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Free Downloads/LinkedIn Business Page Activity Report/"/>
    </mc:Choice>
  </mc:AlternateContent>
  <xr:revisionPtr revIDLastSave="1614" documentId="8_{C9AAD078-9B8A-4B8D-A31E-80AD31F9EA7A}" xr6:coauthVersionLast="47" xr6:coauthVersionMax="47" xr10:uidLastSave="{BFFD292F-D289-4AD4-B6F0-1A12E92A8309}"/>
  <workbookProtection workbookAlgorithmName="SHA-512" workbookHashValue="jQ3FuCTEVWaQLnNgbpvlR2qV/gSacLg25xpZRzJ8yS0/991qDM5tGe0wlKLzb7SDl1LMUYuZOLtlLVoooLD9WQ==" workbookSaltValue="JPyspxkCw0GlUiKqRmVPKA==" workbookSpinCount="100000" lockStructure="1"/>
  <bookViews>
    <workbookView xWindow="-120" yWindow="-120" windowWidth="29040" windowHeight="15720" xr2:uid="{D4925622-EFD3-46E0-9E3D-CDC6BFD1025E}"/>
  </bookViews>
  <sheets>
    <sheet name="Intro &amp; Setup" sheetId="6" r:id="rId1"/>
    <sheet name="Metrics Data" sheetId="1" r:id="rId2"/>
    <sheet name="Posts Data" sheetId="7" r:id="rId3"/>
    <sheet name="Report" sheetId="3" r:id="rId4"/>
    <sheet name="Post Position Table" sheetId="8" r:id="rId5"/>
  </sheets>
  <definedNames>
    <definedName name="_xlnm.Print_Area" localSheetId="0">'Intro &amp; Setup'!$A$1:$AT$51</definedName>
    <definedName name="_xlnm.Print_Area" localSheetId="1">'Metrics Data'!$A$1:$BF$378</definedName>
    <definedName name="_xlnm.Print_Area" localSheetId="4">'Post Position Table'!$A$1:$CB$152</definedName>
    <definedName name="_xlnm.Print_Area" localSheetId="2">'Posts Data'!$A$1:$BJ$1211</definedName>
    <definedName name="_xlnm.Print_Area" localSheetId="3">Report!$A$1:$AT$152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1210" i="7" l="1"/>
  <c r="CL1209" i="7"/>
  <c r="CL1208" i="7"/>
  <c r="CL1207" i="7"/>
  <c r="CL1206" i="7"/>
  <c r="CL1205" i="7"/>
  <c r="CL1204" i="7"/>
  <c r="CL1203" i="7"/>
  <c r="CL1202" i="7"/>
  <c r="CL1201" i="7"/>
  <c r="CL1200" i="7"/>
  <c r="CL1199" i="7"/>
  <c r="CL1198" i="7"/>
  <c r="CL1197" i="7"/>
  <c r="CL1196" i="7"/>
  <c r="CL1195" i="7"/>
  <c r="CL1194" i="7"/>
  <c r="CL1193" i="7"/>
  <c r="CL1192" i="7"/>
  <c r="CL1191" i="7"/>
  <c r="CL1190" i="7"/>
  <c r="CL1189" i="7"/>
  <c r="CL1188" i="7"/>
  <c r="CL1187" i="7"/>
  <c r="CL1186" i="7"/>
  <c r="CL1185" i="7"/>
  <c r="CL1184" i="7"/>
  <c r="CL1183" i="7"/>
  <c r="CL1182" i="7"/>
  <c r="CL1181" i="7"/>
  <c r="CL1180" i="7"/>
  <c r="CL1179" i="7"/>
  <c r="CL1178" i="7"/>
  <c r="CL1177" i="7"/>
  <c r="CL1176" i="7"/>
  <c r="CL1175" i="7"/>
  <c r="CL1174" i="7"/>
  <c r="CL1173" i="7"/>
  <c r="CL1172" i="7"/>
  <c r="CL1171" i="7"/>
  <c r="CL1170" i="7"/>
  <c r="CL1169" i="7"/>
  <c r="CL1168" i="7"/>
  <c r="CL1167" i="7"/>
  <c r="CL1166" i="7"/>
  <c r="CL1165" i="7"/>
  <c r="CL1164" i="7"/>
  <c r="CL1163" i="7"/>
  <c r="CL1162" i="7"/>
  <c r="CL1161" i="7"/>
  <c r="CL1160" i="7"/>
  <c r="CL1159" i="7"/>
  <c r="CL1158" i="7"/>
  <c r="CL1157" i="7"/>
  <c r="CL1156" i="7"/>
  <c r="CL1155" i="7"/>
  <c r="CL1154" i="7"/>
  <c r="CL1153" i="7"/>
  <c r="CL1152" i="7"/>
  <c r="CL1151" i="7"/>
  <c r="CL1150" i="7"/>
  <c r="CL1149" i="7"/>
  <c r="CL1148" i="7"/>
  <c r="CL1147" i="7"/>
  <c r="CL1146" i="7"/>
  <c r="CL1145" i="7"/>
  <c r="CL1144" i="7"/>
  <c r="CL1143" i="7"/>
  <c r="CL1142" i="7"/>
  <c r="CL1141" i="7"/>
  <c r="CL1140" i="7"/>
  <c r="CL1139" i="7"/>
  <c r="CL1138" i="7"/>
  <c r="CL1137" i="7"/>
  <c r="CL1136" i="7"/>
  <c r="CL1135" i="7"/>
  <c r="CL1134" i="7"/>
  <c r="CL1133" i="7"/>
  <c r="CL1132" i="7"/>
  <c r="CL1131" i="7"/>
  <c r="CL1130" i="7"/>
  <c r="CL1129" i="7"/>
  <c r="CL1128" i="7"/>
  <c r="CL1127" i="7"/>
  <c r="CL1126" i="7"/>
  <c r="CL1125" i="7"/>
  <c r="CL1124" i="7"/>
  <c r="CL1123" i="7"/>
  <c r="CL1122" i="7"/>
  <c r="CL1121" i="7"/>
  <c r="CL1120" i="7"/>
  <c r="CL1119" i="7"/>
  <c r="CL1118" i="7"/>
  <c r="CL1117" i="7"/>
  <c r="CL1116" i="7"/>
  <c r="CL1115" i="7"/>
  <c r="CL1114" i="7"/>
  <c r="CL1113" i="7"/>
  <c r="CL1112" i="7"/>
  <c r="CL1111" i="7"/>
  <c r="CL1110" i="7"/>
  <c r="CL1109" i="7"/>
  <c r="CL1108" i="7"/>
  <c r="CL1107" i="7"/>
  <c r="CL1106" i="7"/>
  <c r="CL1105" i="7"/>
  <c r="CL1104" i="7"/>
  <c r="CL1103" i="7"/>
  <c r="CL1102" i="7"/>
  <c r="CL1101" i="7"/>
  <c r="CL1100" i="7"/>
  <c r="CL1099" i="7"/>
  <c r="CL1098" i="7"/>
  <c r="CL1097" i="7"/>
  <c r="CL1096" i="7"/>
  <c r="CL1095" i="7"/>
  <c r="CL1094" i="7"/>
  <c r="CL1093" i="7"/>
  <c r="CL1092" i="7"/>
  <c r="CL1091" i="7"/>
  <c r="CL1090" i="7"/>
  <c r="CL1089" i="7"/>
  <c r="CL1088" i="7"/>
  <c r="CL1087" i="7"/>
  <c r="CL1086" i="7"/>
  <c r="CL1085" i="7"/>
  <c r="CL1084" i="7"/>
  <c r="CL1083" i="7"/>
  <c r="CL1082" i="7"/>
  <c r="CL1081" i="7"/>
  <c r="CL1080" i="7"/>
  <c r="CL1079" i="7"/>
  <c r="CL1078" i="7"/>
  <c r="CL1077" i="7"/>
  <c r="CL1076" i="7"/>
  <c r="CL1075" i="7"/>
  <c r="CL1074" i="7"/>
  <c r="CL1073" i="7"/>
  <c r="CL1072" i="7"/>
  <c r="CL1071" i="7"/>
  <c r="CL1070" i="7"/>
  <c r="CL1069" i="7"/>
  <c r="CL1068" i="7"/>
  <c r="CL1067" i="7"/>
  <c r="CL1066" i="7"/>
  <c r="CL1065" i="7"/>
  <c r="CL1064" i="7"/>
  <c r="CL1063" i="7"/>
  <c r="CL1062" i="7"/>
  <c r="CL1061" i="7"/>
  <c r="CL1060" i="7"/>
  <c r="CL1059" i="7"/>
  <c r="CL1058" i="7"/>
  <c r="CL1057" i="7"/>
  <c r="CL1056" i="7"/>
  <c r="CL1055" i="7"/>
  <c r="CL1054" i="7"/>
  <c r="CL1053" i="7"/>
  <c r="CL1052" i="7"/>
  <c r="CL1051" i="7"/>
  <c r="CL1050" i="7"/>
  <c r="CL1049" i="7"/>
  <c r="CL1048" i="7"/>
  <c r="CL1047" i="7"/>
  <c r="CL1046" i="7"/>
  <c r="CL1045" i="7"/>
  <c r="CL1044" i="7"/>
  <c r="CL1043" i="7"/>
  <c r="CL1042" i="7"/>
  <c r="CL1041" i="7"/>
  <c r="CL1040" i="7"/>
  <c r="CL1039" i="7"/>
  <c r="CL1038" i="7"/>
  <c r="CL1037" i="7"/>
  <c r="CL1036" i="7"/>
  <c r="CL1035" i="7"/>
  <c r="CL1034" i="7"/>
  <c r="CL1033" i="7"/>
  <c r="CL1032" i="7"/>
  <c r="CL1031" i="7"/>
  <c r="CL1030" i="7"/>
  <c r="CL1029" i="7"/>
  <c r="CL1028" i="7"/>
  <c r="CL1027" i="7"/>
  <c r="CL1026" i="7"/>
  <c r="CL1025" i="7"/>
  <c r="CL1024" i="7"/>
  <c r="CL1023" i="7"/>
  <c r="CL1022" i="7"/>
  <c r="CL1021" i="7"/>
  <c r="CL1020" i="7"/>
  <c r="CL1019" i="7"/>
  <c r="CL1018" i="7"/>
  <c r="CL1017" i="7"/>
  <c r="CL1016" i="7"/>
  <c r="CL1015" i="7"/>
  <c r="CL1014" i="7"/>
  <c r="CL1013" i="7"/>
  <c r="CL1012" i="7"/>
  <c r="CL1011" i="7"/>
  <c r="CL1010" i="7"/>
  <c r="CL1009" i="7"/>
  <c r="CL1008" i="7"/>
  <c r="CL1007" i="7"/>
  <c r="CL1006" i="7"/>
  <c r="CL1005" i="7"/>
  <c r="CL1004" i="7"/>
  <c r="CL1003" i="7"/>
  <c r="CL1002" i="7"/>
  <c r="CL1001" i="7"/>
  <c r="CL1000" i="7"/>
  <c r="CL999" i="7"/>
  <c r="CL998" i="7"/>
  <c r="CL997" i="7"/>
  <c r="CL996" i="7"/>
  <c r="CL995" i="7"/>
  <c r="CL994" i="7"/>
  <c r="CL993" i="7"/>
  <c r="CL992" i="7"/>
  <c r="CL991" i="7"/>
  <c r="CL990" i="7"/>
  <c r="CL989" i="7"/>
  <c r="CL988" i="7"/>
  <c r="CL987" i="7"/>
  <c r="CL986" i="7"/>
  <c r="CL985" i="7"/>
  <c r="CL984" i="7"/>
  <c r="CL983" i="7"/>
  <c r="CL982" i="7"/>
  <c r="CL981" i="7"/>
  <c r="CL980" i="7"/>
  <c r="CL979" i="7"/>
  <c r="CL978" i="7"/>
  <c r="CL977" i="7"/>
  <c r="CL976" i="7"/>
  <c r="CL975" i="7"/>
  <c r="CL974" i="7"/>
  <c r="CL973" i="7"/>
  <c r="CL972" i="7"/>
  <c r="CL971" i="7"/>
  <c r="CL970" i="7"/>
  <c r="CL969" i="7"/>
  <c r="CL968" i="7"/>
  <c r="CL967" i="7"/>
  <c r="CL966" i="7"/>
  <c r="CL965" i="7"/>
  <c r="CL964" i="7"/>
  <c r="CL963" i="7"/>
  <c r="CL962" i="7"/>
  <c r="CL961" i="7"/>
  <c r="CL960" i="7"/>
  <c r="CL959" i="7"/>
  <c r="CL958" i="7"/>
  <c r="CL957" i="7"/>
  <c r="CL956" i="7"/>
  <c r="CL955" i="7"/>
  <c r="CL954" i="7"/>
  <c r="CL953" i="7"/>
  <c r="CL952" i="7"/>
  <c r="CL951" i="7"/>
  <c r="CL950" i="7"/>
  <c r="CL949" i="7"/>
  <c r="CL948" i="7"/>
  <c r="CL947" i="7"/>
  <c r="CL946" i="7"/>
  <c r="CL945" i="7"/>
  <c r="CL944" i="7"/>
  <c r="CL943" i="7"/>
  <c r="CL942" i="7"/>
  <c r="CL941" i="7"/>
  <c r="CL940" i="7"/>
  <c r="CL939" i="7"/>
  <c r="CL938" i="7"/>
  <c r="CL937" i="7"/>
  <c r="CL936" i="7"/>
  <c r="CL935" i="7"/>
  <c r="CL934" i="7"/>
  <c r="CL933" i="7"/>
  <c r="CL932" i="7"/>
  <c r="CL931" i="7"/>
  <c r="CL930" i="7"/>
  <c r="CL929" i="7"/>
  <c r="CL928" i="7"/>
  <c r="CL927" i="7"/>
  <c r="CL926" i="7"/>
  <c r="CL925" i="7"/>
  <c r="CL924" i="7"/>
  <c r="CL923" i="7"/>
  <c r="CL922" i="7"/>
  <c r="CL921" i="7"/>
  <c r="CL920" i="7"/>
  <c r="CL919" i="7"/>
  <c r="CL918" i="7"/>
  <c r="CL917" i="7"/>
  <c r="CL916" i="7"/>
  <c r="CL915" i="7"/>
  <c r="CL914" i="7"/>
  <c r="CL913" i="7"/>
  <c r="CL912" i="7"/>
  <c r="CL911" i="7"/>
  <c r="CL910" i="7"/>
  <c r="CL909" i="7"/>
  <c r="CL908" i="7"/>
  <c r="CL907" i="7"/>
  <c r="CL906" i="7"/>
  <c r="CL905" i="7"/>
  <c r="CL904" i="7"/>
  <c r="CL903" i="7"/>
  <c r="CL902" i="7"/>
  <c r="CL901" i="7"/>
  <c r="CL900" i="7"/>
  <c r="CL899" i="7"/>
  <c r="CL898" i="7"/>
  <c r="CL897" i="7"/>
  <c r="CL896" i="7"/>
  <c r="CL895" i="7"/>
  <c r="CL894" i="7"/>
  <c r="CL893" i="7"/>
  <c r="CL892" i="7"/>
  <c r="CL891" i="7"/>
  <c r="CL890" i="7"/>
  <c r="CL889" i="7"/>
  <c r="CL888" i="7"/>
  <c r="CL887" i="7"/>
  <c r="CL886" i="7"/>
  <c r="CL885" i="7"/>
  <c r="CL884" i="7"/>
  <c r="CL883" i="7"/>
  <c r="CL882" i="7"/>
  <c r="CL881" i="7"/>
  <c r="CL880" i="7"/>
  <c r="CL879" i="7"/>
  <c r="CL878" i="7"/>
  <c r="CL877" i="7"/>
  <c r="CL876" i="7"/>
  <c r="CL875" i="7"/>
  <c r="CL874" i="7"/>
  <c r="CL873" i="7"/>
  <c r="CL872" i="7"/>
  <c r="CL871" i="7"/>
  <c r="CL870" i="7"/>
  <c r="CL869" i="7"/>
  <c r="CL868" i="7"/>
  <c r="CL867" i="7"/>
  <c r="CL866" i="7"/>
  <c r="CL865" i="7"/>
  <c r="CL864" i="7"/>
  <c r="CL863" i="7"/>
  <c r="CL862" i="7"/>
  <c r="CL861" i="7"/>
  <c r="CL860" i="7"/>
  <c r="CL859" i="7"/>
  <c r="CL858" i="7"/>
  <c r="CL857" i="7"/>
  <c r="CL856" i="7"/>
  <c r="CL855" i="7"/>
  <c r="CL854" i="7"/>
  <c r="CL853" i="7"/>
  <c r="CL852" i="7"/>
  <c r="CL851" i="7"/>
  <c r="CL850" i="7"/>
  <c r="CL849" i="7"/>
  <c r="CL848" i="7"/>
  <c r="CL847" i="7"/>
  <c r="CL846" i="7"/>
  <c r="CL845" i="7"/>
  <c r="CL844" i="7"/>
  <c r="CL843" i="7"/>
  <c r="CL842" i="7"/>
  <c r="CL841" i="7"/>
  <c r="CL840" i="7"/>
  <c r="CL839" i="7"/>
  <c r="CL838" i="7"/>
  <c r="CL837" i="7"/>
  <c r="CL836" i="7"/>
  <c r="CL835" i="7"/>
  <c r="CL834" i="7"/>
  <c r="CL833" i="7"/>
  <c r="CL832" i="7"/>
  <c r="CL831" i="7"/>
  <c r="CL830" i="7"/>
  <c r="CL829" i="7"/>
  <c r="CL828" i="7"/>
  <c r="CL827" i="7"/>
  <c r="CL826" i="7"/>
  <c r="CL825" i="7"/>
  <c r="CL824" i="7"/>
  <c r="CL823" i="7"/>
  <c r="CL822" i="7"/>
  <c r="CL821" i="7"/>
  <c r="CL820" i="7"/>
  <c r="CL819" i="7"/>
  <c r="CL818" i="7"/>
  <c r="CL817" i="7"/>
  <c r="CL816" i="7"/>
  <c r="CL815" i="7"/>
  <c r="CL814" i="7"/>
  <c r="CL813" i="7"/>
  <c r="CL812" i="7"/>
  <c r="CL811" i="7"/>
  <c r="CL810" i="7"/>
  <c r="CL809" i="7"/>
  <c r="CL808" i="7"/>
  <c r="CL807" i="7"/>
  <c r="CL806" i="7"/>
  <c r="CL805" i="7"/>
  <c r="CL804" i="7"/>
  <c r="CL803" i="7"/>
  <c r="CL802" i="7"/>
  <c r="CL801" i="7"/>
  <c r="CL800" i="7"/>
  <c r="CL799" i="7"/>
  <c r="CL798" i="7"/>
  <c r="CL797" i="7"/>
  <c r="CL796" i="7"/>
  <c r="CL795" i="7"/>
  <c r="CL794" i="7"/>
  <c r="CL793" i="7"/>
  <c r="CL792" i="7"/>
  <c r="CL791" i="7"/>
  <c r="CL790" i="7"/>
  <c r="CL789" i="7"/>
  <c r="CL788" i="7"/>
  <c r="CL787" i="7"/>
  <c r="CL786" i="7"/>
  <c r="CL785" i="7"/>
  <c r="CL784" i="7"/>
  <c r="CL783" i="7"/>
  <c r="CL782" i="7"/>
  <c r="CL781" i="7"/>
  <c r="CL780" i="7"/>
  <c r="CL779" i="7"/>
  <c r="CL778" i="7"/>
  <c r="CL777" i="7"/>
  <c r="CL776" i="7"/>
  <c r="CL775" i="7"/>
  <c r="CL774" i="7"/>
  <c r="CL773" i="7"/>
  <c r="CL772" i="7"/>
  <c r="CL771" i="7"/>
  <c r="CL770" i="7"/>
  <c r="CL769" i="7"/>
  <c r="CL768" i="7"/>
  <c r="CL767" i="7"/>
  <c r="CL766" i="7"/>
  <c r="CL765" i="7"/>
  <c r="CL764" i="7"/>
  <c r="CL763" i="7"/>
  <c r="CL762" i="7"/>
  <c r="CL761" i="7"/>
  <c r="CL760" i="7"/>
  <c r="CL759" i="7"/>
  <c r="CL758" i="7"/>
  <c r="CL757" i="7"/>
  <c r="CL756" i="7"/>
  <c r="CL755" i="7"/>
  <c r="CL754" i="7"/>
  <c r="CL753" i="7"/>
  <c r="CL752" i="7"/>
  <c r="CL751" i="7"/>
  <c r="CL750" i="7"/>
  <c r="CL749" i="7"/>
  <c r="CL748" i="7"/>
  <c r="CL747" i="7"/>
  <c r="CL746" i="7"/>
  <c r="CL745" i="7"/>
  <c r="CL744" i="7"/>
  <c r="CL743" i="7"/>
  <c r="CL742" i="7"/>
  <c r="CL741" i="7"/>
  <c r="CL740" i="7"/>
  <c r="CL739" i="7"/>
  <c r="CL738" i="7"/>
  <c r="CL737" i="7"/>
  <c r="CL736" i="7"/>
  <c r="CL735" i="7"/>
  <c r="CL734" i="7"/>
  <c r="CL733" i="7"/>
  <c r="CL732" i="7"/>
  <c r="CL731" i="7"/>
  <c r="CL730" i="7"/>
  <c r="CL729" i="7"/>
  <c r="CL728" i="7"/>
  <c r="CL727" i="7"/>
  <c r="CL726" i="7"/>
  <c r="CL725" i="7"/>
  <c r="CL724" i="7"/>
  <c r="CL723" i="7"/>
  <c r="CL722" i="7"/>
  <c r="CL721" i="7"/>
  <c r="CL720" i="7"/>
  <c r="CL719" i="7"/>
  <c r="CL718" i="7"/>
  <c r="CL717" i="7"/>
  <c r="CL716" i="7"/>
  <c r="CL715" i="7"/>
  <c r="CL714" i="7"/>
  <c r="CL713" i="7"/>
  <c r="CL712" i="7"/>
  <c r="CL711" i="7"/>
  <c r="CL710" i="7"/>
  <c r="CL709" i="7"/>
  <c r="CL708" i="7"/>
  <c r="CL707" i="7"/>
  <c r="CL706" i="7"/>
  <c r="CL705" i="7"/>
  <c r="CL704" i="7"/>
  <c r="CL703" i="7"/>
  <c r="CL702" i="7"/>
  <c r="CL701" i="7"/>
  <c r="CL700" i="7"/>
  <c r="CL699" i="7"/>
  <c r="CL698" i="7"/>
  <c r="CL697" i="7"/>
  <c r="CL696" i="7"/>
  <c r="CL695" i="7"/>
  <c r="CL694" i="7"/>
  <c r="CL693" i="7"/>
  <c r="CL692" i="7"/>
  <c r="CL691" i="7"/>
  <c r="CL690" i="7"/>
  <c r="CL689" i="7"/>
  <c r="CL688" i="7"/>
  <c r="CL687" i="7"/>
  <c r="CL686" i="7"/>
  <c r="CL685" i="7"/>
  <c r="CL684" i="7"/>
  <c r="CL683" i="7"/>
  <c r="CL682" i="7"/>
  <c r="CL681" i="7"/>
  <c r="CL680" i="7"/>
  <c r="CL679" i="7"/>
  <c r="CL678" i="7"/>
  <c r="CL677" i="7"/>
  <c r="CL676" i="7"/>
  <c r="CL675" i="7"/>
  <c r="CL674" i="7"/>
  <c r="CL673" i="7"/>
  <c r="CL672" i="7"/>
  <c r="CL671" i="7"/>
  <c r="CL670" i="7"/>
  <c r="CL669" i="7"/>
  <c r="CL668" i="7"/>
  <c r="CL667" i="7"/>
  <c r="CL666" i="7"/>
  <c r="CL665" i="7"/>
  <c r="CL664" i="7"/>
  <c r="CL663" i="7"/>
  <c r="CL662" i="7"/>
  <c r="CL661" i="7"/>
  <c r="CL660" i="7"/>
  <c r="CL659" i="7"/>
  <c r="CL658" i="7"/>
  <c r="CL657" i="7"/>
  <c r="CL656" i="7"/>
  <c r="CL655" i="7"/>
  <c r="CL654" i="7"/>
  <c r="CL653" i="7"/>
  <c r="CL652" i="7"/>
  <c r="CL651" i="7"/>
  <c r="CL650" i="7"/>
  <c r="CL649" i="7"/>
  <c r="CL648" i="7"/>
  <c r="CL647" i="7"/>
  <c r="CL646" i="7"/>
  <c r="CL645" i="7"/>
  <c r="CL644" i="7"/>
  <c r="CL643" i="7"/>
  <c r="CL642" i="7"/>
  <c r="CL641" i="7"/>
  <c r="CL640" i="7"/>
  <c r="CL639" i="7"/>
  <c r="CL638" i="7"/>
  <c r="CL637" i="7"/>
  <c r="CL636" i="7"/>
  <c r="CL635" i="7"/>
  <c r="CL634" i="7"/>
  <c r="CL633" i="7"/>
  <c r="CL632" i="7"/>
  <c r="CL631" i="7"/>
  <c r="CL630" i="7"/>
  <c r="CL629" i="7"/>
  <c r="CL628" i="7"/>
  <c r="CL627" i="7"/>
  <c r="CL626" i="7"/>
  <c r="CL625" i="7"/>
  <c r="CL624" i="7"/>
  <c r="CL623" i="7"/>
  <c r="CL622" i="7"/>
  <c r="CL621" i="7"/>
  <c r="CL620" i="7"/>
  <c r="CL619" i="7"/>
  <c r="CL618" i="7"/>
  <c r="CL617" i="7"/>
  <c r="CL616" i="7"/>
  <c r="CL615" i="7"/>
  <c r="CL614" i="7"/>
  <c r="CL613" i="7"/>
  <c r="CL612" i="7"/>
  <c r="CL611" i="7"/>
  <c r="CL610" i="7"/>
  <c r="CL609" i="7"/>
  <c r="CL608" i="7"/>
  <c r="CL607" i="7"/>
  <c r="CL606" i="7"/>
  <c r="CL605" i="7"/>
  <c r="CL604" i="7"/>
  <c r="CL603" i="7"/>
  <c r="CL602" i="7"/>
  <c r="CL601" i="7"/>
  <c r="CL600" i="7"/>
  <c r="CL599" i="7"/>
  <c r="CL598" i="7"/>
  <c r="CL597" i="7"/>
  <c r="CL596" i="7"/>
  <c r="CL595" i="7"/>
  <c r="CL594" i="7"/>
  <c r="CL593" i="7"/>
  <c r="CL592" i="7"/>
  <c r="CL591" i="7"/>
  <c r="CL590" i="7"/>
  <c r="CL589" i="7"/>
  <c r="CL588" i="7"/>
  <c r="CL587" i="7"/>
  <c r="CL586" i="7"/>
  <c r="CL585" i="7"/>
  <c r="CL584" i="7"/>
  <c r="CL583" i="7"/>
  <c r="CL582" i="7"/>
  <c r="CL581" i="7"/>
  <c r="CL580" i="7"/>
  <c r="CL579" i="7"/>
  <c r="CL578" i="7"/>
  <c r="CL577" i="7"/>
  <c r="CL576" i="7"/>
  <c r="CL575" i="7"/>
  <c r="CL574" i="7"/>
  <c r="CL573" i="7"/>
  <c r="CL572" i="7"/>
  <c r="CL571" i="7"/>
  <c r="CL570" i="7"/>
  <c r="CL569" i="7"/>
  <c r="CL568" i="7"/>
  <c r="CL567" i="7"/>
  <c r="CL566" i="7"/>
  <c r="CL565" i="7"/>
  <c r="CL564" i="7"/>
  <c r="CL563" i="7"/>
  <c r="CL562" i="7"/>
  <c r="CL561" i="7"/>
  <c r="CL560" i="7"/>
  <c r="CL559" i="7"/>
  <c r="CL558" i="7"/>
  <c r="CL557" i="7"/>
  <c r="CL556" i="7"/>
  <c r="CL555" i="7"/>
  <c r="CL554" i="7"/>
  <c r="CL553" i="7"/>
  <c r="CL552" i="7"/>
  <c r="CL551" i="7"/>
  <c r="CL550" i="7"/>
  <c r="CL549" i="7"/>
  <c r="CL548" i="7"/>
  <c r="CL547" i="7"/>
  <c r="CL546" i="7"/>
  <c r="CL545" i="7"/>
  <c r="CL544" i="7"/>
  <c r="CL543" i="7"/>
  <c r="CL542" i="7"/>
  <c r="CL541" i="7"/>
  <c r="CL540" i="7"/>
  <c r="CL539" i="7"/>
  <c r="CL538" i="7"/>
  <c r="CL537" i="7"/>
  <c r="CL536" i="7"/>
  <c r="CL535" i="7"/>
  <c r="CL534" i="7"/>
  <c r="CL533" i="7"/>
  <c r="CL532" i="7"/>
  <c r="CL531" i="7"/>
  <c r="CL530" i="7"/>
  <c r="CL529" i="7"/>
  <c r="CL528" i="7"/>
  <c r="CL527" i="7"/>
  <c r="CL526" i="7"/>
  <c r="CL525" i="7"/>
  <c r="CL524" i="7"/>
  <c r="CL523" i="7"/>
  <c r="CL522" i="7"/>
  <c r="CL521" i="7"/>
  <c r="CL520" i="7"/>
  <c r="CL519" i="7"/>
  <c r="CL518" i="7"/>
  <c r="CL517" i="7"/>
  <c r="CL516" i="7"/>
  <c r="CL515" i="7"/>
  <c r="CL514" i="7"/>
  <c r="CL513" i="7"/>
  <c r="CL512" i="7"/>
  <c r="CL511" i="7"/>
  <c r="CL510" i="7"/>
  <c r="CL509" i="7"/>
  <c r="CL508" i="7"/>
  <c r="CL507" i="7"/>
  <c r="CL506" i="7"/>
  <c r="CL505" i="7"/>
  <c r="CL504" i="7"/>
  <c r="CL503" i="7"/>
  <c r="CL502" i="7"/>
  <c r="CL501" i="7"/>
  <c r="CL500" i="7"/>
  <c r="CL499" i="7"/>
  <c r="CL498" i="7"/>
  <c r="CL497" i="7"/>
  <c r="CL496" i="7"/>
  <c r="CL495" i="7"/>
  <c r="CL494" i="7"/>
  <c r="CL493" i="7"/>
  <c r="CL492" i="7"/>
  <c r="CL491" i="7"/>
  <c r="CL490" i="7"/>
  <c r="CL489" i="7"/>
  <c r="CL488" i="7"/>
  <c r="CL487" i="7"/>
  <c r="CL486" i="7"/>
  <c r="CL485" i="7"/>
  <c r="CL484" i="7"/>
  <c r="CL483" i="7"/>
  <c r="CL482" i="7"/>
  <c r="CL481" i="7"/>
  <c r="CL480" i="7"/>
  <c r="CL479" i="7"/>
  <c r="CL478" i="7"/>
  <c r="CL477" i="7"/>
  <c r="CL476" i="7"/>
  <c r="CL475" i="7"/>
  <c r="CL474" i="7"/>
  <c r="CL473" i="7"/>
  <c r="CL472" i="7"/>
  <c r="CL471" i="7"/>
  <c r="CL470" i="7"/>
  <c r="CL469" i="7"/>
  <c r="CL468" i="7"/>
  <c r="CL467" i="7"/>
  <c r="CL466" i="7"/>
  <c r="CL465" i="7"/>
  <c r="CL464" i="7"/>
  <c r="CL463" i="7"/>
  <c r="CL462" i="7"/>
  <c r="CL461" i="7"/>
  <c r="CL460" i="7"/>
  <c r="CL459" i="7"/>
  <c r="CL458" i="7"/>
  <c r="CL457" i="7"/>
  <c r="CL456" i="7"/>
  <c r="CL455" i="7"/>
  <c r="CL454" i="7"/>
  <c r="CL453" i="7"/>
  <c r="CL452" i="7"/>
  <c r="CL451" i="7"/>
  <c r="CL450" i="7"/>
  <c r="CL449" i="7"/>
  <c r="CL448" i="7"/>
  <c r="CL447" i="7"/>
  <c r="CL446" i="7"/>
  <c r="CL445" i="7"/>
  <c r="CL444" i="7"/>
  <c r="CL443" i="7"/>
  <c r="CL442" i="7"/>
  <c r="CL441" i="7"/>
  <c r="CL440" i="7"/>
  <c r="CL439" i="7"/>
  <c r="CL438" i="7"/>
  <c r="CL437" i="7"/>
  <c r="CL436" i="7"/>
  <c r="CL435" i="7"/>
  <c r="CL434" i="7"/>
  <c r="CL433" i="7"/>
  <c r="CL432" i="7"/>
  <c r="CL431" i="7"/>
  <c r="CL430" i="7"/>
  <c r="CL429" i="7"/>
  <c r="CL428" i="7"/>
  <c r="CL427" i="7"/>
  <c r="CL426" i="7"/>
  <c r="CL425" i="7"/>
  <c r="CL424" i="7"/>
  <c r="CL423" i="7"/>
  <c r="CL422" i="7"/>
  <c r="CL421" i="7"/>
  <c r="CL420" i="7"/>
  <c r="CL419" i="7"/>
  <c r="CL418" i="7"/>
  <c r="CL417" i="7"/>
  <c r="CL416" i="7"/>
  <c r="CL415" i="7"/>
  <c r="CL414" i="7"/>
  <c r="CL413" i="7"/>
  <c r="CL412" i="7"/>
  <c r="CL411" i="7"/>
  <c r="CL410" i="7"/>
  <c r="CL409" i="7"/>
  <c r="CL408" i="7"/>
  <c r="CL407" i="7"/>
  <c r="CL406" i="7"/>
  <c r="CL405" i="7"/>
  <c r="CL404" i="7"/>
  <c r="CL403" i="7"/>
  <c r="CL402" i="7"/>
  <c r="CL401" i="7"/>
  <c r="CL400" i="7"/>
  <c r="CL399" i="7"/>
  <c r="CL398" i="7"/>
  <c r="CL397" i="7"/>
  <c r="CL396" i="7"/>
  <c r="CL395" i="7"/>
  <c r="CL394" i="7"/>
  <c r="CL393" i="7"/>
  <c r="CL392" i="7"/>
  <c r="CL391" i="7"/>
  <c r="CL390" i="7"/>
  <c r="CL389" i="7"/>
  <c r="CL388" i="7"/>
  <c r="CL387" i="7"/>
  <c r="CL386" i="7"/>
  <c r="CL385" i="7"/>
  <c r="CL384" i="7"/>
  <c r="CL383" i="7"/>
  <c r="CL382" i="7"/>
  <c r="CL381" i="7"/>
  <c r="CL380" i="7"/>
  <c r="CL379" i="7"/>
  <c r="CL378" i="7"/>
  <c r="CL377" i="7"/>
  <c r="CL376" i="7"/>
  <c r="CL375" i="7"/>
  <c r="CL374" i="7"/>
  <c r="CL373" i="7"/>
  <c r="CL372" i="7"/>
  <c r="CL371" i="7"/>
  <c r="CL370" i="7"/>
  <c r="CL369" i="7"/>
  <c r="CL368" i="7"/>
  <c r="CL367" i="7"/>
  <c r="CL366" i="7"/>
  <c r="CL365" i="7"/>
  <c r="CL364" i="7"/>
  <c r="CL363" i="7"/>
  <c r="CL362" i="7"/>
  <c r="CL361" i="7"/>
  <c r="CL360" i="7"/>
  <c r="CL359" i="7"/>
  <c r="CL358" i="7"/>
  <c r="CL357" i="7"/>
  <c r="CL356" i="7"/>
  <c r="CL355" i="7"/>
  <c r="CL354" i="7"/>
  <c r="CL353" i="7"/>
  <c r="CL352" i="7"/>
  <c r="CL351" i="7"/>
  <c r="CL350" i="7"/>
  <c r="CL349" i="7"/>
  <c r="CL348" i="7"/>
  <c r="CL347" i="7"/>
  <c r="CL346" i="7"/>
  <c r="CL345" i="7"/>
  <c r="CL344" i="7"/>
  <c r="CL343" i="7"/>
  <c r="CL342" i="7"/>
  <c r="CL341" i="7"/>
  <c r="CL340" i="7"/>
  <c r="CL339" i="7"/>
  <c r="CL338" i="7"/>
  <c r="CL337" i="7"/>
  <c r="CL336" i="7"/>
  <c r="CL335" i="7"/>
  <c r="CL334" i="7"/>
  <c r="CL333" i="7"/>
  <c r="CL332" i="7"/>
  <c r="CL331" i="7"/>
  <c r="CL330" i="7"/>
  <c r="CL329" i="7"/>
  <c r="CL328" i="7"/>
  <c r="CL327" i="7"/>
  <c r="CL326" i="7"/>
  <c r="CL325" i="7"/>
  <c r="CL324" i="7"/>
  <c r="CL323" i="7"/>
  <c r="CL322" i="7"/>
  <c r="CL321" i="7"/>
  <c r="CL320" i="7"/>
  <c r="CL319" i="7"/>
  <c r="CL318" i="7"/>
  <c r="CL317" i="7"/>
  <c r="CL316" i="7"/>
  <c r="CL315" i="7"/>
  <c r="CL314" i="7"/>
  <c r="CL313" i="7"/>
  <c r="CL312" i="7"/>
  <c r="CL311" i="7"/>
  <c r="CL310" i="7"/>
  <c r="CL309" i="7"/>
  <c r="CL308" i="7"/>
  <c r="CL307" i="7"/>
  <c r="CL306" i="7"/>
  <c r="CL305" i="7"/>
  <c r="CL304" i="7"/>
  <c r="CL303" i="7"/>
  <c r="CL302" i="7"/>
  <c r="CL301" i="7"/>
  <c r="CL300" i="7"/>
  <c r="CL299" i="7"/>
  <c r="CL298" i="7"/>
  <c r="CL297" i="7"/>
  <c r="CL296" i="7"/>
  <c r="CL295" i="7"/>
  <c r="CL294" i="7"/>
  <c r="CL293" i="7"/>
  <c r="CL292" i="7"/>
  <c r="CL291" i="7"/>
  <c r="CL290" i="7"/>
  <c r="CL289" i="7"/>
  <c r="CL288" i="7"/>
  <c r="CL287" i="7"/>
  <c r="CL286" i="7"/>
  <c r="CL285" i="7"/>
  <c r="CL284" i="7"/>
  <c r="CL283" i="7"/>
  <c r="CL282" i="7"/>
  <c r="CL281" i="7"/>
  <c r="CL280" i="7"/>
  <c r="CL279" i="7"/>
  <c r="CL278" i="7"/>
  <c r="CL277" i="7"/>
  <c r="CL276" i="7"/>
  <c r="CL275" i="7"/>
  <c r="CL274" i="7"/>
  <c r="CL273" i="7"/>
  <c r="CL272" i="7"/>
  <c r="CL271" i="7"/>
  <c r="CL270" i="7"/>
  <c r="CL269" i="7"/>
  <c r="CL268" i="7"/>
  <c r="CL267" i="7"/>
  <c r="CL266" i="7"/>
  <c r="CL265" i="7"/>
  <c r="CL264" i="7"/>
  <c r="CL263" i="7"/>
  <c r="CL262" i="7"/>
  <c r="CL261" i="7"/>
  <c r="CL260" i="7"/>
  <c r="CL259" i="7"/>
  <c r="CL258" i="7"/>
  <c r="CL257" i="7"/>
  <c r="CL256" i="7"/>
  <c r="CL255" i="7"/>
  <c r="CL254" i="7"/>
  <c r="CL253" i="7"/>
  <c r="CL252" i="7"/>
  <c r="CL251" i="7"/>
  <c r="CL250" i="7"/>
  <c r="CL249" i="7"/>
  <c r="CL248" i="7"/>
  <c r="CL247" i="7"/>
  <c r="CL246" i="7"/>
  <c r="CL245" i="7"/>
  <c r="CL244" i="7"/>
  <c r="CL243" i="7"/>
  <c r="CL242" i="7"/>
  <c r="CL241" i="7"/>
  <c r="CL240" i="7"/>
  <c r="CL239" i="7"/>
  <c r="CL238" i="7"/>
  <c r="CL237" i="7"/>
  <c r="CL236" i="7"/>
  <c r="CL235" i="7"/>
  <c r="CL234" i="7"/>
  <c r="CL233" i="7"/>
  <c r="CL232" i="7"/>
  <c r="CL231" i="7"/>
  <c r="CL230" i="7"/>
  <c r="CL229" i="7"/>
  <c r="CL228" i="7"/>
  <c r="CL227" i="7"/>
  <c r="CL226" i="7"/>
  <c r="CL225" i="7"/>
  <c r="CL224" i="7"/>
  <c r="CL223" i="7"/>
  <c r="CL222" i="7"/>
  <c r="CL221" i="7"/>
  <c r="CL220" i="7"/>
  <c r="CL219" i="7"/>
  <c r="CL218" i="7"/>
  <c r="CL217" i="7"/>
  <c r="CL216" i="7"/>
  <c r="CL215" i="7"/>
  <c r="CL214" i="7"/>
  <c r="CL213" i="7"/>
  <c r="CL212" i="7"/>
  <c r="CL211" i="7"/>
  <c r="CL210" i="7"/>
  <c r="CL209" i="7"/>
  <c r="CL208" i="7"/>
  <c r="CL207" i="7"/>
  <c r="CL206" i="7"/>
  <c r="CL205" i="7"/>
  <c r="CL204" i="7"/>
  <c r="CL203" i="7"/>
  <c r="CL202" i="7"/>
  <c r="CL201" i="7"/>
  <c r="CL200" i="7"/>
  <c r="CL199" i="7"/>
  <c r="CL198" i="7"/>
  <c r="CL197" i="7"/>
  <c r="CL196" i="7"/>
  <c r="CL195" i="7"/>
  <c r="CL194" i="7"/>
  <c r="CL193" i="7"/>
  <c r="CL192" i="7"/>
  <c r="CL191" i="7"/>
  <c r="CL190" i="7"/>
  <c r="CL189" i="7"/>
  <c r="CL188" i="7"/>
  <c r="CL187" i="7"/>
  <c r="CL186" i="7"/>
  <c r="CL185" i="7"/>
  <c r="CL184" i="7"/>
  <c r="CL183" i="7"/>
  <c r="CL182" i="7"/>
  <c r="CL181" i="7"/>
  <c r="CL180" i="7"/>
  <c r="CL179" i="7"/>
  <c r="CL178" i="7"/>
  <c r="CL177" i="7"/>
  <c r="CL176" i="7"/>
  <c r="CL175" i="7"/>
  <c r="CL174" i="7"/>
  <c r="CL173" i="7"/>
  <c r="CL172" i="7"/>
  <c r="CL171" i="7"/>
  <c r="CL170" i="7"/>
  <c r="CL169" i="7"/>
  <c r="CL168" i="7"/>
  <c r="CL167" i="7"/>
  <c r="CL166" i="7"/>
  <c r="CL165" i="7"/>
  <c r="CL164" i="7"/>
  <c r="CL163" i="7"/>
  <c r="CL162" i="7"/>
  <c r="CL161" i="7"/>
  <c r="CL160" i="7"/>
  <c r="CL159" i="7"/>
  <c r="CL158" i="7"/>
  <c r="CL157" i="7"/>
  <c r="CL156" i="7"/>
  <c r="CL155" i="7"/>
  <c r="CL154" i="7"/>
  <c r="CL153" i="7"/>
  <c r="CL152" i="7"/>
  <c r="CL151" i="7"/>
  <c r="CL150" i="7"/>
  <c r="CL149" i="7"/>
  <c r="CL148" i="7"/>
  <c r="CL147" i="7"/>
  <c r="CL146" i="7"/>
  <c r="CL145" i="7"/>
  <c r="CL144" i="7"/>
  <c r="CL143" i="7"/>
  <c r="CL142" i="7"/>
  <c r="CL141" i="7"/>
  <c r="CL140" i="7"/>
  <c r="CL139" i="7"/>
  <c r="CL138" i="7"/>
  <c r="CL137" i="7"/>
  <c r="CL136" i="7"/>
  <c r="CL135" i="7"/>
  <c r="CL134" i="7"/>
  <c r="CL133" i="7"/>
  <c r="CL132" i="7"/>
  <c r="CL131" i="7"/>
  <c r="CL130" i="7"/>
  <c r="CL129" i="7"/>
  <c r="CL128" i="7"/>
  <c r="CL127" i="7"/>
  <c r="CL126" i="7"/>
  <c r="CL125" i="7"/>
  <c r="CL124" i="7"/>
  <c r="CL123" i="7"/>
  <c r="CL122" i="7"/>
  <c r="CL121" i="7"/>
  <c r="CL120" i="7"/>
  <c r="CL119" i="7"/>
  <c r="CL118" i="7"/>
  <c r="CL117" i="7"/>
  <c r="CL116" i="7"/>
  <c r="CL115" i="7"/>
  <c r="CL114" i="7"/>
  <c r="CL113" i="7"/>
  <c r="CL112" i="7"/>
  <c r="CL111" i="7"/>
  <c r="CL110" i="7"/>
  <c r="CL109" i="7"/>
  <c r="CL108" i="7"/>
  <c r="CL107" i="7"/>
  <c r="CL106" i="7"/>
  <c r="CL105" i="7"/>
  <c r="CL104" i="7"/>
  <c r="CL103" i="7"/>
  <c r="CL102" i="7"/>
  <c r="CL101" i="7"/>
  <c r="CL100" i="7"/>
  <c r="CL99" i="7"/>
  <c r="CL98" i="7"/>
  <c r="CL97" i="7"/>
  <c r="CL96" i="7"/>
  <c r="CL95" i="7"/>
  <c r="CL94" i="7"/>
  <c r="CL93" i="7"/>
  <c r="CL92" i="7"/>
  <c r="CL91" i="7"/>
  <c r="CL90" i="7"/>
  <c r="CL89" i="7"/>
  <c r="CL88" i="7"/>
  <c r="CL87" i="7"/>
  <c r="CL86" i="7"/>
  <c r="CL85" i="7"/>
  <c r="CL84" i="7"/>
  <c r="CL83" i="7"/>
  <c r="CL82" i="7"/>
  <c r="CL81" i="7"/>
  <c r="CL80" i="7"/>
  <c r="CL79" i="7"/>
  <c r="CL78" i="7"/>
  <c r="CL77" i="7"/>
  <c r="CL76" i="7"/>
  <c r="CL75" i="7"/>
  <c r="CL74" i="7"/>
  <c r="CL73" i="7"/>
  <c r="CL72" i="7"/>
  <c r="CL71" i="7"/>
  <c r="CL70" i="7"/>
  <c r="CL69" i="7"/>
  <c r="CL68" i="7"/>
  <c r="CL67" i="7"/>
  <c r="CL66" i="7"/>
  <c r="CL65" i="7"/>
  <c r="BR5" i="3"/>
  <c r="BI5" i="3"/>
  <c r="CD7" i="8"/>
  <c r="CD8" i="8" s="1"/>
  <c r="Q2" i="8"/>
  <c r="CF377" i="1"/>
  <c r="AA13" i="3"/>
  <c r="AA12" i="3"/>
  <c r="AA11" i="3"/>
  <c r="AA10" i="3"/>
  <c r="AA9" i="3"/>
  <c r="Q2" i="3"/>
  <c r="B4" i="7"/>
  <c r="B4" i="1"/>
  <c r="CD9" i="8" l="1"/>
  <c r="BR377" i="1"/>
  <c r="BR376" i="1"/>
  <c r="BR375" i="1"/>
  <c r="BR374" i="1"/>
  <c r="BR373" i="1"/>
  <c r="BR372" i="1"/>
  <c r="BR371" i="1"/>
  <c r="BR370" i="1"/>
  <c r="BR369" i="1"/>
  <c r="BR368" i="1"/>
  <c r="BR367" i="1"/>
  <c r="BR366" i="1"/>
  <c r="BR365" i="1"/>
  <c r="BR364" i="1"/>
  <c r="BR363" i="1"/>
  <c r="BR362" i="1"/>
  <c r="BR361" i="1"/>
  <c r="BR360" i="1"/>
  <c r="BR359" i="1"/>
  <c r="BR358" i="1"/>
  <c r="BR357" i="1"/>
  <c r="BR356" i="1"/>
  <c r="BR355" i="1"/>
  <c r="BR354" i="1"/>
  <c r="BR353" i="1"/>
  <c r="BR352" i="1"/>
  <c r="BR351" i="1"/>
  <c r="BR350" i="1"/>
  <c r="BR349" i="1"/>
  <c r="BR348" i="1"/>
  <c r="BR347" i="1"/>
  <c r="BR346" i="1"/>
  <c r="BR345" i="1"/>
  <c r="BR344" i="1"/>
  <c r="BR343" i="1"/>
  <c r="BR342" i="1"/>
  <c r="BR341" i="1"/>
  <c r="BR340" i="1"/>
  <c r="BR339" i="1"/>
  <c r="BR338" i="1"/>
  <c r="BR337" i="1"/>
  <c r="BR336" i="1"/>
  <c r="BR335" i="1"/>
  <c r="BR334" i="1"/>
  <c r="BR333" i="1"/>
  <c r="BR332" i="1"/>
  <c r="BR331" i="1"/>
  <c r="BR330" i="1"/>
  <c r="BR329" i="1"/>
  <c r="BR328" i="1"/>
  <c r="BR327" i="1"/>
  <c r="BR326" i="1"/>
  <c r="BR325" i="1"/>
  <c r="BR324" i="1"/>
  <c r="BR323" i="1"/>
  <c r="BR322" i="1"/>
  <c r="BR321" i="1"/>
  <c r="BR320" i="1"/>
  <c r="BR319" i="1"/>
  <c r="BR318" i="1"/>
  <c r="BR317" i="1"/>
  <c r="BR316" i="1"/>
  <c r="BR315" i="1"/>
  <c r="BR314" i="1"/>
  <c r="BR313" i="1"/>
  <c r="BR312" i="1"/>
  <c r="BR311" i="1"/>
  <c r="BR310" i="1"/>
  <c r="BR309" i="1"/>
  <c r="BR308" i="1"/>
  <c r="BR307" i="1"/>
  <c r="BR306" i="1"/>
  <c r="BR305" i="1"/>
  <c r="BR304" i="1"/>
  <c r="BR303" i="1"/>
  <c r="BR302" i="1"/>
  <c r="BR301" i="1"/>
  <c r="BR300" i="1"/>
  <c r="BR299" i="1"/>
  <c r="BR298" i="1"/>
  <c r="BR297" i="1"/>
  <c r="BR296" i="1"/>
  <c r="BR295" i="1"/>
  <c r="BR294" i="1"/>
  <c r="BR293" i="1"/>
  <c r="BR292" i="1"/>
  <c r="BR291" i="1"/>
  <c r="BR290" i="1"/>
  <c r="BR289" i="1"/>
  <c r="BR288" i="1"/>
  <c r="BR287" i="1"/>
  <c r="BR286" i="1"/>
  <c r="BR285" i="1"/>
  <c r="BR284" i="1"/>
  <c r="BR283" i="1"/>
  <c r="BR282" i="1"/>
  <c r="BR281" i="1"/>
  <c r="BR280" i="1"/>
  <c r="BR279" i="1"/>
  <c r="BR278" i="1"/>
  <c r="BR277" i="1"/>
  <c r="BR276" i="1"/>
  <c r="BR275" i="1"/>
  <c r="BR274" i="1"/>
  <c r="BR273" i="1"/>
  <c r="BR272" i="1"/>
  <c r="BR271" i="1"/>
  <c r="BR270" i="1"/>
  <c r="BR269" i="1"/>
  <c r="BR268" i="1"/>
  <c r="BR267" i="1"/>
  <c r="BR266" i="1"/>
  <c r="BR265" i="1"/>
  <c r="BR264" i="1"/>
  <c r="BR263" i="1"/>
  <c r="BR262" i="1"/>
  <c r="BR261" i="1"/>
  <c r="BR260" i="1"/>
  <c r="BR259" i="1"/>
  <c r="BR258" i="1"/>
  <c r="BR257" i="1"/>
  <c r="BR256" i="1"/>
  <c r="BR255" i="1"/>
  <c r="BR254" i="1"/>
  <c r="BR253" i="1"/>
  <c r="BR252" i="1"/>
  <c r="BR251" i="1"/>
  <c r="BR250" i="1"/>
  <c r="BR249" i="1"/>
  <c r="BR248" i="1"/>
  <c r="BR247" i="1"/>
  <c r="BR246" i="1"/>
  <c r="BR245" i="1"/>
  <c r="BR244" i="1"/>
  <c r="BR243" i="1"/>
  <c r="BR242" i="1"/>
  <c r="BR241" i="1"/>
  <c r="BR240" i="1"/>
  <c r="BR239" i="1"/>
  <c r="BR238" i="1"/>
  <c r="BR237" i="1"/>
  <c r="BR236" i="1"/>
  <c r="BR235" i="1"/>
  <c r="BR234" i="1"/>
  <c r="BR233" i="1"/>
  <c r="BR232" i="1"/>
  <c r="BR231" i="1"/>
  <c r="BR230" i="1"/>
  <c r="BR229" i="1"/>
  <c r="BR228" i="1"/>
  <c r="BR227" i="1"/>
  <c r="BR226" i="1"/>
  <c r="BR225" i="1"/>
  <c r="BR224" i="1"/>
  <c r="BR223" i="1"/>
  <c r="BR222" i="1"/>
  <c r="BR221" i="1"/>
  <c r="BR220" i="1"/>
  <c r="BR219" i="1"/>
  <c r="BR218" i="1"/>
  <c r="BR217" i="1"/>
  <c r="BR216" i="1"/>
  <c r="BR215" i="1"/>
  <c r="BR214" i="1"/>
  <c r="BR213" i="1"/>
  <c r="BR212" i="1"/>
  <c r="BR211" i="1"/>
  <c r="BR210" i="1"/>
  <c r="BR209" i="1"/>
  <c r="BR208" i="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R180" i="1"/>
  <c r="BR179" i="1"/>
  <c r="BR178" i="1"/>
  <c r="BR177" i="1"/>
  <c r="BR176" i="1"/>
  <c r="BR175" i="1"/>
  <c r="BR174" i="1"/>
  <c r="BR173" i="1"/>
  <c r="BR172" i="1"/>
  <c r="BR171" i="1"/>
  <c r="BR170" i="1"/>
  <c r="BR169" i="1"/>
  <c r="BR168" i="1"/>
  <c r="BR167" i="1"/>
  <c r="BR166" i="1"/>
  <c r="BR165" i="1"/>
  <c r="BR164" i="1"/>
  <c r="BR163" i="1"/>
  <c r="BR162" i="1"/>
  <c r="BR161" i="1"/>
  <c r="BR160" i="1"/>
  <c r="BR159" i="1"/>
  <c r="BR158" i="1"/>
  <c r="BR157" i="1"/>
  <c r="BR156" i="1"/>
  <c r="BR155" i="1"/>
  <c r="BR154" i="1"/>
  <c r="BR153" i="1"/>
  <c r="BR152" i="1"/>
  <c r="BR151" i="1"/>
  <c r="BR150" i="1"/>
  <c r="BR149" i="1"/>
  <c r="BR148" i="1"/>
  <c r="BR147" i="1"/>
  <c r="BR146" i="1"/>
  <c r="BR145" i="1"/>
  <c r="BR144" i="1"/>
  <c r="BR143" i="1"/>
  <c r="BR142" i="1"/>
  <c r="BR141" i="1"/>
  <c r="BR140" i="1"/>
  <c r="BR139" i="1"/>
  <c r="BR138" i="1"/>
  <c r="BR137" i="1"/>
  <c r="BR136" i="1"/>
  <c r="BR135" i="1"/>
  <c r="BR134" i="1"/>
  <c r="BR133" i="1"/>
  <c r="BR132" i="1"/>
  <c r="BR131" i="1"/>
  <c r="BR130" i="1"/>
  <c r="BR129" i="1"/>
  <c r="BR128" i="1"/>
  <c r="BR127" i="1"/>
  <c r="BR126" i="1"/>
  <c r="BR125" i="1"/>
  <c r="BR124" i="1"/>
  <c r="BR123" i="1"/>
  <c r="BR122" i="1"/>
  <c r="BR121" i="1"/>
  <c r="BR120" i="1"/>
  <c r="BR119" i="1"/>
  <c r="BR118" i="1"/>
  <c r="BR117" i="1"/>
  <c r="BR116" i="1"/>
  <c r="BR115" i="1"/>
  <c r="BR114" i="1"/>
  <c r="BR113" i="1"/>
  <c r="BR112" i="1"/>
  <c r="BR111" i="1"/>
  <c r="BR110" i="1"/>
  <c r="BR109" i="1"/>
  <c r="BR108" i="1"/>
  <c r="BR107" i="1"/>
  <c r="BR106" i="1"/>
  <c r="BR105" i="1"/>
  <c r="BR104" i="1"/>
  <c r="BR103" i="1"/>
  <c r="BR102" i="1"/>
  <c r="BR101" i="1"/>
  <c r="BR100" i="1"/>
  <c r="BR99" i="1"/>
  <c r="BR98" i="1"/>
  <c r="BR97" i="1"/>
  <c r="BR96" i="1"/>
  <c r="BR95" i="1"/>
  <c r="BR94" i="1"/>
  <c r="BR93" i="1"/>
  <c r="BR92" i="1"/>
  <c r="BR91" i="1"/>
  <c r="BR90" i="1"/>
  <c r="BR89" i="1"/>
  <c r="BR88" i="1"/>
  <c r="BR87" i="1"/>
  <c r="BR86" i="1"/>
  <c r="BR85" i="1"/>
  <c r="BR84" i="1"/>
  <c r="BR83" i="1"/>
  <c r="BR82" i="1"/>
  <c r="BR81" i="1"/>
  <c r="BR80" i="1"/>
  <c r="BR79" i="1"/>
  <c r="BR78" i="1"/>
  <c r="BR77" i="1"/>
  <c r="BR76" i="1"/>
  <c r="BR75" i="1"/>
  <c r="BR74" i="1"/>
  <c r="BR73" i="1"/>
  <c r="BR72" i="1"/>
  <c r="BR71" i="1"/>
  <c r="BR70" i="1"/>
  <c r="BR69" i="1"/>
  <c r="BR68" i="1"/>
  <c r="BR67" i="1"/>
  <c r="BR66" i="1"/>
  <c r="BR65" i="1"/>
  <c r="BR64" i="1"/>
  <c r="BR63" i="1"/>
  <c r="BR62" i="1"/>
  <c r="BR61" i="1"/>
  <c r="BR60" i="1"/>
  <c r="BR59" i="1"/>
  <c r="BR58" i="1"/>
  <c r="BR57" i="1"/>
  <c r="BR56" i="1"/>
  <c r="BR55" i="1"/>
  <c r="BR54" i="1"/>
  <c r="BR53" i="1"/>
  <c r="BR52" i="1"/>
  <c r="BR51" i="1"/>
  <c r="BR50" i="1"/>
  <c r="BR49" i="1"/>
  <c r="BR48" i="1"/>
  <c r="BR47" i="1"/>
  <c r="BR46" i="1"/>
  <c r="BR45" i="1"/>
  <c r="BR44" i="1"/>
  <c r="BR43" i="1"/>
  <c r="BR42" i="1"/>
  <c r="BR41" i="1"/>
  <c r="BR40" i="1"/>
  <c r="BR39" i="1"/>
  <c r="BR38" i="1"/>
  <c r="BR37" i="1"/>
  <c r="BR36" i="1"/>
  <c r="BR35" i="1"/>
  <c r="BR34" i="1"/>
  <c r="BR33" i="1"/>
  <c r="BR32" i="1"/>
  <c r="BR31" i="1"/>
  <c r="BR30" i="1"/>
  <c r="BR29" i="1"/>
  <c r="BR28" i="1"/>
  <c r="BR27" i="1"/>
  <c r="BR26" i="1"/>
  <c r="BR25" i="1"/>
  <c r="BR24" i="1"/>
  <c r="BR23" i="1"/>
  <c r="BR22" i="1"/>
  <c r="BR21" i="1"/>
  <c r="BR20" i="1"/>
  <c r="BR19" i="1"/>
  <c r="BR18" i="1"/>
  <c r="BR17" i="1"/>
  <c r="BR16" i="1"/>
  <c r="BR15" i="1"/>
  <c r="BR14" i="1"/>
  <c r="BR13" i="1"/>
  <c r="BR12" i="1"/>
  <c r="BR11" i="1"/>
  <c r="BR7" i="1" s="1"/>
  <c r="BV1210" i="7"/>
  <c r="BV1209" i="7"/>
  <c r="BV1208" i="7"/>
  <c r="BV1207" i="7"/>
  <c r="BV1206" i="7"/>
  <c r="BV1205" i="7"/>
  <c r="BV1204" i="7"/>
  <c r="BV1203" i="7"/>
  <c r="BV1202" i="7"/>
  <c r="BV1201" i="7"/>
  <c r="BV1200" i="7"/>
  <c r="BV1199" i="7"/>
  <c r="BV1198" i="7"/>
  <c r="BV1197" i="7"/>
  <c r="BV1196" i="7"/>
  <c r="BV1195" i="7"/>
  <c r="BV1194" i="7"/>
  <c r="BV1193" i="7"/>
  <c r="BV1192" i="7"/>
  <c r="BV1191" i="7"/>
  <c r="BV1190" i="7"/>
  <c r="BV1189" i="7"/>
  <c r="BV1188" i="7"/>
  <c r="BV1187" i="7"/>
  <c r="BV1186" i="7"/>
  <c r="BV1185" i="7"/>
  <c r="BV1184" i="7"/>
  <c r="BV1183" i="7"/>
  <c r="BV1182" i="7"/>
  <c r="BV1181" i="7"/>
  <c r="BV1180" i="7"/>
  <c r="BV1179" i="7"/>
  <c r="BV1178" i="7"/>
  <c r="BV1177" i="7"/>
  <c r="BV1176" i="7"/>
  <c r="BV1175" i="7"/>
  <c r="BV1174" i="7"/>
  <c r="BV1173" i="7"/>
  <c r="BV1172" i="7"/>
  <c r="BV1171" i="7"/>
  <c r="BV1170" i="7"/>
  <c r="BV1169" i="7"/>
  <c r="BV1168" i="7"/>
  <c r="BV1167" i="7"/>
  <c r="BV1166" i="7"/>
  <c r="BV1165" i="7"/>
  <c r="BV1164" i="7"/>
  <c r="BV1163" i="7"/>
  <c r="BV1162" i="7"/>
  <c r="BV1161" i="7"/>
  <c r="BV1160" i="7"/>
  <c r="BV1159" i="7"/>
  <c r="BV1158" i="7"/>
  <c r="BV1157" i="7"/>
  <c r="BV1156" i="7"/>
  <c r="BV1155" i="7"/>
  <c r="BV1154" i="7"/>
  <c r="BV1153" i="7"/>
  <c r="BV1152" i="7"/>
  <c r="BV1151" i="7"/>
  <c r="BV1150" i="7"/>
  <c r="BV1149" i="7"/>
  <c r="BV1148" i="7"/>
  <c r="BV1147" i="7"/>
  <c r="BV1146" i="7"/>
  <c r="BV1145" i="7"/>
  <c r="BV1144" i="7"/>
  <c r="BV1143" i="7"/>
  <c r="BV1142" i="7"/>
  <c r="BV1141" i="7"/>
  <c r="BV1140" i="7"/>
  <c r="BV1139" i="7"/>
  <c r="BV1138" i="7"/>
  <c r="BV1137" i="7"/>
  <c r="BV1136" i="7"/>
  <c r="BV1135" i="7"/>
  <c r="BV1134" i="7"/>
  <c r="BV1133" i="7"/>
  <c r="BV1132" i="7"/>
  <c r="BV1131" i="7"/>
  <c r="BV1130" i="7"/>
  <c r="BV1129" i="7"/>
  <c r="BV1128" i="7"/>
  <c r="BV1127" i="7"/>
  <c r="BV1126" i="7"/>
  <c r="BV1125" i="7"/>
  <c r="BV1124" i="7"/>
  <c r="BV1123" i="7"/>
  <c r="BV1122" i="7"/>
  <c r="BV1121" i="7"/>
  <c r="BV1120" i="7"/>
  <c r="BV1119" i="7"/>
  <c r="BV1118" i="7"/>
  <c r="BV1117" i="7"/>
  <c r="BV1116" i="7"/>
  <c r="BV1115" i="7"/>
  <c r="BV1114" i="7"/>
  <c r="BV1113" i="7"/>
  <c r="BV1112" i="7"/>
  <c r="BV1111" i="7"/>
  <c r="BV1110" i="7"/>
  <c r="BV1109" i="7"/>
  <c r="BV1108" i="7"/>
  <c r="BV1107" i="7"/>
  <c r="BV1106" i="7"/>
  <c r="BV1105" i="7"/>
  <c r="BV1104" i="7"/>
  <c r="BV1103" i="7"/>
  <c r="BV1102" i="7"/>
  <c r="BV1101" i="7"/>
  <c r="BV1100" i="7"/>
  <c r="BV1099" i="7"/>
  <c r="BV1098" i="7"/>
  <c r="BV1097" i="7"/>
  <c r="BV1096" i="7"/>
  <c r="BV1095" i="7"/>
  <c r="BV1094" i="7"/>
  <c r="BV1093" i="7"/>
  <c r="BV1092" i="7"/>
  <c r="BV1091" i="7"/>
  <c r="BV1090" i="7"/>
  <c r="BV1089" i="7"/>
  <c r="BV1088" i="7"/>
  <c r="BV1087" i="7"/>
  <c r="BV1086" i="7"/>
  <c r="BV1085" i="7"/>
  <c r="BV1084" i="7"/>
  <c r="BV1083" i="7"/>
  <c r="BV1082" i="7"/>
  <c r="BV1081" i="7"/>
  <c r="BV1080" i="7"/>
  <c r="BV1079" i="7"/>
  <c r="BV1078" i="7"/>
  <c r="BV1077" i="7"/>
  <c r="BV1076" i="7"/>
  <c r="BV1075" i="7"/>
  <c r="BV1074" i="7"/>
  <c r="BV1073" i="7"/>
  <c r="BV1072" i="7"/>
  <c r="BV1071" i="7"/>
  <c r="BV1070" i="7"/>
  <c r="BV1069" i="7"/>
  <c r="BV1068" i="7"/>
  <c r="BV1067" i="7"/>
  <c r="BV1066" i="7"/>
  <c r="BV1065" i="7"/>
  <c r="BV1064" i="7"/>
  <c r="BV1063" i="7"/>
  <c r="BV1062" i="7"/>
  <c r="BV1061" i="7"/>
  <c r="BV1060" i="7"/>
  <c r="BV1059" i="7"/>
  <c r="BV1058" i="7"/>
  <c r="BV1057" i="7"/>
  <c r="BV1056" i="7"/>
  <c r="BV1055" i="7"/>
  <c r="BV1054" i="7"/>
  <c r="BV1053" i="7"/>
  <c r="BV1052" i="7"/>
  <c r="BV1051" i="7"/>
  <c r="BV1050" i="7"/>
  <c r="BV1049" i="7"/>
  <c r="BV1048" i="7"/>
  <c r="BV1047" i="7"/>
  <c r="BV1046" i="7"/>
  <c r="BV1045" i="7"/>
  <c r="BV1044" i="7"/>
  <c r="BV1043" i="7"/>
  <c r="BV1042" i="7"/>
  <c r="BV1041" i="7"/>
  <c r="BV1040" i="7"/>
  <c r="BV1039" i="7"/>
  <c r="BV1038" i="7"/>
  <c r="BV1037" i="7"/>
  <c r="BV1036" i="7"/>
  <c r="BV1035" i="7"/>
  <c r="BV1034" i="7"/>
  <c r="BV1033" i="7"/>
  <c r="BV1032" i="7"/>
  <c r="BV1031" i="7"/>
  <c r="BV1030" i="7"/>
  <c r="BV1029" i="7"/>
  <c r="BV1028" i="7"/>
  <c r="BV1027" i="7"/>
  <c r="BV1026" i="7"/>
  <c r="BV1025" i="7"/>
  <c r="BV1024" i="7"/>
  <c r="BV1023" i="7"/>
  <c r="BV1022" i="7"/>
  <c r="BV1021" i="7"/>
  <c r="BV1020" i="7"/>
  <c r="BV1019" i="7"/>
  <c r="BV1018" i="7"/>
  <c r="BV1017" i="7"/>
  <c r="BV1016" i="7"/>
  <c r="BV1015" i="7"/>
  <c r="BV1014" i="7"/>
  <c r="BV1013" i="7"/>
  <c r="BV1012" i="7"/>
  <c r="BV1011" i="7"/>
  <c r="BV1010" i="7"/>
  <c r="BV1009" i="7"/>
  <c r="BV1008" i="7"/>
  <c r="BV1007" i="7"/>
  <c r="BV1006" i="7"/>
  <c r="BV1005" i="7"/>
  <c r="BV1004" i="7"/>
  <c r="BV1003" i="7"/>
  <c r="BV1002" i="7"/>
  <c r="BV1001" i="7"/>
  <c r="BV1000" i="7"/>
  <c r="BV999" i="7"/>
  <c r="BV998" i="7"/>
  <c r="BV997" i="7"/>
  <c r="BV996" i="7"/>
  <c r="BV995" i="7"/>
  <c r="BV994" i="7"/>
  <c r="BV993" i="7"/>
  <c r="BV992" i="7"/>
  <c r="BV991" i="7"/>
  <c r="BV990" i="7"/>
  <c r="BV989" i="7"/>
  <c r="BV988" i="7"/>
  <c r="BV987" i="7"/>
  <c r="BV986" i="7"/>
  <c r="BV985" i="7"/>
  <c r="BV984" i="7"/>
  <c r="BV983" i="7"/>
  <c r="BV982" i="7"/>
  <c r="BV981" i="7"/>
  <c r="BV980" i="7"/>
  <c r="BV979" i="7"/>
  <c r="BV978" i="7"/>
  <c r="BV977" i="7"/>
  <c r="BV976" i="7"/>
  <c r="BV975" i="7"/>
  <c r="BV974" i="7"/>
  <c r="BV973" i="7"/>
  <c r="BV972" i="7"/>
  <c r="BV971" i="7"/>
  <c r="BV970" i="7"/>
  <c r="BV969" i="7"/>
  <c r="BV968" i="7"/>
  <c r="BV967" i="7"/>
  <c r="BV966" i="7"/>
  <c r="BV965" i="7"/>
  <c r="BV964" i="7"/>
  <c r="BV963" i="7"/>
  <c r="BV962" i="7"/>
  <c r="BV961" i="7"/>
  <c r="BV960" i="7"/>
  <c r="BV959" i="7"/>
  <c r="BV958" i="7"/>
  <c r="BV957" i="7"/>
  <c r="BV956" i="7"/>
  <c r="BV955" i="7"/>
  <c r="BV954" i="7"/>
  <c r="BV953" i="7"/>
  <c r="BV952" i="7"/>
  <c r="BV951" i="7"/>
  <c r="BV950" i="7"/>
  <c r="BV949" i="7"/>
  <c r="BV948" i="7"/>
  <c r="BV947" i="7"/>
  <c r="BV946" i="7"/>
  <c r="BV945" i="7"/>
  <c r="BV944" i="7"/>
  <c r="BV943" i="7"/>
  <c r="BV942" i="7"/>
  <c r="BV941" i="7"/>
  <c r="BV940" i="7"/>
  <c r="BV939" i="7"/>
  <c r="BV938" i="7"/>
  <c r="BV937" i="7"/>
  <c r="BV936" i="7"/>
  <c r="BV935" i="7"/>
  <c r="BV934" i="7"/>
  <c r="BV933" i="7"/>
  <c r="BV932" i="7"/>
  <c r="BV931" i="7"/>
  <c r="BV930" i="7"/>
  <c r="BV929" i="7"/>
  <c r="BV928" i="7"/>
  <c r="BV927" i="7"/>
  <c r="BV926" i="7"/>
  <c r="BV925" i="7"/>
  <c r="BV924" i="7"/>
  <c r="BV923" i="7"/>
  <c r="BV922" i="7"/>
  <c r="BV921" i="7"/>
  <c r="BV920" i="7"/>
  <c r="BV919" i="7"/>
  <c r="BV918" i="7"/>
  <c r="BV917" i="7"/>
  <c r="BV916" i="7"/>
  <c r="BV915" i="7"/>
  <c r="BV914" i="7"/>
  <c r="BV913" i="7"/>
  <c r="BV912" i="7"/>
  <c r="BV911" i="7"/>
  <c r="BV910" i="7"/>
  <c r="BV909" i="7"/>
  <c r="BV908" i="7"/>
  <c r="BV907" i="7"/>
  <c r="BV906" i="7"/>
  <c r="BV905" i="7"/>
  <c r="BV904" i="7"/>
  <c r="BV903" i="7"/>
  <c r="BV902" i="7"/>
  <c r="BV901" i="7"/>
  <c r="BV900" i="7"/>
  <c r="BV899" i="7"/>
  <c r="BV898" i="7"/>
  <c r="BV897" i="7"/>
  <c r="BV896" i="7"/>
  <c r="BV895" i="7"/>
  <c r="BV894" i="7"/>
  <c r="BV893" i="7"/>
  <c r="BV892" i="7"/>
  <c r="BV891" i="7"/>
  <c r="BV890" i="7"/>
  <c r="BV889" i="7"/>
  <c r="BV888" i="7"/>
  <c r="BV887" i="7"/>
  <c r="BV886" i="7"/>
  <c r="BV885" i="7"/>
  <c r="BV884" i="7"/>
  <c r="BV883" i="7"/>
  <c r="BV882" i="7"/>
  <c r="BV881" i="7"/>
  <c r="BV880" i="7"/>
  <c r="BV879" i="7"/>
  <c r="BV878" i="7"/>
  <c r="BV877" i="7"/>
  <c r="BV876" i="7"/>
  <c r="BV875" i="7"/>
  <c r="BV874" i="7"/>
  <c r="BV873" i="7"/>
  <c r="BV872" i="7"/>
  <c r="BV871" i="7"/>
  <c r="BV870" i="7"/>
  <c r="BV869" i="7"/>
  <c r="BV868" i="7"/>
  <c r="BV867" i="7"/>
  <c r="BV866" i="7"/>
  <c r="BV865" i="7"/>
  <c r="BV864" i="7"/>
  <c r="BV863" i="7"/>
  <c r="BV862" i="7"/>
  <c r="BV861" i="7"/>
  <c r="BV860" i="7"/>
  <c r="BV859" i="7"/>
  <c r="BV858" i="7"/>
  <c r="BV857" i="7"/>
  <c r="BV856" i="7"/>
  <c r="BV855" i="7"/>
  <c r="BV854" i="7"/>
  <c r="BV853" i="7"/>
  <c r="BV852" i="7"/>
  <c r="BV851" i="7"/>
  <c r="BV850" i="7"/>
  <c r="BV849" i="7"/>
  <c r="BV848" i="7"/>
  <c r="BV847" i="7"/>
  <c r="BV846" i="7"/>
  <c r="BV845" i="7"/>
  <c r="BV844" i="7"/>
  <c r="BV843" i="7"/>
  <c r="BV842" i="7"/>
  <c r="BV841" i="7"/>
  <c r="BV840" i="7"/>
  <c r="BV839" i="7"/>
  <c r="BV838" i="7"/>
  <c r="BV837" i="7"/>
  <c r="BV836" i="7"/>
  <c r="BV835" i="7"/>
  <c r="BV834" i="7"/>
  <c r="BV833" i="7"/>
  <c r="BV832" i="7"/>
  <c r="BV831" i="7"/>
  <c r="BV830" i="7"/>
  <c r="BV829" i="7"/>
  <c r="BV828" i="7"/>
  <c r="BV827" i="7"/>
  <c r="BV826" i="7"/>
  <c r="BV825" i="7"/>
  <c r="BV824" i="7"/>
  <c r="BV823" i="7"/>
  <c r="BV822" i="7"/>
  <c r="BV821" i="7"/>
  <c r="BV820" i="7"/>
  <c r="BV819" i="7"/>
  <c r="BV818" i="7"/>
  <c r="BV817" i="7"/>
  <c r="BV816" i="7"/>
  <c r="BV815" i="7"/>
  <c r="BV814" i="7"/>
  <c r="BV813" i="7"/>
  <c r="BV812" i="7"/>
  <c r="BV811" i="7"/>
  <c r="BV810" i="7"/>
  <c r="BV809" i="7"/>
  <c r="BV808" i="7"/>
  <c r="BV807" i="7"/>
  <c r="BV806" i="7"/>
  <c r="BV805" i="7"/>
  <c r="BV804" i="7"/>
  <c r="BV803" i="7"/>
  <c r="BV802" i="7"/>
  <c r="BV801" i="7"/>
  <c r="BV800" i="7"/>
  <c r="BV799" i="7"/>
  <c r="BV798" i="7"/>
  <c r="BV797" i="7"/>
  <c r="BV796" i="7"/>
  <c r="BV795" i="7"/>
  <c r="BV794" i="7"/>
  <c r="BV793" i="7"/>
  <c r="BV792" i="7"/>
  <c r="BV791" i="7"/>
  <c r="BV790" i="7"/>
  <c r="BV789" i="7"/>
  <c r="BV788" i="7"/>
  <c r="BV787" i="7"/>
  <c r="BV786" i="7"/>
  <c r="BV785" i="7"/>
  <c r="BV784" i="7"/>
  <c r="BV783" i="7"/>
  <c r="BV782" i="7"/>
  <c r="BV781" i="7"/>
  <c r="BV780" i="7"/>
  <c r="BV779" i="7"/>
  <c r="BV778" i="7"/>
  <c r="BV777" i="7"/>
  <c r="BV776" i="7"/>
  <c r="BV775" i="7"/>
  <c r="BV774" i="7"/>
  <c r="BV773" i="7"/>
  <c r="BV772" i="7"/>
  <c r="BV771" i="7"/>
  <c r="BV770" i="7"/>
  <c r="BV769" i="7"/>
  <c r="BV768" i="7"/>
  <c r="BV767" i="7"/>
  <c r="BV766" i="7"/>
  <c r="BV765" i="7"/>
  <c r="BV764" i="7"/>
  <c r="BV763" i="7"/>
  <c r="BV762" i="7"/>
  <c r="BV761" i="7"/>
  <c r="BV760" i="7"/>
  <c r="BV759" i="7"/>
  <c r="BV758" i="7"/>
  <c r="BV757" i="7"/>
  <c r="BV756" i="7"/>
  <c r="BV755" i="7"/>
  <c r="BV754" i="7"/>
  <c r="BV753" i="7"/>
  <c r="BV752" i="7"/>
  <c r="BV751" i="7"/>
  <c r="BV750" i="7"/>
  <c r="BV749" i="7"/>
  <c r="BV748" i="7"/>
  <c r="BV747" i="7"/>
  <c r="BV746" i="7"/>
  <c r="BV745" i="7"/>
  <c r="BV744" i="7"/>
  <c r="BV743" i="7"/>
  <c r="BV742" i="7"/>
  <c r="BV741" i="7"/>
  <c r="BV740" i="7"/>
  <c r="BV739" i="7"/>
  <c r="BV738" i="7"/>
  <c r="BV737" i="7"/>
  <c r="BV736" i="7"/>
  <c r="BV735" i="7"/>
  <c r="BV734" i="7"/>
  <c r="BV733" i="7"/>
  <c r="BV732" i="7"/>
  <c r="BV731" i="7"/>
  <c r="BV730" i="7"/>
  <c r="BV729" i="7"/>
  <c r="BV728" i="7"/>
  <c r="BV727" i="7"/>
  <c r="BV726" i="7"/>
  <c r="BV725" i="7"/>
  <c r="BV724" i="7"/>
  <c r="BV723" i="7"/>
  <c r="BV722" i="7"/>
  <c r="BV721" i="7"/>
  <c r="BV720" i="7"/>
  <c r="BV719" i="7"/>
  <c r="BV718" i="7"/>
  <c r="BV717" i="7"/>
  <c r="BV716" i="7"/>
  <c r="BV715" i="7"/>
  <c r="BV714" i="7"/>
  <c r="BV713" i="7"/>
  <c r="BV712" i="7"/>
  <c r="BV711" i="7"/>
  <c r="BV710" i="7"/>
  <c r="BV709" i="7"/>
  <c r="BV708" i="7"/>
  <c r="BV707" i="7"/>
  <c r="BV706" i="7"/>
  <c r="BV705" i="7"/>
  <c r="BV704" i="7"/>
  <c r="BV703" i="7"/>
  <c r="BV702" i="7"/>
  <c r="BV701" i="7"/>
  <c r="BV700" i="7"/>
  <c r="BV699" i="7"/>
  <c r="BV698" i="7"/>
  <c r="BV697" i="7"/>
  <c r="BV696" i="7"/>
  <c r="BV695" i="7"/>
  <c r="BV694" i="7"/>
  <c r="BV693" i="7"/>
  <c r="BV692" i="7"/>
  <c r="BV691" i="7"/>
  <c r="BV690" i="7"/>
  <c r="BV689" i="7"/>
  <c r="BV688" i="7"/>
  <c r="BV687" i="7"/>
  <c r="BV686" i="7"/>
  <c r="BV685" i="7"/>
  <c r="BV684" i="7"/>
  <c r="BV683" i="7"/>
  <c r="BV682" i="7"/>
  <c r="BV681" i="7"/>
  <c r="BV680" i="7"/>
  <c r="BV679" i="7"/>
  <c r="BV678" i="7"/>
  <c r="BV677" i="7"/>
  <c r="BV676" i="7"/>
  <c r="BV675" i="7"/>
  <c r="BV674" i="7"/>
  <c r="BV673" i="7"/>
  <c r="BV672" i="7"/>
  <c r="BV671" i="7"/>
  <c r="BV670" i="7"/>
  <c r="BV669" i="7"/>
  <c r="BV668" i="7"/>
  <c r="BV667" i="7"/>
  <c r="BV666" i="7"/>
  <c r="BV665" i="7"/>
  <c r="BV664" i="7"/>
  <c r="BV663" i="7"/>
  <c r="BV662" i="7"/>
  <c r="BV661" i="7"/>
  <c r="BV660" i="7"/>
  <c r="BV659" i="7"/>
  <c r="BV658" i="7"/>
  <c r="BV657" i="7"/>
  <c r="BV656" i="7"/>
  <c r="BV655" i="7"/>
  <c r="BV654" i="7"/>
  <c r="BV653" i="7"/>
  <c r="BV652" i="7"/>
  <c r="BV651" i="7"/>
  <c r="BV650" i="7"/>
  <c r="BV649" i="7"/>
  <c r="BV648" i="7"/>
  <c r="BV647" i="7"/>
  <c r="BV646" i="7"/>
  <c r="BV645" i="7"/>
  <c r="BV644" i="7"/>
  <c r="BV643" i="7"/>
  <c r="BV642" i="7"/>
  <c r="BV641" i="7"/>
  <c r="BV640" i="7"/>
  <c r="BV639" i="7"/>
  <c r="BV638" i="7"/>
  <c r="BV637" i="7"/>
  <c r="BV636" i="7"/>
  <c r="BV635" i="7"/>
  <c r="BV634" i="7"/>
  <c r="BV633" i="7"/>
  <c r="BV632" i="7"/>
  <c r="BV631" i="7"/>
  <c r="BV630" i="7"/>
  <c r="BV629" i="7"/>
  <c r="BV628" i="7"/>
  <c r="BV627" i="7"/>
  <c r="BV626" i="7"/>
  <c r="BV625" i="7"/>
  <c r="BV624" i="7"/>
  <c r="BV623" i="7"/>
  <c r="BV622" i="7"/>
  <c r="BV621" i="7"/>
  <c r="BV620" i="7"/>
  <c r="BV619" i="7"/>
  <c r="BV618" i="7"/>
  <c r="BV617" i="7"/>
  <c r="BV616" i="7"/>
  <c r="BV615" i="7"/>
  <c r="BV614" i="7"/>
  <c r="BV613" i="7"/>
  <c r="BV612" i="7"/>
  <c r="BV611" i="7"/>
  <c r="BV610" i="7"/>
  <c r="BV609" i="7"/>
  <c r="BV608" i="7"/>
  <c r="BV607" i="7"/>
  <c r="BV606" i="7"/>
  <c r="BV605" i="7"/>
  <c r="BV604" i="7"/>
  <c r="BV603" i="7"/>
  <c r="BV602" i="7"/>
  <c r="BV601" i="7"/>
  <c r="BV600" i="7"/>
  <c r="BV599" i="7"/>
  <c r="BV598" i="7"/>
  <c r="BV597" i="7"/>
  <c r="BV596" i="7"/>
  <c r="BV595" i="7"/>
  <c r="BV594" i="7"/>
  <c r="BV593" i="7"/>
  <c r="BV592" i="7"/>
  <c r="BV591" i="7"/>
  <c r="BV590" i="7"/>
  <c r="BV589" i="7"/>
  <c r="BV588" i="7"/>
  <c r="BV587" i="7"/>
  <c r="BV586" i="7"/>
  <c r="BV585" i="7"/>
  <c r="BV584" i="7"/>
  <c r="BV583" i="7"/>
  <c r="BV582" i="7"/>
  <c r="BV581" i="7"/>
  <c r="BV580" i="7"/>
  <c r="BV579" i="7"/>
  <c r="BV578" i="7"/>
  <c r="BV577" i="7"/>
  <c r="BV576" i="7"/>
  <c r="BV575" i="7"/>
  <c r="BV574" i="7"/>
  <c r="BV573" i="7"/>
  <c r="BV572" i="7"/>
  <c r="BV571" i="7"/>
  <c r="BV570" i="7"/>
  <c r="BV569" i="7"/>
  <c r="BV568" i="7"/>
  <c r="BV567" i="7"/>
  <c r="BV566" i="7"/>
  <c r="BV565" i="7"/>
  <c r="BV564" i="7"/>
  <c r="BV563" i="7"/>
  <c r="BV562" i="7"/>
  <c r="BV561" i="7"/>
  <c r="BV560" i="7"/>
  <c r="BV559" i="7"/>
  <c r="BV558" i="7"/>
  <c r="BV557" i="7"/>
  <c r="BV556" i="7"/>
  <c r="BV555" i="7"/>
  <c r="BV554" i="7"/>
  <c r="BV553" i="7"/>
  <c r="BV552" i="7"/>
  <c r="BV551" i="7"/>
  <c r="BV550" i="7"/>
  <c r="BV549" i="7"/>
  <c r="BV548" i="7"/>
  <c r="BV547" i="7"/>
  <c r="BV546" i="7"/>
  <c r="BV545" i="7"/>
  <c r="BV544" i="7"/>
  <c r="BV543" i="7"/>
  <c r="BV542" i="7"/>
  <c r="BV541" i="7"/>
  <c r="BV540" i="7"/>
  <c r="BV539" i="7"/>
  <c r="BV538" i="7"/>
  <c r="BV537" i="7"/>
  <c r="BV536" i="7"/>
  <c r="BV535" i="7"/>
  <c r="BV534" i="7"/>
  <c r="BV533" i="7"/>
  <c r="BV532" i="7"/>
  <c r="BV531" i="7"/>
  <c r="BV530" i="7"/>
  <c r="BV529" i="7"/>
  <c r="BV528" i="7"/>
  <c r="BV527" i="7"/>
  <c r="BV526" i="7"/>
  <c r="BV525" i="7"/>
  <c r="BV524" i="7"/>
  <c r="BV523" i="7"/>
  <c r="BV522" i="7"/>
  <c r="BV521" i="7"/>
  <c r="BV520" i="7"/>
  <c r="BV519" i="7"/>
  <c r="BV518" i="7"/>
  <c r="BV517" i="7"/>
  <c r="BV516" i="7"/>
  <c r="BV515" i="7"/>
  <c r="BV514" i="7"/>
  <c r="BV513" i="7"/>
  <c r="BV512" i="7"/>
  <c r="BV511" i="7"/>
  <c r="BV510" i="7"/>
  <c r="BV509" i="7"/>
  <c r="BV508" i="7"/>
  <c r="BV507" i="7"/>
  <c r="BV506" i="7"/>
  <c r="BV505" i="7"/>
  <c r="BV504" i="7"/>
  <c r="BV503" i="7"/>
  <c r="BV502" i="7"/>
  <c r="BV501" i="7"/>
  <c r="BV500" i="7"/>
  <c r="BV499" i="7"/>
  <c r="BV498" i="7"/>
  <c r="BV497" i="7"/>
  <c r="BV496" i="7"/>
  <c r="BV495" i="7"/>
  <c r="BV494" i="7"/>
  <c r="BV493" i="7"/>
  <c r="BV492" i="7"/>
  <c r="BV491" i="7"/>
  <c r="BV490" i="7"/>
  <c r="BV489" i="7"/>
  <c r="BV488" i="7"/>
  <c r="BV487" i="7"/>
  <c r="BV486" i="7"/>
  <c r="BV485" i="7"/>
  <c r="BV484" i="7"/>
  <c r="BV483" i="7"/>
  <c r="BV482" i="7"/>
  <c r="BV481" i="7"/>
  <c r="BV480" i="7"/>
  <c r="BV479" i="7"/>
  <c r="BV478" i="7"/>
  <c r="BV477" i="7"/>
  <c r="BV476" i="7"/>
  <c r="BV475" i="7"/>
  <c r="BV474" i="7"/>
  <c r="BV473" i="7"/>
  <c r="BV472" i="7"/>
  <c r="BV471" i="7"/>
  <c r="BV470" i="7"/>
  <c r="BV469" i="7"/>
  <c r="BV468" i="7"/>
  <c r="BV467" i="7"/>
  <c r="BV466" i="7"/>
  <c r="BV465" i="7"/>
  <c r="BV464" i="7"/>
  <c r="BV463" i="7"/>
  <c r="BV462" i="7"/>
  <c r="BV461" i="7"/>
  <c r="BV460" i="7"/>
  <c r="BV459" i="7"/>
  <c r="BV458" i="7"/>
  <c r="BV457" i="7"/>
  <c r="BV456" i="7"/>
  <c r="BV455" i="7"/>
  <c r="BV454" i="7"/>
  <c r="BV453" i="7"/>
  <c r="BV452" i="7"/>
  <c r="BV451" i="7"/>
  <c r="BV450" i="7"/>
  <c r="BV449" i="7"/>
  <c r="BV448" i="7"/>
  <c r="BV447" i="7"/>
  <c r="BV446" i="7"/>
  <c r="BV445" i="7"/>
  <c r="BV444" i="7"/>
  <c r="BV443" i="7"/>
  <c r="BV442" i="7"/>
  <c r="BV441" i="7"/>
  <c r="BV440" i="7"/>
  <c r="BV439" i="7"/>
  <c r="BV438" i="7"/>
  <c r="BV437" i="7"/>
  <c r="BV436" i="7"/>
  <c r="BV435" i="7"/>
  <c r="BV434" i="7"/>
  <c r="BV433" i="7"/>
  <c r="BV432" i="7"/>
  <c r="BV431" i="7"/>
  <c r="BV430" i="7"/>
  <c r="BV429" i="7"/>
  <c r="BV428" i="7"/>
  <c r="BV427" i="7"/>
  <c r="BV426" i="7"/>
  <c r="BV425" i="7"/>
  <c r="BV424" i="7"/>
  <c r="BV423" i="7"/>
  <c r="BV422" i="7"/>
  <c r="BV421" i="7"/>
  <c r="BV420" i="7"/>
  <c r="BV419" i="7"/>
  <c r="BV418" i="7"/>
  <c r="BV417" i="7"/>
  <c r="BV416" i="7"/>
  <c r="BV415" i="7"/>
  <c r="BV414" i="7"/>
  <c r="BV413" i="7"/>
  <c r="BV412" i="7"/>
  <c r="BV411" i="7"/>
  <c r="BV410" i="7"/>
  <c r="BV409" i="7"/>
  <c r="BV408" i="7"/>
  <c r="BV407" i="7"/>
  <c r="BV406" i="7"/>
  <c r="BV405" i="7"/>
  <c r="BV404" i="7"/>
  <c r="BV403" i="7"/>
  <c r="BV402" i="7"/>
  <c r="BV401" i="7"/>
  <c r="BV400" i="7"/>
  <c r="BV399" i="7"/>
  <c r="BV398" i="7"/>
  <c r="BV397" i="7"/>
  <c r="BV396" i="7"/>
  <c r="BV395" i="7"/>
  <c r="BV394" i="7"/>
  <c r="BV393" i="7"/>
  <c r="BV392" i="7"/>
  <c r="BV391" i="7"/>
  <c r="BV390" i="7"/>
  <c r="BV389" i="7"/>
  <c r="BV388" i="7"/>
  <c r="BV387" i="7"/>
  <c r="BV386" i="7"/>
  <c r="BV385" i="7"/>
  <c r="BV384" i="7"/>
  <c r="BV383" i="7"/>
  <c r="BV382" i="7"/>
  <c r="BV381" i="7"/>
  <c r="BV380" i="7"/>
  <c r="BV379" i="7"/>
  <c r="BV378" i="7"/>
  <c r="BV377" i="7"/>
  <c r="BV376" i="7"/>
  <c r="BV375" i="7"/>
  <c r="BV374" i="7"/>
  <c r="BV373" i="7"/>
  <c r="BV372" i="7"/>
  <c r="BV371" i="7"/>
  <c r="BV370" i="7"/>
  <c r="BV369" i="7"/>
  <c r="BV368" i="7"/>
  <c r="BV367" i="7"/>
  <c r="BV366" i="7"/>
  <c r="BV365" i="7"/>
  <c r="BV364" i="7"/>
  <c r="BV363" i="7"/>
  <c r="BV362" i="7"/>
  <c r="BV361" i="7"/>
  <c r="BV360" i="7"/>
  <c r="BV359" i="7"/>
  <c r="BV358" i="7"/>
  <c r="BV357" i="7"/>
  <c r="BV356" i="7"/>
  <c r="BV355" i="7"/>
  <c r="BV354" i="7"/>
  <c r="BV353" i="7"/>
  <c r="BV352" i="7"/>
  <c r="BV351" i="7"/>
  <c r="BV350" i="7"/>
  <c r="BV349" i="7"/>
  <c r="BV348" i="7"/>
  <c r="BV347" i="7"/>
  <c r="BV346" i="7"/>
  <c r="BV345" i="7"/>
  <c r="BV344" i="7"/>
  <c r="BV343" i="7"/>
  <c r="BV342" i="7"/>
  <c r="BV341" i="7"/>
  <c r="BV340" i="7"/>
  <c r="BV339" i="7"/>
  <c r="BV338" i="7"/>
  <c r="BV337" i="7"/>
  <c r="BV336" i="7"/>
  <c r="BV335" i="7"/>
  <c r="BV334" i="7"/>
  <c r="BV333" i="7"/>
  <c r="BV332" i="7"/>
  <c r="BV331" i="7"/>
  <c r="BV330" i="7"/>
  <c r="BV329" i="7"/>
  <c r="BV328" i="7"/>
  <c r="BV327" i="7"/>
  <c r="BV326" i="7"/>
  <c r="BV325" i="7"/>
  <c r="BV324" i="7"/>
  <c r="BV323" i="7"/>
  <c r="BV322" i="7"/>
  <c r="BV321" i="7"/>
  <c r="BV320" i="7"/>
  <c r="BV319" i="7"/>
  <c r="BV318" i="7"/>
  <c r="BV317" i="7"/>
  <c r="BV316" i="7"/>
  <c r="BV315" i="7"/>
  <c r="BV314" i="7"/>
  <c r="BV313" i="7"/>
  <c r="BV312" i="7"/>
  <c r="BV311" i="7"/>
  <c r="BV310" i="7"/>
  <c r="BV309" i="7"/>
  <c r="BV308" i="7"/>
  <c r="BV307" i="7"/>
  <c r="BV306" i="7"/>
  <c r="BV305" i="7"/>
  <c r="BV304" i="7"/>
  <c r="BV303" i="7"/>
  <c r="BV302" i="7"/>
  <c r="BV301" i="7"/>
  <c r="BV300" i="7"/>
  <c r="BV299" i="7"/>
  <c r="BV298" i="7"/>
  <c r="BV297" i="7"/>
  <c r="BV296" i="7"/>
  <c r="BV295" i="7"/>
  <c r="BV294" i="7"/>
  <c r="BV293" i="7"/>
  <c r="BV292" i="7"/>
  <c r="BV291" i="7"/>
  <c r="BV290" i="7"/>
  <c r="BV289" i="7"/>
  <c r="BV288" i="7"/>
  <c r="BV287" i="7"/>
  <c r="BV286" i="7"/>
  <c r="BV285" i="7"/>
  <c r="BV284" i="7"/>
  <c r="BV283" i="7"/>
  <c r="BV282" i="7"/>
  <c r="BV281" i="7"/>
  <c r="BV280" i="7"/>
  <c r="BV279" i="7"/>
  <c r="BV278" i="7"/>
  <c r="BV277" i="7"/>
  <c r="BV276" i="7"/>
  <c r="BV275" i="7"/>
  <c r="BV274" i="7"/>
  <c r="BV273" i="7"/>
  <c r="BV272" i="7"/>
  <c r="BV271" i="7"/>
  <c r="BV270" i="7"/>
  <c r="BV269" i="7"/>
  <c r="BV268" i="7"/>
  <c r="BV267" i="7"/>
  <c r="BV266" i="7"/>
  <c r="BV265" i="7"/>
  <c r="BV264" i="7"/>
  <c r="BV263" i="7"/>
  <c r="BV262" i="7"/>
  <c r="BV261" i="7"/>
  <c r="BV260" i="7"/>
  <c r="BV259" i="7"/>
  <c r="BV258" i="7"/>
  <c r="BV257" i="7"/>
  <c r="BV256" i="7"/>
  <c r="BV255" i="7"/>
  <c r="BV254" i="7"/>
  <c r="BV253" i="7"/>
  <c r="BV252" i="7"/>
  <c r="BV251" i="7"/>
  <c r="BV250" i="7"/>
  <c r="BV249" i="7"/>
  <c r="BV248" i="7"/>
  <c r="BV247" i="7"/>
  <c r="BV246" i="7"/>
  <c r="BV245" i="7"/>
  <c r="BV244" i="7"/>
  <c r="BV243" i="7"/>
  <c r="BV242" i="7"/>
  <c r="BV241" i="7"/>
  <c r="BV240" i="7"/>
  <c r="BV239" i="7"/>
  <c r="BV238" i="7"/>
  <c r="BV237" i="7"/>
  <c r="BV236" i="7"/>
  <c r="BV235" i="7"/>
  <c r="BV234" i="7"/>
  <c r="BV233" i="7"/>
  <c r="BV232" i="7"/>
  <c r="BV231" i="7"/>
  <c r="BV230" i="7"/>
  <c r="BV229" i="7"/>
  <c r="BV228" i="7"/>
  <c r="BV227" i="7"/>
  <c r="BV226" i="7"/>
  <c r="BV225" i="7"/>
  <c r="BV224" i="7"/>
  <c r="BV223" i="7"/>
  <c r="BV222" i="7"/>
  <c r="BV221" i="7"/>
  <c r="BV220" i="7"/>
  <c r="BV219" i="7"/>
  <c r="BV218" i="7"/>
  <c r="BV217" i="7"/>
  <c r="BV216" i="7"/>
  <c r="BV215" i="7"/>
  <c r="BV214" i="7"/>
  <c r="BV213" i="7"/>
  <c r="BV212" i="7"/>
  <c r="BV211" i="7"/>
  <c r="BV210" i="7"/>
  <c r="BV209" i="7"/>
  <c r="BV208" i="7"/>
  <c r="BV207" i="7"/>
  <c r="BV206" i="7"/>
  <c r="BV205" i="7"/>
  <c r="BV204" i="7"/>
  <c r="BV203" i="7"/>
  <c r="BV202" i="7"/>
  <c r="BV201" i="7"/>
  <c r="BV200" i="7"/>
  <c r="BV199" i="7"/>
  <c r="BV198" i="7"/>
  <c r="BV197" i="7"/>
  <c r="BV196" i="7"/>
  <c r="BV195" i="7"/>
  <c r="BV194" i="7"/>
  <c r="BV193" i="7"/>
  <c r="BV192" i="7"/>
  <c r="BV191" i="7"/>
  <c r="BV190" i="7"/>
  <c r="BV189" i="7"/>
  <c r="BV188" i="7"/>
  <c r="BV187" i="7"/>
  <c r="BV186" i="7"/>
  <c r="BV185" i="7"/>
  <c r="BV184" i="7"/>
  <c r="BV183" i="7"/>
  <c r="BV182" i="7"/>
  <c r="BV181" i="7"/>
  <c r="BV180" i="7"/>
  <c r="BV179" i="7"/>
  <c r="BV178" i="7"/>
  <c r="BV177" i="7"/>
  <c r="BV176" i="7"/>
  <c r="BV175" i="7"/>
  <c r="BV174" i="7"/>
  <c r="BV173" i="7"/>
  <c r="BV172" i="7"/>
  <c r="BV171" i="7"/>
  <c r="BV170" i="7"/>
  <c r="BV169" i="7"/>
  <c r="BV168" i="7"/>
  <c r="BV167" i="7"/>
  <c r="BV166" i="7"/>
  <c r="BV165" i="7"/>
  <c r="BV164" i="7"/>
  <c r="BV163" i="7"/>
  <c r="BV162" i="7"/>
  <c r="BV161" i="7"/>
  <c r="BV160" i="7"/>
  <c r="BV159" i="7"/>
  <c r="BV158" i="7"/>
  <c r="BV157" i="7"/>
  <c r="BV156" i="7"/>
  <c r="BV155" i="7"/>
  <c r="BV154" i="7"/>
  <c r="BV153" i="7"/>
  <c r="BV152" i="7"/>
  <c r="BV151" i="7"/>
  <c r="BV150" i="7"/>
  <c r="BV149" i="7"/>
  <c r="BV148" i="7"/>
  <c r="BV147" i="7"/>
  <c r="BV146" i="7"/>
  <c r="BV145" i="7"/>
  <c r="BV144" i="7"/>
  <c r="BV143" i="7"/>
  <c r="BV142" i="7"/>
  <c r="BV141" i="7"/>
  <c r="BV140" i="7"/>
  <c r="BV139" i="7"/>
  <c r="BV138" i="7"/>
  <c r="BV137" i="7"/>
  <c r="BV136" i="7"/>
  <c r="BV135" i="7"/>
  <c r="BV134" i="7"/>
  <c r="BV133" i="7"/>
  <c r="BV132" i="7"/>
  <c r="BV131" i="7"/>
  <c r="BV130" i="7"/>
  <c r="BV129" i="7"/>
  <c r="BV128" i="7"/>
  <c r="BV127" i="7"/>
  <c r="BV126" i="7"/>
  <c r="BV125" i="7"/>
  <c r="BV124" i="7"/>
  <c r="BV123" i="7"/>
  <c r="BV122" i="7"/>
  <c r="BV121" i="7"/>
  <c r="BV120" i="7"/>
  <c r="BV119" i="7"/>
  <c r="BV118" i="7"/>
  <c r="BV117" i="7"/>
  <c r="BV116" i="7"/>
  <c r="BV115" i="7"/>
  <c r="BV114" i="7"/>
  <c r="BV113" i="7"/>
  <c r="BV112" i="7"/>
  <c r="BV111" i="7"/>
  <c r="BV110" i="7"/>
  <c r="BV109" i="7"/>
  <c r="BV108" i="7"/>
  <c r="BV107" i="7"/>
  <c r="BV106" i="7"/>
  <c r="BV105" i="7"/>
  <c r="BV104" i="7"/>
  <c r="BV103" i="7"/>
  <c r="BV102" i="7"/>
  <c r="BV101" i="7"/>
  <c r="BV100" i="7"/>
  <c r="BV99" i="7"/>
  <c r="BV98" i="7"/>
  <c r="BV97" i="7"/>
  <c r="BV96" i="7"/>
  <c r="BV95" i="7"/>
  <c r="BV94" i="7"/>
  <c r="BV93" i="7"/>
  <c r="BV92" i="7"/>
  <c r="BV91" i="7"/>
  <c r="BV90" i="7"/>
  <c r="BV89" i="7"/>
  <c r="BV88" i="7"/>
  <c r="BV87" i="7"/>
  <c r="BV86" i="7"/>
  <c r="BV85" i="7"/>
  <c r="BV84" i="7"/>
  <c r="BV83" i="7"/>
  <c r="BV82" i="7"/>
  <c r="BV81" i="7"/>
  <c r="BV80" i="7"/>
  <c r="BV79" i="7"/>
  <c r="BV78" i="7"/>
  <c r="BV77" i="7"/>
  <c r="BV76" i="7"/>
  <c r="BV75" i="7"/>
  <c r="BV74" i="7"/>
  <c r="BV73" i="7"/>
  <c r="BV72" i="7"/>
  <c r="BV71" i="7"/>
  <c r="BV70" i="7"/>
  <c r="BV69" i="7"/>
  <c r="BV68" i="7"/>
  <c r="BV67" i="7"/>
  <c r="BV66" i="7"/>
  <c r="BV65" i="7"/>
  <c r="BV64" i="7"/>
  <c r="BV63" i="7"/>
  <c r="BV62" i="7"/>
  <c r="BV61" i="7"/>
  <c r="BV60" i="7"/>
  <c r="BV59" i="7"/>
  <c r="BV58" i="7"/>
  <c r="BV57" i="7"/>
  <c r="BV56" i="7"/>
  <c r="BV55" i="7"/>
  <c r="BV54" i="7"/>
  <c r="BV53" i="7"/>
  <c r="BV52" i="7"/>
  <c r="BV51" i="7"/>
  <c r="BV50" i="7"/>
  <c r="BV49" i="7"/>
  <c r="BV48" i="7"/>
  <c r="BV47" i="7"/>
  <c r="BV46" i="7"/>
  <c r="BV45" i="7"/>
  <c r="BV44" i="7"/>
  <c r="BV43" i="7"/>
  <c r="BV42" i="7"/>
  <c r="BV41" i="7"/>
  <c r="BV40" i="7"/>
  <c r="BV39" i="7"/>
  <c r="BV38" i="7"/>
  <c r="BV37" i="7"/>
  <c r="BV36" i="7"/>
  <c r="BV35" i="7"/>
  <c r="BV34" i="7"/>
  <c r="BV33" i="7"/>
  <c r="BV32" i="7"/>
  <c r="BV31" i="7"/>
  <c r="BV30" i="7"/>
  <c r="BV29" i="7"/>
  <c r="BV28" i="7"/>
  <c r="BV27" i="7"/>
  <c r="BV26" i="7"/>
  <c r="BV25" i="7"/>
  <c r="BV24" i="7"/>
  <c r="BV23" i="7"/>
  <c r="BV22" i="7"/>
  <c r="BV21" i="7"/>
  <c r="BV20" i="7"/>
  <c r="BV19" i="7"/>
  <c r="BV18" i="7"/>
  <c r="BV17" i="7"/>
  <c r="BV16" i="7"/>
  <c r="BV15" i="7"/>
  <c r="BV14" i="7"/>
  <c r="BV13" i="7"/>
  <c r="BV11" i="7"/>
  <c r="BV12" i="7"/>
  <c r="CF1210" i="7"/>
  <c r="CH1210" i="7" s="1"/>
  <c r="CF1209" i="7"/>
  <c r="CH1209" i="7" s="1"/>
  <c r="CF1208" i="7"/>
  <c r="CH1208" i="7" s="1"/>
  <c r="CF1207" i="7"/>
  <c r="CH1207" i="7" s="1"/>
  <c r="CF1206" i="7"/>
  <c r="CH1206" i="7" s="1"/>
  <c r="CF1205" i="7"/>
  <c r="CH1205" i="7" s="1"/>
  <c r="CF1204" i="7"/>
  <c r="CH1204" i="7" s="1"/>
  <c r="CF1203" i="7"/>
  <c r="CH1203" i="7" s="1"/>
  <c r="CF1202" i="7"/>
  <c r="CH1202" i="7" s="1"/>
  <c r="CF1201" i="7"/>
  <c r="CH1201" i="7" s="1"/>
  <c r="CF1200" i="7"/>
  <c r="CH1200" i="7" s="1"/>
  <c r="CF1199" i="7"/>
  <c r="CH1199" i="7" s="1"/>
  <c r="CF1198" i="7"/>
  <c r="CH1198" i="7" s="1"/>
  <c r="CF1197" i="7"/>
  <c r="CH1197" i="7" s="1"/>
  <c r="CF1196" i="7"/>
  <c r="CH1196" i="7" s="1"/>
  <c r="CF1195" i="7"/>
  <c r="CH1195" i="7" s="1"/>
  <c r="CF1194" i="7"/>
  <c r="CH1194" i="7" s="1"/>
  <c r="CF1193" i="7"/>
  <c r="CH1193" i="7" s="1"/>
  <c r="CF1192" i="7"/>
  <c r="CH1192" i="7" s="1"/>
  <c r="CF1191" i="7"/>
  <c r="CH1191" i="7" s="1"/>
  <c r="CF1190" i="7"/>
  <c r="CH1190" i="7" s="1"/>
  <c r="CF1189" i="7"/>
  <c r="CH1189" i="7" s="1"/>
  <c r="CF1188" i="7"/>
  <c r="CH1188" i="7" s="1"/>
  <c r="CF1187" i="7"/>
  <c r="CH1187" i="7" s="1"/>
  <c r="CF1186" i="7"/>
  <c r="CH1186" i="7" s="1"/>
  <c r="CF1185" i="7"/>
  <c r="CH1185" i="7" s="1"/>
  <c r="CF1184" i="7"/>
  <c r="CH1184" i="7" s="1"/>
  <c r="CF1183" i="7"/>
  <c r="CH1183" i="7" s="1"/>
  <c r="CF1182" i="7"/>
  <c r="CH1182" i="7" s="1"/>
  <c r="CF1181" i="7"/>
  <c r="CH1181" i="7" s="1"/>
  <c r="CF1180" i="7"/>
  <c r="CH1180" i="7" s="1"/>
  <c r="CF1179" i="7"/>
  <c r="CH1179" i="7" s="1"/>
  <c r="CF1178" i="7"/>
  <c r="CH1178" i="7" s="1"/>
  <c r="CF1177" i="7"/>
  <c r="CH1177" i="7" s="1"/>
  <c r="CF1176" i="7"/>
  <c r="CH1176" i="7" s="1"/>
  <c r="CF1175" i="7"/>
  <c r="CH1175" i="7" s="1"/>
  <c r="CF1174" i="7"/>
  <c r="CH1174" i="7" s="1"/>
  <c r="CF1173" i="7"/>
  <c r="CH1173" i="7" s="1"/>
  <c r="CF1172" i="7"/>
  <c r="CH1172" i="7" s="1"/>
  <c r="CF1171" i="7"/>
  <c r="CH1171" i="7" s="1"/>
  <c r="CF1170" i="7"/>
  <c r="CH1170" i="7" s="1"/>
  <c r="CF1169" i="7"/>
  <c r="CH1169" i="7" s="1"/>
  <c r="CF1168" i="7"/>
  <c r="CH1168" i="7" s="1"/>
  <c r="CF1167" i="7"/>
  <c r="CH1167" i="7" s="1"/>
  <c r="CF1166" i="7"/>
  <c r="CH1166" i="7" s="1"/>
  <c r="CF1165" i="7"/>
  <c r="CH1165" i="7" s="1"/>
  <c r="CF1164" i="7"/>
  <c r="CH1164" i="7" s="1"/>
  <c r="CF1163" i="7"/>
  <c r="CH1163" i="7" s="1"/>
  <c r="CF1162" i="7"/>
  <c r="CH1162" i="7" s="1"/>
  <c r="CF1161" i="7"/>
  <c r="CH1161" i="7" s="1"/>
  <c r="CF1160" i="7"/>
  <c r="CH1160" i="7" s="1"/>
  <c r="CF1159" i="7"/>
  <c r="CH1159" i="7" s="1"/>
  <c r="CF1158" i="7"/>
  <c r="CH1158" i="7" s="1"/>
  <c r="CF1157" i="7"/>
  <c r="CH1157" i="7" s="1"/>
  <c r="CF1156" i="7"/>
  <c r="CH1156" i="7" s="1"/>
  <c r="CF1155" i="7"/>
  <c r="CH1155" i="7" s="1"/>
  <c r="CF1154" i="7"/>
  <c r="CH1154" i="7" s="1"/>
  <c r="CF1153" i="7"/>
  <c r="CH1153" i="7" s="1"/>
  <c r="CF1152" i="7"/>
  <c r="CH1152" i="7" s="1"/>
  <c r="CF1151" i="7"/>
  <c r="CH1151" i="7" s="1"/>
  <c r="CF1150" i="7"/>
  <c r="CH1150" i="7" s="1"/>
  <c r="CF1149" i="7"/>
  <c r="CH1149" i="7" s="1"/>
  <c r="CF1148" i="7"/>
  <c r="CH1148" i="7" s="1"/>
  <c r="CF1147" i="7"/>
  <c r="CH1147" i="7" s="1"/>
  <c r="CF1146" i="7"/>
  <c r="CH1146" i="7" s="1"/>
  <c r="CF1145" i="7"/>
  <c r="CH1145" i="7" s="1"/>
  <c r="CF1144" i="7"/>
  <c r="CH1144" i="7" s="1"/>
  <c r="CF1143" i="7"/>
  <c r="CH1143" i="7" s="1"/>
  <c r="CF1142" i="7"/>
  <c r="CH1142" i="7" s="1"/>
  <c r="CF1141" i="7"/>
  <c r="CH1141" i="7" s="1"/>
  <c r="CF1140" i="7"/>
  <c r="CH1140" i="7" s="1"/>
  <c r="CF1139" i="7"/>
  <c r="CH1139" i="7" s="1"/>
  <c r="CF1138" i="7"/>
  <c r="CH1138" i="7" s="1"/>
  <c r="CF1137" i="7"/>
  <c r="CH1137" i="7" s="1"/>
  <c r="CF1136" i="7"/>
  <c r="CH1136" i="7" s="1"/>
  <c r="CF1135" i="7"/>
  <c r="CH1135" i="7" s="1"/>
  <c r="CF1134" i="7"/>
  <c r="CH1134" i="7" s="1"/>
  <c r="CF1133" i="7"/>
  <c r="CH1133" i="7" s="1"/>
  <c r="CF1132" i="7"/>
  <c r="CH1132" i="7" s="1"/>
  <c r="CF1131" i="7"/>
  <c r="CH1131" i="7" s="1"/>
  <c r="CF1130" i="7"/>
  <c r="CH1130" i="7" s="1"/>
  <c r="CF1129" i="7"/>
  <c r="CH1129" i="7" s="1"/>
  <c r="CF1128" i="7"/>
  <c r="CH1128" i="7" s="1"/>
  <c r="CF1127" i="7"/>
  <c r="CH1127" i="7" s="1"/>
  <c r="CF1126" i="7"/>
  <c r="CH1126" i="7" s="1"/>
  <c r="CF1125" i="7"/>
  <c r="CH1125" i="7" s="1"/>
  <c r="CF1124" i="7"/>
  <c r="CH1124" i="7" s="1"/>
  <c r="CF1123" i="7"/>
  <c r="CH1123" i="7" s="1"/>
  <c r="CF1122" i="7"/>
  <c r="CH1122" i="7" s="1"/>
  <c r="CF1121" i="7"/>
  <c r="CH1121" i="7" s="1"/>
  <c r="CF1120" i="7"/>
  <c r="CH1120" i="7" s="1"/>
  <c r="CF1119" i="7"/>
  <c r="CH1119" i="7" s="1"/>
  <c r="CF1118" i="7"/>
  <c r="CH1118" i="7" s="1"/>
  <c r="CF1117" i="7"/>
  <c r="CH1117" i="7" s="1"/>
  <c r="CF1116" i="7"/>
  <c r="CH1116" i="7" s="1"/>
  <c r="CF1115" i="7"/>
  <c r="CH1115" i="7" s="1"/>
  <c r="CF1114" i="7"/>
  <c r="CH1114" i="7" s="1"/>
  <c r="CF1113" i="7"/>
  <c r="CH1113" i="7" s="1"/>
  <c r="CF1112" i="7"/>
  <c r="CH1112" i="7" s="1"/>
  <c r="CF1111" i="7"/>
  <c r="CH1111" i="7" s="1"/>
  <c r="CF1110" i="7"/>
  <c r="CH1110" i="7" s="1"/>
  <c r="CF1109" i="7"/>
  <c r="CH1109" i="7" s="1"/>
  <c r="CF1108" i="7"/>
  <c r="CH1108" i="7" s="1"/>
  <c r="CF1107" i="7"/>
  <c r="CH1107" i="7" s="1"/>
  <c r="CF1106" i="7"/>
  <c r="CH1106" i="7" s="1"/>
  <c r="CF1105" i="7"/>
  <c r="CH1105" i="7" s="1"/>
  <c r="CF1104" i="7"/>
  <c r="CH1104" i="7" s="1"/>
  <c r="CF1103" i="7"/>
  <c r="CH1103" i="7" s="1"/>
  <c r="CF1102" i="7"/>
  <c r="CH1102" i="7" s="1"/>
  <c r="CF1101" i="7"/>
  <c r="CH1101" i="7" s="1"/>
  <c r="CF1100" i="7"/>
  <c r="CH1100" i="7" s="1"/>
  <c r="CF1099" i="7"/>
  <c r="CH1099" i="7" s="1"/>
  <c r="CF1098" i="7"/>
  <c r="CH1098" i="7" s="1"/>
  <c r="CF1097" i="7"/>
  <c r="CH1097" i="7" s="1"/>
  <c r="CF1096" i="7"/>
  <c r="CH1096" i="7" s="1"/>
  <c r="CF1095" i="7"/>
  <c r="CH1095" i="7" s="1"/>
  <c r="CF1094" i="7"/>
  <c r="CH1094" i="7" s="1"/>
  <c r="CF1093" i="7"/>
  <c r="CH1093" i="7" s="1"/>
  <c r="CF1092" i="7"/>
  <c r="CH1092" i="7" s="1"/>
  <c r="CF1091" i="7"/>
  <c r="CH1091" i="7" s="1"/>
  <c r="CF1090" i="7"/>
  <c r="CH1090" i="7" s="1"/>
  <c r="CF1089" i="7"/>
  <c r="CH1089" i="7" s="1"/>
  <c r="CF1088" i="7"/>
  <c r="CH1088" i="7" s="1"/>
  <c r="CF1087" i="7"/>
  <c r="CH1087" i="7" s="1"/>
  <c r="CF1086" i="7"/>
  <c r="CH1086" i="7" s="1"/>
  <c r="CF1085" i="7"/>
  <c r="CH1085" i="7" s="1"/>
  <c r="CF1084" i="7"/>
  <c r="CH1084" i="7" s="1"/>
  <c r="CF1083" i="7"/>
  <c r="CH1083" i="7" s="1"/>
  <c r="CF1082" i="7"/>
  <c r="CH1082" i="7" s="1"/>
  <c r="CF1081" i="7"/>
  <c r="CH1081" i="7" s="1"/>
  <c r="CF1080" i="7"/>
  <c r="CH1080" i="7" s="1"/>
  <c r="CF1079" i="7"/>
  <c r="CH1079" i="7" s="1"/>
  <c r="CF1078" i="7"/>
  <c r="CH1078" i="7" s="1"/>
  <c r="CF1077" i="7"/>
  <c r="CH1077" i="7" s="1"/>
  <c r="CF1076" i="7"/>
  <c r="CH1076" i="7" s="1"/>
  <c r="CF1075" i="7"/>
  <c r="CH1075" i="7" s="1"/>
  <c r="CF1074" i="7"/>
  <c r="CH1074" i="7" s="1"/>
  <c r="CF1073" i="7"/>
  <c r="CH1073" i="7" s="1"/>
  <c r="CF1072" i="7"/>
  <c r="CH1072" i="7" s="1"/>
  <c r="CF1071" i="7"/>
  <c r="CH1071" i="7" s="1"/>
  <c r="CF1070" i="7"/>
  <c r="CH1070" i="7" s="1"/>
  <c r="CF1069" i="7"/>
  <c r="CH1069" i="7" s="1"/>
  <c r="CF1068" i="7"/>
  <c r="CH1068" i="7" s="1"/>
  <c r="CF1067" i="7"/>
  <c r="CH1067" i="7" s="1"/>
  <c r="CF1066" i="7"/>
  <c r="CH1066" i="7" s="1"/>
  <c r="CF1065" i="7"/>
  <c r="CH1065" i="7" s="1"/>
  <c r="CF1064" i="7"/>
  <c r="CH1064" i="7" s="1"/>
  <c r="CF1063" i="7"/>
  <c r="CH1063" i="7" s="1"/>
  <c r="CF1062" i="7"/>
  <c r="CH1062" i="7" s="1"/>
  <c r="CF1061" i="7"/>
  <c r="CH1061" i="7" s="1"/>
  <c r="CF1060" i="7"/>
  <c r="CH1060" i="7" s="1"/>
  <c r="CF1059" i="7"/>
  <c r="CH1059" i="7" s="1"/>
  <c r="CF1058" i="7"/>
  <c r="CH1058" i="7" s="1"/>
  <c r="CF1057" i="7"/>
  <c r="CH1057" i="7" s="1"/>
  <c r="CF1056" i="7"/>
  <c r="CH1056" i="7" s="1"/>
  <c r="CF1055" i="7"/>
  <c r="CH1055" i="7" s="1"/>
  <c r="CF1054" i="7"/>
  <c r="CH1054" i="7" s="1"/>
  <c r="CF1053" i="7"/>
  <c r="CH1053" i="7" s="1"/>
  <c r="CF1052" i="7"/>
  <c r="CH1052" i="7" s="1"/>
  <c r="CF1051" i="7"/>
  <c r="CH1051" i="7" s="1"/>
  <c r="CF1050" i="7"/>
  <c r="CH1050" i="7" s="1"/>
  <c r="CF1049" i="7"/>
  <c r="CH1049" i="7" s="1"/>
  <c r="CF1048" i="7"/>
  <c r="CH1048" i="7" s="1"/>
  <c r="CF1047" i="7"/>
  <c r="CH1047" i="7" s="1"/>
  <c r="CF1046" i="7"/>
  <c r="CH1046" i="7" s="1"/>
  <c r="CF1045" i="7"/>
  <c r="CH1045" i="7" s="1"/>
  <c r="CF1044" i="7"/>
  <c r="CH1044" i="7" s="1"/>
  <c r="CF1043" i="7"/>
  <c r="CH1043" i="7" s="1"/>
  <c r="CF1042" i="7"/>
  <c r="CH1042" i="7" s="1"/>
  <c r="CF1041" i="7"/>
  <c r="CH1041" i="7" s="1"/>
  <c r="CF1040" i="7"/>
  <c r="CH1040" i="7" s="1"/>
  <c r="CF1039" i="7"/>
  <c r="CH1039" i="7" s="1"/>
  <c r="CF1038" i="7"/>
  <c r="CH1038" i="7" s="1"/>
  <c r="CF1037" i="7"/>
  <c r="CH1037" i="7" s="1"/>
  <c r="CF1036" i="7"/>
  <c r="CH1036" i="7" s="1"/>
  <c r="CF1035" i="7"/>
  <c r="CH1035" i="7" s="1"/>
  <c r="CF1034" i="7"/>
  <c r="CH1034" i="7" s="1"/>
  <c r="CF1033" i="7"/>
  <c r="CH1033" i="7" s="1"/>
  <c r="CF1032" i="7"/>
  <c r="CH1032" i="7" s="1"/>
  <c r="CF1031" i="7"/>
  <c r="CH1031" i="7" s="1"/>
  <c r="CF1030" i="7"/>
  <c r="CH1030" i="7" s="1"/>
  <c r="CF1029" i="7"/>
  <c r="CH1029" i="7" s="1"/>
  <c r="CF1028" i="7"/>
  <c r="CH1028" i="7" s="1"/>
  <c r="CF1027" i="7"/>
  <c r="CH1027" i="7" s="1"/>
  <c r="CF1026" i="7"/>
  <c r="CH1026" i="7" s="1"/>
  <c r="CF1025" i="7"/>
  <c r="CH1025" i="7" s="1"/>
  <c r="CF1024" i="7"/>
  <c r="CH1024" i="7" s="1"/>
  <c r="CF1023" i="7"/>
  <c r="CH1023" i="7" s="1"/>
  <c r="CF1022" i="7"/>
  <c r="CH1022" i="7" s="1"/>
  <c r="CF1021" i="7"/>
  <c r="CH1021" i="7" s="1"/>
  <c r="CF1020" i="7"/>
  <c r="CH1020" i="7" s="1"/>
  <c r="CF1019" i="7"/>
  <c r="CH1019" i="7" s="1"/>
  <c r="CF1018" i="7"/>
  <c r="CH1018" i="7" s="1"/>
  <c r="CF1017" i="7"/>
  <c r="CH1017" i="7" s="1"/>
  <c r="CF1016" i="7"/>
  <c r="CH1016" i="7" s="1"/>
  <c r="CF1015" i="7"/>
  <c r="CH1015" i="7" s="1"/>
  <c r="CF1014" i="7"/>
  <c r="CH1014" i="7" s="1"/>
  <c r="CF1013" i="7"/>
  <c r="CH1013" i="7" s="1"/>
  <c r="CF1012" i="7"/>
  <c r="CH1012" i="7" s="1"/>
  <c r="CF1011" i="7"/>
  <c r="CH1011" i="7" s="1"/>
  <c r="CF1010" i="7"/>
  <c r="CH1010" i="7" s="1"/>
  <c r="CF1009" i="7"/>
  <c r="CH1009" i="7" s="1"/>
  <c r="CF1008" i="7"/>
  <c r="CH1008" i="7" s="1"/>
  <c r="CF1007" i="7"/>
  <c r="CH1007" i="7" s="1"/>
  <c r="CF1006" i="7"/>
  <c r="CH1006" i="7" s="1"/>
  <c r="CF1005" i="7"/>
  <c r="CH1005" i="7" s="1"/>
  <c r="CF1004" i="7"/>
  <c r="CH1004" i="7" s="1"/>
  <c r="CF1003" i="7"/>
  <c r="CH1003" i="7" s="1"/>
  <c r="CF1002" i="7"/>
  <c r="CH1002" i="7" s="1"/>
  <c r="CF1001" i="7"/>
  <c r="CH1001" i="7" s="1"/>
  <c r="CF1000" i="7"/>
  <c r="CH1000" i="7" s="1"/>
  <c r="CF999" i="7"/>
  <c r="CH999" i="7" s="1"/>
  <c r="CF998" i="7"/>
  <c r="CH998" i="7" s="1"/>
  <c r="CF997" i="7"/>
  <c r="CH997" i="7" s="1"/>
  <c r="CF996" i="7"/>
  <c r="CH996" i="7" s="1"/>
  <c r="CF995" i="7"/>
  <c r="CH995" i="7" s="1"/>
  <c r="CF994" i="7"/>
  <c r="CH994" i="7" s="1"/>
  <c r="CF993" i="7"/>
  <c r="CH993" i="7" s="1"/>
  <c r="CF992" i="7"/>
  <c r="CH992" i="7" s="1"/>
  <c r="CF991" i="7"/>
  <c r="CH991" i="7" s="1"/>
  <c r="CF990" i="7"/>
  <c r="CH990" i="7" s="1"/>
  <c r="CF989" i="7"/>
  <c r="CH989" i="7" s="1"/>
  <c r="CF988" i="7"/>
  <c r="CH988" i="7" s="1"/>
  <c r="CF987" i="7"/>
  <c r="CH987" i="7" s="1"/>
  <c r="CF986" i="7"/>
  <c r="CH986" i="7" s="1"/>
  <c r="CF985" i="7"/>
  <c r="CH985" i="7" s="1"/>
  <c r="CF984" i="7"/>
  <c r="CH984" i="7" s="1"/>
  <c r="CF983" i="7"/>
  <c r="CH983" i="7" s="1"/>
  <c r="CF982" i="7"/>
  <c r="CH982" i="7" s="1"/>
  <c r="CF981" i="7"/>
  <c r="CH981" i="7" s="1"/>
  <c r="CF980" i="7"/>
  <c r="CH980" i="7" s="1"/>
  <c r="CF979" i="7"/>
  <c r="CH979" i="7" s="1"/>
  <c r="CF978" i="7"/>
  <c r="CH978" i="7" s="1"/>
  <c r="CF977" i="7"/>
  <c r="CH977" i="7" s="1"/>
  <c r="CF976" i="7"/>
  <c r="CH976" i="7" s="1"/>
  <c r="CF975" i="7"/>
  <c r="CH975" i="7" s="1"/>
  <c r="CF974" i="7"/>
  <c r="CH974" i="7" s="1"/>
  <c r="CF973" i="7"/>
  <c r="CH973" i="7" s="1"/>
  <c r="CF972" i="7"/>
  <c r="CH972" i="7" s="1"/>
  <c r="CF971" i="7"/>
  <c r="CH971" i="7" s="1"/>
  <c r="CF970" i="7"/>
  <c r="CH970" i="7" s="1"/>
  <c r="CF969" i="7"/>
  <c r="CH969" i="7" s="1"/>
  <c r="CF968" i="7"/>
  <c r="CH968" i="7" s="1"/>
  <c r="CF967" i="7"/>
  <c r="CH967" i="7" s="1"/>
  <c r="CF966" i="7"/>
  <c r="CH966" i="7" s="1"/>
  <c r="CF965" i="7"/>
  <c r="CH965" i="7" s="1"/>
  <c r="CF964" i="7"/>
  <c r="CH964" i="7" s="1"/>
  <c r="CF963" i="7"/>
  <c r="CH963" i="7" s="1"/>
  <c r="CF962" i="7"/>
  <c r="CH962" i="7" s="1"/>
  <c r="CF961" i="7"/>
  <c r="CH961" i="7" s="1"/>
  <c r="CF960" i="7"/>
  <c r="CH960" i="7" s="1"/>
  <c r="CF959" i="7"/>
  <c r="CH959" i="7" s="1"/>
  <c r="CF958" i="7"/>
  <c r="CH958" i="7" s="1"/>
  <c r="CF957" i="7"/>
  <c r="CH957" i="7" s="1"/>
  <c r="CF956" i="7"/>
  <c r="CH956" i="7" s="1"/>
  <c r="CF955" i="7"/>
  <c r="CH955" i="7" s="1"/>
  <c r="CF954" i="7"/>
  <c r="CH954" i="7" s="1"/>
  <c r="CF953" i="7"/>
  <c r="CH953" i="7" s="1"/>
  <c r="CF952" i="7"/>
  <c r="CH952" i="7" s="1"/>
  <c r="CF951" i="7"/>
  <c r="CH951" i="7" s="1"/>
  <c r="CF950" i="7"/>
  <c r="CH950" i="7" s="1"/>
  <c r="CF949" i="7"/>
  <c r="CH949" i="7" s="1"/>
  <c r="CF948" i="7"/>
  <c r="CH948" i="7" s="1"/>
  <c r="CF947" i="7"/>
  <c r="CH947" i="7" s="1"/>
  <c r="CF946" i="7"/>
  <c r="CH946" i="7" s="1"/>
  <c r="CF945" i="7"/>
  <c r="CH945" i="7" s="1"/>
  <c r="CF944" i="7"/>
  <c r="CH944" i="7" s="1"/>
  <c r="CF943" i="7"/>
  <c r="CH943" i="7" s="1"/>
  <c r="CF942" i="7"/>
  <c r="CH942" i="7" s="1"/>
  <c r="CF941" i="7"/>
  <c r="CH941" i="7" s="1"/>
  <c r="CF940" i="7"/>
  <c r="CH940" i="7" s="1"/>
  <c r="CF939" i="7"/>
  <c r="CH939" i="7" s="1"/>
  <c r="CF938" i="7"/>
  <c r="CH938" i="7" s="1"/>
  <c r="CF937" i="7"/>
  <c r="CH937" i="7" s="1"/>
  <c r="CF936" i="7"/>
  <c r="CH936" i="7" s="1"/>
  <c r="CF935" i="7"/>
  <c r="CH935" i="7" s="1"/>
  <c r="CF934" i="7"/>
  <c r="CH934" i="7" s="1"/>
  <c r="CF933" i="7"/>
  <c r="CH933" i="7" s="1"/>
  <c r="CF932" i="7"/>
  <c r="CH932" i="7" s="1"/>
  <c r="CF931" i="7"/>
  <c r="CH931" i="7" s="1"/>
  <c r="CF930" i="7"/>
  <c r="CH930" i="7" s="1"/>
  <c r="CF929" i="7"/>
  <c r="CH929" i="7" s="1"/>
  <c r="CF928" i="7"/>
  <c r="CH928" i="7" s="1"/>
  <c r="CF927" i="7"/>
  <c r="CH927" i="7" s="1"/>
  <c r="CF926" i="7"/>
  <c r="CH926" i="7" s="1"/>
  <c r="CF925" i="7"/>
  <c r="CH925" i="7" s="1"/>
  <c r="CF924" i="7"/>
  <c r="CH924" i="7" s="1"/>
  <c r="CF923" i="7"/>
  <c r="CH923" i="7" s="1"/>
  <c r="CF922" i="7"/>
  <c r="CH922" i="7" s="1"/>
  <c r="CF921" i="7"/>
  <c r="CH921" i="7" s="1"/>
  <c r="CF920" i="7"/>
  <c r="CH920" i="7" s="1"/>
  <c r="CF919" i="7"/>
  <c r="CH919" i="7" s="1"/>
  <c r="CF918" i="7"/>
  <c r="CH918" i="7" s="1"/>
  <c r="CF917" i="7"/>
  <c r="CH917" i="7" s="1"/>
  <c r="CF916" i="7"/>
  <c r="CH916" i="7" s="1"/>
  <c r="CF915" i="7"/>
  <c r="CH915" i="7" s="1"/>
  <c r="CF914" i="7"/>
  <c r="CH914" i="7" s="1"/>
  <c r="CF913" i="7"/>
  <c r="CH913" i="7" s="1"/>
  <c r="CF912" i="7"/>
  <c r="CH912" i="7" s="1"/>
  <c r="CF911" i="7"/>
  <c r="CH911" i="7" s="1"/>
  <c r="CF910" i="7"/>
  <c r="CH910" i="7" s="1"/>
  <c r="CF909" i="7"/>
  <c r="CH909" i="7" s="1"/>
  <c r="CF908" i="7"/>
  <c r="CH908" i="7" s="1"/>
  <c r="CF907" i="7"/>
  <c r="CH907" i="7" s="1"/>
  <c r="CF906" i="7"/>
  <c r="CH906" i="7" s="1"/>
  <c r="CF905" i="7"/>
  <c r="CH905" i="7" s="1"/>
  <c r="CF904" i="7"/>
  <c r="CH904" i="7" s="1"/>
  <c r="CF903" i="7"/>
  <c r="CH903" i="7" s="1"/>
  <c r="CF902" i="7"/>
  <c r="CH902" i="7" s="1"/>
  <c r="CF901" i="7"/>
  <c r="CH901" i="7" s="1"/>
  <c r="CF900" i="7"/>
  <c r="CH900" i="7" s="1"/>
  <c r="CF899" i="7"/>
  <c r="CH899" i="7" s="1"/>
  <c r="CF898" i="7"/>
  <c r="CH898" i="7" s="1"/>
  <c r="CF897" i="7"/>
  <c r="CH897" i="7" s="1"/>
  <c r="CF896" i="7"/>
  <c r="CH896" i="7" s="1"/>
  <c r="CF895" i="7"/>
  <c r="CH895" i="7" s="1"/>
  <c r="CF894" i="7"/>
  <c r="CH894" i="7" s="1"/>
  <c r="CF893" i="7"/>
  <c r="CH893" i="7" s="1"/>
  <c r="CF892" i="7"/>
  <c r="CH892" i="7" s="1"/>
  <c r="CF891" i="7"/>
  <c r="CH891" i="7" s="1"/>
  <c r="CF890" i="7"/>
  <c r="CH890" i="7" s="1"/>
  <c r="CF889" i="7"/>
  <c r="CH889" i="7" s="1"/>
  <c r="CF888" i="7"/>
  <c r="CH888" i="7" s="1"/>
  <c r="CF887" i="7"/>
  <c r="CH887" i="7" s="1"/>
  <c r="CF886" i="7"/>
  <c r="CH886" i="7" s="1"/>
  <c r="CF885" i="7"/>
  <c r="CH885" i="7" s="1"/>
  <c r="CF884" i="7"/>
  <c r="CH884" i="7" s="1"/>
  <c r="CF883" i="7"/>
  <c r="CH883" i="7" s="1"/>
  <c r="CF882" i="7"/>
  <c r="CH882" i="7" s="1"/>
  <c r="CF881" i="7"/>
  <c r="CH881" i="7" s="1"/>
  <c r="CF880" i="7"/>
  <c r="CH880" i="7" s="1"/>
  <c r="CF879" i="7"/>
  <c r="CH879" i="7" s="1"/>
  <c r="CF878" i="7"/>
  <c r="CH878" i="7" s="1"/>
  <c r="CF877" i="7"/>
  <c r="CH877" i="7" s="1"/>
  <c r="CF876" i="7"/>
  <c r="CH876" i="7" s="1"/>
  <c r="CF875" i="7"/>
  <c r="CH875" i="7" s="1"/>
  <c r="CF874" i="7"/>
  <c r="CH874" i="7" s="1"/>
  <c r="CF873" i="7"/>
  <c r="CH873" i="7" s="1"/>
  <c r="CF872" i="7"/>
  <c r="CH872" i="7" s="1"/>
  <c r="CF871" i="7"/>
  <c r="CH871" i="7" s="1"/>
  <c r="CF870" i="7"/>
  <c r="CH870" i="7" s="1"/>
  <c r="CF869" i="7"/>
  <c r="CH869" i="7" s="1"/>
  <c r="CF868" i="7"/>
  <c r="CH868" i="7" s="1"/>
  <c r="CF867" i="7"/>
  <c r="CH867" i="7" s="1"/>
  <c r="CF866" i="7"/>
  <c r="CH866" i="7" s="1"/>
  <c r="CF865" i="7"/>
  <c r="CH865" i="7" s="1"/>
  <c r="CF864" i="7"/>
  <c r="CH864" i="7" s="1"/>
  <c r="CF863" i="7"/>
  <c r="CH863" i="7" s="1"/>
  <c r="CF862" i="7"/>
  <c r="CH862" i="7" s="1"/>
  <c r="CF861" i="7"/>
  <c r="CH861" i="7" s="1"/>
  <c r="CF860" i="7"/>
  <c r="CH860" i="7" s="1"/>
  <c r="CF859" i="7"/>
  <c r="CH859" i="7" s="1"/>
  <c r="CF858" i="7"/>
  <c r="CH858" i="7" s="1"/>
  <c r="CF857" i="7"/>
  <c r="CH857" i="7" s="1"/>
  <c r="CF856" i="7"/>
  <c r="CH856" i="7" s="1"/>
  <c r="CF855" i="7"/>
  <c r="CH855" i="7" s="1"/>
  <c r="CF854" i="7"/>
  <c r="CH854" i="7" s="1"/>
  <c r="CF853" i="7"/>
  <c r="CH853" i="7" s="1"/>
  <c r="CF852" i="7"/>
  <c r="CH852" i="7" s="1"/>
  <c r="CF851" i="7"/>
  <c r="CH851" i="7" s="1"/>
  <c r="CF850" i="7"/>
  <c r="CH850" i="7" s="1"/>
  <c r="CF849" i="7"/>
  <c r="CH849" i="7" s="1"/>
  <c r="CF848" i="7"/>
  <c r="CH848" i="7" s="1"/>
  <c r="CF847" i="7"/>
  <c r="CH847" i="7" s="1"/>
  <c r="CF846" i="7"/>
  <c r="CH846" i="7" s="1"/>
  <c r="CF845" i="7"/>
  <c r="CH845" i="7" s="1"/>
  <c r="CF844" i="7"/>
  <c r="CH844" i="7" s="1"/>
  <c r="CF843" i="7"/>
  <c r="CH843" i="7" s="1"/>
  <c r="CF842" i="7"/>
  <c r="CH842" i="7" s="1"/>
  <c r="CF841" i="7"/>
  <c r="CH841" i="7" s="1"/>
  <c r="CF840" i="7"/>
  <c r="CH840" i="7" s="1"/>
  <c r="CF839" i="7"/>
  <c r="CH839" i="7" s="1"/>
  <c r="CF838" i="7"/>
  <c r="CH838" i="7" s="1"/>
  <c r="CF837" i="7"/>
  <c r="CH837" i="7" s="1"/>
  <c r="CF836" i="7"/>
  <c r="CH836" i="7" s="1"/>
  <c r="CF835" i="7"/>
  <c r="CH835" i="7" s="1"/>
  <c r="CF834" i="7"/>
  <c r="CH834" i="7" s="1"/>
  <c r="CF833" i="7"/>
  <c r="CH833" i="7" s="1"/>
  <c r="CF832" i="7"/>
  <c r="CH832" i="7" s="1"/>
  <c r="CF831" i="7"/>
  <c r="CH831" i="7" s="1"/>
  <c r="CF830" i="7"/>
  <c r="CH830" i="7" s="1"/>
  <c r="CF829" i="7"/>
  <c r="CH829" i="7" s="1"/>
  <c r="CF828" i="7"/>
  <c r="CH828" i="7" s="1"/>
  <c r="CF827" i="7"/>
  <c r="CH827" i="7" s="1"/>
  <c r="CF826" i="7"/>
  <c r="CH826" i="7" s="1"/>
  <c r="CF825" i="7"/>
  <c r="CH825" i="7" s="1"/>
  <c r="CF824" i="7"/>
  <c r="CH824" i="7" s="1"/>
  <c r="CF823" i="7"/>
  <c r="CH823" i="7" s="1"/>
  <c r="CF822" i="7"/>
  <c r="CH822" i="7" s="1"/>
  <c r="CF821" i="7"/>
  <c r="CH821" i="7" s="1"/>
  <c r="CF820" i="7"/>
  <c r="CH820" i="7" s="1"/>
  <c r="CF819" i="7"/>
  <c r="CH819" i="7" s="1"/>
  <c r="CF818" i="7"/>
  <c r="CH818" i="7" s="1"/>
  <c r="CF817" i="7"/>
  <c r="CH817" i="7" s="1"/>
  <c r="CF816" i="7"/>
  <c r="CH816" i="7" s="1"/>
  <c r="CF815" i="7"/>
  <c r="CH815" i="7" s="1"/>
  <c r="CF814" i="7"/>
  <c r="CH814" i="7" s="1"/>
  <c r="CF813" i="7"/>
  <c r="CH813" i="7" s="1"/>
  <c r="CF812" i="7"/>
  <c r="CH812" i="7" s="1"/>
  <c r="CF811" i="7"/>
  <c r="CH811" i="7" s="1"/>
  <c r="CF810" i="7"/>
  <c r="CH810" i="7" s="1"/>
  <c r="CF809" i="7"/>
  <c r="CH809" i="7" s="1"/>
  <c r="CF808" i="7"/>
  <c r="CH808" i="7" s="1"/>
  <c r="CF807" i="7"/>
  <c r="CH807" i="7" s="1"/>
  <c r="CF806" i="7"/>
  <c r="CH806" i="7" s="1"/>
  <c r="CF805" i="7"/>
  <c r="CH805" i="7" s="1"/>
  <c r="CF804" i="7"/>
  <c r="CH804" i="7" s="1"/>
  <c r="CF803" i="7"/>
  <c r="CH803" i="7" s="1"/>
  <c r="CF802" i="7"/>
  <c r="CH802" i="7" s="1"/>
  <c r="CF801" i="7"/>
  <c r="CH801" i="7" s="1"/>
  <c r="CF800" i="7"/>
  <c r="CH800" i="7" s="1"/>
  <c r="CF799" i="7"/>
  <c r="CH799" i="7" s="1"/>
  <c r="CF798" i="7"/>
  <c r="CH798" i="7" s="1"/>
  <c r="CF797" i="7"/>
  <c r="CH797" i="7" s="1"/>
  <c r="CF796" i="7"/>
  <c r="CH796" i="7" s="1"/>
  <c r="CF795" i="7"/>
  <c r="CH795" i="7" s="1"/>
  <c r="CF794" i="7"/>
  <c r="CH794" i="7" s="1"/>
  <c r="CF793" i="7"/>
  <c r="CH793" i="7" s="1"/>
  <c r="CF792" i="7"/>
  <c r="CH792" i="7" s="1"/>
  <c r="CF791" i="7"/>
  <c r="CH791" i="7" s="1"/>
  <c r="CF790" i="7"/>
  <c r="CH790" i="7" s="1"/>
  <c r="CF789" i="7"/>
  <c r="CH789" i="7" s="1"/>
  <c r="CF788" i="7"/>
  <c r="CH788" i="7" s="1"/>
  <c r="CF787" i="7"/>
  <c r="CH787" i="7" s="1"/>
  <c r="CF786" i="7"/>
  <c r="CH786" i="7" s="1"/>
  <c r="CF785" i="7"/>
  <c r="CH785" i="7" s="1"/>
  <c r="CF784" i="7"/>
  <c r="CH784" i="7" s="1"/>
  <c r="CF783" i="7"/>
  <c r="CH783" i="7" s="1"/>
  <c r="CF782" i="7"/>
  <c r="CH782" i="7" s="1"/>
  <c r="CF781" i="7"/>
  <c r="CH781" i="7" s="1"/>
  <c r="CF780" i="7"/>
  <c r="CH780" i="7" s="1"/>
  <c r="CF779" i="7"/>
  <c r="CH779" i="7" s="1"/>
  <c r="CF778" i="7"/>
  <c r="CH778" i="7" s="1"/>
  <c r="CF777" i="7"/>
  <c r="CH777" i="7" s="1"/>
  <c r="CF776" i="7"/>
  <c r="CH776" i="7" s="1"/>
  <c r="CF775" i="7"/>
  <c r="CH775" i="7" s="1"/>
  <c r="CF774" i="7"/>
  <c r="CH774" i="7" s="1"/>
  <c r="CF773" i="7"/>
  <c r="CH773" i="7" s="1"/>
  <c r="CF772" i="7"/>
  <c r="CH772" i="7" s="1"/>
  <c r="CF771" i="7"/>
  <c r="CH771" i="7" s="1"/>
  <c r="CF770" i="7"/>
  <c r="CH770" i="7" s="1"/>
  <c r="CF769" i="7"/>
  <c r="CH769" i="7" s="1"/>
  <c r="CF768" i="7"/>
  <c r="CH768" i="7" s="1"/>
  <c r="CF767" i="7"/>
  <c r="CH767" i="7" s="1"/>
  <c r="CF766" i="7"/>
  <c r="CH766" i="7" s="1"/>
  <c r="CF765" i="7"/>
  <c r="CH765" i="7" s="1"/>
  <c r="CF764" i="7"/>
  <c r="CH764" i="7" s="1"/>
  <c r="CF763" i="7"/>
  <c r="CH763" i="7" s="1"/>
  <c r="CF762" i="7"/>
  <c r="CH762" i="7" s="1"/>
  <c r="CF761" i="7"/>
  <c r="CH761" i="7" s="1"/>
  <c r="CF760" i="7"/>
  <c r="CH760" i="7" s="1"/>
  <c r="CF759" i="7"/>
  <c r="CH759" i="7" s="1"/>
  <c r="CF758" i="7"/>
  <c r="CH758" i="7" s="1"/>
  <c r="CF757" i="7"/>
  <c r="CH757" i="7" s="1"/>
  <c r="CF756" i="7"/>
  <c r="CH756" i="7" s="1"/>
  <c r="CF755" i="7"/>
  <c r="CH755" i="7" s="1"/>
  <c r="CF754" i="7"/>
  <c r="CH754" i="7" s="1"/>
  <c r="CF753" i="7"/>
  <c r="CH753" i="7" s="1"/>
  <c r="CF752" i="7"/>
  <c r="CH752" i="7" s="1"/>
  <c r="CF751" i="7"/>
  <c r="CH751" i="7" s="1"/>
  <c r="CF750" i="7"/>
  <c r="CH750" i="7" s="1"/>
  <c r="CF749" i="7"/>
  <c r="CH749" i="7" s="1"/>
  <c r="CF748" i="7"/>
  <c r="CH748" i="7" s="1"/>
  <c r="CF747" i="7"/>
  <c r="CH747" i="7" s="1"/>
  <c r="CF746" i="7"/>
  <c r="CH746" i="7" s="1"/>
  <c r="CF745" i="7"/>
  <c r="CH745" i="7" s="1"/>
  <c r="CF744" i="7"/>
  <c r="CH744" i="7" s="1"/>
  <c r="CF743" i="7"/>
  <c r="CH743" i="7" s="1"/>
  <c r="CF742" i="7"/>
  <c r="CH742" i="7" s="1"/>
  <c r="CF741" i="7"/>
  <c r="CH741" i="7" s="1"/>
  <c r="CF740" i="7"/>
  <c r="CH740" i="7" s="1"/>
  <c r="CF739" i="7"/>
  <c r="CH739" i="7" s="1"/>
  <c r="CF738" i="7"/>
  <c r="CH738" i="7" s="1"/>
  <c r="CF737" i="7"/>
  <c r="CH737" i="7" s="1"/>
  <c r="CF736" i="7"/>
  <c r="CH736" i="7" s="1"/>
  <c r="CF735" i="7"/>
  <c r="CH735" i="7" s="1"/>
  <c r="CF734" i="7"/>
  <c r="CH734" i="7" s="1"/>
  <c r="CF733" i="7"/>
  <c r="CH733" i="7" s="1"/>
  <c r="CF732" i="7"/>
  <c r="CH732" i="7" s="1"/>
  <c r="CF731" i="7"/>
  <c r="CH731" i="7" s="1"/>
  <c r="CF730" i="7"/>
  <c r="CH730" i="7" s="1"/>
  <c r="CF729" i="7"/>
  <c r="CH729" i="7" s="1"/>
  <c r="CF728" i="7"/>
  <c r="CH728" i="7" s="1"/>
  <c r="CF727" i="7"/>
  <c r="CH727" i="7" s="1"/>
  <c r="CF726" i="7"/>
  <c r="CH726" i="7" s="1"/>
  <c r="CF725" i="7"/>
  <c r="CH725" i="7" s="1"/>
  <c r="CF724" i="7"/>
  <c r="CH724" i="7" s="1"/>
  <c r="CF723" i="7"/>
  <c r="CH723" i="7" s="1"/>
  <c r="CF722" i="7"/>
  <c r="CH722" i="7" s="1"/>
  <c r="CF721" i="7"/>
  <c r="CH721" i="7" s="1"/>
  <c r="CF720" i="7"/>
  <c r="CH720" i="7" s="1"/>
  <c r="CF719" i="7"/>
  <c r="CH719" i="7" s="1"/>
  <c r="CF718" i="7"/>
  <c r="CH718" i="7" s="1"/>
  <c r="CF717" i="7"/>
  <c r="CH717" i="7" s="1"/>
  <c r="CF716" i="7"/>
  <c r="CH716" i="7" s="1"/>
  <c r="CF715" i="7"/>
  <c r="CH715" i="7" s="1"/>
  <c r="CF714" i="7"/>
  <c r="CH714" i="7" s="1"/>
  <c r="CF713" i="7"/>
  <c r="CH713" i="7" s="1"/>
  <c r="CF712" i="7"/>
  <c r="CH712" i="7" s="1"/>
  <c r="CF711" i="7"/>
  <c r="CH711" i="7" s="1"/>
  <c r="CF710" i="7"/>
  <c r="CH710" i="7" s="1"/>
  <c r="CF709" i="7"/>
  <c r="CH709" i="7" s="1"/>
  <c r="CF708" i="7"/>
  <c r="CH708" i="7" s="1"/>
  <c r="CF707" i="7"/>
  <c r="CH707" i="7" s="1"/>
  <c r="CF706" i="7"/>
  <c r="CH706" i="7" s="1"/>
  <c r="CF705" i="7"/>
  <c r="CH705" i="7" s="1"/>
  <c r="CF704" i="7"/>
  <c r="CH704" i="7" s="1"/>
  <c r="CF703" i="7"/>
  <c r="CH703" i="7" s="1"/>
  <c r="CF702" i="7"/>
  <c r="CH702" i="7" s="1"/>
  <c r="CF701" i="7"/>
  <c r="CH701" i="7" s="1"/>
  <c r="CF700" i="7"/>
  <c r="CH700" i="7" s="1"/>
  <c r="CF699" i="7"/>
  <c r="CH699" i="7" s="1"/>
  <c r="CF698" i="7"/>
  <c r="CH698" i="7" s="1"/>
  <c r="CF697" i="7"/>
  <c r="CH697" i="7" s="1"/>
  <c r="CF696" i="7"/>
  <c r="CH696" i="7" s="1"/>
  <c r="CF695" i="7"/>
  <c r="CH695" i="7" s="1"/>
  <c r="CF694" i="7"/>
  <c r="CH694" i="7" s="1"/>
  <c r="CF693" i="7"/>
  <c r="CH693" i="7" s="1"/>
  <c r="CF692" i="7"/>
  <c r="CH692" i="7" s="1"/>
  <c r="CF691" i="7"/>
  <c r="CH691" i="7" s="1"/>
  <c r="CF690" i="7"/>
  <c r="CH690" i="7" s="1"/>
  <c r="CF689" i="7"/>
  <c r="CH689" i="7" s="1"/>
  <c r="CF688" i="7"/>
  <c r="CH688" i="7" s="1"/>
  <c r="CF687" i="7"/>
  <c r="CH687" i="7" s="1"/>
  <c r="CF686" i="7"/>
  <c r="CH686" i="7" s="1"/>
  <c r="CF685" i="7"/>
  <c r="CH685" i="7" s="1"/>
  <c r="CF684" i="7"/>
  <c r="CH684" i="7" s="1"/>
  <c r="CF683" i="7"/>
  <c r="CH683" i="7" s="1"/>
  <c r="CF682" i="7"/>
  <c r="CH682" i="7" s="1"/>
  <c r="CF681" i="7"/>
  <c r="CH681" i="7" s="1"/>
  <c r="CF680" i="7"/>
  <c r="CH680" i="7" s="1"/>
  <c r="CF679" i="7"/>
  <c r="CH679" i="7" s="1"/>
  <c r="CF678" i="7"/>
  <c r="CH678" i="7" s="1"/>
  <c r="CF677" i="7"/>
  <c r="CH677" i="7" s="1"/>
  <c r="CF676" i="7"/>
  <c r="CH676" i="7" s="1"/>
  <c r="CF675" i="7"/>
  <c r="CH675" i="7" s="1"/>
  <c r="CF674" i="7"/>
  <c r="CH674" i="7" s="1"/>
  <c r="CF673" i="7"/>
  <c r="CH673" i="7" s="1"/>
  <c r="CF672" i="7"/>
  <c r="CH672" i="7" s="1"/>
  <c r="CF671" i="7"/>
  <c r="CH671" i="7" s="1"/>
  <c r="CF670" i="7"/>
  <c r="CH670" i="7" s="1"/>
  <c r="CF669" i="7"/>
  <c r="CH669" i="7" s="1"/>
  <c r="CF668" i="7"/>
  <c r="CH668" i="7" s="1"/>
  <c r="CF667" i="7"/>
  <c r="CH667" i="7" s="1"/>
  <c r="CF666" i="7"/>
  <c r="CH666" i="7" s="1"/>
  <c r="CF665" i="7"/>
  <c r="CH665" i="7" s="1"/>
  <c r="CF664" i="7"/>
  <c r="CH664" i="7" s="1"/>
  <c r="CF663" i="7"/>
  <c r="CH663" i="7" s="1"/>
  <c r="CF662" i="7"/>
  <c r="CH662" i="7" s="1"/>
  <c r="CF661" i="7"/>
  <c r="CH661" i="7" s="1"/>
  <c r="CF660" i="7"/>
  <c r="CH660" i="7" s="1"/>
  <c r="CF659" i="7"/>
  <c r="CH659" i="7" s="1"/>
  <c r="CF658" i="7"/>
  <c r="CH658" i="7" s="1"/>
  <c r="CF657" i="7"/>
  <c r="CH657" i="7" s="1"/>
  <c r="CF656" i="7"/>
  <c r="CH656" i="7" s="1"/>
  <c r="CF655" i="7"/>
  <c r="CH655" i="7" s="1"/>
  <c r="CF654" i="7"/>
  <c r="CH654" i="7" s="1"/>
  <c r="CF653" i="7"/>
  <c r="CH653" i="7" s="1"/>
  <c r="CF652" i="7"/>
  <c r="CH652" i="7" s="1"/>
  <c r="CF651" i="7"/>
  <c r="CH651" i="7" s="1"/>
  <c r="CF650" i="7"/>
  <c r="CH650" i="7" s="1"/>
  <c r="CF649" i="7"/>
  <c r="CH649" i="7" s="1"/>
  <c r="CF648" i="7"/>
  <c r="CH648" i="7" s="1"/>
  <c r="CF647" i="7"/>
  <c r="CH647" i="7" s="1"/>
  <c r="CF646" i="7"/>
  <c r="CH646" i="7" s="1"/>
  <c r="CF645" i="7"/>
  <c r="CH645" i="7" s="1"/>
  <c r="CF644" i="7"/>
  <c r="CH644" i="7" s="1"/>
  <c r="CF643" i="7"/>
  <c r="CH643" i="7" s="1"/>
  <c r="CF642" i="7"/>
  <c r="CH642" i="7" s="1"/>
  <c r="CF641" i="7"/>
  <c r="CH641" i="7" s="1"/>
  <c r="CF640" i="7"/>
  <c r="CH640" i="7" s="1"/>
  <c r="CF639" i="7"/>
  <c r="CH639" i="7" s="1"/>
  <c r="CF638" i="7"/>
  <c r="CH638" i="7" s="1"/>
  <c r="CF637" i="7"/>
  <c r="CH637" i="7" s="1"/>
  <c r="CF636" i="7"/>
  <c r="CH636" i="7" s="1"/>
  <c r="CF635" i="7"/>
  <c r="CH635" i="7" s="1"/>
  <c r="CF634" i="7"/>
  <c r="CH634" i="7" s="1"/>
  <c r="CF633" i="7"/>
  <c r="CH633" i="7" s="1"/>
  <c r="CF632" i="7"/>
  <c r="CH632" i="7" s="1"/>
  <c r="CF631" i="7"/>
  <c r="CH631" i="7" s="1"/>
  <c r="CF630" i="7"/>
  <c r="CH630" i="7" s="1"/>
  <c r="CF629" i="7"/>
  <c r="CH629" i="7" s="1"/>
  <c r="CF628" i="7"/>
  <c r="CH628" i="7" s="1"/>
  <c r="CF627" i="7"/>
  <c r="CH627" i="7" s="1"/>
  <c r="CF626" i="7"/>
  <c r="CH626" i="7" s="1"/>
  <c r="CF625" i="7"/>
  <c r="CH625" i="7" s="1"/>
  <c r="CF624" i="7"/>
  <c r="CH624" i="7" s="1"/>
  <c r="CF623" i="7"/>
  <c r="CH623" i="7" s="1"/>
  <c r="CF622" i="7"/>
  <c r="CH622" i="7" s="1"/>
  <c r="CF621" i="7"/>
  <c r="CH621" i="7" s="1"/>
  <c r="CF620" i="7"/>
  <c r="CH620" i="7" s="1"/>
  <c r="CF619" i="7"/>
  <c r="CH619" i="7" s="1"/>
  <c r="CF618" i="7"/>
  <c r="CH618" i="7" s="1"/>
  <c r="CF617" i="7"/>
  <c r="CH617" i="7" s="1"/>
  <c r="CF616" i="7"/>
  <c r="CH616" i="7" s="1"/>
  <c r="CF615" i="7"/>
  <c r="CH615" i="7" s="1"/>
  <c r="CF614" i="7"/>
  <c r="CH614" i="7" s="1"/>
  <c r="CF613" i="7"/>
  <c r="CH613" i="7" s="1"/>
  <c r="CF612" i="7"/>
  <c r="CH612" i="7" s="1"/>
  <c r="CF611" i="7"/>
  <c r="CH611" i="7" s="1"/>
  <c r="CF610" i="7"/>
  <c r="CH610" i="7" s="1"/>
  <c r="CF609" i="7"/>
  <c r="CH609" i="7" s="1"/>
  <c r="CF608" i="7"/>
  <c r="CH608" i="7" s="1"/>
  <c r="CF607" i="7"/>
  <c r="CH607" i="7" s="1"/>
  <c r="CF606" i="7"/>
  <c r="CH606" i="7" s="1"/>
  <c r="CF605" i="7"/>
  <c r="CH605" i="7" s="1"/>
  <c r="CF604" i="7"/>
  <c r="CH604" i="7" s="1"/>
  <c r="CF603" i="7"/>
  <c r="CH603" i="7" s="1"/>
  <c r="CF602" i="7"/>
  <c r="CH602" i="7" s="1"/>
  <c r="CF601" i="7"/>
  <c r="CH601" i="7" s="1"/>
  <c r="CF600" i="7"/>
  <c r="CH600" i="7" s="1"/>
  <c r="CF599" i="7"/>
  <c r="CH599" i="7" s="1"/>
  <c r="CF598" i="7"/>
  <c r="CH598" i="7" s="1"/>
  <c r="CF597" i="7"/>
  <c r="CH597" i="7" s="1"/>
  <c r="CF596" i="7"/>
  <c r="CH596" i="7" s="1"/>
  <c r="CF595" i="7"/>
  <c r="CH595" i="7" s="1"/>
  <c r="CF594" i="7"/>
  <c r="CH594" i="7" s="1"/>
  <c r="CF593" i="7"/>
  <c r="CH593" i="7" s="1"/>
  <c r="CF592" i="7"/>
  <c r="CH592" i="7" s="1"/>
  <c r="CF591" i="7"/>
  <c r="CH591" i="7" s="1"/>
  <c r="CF590" i="7"/>
  <c r="CH590" i="7" s="1"/>
  <c r="CF589" i="7"/>
  <c r="CH589" i="7" s="1"/>
  <c r="CF588" i="7"/>
  <c r="CH588" i="7" s="1"/>
  <c r="CF587" i="7"/>
  <c r="CH587" i="7" s="1"/>
  <c r="CF586" i="7"/>
  <c r="CH586" i="7" s="1"/>
  <c r="CF585" i="7"/>
  <c r="CH585" i="7" s="1"/>
  <c r="CF584" i="7"/>
  <c r="CH584" i="7" s="1"/>
  <c r="CF583" i="7"/>
  <c r="CH583" i="7" s="1"/>
  <c r="CF582" i="7"/>
  <c r="CH582" i="7" s="1"/>
  <c r="CF581" i="7"/>
  <c r="CH581" i="7" s="1"/>
  <c r="CF580" i="7"/>
  <c r="CH580" i="7" s="1"/>
  <c r="CF579" i="7"/>
  <c r="CH579" i="7" s="1"/>
  <c r="CF578" i="7"/>
  <c r="CH578" i="7" s="1"/>
  <c r="CF577" i="7"/>
  <c r="CH577" i="7" s="1"/>
  <c r="CF576" i="7"/>
  <c r="CH576" i="7" s="1"/>
  <c r="CF575" i="7"/>
  <c r="CH575" i="7" s="1"/>
  <c r="CF574" i="7"/>
  <c r="CH574" i="7" s="1"/>
  <c r="CF573" i="7"/>
  <c r="CH573" i="7" s="1"/>
  <c r="CF572" i="7"/>
  <c r="CH572" i="7" s="1"/>
  <c r="CF571" i="7"/>
  <c r="CH571" i="7" s="1"/>
  <c r="CF570" i="7"/>
  <c r="CH570" i="7" s="1"/>
  <c r="CF569" i="7"/>
  <c r="CH569" i="7" s="1"/>
  <c r="CF568" i="7"/>
  <c r="CH568" i="7" s="1"/>
  <c r="CF567" i="7"/>
  <c r="CH567" i="7" s="1"/>
  <c r="CF566" i="7"/>
  <c r="CH566" i="7" s="1"/>
  <c r="CF565" i="7"/>
  <c r="CH565" i="7" s="1"/>
  <c r="CF564" i="7"/>
  <c r="CH564" i="7" s="1"/>
  <c r="CF563" i="7"/>
  <c r="CH563" i="7" s="1"/>
  <c r="CF562" i="7"/>
  <c r="CH562" i="7" s="1"/>
  <c r="CF561" i="7"/>
  <c r="CH561" i="7" s="1"/>
  <c r="CF560" i="7"/>
  <c r="CH560" i="7" s="1"/>
  <c r="CF559" i="7"/>
  <c r="CH559" i="7" s="1"/>
  <c r="CF558" i="7"/>
  <c r="CH558" i="7" s="1"/>
  <c r="CF557" i="7"/>
  <c r="CH557" i="7" s="1"/>
  <c r="CF556" i="7"/>
  <c r="CH556" i="7" s="1"/>
  <c r="CF555" i="7"/>
  <c r="CH555" i="7" s="1"/>
  <c r="CF554" i="7"/>
  <c r="CH554" i="7" s="1"/>
  <c r="CF553" i="7"/>
  <c r="CH553" i="7" s="1"/>
  <c r="CF552" i="7"/>
  <c r="CH552" i="7" s="1"/>
  <c r="CF551" i="7"/>
  <c r="CH551" i="7" s="1"/>
  <c r="CF550" i="7"/>
  <c r="CH550" i="7" s="1"/>
  <c r="CF549" i="7"/>
  <c r="CH549" i="7" s="1"/>
  <c r="CF548" i="7"/>
  <c r="CH548" i="7" s="1"/>
  <c r="CF547" i="7"/>
  <c r="CH547" i="7" s="1"/>
  <c r="CF546" i="7"/>
  <c r="CH546" i="7" s="1"/>
  <c r="CF545" i="7"/>
  <c r="CH545" i="7" s="1"/>
  <c r="CF544" i="7"/>
  <c r="CH544" i="7" s="1"/>
  <c r="CF543" i="7"/>
  <c r="CH543" i="7" s="1"/>
  <c r="CF542" i="7"/>
  <c r="CH542" i="7" s="1"/>
  <c r="CF541" i="7"/>
  <c r="CH541" i="7" s="1"/>
  <c r="CF540" i="7"/>
  <c r="CH540" i="7" s="1"/>
  <c r="CF539" i="7"/>
  <c r="CH539" i="7" s="1"/>
  <c r="CF538" i="7"/>
  <c r="CH538" i="7" s="1"/>
  <c r="CF537" i="7"/>
  <c r="CH537" i="7" s="1"/>
  <c r="CF536" i="7"/>
  <c r="CH536" i="7" s="1"/>
  <c r="CF535" i="7"/>
  <c r="CH535" i="7" s="1"/>
  <c r="CF534" i="7"/>
  <c r="CH534" i="7" s="1"/>
  <c r="CF533" i="7"/>
  <c r="CH533" i="7" s="1"/>
  <c r="CF532" i="7"/>
  <c r="CH532" i="7" s="1"/>
  <c r="CF531" i="7"/>
  <c r="CH531" i="7" s="1"/>
  <c r="CF530" i="7"/>
  <c r="CH530" i="7" s="1"/>
  <c r="CF529" i="7"/>
  <c r="CH529" i="7" s="1"/>
  <c r="CF528" i="7"/>
  <c r="CH528" i="7" s="1"/>
  <c r="CF527" i="7"/>
  <c r="CH527" i="7" s="1"/>
  <c r="CF526" i="7"/>
  <c r="CH526" i="7" s="1"/>
  <c r="CF525" i="7"/>
  <c r="CH525" i="7" s="1"/>
  <c r="CF524" i="7"/>
  <c r="CH524" i="7" s="1"/>
  <c r="CF523" i="7"/>
  <c r="CH523" i="7" s="1"/>
  <c r="CF522" i="7"/>
  <c r="CH522" i="7" s="1"/>
  <c r="CF521" i="7"/>
  <c r="CH521" i="7" s="1"/>
  <c r="CF520" i="7"/>
  <c r="CH520" i="7" s="1"/>
  <c r="CF519" i="7"/>
  <c r="CH519" i="7" s="1"/>
  <c r="CF518" i="7"/>
  <c r="CH518" i="7" s="1"/>
  <c r="CF517" i="7"/>
  <c r="CH517" i="7" s="1"/>
  <c r="CF516" i="7"/>
  <c r="CH516" i="7" s="1"/>
  <c r="CF515" i="7"/>
  <c r="CH515" i="7" s="1"/>
  <c r="CF514" i="7"/>
  <c r="CH514" i="7" s="1"/>
  <c r="CF513" i="7"/>
  <c r="CH513" i="7" s="1"/>
  <c r="CF512" i="7"/>
  <c r="CH512" i="7" s="1"/>
  <c r="CF511" i="7"/>
  <c r="CH511" i="7" s="1"/>
  <c r="CF510" i="7"/>
  <c r="CH510" i="7" s="1"/>
  <c r="CF509" i="7"/>
  <c r="CH509" i="7" s="1"/>
  <c r="CF508" i="7"/>
  <c r="CH508" i="7" s="1"/>
  <c r="CF507" i="7"/>
  <c r="CH507" i="7" s="1"/>
  <c r="CF506" i="7"/>
  <c r="CH506" i="7" s="1"/>
  <c r="CF505" i="7"/>
  <c r="CH505" i="7" s="1"/>
  <c r="CF504" i="7"/>
  <c r="CH504" i="7" s="1"/>
  <c r="CF503" i="7"/>
  <c r="CH503" i="7" s="1"/>
  <c r="CF502" i="7"/>
  <c r="CH502" i="7" s="1"/>
  <c r="CF501" i="7"/>
  <c r="CH501" i="7" s="1"/>
  <c r="CF500" i="7"/>
  <c r="CH500" i="7" s="1"/>
  <c r="CF499" i="7"/>
  <c r="CH499" i="7" s="1"/>
  <c r="CF498" i="7"/>
  <c r="CH498" i="7" s="1"/>
  <c r="CF497" i="7"/>
  <c r="CH497" i="7" s="1"/>
  <c r="CF496" i="7"/>
  <c r="CH496" i="7" s="1"/>
  <c r="CF495" i="7"/>
  <c r="CH495" i="7" s="1"/>
  <c r="CF494" i="7"/>
  <c r="CH494" i="7" s="1"/>
  <c r="CF493" i="7"/>
  <c r="CH493" i="7" s="1"/>
  <c r="CF492" i="7"/>
  <c r="CH492" i="7" s="1"/>
  <c r="CF491" i="7"/>
  <c r="CH491" i="7" s="1"/>
  <c r="CF490" i="7"/>
  <c r="CH490" i="7" s="1"/>
  <c r="CF489" i="7"/>
  <c r="CH489" i="7" s="1"/>
  <c r="CF488" i="7"/>
  <c r="CH488" i="7" s="1"/>
  <c r="CF487" i="7"/>
  <c r="CH487" i="7" s="1"/>
  <c r="CF486" i="7"/>
  <c r="CH486" i="7" s="1"/>
  <c r="CF485" i="7"/>
  <c r="CH485" i="7" s="1"/>
  <c r="CF484" i="7"/>
  <c r="CH484" i="7" s="1"/>
  <c r="CF483" i="7"/>
  <c r="CH483" i="7" s="1"/>
  <c r="CF482" i="7"/>
  <c r="CH482" i="7" s="1"/>
  <c r="CF481" i="7"/>
  <c r="CH481" i="7" s="1"/>
  <c r="CF480" i="7"/>
  <c r="CH480" i="7" s="1"/>
  <c r="CF479" i="7"/>
  <c r="CH479" i="7" s="1"/>
  <c r="CF478" i="7"/>
  <c r="CH478" i="7" s="1"/>
  <c r="CF477" i="7"/>
  <c r="CH477" i="7" s="1"/>
  <c r="CF476" i="7"/>
  <c r="CH476" i="7" s="1"/>
  <c r="CF475" i="7"/>
  <c r="CH475" i="7" s="1"/>
  <c r="CF474" i="7"/>
  <c r="CH474" i="7" s="1"/>
  <c r="CF473" i="7"/>
  <c r="CH473" i="7" s="1"/>
  <c r="CF472" i="7"/>
  <c r="CH472" i="7" s="1"/>
  <c r="CF471" i="7"/>
  <c r="CH471" i="7" s="1"/>
  <c r="CF470" i="7"/>
  <c r="CH470" i="7" s="1"/>
  <c r="CF469" i="7"/>
  <c r="CH469" i="7" s="1"/>
  <c r="CF468" i="7"/>
  <c r="CH468" i="7" s="1"/>
  <c r="CF467" i="7"/>
  <c r="CH467" i="7" s="1"/>
  <c r="CF466" i="7"/>
  <c r="CH466" i="7" s="1"/>
  <c r="CF465" i="7"/>
  <c r="CH465" i="7" s="1"/>
  <c r="CF464" i="7"/>
  <c r="CH464" i="7" s="1"/>
  <c r="CF463" i="7"/>
  <c r="CH463" i="7" s="1"/>
  <c r="CF462" i="7"/>
  <c r="CH462" i="7" s="1"/>
  <c r="CF461" i="7"/>
  <c r="CH461" i="7" s="1"/>
  <c r="CF460" i="7"/>
  <c r="CH460" i="7" s="1"/>
  <c r="CF459" i="7"/>
  <c r="CH459" i="7" s="1"/>
  <c r="CF458" i="7"/>
  <c r="CH458" i="7" s="1"/>
  <c r="CF457" i="7"/>
  <c r="CH457" i="7" s="1"/>
  <c r="CF456" i="7"/>
  <c r="CH456" i="7" s="1"/>
  <c r="CF455" i="7"/>
  <c r="CH455" i="7" s="1"/>
  <c r="CF454" i="7"/>
  <c r="CH454" i="7" s="1"/>
  <c r="CF453" i="7"/>
  <c r="CH453" i="7" s="1"/>
  <c r="CF452" i="7"/>
  <c r="CH452" i="7" s="1"/>
  <c r="CF451" i="7"/>
  <c r="CH451" i="7" s="1"/>
  <c r="CF450" i="7"/>
  <c r="CH450" i="7" s="1"/>
  <c r="CF449" i="7"/>
  <c r="CH449" i="7" s="1"/>
  <c r="CF448" i="7"/>
  <c r="CH448" i="7" s="1"/>
  <c r="CF447" i="7"/>
  <c r="CH447" i="7" s="1"/>
  <c r="CF446" i="7"/>
  <c r="CH446" i="7" s="1"/>
  <c r="CF445" i="7"/>
  <c r="CH445" i="7" s="1"/>
  <c r="CF444" i="7"/>
  <c r="CH444" i="7" s="1"/>
  <c r="CF443" i="7"/>
  <c r="CH443" i="7" s="1"/>
  <c r="CF442" i="7"/>
  <c r="CH442" i="7" s="1"/>
  <c r="CF441" i="7"/>
  <c r="CH441" i="7" s="1"/>
  <c r="CF440" i="7"/>
  <c r="CH440" i="7" s="1"/>
  <c r="CF439" i="7"/>
  <c r="CH439" i="7" s="1"/>
  <c r="CF438" i="7"/>
  <c r="CH438" i="7" s="1"/>
  <c r="CF437" i="7"/>
  <c r="CH437" i="7" s="1"/>
  <c r="CF436" i="7"/>
  <c r="CH436" i="7" s="1"/>
  <c r="CF435" i="7"/>
  <c r="CH435" i="7" s="1"/>
  <c r="CF434" i="7"/>
  <c r="CH434" i="7" s="1"/>
  <c r="CF433" i="7"/>
  <c r="CH433" i="7" s="1"/>
  <c r="CF432" i="7"/>
  <c r="CH432" i="7" s="1"/>
  <c r="CF431" i="7"/>
  <c r="CH431" i="7" s="1"/>
  <c r="CF430" i="7"/>
  <c r="CH430" i="7" s="1"/>
  <c r="CF429" i="7"/>
  <c r="CH429" i="7" s="1"/>
  <c r="CF428" i="7"/>
  <c r="CH428" i="7" s="1"/>
  <c r="CF427" i="7"/>
  <c r="CH427" i="7" s="1"/>
  <c r="CF426" i="7"/>
  <c r="CH426" i="7" s="1"/>
  <c r="CF425" i="7"/>
  <c r="CH425" i="7" s="1"/>
  <c r="CF424" i="7"/>
  <c r="CH424" i="7" s="1"/>
  <c r="CF423" i="7"/>
  <c r="CH423" i="7" s="1"/>
  <c r="CF422" i="7"/>
  <c r="CH422" i="7" s="1"/>
  <c r="CF421" i="7"/>
  <c r="CH421" i="7" s="1"/>
  <c r="CF420" i="7"/>
  <c r="CH420" i="7" s="1"/>
  <c r="CF419" i="7"/>
  <c r="CH419" i="7" s="1"/>
  <c r="CF418" i="7"/>
  <c r="CH418" i="7" s="1"/>
  <c r="CF417" i="7"/>
  <c r="CH417" i="7" s="1"/>
  <c r="CF416" i="7"/>
  <c r="CH416" i="7" s="1"/>
  <c r="CF415" i="7"/>
  <c r="CH415" i="7" s="1"/>
  <c r="CF414" i="7"/>
  <c r="CH414" i="7" s="1"/>
  <c r="CF413" i="7"/>
  <c r="CH413" i="7" s="1"/>
  <c r="CF412" i="7"/>
  <c r="CH412" i="7" s="1"/>
  <c r="CF411" i="7"/>
  <c r="CH411" i="7" s="1"/>
  <c r="CF410" i="7"/>
  <c r="CH410" i="7" s="1"/>
  <c r="CF409" i="7"/>
  <c r="CH409" i="7" s="1"/>
  <c r="CF408" i="7"/>
  <c r="CH408" i="7" s="1"/>
  <c r="CF407" i="7"/>
  <c r="CH407" i="7" s="1"/>
  <c r="CF406" i="7"/>
  <c r="CH406" i="7" s="1"/>
  <c r="CF405" i="7"/>
  <c r="CH405" i="7" s="1"/>
  <c r="CF404" i="7"/>
  <c r="CH404" i="7" s="1"/>
  <c r="CF403" i="7"/>
  <c r="CH403" i="7" s="1"/>
  <c r="CF402" i="7"/>
  <c r="CH402" i="7" s="1"/>
  <c r="CF401" i="7"/>
  <c r="CH401" i="7" s="1"/>
  <c r="CF400" i="7"/>
  <c r="CH400" i="7" s="1"/>
  <c r="CF399" i="7"/>
  <c r="CH399" i="7" s="1"/>
  <c r="CF398" i="7"/>
  <c r="CH398" i="7" s="1"/>
  <c r="CF397" i="7"/>
  <c r="CH397" i="7" s="1"/>
  <c r="CF396" i="7"/>
  <c r="CH396" i="7" s="1"/>
  <c r="CF395" i="7"/>
  <c r="CH395" i="7" s="1"/>
  <c r="CF394" i="7"/>
  <c r="CH394" i="7" s="1"/>
  <c r="CF393" i="7"/>
  <c r="CH393" i="7" s="1"/>
  <c r="CF392" i="7"/>
  <c r="CH392" i="7" s="1"/>
  <c r="CF391" i="7"/>
  <c r="CH391" i="7" s="1"/>
  <c r="CF390" i="7"/>
  <c r="CH390" i="7" s="1"/>
  <c r="CF389" i="7"/>
  <c r="CH389" i="7" s="1"/>
  <c r="CF388" i="7"/>
  <c r="CH388" i="7" s="1"/>
  <c r="CF387" i="7"/>
  <c r="CH387" i="7" s="1"/>
  <c r="CF386" i="7"/>
  <c r="CH386" i="7" s="1"/>
  <c r="CF385" i="7"/>
  <c r="CH385" i="7" s="1"/>
  <c r="CF384" i="7"/>
  <c r="CH384" i="7" s="1"/>
  <c r="CF383" i="7"/>
  <c r="CH383" i="7" s="1"/>
  <c r="CF382" i="7"/>
  <c r="CH382" i="7" s="1"/>
  <c r="CF381" i="7"/>
  <c r="CH381" i="7" s="1"/>
  <c r="CF380" i="7"/>
  <c r="CH380" i="7" s="1"/>
  <c r="CF379" i="7"/>
  <c r="CH379" i="7" s="1"/>
  <c r="CF378" i="7"/>
  <c r="CH378" i="7" s="1"/>
  <c r="CF377" i="7"/>
  <c r="CH377" i="7" s="1"/>
  <c r="CF376" i="7"/>
  <c r="CH376" i="7" s="1"/>
  <c r="CF375" i="7"/>
  <c r="CH375" i="7" s="1"/>
  <c r="CF374" i="7"/>
  <c r="CH374" i="7" s="1"/>
  <c r="CF373" i="7"/>
  <c r="CH373" i="7" s="1"/>
  <c r="CF372" i="7"/>
  <c r="CH372" i="7" s="1"/>
  <c r="CF371" i="7"/>
  <c r="CH371" i="7" s="1"/>
  <c r="CF370" i="7"/>
  <c r="CH370" i="7" s="1"/>
  <c r="CF369" i="7"/>
  <c r="CH369" i="7" s="1"/>
  <c r="CF368" i="7"/>
  <c r="CH368" i="7" s="1"/>
  <c r="CF367" i="7"/>
  <c r="CH367" i="7" s="1"/>
  <c r="CF366" i="7"/>
  <c r="CH366" i="7" s="1"/>
  <c r="CF365" i="7"/>
  <c r="CH365" i="7" s="1"/>
  <c r="CF364" i="7"/>
  <c r="CH364" i="7" s="1"/>
  <c r="CF363" i="7"/>
  <c r="CH363" i="7" s="1"/>
  <c r="CF362" i="7"/>
  <c r="CH362" i="7" s="1"/>
  <c r="CF361" i="7"/>
  <c r="CH361" i="7" s="1"/>
  <c r="CF360" i="7"/>
  <c r="CH360" i="7" s="1"/>
  <c r="CF359" i="7"/>
  <c r="CH359" i="7" s="1"/>
  <c r="CF358" i="7"/>
  <c r="CH358" i="7" s="1"/>
  <c r="CF357" i="7"/>
  <c r="CH357" i="7" s="1"/>
  <c r="CF356" i="7"/>
  <c r="CH356" i="7" s="1"/>
  <c r="CF355" i="7"/>
  <c r="CH355" i="7" s="1"/>
  <c r="CF354" i="7"/>
  <c r="CH354" i="7" s="1"/>
  <c r="CF353" i="7"/>
  <c r="CH353" i="7" s="1"/>
  <c r="CF352" i="7"/>
  <c r="CH352" i="7" s="1"/>
  <c r="CF351" i="7"/>
  <c r="CH351" i="7" s="1"/>
  <c r="CF350" i="7"/>
  <c r="CH350" i="7" s="1"/>
  <c r="CF349" i="7"/>
  <c r="CH349" i="7" s="1"/>
  <c r="CF348" i="7"/>
  <c r="CH348" i="7" s="1"/>
  <c r="CF347" i="7"/>
  <c r="CH347" i="7" s="1"/>
  <c r="CF346" i="7"/>
  <c r="CH346" i="7" s="1"/>
  <c r="CF345" i="7"/>
  <c r="CH345" i="7" s="1"/>
  <c r="CF344" i="7"/>
  <c r="CH344" i="7" s="1"/>
  <c r="CF343" i="7"/>
  <c r="CH343" i="7" s="1"/>
  <c r="CF342" i="7"/>
  <c r="CH342" i="7" s="1"/>
  <c r="CF341" i="7"/>
  <c r="CH341" i="7" s="1"/>
  <c r="CF340" i="7"/>
  <c r="CH340" i="7" s="1"/>
  <c r="CF339" i="7"/>
  <c r="CH339" i="7" s="1"/>
  <c r="CF338" i="7"/>
  <c r="CH338" i="7" s="1"/>
  <c r="CF337" i="7"/>
  <c r="CH337" i="7" s="1"/>
  <c r="CF336" i="7"/>
  <c r="CH336" i="7" s="1"/>
  <c r="CF335" i="7"/>
  <c r="CH335" i="7" s="1"/>
  <c r="CF334" i="7"/>
  <c r="CH334" i="7" s="1"/>
  <c r="CF333" i="7"/>
  <c r="CH333" i="7" s="1"/>
  <c r="CF332" i="7"/>
  <c r="CH332" i="7" s="1"/>
  <c r="CF331" i="7"/>
  <c r="CH331" i="7" s="1"/>
  <c r="CF330" i="7"/>
  <c r="CH330" i="7" s="1"/>
  <c r="CF329" i="7"/>
  <c r="CH329" i="7" s="1"/>
  <c r="CF328" i="7"/>
  <c r="CH328" i="7" s="1"/>
  <c r="CF327" i="7"/>
  <c r="CH327" i="7" s="1"/>
  <c r="CF326" i="7"/>
  <c r="CH326" i="7" s="1"/>
  <c r="CF325" i="7"/>
  <c r="CH325" i="7" s="1"/>
  <c r="CF324" i="7"/>
  <c r="CH324" i="7" s="1"/>
  <c r="CF323" i="7"/>
  <c r="CH323" i="7" s="1"/>
  <c r="CF322" i="7"/>
  <c r="CH322" i="7" s="1"/>
  <c r="CF321" i="7"/>
  <c r="CH321" i="7" s="1"/>
  <c r="CF320" i="7"/>
  <c r="CH320" i="7" s="1"/>
  <c r="CF319" i="7"/>
  <c r="CH319" i="7" s="1"/>
  <c r="CF318" i="7"/>
  <c r="CH318" i="7" s="1"/>
  <c r="CF317" i="7"/>
  <c r="CH317" i="7" s="1"/>
  <c r="CF316" i="7"/>
  <c r="CH316" i="7" s="1"/>
  <c r="CF315" i="7"/>
  <c r="CH315" i="7" s="1"/>
  <c r="CF314" i="7"/>
  <c r="CH314" i="7" s="1"/>
  <c r="CF313" i="7"/>
  <c r="CH313" i="7" s="1"/>
  <c r="CF312" i="7"/>
  <c r="CH312" i="7" s="1"/>
  <c r="CF311" i="7"/>
  <c r="CH311" i="7" s="1"/>
  <c r="CF310" i="7"/>
  <c r="CH310" i="7" s="1"/>
  <c r="CF309" i="7"/>
  <c r="CH309" i="7" s="1"/>
  <c r="CF308" i="7"/>
  <c r="CH308" i="7" s="1"/>
  <c r="CF307" i="7"/>
  <c r="CH307" i="7" s="1"/>
  <c r="CF306" i="7"/>
  <c r="CH306" i="7" s="1"/>
  <c r="CF305" i="7"/>
  <c r="CH305" i="7" s="1"/>
  <c r="CF304" i="7"/>
  <c r="CH304" i="7" s="1"/>
  <c r="CF303" i="7"/>
  <c r="CH303" i="7" s="1"/>
  <c r="CF302" i="7"/>
  <c r="CH302" i="7" s="1"/>
  <c r="CF301" i="7"/>
  <c r="CH301" i="7" s="1"/>
  <c r="CF300" i="7"/>
  <c r="CH300" i="7" s="1"/>
  <c r="CF299" i="7"/>
  <c r="CH299" i="7" s="1"/>
  <c r="CF298" i="7"/>
  <c r="CH298" i="7" s="1"/>
  <c r="CF297" i="7"/>
  <c r="CH297" i="7" s="1"/>
  <c r="CF296" i="7"/>
  <c r="CH296" i="7" s="1"/>
  <c r="CF295" i="7"/>
  <c r="CH295" i="7" s="1"/>
  <c r="CF294" i="7"/>
  <c r="CH294" i="7" s="1"/>
  <c r="CF293" i="7"/>
  <c r="CH293" i="7" s="1"/>
  <c r="CF292" i="7"/>
  <c r="CH292" i="7" s="1"/>
  <c r="CF291" i="7"/>
  <c r="CH291" i="7" s="1"/>
  <c r="CF290" i="7"/>
  <c r="CH290" i="7" s="1"/>
  <c r="CF289" i="7"/>
  <c r="CH289" i="7" s="1"/>
  <c r="CF288" i="7"/>
  <c r="CH288" i="7" s="1"/>
  <c r="CF287" i="7"/>
  <c r="CH287" i="7" s="1"/>
  <c r="CF286" i="7"/>
  <c r="CH286" i="7" s="1"/>
  <c r="CF285" i="7"/>
  <c r="CH285" i="7" s="1"/>
  <c r="CF284" i="7"/>
  <c r="CH284" i="7" s="1"/>
  <c r="CF283" i="7"/>
  <c r="CH283" i="7" s="1"/>
  <c r="CF282" i="7"/>
  <c r="CH282" i="7" s="1"/>
  <c r="CF281" i="7"/>
  <c r="CH281" i="7" s="1"/>
  <c r="CF280" i="7"/>
  <c r="CH280" i="7" s="1"/>
  <c r="CF279" i="7"/>
  <c r="CH279" i="7" s="1"/>
  <c r="CF278" i="7"/>
  <c r="CH278" i="7" s="1"/>
  <c r="CF277" i="7"/>
  <c r="CH277" i="7" s="1"/>
  <c r="CF276" i="7"/>
  <c r="CH276" i="7" s="1"/>
  <c r="CF275" i="7"/>
  <c r="CH275" i="7" s="1"/>
  <c r="CF274" i="7"/>
  <c r="CH274" i="7" s="1"/>
  <c r="CF273" i="7"/>
  <c r="CH273" i="7" s="1"/>
  <c r="CF272" i="7"/>
  <c r="CH272" i="7" s="1"/>
  <c r="CF271" i="7"/>
  <c r="CH271" i="7" s="1"/>
  <c r="CF270" i="7"/>
  <c r="CH270" i="7" s="1"/>
  <c r="CF269" i="7"/>
  <c r="CH269" i="7" s="1"/>
  <c r="CF268" i="7"/>
  <c r="CH268" i="7" s="1"/>
  <c r="CF267" i="7"/>
  <c r="CH267" i="7" s="1"/>
  <c r="CF266" i="7"/>
  <c r="CH266" i="7" s="1"/>
  <c r="CF265" i="7"/>
  <c r="CH265" i="7" s="1"/>
  <c r="CF264" i="7"/>
  <c r="CH264" i="7" s="1"/>
  <c r="CF263" i="7"/>
  <c r="CH263" i="7" s="1"/>
  <c r="CF262" i="7"/>
  <c r="CH262" i="7" s="1"/>
  <c r="CF261" i="7"/>
  <c r="CH261" i="7" s="1"/>
  <c r="CF260" i="7"/>
  <c r="CH260" i="7" s="1"/>
  <c r="CF259" i="7"/>
  <c r="CH259" i="7" s="1"/>
  <c r="CF258" i="7"/>
  <c r="CH258" i="7" s="1"/>
  <c r="CF257" i="7"/>
  <c r="CH257" i="7" s="1"/>
  <c r="CF256" i="7"/>
  <c r="CH256" i="7" s="1"/>
  <c r="CF255" i="7"/>
  <c r="CH255" i="7" s="1"/>
  <c r="CF254" i="7"/>
  <c r="CH254" i="7" s="1"/>
  <c r="CF253" i="7"/>
  <c r="CH253" i="7" s="1"/>
  <c r="CF252" i="7"/>
  <c r="CH252" i="7" s="1"/>
  <c r="CF251" i="7"/>
  <c r="CH251" i="7" s="1"/>
  <c r="CF250" i="7"/>
  <c r="CH250" i="7" s="1"/>
  <c r="CF249" i="7"/>
  <c r="CH249" i="7" s="1"/>
  <c r="CF248" i="7"/>
  <c r="CH248" i="7" s="1"/>
  <c r="CF247" i="7"/>
  <c r="CH247" i="7" s="1"/>
  <c r="CF246" i="7"/>
  <c r="CH246" i="7" s="1"/>
  <c r="CF245" i="7"/>
  <c r="CH245" i="7" s="1"/>
  <c r="CF244" i="7"/>
  <c r="CH244" i="7" s="1"/>
  <c r="CF243" i="7"/>
  <c r="CH243" i="7" s="1"/>
  <c r="CF242" i="7"/>
  <c r="CH242" i="7" s="1"/>
  <c r="CF241" i="7"/>
  <c r="CH241" i="7" s="1"/>
  <c r="CF240" i="7"/>
  <c r="CH240" i="7" s="1"/>
  <c r="CF239" i="7"/>
  <c r="CH239" i="7" s="1"/>
  <c r="CF238" i="7"/>
  <c r="CH238" i="7" s="1"/>
  <c r="CF237" i="7"/>
  <c r="CH237" i="7" s="1"/>
  <c r="CF236" i="7"/>
  <c r="CH236" i="7" s="1"/>
  <c r="CF235" i="7"/>
  <c r="CH235" i="7" s="1"/>
  <c r="CF234" i="7"/>
  <c r="CH234" i="7" s="1"/>
  <c r="CF233" i="7"/>
  <c r="CH233" i="7" s="1"/>
  <c r="CF232" i="7"/>
  <c r="CH232" i="7" s="1"/>
  <c r="CF231" i="7"/>
  <c r="CH231" i="7" s="1"/>
  <c r="CF230" i="7"/>
  <c r="CH230" i="7" s="1"/>
  <c r="CF229" i="7"/>
  <c r="CH229" i="7" s="1"/>
  <c r="CF228" i="7"/>
  <c r="CH228" i="7" s="1"/>
  <c r="CF227" i="7"/>
  <c r="CH227" i="7" s="1"/>
  <c r="CF226" i="7"/>
  <c r="CH226" i="7" s="1"/>
  <c r="CF225" i="7"/>
  <c r="CH225" i="7" s="1"/>
  <c r="CF224" i="7"/>
  <c r="CH224" i="7" s="1"/>
  <c r="CF223" i="7"/>
  <c r="CH223" i="7" s="1"/>
  <c r="CF222" i="7"/>
  <c r="CH222" i="7" s="1"/>
  <c r="CF221" i="7"/>
  <c r="CH221" i="7" s="1"/>
  <c r="CF220" i="7"/>
  <c r="CH220" i="7" s="1"/>
  <c r="CF219" i="7"/>
  <c r="CH219" i="7" s="1"/>
  <c r="CF218" i="7"/>
  <c r="CH218" i="7" s="1"/>
  <c r="CF217" i="7"/>
  <c r="CH217" i="7" s="1"/>
  <c r="CF216" i="7"/>
  <c r="CH216" i="7" s="1"/>
  <c r="CF215" i="7"/>
  <c r="CH215" i="7" s="1"/>
  <c r="CF214" i="7"/>
  <c r="CH214" i="7" s="1"/>
  <c r="CF213" i="7"/>
  <c r="CH213" i="7" s="1"/>
  <c r="CF212" i="7"/>
  <c r="CH212" i="7" s="1"/>
  <c r="CF211" i="7"/>
  <c r="CH211" i="7" s="1"/>
  <c r="CF210" i="7"/>
  <c r="CH210" i="7" s="1"/>
  <c r="CF209" i="7"/>
  <c r="CH209" i="7" s="1"/>
  <c r="CF208" i="7"/>
  <c r="CH208" i="7" s="1"/>
  <c r="CF207" i="7"/>
  <c r="CH207" i="7" s="1"/>
  <c r="CF206" i="7"/>
  <c r="CH206" i="7" s="1"/>
  <c r="CF205" i="7"/>
  <c r="CH205" i="7" s="1"/>
  <c r="CF204" i="7"/>
  <c r="CH204" i="7" s="1"/>
  <c r="CF203" i="7"/>
  <c r="CH203" i="7" s="1"/>
  <c r="CF202" i="7"/>
  <c r="CH202" i="7" s="1"/>
  <c r="CF201" i="7"/>
  <c r="CH201" i="7" s="1"/>
  <c r="CF200" i="7"/>
  <c r="CH200" i="7" s="1"/>
  <c r="CF199" i="7"/>
  <c r="CH199" i="7" s="1"/>
  <c r="CF198" i="7"/>
  <c r="CH198" i="7" s="1"/>
  <c r="CF197" i="7"/>
  <c r="CH197" i="7" s="1"/>
  <c r="CF196" i="7"/>
  <c r="CH196" i="7" s="1"/>
  <c r="CF195" i="7"/>
  <c r="CH195" i="7" s="1"/>
  <c r="CF194" i="7"/>
  <c r="CH194" i="7" s="1"/>
  <c r="CF193" i="7"/>
  <c r="CH193" i="7" s="1"/>
  <c r="CF192" i="7"/>
  <c r="CH192" i="7" s="1"/>
  <c r="CF191" i="7"/>
  <c r="CH191" i="7" s="1"/>
  <c r="CF190" i="7"/>
  <c r="CH190" i="7" s="1"/>
  <c r="CF189" i="7"/>
  <c r="CH189" i="7" s="1"/>
  <c r="CF188" i="7"/>
  <c r="CH188" i="7" s="1"/>
  <c r="CF187" i="7"/>
  <c r="CH187" i="7" s="1"/>
  <c r="CF186" i="7"/>
  <c r="CH186" i="7" s="1"/>
  <c r="CF185" i="7"/>
  <c r="CH185" i="7" s="1"/>
  <c r="CF184" i="7"/>
  <c r="CH184" i="7" s="1"/>
  <c r="CF183" i="7"/>
  <c r="CH183" i="7" s="1"/>
  <c r="CF182" i="7"/>
  <c r="CH182" i="7" s="1"/>
  <c r="CF181" i="7"/>
  <c r="CH181" i="7" s="1"/>
  <c r="CF180" i="7"/>
  <c r="CH180" i="7" s="1"/>
  <c r="CF179" i="7"/>
  <c r="CH179" i="7" s="1"/>
  <c r="CF178" i="7"/>
  <c r="CH178" i="7" s="1"/>
  <c r="CF177" i="7"/>
  <c r="CH177" i="7" s="1"/>
  <c r="CF176" i="7"/>
  <c r="CH176" i="7" s="1"/>
  <c r="CF175" i="7"/>
  <c r="CH175" i="7" s="1"/>
  <c r="CF174" i="7"/>
  <c r="CH174" i="7" s="1"/>
  <c r="CF173" i="7"/>
  <c r="CH173" i="7" s="1"/>
  <c r="CF172" i="7"/>
  <c r="CH172" i="7" s="1"/>
  <c r="CF171" i="7"/>
  <c r="CH171" i="7" s="1"/>
  <c r="CF170" i="7"/>
  <c r="CH170" i="7" s="1"/>
  <c r="CF169" i="7"/>
  <c r="CH169" i="7" s="1"/>
  <c r="CF168" i="7"/>
  <c r="CH168" i="7" s="1"/>
  <c r="CF167" i="7"/>
  <c r="CH167" i="7" s="1"/>
  <c r="CF166" i="7"/>
  <c r="CH166" i="7" s="1"/>
  <c r="CF165" i="7"/>
  <c r="CH165" i="7" s="1"/>
  <c r="CF164" i="7"/>
  <c r="CH164" i="7" s="1"/>
  <c r="CF163" i="7"/>
  <c r="CH163" i="7" s="1"/>
  <c r="CF162" i="7"/>
  <c r="CH162" i="7" s="1"/>
  <c r="CF161" i="7"/>
  <c r="CH161" i="7" s="1"/>
  <c r="CF160" i="7"/>
  <c r="CH160" i="7" s="1"/>
  <c r="CF159" i="7"/>
  <c r="CH159" i="7" s="1"/>
  <c r="CF158" i="7"/>
  <c r="CH158" i="7" s="1"/>
  <c r="CF157" i="7"/>
  <c r="CH157" i="7" s="1"/>
  <c r="CF156" i="7"/>
  <c r="CH156" i="7" s="1"/>
  <c r="CF155" i="7"/>
  <c r="CH155" i="7" s="1"/>
  <c r="CF154" i="7"/>
  <c r="CH154" i="7" s="1"/>
  <c r="CF153" i="7"/>
  <c r="CH153" i="7" s="1"/>
  <c r="CF152" i="7"/>
  <c r="CH152" i="7" s="1"/>
  <c r="CF151" i="7"/>
  <c r="CH151" i="7" s="1"/>
  <c r="CF150" i="7"/>
  <c r="CH150" i="7" s="1"/>
  <c r="CF149" i="7"/>
  <c r="CH149" i="7" s="1"/>
  <c r="CF148" i="7"/>
  <c r="CH148" i="7" s="1"/>
  <c r="CF147" i="7"/>
  <c r="CH147" i="7" s="1"/>
  <c r="CF146" i="7"/>
  <c r="CH146" i="7" s="1"/>
  <c r="CF145" i="7"/>
  <c r="CH145" i="7" s="1"/>
  <c r="CF144" i="7"/>
  <c r="CH144" i="7" s="1"/>
  <c r="CF143" i="7"/>
  <c r="CH143" i="7" s="1"/>
  <c r="CF142" i="7"/>
  <c r="CH142" i="7" s="1"/>
  <c r="CF141" i="7"/>
  <c r="CH141" i="7" s="1"/>
  <c r="CF140" i="7"/>
  <c r="CH140" i="7" s="1"/>
  <c r="CF139" i="7"/>
  <c r="CH139" i="7" s="1"/>
  <c r="CF138" i="7"/>
  <c r="CH138" i="7" s="1"/>
  <c r="CF137" i="7"/>
  <c r="CH137" i="7" s="1"/>
  <c r="CF136" i="7"/>
  <c r="CH136" i="7" s="1"/>
  <c r="CF135" i="7"/>
  <c r="CH135" i="7" s="1"/>
  <c r="CF134" i="7"/>
  <c r="CH134" i="7" s="1"/>
  <c r="CF133" i="7"/>
  <c r="CH133" i="7" s="1"/>
  <c r="CF132" i="7"/>
  <c r="CH132" i="7" s="1"/>
  <c r="CF131" i="7"/>
  <c r="CH131" i="7" s="1"/>
  <c r="CF130" i="7"/>
  <c r="CH130" i="7" s="1"/>
  <c r="CF129" i="7"/>
  <c r="CH129" i="7" s="1"/>
  <c r="CF128" i="7"/>
  <c r="CH128" i="7" s="1"/>
  <c r="CF127" i="7"/>
  <c r="CH127" i="7" s="1"/>
  <c r="CF126" i="7"/>
  <c r="CH126" i="7" s="1"/>
  <c r="CF125" i="7"/>
  <c r="CH125" i="7" s="1"/>
  <c r="CF124" i="7"/>
  <c r="CH124" i="7" s="1"/>
  <c r="CF123" i="7"/>
  <c r="CH123" i="7" s="1"/>
  <c r="CF122" i="7"/>
  <c r="CH122" i="7" s="1"/>
  <c r="CF121" i="7"/>
  <c r="CH121" i="7" s="1"/>
  <c r="CF120" i="7"/>
  <c r="CH120" i="7" s="1"/>
  <c r="CF119" i="7"/>
  <c r="CH119" i="7" s="1"/>
  <c r="CF118" i="7"/>
  <c r="CH118" i="7" s="1"/>
  <c r="CF117" i="7"/>
  <c r="CH117" i="7" s="1"/>
  <c r="CF116" i="7"/>
  <c r="CH116" i="7" s="1"/>
  <c r="CF115" i="7"/>
  <c r="CH115" i="7" s="1"/>
  <c r="CF114" i="7"/>
  <c r="CH114" i="7" s="1"/>
  <c r="CF113" i="7"/>
  <c r="CH113" i="7" s="1"/>
  <c r="CF112" i="7"/>
  <c r="CH112" i="7" s="1"/>
  <c r="CF111" i="7"/>
  <c r="CH111" i="7" s="1"/>
  <c r="CF110" i="7"/>
  <c r="CH110" i="7" s="1"/>
  <c r="CF109" i="7"/>
  <c r="CH109" i="7" s="1"/>
  <c r="CF108" i="7"/>
  <c r="CH108" i="7" s="1"/>
  <c r="CF107" i="7"/>
  <c r="CH107" i="7" s="1"/>
  <c r="CF106" i="7"/>
  <c r="CH106" i="7" s="1"/>
  <c r="CF105" i="7"/>
  <c r="CH105" i="7" s="1"/>
  <c r="CF104" i="7"/>
  <c r="CH104" i="7" s="1"/>
  <c r="CF103" i="7"/>
  <c r="CH103" i="7" s="1"/>
  <c r="CF102" i="7"/>
  <c r="CH102" i="7" s="1"/>
  <c r="CF101" i="7"/>
  <c r="CH101" i="7" s="1"/>
  <c r="CF100" i="7"/>
  <c r="CH100" i="7" s="1"/>
  <c r="CF99" i="7"/>
  <c r="CH99" i="7" s="1"/>
  <c r="CF98" i="7"/>
  <c r="CH98" i="7" s="1"/>
  <c r="CF97" i="7"/>
  <c r="CH97" i="7" s="1"/>
  <c r="CF96" i="7"/>
  <c r="CH96" i="7" s="1"/>
  <c r="CF95" i="7"/>
  <c r="CH95" i="7" s="1"/>
  <c r="CF94" i="7"/>
  <c r="CH94" i="7" s="1"/>
  <c r="CF93" i="7"/>
  <c r="CH93" i="7" s="1"/>
  <c r="CF92" i="7"/>
  <c r="CH92" i="7" s="1"/>
  <c r="CF91" i="7"/>
  <c r="CH91" i="7" s="1"/>
  <c r="CF90" i="7"/>
  <c r="CH90" i="7" s="1"/>
  <c r="CF89" i="7"/>
  <c r="CH89" i="7" s="1"/>
  <c r="CF88" i="7"/>
  <c r="CH88" i="7" s="1"/>
  <c r="CF87" i="7"/>
  <c r="CH87" i="7" s="1"/>
  <c r="CF86" i="7"/>
  <c r="CH86" i="7" s="1"/>
  <c r="CF85" i="7"/>
  <c r="CH85" i="7" s="1"/>
  <c r="CF84" i="7"/>
  <c r="CH84" i="7" s="1"/>
  <c r="CF83" i="7"/>
  <c r="CH83" i="7" s="1"/>
  <c r="CF82" i="7"/>
  <c r="CH82" i="7" s="1"/>
  <c r="CF81" i="7"/>
  <c r="CH81" i="7" s="1"/>
  <c r="CF80" i="7"/>
  <c r="CH80" i="7" s="1"/>
  <c r="CF79" i="7"/>
  <c r="CH79" i="7" s="1"/>
  <c r="CF78" i="7"/>
  <c r="CH78" i="7" s="1"/>
  <c r="CF77" i="7"/>
  <c r="CH77" i="7" s="1"/>
  <c r="CF76" i="7"/>
  <c r="CH76" i="7" s="1"/>
  <c r="CF75" i="7"/>
  <c r="CH75" i="7" s="1"/>
  <c r="CF74" i="7"/>
  <c r="CH74" i="7" s="1"/>
  <c r="CF73" i="7"/>
  <c r="CH73" i="7" s="1"/>
  <c r="CF72" i="7"/>
  <c r="CH72" i="7" s="1"/>
  <c r="CF71" i="7"/>
  <c r="CH71" i="7" s="1"/>
  <c r="CF70" i="7"/>
  <c r="CH70" i="7" s="1"/>
  <c r="CF69" i="7"/>
  <c r="CH69" i="7" s="1"/>
  <c r="CF68" i="7"/>
  <c r="CH68" i="7" s="1"/>
  <c r="CF67" i="7"/>
  <c r="CH67" i="7" s="1"/>
  <c r="CF66" i="7"/>
  <c r="CH66" i="7" s="1"/>
  <c r="CF65" i="7"/>
  <c r="CH65" i="7" s="1"/>
  <c r="CD11" i="7"/>
  <c r="BP6" i="8" s="1"/>
  <c r="CC11" i="7"/>
  <c r="BK6" i="8" s="1"/>
  <c r="CB11" i="7"/>
  <c r="BF6" i="8" s="1"/>
  <c r="CA11" i="7"/>
  <c r="BA6" i="8" s="1"/>
  <c r="BZ11" i="7"/>
  <c r="AV6" i="8" s="1"/>
  <c r="CD9" i="7"/>
  <c r="CC9" i="7"/>
  <c r="CB9" i="7"/>
  <c r="CA9" i="7"/>
  <c r="BZ9" i="7"/>
  <c r="CD8" i="7"/>
  <c r="CC8" i="7"/>
  <c r="CB8" i="7"/>
  <c r="CA8" i="7"/>
  <c r="BZ8" i="7"/>
  <c r="CD9" i="1"/>
  <c r="CC9" i="1"/>
  <c r="CB9" i="1"/>
  <c r="CA9" i="1"/>
  <c r="BZ9" i="1"/>
  <c r="CD8" i="1"/>
  <c r="CC8" i="1"/>
  <c r="CB8" i="1"/>
  <c r="CA8" i="1"/>
  <c r="BZ8" i="1"/>
  <c r="CD11" i="1"/>
  <c r="BE5" i="3" s="1"/>
  <c r="CC11" i="1"/>
  <c r="BD5" i="3" s="1"/>
  <c r="CB11" i="1"/>
  <c r="BC5" i="3" s="1"/>
  <c r="CA11" i="1"/>
  <c r="BB5" i="3" s="1"/>
  <c r="BZ11" i="1"/>
  <c r="BA5" i="3" s="1"/>
  <c r="X23" i="6"/>
  <c r="X21" i="6"/>
  <c r="X19" i="6"/>
  <c r="X17" i="6"/>
  <c r="X15" i="6"/>
  <c r="S23" i="6"/>
  <c r="S21" i="6"/>
  <c r="S19" i="6"/>
  <c r="S17" i="6"/>
  <c r="S15" i="6"/>
  <c r="K15" i="6"/>
  <c r="BN1210" i="7" a="1"/>
  <c r="BN1210" i="7" s="1"/>
  <c r="BN1209" i="7" a="1"/>
  <c r="BN1209" i="7" s="1"/>
  <c r="BN1208" i="7" a="1"/>
  <c r="BN1208" i="7" s="1"/>
  <c r="BN1207" i="7" a="1"/>
  <c r="BN1207" i="7" s="1"/>
  <c r="BN1206" i="7" a="1"/>
  <c r="BN1206" i="7" s="1"/>
  <c r="BN1205" i="7" a="1"/>
  <c r="BN1205" i="7" s="1"/>
  <c r="BN1204" i="7" a="1"/>
  <c r="BN1204" i="7" s="1"/>
  <c r="BN1203" i="7" a="1"/>
  <c r="BN1203" i="7" s="1"/>
  <c r="BR1203" i="7" s="1"/>
  <c r="BN1202" i="7" a="1"/>
  <c r="BN1202" i="7" s="1"/>
  <c r="BN1201" i="7" a="1"/>
  <c r="BN1201" i="7" s="1"/>
  <c r="BN1200" i="7" a="1"/>
  <c r="BN1200" i="7" s="1"/>
  <c r="BO1200" i="7" s="1"/>
  <c r="BN1199" i="7" a="1"/>
  <c r="BN1199" i="7" s="1"/>
  <c r="BN1198" i="7" a="1"/>
  <c r="BN1198" i="7" s="1"/>
  <c r="BN1197" i="7" a="1"/>
  <c r="BN1197" i="7" s="1"/>
  <c r="BN1196" i="7" a="1"/>
  <c r="BN1196" i="7" s="1"/>
  <c r="BR1196" i="7" s="1"/>
  <c r="BN1195" i="7" a="1"/>
  <c r="BN1195" i="7" s="1"/>
  <c r="BN1194" i="7" a="1"/>
  <c r="BN1194" i="7" s="1"/>
  <c r="BO1194" i="7" s="1"/>
  <c r="BN1193" i="7" a="1"/>
  <c r="BN1193" i="7" s="1"/>
  <c r="BN1192" i="7" a="1"/>
  <c r="BN1192" i="7" s="1"/>
  <c r="BN1191" i="7" a="1"/>
  <c r="BN1191" i="7" s="1"/>
  <c r="BN1190" i="7" a="1"/>
  <c r="BN1190" i="7" s="1"/>
  <c r="BN1189" i="7" a="1"/>
  <c r="BN1189" i="7" s="1"/>
  <c r="BN1188" i="7" a="1"/>
  <c r="BN1188" i="7" s="1"/>
  <c r="BN1187" i="7" a="1"/>
  <c r="BN1187" i="7" s="1"/>
  <c r="BN1186" i="7" a="1"/>
  <c r="BN1186" i="7" s="1"/>
  <c r="BS1186" i="7" s="1"/>
  <c r="BN1185" i="7" a="1"/>
  <c r="BN1185" i="7" s="1"/>
  <c r="BN1184" i="7" a="1"/>
  <c r="BN1184" i="7" s="1"/>
  <c r="BN1183" i="7" a="1"/>
  <c r="BN1183" i="7" s="1"/>
  <c r="BN1182" i="7" a="1"/>
  <c r="BN1182" i="7" s="1"/>
  <c r="BO1182" i="7" s="1"/>
  <c r="BN1181" i="7" a="1"/>
  <c r="BN1181" i="7" s="1"/>
  <c r="BN1180" i="7" a="1"/>
  <c r="BN1180" i="7" s="1"/>
  <c r="BN1179" i="7" a="1"/>
  <c r="BN1179" i="7" s="1"/>
  <c r="BN1178" i="7" a="1"/>
  <c r="BN1178" i="7" s="1"/>
  <c r="BN1177" i="7" a="1"/>
  <c r="BN1177" i="7" s="1"/>
  <c r="BN1176" i="7" a="1"/>
  <c r="BN1176" i="7" s="1"/>
  <c r="BO1176" i="7" s="1"/>
  <c r="BN1175" i="7" a="1"/>
  <c r="BN1175" i="7" s="1"/>
  <c r="BN1174" i="7" a="1"/>
  <c r="BN1174" i="7" s="1"/>
  <c r="BN1173" i="7" a="1"/>
  <c r="BN1173" i="7" s="1"/>
  <c r="BN1172" i="7" a="1"/>
  <c r="BN1172" i="7" s="1"/>
  <c r="BN1171" i="7" a="1"/>
  <c r="BN1171" i="7" s="1"/>
  <c r="BN1170" i="7" a="1"/>
  <c r="BN1170" i="7" s="1"/>
  <c r="BN1169" i="7" a="1"/>
  <c r="BN1169" i="7" s="1"/>
  <c r="BN1168" i="7" a="1"/>
  <c r="BN1168" i="7" s="1"/>
  <c r="BN1167" i="7" a="1"/>
  <c r="BN1167" i="7" s="1"/>
  <c r="BN1166" i="7" a="1"/>
  <c r="BN1166" i="7" s="1"/>
  <c r="BN1165" i="7" a="1"/>
  <c r="BN1165" i="7" s="1"/>
  <c r="BN1164" i="7" a="1"/>
  <c r="BN1164" i="7" s="1"/>
  <c r="BO1164" i="7" s="1"/>
  <c r="BN1163" i="7" a="1"/>
  <c r="BN1163" i="7" s="1"/>
  <c r="BN1162" i="7" a="1"/>
  <c r="BN1162" i="7" s="1"/>
  <c r="BN1161" i="7" a="1"/>
  <c r="BN1161" i="7" s="1"/>
  <c r="BN1160" i="7" a="1"/>
  <c r="BN1160" i="7" s="1"/>
  <c r="BO1160" i="7" s="1"/>
  <c r="BN1159" i="7" a="1"/>
  <c r="BN1159" i="7" s="1"/>
  <c r="BN1158" i="7" a="1"/>
  <c r="BN1158" i="7" s="1"/>
  <c r="BN1157" i="7" a="1"/>
  <c r="BN1157" i="7" s="1"/>
  <c r="BN1156" i="7" a="1"/>
  <c r="BN1156" i="7" s="1"/>
  <c r="BN1155" i="7" a="1"/>
  <c r="BN1155" i="7" s="1"/>
  <c r="BN1154" i="7" a="1"/>
  <c r="BN1154" i="7" s="1"/>
  <c r="BN1153" i="7" a="1"/>
  <c r="BN1153" i="7" s="1"/>
  <c r="BN1152" i="7" a="1"/>
  <c r="BN1152" i="7" s="1"/>
  <c r="BR1152" i="7" s="1"/>
  <c r="BN1151" i="7" a="1"/>
  <c r="BN1151" i="7" s="1"/>
  <c r="BN1150" i="7" a="1"/>
  <c r="BN1150" i="7" s="1"/>
  <c r="BN1149" i="7" a="1"/>
  <c r="BN1149" i="7" s="1"/>
  <c r="BN1148" i="7" a="1"/>
  <c r="BN1148" i="7" s="1"/>
  <c r="BN1147" i="7" a="1"/>
  <c r="BN1147" i="7" s="1"/>
  <c r="BN1146" i="7" a="1"/>
  <c r="BN1146" i="7" s="1"/>
  <c r="BS1146" i="7" s="1"/>
  <c r="BN1145" i="7" a="1"/>
  <c r="BN1145" i="7" s="1"/>
  <c r="BQ1145" i="7" s="1"/>
  <c r="BN1144" i="7" a="1"/>
  <c r="BN1144" i="7" s="1"/>
  <c r="BQ1144" i="7" s="1"/>
  <c r="BN1143" i="7" a="1"/>
  <c r="BN1143" i="7" s="1"/>
  <c r="BO1143" i="7" s="1"/>
  <c r="BN1142" i="7" a="1"/>
  <c r="BN1142" i="7" s="1"/>
  <c r="BO1142" i="7" s="1"/>
  <c r="BN1141" i="7" a="1"/>
  <c r="BN1141" i="7" s="1"/>
  <c r="BS1141" i="7" s="1"/>
  <c r="BN1140" i="7" a="1"/>
  <c r="BN1140" i="7" s="1"/>
  <c r="BS1140" i="7" s="1"/>
  <c r="BN1139" i="7" a="1"/>
  <c r="BN1139" i="7" s="1"/>
  <c r="BQ1139" i="7" s="1"/>
  <c r="BN1138" i="7" a="1"/>
  <c r="BN1138" i="7" s="1"/>
  <c r="BN1137" i="7" a="1"/>
  <c r="BN1137" i="7" s="1"/>
  <c r="BO1137" i="7" s="1"/>
  <c r="BN1136" i="7" a="1"/>
  <c r="BN1136" i="7" s="1"/>
  <c r="BN1135" i="7" a="1"/>
  <c r="BN1135" i="7" s="1"/>
  <c r="BN1134" i="7" a="1"/>
  <c r="BN1134" i="7" s="1"/>
  <c r="BN1133" i="7" a="1"/>
  <c r="BN1133" i="7" s="1"/>
  <c r="BN1132" i="7" a="1"/>
  <c r="BN1132" i="7" s="1"/>
  <c r="BR1132" i="7" s="1"/>
  <c r="BN1131" i="7" a="1"/>
  <c r="BN1131" i="7" s="1"/>
  <c r="BQ1131" i="7" s="1"/>
  <c r="BN1130" i="7" a="1"/>
  <c r="BN1130" i="7" s="1"/>
  <c r="BN1129" i="7" a="1"/>
  <c r="BN1129" i="7" s="1"/>
  <c r="BN1128" i="7" a="1"/>
  <c r="BN1128" i="7" s="1"/>
  <c r="BS1128" i="7" s="1"/>
  <c r="BN1127" i="7" a="1"/>
  <c r="BN1127" i="7" s="1"/>
  <c r="BN1126" i="7" a="1"/>
  <c r="BN1126" i="7" s="1"/>
  <c r="BN1125" i="7" a="1"/>
  <c r="BN1125" i="7" s="1"/>
  <c r="BN1124" i="7" a="1"/>
  <c r="BN1124" i="7" s="1"/>
  <c r="BN1123" i="7" a="1"/>
  <c r="BN1123" i="7" s="1"/>
  <c r="BN1122" i="7" a="1"/>
  <c r="BN1122" i="7" s="1"/>
  <c r="BN1121" i="7" a="1"/>
  <c r="BN1121" i="7" s="1"/>
  <c r="BQ1121" i="7" s="1"/>
  <c r="BN1120" i="7" a="1"/>
  <c r="BN1120" i="7" s="1"/>
  <c r="BR1120" i="7" s="1"/>
  <c r="BN1119" i="7" a="1"/>
  <c r="BN1119" i="7" s="1"/>
  <c r="BN1118" i="7" a="1"/>
  <c r="BN1118" i="7" s="1"/>
  <c r="BN1117" i="7"/>
  <c r="BN1117" i="7" a="1"/>
  <c r="BN1116" i="7" a="1"/>
  <c r="BN1116" i="7" s="1"/>
  <c r="BN1115" i="7" a="1"/>
  <c r="BN1115" i="7" s="1"/>
  <c r="BN1114" i="7" a="1"/>
  <c r="BN1114" i="7" s="1"/>
  <c r="BN1113" i="7" a="1"/>
  <c r="BN1113" i="7" s="1"/>
  <c r="BN1112" i="7" a="1"/>
  <c r="BN1112" i="7" s="1"/>
  <c r="BN1111" i="7" a="1"/>
  <c r="BN1111" i="7" s="1"/>
  <c r="BN1110" i="7" a="1"/>
  <c r="BN1110" i="7" s="1"/>
  <c r="BN1109" i="7" a="1"/>
  <c r="BN1109" i="7" s="1"/>
  <c r="BQ1109" i="7" s="1"/>
  <c r="BN1108" i="7" a="1"/>
  <c r="BN1108" i="7" s="1"/>
  <c r="BN1107" i="7" a="1"/>
  <c r="BN1107" i="7" s="1"/>
  <c r="BQ1107" i="7" s="1"/>
  <c r="BN1106" i="7" a="1"/>
  <c r="BN1106" i="7" s="1"/>
  <c r="BN1105" i="7" a="1"/>
  <c r="BN1105" i="7" s="1"/>
  <c r="BN1104" i="7" a="1"/>
  <c r="BN1104" i="7" s="1"/>
  <c r="BN1103" i="7" a="1"/>
  <c r="BN1103" i="7" s="1"/>
  <c r="BO1103" i="7" s="1"/>
  <c r="BN1102" i="7" a="1"/>
  <c r="BN1102" i="7" s="1"/>
  <c r="BR1102" i="7" s="1"/>
  <c r="BN1101" i="7" a="1"/>
  <c r="BN1101" i="7" s="1"/>
  <c r="BN1100" i="7" a="1"/>
  <c r="BN1100" i="7" s="1"/>
  <c r="BN1099" i="7" a="1"/>
  <c r="BN1099" i="7" s="1"/>
  <c r="BR1099" i="7" s="1"/>
  <c r="BN1098" i="7" a="1"/>
  <c r="BN1098" i="7" s="1"/>
  <c r="BN1097" i="7" a="1"/>
  <c r="BN1097" i="7" s="1"/>
  <c r="BN1096" i="7" a="1"/>
  <c r="BN1096" i="7" s="1"/>
  <c r="BR1096" i="7" s="1"/>
  <c r="BN1095" i="7" a="1"/>
  <c r="BN1095" i="7" s="1"/>
  <c r="BR1095" i="7" s="1"/>
  <c r="BN1094" i="7" a="1"/>
  <c r="BN1094" i="7" s="1"/>
  <c r="BQ1094" i="7" s="1"/>
  <c r="BN1093" i="7" a="1"/>
  <c r="BN1093" i="7" s="1"/>
  <c r="BN1092" i="7" a="1"/>
  <c r="BN1092" i="7" s="1"/>
  <c r="BN1091" i="7" a="1"/>
  <c r="BN1091" i="7" s="1"/>
  <c r="BN1090" i="7" a="1"/>
  <c r="BN1090" i="7" s="1"/>
  <c r="BO1090" i="7" s="1"/>
  <c r="BN1089" i="7" a="1"/>
  <c r="BN1089" i="7" s="1"/>
  <c r="BN1088" i="7" a="1"/>
  <c r="BN1088" i="7" s="1"/>
  <c r="BN1087" i="7" a="1"/>
  <c r="BN1087" i="7" s="1"/>
  <c r="BO1087" i="7" s="1"/>
  <c r="BN1086" i="7" a="1"/>
  <c r="BN1086" i="7" s="1"/>
  <c r="BN1085" i="7" a="1"/>
  <c r="BN1085" i="7" s="1"/>
  <c r="BN1084" i="7" a="1"/>
  <c r="BN1084" i="7" s="1"/>
  <c r="BN1083" i="7" a="1"/>
  <c r="BN1083" i="7" s="1"/>
  <c r="BN1082" i="7" a="1"/>
  <c r="BN1082" i="7" s="1"/>
  <c r="BR1082" i="7" s="1"/>
  <c r="BN1081" i="7" a="1"/>
  <c r="BN1081" i="7" s="1"/>
  <c r="BN1080" i="7" a="1"/>
  <c r="BN1080" i="7" s="1"/>
  <c r="BN1079" i="7" a="1"/>
  <c r="BN1079" i="7" s="1"/>
  <c r="BN1078" i="7" a="1"/>
  <c r="BN1078" i="7" s="1"/>
  <c r="BR1078" i="7" s="1"/>
  <c r="BN1077" i="7" a="1"/>
  <c r="BN1077" i="7" s="1"/>
  <c r="BS1077" i="7" s="1"/>
  <c r="BN1076" i="7" a="1"/>
  <c r="BN1076" i="7" s="1"/>
  <c r="BN1075" i="7" a="1"/>
  <c r="BN1075" i="7" s="1"/>
  <c r="BR1074" i="7"/>
  <c r="BN1074" i="7" a="1"/>
  <c r="BN1074" i="7" s="1"/>
  <c r="BQ1074" i="7" s="1"/>
  <c r="BN1073" i="7" a="1"/>
  <c r="BN1073" i="7" s="1"/>
  <c r="BS1073" i="7" s="1"/>
  <c r="BN1072" i="7" a="1"/>
  <c r="BN1072" i="7" s="1"/>
  <c r="BN1071" i="7" a="1"/>
  <c r="BN1071" i="7" s="1"/>
  <c r="BN1070" i="7" a="1"/>
  <c r="BN1070" i="7" s="1"/>
  <c r="BS1070" i="7" s="1"/>
  <c r="BN1069" i="7" a="1"/>
  <c r="BN1069" i="7" s="1"/>
  <c r="BN1068" i="7" a="1"/>
  <c r="BN1068" i="7" s="1"/>
  <c r="BN1067" i="7" a="1"/>
  <c r="BN1067" i="7" s="1"/>
  <c r="BO1066" i="7"/>
  <c r="BP1066" i="7" s="1"/>
  <c r="BN1066" i="7" a="1"/>
  <c r="BN1066" i="7" s="1"/>
  <c r="BQ1066" i="7" s="1"/>
  <c r="BN1065" i="7" a="1"/>
  <c r="BN1065" i="7" s="1"/>
  <c r="BR1065" i="7" s="1"/>
  <c r="BN1064" i="7" a="1"/>
  <c r="BN1064" i="7" s="1"/>
  <c r="BR1064" i="7" s="1"/>
  <c r="BN1063" i="7" a="1"/>
  <c r="BN1063" i="7" s="1"/>
  <c r="BN1062" i="7" a="1"/>
  <c r="BN1062" i="7" s="1"/>
  <c r="BR1062" i="7" s="1"/>
  <c r="BN1061" i="7" a="1"/>
  <c r="BN1061" i="7" s="1"/>
  <c r="BN1060" i="7" a="1"/>
  <c r="BN1060" i="7" s="1"/>
  <c r="BN1059" i="7" a="1"/>
  <c r="BN1059" i="7" s="1"/>
  <c r="BR1059" i="7" s="1"/>
  <c r="BN1058" i="7" a="1"/>
  <c r="BN1058" i="7" s="1"/>
  <c r="BN1057" i="7" a="1"/>
  <c r="BN1057" i="7" s="1"/>
  <c r="BN1056" i="7" a="1"/>
  <c r="BN1056" i="7" s="1"/>
  <c r="BN1055" i="7" a="1"/>
  <c r="BN1055" i="7" s="1"/>
  <c r="BN1054" i="7" a="1"/>
  <c r="BN1054" i="7" s="1"/>
  <c r="BN1053" i="7" a="1"/>
  <c r="BN1053" i="7" s="1"/>
  <c r="BN1052" i="7" a="1"/>
  <c r="BN1052" i="7" s="1"/>
  <c r="BN1051" i="7" a="1"/>
  <c r="BN1051" i="7" s="1"/>
  <c r="BN1050" i="7" a="1"/>
  <c r="BN1050" i="7" s="1"/>
  <c r="BQ1050" i="7" s="1"/>
  <c r="BN1049" i="7" a="1"/>
  <c r="BN1049" i="7" s="1"/>
  <c r="BQ1049" i="7" s="1"/>
  <c r="BN1048" i="7" a="1"/>
  <c r="BN1048" i="7" s="1"/>
  <c r="BN1047" i="7" a="1"/>
  <c r="BN1047" i="7" s="1"/>
  <c r="BN1046" i="7" a="1"/>
  <c r="BN1046" i="7" s="1"/>
  <c r="BN1045" i="7" a="1"/>
  <c r="BN1045" i="7" s="1"/>
  <c r="BN1044" i="7" a="1"/>
  <c r="BN1044" i="7" s="1"/>
  <c r="BN1043" i="7" a="1"/>
  <c r="BN1043" i="7" s="1"/>
  <c r="BN1042" i="7" a="1"/>
  <c r="BN1042" i="7" s="1"/>
  <c r="BO1042" i="7" s="1"/>
  <c r="BN1041" i="7" a="1"/>
  <c r="BN1041" i="7" s="1"/>
  <c r="BN1040" i="7" a="1"/>
  <c r="BN1040" i="7" s="1"/>
  <c r="BN1039" i="7" a="1"/>
  <c r="BN1039" i="7" s="1"/>
  <c r="BR1039" i="7" s="1"/>
  <c r="BN1038" i="7" a="1"/>
  <c r="BN1038" i="7" s="1"/>
  <c r="BS1038" i="7" s="1"/>
  <c r="BN1037" i="7" a="1"/>
  <c r="BN1037" i="7" s="1"/>
  <c r="BS1037" i="7" s="1"/>
  <c r="BN1036" i="7" a="1"/>
  <c r="BN1036" i="7" s="1"/>
  <c r="BO1036" i="7" s="1"/>
  <c r="BP1036" i="7" s="1"/>
  <c r="BN1035" i="7" a="1"/>
  <c r="BN1035" i="7" s="1"/>
  <c r="BN1034" i="7" a="1"/>
  <c r="BN1034" i="7" s="1"/>
  <c r="BN1033" i="7" a="1"/>
  <c r="BN1033" i="7" s="1"/>
  <c r="BS1033" i="7" s="1"/>
  <c r="BN1032" i="7" a="1"/>
  <c r="BN1032" i="7" s="1"/>
  <c r="BN1031" i="7" a="1"/>
  <c r="BN1031" i="7" s="1"/>
  <c r="BQ1031" i="7" s="1"/>
  <c r="BN1030" i="7" a="1"/>
  <c r="BN1030" i="7" s="1"/>
  <c r="BN1029" i="7" a="1"/>
  <c r="BN1029" i="7" s="1"/>
  <c r="BR1029" i="7" s="1"/>
  <c r="BN1028" i="7" a="1"/>
  <c r="BN1028" i="7" s="1"/>
  <c r="BN1027" i="7" a="1"/>
  <c r="BN1027" i="7" s="1"/>
  <c r="BN1026" i="7" a="1"/>
  <c r="BN1026" i="7" s="1"/>
  <c r="BN1025" i="7" a="1"/>
  <c r="BN1025" i="7" s="1"/>
  <c r="BN1024" i="7" a="1"/>
  <c r="BN1024" i="7" s="1"/>
  <c r="BR1024" i="7" s="1"/>
  <c r="BN1023" i="7" a="1"/>
  <c r="BN1023" i="7" s="1"/>
  <c r="BN1022" i="7" a="1"/>
  <c r="BN1022" i="7" s="1"/>
  <c r="BO1022" i="7" s="1"/>
  <c r="BN1021" i="7" a="1"/>
  <c r="BN1021" i="7" s="1"/>
  <c r="BS1021" i="7" s="1"/>
  <c r="BN1020" i="7" a="1"/>
  <c r="BN1020" i="7" s="1"/>
  <c r="BN1019" i="7" a="1"/>
  <c r="BN1019" i="7" s="1"/>
  <c r="BN1018" i="7" a="1"/>
  <c r="BN1018" i="7" s="1"/>
  <c r="BO1018" i="7" s="1"/>
  <c r="BN1017" i="7" a="1"/>
  <c r="BN1017" i="7" s="1"/>
  <c r="BO1017" i="7" s="1"/>
  <c r="BN1016" i="7" a="1"/>
  <c r="BN1016" i="7" s="1"/>
  <c r="BS1016" i="7" s="1"/>
  <c r="BN1015" i="7" a="1"/>
  <c r="BN1015" i="7" s="1"/>
  <c r="BO1015" i="7" s="1"/>
  <c r="BN1014" i="7" a="1"/>
  <c r="BN1014" i="7" s="1"/>
  <c r="BN1013" i="7" a="1"/>
  <c r="BN1013" i="7" s="1"/>
  <c r="BO1012" i="7"/>
  <c r="BN1012" i="7" a="1"/>
  <c r="BN1012" i="7" s="1"/>
  <c r="BS1012" i="7" s="1"/>
  <c r="BN1011" i="7" a="1"/>
  <c r="BN1011" i="7" s="1"/>
  <c r="BO1011" i="7" s="1"/>
  <c r="BN1010" i="7" a="1"/>
  <c r="BN1010" i="7" s="1"/>
  <c r="BO1010" i="7" s="1"/>
  <c r="BN1009" i="7" a="1"/>
  <c r="BN1009" i="7" s="1"/>
  <c r="BR1009" i="7" s="1"/>
  <c r="BN1008" i="7" a="1"/>
  <c r="BN1008" i="7" s="1"/>
  <c r="BN1007" i="7" a="1"/>
  <c r="BN1007" i="7" s="1"/>
  <c r="BN1006" i="7" a="1"/>
  <c r="BN1006" i="7" s="1"/>
  <c r="BO1006" i="7" s="1"/>
  <c r="BN1005" i="7" a="1"/>
  <c r="BN1005" i="7" s="1"/>
  <c r="BN1004" i="7" a="1"/>
  <c r="BN1004" i="7" s="1"/>
  <c r="BN1003" i="7" a="1"/>
  <c r="BN1003" i="7" s="1"/>
  <c r="BN1002" i="7" a="1"/>
  <c r="BN1002" i="7" s="1"/>
  <c r="BN1001" i="7" a="1"/>
  <c r="BN1001" i="7" s="1"/>
  <c r="BR1001" i="7" s="1"/>
  <c r="BN1000" i="7" a="1"/>
  <c r="BN1000" i="7" s="1"/>
  <c r="BN999" i="7" a="1"/>
  <c r="BN999" i="7" s="1"/>
  <c r="BN998" i="7" a="1"/>
  <c r="BN998" i="7" s="1"/>
  <c r="BN997" i="7" a="1"/>
  <c r="BN997" i="7" s="1"/>
  <c r="BS997" i="7" s="1"/>
  <c r="BN996" i="7" a="1"/>
  <c r="BN996" i="7" s="1"/>
  <c r="BN995" i="7" a="1"/>
  <c r="BN995" i="7" s="1"/>
  <c r="BR995" i="7" s="1"/>
  <c r="BN994" i="7" a="1"/>
  <c r="BN994" i="7" s="1"/>
  <c r="BN993" i="7" a="1"/>
  <c r="BN993" i="7" s="1"/>
  <c r="BQ993" i="7" s="1"/>
  <c r="BN992" i="7" a="1"/>
  <c r="BN992" i="7" s="1"/>
  <c r="BO992" i="7" s="1"/>
  <c r="BN991" i="7" a="1"/>
  <c r="BN991" i="7" s="1"/>
  <c r="BN990" i="7" a="1"/>
  <c r="BN990" i="7" s="1"/>
  <c r="BN989" i="7" a="1"/>
  <c r="BN989" i="7" s="1"/>
  <c r="BR989" i="7" s="1"/>
  <c r="BN988" i="7" a="1"/>
  <c r="BN988" i="7" s="1"/>
  <c r="BN987" i="7" a="1"/>
  <c r="BN987" i="7" s="1"/>
  <c r="BN986" i="7" a="1"/>
  <c r="BN986" i="7" s="1"/>
  <c r="BN985" i="7" a="1"/>
  <c r="BN985" i="7" s="1"/>
  <c r="BN984" i="7" a="1"/>
  <c r="BN984" i="7" s="1"/>
  <c r="BR984" i="7" s="1"/>
  <c r="BN983" i="7" a="1"/>
  <c r="BN983" i="7" s="1"/>
  <c r="BR983" i="7" s="1"/>
  <c r="BN982" i="7" a="1"/>
  <c r="BN982" i="7" s="1"/>
  <c r="BN981" i="7" a="1"/>
  <c r="BN981" i="7" s="1"/>
  <c r="BO981" i="7" s="1"/>
  <c r="BN980" i="7" a="1"/>
  <c r="BN980" i="7" s="1"/>
  <c r="BN979" i="7" a="1"/>
  <c r="BN979" i="7" s="1"/>
  <c r="BN978" i="7" a="1"/>
  <c r="BN978" i="7" s="1"/>
  <c r="BN977" i="7" a="1"/>
  <c r="BN977" i="7" s="1"/>
  <c r="BN976" i="7" a="1"/>
  <c r="BN976" i="7" s="1"/>
  <c r="BQ976" i="7" s="1"/>
  <c r="BN975" i="7" a="1"/>
  <c r="BN975" i="7" s="1"/>
  <c r="BQ975" i="7" s="1"/>
  <c r="BN974" i="7" a="1"/>
  <c r="BN974" i="7" s="1"/>
  <c r="BN973" i="7" a="1"/>
  <c r="BN973" i="7" s="1"/>
  <c r="BR973" i="7" s="1"/>
  <c r="BN972" i="7" a="1"/>
  <c r="BN972" i="7" s="1"/>
  <c r="BN971" i="7" a="1"/>
  <c r="BN971" i="7" s="1"/>
  <c r="BN970" i="7" a="1"/>
  <c r="BN970" i="7" s="1"/>
  <c r="BS970" i="7" s="1"/>
  <c r="BN969" i="7" a="1"/>
  <c r="BN969" i="7" s="1"/>
  <c r="BN968" i="7" a="1"/>
  <c r="BN968" i="7" s="1"/>
  <c r="BN967" i="7" a="1"/>
  <c r="BN967" i="7" s="1"/>
  <c r="BS967" i="7" s="1"/>
  <c r="BN966" i="7" a="1"/>
  <c r="BN966" i="7" s="1"/>
  <c r="BN965" i="7" a="1"/>
  <c r="BN965" i="7" s="1"/>
  <c r="BQ965" i="7" s="1"/>
  <c r="BN964" i="7" a="1"/>
  <c r="BN964" i="7" s="1"/>
  <c r="BO964" i="7" s="1"/>
  <c r="BP964" i="7" s="1"/>
  <c r="BN963" i="7" a="1"/>
  <c r="BN963" i="7" s="1"/>
  <c r="BO963" i="7" s="1"/>
  <c r="BN962" i="7" a="1"/>
  <c r="BN962" i="7" s="1"/>
  <c r="BN961" i="7" a="1"/>
  <c r="BN961" i="7" s="1"/>
  <c r="BR961" i="7" s="1"/>
  <c r="BN960" i="7" a="1"/>
  <c r="BN960" i="7" s="1"/>
  <c r="BQ960" i="7" s="1"/>
  <c r="BN959" i="7" a="1"/>
  <c r="BN959" i="7" s="1"/>
  <c r="BN958" i="7" a="1"/>
  <c r="BN958" i="7" s="1"/>
  <c r="BO958" i="7" s="1"/>
  <c r="BN957" i="7" a="1"/>
  <c r="BN957" i="7" s="1"/>
  <c r="BN956" i="7"/>
  <c r="BS956" i="7" s="1"/>
  <c r="BN956" i="7" a="1"/>
  <c r="BN955" i="7" a="1"/>
  <c r="BN955" i="7" s="1"/>
  <c r="BR955" i="7" s="1"/>
  <c r="BN954" i="7" a="1"/>
  <c r="BN954" i="7" s="1"/>
  <c r="BN953" i="7" a="1"/>
  <c r="BN953" i="7" s="1"/>
  <c r="BN952" i="7" a="1"/>
  <c r="BN952" i="7" s="1"/>
  <c r="BN951" i="7" a="1"/>
  <c r="BN951" i="7" s="1"/>
  <c r="BN950" i="7" a="1"/>
  <c r="BN950" i="7" s="1"/>
  <c r="BN949" i="7" a="1"/>
  <c r="BN949" i="7" s="1"/>
  <c r="BN948" i="7" a="1"/>
  <c r="BN948" i="7" s="1"/>
  <c r="BN947" i="7" a="1"/>
  <c r="BN947" i="7" s="1"/>
  <c r="BN946" i="7" a="1"/>
  <c r="BN946" i="7" s="1"/>
  <c r="BN945" i="7" a="1"/>
  <c r="BN945" i="7" s="1"/>
  <c r="BN944" i="7" a="1"/>
  <c r="BN944" i="7" s="1"/>
  <c r="BN943" i="7" a="1"/>
  <c r="BN943" i="7" s="1"/>
  <c r="BN942" i="7" a="1"/>
  <c r="BN942" i="7" s="1"/>
  <c r="BQ942" i="7" s="1"/>
  <c r="BN941" i="7" a="1"/>
  <c r="BN941" i="7" s="1"/>
  <c r="BN940" i="7" a="1"/>
  <c r="BN940" i="7" s="1"/>
  <c r="BN939" i="7" a="1"/>
  <c r="BN939" i="7" s="1"/>
  <c r="BN938" i="7" a="1"/>
  <c r="BN938" i="7" s="1"/>
  <c r="BN937" i="7" a="1"/>
  <c r="BN937" i="7" s="1"/>
  <c r="BN936" i="7" a="1"/>
  <c r="BN936" i="7" s="1"/>
  <c r="BN935" i="7" a="1"/>
  <c r="BN935" i="7" s="1"/>
  <c r="BO935" i="7" s="1"/>
  <c r="BP935" i="7" s="1"/>
  <c r="BN934" i="7" a="1"/>
  <c r="BN934" i="7" s="1"/>
  <c r="BO933" i="7"/>
  <c r="BN933" i="7" a="1"/>
  <c r="BN933" i="7" s="1"/>
  <c r="BN932" i="7" a="1"/>
  <c r="BN932" i="7" s="1"/>
  <c r="BS932" i="7" s="1"/>
  <c r="BN931" i="7" a="1"/>
  <c r="BN931" i="7" s="1"/>
  <c r="BN930" i="7" a="1"/>
  <c r="BN930" i="7" s="1"/>
  <c r="BN929" i="7" a="1"/>
  <c r="BN929" i="7" s="1"/>
  <c r="BN928" i="7" a="1"/>
  <c r="BN928" i="7" s="1"/>
  <c r="BO928" i="7" s="1"/>
  <c r="BP928" i="7" s="1"/>
  <c r="BN927" i="7" a="1"/>
  <c r="BN927" i="7" s="1"/>
  <c r="BO927" i="7" s="1"/>
  <c r="BN926" i="7" a="1"/>
  <c r="BN926" i="7" s="1"/>
  <c r="BS926" i="7" s="1"/>
  <c r="BN925" i="7" a="1"/>
  <c r="BN925" i="7" s="1"/>
  <c r="BS925" i="7" s="1"/>
  <c r="BN924" i="7" a="1"/>
  <c r="BN924" i="7" s="1"/>
  <c r="BN923" i="7" a="1"/>
  <c r="BN923" i="7" s="1"/>
  <c r="BN922" i="7" a="1"/>
  <c r="BN922" i="7" s="1"/>
  <c r="BN921" i="7" a="1"/>
  <c r="BN921" i="7" s="1"/>
  <c r="BN920" i="7" a="1"/>
  <c r="BN920" i="7" s="1"/>
  <c r="BN919" i="7" a="1"/>
  <c r="BN919" i="7" s="1"/>
  <c r="BS919" i="7" s="1"/>
  <c r="BN918" i="7" a="1"/>
  <c r="BN918" i="7" s="1"/>
  <c r="BN917" i="7" a="1"/>
  <c r="BN917" i="7" s="1"/>
  <c r="BN916" i="7" a="1"/>
  <c r="BN916" i="7" s="1"/>
  <c r="BN915" i="7" a="1"/>
  <c r="BN915" i="7" s="1"/>
  <c r="BN914" i="7" a="1"/>
  <c r="BN914" i="7" s="1"/>
  <c r="BN913" i="7" a="1"/>
  <c r="BN913" i="7" s="1"/>
  <c r="BN912" i="7" a="1"/>
  <c r="BN912" i="7" s="1"/>
  <c r="BN911" i="7" a="1"/>
  <c r="BN911" i="7" s="1"/>
  <c r="BO911" i="7" s="1"/>
  <c r="BP911" i="7" s="1"/>
  <c r="BN910" i="7" a="1"/>
  <c r="BN910" i="7" s="1"/>
  <c r="BN909" i="7" a="1"/>
  <c r="BN909" i="7" s="1"/>
  <c r="BN908" i="7" a="1"/>
  <c r="BN908" i="7" s="1"/>
  <c r="BN907" i="7" a="1"/>
  <c r="BN907" i="7" s="1"/>
  <c r="BN906" i="7" a="1"/>
  <c r="BN906" i="7" s="1"/>
  <c r="BN905" i="7" a="1"/>
  <c r="BN905" i="7" s="1"/>
  <c r="BN904" i="7" a="1"/>
  <c r="BN904" i="7" s="1"/>
  <c r="BN903" i="7" a="1"/>
  <c r="BN903" i="7" s="1"/>
  <c r="BN902" i="7" a="1"/>
  <c r="BN902" i="7" s="1"/>
  <c r="BN901" i="7" a="1"/>
  <c r="BN901" i="7" s="1"/>
  <c r="BN900" i="7" a="1"/>
  <c r="BN900" i="7" s="1"/>
  <c r="BR900" i="7" s="1"/>
  <c r="BN899" i="7" a="1"/>
  <c r="BN899" i="7" s="1"/>
  <c r="BO899" i="7" s="1"/>
  <c r="BP899" i="7" s="1"/>
  <c r="BN898" i="7" a="1"/>
  <c r="BN898" i="7" s="1"/>
  <c r="BO898" i="7" s="1"/>
  <c r="BN897" i="7" a="1"/>
  <c r="BN897" i="7" s="1"/>
  <c r="BO897" i="7" s="1"/>
  <c r="BN896" i="7" a="1"/>
  <c r="BN896" i="7" s="1"/>
  <c r="BS896" i="7" s="1"/>
  <c r="BN895" i="7" a="1"/>
  <c r="BN895" i="7" s="1"/>
  <c r="BN894" i="7" a="1"/>
  <c r="BN894" i="7" s="1"/>
  <c r="BN893" i="7" a="1"/>
  <c r="BN893" i="7" s="1"/>
  <c r="BN892" i="7" a="1"/>
  <c r="BN892" i="7" s="1"/>
  <c r="BO892" i="7" s="1"/>
  <c r="BN891" i="7" a="1"/>
  <c r="BN891" i="7" s="1"/>
  <c r="BO891" i="7" s="1"/>
  <c r="BN890" i="7" a="1"/>
  <c r="BN890" i="7" s="1"/>
  <c r="BS890" i="7" s="1"/>
  <c r="BN889" i="7" a="1"/>
  <c r="BN889" i="7" s="1"/>
  <c r="BS889" i="7" s="1"/>
  <c r="BN888" i="7" a="1"/>
  <c r="BN888" i="7" s="1"/>
  <c r="BQ888" i="7" s="1"/>
  <c r="BN887" i="7" a="1"/>
  <c r="BN887" i="7" s="1"/>
  <c r="BO887" i="7" s="1"/>
  <c r="BP887" i="7" s="1"/>
  <c r="BN886" i="7" a="1"/>
  <c r="BN886" i="7" s="1"/>
  <c r="BO886" i="7" s="1"/>
  <c r="BN885" i="7" a="1"/>
  <c r="BN885" i="7" s="1"/>
  <c r="BN884" i="7" a="1"/>
  <c r="BN884" i="7" s="1"/>
  <c r="BS884" i="7" s="1"/>
  <c r="BN883" i="7" a="1"/>
  <c r="BN883" i="7" s="1"/>
  <c r="BN882" i="7" a="1"/>
  <c r="BN882" i="7" s="1"/>
  <c r="BR882" i="7" s="1"/>
  <c r="BN881" i="7" a="1"/>
  <c r="BN881" i="7" s="1"/>
  <c r="BQ881" i="7" s="1"/>
  <c r="BN880" i="7" a="1"/>
  <c r="BN880" i="7" s="1"/>
  <c r="BN879" i="7" a="1"/>
  <c r="BN879" i="7" s="1"/>
  <c r="BN878" i="7" a="1"/>
  <c r="BN878" i="7" s="1"/>
  <c r="BQ878" i="7" s="1"/>
  <c r="BN877" i="7" a="1"/>
  <c r="BN877" i="7" s="1"/>
  <c r="BO877" i="7" s="1"/>
  <c r="BP877" i="7" s="1"/>
  <c r="BO876" i="7"/>
  <c r="BN876" i="7" a="1"/>
  <c r="BN876" i="7" s="1"/>
  <c r="BN875" i="7" a="1"/>
  <c r="BN875" i="7" s="1"/>
  <c r="BN874" i="7" a="1"/>
  <c r="BN874" i="7" s="1"/>
  <c r="BS874" i="7" s="1"/>
  <c r="BN873" i="7" a="1"/>
  <c r="BN873" i="7" s="1"/>
  <c r="BQ873" i="7" s="1"/>
  <c r="BN872" i="7" a="1"/>
  <c r="BN872" i="7" s="1"/>
  <c r="BQ872" i="7" s="1"/>
  <c r="BN871" i="7" a="1"/>
  <c r="BN871" i="7" s="1"/>
  <c r="BN870" i="7" a="1"/>
  <c r="BN870" i="7" s="1"/>
  <c r="BN869" i="7" a="1"/>
  <c r="BN869" i="7" s="1"/>
  <c r="BN868" i="7" a="1"/>
  <c r="BN868" i="7" s="1"/>
  <c r="BS868" i="7" s="1"/>
  <c r="BN867" i="7" a="1"/>
  <c r="BN867" i="7" s="1"/>
  <c r="BQ867" i="7" s="1"/>
  <c r="BN866" i="7" a="1"/>
  <c r="BN866" i="7" s="1"/>
  <c r="BN865" i="7" a="1"/>
  <c r="BN865" i="7" s="1"/>
  <c r="BN864" i="7" a="1"/>
  <c r="BN864" i="7" s="1"/>
  <c r="BN863" i="7" a="1"/>
  <c r="BN863" i="7" s="1"/>
  <c r="BS863" i="7" s="1"/>
  <c r="BN862" i="7" a="1"/>
  <c r="BN862" i="7" s="1"/>
  <c r="BR862" i="7" s="1"/>
  <c r="BN861" i="7" a="1"/>
  <c r="BN861" i="7" s="1"/>
  <c r="BN860" i="7" a="1"/>
  <c r="BN860" i="7" s="1"/>
  <c r="BQ860" i="7" s="1"/>
  <c r="BN859" i="7" a="1"/>
  <c r="BN859" i="7" s="1"/>
  <c r="BO859" i="7" s="1"/>
  <c r="BP859" i="7" s="1"/>
  <c r="BN858" i="7" a="1"/>
  <c r="BN858" i="7" s="1"/>
  <c r="BO858" i="7" s="1"/>
  <c r="BN857" i="7" a="1"/>
  <c r="BN857" i="7" s="1"/>
  <c r="BN856" i="7" a="1"/>
  <c r="BN856" i="7" s="1"/>
  <c r="BS856" i="7" s="1"/>
  <c r="BN855" i="7" a="1"/>
  <c r="BN855" i="7" s="1"/>
  <c r="BQ855" i="7" s="1"/>
  <c r="BN854" i="7" a="1"/>
  <c r="BN854" i="7" s="1"/>
  <c r="BQ854" i="7" s="1"/>
  <c r="BN853" i="7" a="1"/>
  <c r="BN853" i="7" s="1"/>
  <c r="BN852" i="7" a="1"/>
  <c r="BN852" i="7" s="1"/>
  <c r="BN851" i="7" a="1"/>
  <c r="BN851" i="7" s="1"/>
  <c r="BN850" i="7" a="1"/>
  <c r="BN850" i="7" s="1"/>
  <c r="BS850" i="7" s="1"/>
  <c r="BN849" i="7" a="1"/>
  <c r="BN849" i="7" s="1"/>
  <c r="BN848" i="7" a="1"/>
  <c r="BN848" i="7" s="1"/>
  <c r="BN847" i="7" a="1"/>
  <c r="BN847" i="7" s="1"/>
  <c r="BO847" i="7" s="1"/>
  <c r="BN846" i="7" a="1"/>
  <c r="BN846" i="7" s="1"/>
  <c r="BN845" i="7" a="1"/>
  <c r="BN845" i="7" s="1"/>
  <c r="BN844" i="7" a="1"/>
  <c r="BN844" i="7" s="1"/>
  <c r="BN843" i="7" a="1"/>
  <c r="BN843" i="7" s="1"/>
  <c r="BN842" i="7" a="1"/>
  <c r="BN842" i="7" s="1"/>
  <c r="BQ842" i="7" s="1"/>
  <c r="BN841" i="7" a="1"/>
  <c r="BN841" i="7" s="1"/>
  <c r="BN840" i="7" a="1"/>
  <c r="BN840" i="7" s="1"/>
  <c r="BO840" i="7" s="1"/>
  <c r="BN839" i="7" a="1"/>
  <c r="BN839" i="7" s="1"/>
  <c r="BN838" i="7" a="1"/>
  <c r="BN838" i="7" s="1"/>
  <c r="BS838" i="7" s="1"/>
  <c r="BN837" i="7" a="1"/>
  <c r="BN837" i="7" s="1"/>
  <c r="BQ837" i="7" s="1"/>
  <c r="BN836" i="7" a="1"/>
  <c r="BN836" i="7" s="1"/>
  <c r="BQ836" i="7" s="1"/>
  <c r="BN835" i="7" a="1"/>
  <c r="BN835" i="7" s="1"/>
  <c r="BN834" i="7" a="1"/>
  <c r="BN834" i="7" s="1"/>
  <c r="BN833" i="7" a="1"/>
  <c r="BN833" i="7" s="1"/>
  <c r="BN832" i="7" a="1"/>
  <c r="BN832" i="7" s="1"/>
  <c r="BS832" i="7" s="1"/>
  <c r="BN831" i="7" a="1"/>
  <c r="BN831" i="7" s="1"/>
  <c r="BR831" i="7" s="1"/>
  <c r="BN830" i="7" a="1"/>
  <c r="BN830" i="7" s="1"/>
  <c r="BN829" i="7" a="1"/>
  <c r="BN829" i="7" s="1"/>
  <c r="BN828" i="7" a="1"/>
  <c r="BN828" i="7" s="1"/>
  <c r="BO828" i="7" s="1"/>
  <c r="BN827" i="7" a="1"/>
  <c r="BN827" i="7" s="1"/>
  <c r="BN826" i="7" a="1"/>
  <c r="BN826" i="7" s="1"/>
  <c r="BN825" i="7" a="1"/>
  <c r="BN825" i="7" s="1"/>
  <c r="BN824" i="7" a="1"/>
  <c r="BN824" i="7" s="1"/>
  <c r="BQ824" i="7" s="1"/>
  <c r="BN823" i="7" a="1"/>
  <c r="BN823" i="7" s="1"/>
  <c r="BO823" i="7" s="1"/>
  <c r="BP823" i="7" s="1"/>
  <c r="BN822" i="7" a="1"/>
  <c r="BN822" i="7" s="1"/>
  <c r="BO822" i="7" s="1"/>
  <c r="BN821" i="7" a="1"/>
  <c r="BN821" i="7" s="1"/>
  <c r="BN820" i="7" a="1"/>
  <c r="BN820" i="7" s="1"/>
  <c r="BS820" i="7" s="1"/>
  <c r="BN819" i="7" a="1"/>
  <c r="BN819" i="7" s="1"/>
  <c r="BQ819" i="7" s="1"/>
  <c r="BN818" i="7" a="1"/>
  <c r="BN818" i="7" s="1"/>
  <c r="BQ818" i="7" s="1"/>
  <c r="BN817" i="7" a="1"/>
  <c r="BN817" i="7" s="1"/>
  <c r="BN816" i="7" a="1"/>
  <c r="BN816" i="7" s="1"/>
  <c r="BN815" i="7" a="1"/>
  <c r="BN815" i="7" s="1"/>
  <c r="BN814" i="7" a="1"/>
  <c r="BN814" i="7" s="1"/>
  <c r="BS814" i="7" s="1"/>
  <c r="BN813" i="7" a="1"/>
  <c r="BN813" i="7" s="1"/>
  <c r="BN812" i="7" a="1"/>
  <c r="BN812" i="7" s="1"/>
  <c r="BN811" i="7" a="1"/>
  <c r="BN811" i="7" s="1"/>
  <c r="BO811" i="7" s="1"/>
  <c r="BN810" i="7" a="1"/>
  <c r="BN810" i="7" s="1"/>
  <c r="BN809" i="7" a="1"/>
  <c r="BN809" i="7" s="1"/>
  <c r="BS809" i="7" s="1"/>
  <c r="BN808" i="7" a="1"/>
  <c r="BN808" i="7" s="1"/>
  <c r="BR808" i="7" s="1"/>
  <c r="BN807" i="7" a="1"/>
  <c r="BN807" i="7" s="1"/>
  <c r="BN806" i="7" a="1"/>
  <c r="BN806" i="7" s="1"/>
  <c r="BQ806" i="7" s="1"/>
  <c r="BN805" i="7" a="1"/>
  <c r="BN805" i="7" s="1"/>
  <c r="BN804" i="7" a="1"/>
  <c r="BN804" i="7" s="1"/>
  <c r="BO804" i="7" s="1"/>
  <c r="BN803" i="7" a="1"/>
  <c r="BN803" i="7" s="1"/>
  <c r="BN802" i="7" a="1"/>
  <c r="BN802" i="7" s="1"/>
  <c r="BS802" i="7" s="1"/>
  <c r="BN801" i="7" a="1"/>
  <c r="BN801" i="7" s="1"/>
  <c r="BQ801" i="7" s="1"/>
  <c r="BN800" i="7" a="1"/>
  <c r="BN800" i="7" s="1"/>
  <c r="BQ800" i="7" s="1"/>
  <c r="BN799" i="7" a="1"/>
  <c r="BN799" i="7" s="1"/>
  <c r="BN798" i="7" a="1"/>
  <c r="BN798" i="7" s="1"/>
  <c r="BN797" i="7" a="1"/>
  <c r="BN797" i="7" s="1"/>
  <c r="BN796" i="7" a="1"/>
  <c r="BN796" i="7" s="1"/>
  <c r="BS796" i="7" s="1"/>
  <c r="BN795" i="7" a="1"/>
  <c r="BN795" i="7" s="1"/>
  <c r="BN794" i="7" a="1"/>
  <c r="BN794" i="7" s="1"/>
  <c r="BN793" i="7" a="1"/>
  <c r="BN793" i="7" s="1"/>
  <c r="BO793" i="7" s="1"/>
  <c r="BN792" i="7" a="1"/>
  <c r="BN792" i="7" s="1"/>
  <c r="BN791" i="7" a="1"/>
  <c r="BN791" i="7" s="1"/>
  <c r="BN790" i="7" a="1"/>
  <c r="BN790" i="7" s="1"/>
  <c r="BN789" i="7" a="1"/>
  <c r="BN789" i="7" s="1"/>
  <c r="BN788" i="7" a="1"/>
  <c r="BN788" i="7" s="1"/>
  <c r="BQ788" i="7" s="1"/>
  <c r="BN787" i="7" a="1"/>
  <c r="BN787" i="7" s="1"/>
  <c r="BN786" i="7" a="1"/>
  <c r="BN786" i="7" s="1"/>
  <c r="BO786" i="7" s="1"/>
  <c r="BN785" i="7" a="1"/>
  <c r="BN785" i="7" s="1"/>
  <c r="BN784" i="7" a="1"/>
  <c r="BN784" i="7" s="1"/>
  <c r="BS784" i="7" s="1"/>
  <c r="BN783" i="7" a="1"/>
  <c r="BN783" i="7" s="1"/>
  <c r="BQ783" i="7" s="1"/>
  <c r="BN782" i="7" a="1"/>
  <c r="BN782" i="7" s="1"/>
  <c r="BQ782" i="7" s="1"/>
  <c r="BN781" i="7" a="1"/>
  <c r="BN781" i="7" s="1"/>
  <c r="BN780" i="7" a="1"/>
  <c r="BN780" i="7" s="1"/>
  <c r="BN779" i="7" a="1"/>
  <c r="BN779" i="7" s="1"/>
  <c r="BN778" i="7" a="1"/>
  <c r="BN778" i="7" s="1"/>
  <c r="BS778" i="7" s="1"/>
  <c r="BN777" i="7" a="1"/>
  <c r="BN777" i="7" s="1"/>
  <c r="BN776" i="7" a="1"/>
  <c r="BN776" i="7" s="1"/>
  <c r="BR776" i="7" s="1"/>
  <c r="BN775" i="7" a="1"/>
  <c r="BN775" i="7" s="1"/>
  <c r="BS775" i="7" s="1"/>
  <c r="BN774" i="7" a="1"/>
  <c r="BN774" i="7" s="1"/>
  <c r="BN773" i="7" a="1"/>
  <c r="BN773" i="7" s="1"/>
  <c r="BN772" i="7" a="1"/>
  <c r="BN772" i="7" s="1"/>
  <c r="BN771" i="7" a="1"/>
  <c r="BN771" i="7" s="1"/>
  <c r="BN770" i="7" a="1"/>
  <c r="BN770" i="7" s="1"/>
  <c r="BO770" i="7" s="1"/>
  <c r="BN769" i="7" a="1"/>
  <c r="BN769" i="7" s="1"/>
  <c r="BS769" i="7" s="1"/>
  <c r="BN768" i="7" a="1"/>
  <c r="BN768" i="7" s="1"/>
  <c r="BS768" i="7" s="1"/>
  <c r="BN767" i="7" a="1"/>
  <c r="BN767" i="7" s="1"/>
  <c r="BO767" i="7" s="1"/>
  <c r="BN766" i="7" a="1"/>
  <c r="BN766" i="7" s="1"/>
  <c r="BN765" i="7" a="1"/>
  <c r="BN765" i="7" s="1"/>
  <c r="BO765" i="7" s="1"/>
  <c r="BP765" i="7" s="1"/>
  <c r="BN764" i="7" a="1"/>
  <c r="BN764" i="7" s="1"/>
  <c r="BO764" i="7" s="1"/>
  <c r="BN763" i="7" a="1"/>
  <c r="BN763" i="7" s="1"/>
  <c r="BS763" i="7" s="1"/>
  <c r="BN762" i="7" a="1"/>
  <c r="BN762" i="7" s="1"/>
  <c r="BN761" i="7" a="1"/>
  <c r="BN761" i="7" s="1"/>
  <c r="BN760" i="7" a="1"/>
  <c r="BN760" i="7" s="1"/>
  <c r="BN759" i="7" a="1"/>
  <c r="BN759" i="7" s="1"/>
  <c r="BO759" i="7" s="1"/>
  <c r="BO758" i="7"/>
  <c r="BN758" i="7" a="1"/>
  <c r="BN758" i="7" s="1"/>
  <c r="BN757" i="7" a="1"/>
  <c r="BN757" i="7" s="1"/>
  <c r="BS757" i="7" s="1"/>
  <c r="BN756" i="7" a="1"/>
  <c r="BN756" i="7" s="1"/>
  <c r="BS756" i="7" s="1"/>
  <c r="BN755" i="7" a="1"/>
  <c r="BN755" i="7" s="1"/>
  <c r="BR755" i="7" s="1"/>
  <c r="BN754" i="7" a="1"/>
  <c r="BN754" i="7" s="1"/>
  <c r="BN753" i="7" a="1"/>
  <c r="BN753" i="7" s="1"/>
  <c r="BN752" i="7" a="1"/>
  <c r="BN752" i="7" s="1"/>
  <c r="BO752" i="7" s="1"/>
  <c r="BN751" i="7" a="1"/>
  <c r="BN751" i="7" s="1"/>
  <c r="BS751" i="7" s="1"/>
  <c r="BN750" i="7" a="1"/>
  <c r="BN750" i="7" s="1"/>
  <c r="BN749" i="7" a="1"/>
  <c r="BN749" i="7" s="1"/>
  <c r="BR749" i="7" s="1"/>
  <c r="BN748" i="7" a="1"/>
  <c r="BN748" i="7" s="1"/>
  <c r="BR748" i="7" s="1"/>
  <c r="BN747" i="7" a="1"/>
  <c r="BN747" i="7" s="1"/>
  <c r="BO747" i="7" s="1"/>
  <c r="BN746" i="7" a="1"/>
  <c r="BN746" i="7" s="1"/>
  <c r="BO746" i="7" s="1"/>
  <c r="BN745" i="7" a="1"/>
  <c r="BN745" i="7" s="1"/>
  <c r="BS745" i="7" s="1"/>
  <c r="BN744" i="7" a="1"/>
  <c r="BN744" i="7" s="1"/>
  <c r="BR744" i="7" s="1"/>
  <c r="BN743" i="7" a="1"/>
  <c r="BN743" i="7" s="1"/>
  <c r="BN742" i="7" a="1"/>
  <c r="BN742" i="7" s="1"/>
  <c r="BN741" i="7" a="1"/>
  <c r="BN741" i="7" s="1"/>
  <c r="BO741" i="7" s="1"/>
  <c r="BP741" i="7" s="1"/>
  <c r="BN740" i="7" a="1"/>
  <c r="BN740" i="7" s="1"/>
  <c r="BO740" i="7" s="1"/>
  <c r="BN739" i="7" a="1"/>
  <c r="BN739" i="7" s="1"/>
  <c r="BS739" i="7" s="1"/>
  <c r="BN738" i="7" a="1"/>
  <c r="BN738" i="7" s="1"/>
  <c r="BN737" i="7" a="1"/>
  <c r="BN737" i="7" s="1"/>
  <c r="BR737" i="7" s="1"/>
  <c r="BN736" i="7" a="1"/>
  <c r="BN736" i="7" s="1"/>
  <c r="BN735" i="7" a="1"/>
  <c r="BN735" i="7" s="1"/>
  <c r="BO735" i="7" s="1"/>
  <c r="BP735" i="7" s="1"/>
  <c r="BN734" i="7" a="1"/>
  <c r="BN734" i="7" s="1"/>
  <c r="BO734" i="7" s="1"/>
  <c r="BN733" i="7" a="1"/>
  <c r="BN733" i="7" s="1"/>
  <c r="BS733" i="7" s="1"/>
  <c r="BN732" i="7" a="1"/>
  <c r="BN732" i="7" s="1"/>
  <c r="BR732" i="7" s="1"/>
  <c r="BN731" i="7" a="1"/>
  <c r="BN731" i="7" s="1"/>
  <c r="BR731" i="7" s="1"/>
  <c r="BN730" i="7"/>
  <c r="BN730" i="7" a="1"/>
  <c r="BN729" i="7" a="1"/>
  <c r="BN729" i="7" s="1"/>
  <c r="BN728" i="7" a="1"/>
  <c r="BN728" i="7" s="1"/>
  <c r="BO728" i="7" s="1"/>
  <c r="BN727" i="7" a="1"/>
  <c r="BN727" i="7" s="1"/>
  <c r="BS727" i="7" s="1"/>
  <c r="BN726" i="7" a="1"/>
  <c r="BN726" i="7" s="1"/>
  <c r="BN725" i="7" a="1"/>
  <c r="BN725" i="7" s="1"/>
  <c r="BN724" i="7" a="1"/>
  <c r="BN724" i="7" s="1"/>
  <c r="BN723" i="7" a="1"/>
  <c r="BN723" i="7" s="1"/>
  <c r="BO723" i="7" s="1"/>
  <c r="BN722" i="7" a="1"/>
  <c r="BN722" i="7" s="1"/>
  <c r="BO722" i="7" s="1"/>
  <c r="BN721" i="7" a="1"/>
  <c r="BN721" i="7" s="1"/>
  <c r="BS721" i="7" s="1"/>
  <c r="BN720" i="7" a="1"/>
  <c r="BN720" i="7" s="1"/>
  <c r="BS720" i="7" s="1"/>
  <c r="BN719" i="7" a="1"/>
  <c r="BN719" i="7" s="1"/>
  <c r="BR719" i="7" s="1"/>
  <c r="BN718" i="7" a="1"/>
  <c r="BN718" i="7" s="1"/>
  <c r="BQ718" i="7" s="1"/>
  <c r="BN717" i="7" a="1"/>
  <c r="BN717" i="7" s="1"/>
  <c r="BO717" i="7" s="1"/>
  <c r="BP717" i="7" s="1"/>
  <c r="BN716" i="7" a="1"/>
  <c r="BN716" i="7" s="1"/>
  <c r="BO716" i="7" s="1"/>
  <c r="BN715" i="7" a="1"/>
  <c r="BN715" i="7" s="1"/>
  <c r="BS715" i="7" s="1"/>
  <c r="BN714" i="7" a="1"/>
  <c r="BN714" i="7" s="1"/>
  <c r="BS714" i="7" s="1"/>
  <c r="BN713" i="7" a="1"/>
  <c r="BN713" i="7" s="1"/>
  <c r="BR713" i="7" s="1"/>
  <c r="BN712" i="7" a="1"/>
  <c r="BN712" i="7" s="1"/>
  <c r="BN711" i="7" a="1"/>
  <c r="BN711" i="7" s="1"/>
  <c r="BO711" i="7" s="1"/>
  <c r="BN710" i="7" a="1"/>
  <c r="BN710" i="7" s="1"/>
  <c r="BO710" i="7" s="1"/>
  <c r="BN709" i="7" a="1"/>
  <c r="BN709" i="7" s="1"/>
  <c r="BS709" i="7" s="1"/>
  <c r="BN708" i="7" a="1"/>
  <c r="BN708" i="7" s="1"/>
  <c r="BR708" i="7" s="1"/>
  <c r="BN707" i="7" a="1"/>
  <c r="BN707" i="7" s="1"/>
  <c r="BN706" i="7" a="1"/>
  <c r="BN706" i="7" s="1"/>
  <c r="BN705" i="7" a="1"/>
  <c r="BN705" i="7" s="1"/>
  <c r="BO705" i="7" s="1"/>
  <c r="BN704" i="7" a="1"/>
  <c r="BN704" i="7" s="1"/>
  <c r="BO704" i="7" s="1"/>
  <c r="BN703" i="7" a="1"/>
  <c r="BN703" i="7" s="1"/>
  <c r="BS703" i="7" s="1"/>
  <c r="BN702" i="7" a="1"/>
  <c r="BN702" i="7" s="1"/>
  <c r="BS702" i="7" s="1"/>
  <c r="BN701" i="7" a="1"/>
  <c r="BN701" i="7" s="1"/>
  <c r="BR701" i="7" s="1"/>
  <c r="BN700" i="7" a="1"/>
  <c r="BN700" i="7" s="1"/>
  <c r="BN699" i="7" a="1"/>
  <c r="BN699" i="7" s="1"/>
  <c r="BO699" i="7" s="1"/>
  <c r="BP699" i="7" s="1"/>
  <c r="BN698" i="7" a="1"/>
  <c r="BN698" i="7" s="1"/>
  <c r="BO698" i="7" s="1"/>
  <c r="BN697" i="7" a="1"/>
  <c r="BN697" i="7" s="1"/>
  <c r="BS697" i="7" s="1"/>
  <c r="BN696" i="7" a="1"/>
  <c r="BN696" i="7" s="1"/>
  <c r="BQ695" i="7"/>
  <c r="BN695" i="7" a="1"/>
  <c r="BN695" i="7" s="1"/>
  <c r="BR695" i="7" s="1"/>
  <c r="BN694" i="7" a="1"/>
  <c r="BN694" i="7" s="1"/>
  <c r="BN693" i="7" a="1"/>
  <c r="BN693" i="7" s="1"/>
  <c r="BN692" i="7" a="1"/>
  <c r="BN692" i="7" s="1"/>
  <c r="BO692" i="7" s="1"/>
  <c r="BN691" i="7" a="1"/>
  <c r="BN691" i="7" s="1"/>
  <c r="BS691" i="7" s="1"/>
  <c r="BN690" i="7" a="1"/>
  <c r="BN690" i="7" s="1"/>
  <c r="BN689" i="7" a="1"/>
  <c r="BN689" i="7" s="1"/>
  <c r="BN688" i="7" a="1"/>
  <c r="BN688" i="7" s="1"/>
  <c r="BQ688" i="7" s="1"/>
  <c r="BN687" i="7" a="1"/>
  <c r="BN687" i="7" s="1"/>
  <c r="BN686" i="7" a="1"/>
  <c r="BN686" i="7" s="1"/>
  <c r="BO686" i="7" s="1"/>
  <c r="BN685" i="7" a="1"/>
  <c r="BN685" i="7" s="1"/>
  <c r="BS685" i="7" s="1"/>
  <c r="BN684" i="7" a="1"/>
  <c r="BN684" i="7" s="1"/>
  <c r="BS684" i="7" s="1"/>
  <c r="BN683" i="7" a="1"/>
  <c r="BN683" i="7" s="1"/>
  <c r="BR683" i="7" s="1"/>
  <c r="BN682" i="7" a="1"/>
  <c r="BN682" i="7" s="1"/>
  <c r="BN681" i="7" a="1"/>
  <c r="BN681" i="7" s="1"/>
  <c r="BN680" i="7" a="1"/>
  <c r="BN680" i="7" s="1"/>
  <c r="BO680" i="7" s="1"/>
  <c r="BN679" i="7" a="1"/>
  <c r="BN679" i="7" s="1"/>
  <c r="BS679" i="7" s="1"/>
  <c r="BN678" i="7" a="1"/>
  <c r="BN678" i="7" s="1"/>
  <c r="BN677" i="7" a="1"/>
  <c r="BN677" i="7" s="1"/>
  <c r="BN676" i="7" a="1"/>
  <c r="BN676" i="7" s="1"/>
  <c r="BN675" i="7" a="1"/>
  <c r="BN675" i="7" s="1"/>
  <c r="BO675" i="7" s="1"/>
  <c r="BN674" i="7" a="1"/>
  <c r="BN674" i="7" s="1"/>
  <c r="BO674" i="7" s="1"/>
  <c r="BN673" i="7" a="1"/>
  <c r="BN673" i="7" s="1"/>
  <c r="BS673" i="7" s="1"/>
  <c r="BN672" i="7" a="1"/>
  <c r="BN672" i="7" s="1"/>
  <c r="BS672" i="7" s="1"/>
  <c r="BN671" i="7" a="1"/>
  <c r="BN671" i="7" s="1"/>
  <c r="BR671" i="7" s="1"/>
  <c r="BN670" i="7" a="1"/>
  <c r="BN670" i="7" s="1"/>
  <c r="BN669" i="7" a="1"/>
  <c r="BN669" i="7" s="1"/>
  <c r="BN668" i="7" a="1"/>
  <c r="BN668" i="7" s="1"/>
  <c r="BO668" i="7" s="1"/>
  <c r="BN667" i="7" a="1"/>
  <c r="BN667" i="7" s="1"/>
  <c r="BS667" i="7" s="1"/>
  <c r="BN666" i="7" a="1"/>
  <c r="BN666" i="7" s="1"/>
  <c r="BS666" i="7" s="1"/>
  <c r="BN665" i="7" a="1"/>
  <c r="BN665" i="7" s="1"/>
  <c r="BQ665" i="7" s="1"/>
  <c r="BN664" i="7" a="1"/>
  <c r="BN664" i="7" s="1"/>
  <c r="BN663" i="7" a="1"/>
  <c r="BN663" i="7" s="1"/>
  <c r="BN662" i="7" a="1"/>
  <c r="BN662" i="7" s="1"/>
  <c r="BO662" i="7" s="1"/>
  <c r="BN661" i="7" a="1"/>
  <c r="BN661" i="7" s="1"/>
  <c r="BS661" i="7" s="1"/>
  <c r="BN660" i="7" a="1"/>
  <c r="BN660" i="7" s="1"/>
  <c r="BS660" i="7" s="1"/>
  <c r="BN659" i="7" a="1"/>
  <c r="BN659" i="7" s="1"/>
  <c r="BR659" i="7" s="1"/>
  <c r="BN658" i="7" a="1"/>
  <c r="BN658" i="7" s="1"/>
  <c r="BN657" i="7" a="1"/>
  <c r="BN657" i="7" s="1"/>
  <c r="BO657" i="7" s="1"/>
  <c r="BP657" i="7" s="1"/>
  <c r="BN656" i="7" a="1"/>
  <c r="BN656" i="7" s="1"/>
  <c r="BO656" i="7" s="1"/>
  <c r="BN655" i="7" a="1"/>
  <c r="BN655" i="7" s="1"/>
  <c r="BS655" i="7" s="1"/>
  <c r="BN654" i="7" a="1"/>
  <c r="BN654" i="7" s="1"/>
  <c r="BR654" i="7" s="1"/>
  <c r="BN653" i="7" a="1"/>
  <c r="BN653" i="7" s="1"/>
  <c r="BR653" i="7" s="1"/>
  <c r="BN652" i="7" a="1"/>
  <c r="BN652" i="7" s="1"/>
  <c r="BN651" i="7" a="1"/>
  <c r="BN651" i="7" s="1"/>
  <c r="BN650" i="7" a="1"/>
  <c r="BN650" i="7" s="1"/>
  <c r="BO650" i="7" s="1"/>
  <c r="BN649" i="7" a="1"/>
  <c r="BN649" i="7" s="1"/>
  <c r="BS649" i="7" s="1"/>
  <c r="BN648" i="7" a="1"/>
  <c r="BN648" i="7" s="1"/>
  <c r="BR648" i="7" s="1"/>
  <c r="BN647" i="7" a="1"/>
  <c r="BN647" i="7" s="1"/>
  <c r="BN646" i="7" a="1"/>
  <c r="BN646" i="7" s="1"/>
  <c r="BQ646" i="7" s="1"/>
  <c r="BN645" i="7" a="1"/>
  <c r="BN645" i="7" s="1"/>
  <c r="BN644" i="7" a="1"/>
  <c r="BN644" i="7" s="1"/>
  <c r="BN643" i="7" a="1"/>
  <c r="BN643" i="7" s="1"/>
  <c r="BN642" i="7" a="1"/>
  <c r="BN642" i="7" s="1"/>
  <c r="BS642" i="7" s="1"/>
  <c r="BN641" i="7" a="1"/>
  <c r="BN641" i="7" s="1"/>
  <c r="BR641" i="7" s="1"/>
  <c r="BN640" i="7" a="1"/>
  <c r="BN640" i="7" s="1"/>
  <c r="BQ640" i="7" s="1"/>
  <c r="BN639" i="7" a="1"/>
  <c r="BN639" i="7" s="1"/>
  <c r="BN638" i="7" a="1"/>
  <c r="BN638" i="7" s="1"/>
  <c r="BO638" i="7" s="1"/>
  <c r="BN637" i="7" a="1"/>
  <c r="BN637" i="7" s="1"/>
  <c r="BS637" i="7" s="1"/>
  <c r="BN636" i="7" a="1"/>
  <c r="BN636" i="7" s="1"/>
  <c r="BS636" i="7" s="1"/>
  <c r="BN635" i="7" a="1"/>
  <c r="BN635" i="7" s="1"/>
  <c r="BR635" i="7" s="1"/>
  <c r="BN634" i="7" a="1"/>
  <c r="BN634" i="7" s="1"/>
  <c r="BN633" i="7" a="1"/>
  <c r="BN633" i="7" s="1"/>
  <c r="BN632" i="7" a="1"/>
  <c r="BN632" i="7" s="1"/>
  <c r="BO632" i="7" s="1"/>
  <c r="BN631" i="7" a="1"/>
  <c r="BN631" i="7" s="1"/>
  <c r="BS631" i="7" s="1"/>
  <c r="BN630" i="7" a="1"/>
  <c r="BN630" i="7" s="1"/>
  <c r="BR630" i="7" s="1"/>
  <c r="BN629" i="7" a="1"/>
  <c r="BN629" i="7" s="1"/>
  <c r="BN628" i="7" a="1"/>
  <c r="BN628" i="7" s="1"/>
  <c r="BQ628" i="7" s="1"/>
  <c r="BN627" i="7" a="1"/>
  <c r="BN627" i="7" s="1"/>
  <c r="BN626" i="7" a="1"/>
  <c r="BN626" i="7" s="1"/>
  <c r="BN625" i="7" a="1"/>
  <c r="BN625" i="7" s="1"/>
  <c r="BN624" i="7" a="1"/>
  <c r="BN624" i="7" s="1"/>
  <c r="BS624" i="7" s="1"/>
  <c r="BN623" i="7" a="1"/>
  <c r="BN623" i="7" s="1"/>
  <c r="BQ623" i="7" s="1"/>
  <c r="BN622" i="7" a="1"/>
  <c r="BN622" i="7" s="1"/>
  <c r="BQ622" i="7" s="1"/>
  <c r="BN621" i="7" a="1"/>
  <c r="BN621" i="7" s="1"/>
  <c r="BO621" i="7" s="1"/>
  <c r="BP621" i="7" s="1"/>
  <c r="BN620" i="7" a="1"/>
  <c r="BN620" i="7" s="1"/>
  <c r="BO620" i="7" s="1"/>
  <c r="BN619" i="7" a="1"/>
  <c r="BN619" i="7" s="1"/>
  <c r="BS619" i="7" s="1"/>
  <c r="BN618" i="7" a="1"/>
  <c r="BN618" i="7" s="1"/>
  <c r="BR618" i="7" s="1"/>
  <c r="BN617" i="7" a="1"/>
  <c r="BN617" i="7" s="1"/>
  <c r="BN616" i="7" a="1"/>
  <c r="BN616" i="7" s="1"/>
  <c r="BN615" i="7" a="1"/>
  <c r="BN615" i="7" s="1"/>
  <c r="BN614" i="7" a="1"/>
  <c r="BN614" i="7" s="1"/>
  <c r="BO614" i="7" s="1"/>
  <c r="BN613" i="7" a="1"/>
  <c r="BN613" i="7" s="1"/>
  <c r="BS613" i="7" s="1"/>
  <c r="BN612" i="7" a="1"/>
  <c r="BN612" i="7" s="1"/>
  <c r="BR612" i="7" s="1"/>
  <c r="BN611" i="7" a="1"/>
  <c r="BN611" i="7" s="1"/>
  <c r="BN610" i="7" a="1"/>
  <c r="BN610" i="7" s="1"/>
  <c r="BN609" i="7" a="1"/>
  <c r="BN609" i="7" s="1"/>
  <c r="BN608" i="7" a="1"/>
  <c r="BN608" i="7" s="1"/>
  <c r="BN607" i="7" a="1"/>
  <c r="BN607" i="7" s="1"/>
  <c r="BN606" i="7" a="1"/>
  <c r="BN606" i="7" s="1"/>
  <c r="BN605" i="7" a="1"/>
  <c r="BN605" i="7" s="1"/>
  <c r="BN604" i="7" a="1"/>
  <c r="BN604" i="7" s="1"/>
  <c r="BN603" i="7" a="1"/>
  <c r="BN603" i="7" s="1"/>
  <c r="BO603" i="7" s="1"/>
  <c r="BN602" i="7" a="1"/>
  <c r="BN602" i="7" s="1"/>
  <c r="BO602" i="7" s="1"/>
  <c r="BN601" i="7" a="1"/>
  <c r="BN601" i="7" s="1"/>
  <c r="BS601" i="7" s="1"/>
  <c r="BN600" i="7" a="1"/>
  <c r="BN600" i="7" s="1"/>
  <c r="BN599" i="7" a="1"/>
  <c r="BN599" i="7" s="1"/>
  <c r="BN598" i="7" a="1"/>
  <c r="BN598" i="7" s="1"/>
  <c r="BN597" i="7" a="1"/>
  <c r="BN597" i="7" s="1"/>
  <c r="BO597" i="7" s="1"/>
  <c r="BN596" i="7" a="1"/>
  <c r="BN596" i="7" s="1"/>
  <c r="BO596" i="7" s="1"/>
  <c r="BN595" i="7" a="1"/>
  <c r="BN595" i="7" s="1"/>
  <c r="BS595" i="7" s="1"/>
  <c r="BN594" i="7" a="1"/>
  <c r="BN594" i="7" s="1"/>
  <c r="BN593" i="7" a="1"/>
  <c r="BN593" i="7" s="1"/>
  <c r="BN592" i="7" a="1"/>
  <c r="BN592" i="7" s="1"/>
  <c r="BN591" i="7" a="1"/>
  <c r="BN591" i="7" s="1"/>
  <c r="BN590" i="7" a="1"/>
  <c r="BN590" i="7" s="1"/>
  <c r="BN589" i="7" a="1"/>
  <c r="BN589" i="7" s="1"/>
  <c r="BN588" i="7" a="1"/>
  <c r="BN588" i="7" s="1"/>
  <c r="BN587" i="7" a="1"/>
  <c r="BN587" i="7" s="1"/>
  <c r="BN586" i="7" a="1"/>
  <c r="BN586" i="7" s="1"/>
  <c r="BN585" i="7" a="1"/>
  <c r="BN585" i="7" s="1"/>
  <c r="BO585" i="7" s="1"/>
  <c r="BN584" i="7" a="1"/>
  <c r="BN584" i="7" s="1"/>
  <c r="BN583" i="7" a="1"/>
  <c r="BN583" i="7" s="1"/>
  <c r="BS583" i="7" s="1"/>
  <c r="BN582" i="7" a="1"/>
  <c r="BN582" i="7" s="1"/>
  <c r="BN581" i="7" a="1"/>
  <c r="BN581" i="7" s="1"/>
  <c r="BN580" i="7" a="1"/>
  <c r="BN580" i="7" s="1"/>
  <c r="BN579" i="7" a="1"/>
  <c r="BN579" i="7" s="1"/>
  <c r="BO579" i="7" s="1"/>
  <c r="BN578" i="7" a="1"/>
  <c r="BN578" i="7" s="1"/>
  <c r="BN577" i="7" a="1"/>
  <c r="BN577" i="7" s="1"/>
  <c r="BS577" i="7" s="1"/>
  <c r="BN576" i="7" a="1"/>
  <c r="BN576" i="7" s="1"/>
  <c r="BN575" i="7" a="1"/>
  <c r="BN575" i="7" s="1"/>
  <c r="BN574" i="7" a="1"/>
  <c r="BN574" i="7" s="1"/>
  <c r="BO574" i="7" s="1"/>
  <c r="BN573" i="7" a="1"/>
  <c r="BN573" i="7" s="1"/>
  <c r="BR573" i="7" s="1"/>
  <c r="BN572" i="7" a="1"/>
  <c r="BN572" i="7" s="1"/>
  <c r="BS572" i="7" s="1"/>
  <c r="BN571" i="7" a="1"/>
  <c r="BN571" i="7" s="1"/>
  <c r="BN570" i="7" a="1"/>
  <c r="BN570" i="7" s="1"/>
  <c r="BN569" i="7" a="1"/>
  <c r="BN569" i="7" s="1"/>
  <c r="BN568" i="7" a="1"/>
  <c r="BN568" i="7" s="1"/>
  <c r="BS568" i="7" s="1"/>
  <c r="BN567" i="7" a="1"/>
  <c r="BN567" i="7" s="1"/>
  <c r="BQ567" i="7" s="1"/>
  <c r="BN566" i="7" a="1"/>
  <c r="BN566" i="7" s="1"/>
  <c r="BN565" i="7" a="1"/>
  <c r="BN565" i="7" s="1"/>
  <c r="BO565" i="7" s="1"/>
  <c r="BN564" i="7" a="1"/>
  <c r="BN564" i="7" s="1"/>
  <c r="BS564" i="7" s="1"/>
  <c r="BN563" i="7" a="1"/>
  <c r="BN563" i="7" s="1"/>
  <c r="BN562" i="7" a="1"/>
  <c r="BN562" i="7" s="1"/>
  <c r="BS562" i="7" s="1"/>
  <c r="BN561" i="7" a="1"/>
  <c r="BN561" i="7" s="1"/>
  <c r="BR561" i="7" s="1"/>
  <c r="BN560" i="7" a="1"/>
  <c r="BN560" i="7" s="1"/>
  <c r="BN559" i="7" a="1"/>
  <c r="BN559" i="7" s="1"/>
  <c r="BN558" i="7" a="1"/>
  <c r="BN558" i="7" s="1"/>
  <c r="BN557" i="7" a="1"/>
  <c r="BN557" i="7" s="1"/>
  <c r="BN556" i="7" a="1"/>
  <c r="BN556" i="7" s="1"/>
  <c r="BN555" i="7" a="1"/>
  <c r="BN555" i="7" s="1"/>
  <c r="BN554" i="7" a="1"/>
  <c r="BN554" i="7" s="1"/>
  <c r="BN553" i="7" a="1"/>
  <c r="BN553" i="7" s="1"/>
  <c r="BO553" i="7" s="1"/>
  <c r="BN552" i="7" a="1"/>
  <c r="BN552" i="7" s="1"/>
  <c r="BN551" i="7" a="1"/>
  <c r="BN551" i="7" s="1"/>
  <c r="BN550" i="7" a="1"/>
  <c r="BN550" i="7" s="1"/>
  <c r="BQ550" i="7" s="1"/>
  <c r="BN549" i="7" a="1"/>
  <c r="BN549" i="7" s="1"/>
  <c r="BN548" i="7" a="1"/>
  <c r="BN548" i="7" s="1"/>
  <c r="BS548" i="7" s="1"/>
  <c r="BN547" i="7" a="1"/>
  <c r="BN547" i="7" s="1"/>
  <c r="BN546" i="7" a="1"/>
  <c r="BN546" i="7" s="1"/>
  <c r="BN545" i="7" a="1"/>
  <c r="BN545" i="7" s="1"/>
  <c r="BR545" i="7" s="1"/>
  <c r="BN544" i="7" a="1"/>
  <c r="BN544" i="7" s="1"/>
  <c r="BR544" i="7" s="1"/>
  <c r="BN543" i="7" a="1"/>
  <c r="BN543" i="7" s="1"/>
  <c r="BQ543" i="7" s="1"/>
  <c r="BN542" i="7" a="1"/>
  <c r="BN542" i="7" s="1"/>
  <c r="BN541" i="7" a="1"/>
  <c r="BN541" i="7" s="1"/>
  <c r="BN540" i="7" a="1"/>
  <c r="BN540" i="7" s="1"/>
  <c r="BN539" i="7" a="1"/>
  <c r="BN539" i="7" s="1"/>
  <c r="BN538" i="7" a="1"/>
  <c r="BN538" i="7" s="1"/>
  <c r="BS538" i="7" s="1"/>
  <c r="BN537" i="7" a="1"/>
  <c r="BN537" i="7" s="1"/>
  <c r="BR537" i="7" s="1"/>
  <c r="BN536" i="7" a="1"/>
  <c r="BN536" i="7" s="1"/>
  <c r="BN535" i="7" a="1"/>
  <c r="BN535" i="7" s="1"/>
  <c r="BN534" i="7" a="1"/>
  <c r="BN534" i="7" s="1"/>
  <c r="BS534" i="7" s="1"/>
  <c r="BN533" i="7" a="1"/>
  <c r="BN533" i="7" s="1"/>
  <c r="BN532" i="7" a="1"/>
  <c r="BN532" i="7" s="1"/>
  <c r="BN531" i="7" a="1"/>
  <c r="BN531" i="7" s="1"/>
  <c r="BQ531" i="7" s="1"/>
  <c r="BN530" i="7" a="1"/>
  <c r="BN530" i="7" s="1"/>
  <c r="BN529" i="7" a="1"/>
  <c r="BN529" i="7" s="1"/>
  <c r="BO529" i="7" s="1"/>
  <c r="BN528" i="7" a="1"/>
  <c r="BN528" i="7" s="1"/>
  <c r="BN527" i="7" a="1"/>
  <c r="BN527" i="7" s="1"/>
  <c r="BS527" i="7" s="1"/>
  <c r="BN526" i="7" a="1"/>
  <c r="BN526" i="7" s="1"/>
  <c r="BS526" i="7" s="1"/>
  <c r="BN525" i="7" a="1"/>
  <c r="BN525" i="7" s="1"/>
  <c r="BR525" i="7" s="1"/>
  <c r="BN524" i="7" a="1"/>
  <c r="BN524" i="7" s="1"/>
  <c r="BS524" i="7" s="1"/>
  <c r="BN523" i="7" a="1"/>
  <c r="BN523" i="7" s="1"/>
  <c r="BN522" i="7" a="1"/>
  <c r="BN522" i="7" s="1"/>
  <c r="BS522" i="7" s="1"/>
  <c r="BN521" i="7" a="1"/>
  <c r="BN521" i="7" s="1"/>
  <c r="BN520" i="7" a="1"/>
  <c r="BN520" i="7" s="1"/>
  <c r="BN519" i="7" a="1"/>
  <c r="BN519" i="7" s="1"/>
  <c r="BN518" i="7" a="1"/>
  <c r="BN518" i="7" s="1"/>
  <c r="BS518" i="7" s="1"/>
  <c r="BN517" i="7" a="1"/>
  <c r="BN517" i="7" s="1"/>
  <c r="BO517" i="7" s="1"/>
  <c r="BP517" i="7" s="1"/>
  <c r="BN516" i="7" a="1"/>
  <c r="BN516" i="7" s="1"/>
  <c r="BN515" i="7" a="1"/>
  <c r="BN515" i="7" s="1"/>
  <c r="BN514" i="7" a="1"/>
  <c r="BN514" i="7" s="1"/>
  <c r="BN513" i="7" a="1"/>
  <c r="BN513" i="7" s="1"/>
  <c r="BN512" i="7" a="1"/>
  <c r="BN512" i="7" s="1"/>
  <c r="BN511" i="7" a="1"/>
  <c r="BN511" i="7" s="1"/>
  <c r="BO511" i="7" s="1"/>
  <c r="BP511" i="7" s="1"/>
  <c r="BN510" i="7" a="1"/>
  <c r="BN510" i="7" s="1"/>
  <c r="BN509" i="7" a="1"/>
  <c r="BN509" i="7" s="1"/>
  <c r="BN508" i="7" a="1"/>
  <c r="BN508" i="7" s="1"/>
  <c r="BR508" i="7" s="1"/>
  <c r="BN507" i="7" a="1"/>
  <c r="BN507" i="7" s="1"/>
  <c r="BQ507" i="7" s="1"/>
  <c r="BN506" i="7" a="1"/>
  <c r="BN506" i="7" s="1"/>
  <c r="BS506" i="7" s="1"/>
  <c r="BN505" i="7" a="1"/>
  <c r="BN505" i="7" s="1"/>
  <c r="BO504" i="7"/>
  <c r="BN504" i="7" a="1"/>
  <c r="BN504" i="7" s="1"/>
  <c r="BN503" i="7" a="1"/>
  <c r="BN503" i="7" s="1"/>
  <c r="BN502" i="7" a="1"/>
  <c r="BN502" i="7" s="1"/>
  <c r="BN501" i="7" a="1"/>
  <c r="BN501" i="7" s="1"/>
  <c r="BQ501" i="7" s="1"/>
  <c r="BN500" i="7" a="1"/>
  <c r="BN500" i="7" s="1"/>
  <c r="BN499" i="7" a="1"/>
  <c r="BN499" i="7" s="1"/>
  <c r="BN498" i="7" a="1"/>
  <c r="BN498" i="7" s="1"/>
  <c r="BO498" i="7" s="1"/>
  <c r="BN497" i="7" a="1"/>
  <c r="BN497" i="7" s="1"/>
  <c r="BN496" i="7" a="1"/>
  <c r="BN496" i="7" s="1"/>
  <c r="BS496" i="7" s="1"/>
  <c r="BN495" i="7" a="1"/>
  <c r="BN495" i="7" s="1"/>
  <c r="BR495" i="7" s="1"/>
  <c r="BN494" i="7" a="1"/>
  <c r="BN494" i="7" s="1"/>
  <c r="BN493" i="7" a="1"/>
  <c r="BN493" i="7" s="1"/>
  <c r="BO493" i="7" s="1"/>
  <c r="BN492" i="7" a="1"/>
  <c r="BN492" i="7" s="1"/>
  <c r="BN491" i="7" a="1"/>
  <c r="BN491" i="7" s="1"/>
  <c r="BN490" i="7" a="1"/>
  <c r="BN490" i="7" s="1"/>
  <c r="BS490" i="7" s="1"/>
  <c r="BN489" i="7" a="1"/>
  <c r="BN489" i="7" s="1"/>
  <c r="BR489" i="7" s="1"/>
  <c r="BN488" i="7" a="1"/>
  <c r="BN488" i="7" s="1"/>
  <c r="BN487" i="7" a="1"/>
  <c r="BN487" i="7" s="1"/>
  <c r="BN486" i="7" a="1"/>
  <c r="BN486" i="7" s="1"/>
  <c r="BN485" i="7" a="1"/>
  <c r="BN485" i="7" s="1"/>
  <c r="BN484" i="7" a="1"/>
  <c r="BN484" i="7" s="1"/>
  <c r="BN483" i="7" a="1"/>
  <c r="BN483" i="7" s="1"/>
  <c r="BN482" i="7" a="1"/>
  <c r="BN482" i="7" s="1"/>
  <c r="BS482" i="7" s="1"/>
  <c r="BN481" i="7" a="1"/>
  <c r="BN481" i="7" s="1"/>
  <c r="BN480" i="7" a="1"/>
  <c r="BN480" i="7" s="1"/>
  <c r="BO480" i="7" s="1"/>
  <c r="BN479" i="7" a="1"/>
  <c r="BN479" i="7" s="1"/>
  <c r="BQ478" i="7"/>
  <c r="BN478" i="7" a="1"/>
  <c r="BN478" i="7" s="1"/>
  <c r="BR478" i="7" s="1"/>
  <c r="BN477" i="7" a="1"/>
  <c r="BN477" i="7" s="1"/>
  <c r="BN476" i="7" a="1"/>
  <c r="BN476" i="7" s="1"/>
  <c r="BN475" i="7" a="1"/>
  <c r="BN475" i="7" s="1"/>
  <c r="BN474" i="7" a="1"/>
  <c r="BN474" i="7" s="1"/>
  <c r="BN473" i="7" a="1"/>
  <c r="BN473" i="7" s="1"/>
  <c r="BN472" i="7" a="1"/>
  <c r="BN472" i="7" s="1"/>
  <c r="BS472" i="7" s="1"/>
  <c r="BR471" i="7"/>
  <c r="BN471" i="7" a="1"/>
  <c r="BN471" i="7" s="1"/>
  <c r="BN470" i="7" a="1"/>
  <c r="BN470" i="7" s="1"/>
  <c r="BN469" i="7" a="1"/>
  <c r="BN469" i="7" s="1"/>
  <c r="BO469" i="7" s="1"/>
  <c r="BN468" i="7" a="1"/>
  <c r="BN468" i="7" s="1"/>
  <c r="BN467" i="7" a="1"/>
  <c r="BN467" i="7" s="1"/>
  <c r="BN466" i="7" a="1"/>
  <c r="BN466" i="7" s="1"/>
  <c r="BS466" i="7" s="1"/>
  <c r="BN465" i="7" a="1"/>
  <c r="BN465" i="7" s="1"/>
  <c r="BR465" i="7" s="1"/>
  <c r="BN464" i="7" a="1"/>
  <c r="BN464" i="7" s="1"/>
  <c r="BN463" i="7" a="1"/>
  <c r="BN463" i="7" s="1"/>
  <c r="BO463" i="7" s="1"/>
  <c r="BN462" i="7" a="1"/>
  <c r="BN462" i="7" s="1"/>
  <c r="BN461" i="7" a="1"/>
  <c r="BN461" i="7" s="1"/>
  <c r="BS461" i="7" s="1"/>
  <c r="BN460" i="7" a="1"/>
  <c r="BN460" i="7" s="1"/>
  <c r="BS460" i="7" s="1"/>
  <c r="BN459" i="7" a="1"/>
  <c r="BN459" i="7" s="1"/>
  <c r="BR459" i="7" s="1"/>
  <c r="BN458" i="7" a="1"/>
  <c r="BN458" i="7" s="1"/>
  <c r="BN457" i="7" a="1"/>
  <c r="BN457" i="7" s="1"/>
  <c r="BO457" i="7" s="1"/>
  <c r="BN456" i="7" a="1"/>
  <c r="BN456" i="7" s="1"/>
  <c r="BN455" i="7" a="1"/>
  <c r="BN455" i="7" s="1"/>
  <c r="BS455" i="7" s="1"/>
  <c r="BN454" i="7" a="1"/>
  <c r="BN454" i="7" s="1"/>
  <c r="BS454" i="7" s="1"/>
  <c r="BN453" i="7" a="1"/>
  <c r="BN453" i="7" s="1"/>
  <c r="BR453" i="7" s="1"/>
  <c r="BN452" i="7" a="1"/>
  <c r="BN452" i="7" s="1"/>
  <c r="BN451" i="7" a="1"/>
  <c r="BN451" i="7" s="1"/>
  <c r="BO451" i="7" s="1"/>
  <c r="BN450" i="7" a="1"/>
  <c r="BN450" i="7" s="1"/>
  <c r="BN449" i="7" a="1"/>
  <c r="BN449" i="7" s="1"/>
  <c r="BS449" i="7" s="1"/>
  <c r="BN448" i="7" a="1"/>
  <c r="BN448" i="7" s="1"/>
  <c r="BS448" i="7" s="1"/>
  <c r="BN447" i="7" a="1"/>
  <c r="BN447" i="7" s="1"/>
  <c r="BR447" i="7" s="1"/>
  <c r="BN446" i="7" a="1"/>
  <c r="BN446" i="7" s="1"/>
  <c r="BN445" i="7" a="1"/>
  <c r="BN445" i="7" s="1"/>
  <c r="BO445" i="7" s="1"/>
  <c r="BN444" i="7" a="1"/>
  <c r="BN444" i="7" s="1"/>
  <c r="BN443" i="7" a="1"/>
  <c r="BN443" i="7" s="1"/>
  <c r="BS443" i="7" s="1"/>
  <c r="BN442" i="7" a="1"/>
  <c r="BN442" i="7" s="1"/>
  <c r="BS442" i="7" s="1"/>
  <c r="BN441" i="7" a="1"/>
  <c r="BN441" i="7" s="1"/>
  <c r="BR441" i="7" s="1"/>
  <c r="BN440" i="7" a="1"/>
  <c r="BN440" i="7" s="1"/>
  <c r="BN439" i="7" a="1"/>
  <c r="BN439" i="7" s="1"/>
  <c r="BN438" i="7" a="1"/>
  <c r="BN438" i="7" s="1"/>
  <c r="BO438" i="7" s="1"/>
  <c r="BN437" i="7" a="1"/>
  <c r="BN437" i="7" s="1"/>
  <c r="BN436" i="7" a="1"/>
  <c r="BN436" i="7" s="1"/>
  <c r="BS436" i="7" s="1"/>
  <c r="BN435" i="7" a="1"/>
  <c r="BN435" i="7" s="1"/>
  <c r="BR435" i="7" s="1"/>
  <c r="BN434" i="7" a="1"/>
  <c r="BN434" i="7" s="1"/>
  <c r="BN433" i="7" a="1"/>
  <c r="BN433" i="7" s="1"/>
  <c r="BO433" i="7" s="1"/>
  <c r="BO432" i="7"/>
  <c r="BN432" i="7" a="1"/>
  <c r="BN432" i="7" s="1"/>
  <c r="BS432" i="7" s="1"/>
  <c r="BN431" i="7" a="1"/>
  <c r="BN431" i="7" s="1"/>
  <c r="BS431" i="7" s="1"/>
  <c r="BN430" i="7" a="1"/>
  <c r="BN430" i="7" s="1"/>
  <c r="BS430" i="7" s="1"/>
  <c r="BN429" i="7" a="1"/>
  <c r="BN429" i="7" s="1"/>
  <c r="BR429" i="7" s="1"/>
  <c r="BN428" i="7" a="1"/>
  <c r="BN428" i="7" s="1"/>
  <c r="BN427" i="7" a="1"/>
  <c r="BN427" i="7" s="1"/>
  <c r="BO427" i="7" s="1"/>
  <c r="BN426" i="7" a="1"/>
  <c r="BN426" i="7" s="1"/>
  <c r="BS426" i="7" s="1"/>
  <c r="BN425" i="7" a="1"/>
  <c r="BN425" i="7" s="1"/>
  <c r="BS425" i="7" s="1"/>
  <c r="BN424" i="7" a="1"/>
  <c r="BN424" i="7" s="1"/>
  <c r="BS424" i="7" s="1"/>
  <c r="BN423" i="7" a="1"/>
  <c r="BN423" i="7" s="1"/>
  <c r="BN422" i="7" a="1"/>
  <c r="BN422" i="7" s="1"/>
  <c r="BO422" i="7" s="1"/>
  <c r="BN421" i="7" a="1"/>
  <c r="BN421" i="7" s="1"/>
  <c r="BO421" i="7" s="1"/>
  <c r="BP421" i="7" s="1"/>
  <c r="BN420" i="7" a="1"/>
  <c r="BN420" i="7" s="1"/>
  <c r="BS420" i="7" s="1"/>
  <c r="BN419" i="7" a="1"/>
  <c r="BN419" i="7" s="1"/>
  <c r="BN418" i="7" a="1"/>
  <c r="BN418" i="7" s="1"/>
  <c r="BN417" i="7" a="1"/>
  <c r="BN417" i="7" s="1"/>
  <c r="BO417" i="7" s="1"/>
  <c r="BP417" i="7" s="1"/>
  <c r="BN416" i="7" a="1"/>
  <c r="BN416" i="7" s="1"/>
  <c r="BO416" i="7" s="1"/>
  <c r="BP416" i="7" s="1"/>
  <c r="BN415" i="7" a="1"/>
  <c r="BN415" i="7" s="1"/>
  <c r="BN414" i="7" a="1"/>
  <c r="BN414" i="7" s="1"/>
  <c r="BN413" i="7" a="1"/>
  <c r="BN413" i="7" s="1"/>
  <c r="BN412" i="7" a="1"/>
  <c r="BN412" i="7" s="1"/>
  <c r="BN411" i="7" a="1"/>
  <c r="BN411" i="7" s="1"/>
  <c r="BN410" i="7" a="1"/>
  <c r="BN410" i="7" s="1"/>
  <c r="BO410" i="7" s="1"/>
  <c r="BP410" i="7" s="1"/>
  <c r="BN409" i="7" a="1"/>
  <c r="BN409" i="7" s="1"/>
  <c r="BN408" i="7" a="1"/>
  <c r="BN408" i="7" s="1"/>
  <c r="BN407" i="7" a="1"/>
  <c r="BN407" i="7" s="1"/>
  <c r="BN406" i="7" a="1"/>
  <c r="BN406" i="7" s="1"/>
  <c r="BR406" i="7" s="1"/>
  <c r="BN405" i="7" a="1"/>
  <c r="BN405" i="7" s="1"/>
  <c r="BQ405" i="7" s="1"/>
  <c r="BN404" i="7" a="1"/>
  <c r="BN404" i="7" s="1"/>
  <c r="BN403" i="7" a="1"/>
  <c r="BN403" i="7" s="1"/>
  <c r="BN402" i="7" a="1"/>
  <c r="BN402" i="7" s="1"/>
  <c r="BN401" i="7" a="1"/>
  <c r="BN401" i="7" s="1"/>
  <c r="BN400" i="7" a="1"/>
  <c r="BN400" i="7" s="1"/>
  <c r="BN399" i="7" a="1"/>
  <c r="BN399" i="7" s="1"/>
  <c r="BN398" i="7" a="1"/>
  <c r="BN398" i="7" s="1"/>
  <c r="BQ398" i="7" s="1"/>
  <c r="BN397" i="7" a="1"/>
  <c r="BN397" i="7" s="1"/>
  <c r="BN396" i="7" a="1"/>
  <c r="BN396" i="7" s="1"/>
  <c r="BN395" i="7" a="1"/>
  <c r="BN395" i="7" s="1"/>
  <c r="BN394" i="7" a="1"/>
  <c r="BN394" i="7" s="1"/>
  <c r="BR394" i="7" s="1"/>
  <c r="BQ393" i="7"/>
  <c r="BN393" i="7" a="1"/>
  <c r="BN393" i="7" s="1"/>
  <c r="BN392" i="7" a="1"/>
  <c r="BN392" i="7" s="1"/>
  <c r="BQ392" i="7" s="1"/>
  <c r="BN391" i="7" a="1"/>
  <c r="BN391" i="7" s="1"/>
  <c r="BN390" i="7" a="1"/>
  <c r="BN390" i="7" s="1"/>
  <c r="BN389" i="7" a="1"/>
  <c r="BN389" i="7" s="1"/>
  <c r="BR389" i="7" s="1"/>
  <c r="BN388" i="7" a="1"/>
  <c r="BN388" i="7" s="1"/>
  <c r="BQ388" i="7" s="1"/>
  <c r="BN387" i="7" a="1"/>
  <c r="BN387" i="7" s="1"/>
  <c r="BN386" i="7" a="1"/>
  <c r="BN386" i="7" s="1"/>
  <c r="BQ386" i="7" s="1"/>
  <c r="BN385" i="7" a="1"/>
  <c r="BN385" i="7" s="1"/>
  <c r="BN384" i="7" a="1"/>
  <c r="BN384" i="7" s="1"/>
  <c r="BN383" i="7" a="1"/>
  <c r="BN383" i="7" s="1"/>
  <c r="BN382" i="7" a="1"/>
  <c r="BN382" i="7" s="1"/>
  <c r="BR382" i="7" s="1"/>
  <c r="BN381" i="7" a="1"/>
  <c r="BN381" i="7" s="1"/>
  <c r="BQ381" i="7" s="1"/>
  <c r="BN380" i="7" a="1"/>
  <c r="BN380" i="7" s="1"/>
  <c r="BQ380" i="7" s="1"/>
  <c r="BN379" i="7" a="1"/>
  <c r="BN379" i="7" s="1"/>
  <c r="BN378" i="7" a="1"/>
  <c r="BN378" i="7" s="1"/>
  <c r="BN377" i="7" a="1"/>
  <c r="BN377" i="7" s="1"/>
  <c r="BR377" i="7" s="1"/>
  <c r="BN376" i="7" a="1"/>
  <c r="BN376" i="7" s="1"/>
  <c r="BR376" i="7" s="1"/>
  <c r="BN375" i="7" a="1"/>
  <c r="BN375" i="7" s="1"/>
  <c r="BO374" i="7"/>
  <c r="BP374" i="7" s="1"/>
  <c r="BN374" i="7" a="1"/>
  <c r="BN374" i="7" s="1"/>
  <c r="BQ374" i="7" s="1"/>
  <c r="BN373" i="7" a="1"/>
  <c r="BN373" i="7" s="1"/>
  <c r="BN372" i="7" a="1"/>
  <c r="BN372" i="7" s="1"/>
  <c r="BN371" i="7" a="1"/>
  <c r="BN371" i="7" s="1"/>
  <c r="BR370" i="7"/>
  <c r="BN370" i="7" a="1"/>
  <c r="BN370" i="7" s="1"/>
  <c r="BQ370" i="7" s="1"/>
  <c r="BN369" i="7" a="1"/>
  <c r="BN369" i="7" s="1"/>
  <c r="BO369" i="7" s="1"/>
  <c r="BN368" i="7" a="1"/>
  <c r="BN368" i="7" s="1"/>
  <c r="BN367" i="7" a="1"/>
  <c r="BN367" i="7" s="1"/>
  <c r="BS367" i="7" s="1"/>
  <c r="BN366" i="7" a="1"/>
  <c r="BN366" i="7" s="1"/>
  <c r="BN365" i="7" a="1"/>
  <c r="BN365" i="7" s="1"/>
  <c r="BN364" i="7" a="1"/>
  <c r="BN364" i="7" s="1"/>
  <c r="BN363" i="7" a="1"/>
  <c r="BN363" i="7" s="1"/>
  <c r="BN362" i="7" a="1"/>
  <c r="BN362" i="7" s="1"/>
  <c r="BN361" i="7" a="1"/>
  <c r="BN361" i="7" s="1"/>
  <c r="BN360" i="7" a="1"/>
  <c r="BN360" i="7" s="1"/>
  <c r="BN359" i="7" a="1"/>
  <c r="BN359" i="7" s="1"/>
  <c r="BN358" i="7" a="1"/>
  <c r="BN358" i="7" s="1"/>
  <c r="BN357" i="7" a="1"/>
  <c r="BN357" i="7" s="1"/>
  <c r="BN356" i="7" a="1"/>
  <c r="BN356" i="7" s="1"/>
  <c r="BN355" i="7" a="1"/>
  <c r="BN355" i="7" s="1"/>
  <c r="BS355" i="7" s="1"/>
  <c r="BN354" i="7" a="1"/>
  <c r="BN354" i="7" s="1"/>
  <c r="BN353" i="7" a="1"/>
  <c r="BN353" i="7" s="1"/>
  <c r="BN352" i="7" a="1"/>
  <c r="BN352" i="7" s="1"/>
  <c r="BN351" i="7" a="1"/>
  <c r="BN351" i="7" s="1"/>
  <c r="BO351" i="7" s="1"/>
  <c r="BN350" i="7" a="1"/>
  <c r="BN350" i="7" s="1"/>
  <c r="BO350" i="7" s="1"/>
  <c r="BP350" i="7" s="1"/>
  <c r="BN349" i="7" a="1"/>
  <c r="BN349" i="7" s="1"/>
  <c r="BS349" i="7" s="1"/>
  <c r="BN348" i="7" a="1"/>
  <c r="BN348" i="7" s="1"/>
  <c r="BN347" i="7" a="1"/>
  <c r="BN347" i="7" s="1"/>
  <c r="BN346" i="7" a="1"/>
  <c r="BN346" i="7" s="1"/>
  <c r="BN345" i="7" a="1"/>
  <c r="BN345" i="7" s="1"/>
  <c r="BN344" i="7"/>
  <c r="BQ344" i="7" s="1"/>
  <c r="BN344" i="7" a="1"/>
  <c r="BN343" i="7" a="1"/>
  <c r="BN343" i="7" s="1"/>
  <c r="BN342" i="7" a="1"/>
  <c r="BN342" i="7" s="1"/>
  <c r="BN341" i="7" a="1"/>
  <c r="BN341" i="7" s="1"/>
  <c r="BN340" i="7" a="1"/>
  <c r="BN340" i="7" s="1"/>
  <c r="BN339" i="7" a="1"/>
  <c r="BN339" i="7" s="1"/>
  <c r="BS339" i="7" s="1"/>
  <c r="BN338" i="7" a="1"/>
  <c r="BN338" i="7" s="1"/>
  <c r="BN337" i="7" a="1"/>
  <c r="BN337" i="7" s="1"/>
  <c r="BS337" i="7" s="1"/>
  <c r="BN336" i="7" a="1"/>
  <c r="BN336" i="7" s="1"/>
  <c r="BR336" i="7" s="1"/>
  <c r="BN335" i="7" a="1"/>
  <c r="BN335" i="7" s="1"/>
  <c r="BN334" i="7" a="1"/>
  <c r="BN334" i="7" s="1"/>
  <c r="BO334" i="7" s="1"/>
  <c r="BN333" i="7" a="1"/>
  <c r="BN333" i="7" s="1"/>
  <c r="BO333" i="7" s="1"/>
  <c r="BN332" i="7" a="1"/>
  <c r="BN332" i="7" s="1"/>
  <c r="BN331" i="7" a="1"/>
  <c r="BN331" i="7" s="1"/>
  <c r="BS331" i="7" s="1"/>
  <c r="BN330" i="7" a="1"/>
  <c r="BN330" i="7" s="1"/>
  <c r="BR330" i="7" s="1"/>
  <c r="BN329" i="7" a="1"/>
  <c r="BN329" i="7" s="1"/>
  <c r="BN328" i="7" a="1"/>
  <c r="BN328" i="7" s="1"/>
  <c r="BO328" i="7" s="1"/>
  <c r="BN327" i="7" a="1"/>
  <c r="BN327" i="7" s="1"/>
  <c r="BN326" i="7" a="1"/>
  <c r="BN326" i="7" s="1"/>
  <c r="BN325" i="7" a="1"/>
  <c r="BN325" i="7" s="1"/>
  <c r="BS325" i="7" s="1"/>
  <c r="BN324" i="7" a="1"/>
  <c r="BN324" i="7" s="1"/>
  <c r="BR324" i="7" s="1"/>
  <c r="BN323" i="7" a="1"/>
  <c r="BN323" i="7" s="1"/>
  <c r="BN322" i="7" a="1"/>
  <c r="BN322" i="7" s="1"/>
  <c r="BO322" i="7" s="1"/>
  <c r="BN321" i="7" a="1"/>
  <c r="BN321" i="7" s="1"/>
  <c r="BO321" i="7" s="1"/>
  <c r="BN320" i="7" a="1"/>
  <c r="BN320" i="7" s="1"/>
  <c r="BN319" i="7" a="1"/>
  <c r="BN319" i="7" s="1"/>
  <c r="BS319" i="7" s="1"/>
  <c r="BN318" i="7" a="1"/>
  <c r="BN318" i="7" s="1"/>
  <c r="BR318" i="7" s="1"/>
  <c r="BN317" i="7" a="1"/>
  <c r="BN317" i="7" s="1"/>
  <c r="BN316" i="7" a="1"/>
  <c r="BN316" i="7" s="1"/>
  <c r="BO316" i="7" s="1"/>
  <c r="BN315" i="7" a="1"/>
  <c r="BN315" i="7" s="1"/>
  <c r="BN314" i="7" a="1"/>
  <c r="BN314" i="7" s="1"/>
  <c r="BN313" i="7" a="1"/>
  <c r="BN313" i="7" s="1"/>
  <c r="BN312" i="7" a="1"/>
  <c r="BN312" i="7" s="1"/>
  <c r="BN311" i="7" a="1"/>
  <c r="BN311" i="7" s="1"/>
  <c r="BN310" i="7" a="1"/>
  <c r="BN310" i="7" s="1"/>
  <c r="BN309" i="7" a="1"/>
  <c r="BN309" i="7" s="1"/>
  <c r="BN308" i="7" a="1"/>
  <c r="BN308" i="7" s="1"/>
  <c r="BN307" i="7" a="1"/>
  <c r="BN307" i="7" s="1"/>
  <c r="BN306" i="7" a="1"/>
  <c r="BN306" i="7" s="1"/>
  <c r="BN305" i="7" a="1"/>
  <c r="BN305" i="7" s="1"/>
  <c r="BO305" i="7" s="1"/>
  <c r="BN304" i="7" a="1"/>
  <c r="BN304" i="7" s="1"/>
  <c r="BO304" i="7" s="1"/>
  <c r="BN303" i="7" a="1"/>
  <c r="BN303" i="7" s="1"/>
  <c r="BS303" i="7" s="1"/>
  <c r="BN302" i="7" a="1"/>
  <c r="BN302" i="7" s="1"/>
  <c r="BN301" i="7" a="1"/>
  <c r="BN301" i="7" s="1"/>
  <c r="BN300" i="7" a="1"/>
  <c r="BN300" i="7" s="1"/>
  <c r="BN299" i="7" a="1"/>
  <c r="BN299" i="7" s="1"/>
  <c r="BN298" i="7" a="1"/>
  <c r="BN298" i="7" s="1"/>
  <c r="BO298" i="7" s="1"/>
  <c r="BP298" i="7" s="1"/>
  <c r="BN297" i="7" a="1"/>
  <c r="BN297" i="7" s="1"/>
  <c r="BN296" i="7" a="1"/>
  <c r="BN296" i="7" s="1"/>
  <c r="BN295" i="7" a="1"/>
  <c r="BN295" i="7" s="1"/>
  <c r="BN294" i="7" a="1"/>
  <c r="BN294" i="7" s="1"/>
  <c r="BN293" i="7" a="1"/>
  <c r="BN293" i="7" s="1"/>
  <c r="BN292" i="7" a="1"/>
  <c r="BN292" i="7" s="1"/>
  <c r="BN291" i="7" a="1"/>
  <c r="BN291" i="7" s="1"/>
  <c r="BN290" i="7" a="1"/>
  <c r="BN290" i="7" s="1"/>
  <c r="BN289" i="7" a="1"/>
  <c r="BN289" i="7" s="1"/>
  <c r="BN288" i="7" a="1"/>
  <c r="BN288" i="7" s="1"/>
  <c r="BN287" i="7" a="1"/>
  <c r="BN287" i="7" s="1"/>
  <c r="BO287" i="7" s="1"/>
  <c r="BN286" i="7" a="1"/>
  <c r="BN286" i="7" s="1"/>
  <c r="BO286" i="7" s="1"/>
  <c r="BN285" i="7" a="1"/>
  <c r="BN285" i="7" s="1"/>
  <c r="BS285" i="7" s="1"/>
  <c r="BN284" i="7" a="1"/>
  <c r="BN284" i="7" s="1"/>
  <c r="BN283" i="7" a="1"/>
  <c r="BN283" i="7" s="1"/>
  <c r="BN282" i="7" a="1"/>
  <c r="BN282" i="7" s="1"/>
  <c r="BN281" i="7" a="1"/>
  <c r="BN281" i="7" s="1"/>
  <c r="BN280" i="7" a="1"/>
  <c r="BN280" i="7" s="1"/>
  <c r="BO280" i="7" s="1"/>
  <c r="BP280" i="7" s="1"/>
  <c r="BN279" i="7" a="1"/>
  <c r="BN279" i="7" s="1"/>
  <c r="BN278" i="7" a="1"/>
  <c r="BN278" i="7" s="1"/>
  <c r="BN277" i="7" a="1"/>
  <c r="BN277" i="7" s="1"/>
  <c r="BN276" i="7" a="1"/>
  <c r="BN276" i="7" s="1"/>
  <c r="BO276" i="7" s="1"/>
  <c r="BN275" i="7" a="1"/>
  <c r="BN275" i="7" s="1"/>
  <c r="BN274" i="7" a="1"/>
  <c r="BN274" i="7" s="1"/>
  <c r="BS274" i="7" s="1"/>
  <c r="BN273" i="7" a="1"/>
  <c r="BN273" i="7" s="1"/>
  <c r="BR273" i="7" s="1"/>
  <c r="BN272" i="7" a="1"/>
  <c r="BN272" i="7" s="1"/>
  <c r="BN271" i="7" a="1"/>
  <c r="BN271" i="7" s="1"/>
  <c r="BO271" i="7" s="1"/>
  <c r="BN270" i="7" a="1"/>
  <c r="BN270" i="7" s="1"/>
  <c r="BS270" i="7" s="1"/>
  <c r="BN269" i="7" a="1"/>
  <c r="BN269" i="7" s="1"/>
  <c r="BN268" i="7" a="1"/>
  <c r="BN268" i="7" s="1"/>
  <c r="BS268" i="7" s="1"/>
  <c r="BN267" i="7" a="1"/>
  <c r="BN267" i="7" s="1"/>
  <c r="BR267" i="7" s="1"/>
  <c r="BN266" i="7" a="1"/>
  <c r="BN266" i="7" s="1"/>
  <c r="BN265" i="7" a="1"/>
  <c r="BN265" i="7" s="1"/>
  <c r="BN264" i="7" a="1"/>
  <c r="BN264" i="7" s="1"/>
  <c r="BS264" i="7" s="1"/>
  <c r="BN263" i="7" a="1"/>
  <c r="BN263" i="7" s="1"/>
  <c r="BN262" i="7" a="1"/>
  <c r="BN262" i="7" s="1"/>
  <c r="BS262" i="7" s="1"/>
  <c r="BN261" i="7" a="1"/>
  <c r="BN261" i="7" s="1"/>
  <c r="BR261" i="7" s="1"/>
  <c r="BN260" i="7" a="1"/>
  <c r="BN260" i="7" s="1"/>
  <c r="BN259" i="7" a="1"/>
  <c r="BN259" i="7" s="1"/>
  <c r="BN258" i="7" a="1"/>
  <c r="BN258" i="7" s="1"/>
  <c r="BN257" i="7" a="1"/>
  <c r="BN257" i="7" s="1"/>
  <c r="BN256" i="7" a="1"/>
  <c r="BN256" i="7" s="1"/>
  <c r="BS256" i="7" s="1"/>
  <c r="BN255" i="7" a="1"/>
  <c r="BN255" i="7" s="1"/>
  <c r="BR255" i="7" s="1"/>
  <c r="BN254" i="7" a="1"/>
  <c r="BN254" i="7" s="1"/>
  <c r="BN253" i="7" a="1"/>
  <c r="BN253" i="7" s="1"/>
  <c r="BN252" i="7" a="1"/>
  <c r="BN252" i="7" s="1"/>
  <c r="BN251" i="7" a="1"/>
  <c r="BN251" i="7" s="1"/>
  <c r="BN250" i="7" a="1"/>
  <c r="BN250" i="7" s="1"/>
  <c r="BS250" i="7" s="1"/>
  <c r="BN249" i="7" a="1"/>
  <c r="BN249" i="7" s="1"/>
  <c r="BR249" i="7" s="1"/>
  <c r="BN248" i="7" a="1"/>
  <c r="BN248" i="7" s="1"/>
  <c r="BN247" i="7" a="1"/>
  <c r="BN247" i="7" s="1"/>
  <c r="BN246" i="7" a="1"/>
  <c r="BN246" i="7" s="1"/>
  <c r="BN245" i="7" a="1"/>
  <c r="BN245" i="7" s="1"/>
  <c r="BN244" i="7" a="1"/>
  <c r="BN244" i="7" s="1"/>
  <c r="BS244" i="7" s="1"/>
  <c r="BN243" i="7" a="1"/>
  <c r="BN243" i="7" s="1"/>
  <c r="BR243" i="7" s="1"/>
  <c r="BN242" i="7" a="1"/>
  <c r="BN242" i="7" s="1"/>
  <c r="BN241" i="7" a="1"/>
  <c r="BN241" i="7" s="1"/>
  <c r="BO241" i="7" s="1"/>
  <c r="BN240" i="7" a="1"/>
  <c r="BN240" i="7" s="1"/>
  <c r="BS240" i="7" s="1"/>
  <c r="BN239" i="7" a="1"/>
  <c r="BN239" i="7" s="1"/>
  <c r="BN238" i="7" a="1"/>
  <c r="BN238" i="7" s="1"/>
  <c r="BS238" i="7" s="1"/>
  <c r="BN237" i="7" a="1"/>
  <c r="BN237" i="7" s="1"/>
  <c r="BR237" i="7" s="1"/>
  <c r="BN236" i="7" a="1"/>
  <c r="BN236" i="7" s="1"/>
  <c r="BN235" i="7" a="1"/>
  <c r="BN235" i="7" s="1"/>
  <c r="BO235" i="7" s="1"/>
  <c r="BN234" i="7" a="1"/>
  <c r="BN234" i="7" s="1"/>
  <c r="BS234" i="7" s="1"/>
  <c r="BN233" i="7" a="1"/>
  <c r="BN233" i="7" s="1"/>
  <c r="BN232" i="7" a="1"/>
  <c r="BN232" i="7" s="1"/>
  <c r="BS232" i="7" s="1"/>
  <c r="BN231" i="7" a="1"/>
  <c r="BN231" i="7" s="1"/>
  <c r="BR231" i="7" s="1"/>
  <c r="BN230" i="7" a="1"/>
  <c r="BN230" i="7" s="1"/>
  <c r="BN229" i="7" a="1"/>
  <c r="BN229" i="7" s="1"/>
  <c r="BN228" i="7" a="1"/>
  <c r="BN228" i="7" s="1"/>
  <c r="BN227" i="7" a="1"/>
  <c r="BN227" i="7" s="1"/>
  <c r="BN226" i="7" a="1"/>
  <c r="BN226" i="7" s="1"/>
  <c r="BS226" i="7" s="1"/>
  <c r="BN225" i="7" a="1"/>
  <c r="BN225" i="7" s="1"/>
  <c r="BR225" i="7" s="1"/>
  <c r="BN224" i="7" a="1"/>
  <c r="BN224" i="7" s="1"/>
  <c r="BN223" i="7" a="1"/>
  <c r="BN223" i="7" s="1"/>
  <c r="BO223" i="7" s="1"/>
  <c r="BN222" i="7" a="1"/>
  <c r="BN222" i="7" s="1"/>
  <c r="BS222" i="7" s="1"/>
  <c r="BN221" i="7" a="1"/>
  <c r="BN221" i="7" s="1"/>
  <c r="BN220" i="7" a="1"/>
  <c r="BN220" i="7" s="1"/>
  <c r="BS220" i="7" s="1"/>
  <c r="BN219" i="7" a="1"/>
  <c r="BN219" i="7" s="1"/>
  <c r="BR219" i="7" s="1"/>
  <c r="BN218" i="7" a="1"/>
  <c r="BN218" i="7" s="1"/>
  <c r="BN217" i="7" a="1"/>
  <c r="BN217" i="7" s="1"/>
  <c r="BN216" i="7" a="1"/>
  <c r="BN216" i="7" s="1"/>
  <c r="BN215" i="7" a="1"/>
  <c r="BN215" i="7" s="1"/>
  <c r="BN214" i="7" a="1"/>
  <c r="BN214" i="7" s="1"/>
  <c r="BS214" i="7" s="1"/>
  <c r="BN213" i="7" a="1"/>
  <c r="BN213" i="7" s="1"/>
  <c r="BR213" i="7" s="1"/>
  <c r="BN212" i="7" a="1"/>
  <c r="BN212" i="7" s="1"/>
  <c r="BN211" i="7" a="1"/>
  <c r="BN211" i="7" s="1"/>
  <c r="BN210" i="7" a="1"/>
  <c r="BN210" i="7" s="1"/>
  <c r="BN209" i="7" a="1"/>
  <c r="BN209" i="7" s="1"/>
  <c r="BN208" i="7" a="1"/>
  <c r="BN208" i="7" s="1"/>
  <c r="BS208" i="7" s="1"/>
  <c r="BN207" i="7" a="1"/>
  <c r="BN207" i="7" s="1"/>
  <c r="BR207" i="7" s="1"/>
  <c r="BN206" i="7" a="1"/>
  <c r="BN206" i="7" s="1"/>
  <c r="BN205" i="7" a="1"/>
  <c r="BN205" i="7" s="1"/>
  <c r="BO205" i="7" s="1"/>
  <c r="BN204" i="7" a="1"/>
  <c r="BN204" i="7" s="1"/>
  <c r="BS204" i="7" s="1"/>
  <c r="BN203" i="7" a="1"/>
  <c r="BN203" i="7" s="1"/>
  <c r="BN202" i="7" a="1"/>
  <c r="BN202" i="7" s="1"/>
  <c r="BS202" i="7" s="1"/>
  <c r="BN201" i="7" a="1"/>
  <c r="BN201" i="7" s="1"/>
  <c r="BR201" i="7" s="1"/>
  <c r="BN200" i="7" a="1"/>
  <c r="BN200" i="7" s="1"/>
  <c r="BN199" i="7" a="1"/>
  <c r="BN199" i="7" s="1"/>
  <c r="BO199" i="7" s="1"/>
  <c r="BN198" i="7" a="1"/>
  <c r="BN198" i="7" s="1"/>
  <c r="BS198" i="7" s="1"/>
  <c r="BN197" i="7" a="1"/>
  <c r="BN197" i="7" s="1"/>
  <c r="BN196" i="7" a="1"/>
  <c r="BN196" i="7" s="1"/>
  <c r="BS196" i="7" s="1"/>
  <c r="BN195" i="7" a="1"/>
  <c r="BN195" i="7" s="1"/>
  <c r="BR195" i="7" s="1"/>
  <c r="BN194" i="7" a="1"/>
  <c r="BN194" i="7" s="1"/>
  <c r="BN193" i="7" a="1"/>
  <c r="BN193" i="7" s="1"/>
  <c r="BO193" i="7" s="1"/>
  <c r="BN192" i="7" a="1"/>
  <c r="BN192" i="7" s="1"/>
  <c r="BN191" i="7" a="1"/>
  <c r="BN191" i="7" s="1"/>
  <c r="BN190" i="7" a="1"/>
  <c r="BN190" i="7" s="1"/>
  <c r="BS190" i="7" s="1"/>
  <c r="BN189" i="7" a="1"/>
  <c r="BN189" i="7" s="1"/>
  <c r="BR189" i="7" s="1"/>
  <c r="BN188" i="7" a="1"/>
  <c r="BN188" i="7" s="1"/>
  <c r="BN187" i="7" a="1"/>
  <c r="BN187" i="7" s="1"/>
  <c r="BO187" i="7" s="1"/>
  <c r="BN186" i="7" a="1"/>
  <c r="BN186" i="7" s="1"/>
  <c r="BS186" i="7" s="1"/>
  <c r="BN185" i="7" a="1"/>
  <c r="BN185" i="7" s="1"/>
  <c r="BN184" i="7" a="1"/>
  <c r="BN184" i="7" s="1"/>
  <c r="BS184" i="7" s="1"/>
  <c r="BN183" i="7" a="1"/>
  <c r="BN183" i="7" s="1"/>
  <c r="BR183" i="7" s="1"/>
  <c r="BN182" i="7" a="1"/>
  <c r="BN182" i="7" s="1"/>
  <c r="BN181" i="7" a="1"/>
  <c r="BN181" i="7" s="1"/>
  <c r="BN180" i="7" a="1"/>
  <c r="BN180" i="7" s="1"/>
  <c r="BN179" i="7" a="1"/>
  <c r="BN179" i="7" s="1"/>
  <c r="BN178" i="7" a="1"/>
  <c r="BN178" i="7" s="1"/>
  <c r="BS178" i="7" s="1"/>
  <c r="BN177" i="7" a="1"/>
  <c r="BN177" i="7" s="1"/>
  <c r="BR177" i="7" s="1"/>
  <c r="BN176" i="7" a="1"/>
  <c r="BN176" i="7" s="1"/>
  <c r="BN175" i="7" a="1"/>
  <c r="BN175" i="7" s="1"/>
  <c r="BO175" i="7" s="1"/>
  <c r="BN174" i="7" a="1"/>
  <c r="BN174" i="7" s="1"/>
  <c r="BS174" i="7" s="1"/>
  <c r="BN173" i="7" a="1"/>
  <c r="BN173" i="7" s="1"/>
  <c r="BN172" i="7" a="1"/>
  <c r="BN172" i="7" s="1"/>
  <c r="BS172" i="7" s="1"/>
  <c r="BN171" i="7" a="1"/>
  <c r="BN171" i="7" s="1"/>
  <c r="BR171" i="7" s="1"/>
  <c r="BN170" i="7" a="1"/>
  <c r="BN170" i="7" s="1"/>
  <c r="BS170" i="7" s="1"/>
  <c r="BN169" i="7" a="1"/>
  <c r="BN169" i="7" s="1"/>
  <c r="BN168" i="7" a="1"/>
  <c r="BN168" i="7" s="1"/>
  <c r="BN167" i="7" a="1"/>
  <c r="BN167" i="7" s="1"/>
  <c r="BN166" i="7" a="1"/>
  <c r="BN166" i="7" s="1"/>
  <c r="BQ166" i="7" s="1"/>
  <c r="BN165" i="7" a="1"/>
  <c r="BN165" i="7" s="1"/>
  <c r="BN164" i="7" a="1"/>
  <c r="BN164" i="7" s="1"/>
  <c r="BQ164" i="7" s="1"/>
  <c r="BN163" i="7" a="1"/>
  <c r="BN163" i="7" s="1"/>
  <c r="BO163" i="7" s="1"/>
  <c r="BP163" i="7" s="1"/>
  <c r="BN162" i="7" a="1"/>
  <c r="BN162" i="7" s="1"/>
  <c r="BN161" i="7" a="1"/>
  <c r="BN161" i="7" s="1"/>
  <c r="BN160" i="7" a="1"/>
  <c r="BN160" i="7" s="1"/>
  <c r="BN159" i="7" a="1"/>
  <c r="BN159" i="7" s="1"/>
  <c r="BN158" i="7" a="1"/>
  <c r="BN158" i="7" s="1"/>
  <c r="BO158" i="7" s="1"/>
  <c r="BN157" i="7" a="1"/>
  <c r="BN157" i="7" s="1"/>
  <c r="BN156" i="7" a="1"/>
  <c r="BN156" i="7" s="1"/>
  <c r="BN155" i="7" a="1"/>
  <c r="BN155" i="7" s="1"/>
  <c r="BN154" i="7" a="1"/>
  <c r="BN154" i="7" s="1"/>
  <c r="BN153" i="7" a="1"/>
  <c r="BN153" i="7" s="1"/>
  <c r="BN152" i="7" a="1"/>
  <c r="BN152" i="7" s="1"/>
  <c r="BQ152" i="7" s="1"/>
  <c r="BN151" i="7" a="1"/>
  <c r="BN151" i="7" s="1"/>
  <c r="BO151" i="7" s="1"/>
  <c r="BN150" i="7" a="1"/>
  <c r="BN150" i="7" s="1"/>
  <c r="BN149" i="7" a="1"/>
  <c r="BN149" i="7" s="1"/>
  <c r="BN148" i="7" a="1"/>
  <c r="BN148" i="7" s="1"/>
  <c r="BQ148" i="7" s="1"/>
  <c r="BN147" i="7" a="1"/>
  <c r="BN147" i="7" s="1"/>
  <c r="BN146" i="7" a="1"/>
  <c r="BN146" i="7" s="1"/>
  <c r="BQ146" i="7" s="1"/>
  <c r="BN145" i="7" a="1"/>
  <c r="BN145" i="7" s="1"/>
  <c r="BO145" i="7" s="1"/>
  <c r="BP145" i="7" s="1"/>
  <c r="BN144" i="7" a="1"/>
  <c r="BN144" i="7" s="1"/>
  <c r="BN143" i="7" a="1"/>
  <c r="BN143" i="7" s="1"/>
  <c r="BN142" i="7" a="1"/>
  <c r="BN142" i="7" s="1"/>
  <c r="BN141" i="7" a="1"/>
  <c r="BN141" i="7" s="1"/>
  <c r="BN140" i="7" a="1"/>
  <c r="BN140" i="7" s="1"/>
  <c r="BO140" i="7" s="1"/>
  <c r="BP140" i="7" s="1"/>
  <c r="BN139" i="7" a="1"/>
  <c r="BN139" i="7" s="1"/>
  <c r="BN138" i="7" a="1"/>
  <c r="BN138" i="7" s="1"/>
  <c r="BN137" i="7" a="1"/>
  <c r="BN137" i="7" s="1"/>
  <c r="BN136" i="7" a="1"/>
  <c r="BN136" i="7" s="1"/>
  <c r="BN135" i="7" a="1"/>
  <c r="BN135" i="7" s="1"/>
  <c r="BN134" i="7" a="1"/>
  <c r="BN134" i="7" s="1"/>
  <c r="BN133" i="7"/>
  <c r="BO133" i="7" s="1"/>
  <c r="BN133" i="7" a="1"/>
  <c r="BN132" i="7" a="1"/>
  <c r="BN132" i="7" s="1"/>
  <c r="BN131" i="7" a="1"/>
  <c r="BN131" i="7" s="1"/>
  <c r="BN130" i="7" a="1"/>
  <c r="BN130" i="7" s="1"/>
  <c r="BQ130" i="7" s="1"/>
  <c r="BN129" i="7" a="1"/>
  <c r="BN129" i="7" s="1"/>
  <c r="BN128" i="7" a="1"/>
  <c r="BN128" i="7" s="1"/>
  <c r="BO128" i="7" s="1"/>
  <c r="BP128" i="7" s="1"/>
  <c r="BN127" i="7" a="1"/>
  <c r="BN127" i="7" s="1"/>
  <c r="BO127" i="7" s="1"/>
  <c r="BP127" i="7" s="1"/>
  <c r="BN126" i="7" a="1"/>
  <c r="BN126" i="7" s="1"/>
  <c r="BN125" i="7" a="1"/>
  <c r="BN125" i="7" s="1"/>
  <c r="BN124" i="7" a="1"/>
  <c r="BN124" i="7" s="1"/>
  <c r="BN123" i="7" a="1"/>
  <c r="BN123" i="7" s="1"/>
  <c r="BN122" i="7" a="1"/>
  <c r="BN122" i="7" s="1"/>
  <c r="BQ122" i="7" s="1"/>
  <c r="BN121" i="7" a="1"/>
  <c r="BN121" i="7" s="1"/>
  <c r="BN120" i="7" a="1"/>
  <c r="BN120" i="7" s="1"/>
  <c r="BN119" i="7" a="1"/>
  <c r="BN119" i="7" s="1"/>
  <c r="BN118" i="7" a="1"/>
  <c r="BN118" i="7" s="1"/>
  <c r="BN117" i="7" a="1"/>
  <c r="BN117" i="7" s="1"/>
  <c r="BN116" i="7" a="1"/>
  <c r="BN116" i="7" s="1"/>
  <c r="BQ116" i="7" s="1"/>
  <c r="BN115" i="7" a="1"/>
  <c r="BN115" i="7" s="1"/>
  <c r="BN114" i="7" a="1"/>
  <c r="BN114" i="7" s="1"/>
  <c r="BN113" i="7" a="1"/>
  <c r="BN113" i="7" s="1"/>
  <c r="BN112" i="7" a="1"/>
  <c r="BN112" i="7" s="1"/>
  <c r="BQ112" i="7" s="1"/>
  <c r="BN111" i="7" a="1"/>
  <c r="BN111" i="7" s="1"/>
  <c r="BN110" i="7" a="1"/>
  <c r="BN110" i="7" s="1"/>
  <c r="BN109" i="7" a="1"/>
  <c r="BN109" i="7" s="1"/>
  <c r="BO109" i="7" s="1"/>
  <c r="BP109" i="7" s="1"/>
  <c r="BN108" i="7" a="1"/>
  <c r="BN108" i="7" s="1"/>
  <c r="BN107" i="7" a="1"/>
  <c r="BN107" i="7" s="1"/>
  <c r="BN106" i="7" a="1"/>
  <c r="BN106" i="7" s="1"/>
  <c r="BQ106" i="7" s="1"/>
  <c r="BN105" i="7" a="1"/>
  <c r="BN105" i="7" s="1"/>
  <c r="BN104" i="7" a="1"/>
  <c r="BN104" i="7" s="1"/>
  <c r="BQ104" i="7" s="1"/>
  <c r="BN103" i="7" a="1"/>
  <c r="BN103" i="7" s="1"/>
  <c r="BN102" i="7" a="1"/>
  <c r="BN102" i="7" s="1"/>
  <c r="BN101" i="7" a="1"/>
  <c r="BN101" i="7" s="1"/>
  <c r="BN100" i="7" a="1"/>
  <c r="BN100" i="7" s="1"/>
  <c r="BN99" i="7" a="1"/>
  <c r="BN99" i="7" s="1"/>
  <c r="BN98" i="7" a="1"/>
  <c r="BN98" i="7" s="1"/>
  <c r="BQ98" i="7" s="1"/>
  <c r="BN97" i="7" a="1"/>
  <c r="BN97" i="7" s="1"/>
  <c r="BO97" i="7" s="1"/>
  <c r="BN96" i="7" a="1"/>
  <c r="BN96" i="7" s="1"/>
  <c r="BN95" i="7" a="1"/>
  <c r="BN95" i="7" s="1"/>
  <c r="BN94" i="7" a="1"/>
  <c r="BN94" i="7" s="1"/>
  <c r="BQ94" i="7" s="1"/>
  <c r="BN93" i="7" a="1"/>
  <c r="BN93" i="7" s="1"/>
  <c r="BN92" i="7" a="1"/>
  <c r="BN92" i="7" s="1"/>
  <c r="BQ92" i="7" s="1"/>
  <c r="BN91" i="7" a="1"/>
  <c r="BN91" i="7" s="1"/>
  <c r="BO91" i="7" s="1"/>
  <c r="BP91" i="7" s="1"/>
  <c r="BN90" i="7" a="1"/>
  <c r="BN90" i="7" s="1"/>
  <c r="BN89" i="7" a="1"/>
  <c r="BN89" i="7" s="1"/>
  <c r="BN88" i="7" a="1"/>
  <c r="BN88" i="7" s="1"/>
  <c r="BN87" i="7" a="1"/>
  <c r="BN87" i="7" s="1"/>
  <c r="BN86" i="7" a="1"/>
  <c r="BN86" i="7" s="1"/>
  <c r="BO86" i="7" s="1"/>
  <c r="BP86" i="7" s="1"/>
  <c r="BN85" i="7" a="1"/>
  <c r="BN85" i="7" s="1"/>
  <c r="BR85" i="7" s="1"/>
  <c r="BN84" i="7" a="1"/>
  <c r="BN84" i="7" s="1"/>
  <c r="BN83" i="7" a="1"/>
  <c r="BN83" i="7" s="1"/>
  <c r="BQ83" i="7" s="1"/>
  <c r="BN82" i="7" a="1"/>
  <c r="BN82" i="7" s="1"/>
  <c r="BO82" i="7" s="1"/>
  <c r="BP82" i="7" s="1"/>
  <c r="BN81" i="7" a="1"/>
  <c r="BN81" i="7" s="1"/>
  <c r="BO81" i="7" s="1"/>
  <c r="BN80" i="7" a="1"/>
  <c r="BN80" i="7" s="1"/>
  <c r="BN79" i="7" a="1"/>
  <c r="BN79" i="7" s="1"/>
  <c r="BS79" i="7" s="1"/>
  <c r="BN78" i="7" a="1"/>
  <c r="BN78" i="7" s="1"/>
  <c r="BR78" i="7" s="1"/>
  <c r="BN77" i="7" a="1"/>
  <c r="BN77" i="7" s="1"/>
  <c r="BN76" i="7" a="1"/>
  <c r="BN76" i="7" s="1"/>
  <c r="BO76" i="7" s="1"/>
  <c r="BN75" i="7" a="1"/>
  <c r="BN75" i="7" s="1"/>
  <c r="BN74" i="7" a="1"/>
  <c r="BN74" i="7" s="1"/>
  <c r="BN73" i="7" a="1"/>
  <c r="BN73" i="7" s="1"/>
  <c r="BN72" i="7" a="1"/>
  <c r="BN72" i="7" s="1"/>
  <c r="BN71" i="7" a="1"/>
  <c r="BN71" i="7" s="1"/>
  <c r="BQ71" i="7" s="1"/>
  <c r="BN70" i="7" a="1"/>
  <c r="BN70" i="7" s="1"/>
  <c r="BO70" i="7" s="1"/>
  <c r="BN69" i="7" a="1"/>
  <c r="BN69" i="7" s="1"/>
  <c r="BO69" i="7" s="1"/>
  <c r="BN68" i="7" a="1"/>
  <c r="BN68" i="7" s="1"/>
  <c r="BN67" i="7" a="1"/>
  <c r="BN67" i="7" s="1"/>
  <c r="BS67" i="7" s="1"/>
  <c r="BN66" i="7" a="1"/>
  <c r="BN66" i="7" s="1"/>
  <c r="BQ66" i="7" s="1"/>
  <c r="BN65" i="7" a="1"/>
  <c r="BN65" i="7" s="1"/>
  <c r="BQ65" i="7" s="1"/>
  <c r="BN64" i="7" a="1"/>
  <c r="BN64" i="7" s="1"/>
  <c r="BO64" i="7" s="1"/>
  <c r="BP64" i="7" s="1"/>
  <c r="BN63" i="7" a="1"/>
  <c r="BN63" i="7" s="1"/>
  <c r="BO63" i="7" s="1"/>
  <c r="BN62" i="7" a="1"/>
  <c r="BN62" i="7" s="1"/>
  <c r="BN61" i="7" a="1"/>
  <c r="BN61" i="7" s="1"/>
  <c r="BN60" i="7" a="1"/>
  <c r="BN60" i="7" s="1"/>
  <c r="BN59" i="7" a="1"/>
  <c r="BN59" i="7" s="1"/>
  <c r="BN58" i="7" a="1"/>
  <c r="BN58" i="7" s="1"/>
  <c r="BN57" i="7" a="1"/>
  <c r="BN57" i="7" s="1"/>
  <c r="BO57" i="7" s="1"/>
  <c r="BN56" i="7" a="1"/>
  <c r="BN56" i="7" s="1"/>
  <c r="BN55" i="7" a="1"/>
  <c r="BN55" i="7" s="1"/>
  <c r="BN54" i="7" a="1"/>
  <c r="BN54" i="7" s="1"/>
  <c r="BN53" i="7" a="1"/>
  <c r="BN53" i="7" s="1"/>
  <c r="BN52" i="7" a="1"/>
  <c r="BN52" i="7" s="1"/>
  <c r="BN51" i="7" a="1"/>
  <c r="BN51" i="7" s="1"/>
  <c r="BN50" i="7" a="1"/>
  <c r="BN50" i="7" s="1"/>
  <c r="BN49" i="7" a="1"/>
  <c r="BN49" i="7" s="1"/>
  <c r="BN48" i="7" a="1"/>
  <c r="BN48" i="7" s="1"/>
  <c r="BN47" i="7" a="1"/>
  <c r="BN47" i="7" s="1"/>
  <c r="BN46" i="7" a="1"/>
  <c r="BN46" i="7" s="1"/>
  <c r="BO46" i="7" s="1"/>
  <c r="BP46" i="7" s="1"/>
  <c r="BN45" i="7" a="1"/>
  <c r="BN45" i="7" s="1"/>
  <c r="BO45" i="7" s="1"/>
  <c r="BN44" i="7" a="1"/>
  <c r="BN44" i="7" s="1"/>
  <c r="BN43" i="7" a="1"/>
  <c r="BN43" i="7" s="1"/>
  <c r="BN42" i="7" a="1"/>
  <c r="BN42" i="7" s="1"/>
  <c r="BN41" i="7" a="1"/>
  <c r="BN41" i="7" s="1"/>
  <c r="BN40" i="7" a="1"/>
  <c r="BN40" i="7" s="1"/>
  <c r="BO40" i="7" s="1"/>
  <c r="BQ40" i="7" s="1"/>
  <c r="BN39" i="7" a="1"/>
  <c r="BN39" i="7" s="1"/>
  <c r="BN38" i="7" a="1"/>
  <c r="BN38" i="7" s="1"/>
  <c r="BN37" i="7" a="1"/>
  <c r="BN37" i="7" s="1"/>
  <c r="BN36" i="7" a="1"/>
  <c r="BN36" i="7" s="1"/>
  <c r="BN35" i="7" a="1"/>
  <c r="BN35" i="7" s="1"/>
  <c r="BN34" i="7" a="1"/>
  <c r="BN34" i="7" s="1"/>
  <c r="BN33" i="7" a="1"/>
  <c r="BN33" i="7" s="1"/>
  <c r="BO33" i="7" s="1"/>
  <c r="BN32" i="7" a="1"/>
  <c r="BN32" i="7" s="1"/>
  <c r="BN31" i="7" a="1"/>
  <c r="BN31" i="7" s="1"/>
  <c r="BN30" i="7" a="1"/>
  <c r="BN30" i="7" s="1"/>
  <c r="BN29" i="7" a="1"/>
  <c r="BN29" i="7" s="1"/>
  <c r="BN28" i="7" a="1"/>
  <c r="BN28" i="7" s="1"/>
  <c r="BO28" i="7" s="1"/>
  <c r="BQ28" i="7" s="1"/>
  <c r="BN27" i="7" a="1"/>
  <c r="BN27" i="7" s="1"/>
  <c r="BN26" i="7" a="1"/>
  <c r="BN26" i="7" s="1"/>
  <c r="BN25" i="7" a="1"/>
  <c r="BN25" i="7" s="1"/>
  <c r="BN24" i="7" a="1"/>
  <c r="BN24" i="7" s="1"/>
  <c r="BN23" i="7" a="1"/>
  <c r="BN23" i="7" s="1"/>
  <c r="BN22" i="7" a="1"/>
  <c r="BN22" i="7" s="1"/>
  <c r="BO22" i="7" s="1"/>
  <c r="BQ22" i="7" s="1"/>
  <c r="BN21" i="7" a="1"/>
  <c r="BN21" i="7" s="1"/>
  <c r="BO21" i="7" s="1"/>
  <c r="BN20" i="7" a="1"/>
  <c r="BN20" i="7" s="1"/>
  <c r="BN19" i="7" a="1"/>
  <c r="BN19" i="7" s="1"/>
  <c r="BN18" i="7" a="1"/>
  <c r="BN18" i="7" s="1"/>
  <c r="BN17" i="7" a="1"/>
  <c r="BN17" i="7" s="1"/>
  <c r="BN16" i="7" a="1"/>
  <c r="BN16" i="7" s="1"/>
  <c r="BO16" i="7" s="1"/>
  <c r="BN15" i="7" a="1"/>
  <c r="BN15" i="7" s="1"/>
  <c r="BN14" i="7" a="1"/>
  <c r="BN14" i="7" s="1"/>
  <c r="BN13" i="7" a="1"/>
  <c r="BN13" i="7" s="1"/>
  <c r="BI1210" i="7" a="1"/>
  <c r="BI1210" i="7" s="1"/>
  <c r="BX1210" i="7" s="1"/>
  <c r="BG1210" i="7" a="1"/>
  <c r="BG1210" i="7" s="1"/>
  <c r="BE1210" i="7" a="1"/>
  <c r="BE1210" i="7" s="1"/>
  <c r="CD1210" i="7" s="1"/>
  <c r="BD1210" i="7" a="1"/>
  <c r="BD1210" i="7" s="1"/>
  <c r="CC1210" i="7" s="1"/>
  <c r="BC1210" i="7" a="1"/>
  <c r="BC1210" i="7" s="1"/>
  <c r="CB1210" i="7" s="1"/>
  <c r="BB1210" i="7" a="1"/>
  <c r="BB1210" i="7" s="1"/>
  <c r="CA1210" i="7" s="1"/>
  <c r="BA1210" i="7" a="1"/>
  <c r="BA1210" i="7" s="1"/>
  <c r="BZ1210" i="7" s="1"/>
  <c r="BI1209" i="7" a="1"/>
  <c r="BI1209" i="7" s="1"/>
  <c r="BX1209" i="7" s="1"/>
  <c r="BG1209" i="7" a="1"/>
  <c r="BG1209" i="7" s="1"/>
  <c r="BE1209" i="7" a="1"/>
  <c r="BE1209" i="7" s="1"/>
  <c r="CD1209" i="7" s="1"/>
  <c r="BD1209" i="7" a="1"/>
  <c r="BD1209" i="7" s="1"/>
  <c r="CC1209" i="7" s="1"/>
  <c r="BC1209" i="7" a="1"/>
  <c r="BC1209" i="7" s="1"/>
  <c r="CB1209" i="7" s="1"/>
  <c r="BB1209" i="7" a="1"/>
  <c r="BB1209" i="7" s="1"/>
  <c r="CA1209" i="7" s="1"/>
  <c r="BA1209" i="7" a="1"/>
  <c r="BA1209" i="7" s="1"/>
  <c r="BZ1209" i="7" s="1"/>
  <c r="BI1208" i="7" a="1"/>
  <c r="BI1208" i="7" s="1"/>
  <c r="BX1208" i="7" s="1"/>
  <c r="BG1208" i="7" a="1"/>
  <c r="BG1208" i="7" s="1"/>
  <c r="BE1208" i="7" a="1"/>
  <c r="BE1208" i="7" s="1"/>
  <c r="CD1208" i="7" s="1"/>
  <c r="BD1208" i="7" a="1"/>
  <c r="BD1208" i="7" s="1"/>
  <c r="CC1208" i="7" s="1"/>
  <c r="BC1208" i="7" a="1"/>
  <c r="BC1208" i="7" s="1"/>
  <c r="CB1208" i="7" s="1"/>
  <c r="BB1208" i="7" a="1"/>
  <c r="BB1208" i="7" s="1"/>
  <c r="CA1208" i="7" s="1"/>
  <c r="BA1208" i="7" a="1"/>
  <c r="BA1208" i="7" s="1"/>
  <c r="BZ1208" i="7" s="1"/>
  <c r="BI1207" i="7" a="1"/>
  <c r="BI1207" i="7" s="1"/>
  <c r="BX1207" i="7" s="1"/>
  <c r="BG1207" i="7" a="1"/>
  <c r="BG1207" i="7" s="1"/>
  <c r="BE1207" i="7" a="1"/>
  <c r="BE1207" i="7" s="1"/>
  <c r="CD1207" i="7" s="1"/>
  <c r="BD1207" i="7" a="1"/>
  <c r="BD1207" i="7" s="1"/>
  <c r="CC1207" i="7" s="1"/>
  <c r="BC1207" i="7" a="1"/>
  <c r="BC1207" i="7" s="1"/>
  <c r="CB1207" i="7" s="1"/>
  <c r="BB1207" i="7" a="1"/>
  <c r="BB1207" i="7" s="1"/>
  <c r="CA1207" i="7" s="1"/>
  <c r="BA1207" i="7" a="1"/>
  <c r="BA1207" i="7" s="1"/>
  <c r="BZ1207" i="7" s="1"/>
  <c r="BI1206" i="7" a="1"/>
  <c r="BI1206" i="7" s="1"/>
  <c r="BX1206" i="7" s="1"/>
  <c r="BG1206" i="7" a="1"/>
  <c r="BG1206" i="7" s="1"/>
  <c r="BE1206" i="7" a="1"/>
  <c r="BE1206" i="7" s="1"/>
  <c r="CD1206" i="7" s="1"/>
  <c r="BD1206" i="7" a="1"/>
  <c r="BD1206" i="7" s="1"/>
  <c r="CC1206" i="7" s="1"/>
  <c r="BC1206" i="7" a="1"/>
  <c r="BC1206" i="7" s="1"/>
  <c r="CB1206" i="7" s="1"/>
  <c r="BB1206" i="7" a="1"/>
  <c r="BB1206" i="7" s="1"/>
  <c r="CA1206" i="7" s="1"/>
  <c r="BA1206" i="7" a="1"/>
  <c r="BA1206" i="7" s="1"/>
  <c r="BZ1206" i="7" s="1"/>
  <c r="BI1205" i="7" a="1"/>
  <c r="BI1205" i="7" s="1"/>
  <c r="BX1205" i="7" s="1"/>
  <c r="BG1205" i="7" a="1"/>
  <c r="BG1205" i="7" s="1"/>
  <c r="BE1205" i="7" a="1"/>
  <c r="BE1205" i="7" s="1"/>
  <c r="CD1205" i="7" s="1"/>
  <c r="BD1205" i="7" a="1"/>
  <c r="BD1205" i="7" s="1"/>
  <c r="CC1205" i="7" s="1"/>
  <c r="BC1205" i="7" a="1"/>
  <c r="BC1205" i="7" s="1"/>
  <c r="CB1205" i="7" s="1"/>
  <c r="BB1205" i="7" a="1"/>
  <c r="BB1205" i="7" s="1"/>
  <c r="CA1205" i="7" s="1"/>
  <c r="BA1205" i="7" a="1"/>
  <c r="BA1205" i="7" s="1"/>
  <c r="BZ1205" i="7" s="1"/>
  <c r="BI1204" i="7" a="1"/>
  <c r="BI1204" i="7" s="1"/>
  <c r="BX1204" i="7" s="1"/>
  <c r="BG1204" i="7" a="1"/>
  <c r="BG1204" i="7" s="1"/>
  <c r="BE1204" i="7" a="1"/>
  <c r="BE1204" i="7" s="1"/>
  <c r="CD1204" i="7" s="1"/>
  <c r="BD1204" i="7" a="1"/>
  <c r="BD1204" i="7" s="1"/>
  <c r="CC1204" i="7" s="1"/>
  <c r="BC1204" i="7" a="1"/>
  <c r="BC1204" i="7" s="1"/>
  <c r="CB1204" i="7" s="1"/>
  <c r="BB1204" i="7" a="1"/>
  <c r="BB1204" i="7" s="1"/>
  <c r="CA1204" i="7" s="1"/>
  <c r="BA1204" i="7" a="1"/>
  <c r="BA1204" i="7" s="1"/>
  <c r="BZ1204" i="7" s="1"/>
  <c r="BI1203" i="7" a="1"/>
  <c r="BI1203" i="7" s="1"/>
  <c r="BX1203" i="7" s="1"/>
  <c r="BG1203" i="7" a="1"/>
  <c r="BG1203" i="7" s="1"/>
  <c r="BE1203" i="7" a="1"/>
  <c r="BE1203" i="7" s="1"/>
  <c r="CD1203" i="7" s="1"/>
  <c r="BD1203" i="7" a="1"/>
  <c r="BD1203" i="7" s="1"/>
  <c r="CC1203" i="7" s="1"/>
  <c r="BC1203" i="7" a="1"/>
  <c r="BC1203" i="7" s="1"/>
  <c r="CB1203" i="7" s="1"/>
  <c r="BB1203" i="7"/>
  <c r="CA1203" i="7" s="1"/>
  <c r="BB1203" i="7" a="1"/>
  <c r="BA1203" i="7" a="1"/>
  <c r="BA1203" i="7" s="1"/>
  <c r="BZ1203" i="7" s="1"/>
  <c r="BI1202" i="7" a="1"/>
  <c r="BI1202" i="7" s="1"/>
  <c r="BX1202" i="7" s="1"/>
  <c r="BG1202" i="7" a="1"/>
  <c r="BG1202" i="7" s="1"/>
  <c r="BE1202" i="7" a="1"/>
  <c r="BE1202" i="7" s="1"/>
  <c r="CD1202" i="7" s="1"/>
  <c r="BD1202" i="7" a="1"/>
  <c r="BD1202" i="7" s="1"/>
  <c r="CC1202" i="7" s="1"/>
  <c r="BC1202" i="7" a="1"/>
  <c r="BC1202" i="7" s="1"/>
  <c r="CB1202" i="7" s="1"/>
  <c r="BB1202" i="7" a="1"/>
  <c r="BB1202" i="7" s="1"/>
  <c r="CA1202" i="7" s="1"/>
  <c r="BA1202" i="7" a="1"/>
  <c r="BA1202" i="7" s="1"/>
  <c r="BZ1202" i="7" s="1"/>
  <c r="BI1201" i="7" a="1"/>
  <c r="BI1201" i="7" s="1"/>
  <c r="BX1201" i="7" s="1"/>
  <c r="BG1201" i="7" a="1"/>
  <c r="BG1201" i="7" s="1"/>
  <c r="BE1201" i="7" a="1"/>
  <c r="BE1201" i="7" s="1"/>
  <c r="CD1201" i="7" s="1"/>
  <c r="BD1201" i="7" a="1"/>
  <c r="BD1201" i="7" s="1"/>
  <c r="CC1201" i="7" s="1"/>
  <c r="BC1201" i="7" a="1"/>
  <c r="BC1201" i="7" s="1"/>
  <c r="CB1201" i="7" s="1"/>
  <c r="BB1201" i="7" a="1"/>
  <c r="BB1201" i="7" s="1"/>
  <c r="CA1201" i="7" s="1"/>
  <c r="BA1201" i="7" a="1"/>
  <c r="BA1201" i="7" s="1"/>
  <c r="BZ1201" i="7" s="1"/>
  <c r="BI1200" i="7" a="1"/>
  <c r="BI1200" i="7" s="1"/>
  <c r="BX1200" i="7" s="1"/>
  <c r="BG1200" i="7" a="1"/>
  <c r="BG1200" i="7" s="1"/>
  <c r="BE1200" i="7" a="1"/>
  <c r="BE1200" i="7" s="1"/>
  <c r="CD1200" i="7" s="1"/>
  <c r="BD1200" i="7" a="1"/>
  <c r="BD1200" i="7" s="1"/>
  <c r="CC1200" i="7" s="1"/>
  <c r="BC1200" i="7" a="1"/>
  <c r="BC1200" i="7" s="1"/>
  <c r="CB1200" i="7" s="1"/>
  <c r="BB1200" i="7" a="1"/>
  <c r="BB1200" i="7" s="1"/>
  <c r="CA1200" i="7" s="1"/>
  <c r="BA1200" i="7" a="1"/>
  <c r="BA1200" i="7" s="1"/>
  <c r="BZ1200" i="7" s="1"/>
  <c r="BI1199" i="7" a="1"/>
  <c r="BI1199" i="7" s="1"/>
  <c r="BX1199" i="7" s="1"/>
  <c r="BG1199" i="7" a="1"/>
  <c r="BG1199" i="7" s="1"/>
  <c r="BE1199" i="7" a="1"/>
  <c r="BE1199" i="7" s="1"/>
  <c r="CD1199" i="7" s="1"/>
  <c r="BD1199" i="7" a="1"/>
  <c r="BD1199" i="7" s="1"/>
  <c r="CC1199" i="7" s="1"/>
  <c r="BC1199" i="7" a="1"/>
  <c r="BC1199" i="7" s="1"/>
  <c r="CB1199" i="7" s="1"/>
  <c r="BB1199" i="7" a="1"/>
  <c r="BB1199" i="7" s="1"/>
  <c r="CA1199" i="7" s="1"/>
  <c r="BA1199" i="7" a="1"/>
  <c r="BA1199" i="7" s="1"/>
  <c r="BZ1199" i="7" s="1"/>
  <c r="BI1198" i="7" a="1"/>
  <c r="BI1198" i="7" s="1"/>
  <c r="BX1198" i="7" s="1"/>
  <c r="BG1198" i="7" a="1"/>
  <c r="BG1198" i="7" s="1"/>
  <c r="BE1198" i="7" a="1"/>
  <c r="BE1198" i="7" s="1"/>
  <c r="CD1198" i="7" s="1"/>
  <c r="BD1198" i="7" a="1"/>
  <c r="BD1198" i="7" s="1"/>
  <c r="CC1198" i="7" s="1"/>
  <c r="BC1198" i="7" a="1"/>
  <c r="BC1198" i="7" s="1"/>
  <c r="CB1198" i="7" s="1"/>
  <c r="BB1198" i="7" a="1"/>
  <c r="BB1198" i="7" s="1"/>
  <c r="CA1198" i="7" s="1"/>
  <c r="BA1198" i="7" a="1"/>
  <c r="BA1198" i="7" s="1"/>
  <c r="BZ1198" i="7" s="1"/>
  <c r="BI1197" i="7" a="1"/>
  <c r="BI1197" i="7" s="1"/>
  <c r="BX1197" i="7" s="1"/>
  <c r="BG1197" i="7" a="1"/>
  <c r="BG1197" i="7" s="1"/>
  <c r="BE1197" i="7" a="1"/>
  <c r="BE1197" i="7" s="1"/>
  <c r="CD1197" i="7" s="1"/>
  <c r="BD1197" i="7" a="1"/>
  <c r="BD1197" i="7" s="1"/>
  <c r="CC1197" i="7" s="1"/>
  <c r="BC1197" i="7" a="1"/>
  <c r="BC1197" i="7" s="1"/>
  <c r="CB1197" i="7" s="1"/>
  <c r="BB1197" i="7" a="1"/>
  <c r="BB1197" i="7" s="1"/>
  <c r="CA1197" i="7" s="1"/>
  <c r="BA1197" i="7" a="1"/>
  <c r="BA1197" i="7" s="1"/>
  <c r="BZ1197" i="7" s="1"/>
  <c r="BI1196" i="7" a="1"/>
  <c r="BI1196" i="7" s="1"/>
  <c r="BX1196" i="7" s="1"/>
  <c r="BG1196" i="7" a="1"/>
  <c r="BG1196" i="7" s="1"/>
  <c r="BE1196" i="7" a="1"/>
  <c r="BE1196" i="7" s="1"/>
  <c r="CD1196" i="7" s="1"/>
  <c r="BD1196" i="7" a="1"/>
  <c r="BD1196" i="7" s="1"/>
  <c r="CC1196" i="7" s="1"/>
  <c r="BC1196" i="7" a="1"/>
  <c r="BC1196" i="7" s="1"/>
  <c r="CB1196" i="7" s="1"/>
  <c r="BB1196" i="7" a="1"/>
  <c r="BB1196" i="7" s="1"/>
  <c r="CA1196" i="7" s="1"/>
  <c r="BA1196" i="7" a="1"/>
  <c r="BA1196" i="7" s="1"/>
  <c r="BZ1196" i="7" s="1"/>
  <c r="BI1195" i="7" a="1"/>
  <c r="BI1195" i="7" s="1"/>
  <c r="BX1195" i="7" s="1"/>
  <c r="BG1195" i="7" a="1"/>
  <c r="BG1195" i="7" s="1"/>
  <c r="BE1195" i="7" a="1"/>
  <c r="BE1195" i="7" s="1"/>
  <c r="CD1195" i="7" s="1"/>
  <c r="BD1195" i="7" a="1"/>
  <c r="BD1195" i="7" s="1"/>
  <c r="CC1195" i="7" s="1"/>
  <c r="BC1195" i="7" a="1"/>
  <c r="BC1195" i="7" s="1"/>
  <c r="CB1195" i="7" s="1"/>
  <c r="BB1195" i="7" a="1"/>
  <c r="BB1195" i="7" s="1"/>
  <c r="CA1195" i="7" s="1"/>
  <c r="BA1195" i="7" a="1"/>
  <c r="BA1195" i="7" s="1"/>
  <c r="BZ1195" i="7" s="1"/>
  <c r="BI1194" i="7" a="1"/>
  <c r="BI1194" i="7" s="1"/>
  <c r="BX1194" i="7" s="1"/>
  <c r="BG1194" i="7" a="1"/>
  <c r="BG1194" i="7" s="1"/>
  <c r="BE1194" i="7" a="1"/>
  <c r="BE1194" i="7" s="1"/>
  <c r="CD1194" i="7" s="1"/>
  <c r="BD1194" i="7" a="1"/>
  <c r="BD1194" i="7" s="1"/>
  <c r="CC1194" i="7" s="1"/>
  <c r="BC1194" i="7" a="1"/>
  <c r="BC1194" i="7" s="1"/>
  <c r="CB1194" i="7" s="1"/>
  <c r="BB1194" i="7" a="1"/>
  <c r="BB1194" i="7" s="1"/>
  <c r="CA1194" i="7" s="1"/>
  <c r="BA1194" i="7" a="1"/>
  <c r="BA1194" i="7" s="1"/>
  <c r="BZ1194" i="7" s="1"/>
  <c r="BI1193" i="7" a="1"/>
  <c r="BI1193" i="7" s="1"/>
  <c r="BX1193" i="7" s="1"/>
  <c r="BG1193" i="7" a="1"/>
  <c r="BG1193" i="7" s="1"/>
  <c r="BE1193" i="7" a="1"/>
  <c r="BE1193" i="7" s="1"/>
  <c r="CD1193" i="7" s="1"/>
  <c r="BD1193" i="7" a="1"/>
  <c r="BD1193" i="7" s="1"/>
  <c r="CC1193" i="7" s="1"/>
  <c r="BC1193" i="7" a="1"/>
  <c r="BC1193" i="7" s="1"/>
  <c r="CB1193" i="7" s="1"/>
  <c r="BB1193" i="7"/>
  <c r="CA1193" i="7" s="1"/>
  <c r="BB1193" i="7" a="1"/>
  <c r="BA1193" i="7" a="1"/>
  <c r="BA1193" i="7" s="1"/>
  <c r="BZ1193" i="7" s="1"/>
  <c r="BI1192" i="7" a="1"/>
  <c r="BI1192" i="7" s="1"/>
  <c r="BX1192" i="7" s="1"/>
  <c r="BG1192" i="7" a="1"/>
  <c r="BG1192" i="7" s="1"/>
  <c r="BE1192" i="7" a="1"/>
  <c r="BE1192" i="7" s="1"/>
  <c r="CD1192" i="7" s="1"/>
  <c r="BD1192" i="7" a="1"/>
  <c r="BD1192" i="7" s="1"/>
  <c r="CC1192" i="7" s="1"/>
  <c r="BC1192" i="7" a="1"/>
  <c r="BC1192" i="7" s="1"/>
  <c r="CB1192" i="7" s="1"/>
  <c r="BB1192" i="7" a="1"/>
  <c r="BB1192" i="7" s="1"/>
  <c r="CA1192" i="7" s="1"/>
  <c r="BA1192" i="7" a="1"/>
  <c r="BA1192" i="7" s="1"/>
  <c r="BZ1192" i="7" s="1"/>
  <c r="BI1191" i="7" a="1"/>
  <c r="BI1191" i="7" s="1"/>
  <c r="BX1191" i="7" s="1"/>
  <c r="BG1191" i="7" a="1"/>
  <c r="BG1191" i="7" s="1"/>
  <c r="BE1191" i="7" a="1"/>
  <c r="BE1191" i="7" s="1"/>
  <c r="CD1191" i="7" s="1"/>
  <c r="BD1191" i="7" a="1"/>
  <c r="BD1191" i="7" s="1"/>
  <c r="CC1191" i="7" s="1"/>
  <c r="BC1191" i="7" a="1"/>
  <c r="BC1191" i="7" s="1"/>
  <c r="CB1191" i="7" s="1"/>
  <c r="BB1191" i="7" a="1"/>
  <c r="BB1191" i="7" s="1"/>
  <c r="CA1191" i="7" s="1"/>
  <c r="BA1191" i="7" a="1"/>
  <c r="BA1191" i="7" s="1"/>
  <c r="BZ1191" i="7" s="1"/>
  <c r="BI1190" i="7" a="1"/>
  <c r="BI1190" i="7" s="1"/>
  <c r="BX1190" i="7" s="1"/>
  <c r="BG1190" i="7" a="1"/>
  <c r="BG1190" i="7" s="1"/>
  <c r="BE1190" i="7" a="1"/>
  <c r="BE1190" i="7" s="1"/>
  <c r="CD1190" i="7" s="1"/>
  <c r="BD1190" i="7" a="1"/>
  <c r="BD1190" i="7" s="1"/>
  <c r="CC1190" i="7" s="1"/>
  <c r="BC1190" i="7" a="1"/>
  <c r="BC1190" i="7" s="1"/>
  <c r="CB1190" i="7" s="1"/>
  <c r="BB1190" i="7"/>
  <c r="CA1190" i="7" s="1"/>
  <c r="BB1190" i="7" a="1"/>
  <c r="BA1190" i="7" a="1"/>
  <c r="BA1190" i="7" s="1"/>
  <c r="BZ1190" i="7" s="1"/>
  <c r="BI1189" i="7" a="1"/>
  <c r="BI1189" i="7" s="1"/>
  <c r="BX1189" i="7" s="1"/>
  <c r="BG1189" i="7" a="1"/>
  <c r="BG1189" i="7" s="1"/>
  <c r="BE1189" i="7" a="1"/>
  <c r="BE1189" i="7" s="1"/>
  <c r="CD1189" i="7" s="1"/>
  <c r="BD1189" i="7" a="1"/>
  <c r="BD1189" i="7" s="1"/>
  <c r="CC1189" i="7" s="1"/>
  <c r="BC1189" i="7" a="1"/>
  <c r="BC1189" i="7" s="1"/>
  <c r="CB1189" i="7" s="1"/>
  <c r="BB1189" i="7" a="1"/>
  <c r="BB1189" i="7" s="1"/>
  <c r="CA1189" i="7" s="1"/>
  <c r="BA1189" i="7" a="1"/>
  <c r="BA1189" i="7" s="1"/>
  <c r="BZ1189" i="7" s="1"/>
  <c r="BI1188" i="7" a="1"/>
  <c r="BI1188" i="7" s="1"/>
  <c r="BX1188" i="7" s="1"/>
  <c r="BG1188" i="7" a="1"/>
  <c r="BG1188" i="7" s="1"/>
  <c r="BE1188" i="7" a="1"/>
  <c r="BE1188" i="7" s="1"/>
  <c r="CD1188" i="7" s="1"/>
  <c r="BD1188" i="7" a="1"/>
  <c r="BD1188" i="7" s="1"/>
  <c r="CC1188" i="7" s="1"/>
  <c r="BC1188" i="7" a="1"/>
  <c r="BC1188" i="7" s="1"/>
  <c r="CB1188" i="7" s="1"/>
  <c r="BB1188" i="7" a="1"/>
  <c r="BB1188" i="7" s="1"/>
  <c r="CA1188" i="7" s="1"/>
  <c r="BA1188" i="7" a="1"/>
  <c r="BA1188" i="7" s="1"/>
  <c r="BZ1188" i="7" s="1"/>
  <c r="BI1187" i="7" a="1"/>
  <c r="BI1187" i="7" s="1"/>
  <c r="BX1187" i="7" s="1"/>
  <c r="BG1187" i="7" a="1"/>
  <c r="BG1187" i="7" s="1"/>
  <c r="BE1187" i="7" a="1"/>
  <c r="BE1187" i="7" s="1"/>
  <c r="CD1187" i="7" s="1"/>
  <c r="BD1187" i="7" a="1"/>
  <c r="BD1187" i="7" s="1"/>
  <c r="CC1187" i="7" s="1"/>
  <c r="BC1187" i="7" a="1"/>
  <c r="BC1187" i="7" s="1"/>
  <c r="CB1187" i="7" s="1"/>
  <c r="BB1187" i="7" a="1"/>
  <c r="BB1187" i="7" s="1"/>
  <c r="CA1187" i="7" s="1"/>
  <c r="BA1187" i="7" a="1"/>
  <c r="BA1187" i="7" s="1"/>
  <c r="BZ1187" i="7" s="1"/>
  <c r="BI1186" i="7" a="1"/>
  <c r="BI1186" i="7" s="1"/>
  <c r="BX1186" i="7" s="1"/>
  <c r="BG1186" i="7" a="1"/>
  <c r="BG1186" i="7" s="1"/>
  <c r="BE1186" i="7" a="1"/>
  <c r="BE1186" i="7" s="1"/>
  <c r="CD1186" i="7" s="1"/>
  <c r="BD1186" i="7" a="1"/>
  <c r="BD1186" i="7" s="1"/>
  <c r="CC1186" i="7" s="1"/>
  <c r="BC1186" i="7" a="1"/>
  <c r="BC1186" i="7" s="1"/>
  <c r="CB1186" i="7" s="1"/>
  <c r="BB1186" i="7" a="1"/>
  <c r="BB1186" i="7" s="1"/>
  <c r="CA1186" i="7" s="1"/>
  <c r="BA1186" i="7" a="1"/>
  <c r="BA1186" i="7" s="1"/>
  <c r="BZ1186" i="7" s="1"/>
  <c r="BI1185" i="7" a="1"/>
  <c r="BI1185" i="7" s="1"/>
  <c r="BX1185" i="7" s="1"/>
  <c r="BG1185" i="7"/>
  <c r="BG1185" i="7" a="1"/>
  <c r="BE1185" i="7" a="1"/>
  <c r="BE1185" i="7" s="1"/>
  <c r="CD1185" i="7" s="1"/>
  <c r="BD1185" i="7" a="1"/>
  <c r="BD1185" i="7" s="1"/>
  <c r="CC1185" i="7" s="1"/>
  <c r="BC1185" i="7" a="1"/>
  <c r="BC1185" i="7" s="1"/>
  <c r="CB1185" i="7" s="1"/>
  <c r="BB1185" i="7" a="1"/>
  <c r="BB1185" i="7" s="1"/>
  <c r="CA1185" i="7" s="1"/>
  <c r="BA1185" i="7" a="1"/>
  <c r="BA1185" i="7" s="1"/>
  <c r="BZ1185" i="7" s="1"/>
  <c r="BI1184" i="7" a="1"/>
  <c r="BI1184" i="7" s="1"/>
  <c r="BX1184" i="7" s="1"/>
  <c r="BG1184" i="7" a="1"/>
  <c r="BG1184" i="7" s="1"/>
  <c r="BE1184" i="7" a="1"/>
  <c r="BE1184" i="7" s="1"/>
  <c r="CD1184" i="7" s="1"/>
  <c r="BD1184" i="7" a="1"/>
  <c r="BD1184" i="7" s="1"/>
  <c r="CC1184" i="7" s="1"/>
  <c r="BC1184" i="7" a="1"/>
  <c r="BC1184" i="7" s="1"/>
  <c r="CB1184" i="7" s="1"/>
  <c r="BB1184" i="7"/>
  <c r="CA1184" i="7" s="1"/>
  <c r="BB1184" i="7" a="1"/>
  <c r="BA1184" i="7" a="1"/>
  <c r="BA1184" i="7" s="1"/>
  <c r="BZ1184" i="7" s="1"/>
  <c r="BI1183" i="7" a="1"/>
  <c r="BI1183" i="7" s="1"/>
  <c r="BX1183" i="7" s="1"/>
  <c r="BG1183" i="7" a="1"/>
  <c r="BG1183" i="7" s="1"/>
  <c r="BE1183" i="7" a="1"/>
  <c r="BE1183" i="7" s="1"/>
  <c r="CD1183" i="7" s="1"/>
  <c r="BD1183" i="7" a="1"/>
  <c r="BD1183" i="7" s="1"/>
  <c r="CC1183" i="7" s="1"/>
  <c r="BC1183" i="7" a="1"/>
  <c r="BC1183" i="7" s="1"/>
  <c r="CB1183" i="7" s="1"/>
  <c r="BB1183" i="7" a="1"/>
  <c r="BB1183" i="7" s="1"/>
  <c r="CA1183" i="7" s="1"/>
  <c r="BA1183" i="7" a="1"/>
  <c r="BA1183" i="7" s="1"/>
  <c r="BZ1183" i="7" s="1"/>
  <c r="BI1182" i="7" a="1"/>
  <c r="BI1182" i="7" s="1"/>
  <c r="BX1182" i="7" s="1"/>
  <c r="BG1182" i="7" a="1"/>
  <c r="BG1182" i="7" s="1"/>
  <c r="BE1182" i="7" a="1"/>
  <c r="BE1182" i="7" s="1"/>
  <c r="CD1182" i="7" s="1"/>
  <c r="BD1182" i="7" a="1"/>
  <c r="BD1182" i="7" s="1"/>
  <c r="CC1182" i="7" s="1"/>
  <c r="BC1182" i="7" a="1"/>
  <c r="BC1182" i="7" s="1"/>
  <c r="CB1182" i="7" s="1"/>
  <c r="BB1182" i="7" a="1"/>
  <c r="BB1182" i="7" s="1"/>
  <c r="CA1182" i="7" s="1"/>
  <c r="BA1182" i="7" a="1"/>
  <c r="BA1182" i="7" s="1"/>
  <c r="BZ1182" i="7" s="1"/>
  <c r="BI1181" i="7" a="1"/>
  <c r="BI1181" i="7" s="1"/>
  <c r="BX1181" i="7" s="1"/>
  <c r="BG1181" i="7" a="1"/>
  <c r="BG1181" i="7" s="1"/>
  <c r="BE1181" i="7" a="1"/>
  <c r="BE1181" i="7" s="1"/>
  <c r="CD1181" i="7" s="1"/>
  <c r="BD1181" i="7" a="1"/>
  <c r="BD1181" i="7" s="1"/>
  <c r="CC1181" i="7" s="1"/>
  <c r="BC1181" i="7" a="1"/>
  <c r="BC1181" i="7" s="1"/>
  <c r="CB1181" i="7" s="1"/>
  <c r="BB1181" i="7"/>
  <c r="CA1181" i="7" s="1"/>
  <c r="BB1181" i="7" a="1"/>
  <c r="BA1181" i="7" a="1"/>
  <c r="BA1181" i="7" s="1"/>
  <c r="BZ1181" i="7" s="1"/>
  <c r="BI1180" i="7" a="1"/>
  <c r="BI1180" i="7" s="1"/>
  <c r="BX1180" i="7" s="1"/>
  <c r="BG1180" i="7" a="1"/>
  <c r="BG1180" i="7" s="1"/>
  <c r="BE1180" i="7" a="1"/>
  <c r="BE1180" i="7" s="1"/>
  <c r="CD1180" i="7" s="1"/>
  <c r="BD1180" i="7" a="1"/>
  <c r="BD1180" i="7" s="1"/>
  <c r="CC1180" i="7" s="1"/>
  <c r="BC1180" i="7" a="1"/>
  <c r="BC1180" i="7" s="1"/>
  <c r="CB1180" i="7" s="1"/>
  <c r="BB1180" i="7" a="1"/>
  <c r="BB1180" i="7" s="1"/>
  <c r="CA1180" i="7" s="1"/>
  <c r="BA1180" i="7" a="1"/>
  <c r="BA1180" i="7" s="1"/>
  <c r="BZ1180" i="7" s="1"/>
  <c r="BI1179" i="7" a="1"/>
  <c r="BI1179" i="7" s="1"/>
  <c r="BX1179" i="7" s="1"/>
  <c r="BG1179" i="7" a="1"/>
  <c r="BG1179" i="7" s="1"/>
  <c r="BE1179" i="7" a="1"/>
  <c r="BE1179" i="7" s="1"/>
  <c r="CD1179" i="7" s="1"/>
  <c r="BD1179" i="7" a="1"/>
  <c r="BD1179" i="7" s="1"/>
  <c r="CC1179" i="7" s="1"/>
  <c r="BC1179" i="7" a="1"/>
  <c r="BC1179" i="7" s="1"/>
  <c r="CB1179" i="7" s="1"/>
  <c r="BB1179" i="7" a="1"/>
  <c r="BB1179" i="7" s="1"/>
  <c r="CA1179" i="7" s="1"/>
  <c r="BA1179" i="7" a="1"/>
  <c r="BA1179" i="7" s="1"/>
  <c r="BZ1179" i="7" s="1"/>
  <c r="BI1178" i="7" a="1"/>
  <c r="BI1178" i="7" s="1"/>
  <c r="BX1178" i="7" s="1"/>
  <c r="BG1178" i="7" a="1"/>
  <c r="BG1178" i="7" s="1"/>
  <c r="BE1178" i="7" a="1"/>
  <c r="BE1178" i="7" s="1"/>
  <c r="CD1178" i="7" s="1"/>
  <c r="BD1178" i="7" a="1"/>
  <c r="BD1178" i="7" s="1"/>
  <c r="CC1178" i="7" s="1"/>
  <c r="BC1178" i="7" a="1"/>
  <c r="BC1178" i="7" s="1"/>
  <c r="CB1178" i="7" s="1"/>
  <c r="BB1178" i="7" a="1"/>
  <c r="BB1178" i="7" s="1"/>
  <c r="CA1178" i="7" s="1"/>
  <c r="BA1178" i="7" a="1"/>
  <c r="BA1178" i="7" s="1"/>
  <c r="BZ1178" i="7" s="1"/>
  <c r="BI1177" i="7" a="1"/>
  <c r="BI1177" i="7" s="1"/>
  <c r="BX1177" i="7" s="1"/>
  <c r="BG1177" i="7" a="1"/>
  <c r="BG1177" i="7" s="1"/>
  <c r="BE1177" i="7" a="1"/>
  <c r="BE1177" i="7" s="1"/>
  <c r="CD1177" i="7" s="1"/>
  <c r="BD1177" i="7" a="1"/>
  <c r="BD1177" i="7" s="1"/>
  <c r="CC1177" i="7" s="1"/>
  <c r="BC1177" i="7"/>
  <c r="CB1177" i="7" s="1"/>
  <c r="BC1177" i="7" a="1"/>
  <c r="BB1177" i="7" a="1"/>
  <c r="BB1177" i="7" s="1"/>
  <c r="CA1177" i="7" s="1"/>
  <c r="BA1177" i="7" a="1"/>
  <c r="BA1177" i="7" s="1"/>
  <c r="BZ1177" i="7" s="1"/>
  <c r="BI1176" i="7" a="1"/>
  <c r="BI1176" i="7" s="1"/>
  <c r="BX1176" i="7" s="1"/>
  <c r="BG1176" i="7" a="1"/>
  <c r="BG1176" i="7" s="1"/>
  <c r="BE1176" i="7" a="1"/>
  <c r="BE1176" i="7" s="1"/>
  <c r="CD1176" i="7" s="1"/>
  <c r="BD1176" i="7" a="1"/>
  <c r="BD1176" i="7" s="1"/>
  <c r="CC1176" i="7" s="1"/>
  <c r="BC1176" i="7" a="1"/>
  <c r="BC1176" i="7" s="1"/>
  <c r="CB1176" i="7" s="1"/>
  <c r="BB1176" i="7" a="1"/>
  <c r="BB1176" i="7" s="1"/>
  <c r="CA1176" i="7" s="1"/>
  <c r="BA1176" i="7" a="1"/>
  <c r="BA1176" i="7" s="1"/>
  <c r="BZ1176" i="7" s="1"/>
  <c r="BI1175" i="7" a="1"/>
  <c r="BI1175" i="7" s="1"/>
  <c r="BX1175" i="7" s="1"/>
  <c r="BG1175" i="7"/>
  <c r="BG1175" i="7" a="1"/>
  <c r="BE1175" i="7" a="1"/>
  <c r="BE1175" i="7" s="1"/>
  <c r="CD1175" i="7" s="1"/>
  <c r="BD1175" i="7" a="1"/>
  <c r="BD1175" i="7" s="1"/>
  <c r="CC1175" i="7" s="1"/>
  <c r="BC1175" i="7" a="1"/>
  <c r="BC1175" i="7" s="1"/>
  <c r="CB1175" i="7" s="1"/>
  <c r="BB1175" i="7" a="1"/>
  <c r="BB1175" i="7" s="1"/>
  <c r="CA1175" i="7" s="1"/>
  <c r="BA1175" i="7" a="1"/>
  <c r="BA1175" i="7" s="1"/>
  <c r="BZ1175" i="7" s="1"/>
  <c r="BI1174" i="7" a="1"/>
  <c r="BI1174" i="7" s="1"/>
  <c r="BX1174" i="7" s="1"/>
  <c r="BG1174" i="7" a="1"/>
  <c r="BG1174" i="7" s="1"/>
  <c r="BE1174" i="7" a="1"/>
  <c r="BE1174" i="7" s="1"/>
  <c r="CD1174" i="7" s="1"/>
  <c r="BD1174" i="7" a="1"/>
  <c r="BD1174" i="7" s="1"/>
  <c r="CC1174" i="7" s="1"/>
  <c r="BC1174" i="7" a="1"/>
  <c r="BC1174" i="7" s="1"/>
  <c r="CB1174" i="7" s="1"/>
  <c r="BB1174" i="7" a="1"/>
  <c r="BB1174" i="7" s="1"/>
  <c r="CA1174" i="7" s="1"/>
  <c r="BA1174" i="7" a="1"/>
  <c r="BA1174" i="7" s="1"/>
  <c r="BZ1174" i="7" s="1"/>
  <c r="BI1173" i="7" a="1"/>
  <c r="BI1173" i="7" s="1"/>
  <c r="BX1173" i="7" s="1"/>
  <c r="BG1173" i="7" a="1"/>
  <c r="BG1173" i="7" s="1"/>
  <c r="BE1173" i="7" a="1"/>
  <c r="BE1173" i="7" s="1"/>
  <c r="CD1173" i="7" s="1"/>
  <c r="BD1173" i="7" a="1"/>
  <c r="BD1173" i="7" s="1"/>
  <c r="CC1173" i="7" s="1"/>
  <c r="BC1173" i="7" a="1"/>
  <c r="BC1173" i="7" s="1"/>
  <c r="CB1173" i="7" s="1"/>
  <c r="BB1173" i="7" a="1"/>
  <c r="BB1173" i="7" s="1"/>
  <c r="CA1173" i="7" s="1"/>
  <c r="BA1173" i="7" a="1"/>
  <c r="BA1173" i="7" s="1"/>
  <c r="BZ1173" i="7" s="1"/>
  <c r="BI1172" i="7" a="1"/>
  <c r="BI1172" i="7" s="1"/>
  <c r="BX1172" i="7" s="1"/>
  <c r="BG1172" i="7" a="1"/>
  <c r="BG1172" i="7" s="1"/>
  <c r="BE1172" i="7" a="1"/>
  <c r="BE1172" i="7" s="1"/>
  <c r="CD1172" i="7" s="1"/>
  <c r="BD1172" i="7" a="1"/>
  <c r="BD1172" i="7" s="1"/>
  <c r="CC1172" i="7" s="1"/>
  <c r="BC1172" i="7" a="1"/>
  <c r="BC1172" i="7" s="1"/>
  <c r="CB1172" i="7" s="1"/>
  <c r="BB1172" i="7" a="1"/>
  <c r="BB1172" i="7" s="1"/>
  <c r="CA1172" i="7" s="1"/>
  <c r="BA1172" i="7" a="1"/>
  <c r="BA1172" i="7" s="1"/>
  <c r="BZ1172" i="7" s="1"/>
  <c r="BI1171" i="7" a="1"/>
  <c r="BI1171" i="7" s="1"/>
  <c r="BX1171" i="7" s="1"/>
  <c r="BG1171" i="7" a="1"/>
  <c r="BG1171" i="7" s="1"/>
  <c r="BE1171" i="7" a="1"/>
  <c r="BE1171" i="7" s="1"/>
  <c r="CD1171" i="7" s="1"/>
  <c r="BD1171" i="7" a="1"/>
  <c r="BD1171" i="7" s="1"/>
  <c r="CC1171" i="7" s="1"/>
  <c r="BC1171" i="7" a="1"/>
  <c r="BC1171" i="7" s="1"/>
  <c r="CB1171" i="7" s="1"/>
  <c r="BB1171" i="7" a="1"/>
  <c r="BB1171" i="7" s="1"/>
  <c r="CA1171" i="7" s="1"/>
  <c r="BA1171" i="7" a="1"/>
  <c r="BA1171" i="7" s="1"/>
  <c r="BZ1171" i="7" s="1"/>
  <c r="BI1170" i="7" a="1"/>
  <c r="BI1170" i="7" s="1"/>
  <c r="BX1170" i="7" s="1"/>
  <c r="BG1170" i="7" a="1"/>
  <c r="BG1170" i="7" s="1"/>
  <c r="BE1170" i="7" a="1"/>
  <c r="BE1170" i="7" s="1"/>
  <c r="CD1170" i="7" s="1"/>
  <c r="BD1170" i="7" a="1"/>
  <c r="BD1170" i="7" s="1"/>
  <c r="CC1170" i="7" s="1"/>
  <c r="BC1170" i="7" a="1"/>
  <c r="BC1170" i="7" s="1"/>
  <c r="CB1170" i="7" s="1"/>
  <c r="BB1170" i="7" a="1"/>
  <c r="BB1170" i="7" s="1"/>
  <c r="CA1170" i="7" s="1"/>
  <c r="BA1170" i="7" a="1"/>
  <c r="BA1170" i="7" s="1"/>
  <c r="BZ1170" i="7" s="1"/>
  <c r="BI1169" i="7" a="1"/>
  <c r="BI1169" i="7" s="1"/>
  <c r="BX1169" i="7" s="1"/>
  <c r="BG1169" i="7" a="1"/>
  <c r="BG1169" i="7" s="1"/>
  <c r="BE1169" i="7" a="1"/>
  <c r="BE1169" i="7" s="1"/>
  <c r="CD1169" i="7" s="1"/>
  <c r="BD1169" i="7" a="1"/>
  <c r="BD1169" i="7" s="1"/>
  <c r="CC1169" i="7" s="1"/>
  <c r="BC1169" i="7" a="1"/>
  <c r="BC1169" i="7" s="1"/>
  <c r="CB1169" i="7" s="1"/>
  <c r="BB1169" i="7" a="1"/>
  <c r="BB1169" i="7" s="1"/>
  <c r="CA1169" i="7" s="1"/>
  <c r="BA1169" i="7" a="1"/>
  <c r="BA1169" i="7" s="1"/>
  <c r="BZ1169" i="7" s="1"/>
  <c r="BI1168" i="7" a="1"/>
  <c r="BI1168" i="7" s="1"/>
  <c r="BX1168" i="7" s="1"/>
  <c r="BG1168" i="7"/>
  <c r="BG1168" i="7" a="1"/>
  <c r="BE1168" i="7" a="1"/>
  <c r="BE1168" i="7" s="1"/>
  <c r="CD1168" i="7" s="1"/>
  <c r="BD1168" i="7" a="1"/>
  <c r="BD1168" i="7" s="1"/>
  <c r="CC1168" i="7" s="1"/>
  <c r="BC1168" i="7" a="1"/>
  <c r="BC1168" i="7" s="1"/>
  <c r="CB1168" i="7" s="1"/>
  <c r="BB1168" i="7" a="1"/>
  <c r="BB1168" i="7" s="1"/>
  <c r="CA1168" i="7" s="1"/>
  <c r="BA1168" i="7" a="1"/>
  <c r="BA1168" i="7" s="1"/>
  <c r="BZ1168" i="7" s="1"/>
  <c r="BI1167" i="7" a="1"/>
  <c r="BI1167" i="7" s="1"/>
  <c r="BX1167" i="7" s="1"/>
  <c r="BG1167" i="7" a="1"/>
  <c r="BG1167" i="7" s="1"/>
  <c r="BE1167" i="7" a="1"/>
  <c r="BE1167" i="7" s="1"/>
  <c r="CD1167" i="7" s="1"/>
  <c r="BD1167" i="7" a="1"/>
  <c r="BD1167" i="7" s="1"/>
  <c r="CC1167" i="7" s="1"/>
  <c r="BC1167" i="7" a="1"/>
  <c r="BC1167" i="7" s="1"/>
  <c r="CB1167" i="7" s="1"/>
  <c r="BB1167" i="7" a="1"/>
  <c r="BB1167" i="7" s="1"/>
  <c r="CA1167" i="7" s="1"/>
  <c r="BA1167" i="7" a="1"/>
  <c r="BA1167" i="7" s="1"/>
  <c r="BZ1167" i="7" s="1"/>
  <c r="BI1166" i="7" a="1"/>
  <c r="BI1166" i="7" s="1"/>
  <c r="BX1166" i="7" s="1"/>
  <c r="BG1166" i="7" a="1"/>
  <c r="BG1166" i="7" s="1"/>
  <c r="BE1166" i="7" a="1"/>
  <c r="BE1166" i="7" s="1"/>
  <c r="CD1166" i="7" s="1"/>
  <c r="BD1166" i="7" a="1"/>
  <c r="BD1166" i="7" s="1"/>
  <c r="CC1166" i="7" s="1"/>
  <c r="BC1166" i="7" a="1"/>
  <c r="BC1166" i="7" s="1"/>
  <c r="CB1166" i="7" s="1"/>
  <c r="BB1166" i="7" a="1"/>
  <c r="BB1166" i="7" s="1"/>
  <c r="CA1166" i="7" s="1"/>
  <c r="BA1166" i="7" a="1"/>
  <c r="BA1166" i="7" s="1"/>
  <c r="BZ1166" i="7" s="1"/>
  <c r="BI1165" i="7" a="1"/>
  <c r="BI1165" i="7" s="1"/>
  <c r="BX1165" i="7" s="1"/>
  <c r="BG1165" i="7" a="1"/>
  <c r="BG1165" i="7" s="1"/>
  <c r="BE1165" i="7" a="1"/>
  <c r="BE1165" i="7" s="1"/>
  <c r="CD1165" i="7" s="1"/>
  <c r="BD1165" i="7" a="1"/>
  <c r="BD1165" i="7" s="1"/>
  <c r="CC1165" i="7" s="1"/>
  <c r="BC1165" i="7" a="1"/>
  <c r="BC1165" i="7" s="1"/>
  <c r="CB1165" i="7" s="1"/>
  <c r="BB1165" i="7" a="1"/>
  <c r="BB1165" i="7" s="1"/>
  <c r="CA1165" i="7" s="1"/>
  <c r="BA1165" i="7" a="1"/>
  <c r="BA1165" i="7" s="1"/>
  <c r="BZ1165" i="7" s="1"/>
  <c r="BI1164" i="7" a="1"/>
  <c r="BI1164" i="7" s="1"/>
  <c r="BX1164" i="7" s="1"/>
  <c r="BG1164" i="7" a="1"/>
  <c r="BG1164" i="7" s="1"/>
  <c r="BE1164" i="7" a="1"/>
  <c r="BE1164" i="7" s="1"/>
  <c r="CD1164" i="7" s="1"/>
  <c r="BD1164" i="7" a="1"/>
  <c r="BD1164" i="7" s="1"/>
  <c r="CC1164" i="7" s="1"/>
  <c r="BC1164" i="7" a="1"/>
  <c r="BC1164" i="7" s="1"/>
  <c r="CB1164" i="7" s="1"/>
  <c r="BB1164" i="7" a="1"/>
  <c r="BB1164" i="7" s="1"/>
  <c r="CA1164" i="7" s="1"/>
  <c r="BA1164" i="7" a="1"/>
  <c r="BA1164" i="7" s="1"/>
  <c r="BZ1164" i="7" s="1"/>
  <c r="BI1163" i="7" a="1"/>
  <c r="BI1163" i="7" s="1"/>
  <c r="BX1163" i="7" s="1"/>
  <c r="BG1163" i="7" a="1"/>
  <c r="BG1163" i="7" s="1"/>
  <c r="BE1163" i="7" a="1"/>
  <c r="BE1163" i="7" s="1"/>
  <c r="CD1163" i="7" s="1"/>
  <c r="BD1163" i="7" a="1"/>
  <c r="BD1163" i="7" s="1"/>
  <c r="CC1163" i="7" s="1"/>
  <c r="BC1163" i="7" a="1"/>
  <c r="BC1163" i="7" s="1"/>
  <c r="CB1163" i="7" s="1"/>
  <c r="BB1163" i="7" a="1"/>
  <c r="BB1163" i="7" s="1"/>
  <c r="CA1163" i="7" s="1"/>
  <c r="BA1163" i="7" a="1"/>
  <c r="BA1163" i="7" s="1"/>
  <c r="BZ1163" i="7" s="1"/>
  <c r="BI1162" i="7" a="1"/>
  <c r="BI1162" i="7" s="1"/>
  <c r="BX1162" i="7" s="1"/>
  <c r="BG1162" i="7" a="1"/>
  <c r="BG1162" i="7" s="1"/>
  <c r="BE1162" i="7" a="1"/>
  <c r="BE1162" i="7" s="1"/>
  <c r="CD1162" i="7" s="1"/>
  <c r="BD1162" i="7" a="1"/>
  <c r="BD1162" i="7" s="1"/>
  <c r="CC1162" i="7" s="1"/>
  <c r="BC1162" i="7" a="1"/>
  <c r="BC1162" i="7" s="1"/>
  <c r="CB1162" i="7" s="1"/>
  <c r="BB1162" i="7" a="1"/>
  <c r="BB1162" i="7" s="1"/>
  <c r="CA1162" i="7" s="1"/>
  <c r="BA1162" i="7" a="1"/>
  <c r="BA1162" i="7" s="1"/>
  <c r="BZ1162" i="7" s="1"/>
  <c r="BI1161" i="7" a="1"/>
  <c r="BI1161" i="7" s="1"/>
  <c r="BX1161" i="7" s="1"/>
  <c r="BG1161" i="7" a="1"/>
  <c r="BG1161" i="7" s="1"/>
  <c r="BE1161" i="7" a="1"/>
  <c r="BE1161" i="7" s="1"/>
  <c r="CD1161" i="7" s="1"/>
  <c r="BD1161" i="7" a="1"/>
  <c r="BD1161" i="7" s="1"/>
  <c r="CC1161" i="7" s="1"/>
  <c r="BC1161" i="7" a="1"/>
  <c r="BC1161" i="7" s="1"/>
  <c r="CB1161" i="7" s="1"/>
  <c r="BB1161" i="7"/>
  <c r="CA1161" i="7" s="1"/>
  <c r="BB1161" i="7" a="1"/>
  <c r="BA1161" i="7" a="1"/>
  <c r="BA1161" i="7" s="1"/>
  <c r="BZ1161" i="7" s="1"/>
  <c r="BI1160" i="7" a="1"/>
  <c r="BI1160" i="7" s="1"/>
  <c r="BX1160" i="7" s="1"/>
  <c r="BG1160" i="7" a="1"/>
  <c r="BG1160" i="7" s="1"/>
  <c r="BE1160" i="7" a="1"/>
  <c r="BE1160" i="7" s="1"/>
  <c r="CD1160" i="7" s="1"/>
  <c r="BD1160" i="7" a="1"/>
  <c r="BD1160" i="7" s="1"/>
  <c r="CC1160" i="7" s="1"/>
  <c r="BC1160" i="7" a="1"/>
  <c r="BC1160" i="7" s="1"/>
  <c r="CB1160" i="7" s="1"/>
  <c r="BB1160" i="7" a="1"/>
  <c r="BB1160" i="7" s="1"/>
  <c r="CA1160" i="7" s="1"/>
  <c r="BA1160" i="7" a="1"/>
  <c r="BA1160" i="7" s="1"/>
  <c r="BZ1160" i="7" s="1"/>
  <c r="BI1159" i="7" a="1"/>
  <c r="BI1159" i="7" s="1"/>
  <c r="BX1159" i="7" s="1"/>
  <c r="BG1159" i="7" a="1"/>
  <c r="BG1159" i="7" s="1"/>
  <c r="BE1159" i="7" a="1"/>
  <c r="BE1159" i="7" s="1"/>
  <c r="CD1159" i="7" s="1"/>
  <c r="BD1159" i="7" a="1"/>
  <c r="BD1159" i="7" s="1"/>
  <c r="CC1159" i="7" s="1"/>
  <c r="BC1159" i="7" a="1"/>
  <c r="BC1159" i="7" s="1"/>
  <c r="CB1159" i="7" s="1"/>
  <c r="BB1159" i="7" a="1"/>
  <c r="BB1159" i="7" s="1"/>
  <c r="CA1159" i="7" s="1"/>
  <c r="BA1159" i="7" a="1"/>
  <c r="BA1159" i="7" s="1"/>
  <c r="BZ1159" i="7" s="1"/>
  <c r="BI1158" i="7" a="1"/>
  <c r="BI1158" i="7" s="1"/>
  <c r="BX1158" i="7" s="1"/>
  <c r="BG1158" i="7" a="1"/>
  <c r="BG1158" i="7" s="1"/>
  <c r="BE1158" i="7" a="1"/>
  <c r="BE1158" i="7" s="1"/>
  <c r="CD1158" i="7" s="1"/>
  <c r="BD1158" i="7" a="1"/>
  <c r="BD1158" i="7" s="1"/>
  <c r="CC1158" i="7" s="1"/>
  <c r="BC1158" i="7" a="1"/>
  <c r="BC1158" i="7" s="1"/>
  <c r="CB1158" i="7" s="1"/>
  <c r="BB1158" i="7" a="1"/>
  <c r="BB1158" i="7" s="1"/>
  <c r="CA1158" i="7" s="1"/>
  <c r="BA1158" i="7" a="1"/>
  <c r="BA1158" i="7" s="1"/>
  <c r="BZ1158" i="7" s="1"/>
  <c r="BI1157" i="7" a="1"/>
  <c r="BI1157" i="7" s="1"/>
  <c r="BX1157" i="7" s="1"/>
  <c r="BG1157" i="7" a="1"/>
  <c r="BG1157" i="7" s="1"/>
  <c r="BE1157" i="7" a="1"/>
  <c r="BE1157" i="7" s="1"/>
  <c r="CD1157" i="7" s="1"/>
  <c r="BD1157" i="7" a="1"/>
  <c r="BD1157" i="7" s="1"/>
  <c r="CC1157" i="7" s="1"/>
  <c r="BC1157" i="7" a="1"/>
  <c r="BC1157" i="7" s="1"/>
  <c r="CB1157" i="7" s="1"/>
  <c r="BB1157" i="7"/>
  <c r="CA1157" i="7" s="1"/>
  <c r="BB1157" i="7" a="1"/>
  <c r="BA1157" i="7" a="1"/>
  <c r="BA1157" i="7" s="1"/>
  <c r="BZ1157" i="7" s="1"/>
  <c r="BI1156" i="7" a="1"/>
  <c r="BI1156" i="7" s="1"/>
  <c r="BX1156" i="7" s="1"/>
  <c r="BG1156" i="7" a="1"/>
  <c r="BG1156" i="7" s="1"/>
  <c r="BE1156" i="7" a="1"/>
  <c r="BE1156" i="7" s="1"/>
  <c r="CD1156" i="7" s="1"/>
  <c r="BD1156" i="7" a="1"/>
  <c r="BD1156" i="7" s="1"/>
  <c r="CC1156" i="7" s="1"/>
  <c r="BC1156" i="7" a="1"/>
  <c r="BC1156" i="7" s="1"/>
  <c r="CB1156" i="7" s="1"/>
  <c r="BB1156" i="7" a="1"/>
  <c r="BB1156" i="7" s="1"/>
  <c r="CA1156" i="7" s="1"/>
  <c r="BA1156" i="7" a="1"/>
  <c r="BA1156" i="7" s="1"/>
  <c r="BZ1156" i="7" s="1"/>
  <c r="BI1155" i="7" a="1"/>
  <c r="BI1155" i="7" s="1"/>
  <c r="BX1155" i="7" s="1"/>
  <c r="BG1155" i="7" a="1"/>
  <c r="BG1155" i="7" s="1"/>
  <c r="BE1155" i="7" a="1"/>
  <c r="BE1155" i="7" s="1"/>
  <c r="CD1155" i="7" s="1"/>
  <c r="BD1155" i="7" a="1"/>
  <c r="BD1155" i="7" s="1"/>
  <c r="CC1155" i="7" s="1"/>
  <c r="BC1155" i="7" a="1"/>
  <c r="BC1155" i="7" s="1"/>
  <c r="CB1155" i="7" s="1"/>
  <c r="BB1155" i="7" a="1"/>
  <c r="BB1155" i="7" s="1"/>
  <c r="CA1155" i="7" s="1"/>
  <c r="BA1155" i="7" a="1"/>
  <c r="BA1155" i="7" s="1"/>
  <c r="BZ1155" i="7" s="1"/>
  <c r="BI1154" i="7" a="1"/>
  <c r="BI1154" i="7" s="1"/>
  <c r="BX1154" i="7" s="1"/>
  <c r="BG1154" i="7" a="1"/>
  <c r="BG1154" i="7" s="1"/>
  <c r="BE1154" i="7" a="1"/>
  <c r="BE1154" i="7" s="1"/>
  <c r="CD1154" i="7" s="1"/>
  <c r="BD1154" i="7" a="1"/>
  <c r="BD1154" i="7" s="1"/>
  <c r="CC1154" i="7" s="1"/>
  <c r="BC1154" i="7" a="1"/>
  <c r="BC1154" i="7" s="1"/>
  <c r="CB1154" i="7" s="1"/>
  <c r="BB1154" i="7" a="1"/>
  <c r="BB1154" i="7" s="1"/>
  <c r="CA1154" i="7" s="1"/>
  <c r="BA1154" i="7" a="1"/>
  <c r="BA1154" i="7" s="1"/>
  <c r="BZ1154" i="7" s="1"/>
  <c r="BI1153" i="7" a="1"/>
  <c r="BI1153" i="7" s="1"/>
  <c r="BX1153" i="7" s="1"/>
  <c r="BG1153" i="7" a="1"/>
  <c r="BG1153" i="7" s="1"/>
  <c r="BE1153" i="7" a="1"/>
  <c r="BE1153" i="7" s="1"/>
  <c r="CD1153" i="7" s="1"/>
  <c r="BD1153" i="7" a="1"/>
  <c r="BD1153" i="7" s="1"/>
  <c r="CC1153" i="7" s="1"/>
  <c r="BC1153" i="7" a="1"/>
  <c r="BC1153" i="7" s="1"/>
  <c r="CB1153" i="7" s="1"/>
  <c r="BB1153" i="7" a="1"/>
  <c r="BB1153" i="7" s="1"/>
  <c r="CA1153" i="7" s="1"/>
  <c r="BA1153" i="7" a="1"/>
  <c r="BA1153" i="7" s="1"/>
  <c r="BZ1153" i="7" s="1"/>
  <c r="BI1152" i="7" a="1"/>
  <c r="BI1152" i="7" s="1"/>
  <c r="BX1152" i="7" s="1"/>
  <c r="BG1152" i="7" a="1"/>
  <c r="BG1152" i="7" s="1"/>
  <c r="BE1152" i="7" a="1"/>
  <c r="BE1152" i="7" s="1"/>
  <c r="CD1152" i="7" s="1"/>
  <c r="BD1152" i="7" a="1"/>
  <c r="BD1152" i="7" s="1"/>
  <c r="CC1152" i="7" s="1"/>
  <c r="BC1152" i="7" a="1"/>
  <c r="BC1152" i="7" s="1"/>
  <c r="CB1152" i="7" s="1"/>
  <c r="BB1152" i="7" a="1"/>
  <c r="BB1152" i="7" s="1"/>
  <c r="CA1152" i="7" s="1"/>
  <c r="BA1152" i="7" a="1"/>
  <c r="BA1152" i="7" s="1"/>
  <c r="BZ1152" i="7" s="1"/>
  <c r="BI1151" i="7" a="1"/>
  <c r="BI1151" i="7" s="1"/>
  <c r="BX1151" i="7" s="1"/>
  <c r="BG1151" i="7" a="1"/>
  <c r="BG1151" i="7" s="1"/>
  <c r="BE1151" i="7" a="1"/>
  <c r="BE1151" i="7" s="1"/>
  <c r="CD1151" i="7" s="1"/>
  <c r="BD1151" i="7" a="1"/>
  <c r="BD1151" i="7" s="1"/>
  <c r="CC1151" i="7" s="1"/>
  <c r="BC1151" i="7" a="1"/>
  <c r="BC1151" i="7" s="1"/>
  <c r="CB1151" i="7" s="1"/>
  <c r="BB1151" i="7" a="1"/>
  <c r="BB1151" i="7" s="1"/>
  <c r="CA1151" i="7" s="1"/>
  <c r="BA1151" i="7" a="1"/>
  <c r="BA1151" i="7" s="1"/>
  <c r="BZ1151" i="7" s="1"/>
  <c r="BI1150" i="7" a="1"/>
  <c r="BI1150" i="7" s="1"/>
  <c r="BX1150" i="7" s="1"/>
  <c r="BG1150" i="7" a="1"/>
  <c r="BG1150" i="7" s="1"/>
  <c r="BE1150" i="7" a="1"/>
  <c r="BE1150" i="7" s="1"/>
  <c r="CD1150" i="7" s="1"/>
  <c r="BD1150" i="7" a="1"/>
  <c r="BD1150" i="7" s="1"/>
  <c r="CC1150" i="7" s="1"/>
  <c r="BC1150" i="7" a="1"/>
  <c r="BC1150" i="7" s="1"/>
  <c r="CB1150" i="7" s="1"/>
  <c r="BB1150" i="7" a="1"/>
  <c r="BB1150" i="7" s="1"/>
  <c r="CA1150" i="7" s="1"/>
  <c r="BA1150" i="7" a="1"/>
  <c r="BA1150" i="7" s="1"/>
  <c r="BZ1150" i="7" s="1"/>
  <c r="BI1149" i="7"/>
  <c r="BX1149" i="7" s="1"/>
  <c r="BI1149" i="7" a="1"/>
  <c r="BG1149" i="7" a="1"/>
  <c r="BG1149" i="7" s="1"/>
  <c r="BE1149" i="7" a="1"/>
  <c r="BE1149" i="7" s="1"/>
  <c r="CD1149" i="7" s="1"/>
  <c r="BD1149" i="7" a="1"/>
  <c r="BD1149" i="7" s="1"/>
  <c r="CC1149" i="7" s="1"/>
  <c r="BC1149" i="7" a="1"/>
  <c r="BC1149" i="7" s="1"/>
  <c r="CB1149" i="7" s="1"/>
  <c r="BB1149" i="7" a="1"/>
  <c r="BB1149" i="7" s="1"/>
  <c r="CA1149" i="7" s="1"/>
  <c r="BA1149" i="7" a="1"/>
  <c r="BA1149" i="7" s="1"/>
  <c r="BZ1149" i="7" s="1"/>
  <c r="BI1148" i="7" a="1"/>
  <c r="BI1148" i="7" s="1"/>
  <c r="BX1148" i="7" s="1"/>
  <c r="BG1148" i="7" a="1"/>
  <c r="BG1148" i="7" s="1"/>
  <c r="BE1148" i="7" a="1"/>
  <c r="BE1148" i="7" s="1"/>
  <c r="CD1148" i="7" s="1"/>
  <c r="BD1148" i="7" a="1"/>
  <c r="BD1148" i="7" s="1"/>
  <c r="CC1148" i="7" s="1"/>
  <c r="BC1148" i="7" a="1"/>
  <c r="BC1148" i="7" s="1"/>
  <c r="CB1148" i="7" s="1"/>
  <c r="BB1148" i="7" a="1"/>
  <c r="BB1148" i="7" s="1"/>
  <c r="CA1148" i="7" s="1"/>
  <c r="BA1148" i="7" a="1"/>
  <c r="BA1148" i="7" s="1"/>
  <c r="BZ1148" i="7" s="1"/>
  <c r="BI1147" i="7" a="1"/>
  <c r="BI1147" i="7" s="1"/>
  <c r="BX1147" i="7" s="1"/>
  <c r="BG1147" i="7" a="1"/>
  <c r="BG1147" i="7" s="1"/>
  <c r="BE1147" i="7" a="1"/>
  <c r="BE1147" i="7" s="1"/>
  <c r="CD1147" i="7" s="1"/>
  <c r="BD1147" i="7" a="1"/>
  <c r="BD1147" i="7" s="1"/>
  <c r="CC1147" i="7" s="1"/>
  <c r="BC1147" i="7" a="1"/>
  <c r="BC1147" i="7" s="1"/>
  <c r="CB1147" i="7" s="1"/>
  <c r="BB1147" i="7" a="1"/>
  <c r="BB1147" i="7" s="1"/>
  <c r="CA1147" i="7" s="1"/>
  <c r="BA1147" i="7" a="1"/>
  <c r="BA1147" i="7" s="1"/>
  <c r="BZ1147" i="7" s="1"/>
  <c r="BI1146" i="7" a="1"/>
  <c r="BI1146" i="7" s="1"/>
  <c r="BX1146" i="7" s="1"/>
  <c r="BG1146" i="7" a="1"/>
  <c r="BG1146" i="7" s="1"/>
  <c r="BE1146" i="7" a="1"/>
  <c r="BE1146" i="7" s="1"/>
  <c r="CD1146" i="7" s="1"/>
  <c r="BD1146" i="7" a="1"/>
  <c r="BD1146" i="7" s="1"/>
  <c r="CC1146" i="7" s="1"/>
  <c r="BC1146" i="7" a="1"/>
  <c r="BC1146" i="7" s="1"/>
  <c r="CB1146" i="7" s="1"/>
  <c r="BB1146" i="7" a="1"/>
  <c r="BB1146" i="7" s="1"/>
  <c r="CA1146" i="7" s="1"/>
  <c r="BA1146" i="7" a="1"/>
  <c r="BA1146" i="7" s="1"/>
  <c r="BZ1146" i="7" s="1"/>
  <c r="BI1145" i="7" a="1"/>
  <c r="BI1145" i="7" s="1"/>
  <c r="BX1145" i="7" s="1"/>
  <c r="BG1145" i="7" a="1"/>
  <c r="BG1145" i="7" s="1"/>
  <c r="BE1145" i="7" a="1"/>
  <c r="BE1145" i="7" s="1"/>
  <c r="CD1145" i="7" s="1"/>
  <c r="BD1145" i="7" a="1"/>
  <c r="BD1145" i="7" s="1"/>
  <c r="CC1145" i="7" s="1"/>
  <c r="BC1145" i="7" a="1"/>
  <c r="BC1145" i="7" s="1"/>
  <c r="CB1145" i="7" s="1"/>
  <c r="BB1145" i="7" a="1"/>
  <c r="BB1145" i="7" s="1"/>
  <c r="CA1145" i="7" s="1"/>
  <c r="BA1145" i="7" a="1"/>
  <c r="BA1145" i="7" s="1"/>
  <c r="BZ1145" i="7" s="1"/>
  <c r="BI1144" i="7" a="1"/>
  <c r="BI1144" i="7" s="1"/>
  <c r="BX1144" i="7" s="1"/>
  <c r="BG1144" i="7" a="1"/>
  <c r="BG1144" i="7" s="1"/>
  <c r="BE1144" i="7" a="1"/>
  <c r="BE1144" i="7" s="1"/>
  <c r="CD1144" i="7" s="1"/>
  <c r="BD1144" i="7" a="1"/>
  <c r="BD1144" i="7" s="1"/>
  <c r="CC1144" i="7" s="1"/>
  <c r="BC1144" i="7" a="1"/>
  <c r="BC1144" i="7" s="1"/>
  <c r="CB1144" i="7" s="1"/>
  <c r="BB1144" i="7" a="1"/>
  <c r="BB1144" i="7" s="1"/>
  <c r="CA1144" i="7" s="1"/>
  <c r="BA1144" i="7" a="1"/>
  <c r="BA1144" i="7" s="1"/>
  <c r="BZ1144" i="7" s="1"/>
  <c r="BI1143" i="7" a="1"/>
  <c r="BI1143" i="7" s="1"/>
  <c r="BX1143" i="7" s="1"/>
  <c r="BG1143" i="7" a="1"/>
  <c r="BG1143" i="7" s="1"/>
  <c r="BE1143" i="7" a="1"/>
  <c r="BE1143" i="7" s="1"/>
  <c r="CD1143" i="7" s="1"/>
  <c r="BD1143" i="7" a="1"/>
  <c r="BD1143" i="7" s="1"/>
  <c r="CC1143" i="7" s="1"/>
  <c r="BC1143" i="7" a="1"/>
  <c r="BC1143" i="7" s="1"/>
  <c r="CB1143" i="7" s="1"/>
  <c r="BB1143" i="7" a="1"/>
  <c r="BB1143" i="7" s="1"/>
  <c r="CA1143" i="7" s="1"/>
  <c r="BA1143" i="7" a="1"/>
  <c r="BA1143" i="7" s="1"/>
  <c r="BZ1143" i="7" s="1"/>
  <c r="BI1142" i="7" a="1"/>
  <c r="BI1142" i="7" s="1"/>
  <c r="BX1142" i="7" s="1"/>
  <c r="BG1142" i="7" a="1"/>
  <c r="BG1142" i="7" s="1"/>
  <c r="BE1142" i="7" a="1"/>
  <c r="BE1142" i="7" s="1"/>
  <c r="CD1142" i="7" s="1"/>
  <c r="BD1142" i="7" a="1"/>
  <c r="BD1142" i="7" s="1"/>
  <c r="CC1142" i="7" s="1"/>
  <c r="BC1142" i="7" a="1"/>
  <c r="BC1142" i="7" s="1"/>
  <c r="CB1142" i="7" s="1"/>
  <c r="BB1142" i="7" a="1"/>
  <c r="BB1142" i="7" s="1"/>
  <c r="CA1142" i="7" s="1"/>
  <c r="BA1142" i="7" a="1"/>
  <c r="BA1142" i="7" s="1"/>
  <c r="BZ1142" i="7" s="1"/>
  <c r="BI1141" i="7" a="1"/>
  <c r="BI1141" i="7" s="1"/>
  <c r="BX1141" i="7" s="1"/>
  <c r="BG1141" i="7" a="1"/>
  <c r="BG1141" i="7" s="1"/>
  <c r="BE1141" i="7" a="1"/>
  <c r="BE1141" i="7" s="1"/>
  <c r="CD1141" i="7" s="1"/>
  <c r="BD1141" i="7" a="1"/>
  <c r="BD1141" i="7" s="1"/>
  <c r="CC1141" i="7" s="1"/>
  <c r="BC1141" i="7" a="1"/>
  <c r="BC1141" i="7" s="1"/>
  <c r="CB1141" i="7" s="1"/>
  <c r="BB1141" i="7" a="1"/>
  <c r="BB1141" i="7" s="1"/>
  <c r="CA1141" i="7" s="1"/>
  <c r="BA1141" i="7" a="1"/>
  <c r="BA1141" i="7" s="1"/>
  <c r="BZ1141" i="7" s="1"/>
  <c r="BI1140" i="7" a="1"/>
  <c r="BI1140" i="7" s="1"/>
  <c r="BX1140" i="7" s="1"/>
  <c r="BG1140" i="7" a="1"/>
  <c r="BG1140" i="7" s="1"/>
  <c r="BE1140" i="7" a="1"/>
  <c r="BE1140" i="7" s="1"/>
  <c r="CD1140" i="7" s="1"/>
  <c r="BD1140" i="7" a="1"/>
  <c r="BD1140" i="7" s="1"/>
  <c r="CC1140" i="7" s="1"/>
  <c r="BC1140" i="7" a="1"/>
  <c r="BC1140" i="7" s="1"/>
  <c r="CB1140" i="7" s="1"/>
  <c r="BB1140" i="7" a="1"/>
  <c r="BB1140" i="7" s="1"/>
  <c r="CA1140" i="7" s="1"/>
  <c r="BA1140" i="7" a="1"/>
  <c r="BA1140" i="7" s="1"/>
  <c r="BZ1140" i="7" s="1"/>
  <c r="BI1139" i="7" a="1"/>
  <c r="BI1139" i="7" s="1"/>
  <c r="BX1139" i="7" s="1"/>
  <c r="BG1139" i="7" a="1"/>
  <c r="BG1139" i="7" s="1"/>
  <c r="BE1139" i="7" a="1"/>
  <c r="BE1139" i="7" s="1"/>
  <c r="CD1139" i="7" s="1"/>
  <c r="BD1139" i="7" a="1"/>
  <c r="BD1139" i="7" s="1"/>
  <c r="CC1139" i="7" s="1"/>
  <c r="BC1139" i="7" a="1"/>
  <c r="BC1139" i="7" s="1"/>
  <c r="CB1139" i="7" s="1"/>
  <c r="BB1139" i="7" a="1"/>
  <c r="BB1139" i="7" s="1"/>
  <c r="CA1139" i="7" s="1"/>
  <c r="BA1139" i="7" a="1"/>
  <c r="BA1139" i="7" s="1"/>
  <c r="BZ1139" i="7" s="1"/>
  <c r="BI1138" i="7" a="1"/>
  <c r="BI1138" i="7" s="1"/>
  <c r="BX1138" i="7" s="1"/>
  <c r="BG1138" i="7" a="1"/>
  <c r="BG1138" i="7" s="1"/>
  <c r="BE1138" i="7" a="1"/>
  <c r="BE1138" i="7" s="1"/>
  <c r="CD1138" i="7" s="1"/>
  <c r="BD1138" i="7" a="1"/>
  <c r="BD1138" i="7" s="1"/>
  <c r="CC1138" i="7" s="1"/>
  <c r="BC1138" i="7" a="1"/>
  <c r="BC1138" i="7" s="1"/>
  <c r="CB1138" i="7" s="1"/>
  <c r="BB1138" i="7" a="1"/>
  <c r="BB1138" i="7" s="1"/>
  <c r="CA1138" i="7" s="1"/>
  <c r="BA1138" i="7" a="1"/>
  <c r="BA1138" i="7" s="1"/>
  <c r="BZ1138" i="7" s="1"/>
  <c r="BI1137" i="7" a="1"/>
  <c r="BI1137" i="7" s="1"/>
  <c r="BX1137" i="7" s="1"/>
  <c r="BG1137" i="7" a="1"/>
  <c r="BG1137" i="7" s="1"/>
  <c r="BE1137" i="7" a="1"/>
  <c r="BE1137" i="7" s="1"/>
  <c r="CD1137" i="7" s="1"/>
  <c r="BD1137" i="7" a="1"/>
  <c r="BD1137" i="7" s="1"/>
  <c r="CC1137" i="7" s="1"/>
  <c r="BC1137" i="7" a="1"/>
  <c r="BC1137" i="7" s="1"/>
  <c r="CB1137" i="7" s="1"/>
  <c r="BB1137" i="7" a="1"/>
  <c r="BB1137" i="7" s="1"/>
  <c r="CA1137" i="7" s="1"/>
  <c r="BA1137" i="7" a="1"/>
  <c r="BA1137" i="7" s="1"/>
  <c r="BZ1137" i="7" s="1"/>
  <c r="BI1136" i="7" a="1"/>
  <c r="BI1136" i="7" s="1"/>
  <c r="BX1136" i="7" s="1"/>
  <c r="BG1136" i="7" a="1"/>
  <c r="BG1136" i="7" s="1"/>
  <c r="BE1136" i="7" a="1"/>
  <c r="BE1136" i="7" s="1"/>
  <c r="CD1136" i="7" s="1"/>
  <c r="BD1136" i="7" a="1"/>
  <c r="BD1136" i="7" s="1"/>
  <c r="CC1136" i="7" s="1"/>
  <c r="BC1136" i="7" a="1"/>
  <c r="BC1136" i="7" s="1"/>
  <c r="CB1136" i="7" s="1"/>
  <c r="BB1136" i="7" a="1"/>
  <c r="BB1136" i="7" s="1"/>
  <c r="CA1136" i="7" s="1"/>
  <c r="BA1136" i="7" a="1"/>
  <c r="BA1136" i="7" s="1"/>
  <c r="BZ1136" i="7" s="1"/>
  <c r="BI1135" i="7" a="1"/>
  <c r="BI1135" i="7" s="1"/>
  <c r="BX1135" i="7" s="1"/>
  <c r="BG1135" i="7" a="1"/>
  <c r="BG1135" i="7" s="1"/>
  <c r="BE1135" i="7" a="1"/>
  <c r="BE1135" i="7" s="1"/>
  <c r="CD1135" i="7" s="1"/>
  <c r="BD1135" i="7" a="1"/>
  <c r="BD1135" i="7" s="1"/>
  <c r="CC1135" i="7" s="1"/>
  <c r="BC1135" i="7" a="1"/>
  <c r="BC1135" i="7" s="1"/>
  <c r="CB1135" i="7" s="1"/>
  <c r="BB1135" i="7" a="1"/>
  <c r="BB1135" i="7" s="1"/>
  <c r="CA1135" i="7" s="1"/>
  <c r="BA1135" i="7" a="1"/>
  <c r="BA1135" i="7" s="1"/>
  <c r="BZ1135" i="7" s="1"/>
  <c r="BI1134" i="7" a="1"/>
  <c r="BI1134" i="7" s="1"/>
  <c r="BX1134" i="7" s="1"/>
  <c r="BG1134" i="7" a="1"/>
  <c r="BG1134" i="7" s="1"/>
  <c r="BE1134" i="7" a="1"/>
  <c r="BE1134" i="7" s="1"/>
  <c r="CD1134" i="7" s="1"/>
  <c r="BD1134" i="7" a="1"/>
  <c r="BD1134" i="7" s="1"/>
  <c r="CC1134" i="7" s="1"/>
  <c r="BC1134" i="7" a="1"/>
  <c r="BC1134" i="7" s="1"/>
  <c r="CB1134" i="7" s="1"/>
  <c r="BB1134" i="7" a="1"/>
  <c r="BB1134" i="7" s="1"/>
  <c r="CA1134" i="7" s="1"/>
  <c r="BA1134" i="7" a="1"/>
  <c r="BA1134" i="7" s="1"/>
  <c r="BZ1134" i="7" s="1"/>
  <c r="BI1133" i="7" a="1"/>
  <c r="BI1133" i="7" s="1"/>
  <c r="BX1133" i="7" s="1"/>
  <c r="BG1133" i="7" a="1"/>
  <c r="BG1133" i="7" s="1"/>
  <c r="BE1133" i="7" a="1"/>
  <c r="BE1133" i="7" s="1"/>
  <c r="CD1133" i="7" s="1"/>
  <c r="BD1133" i="7" a="1"/>
  <c r="BD1133" i="7" s="1"/>
  <c r="CC1133" i="7" s="1"/>
  <c r="BC1133" i="7" a="1"/>
  <c r="BC1133" i="7" s="1"/>
  <c r="CB1133" i="7" s="1"/>
  <c r="BB1133" i="7" a="1"/>
  <c r="BB1133" i="7" s="1"/>
  <c r="CA1133" i="7" s="1"/>
  <c r="BA1133" i="7" a="1"/>
  <c r="BA1133" i="7" s="1"/>
  <c r="BZ1133" i="7" s="1"/>
  <c r="BI1132" i="7" a="1"/>
  <c r="BI1132" i="7" s="1"/>
  <c r="BX1132" i="7" s="1"/>
  <c r="BG1132" i="7"/>
  <c r="BG1132" i="7" a="1"/>
  <c r="BE1132" i="7" a="1"/>
  <c r="BE1132" i="7" s="1"/>
  <c r="CD1132" i="7" s="1"/>
  <c r="BD1132" i="7" a="1"/>
  <c r="BD1132" i="7" s="1"/>
  <c r="CC1132" i="7" s="1"/>
  <c r="BC1132" i="7" a="1"/>
  <c r="BC1132" i="7" s="1"/>
  <c r="CB1132" i="7" s="1"/>
  <c r="BB1132" i="7" a="1"/>
  <c r="BB1132" i="7" s="1"/>
  <c r="CA1132" i="7" s="1"/>
  <c r="BA1132" i="7" a="1"/>
  <c r="BA1132" i="7" s="1"/>
  <c r="BZ1132" i="7" s="1"/>
  <c r="BI1131" i="7" a="1"/>
  <c r="BI1131" i="7" s="1"/>
  <c r="BX1131" i="7" s="1"/>
  <c r="BG1131" i="7" a="1"/>
  <c r="BG1131" i="7" s="1"/>
  <c r="BE1131" i="7" a="1"/>
  <c r="BE1131" i="7" s="1"/>
  <c r="CD1131" i="7" s="1"/>
  <c r="BD1131" i="7" a="1"/>
  <c r="BD1131" i="7" s="1"/>
  <c r="CC1131" i="7" s="1"/>
  <c r="BC1131" i="7" a="1"/>
  <c r="BC1131" i="7" s="1"/>
  <c r="CB1131" i="7" s="1"/>
  <c r="BB1131" i="7" a="1"/>
  <c r="BB1131" i="7" s="1"/>
  <c r="CA1131" i="7" s="1"/>
  <c r="BA1131" i="7" a="1"/>
  <c r="BA1131" i="7" s="1"/>
  <c r="BZ1131" i="7" s="1"/>
  <c r="BI1130" i="7" a="1"/>
  <c r="BI1130" i="7" s="1"/>
  <c r="BX1130" i="7" s="1"/>
  <c r="BG1130" i="7" a="1"/>
  <c r="BG1130" i="7" s="1"/>
  <c r="BE1130" i="7" a="1"/>
  <c r="BE1130" i="7" s="1"/>
  <c r="CD1130" i="7" s="1"/>
  <c r="BD1130" i="7" a="1"/>
  <c r="BD1130" i="7" s="1"/>
  <c r="CC1130" i="7" s="1"/>
  <c r="BC1130" i="7" a="1"/>
  <c r="BC1130" i="7" s="1"/>
  <c r="CB1130" i="7" s="1"/>
  <c r="BB1130" i="7" a="1"/>
  <c r="BB1130" i="7" s="1"/>
  <c r="CA1130" i="7" s="1"/>
  <c r="BA1130" i="7" a="1"/>
  <c r="BA1130" i="7" s="1"/>
  <c r="BZ1130" i="7" s="1"/>
  <c r="BI1129" i="7" a="1"/>
  <c r="BI1129" i="7" s="1"/>
  <c r="BX1129" i="7" s="1"/>
  <c r="BG1129" i="7" a="1"/>
  <c r="BG1129" i="7" s="1"/>
  <c r="BE1129" i="7" a="1"/>
  <c r="BE1129" i="7" s="1"/>
  <c r="CD1129" i="7" s="1"/>
  <c r="BD1129" i="7" a="1"/>
  <c r="BD1129" i="7" s="1"/>
  <c r="CC1129" i="7" s="1"/>
  <c r="BC1129" i="7" a="1"/>
  <c r="BC1129" i="7" s="1"/>
  <c r="CB1129" i="7" s="1"/>
  <c r="BB1129" i="7"/>
  <c r="CA1129" i="7" s="1"/>
  <c r="BB1129" i="7" a="1"/>
  <c r="BA1129" i="7" a="1"/>
  <c r="BA1129" i="7" s="1"/>
  <c r="BZ1129" i="7" s="1"/>
  <c r="BI1128" i="7" a="1"/>
  <c r="BI1128" i="7" s="1"/>
  <c r="BX1128" i="7" s="1"/>
  <c r="BG1128" i="7" a="1"/>
  <c r="BG1128" i="7" s="1"/>
  <c r="BE1128" i="7" a="1"/>
  <c r="BE1128" i="7" s="1"/>
  <c r="CD1128" i="7" s="1"/>
  <c r="BD1128" i="7" a="1"/>
  <c r="BD1128" i="7" s="1"/>
  <c r="CC1128" i="7" s="1"/>
  <c r="BC1128" i="7" a="1"/>
  <c r="BC1128" i="7" s="1"/>
  <c r="CB1128" i="7" s="1"/>
  <c r="BB1128" i="7" a="1"/>
  <c r="BB1128" i="7" s="1"/>
  <c r="CA1128" i="7" s="1"/>
  <c r="BA1128" i="7" a="1"/>
  <c r="BA1128" i="7" s="1"/>
  <c r="BZ1128" i="7" s="1"/>
  <c r="BI1127" i="7" a="1"/>
  <c r="BI1127" i="7" s="1"/>
  <c r="BX1127" i="7" s="1"/>
  <c r="BG1127" i="7" a="1"/>
  <c r="BG1127" i="7" s="1"/>
  <c r="BE1127" i="7" a="1"/>
  <c r="BE1127" i="7" s="1"/>
  <c r="CD1127" i="7" s="1"/>
  <c r="BD1127" i="7" a="1"/>
  <c r="BD1127" i="7" s="1"/>
  <c r="CC1127" i="7" s="1"/>
  <c r="BC1127" i="7" a="1"/>
  <c r="BC1127" i="7" s="1"/>
  <c r="CB1127" i="7" s="1"/>
  <c r="BB1127" i="7" a="1"/>
  <c r="BB1127" i="7" s="1"/>
  <c r="CA1127" i="7" s="1"/>
  <c r="BA1127" i="7" a="1"/>
  <c r="BA1127" i="7" s="1"/>
  <c r="BZ1127" i="7" s="1"/>
  <c r="BI1126" i="7" a="1"/>
  <c r="BI1126" i="7" s="1"/>
  <c r="BX1126" i="7" s="1"/>
  <c r="BG1126" i="7" a="1"/>
  <c r="BG1126" i="7" s="1"/>
  <c r="BE1126" i="7" a="1"/>
  <c r="BE1126" i="7" s="1"/>
  <c r="CD1126" i="7" s="1"/>
  <c r="BD1126" i="7" a="1"/>
  <c r="BD1126" i="7" s="1"/>
  <c r="CC1126" i="7" s="1"/>
  <c r="BC1126" i="7" a="1"/>
  <c r="BC1126" i="7" s="1"/>
  <c r="CB1126" i="7" s="1"/>
  <c r="BB1126" i="7" a="1"/>
  <c r="BB1126" i="7" s="1"/>
  <c r="CA1126" i="7" s="1"/>
  <c r="BA1126" i="7" a="1"/>
  <c r="BA1126" i="7" s="1"/>
  <c r="BZ1126" i="7" s="1"/>
  <c r="BI1125" i="7" a="1"/>
  <c r="BI1125" i="7" s="1"/>
  <c r="BX1125" i="7" s="1"/>
  <c r="BG1125" i="7" a="1"/>
  <c r="BG1125" i="7" s="1"/>
  <c r="BE1125" i="7" a="1"/>
  <c r="BE1125" i="7" s="1"/>
  <c r="CD1125" i="7" s="1"/>
  <c r="BD1125" i="7" a="1"/>
  <c r="BD1125" i="7" s="1"/>
  <c r="CC1125" i="7" s="1"/>
  <c r="BC1125" i="7" a="1"/>
  <c r="BC1125" i="7" s="1"/>
  <c r="CB1125" i="7" s="1"/>
  <c r="BB1125" i="7" a="1"/>
  <c r="BB1125" i="7" s="1"/>
  <c r="CA1125" i="7" s="1"/>
  <c r="BA1125" i="7" a="1"/>
  <c r="BA1125" i="7" s="1"/>
  <c r="BZ1125" i="7" s="1"/>
  <c r="BI1124" i="7" a="1"/>
  <c r="BI1124" i="7" s="1"/>
  <c r="BX1124" i="7" s="1"/>
  <c r="BG1124" i="7" a="1"/>
  <c r="BG1124" i="7" s="1"/>
  <c r="BE1124" i="7" a="1"/>
  <c r="BE1124" i="7" s="1"/>
  <c r="CD1124" i="7" s="1"/>
  <c r="BD1124" i="7" a="1"/>
  <c r="BD1124" i="7" s="1"/>
  <c r="CC1124" i="7" s="1"/>
  <c r="BC1124" i="7" a="1"/>
  <c r="BC1124" i="7" s="1"/>
  <c r="CB1124" i="7" s="1"/>
  <c r="BB1124" i="7" a="1"/>
  <c r="BB1124" i="7" s="1"/>
  <c r="CA1124" i="7" s="1"/>
  <c r="BA1124" i="7" a="1"/>
  <c r="BA1124" i="7" s="1"/>
  <c r="BZ1124" i="7" s="1"/>
  <c r="BI1123" i="7" a="1"/>
  <c r="BI1123" i="7" s="1"/>
  <c r="BX1123" i="7" s="1"/>
  <c r="BG1123" i="7" a="1"/>
  <c r="BG1123" i="7" s="1"/>
  <c r="BE1123" i="7" a="1"/>
  <c r="BE1123" i="7" s="1"/>
  <c r="CD1123" i="7" s="1"/>
  <c r="BD1123" i="7" a="1"/>
  <c r="BD1123" i="7" s="1"/>
  <c r="CC1123" i="7" s="1"/>
  <c r="BC1123" i="7" a="1"/>
  <c r="BC1123" i="7" s="1"/>
  <c r="CB1123" i="7" s="1"/>
  <c r="BB1123" i="7" a="1"/>
  <c r="BB1123" i="7" s="1"/>
  <c r="CA1123" i="7" s="1"/>
  <c r="BA1123" i="7" a="1"/>
  <c r="BA1123" i="7" s="1"/>
  <c r="BZ1123" i="7" s="1"/>
  <c r="BI1122" i="7" a="1"/>
  <c r="BI1122" i="7" s="1"/>
  <c r="BX1122" i="7" s="1"/>
  <c r="BG1122" i="7" a="1"/>
  <c r="BG1122" i="7" s="1"/>
  <c r="BE1122" i="7" a="1"/>
  <c r="BE1122" i="7" s="1"/>
  <c r="CD1122" i="7" s="1"/>
  <c r="BD1122" i="7" a="1"/>
  <c r="BD1122" i="7" s="1"/>
  <c r="CC1122" i="7" s="1"/>
  <c r="BC1122" i="7" a="1"/>
  <c r="BC1122" i="7" s="1"/>
  <c r="CB1122" i="7" s="1"/>
  <c r="BB1122" i="7" a="1"/>
  <c r="BB1122" i="7" s="1"/>
  <c r="CA1122" i="7" s="1"/>
  <c r="BA1122" i="7" a="1"/>
  <c r="BA1122" i="7" s="1"/>
  <c r="BZ1122" i="7" s="1"/>
  <c r="BI1121" i="7" a="1"/>
  <c r="BI1121" i="7" s="1"/>
  <c r="BX1121" i="7" s="1"/>
  <c r="BG1121" i="7" a="1"/>
  <c r="BG1121" i="7" s="1"/>
  <c r="BE1121" i="7" a="1"/>
  <c r="BE1121" i="7" s="1"/>
  <c r="CD1121" i="7" s="1"/>
  <c r="BD1121" i="7" a="1"/>
  <c r="BD1121" i="7" s="1"/>
  <c r="CC1121" i="7" s="1"/>
  <c r="BC1121" i="7" a="1"/>
  <c r="BC1121" i="7" s="1"/>
  <c r="CB1121" i="7" s="1"/>
  <c r="BB1121" i="7" a="1"/>
  <c r="BB1121" i="7" s="1"/>
  <c r="CA1121" i="7" s="1"/>
  <c r="BA1121" i="7" a="1"/>
  <c r="BA1121" i="7" s="1"/>
  <c r="BZ1121" i="7" s="1"/>
  <c r="BI1120" i="7" a="1"/>
  <c r="BI1120" i="7" s="1"/>
  <c r="BX1120" i="7" s="1"/>
  <c r="BG1120" i="7" a="1"/>
  <c r="BG1120" i="7" s="1"/>
  <c r="BE1120" i="7" a="1"/>
  <c r="BE1120" i="7" s="1"/>
  <c r="CD1120" i="7" s="1"/>
  <c r="BD1120" i="7" a="1"/>
  <c r="BD1120" i="7" s="1"/>
  <c r="CC1120" i="7" s="1"/>
  <c r="BC1120" i="7" a="1"/>
  <c r="BC1120" i="7" s="1"/>
  <c r="CB1120" i="7" s="1"/>
  <c r="BB1120" i="7" a="1"/>
  <c r="BB1120" i="7" s="1"/>
  <c r="CA1120" i="7" s="1"/>
  <c r="BA1120" i="7" a="1"/>
  <c r="BA1120" i="7" s="1"/>
  <c r="BZ1120" i="7" s="1"/>
  <c r="BI1119" i="7" a="1"/>
  <c r="BI1119" i="7" s="1"/>
  <c r="BX1119" i="7" s="1"/>
  <c r="BG1119" i="7" a="1"/>
  <c r="BG1119" i="7" s="1"/>
  <c r="BE1119" i="7" a="1"/>
  <c r="BE1119" i="7" s="1"/>
  <c r="CD1119" i="7" s="1"/>
  <c r="BD1119" i="7" a="1"/>
  <c r="BD1119" i="7" s="1"/>
  <c r="CC1119" i="7" s="1"/>
  <c r="BC1119" i="7" a="1"/>
  <c r="BC1119" i="7" s="1"/>
  <c r="CB1119" i="7" s="1"/>
  <c r="BB1119" i="7" a="1"/>
  <c r="BB1119" i="7" s="1"/>
  <c r="CA1119" i="7" s="1"/>
  <c r="BA1119" i="7" a="1"/>
  <c r="BA1119" i="7" s="1"/>
  <c r="BZ1119" i="7" s="1"/>
  <c r="BI1118" i="7" a="1"/>
  <c r="BI1118" i="7" s="1"/>
  <c r="BX1118" i="7" s="1"/>
  <c r="BG1118" i="7" a="1"/>
  <c r="BG1118" i="7" s="1"/>
  <c r="BE1118" i="7" a="1"/>
  <c r="BE1118" i="7" s="1"/>
  <c r="CD1118" i="7" s="1"/>
  <c r="BD1118" i="7" a="1"/>
  <c r="BD1118" i="7" s="1"/>
  <c r="CC1118" i="7" s="1"/>
  <c r="BC1118" i="7" a="1"/>
  <c r="BC1118" i="7" s="1"/>
  <c r="CB1118" i="7" s="1"/>
  <c r="BB1118" i="7" a="1"/>
  <c r="BB1118" i="7" s="1"/>
  <c r="CA1118" i="7" s="1"/>
  <c r="BA1118" i="7" a="1"/>
  <c r="BA1118" i="7" s="1"/>
  <c r="BZ1118" i="7" s="1"/>
  <c r="BI1117" i="7" a="1"/>
  <c r="BI1117" i="7" s="1"/>
  <c r="BX1117" i="7" s="1"/>
  <c r="BG1117" i="7" a="1"/>
  <c r="BG1117" i="7" s="1"/>
  <c r="BE1117" i="7" a="1"/>
  <c r="BE1117" i="7" s="1"/>
  <c r="CD1117" i="7" s="1"/>
  <c r="BD1117" i="7" a="1"/>
  <c r="BD1117" i="7" s="1"/>
  <c r="CC1117" i="7" s="1"/>
  <c r="BC1117" i="7" a="1"/>
  <c r="BC1117" i="7" s="1"/>
  <c r="CB1117" i="7" s="1"/>
  <c r="BB1117" i="7" a="1"/>
  <c r="BB1117" i="7" s="1"/>
  <c r="CA1117" i="7" s="1"/>
  <c r="BA1117" i="7" a="1"/>
  <c r="BA1117" i="7" s="1"/>
  <c r="BZ1117" i="7" s="1"/>
  <c r="BI1116" i="7" a="1"/>
  <c r="BI1116" i="7" s="1"/>
  <c r="BX1116" i="7" s="1"/>
  <c r="BG1116" i="7" a="1"/>
  <c r="BG1116" i="7" s="1"/>
  <c r="BE1116" i="7" a="1"/>
  <c r="BE1116" i="7" s="1"/>
  <c r="CD1116" i="7" s="1"/>
  <c r="BD1116" i="7" a="1"/>
  <c r="BD1116" i="7" s="1"/>
  <c r="CC1116" i="7" s="1"/>
  <c r="BC1116" i="7" a="1"/>
  <c r="BC1116" i="7" s="1"/>
  <c r="CB1116" i="7" s="1"/>
  <c r="BB1116" i="7" a="1"/>
  <c r="BB1116" i="7" s="1"/>
  <c r="CA1116" i="7" s="1"/>
  <c r="BA1116" i="7" a="1"/>
  <c r="BA1116" i="7" s="1"/>
  <c r="BZ1116" i="7" s="1"/>
  <c r="BI1115" i="7" a="1"/>
  <c r="BI1115" i="7" s="1"/>
  <c r="BX1115" i="7" s="1"/>
  <c r="BG1115" i="7" a="1"/>
  <c r="BG1115" i="7" s="1"/>
  <c r="BE1115" i="7" a="1"/>
  <c r="BE1115" i="7" s="1"/>
  <c r="CD1115" i="7" s="1"/>
  <c r="BD1115" i="7" a="1"/>
  <c r="BD1115" i="7" s="1"/>
  <c r="CC1115" i="7" s="1"/>
  <c r="BC1115" i="7" a="1"/>
  <c r="BC1115" i="7" s="1"/>
  <c r="CB1115" i="7" s="1"/>
  <c r="BB1115" i="7" a="1"/>
  <c r="BB1115" i="7" s="1"/>
  <c r="CA1115" i="7" s="1"/>
  <c r="BA1115" i="7" a="1"/>
  <c r="BA1115" i="7" s="1"/>
  <c r="BZ1115" i="7" s="1"/>
  <c r="BI1114" i="7" a="1"/>
  <c r="BI1114" i="7" s="1"/>
  <c r="BX1114" i="7" s="1"/>
  <c r="BG1114" i="7" a="1"/>
  <c r="BG1114" i="7" s="1"/>
  <c r="BE1114" i="7" a="1"/>
  <c r="BE1114" i="7" s="1"/>
  <c r="CD1114" i="7" s="1"/>
  <c r="BD1114" i="7" a="1"/>
  <c r="BD1114" i="7" s="1"/>
  <c r="CC1114" i="7" s="1"/>
  <c r="BC1114" i="7" a="1"/>
  <c r="BC1114" i="7" s="1"/>
  <c r="CB1114" i="7" s="1"/>
  <c r="BB1114" i="7" a="1"/>
  <c r="BB1114" i="7" s="1"/>
  <c r="CA1114" i="7" s="1"/>
  <c r="BA1114" i="7" a="1"/>
  <c r="BA1114" i="7" s="1"/>
  <c r="BZ1114" i="7" s="1"/>
  <c r="BI1113" i="7" a="1"/>
  <c r="BI1113" i="7" s="1"/>
  <c r="BX1113" i="7" s="1"/>
  <c r="BG1113" i="7" a="1"/>
  <c r="BG1113" i="7" s="1"/>
  <c r="BE1113" i="7" a="1"/>
  <c r="BE1113" i="7" s="1"/>
  <c r="CD1113" i="7" s="1"/>
  <c r="BD1113" i="7" a="1"/>
  <c r="BD1113" i="7" s="1"/>
  <c r="CC1113" i="7" s="1"/>
  <c r="BC1113" i="7" a="1"/>
  <c r="BC1113" i="7" s="1"/>
  <c r="CB1113" i="7" s="1"/>
  <c r="BB1113" i="7" a="1"/>
  <c r="BB1113" i="7" s="1"/>
  <c r="CA1113" i="7" s="1"/>
  <c r="BA1113" i="7" a="1"/>
  <c r="BA1113" i="7" s="1"/>
  <c r="BZ1113" i="7" s="1"/>
  <c r="BI1112" i="7" a="1"/>
  <c r="BI1112" i="7" s="1"/>
  <c r="BX1112" i="7" s="1"/>
  <c r="BG1112" i="7" a="1"/>
  <c r="BG1112" i="7" s="1"/>
  <c r="BE1112" i="7" a="1"/>
  <c r="BE1112" i="7" s="1"/>
  <c r="CD1112" i="7" s="1"/>
  <c r="BD1112" i="7" a="1"/>
  <c r="BD1112" i="7" s="1"/>
  <c r="CC1112" i="7" s="1"/>
  <c r="BC1112" i="7" a="1"/>
  <c r="BC1112" i="7" s="1"/>
  <c r="CB1112" i="7" s="1"/>
  <c r="BB1112" i="7" a="1"/>
  <c r="BB1112" i="7" s="1"/>
  <c r="CA1112" i="7" s="1"/>
  <c r="BA1112" i="7" a="1"/>
  <c r="BA1112" i="7" s="1"/>
  <c r="BZ1112" i="7" s="1"/>
  <c r="BI1111" i="7" a="1"/>
  <c r="BI1111" i="7" s="1"/>
  <c r="BX1111" i="7" s="1"/>
  <c r="BG1111" i="7" a="1"/>
  <c r="BG1111" i="7" s="1"/>
  <c r="BE1111" i="7" a="1"/>
  <c r="BE1111" i="7" s="1"/>
  <c r="CD1111" i="7" s="1"/>
  <c r="BD1111" i="7" a="1"/>
  <c r="BD1111" i="7" s="1"/>
  <c r="CC1111" i="7" s="1"/>
  <c r="BC1111" i="7" a="1"/>
  <c r="BC1111" i="7" s="1"/>
  <c r="CB1111" i="7" s="1"/>
  <c r="BB1111" i="7" a="1"/>
  <c r="BB1111" i="7" s="1"/>
  <c r="CA1111" i="7" s="1"/>
  <c r="BA1111" i="7" a="1"/>
  <c r="BA1111" i="7" s="1"/>
  <c r="BZ1111" i="7" s="1"/>
  <c r="BI1110" i="7" a="1"/>
  <c r="BI1110" i="7" s="1"/>
  <c r="BX1110" i="7" s="1"/>
  <c r="BG1110" i="7" a="1"/>
  <c r="BG1110" i="7" s="1"/>
  <c r="BE1110" i="7" a="1"/>
  <c r="BE1110" i="7" s="1"/>
  <c r="CD1110" i="7" s="1"/>
  <c r="BD1110" i="7" a="1"/>
  <c r="BD1110" i="7" s="1"/>
  <c r="CC1110" i="7" s="1"/>
  <c r="BC1110" i="7" a="1"/>
  <c r="BC1110" i="7" s="1"/>
  <c r="CB1110" i="7" s="1"/>
  <c r="BB1110" i="7" a="1"/>
  <c r="BB1110" i="7" s="1"/>
  <c r="CA1110" i="7" s="1"/>
  <c r="BA1110" i="7" a="1"/>
  <c r="BA1110" i="7" s="1"/>
  <c r="BZ1110" i="7" s="1"/>
  <c r="BI1109" i="7" a="1"/>
  <c r="BI1109" i="7" s="1"/>
  <c r="BX1109" i="7" s="1"/>
  <c r="BG1109" i="7" a="1"/>
  <c r="BG1109" i="7" s="1"/>
  <c r="BE1109" i="7" a="1"/>
  <c r="BE1109" i="7" s="1"/>
  <c r="CD1109" i="7" s="1"/>
  <c r="BD1109" i="7" a="1"/>
  <c r="BD1109" i="7" s="1"/>
  <c r="CC1109" i="7" s="1"/>
  <c r="BC1109" i="7" a="1"/>
  <c r="BC1109" i="7" s="1"/>
  <c r="CB1109" i="7" s="1"/>
  <c r="BB1109" i="7" a="1"/>
  <c r="BB1109" i="7" s="1"/>
  <c r="CA1109" i="7" s="1"/>
  <c r="BA1109" i="7" a="1"/>
  <c r="BA1109" i="7" s="1"/>
  <c r="BZ1109" i="7" s="1"/>
  <c r="BI1108" i="7" a="1"/>
  <c r="BI1108" i="7" s="1"/>
  <c r="BX1108" i="7" s="1"/>
  <c r="BG1108" i="7" a="1"/>
  <c r="BG1108" i="7" s="1"/>
  <c r="BE1108" i="7" a="1"/>
  <c r="BE1108" i="7" s="1"/>
  <c r="CD1108" i="7" s="1"/>
  <c r="BD1108" i="7" a="1"/>
  <c r="BD1108" i="7" s="1"/>
  <c r="CC1108" i="7" s="1"/>
  <c r="BC1108" i="7" a="1"/>
  <c r="BC1108" i="7" s="1"/>
  <c r="CB1108" i="7" s="1"/>
  <c r="BB1108" i="7" a="1"/>
  <c r="BB1108" i="7" s="1"/>
  <c r="CA1108" i="7" s="1"/>
  <c r="BA1108" i="7" a="1"/>
  <c r="BA1108" i="7" s="1"/>
  <c r="BZ1108" i="7" s="1"/>
  <c r="BI1107" i="7" a="1"/>
  <c r="BI1107" i="7" s="1"/>
  <c r="BX1107" i="7" s="1"/>
  <c r="BG1107" i="7" a="1"/>
  <c r="BG1107" i="7" s="1"/>
  <c r="BE1107" i="7" a="1"/>
  <c r="BE1107" i="7" s="1"/>
  <c r="CD1107" i="7" s="1"/>
  <c r="BD1107" i="7" a="1"/>
  <c r="BD1107" i="7" s="1"/>
  <c r="CC1107" i="7" s="1"/>
  <c r="BC1107" i="7" a="1"/>
  <c r="BC1107" i="7" s="1"/>
  <c r="CB1107" i="7" s="1"/>
  <c r="BB1107" i="7" a="1"/>
  <c r="BB1107" i="7" s="1"/>
  <c r="CA1107" i="7" s="1"/>
  <c r="BA1107" i="7" a="1"/>
  <c r="BA1107" i="7" s="1"/>
  <c r="BZ1107" i="7" s="1"/>
  <c r="BI1106" i="7" a="1"/>
  <c r="BI1106" i="7" s="1"/>
  <c r="BX1106" i="7" s="1"/>
  <c r="BG1106" i="7" a="1"/>
  <c r="BG1106" i="7" s="1"/>
  <c r="BE1106" i="7" a="1"/>
  <c r="BE1106" i="7" s="1"/>
  <c r="CD1106" i="7" s="1"/>
  <c r="BD1106" i="7" a="1"/>
  <c r="BD1106" i="7" s="1"/>
  <c r="CC1106" i="7" s="1"/>
  <c r="BC1106" i="7" a="1"/>
  <c r="BC1106" i="7" s="1"/>
  <c r="CB1106" i="7" s="1"/>
  <c r="BB1106" i="7" a="1"/>
  <c r="BB1106" i="7" s="1"/>
  <c r="CA1106" i="7" s="1"/>
  <c r="BA1106" i="7" a="1"/>
  <c r="BA1106" i="7" s="1"/>
  <c r="BZ1106" i="7" s="1"/>
  <c r="BI1105" i="7" a="1"/>
  <c r="BI1105" i="7" s="1"/>
  <c r="BX1105" i="7" s="1"/>
  <c r="BG1105" i="7" a="1"/>
  <c r="BG1105" i="7" s="1"/>
  <c r="BE1105" i="7" a="1"/>
  <c r="BE1105" i="7" s="1"/>
  <c r="CD1105" i="7" s="1"/>
  <c r="BD1105" i="7" a="1"/>
  <c r="BD1105" i="7" s="1"/>
  <c r="CC1105" i="7" s="1"/>
  <c r="BC1105" i="7" a="1"/>
  <c r="BC1105" i="7" s="1"/>
  <c r="CB1105" i="7" s="1"/>
  <c r="BB1105" i="7" a="1"/>
  <c r="BB1105" i="7" s="1"/>
  <c r="CA1105" i="7" s="1"/>
  <c r="BA1105" i="7" a="1"/>
  <c r="BA1105" i="7" s="1"/>
  <c r="BZ1105" i="7" s="1"/>
  <c r="BI1104" i="7" a="1"/>
  <c r="BI1104" i="7" s="1"/>
  <c r="BX1104" i="7" s="1"/>
  <c r="BG1104" i="7" a="1"/>
  <c r="BG1104" i="7" s="1"/>
  <c r="BE1104" i="7" a="1"/>
  <c r="BE1104" i="7" s="1"/>
  <c r="CD1104" i="7" s="1"/>
  <c r="BD1104" i="7" a="1"/>
  <c r="BD1104" i="7" s="1"/>
  <c r="CC1104" i="7" s="1"/>
  <c r="BC1104" i="7" a="1"/>
  <c r="BC1104" i="7" s="1"/>
  <c r="CB1104" i="7" s="1"/>
  <c r="BB1104" i="7" a="1"/>
  <c r="BB1104" i="7" s="1"/>
  <c r="CA1104" i="7" s="1"/>
  <c r="BA1104" i="7" a="1"/>
  <c r="BA1104" i="7" s="1"/>
  <c r="BZ1104" i="7" s="1"/>
  <c r="BI1103" i="7" a="1"/>
  <c r="BI1103" i="7" s="1"/>
  <c r="BX1103" i="7" s="1"/>
  <c r="BG1103" i="7" a="1"/>
  <c r="BG1103" i="7" s="1"/>
  <c r="BE1103" i="7" a="1"/>
  <c r="BE1103" i="7" s="1"/>
  <c r="CD1103" i="7" s="1"/>
  <c r="BD1103" i="7" a="1"/>
  <c r="BD1103" i="7" s="1"/>
  <c r="CC1103" i="7" s="1"/>
  <c r="BC1103" i="7" a="1"/>
  <c r="BC1103" i="7" s="1"/>
  <c r="CB1103" i="7" s="1"/>
  <c r="BB1103" i="7" a="1"/>
  <c r="BB1103" i="7" s="1"/>
  <c r="CA1103" i="7" s="1"/>
  <c r="BA1103" i="7" a="1"/>
  <c r="BA1103" i="7" s="1"/>
  <c r="BZ1103" i="7" s="1"/>
  <c r="BI1102" i="7" a="1"/>
  <c r="BI1102" i="7" s="1"/>
  <c r="BX1102" i="7" s="1"/>
  <c r="BG1102" i="7" a="1"/>
  <c r="BG1102" i="7" s="1"/>
  <c r="BE1102" i="7" a="1"/>
  <c r="BE1102" i="7" s="1"/>
  <c r="CD1102" i="7" s="1"/>
  <c r="BD1102" i="7" a="1"/>
  <c r="BD1102" i="7" s="1"/>
  <c r="CC1102" i="7" s="1"/>
  <c r="BC1102" i="7" a="1"/>
  <c r="BC1102" i="7" s="1"/>
  <c r="CB1102" i="7" s="1"/>
  <c r="BB1102" i="7" a="1"/>
  <c r="BB1102" i="7" s="1"/>
  <c r="CA1102" i="7" s="1"/>
  <c r="BA1102" i="7" a="1"/>
  <c r="BA1102" i="7" s="1"/>
  <c r="BZ1102" i="7" s="1"/>
  <c r="BI1101" i="7" a="1"/>
  <c r="BI1101" i="7" s="1"/>
  <c r="BX1101" i="7" s="1"/>
  <c r="BG1101" i="7" a="1"/>
  <c r="BG1101" i="7" s="1"/>
  <c r="BE1101" i="7" a="1"/>
  <c r="BE1101" i="7" s="1"/>
  <c r="CD1101" i="7" s="1"/>
  <c r="BD1101" i="7" a="1"/>
  <c r="BD1101" i="7" s="1"/>
  <c r="CC1101" i="7" s="1"/>
  <c r="BC1101" i="7" a="1"/>
  <c r="BC1101" i="7" s="1"/>
  <c r="CB1101" i="7" s="1"/>
  <c r="BB1101" i="7" a="1"/>
  <c r="BB1101" i="7" s="1"/>
  <c r="CA1101" i="7" s="1"/>
  <c r="BA1101" i="7" a="1"/>
  <c r="BA1101" i="7" s="1"/>
  <c r="BZ1101" i="7" s="1"/>
  <c r="BI1100" i="7" a="1"/>
  <c r="BI1100" i="7" s="1"/>
  <c r="BX1100" i="7" s="1"/>
  <c r="BG1100" i="7" a="1"/>
  <c r="BG1100" i="7" s="1"/>
  <c r="BE1100" i="7" a="1"/>
  <c r="BE1100" i="7" s="1"/>
  <c r="CD1100" i="7" s="1"/>
  <c r="BD1100" i="7" a="1"/>
  <c r="BD1100" i="7" s="1"/>
  <c r="CC1100" i="7" s="1"/>
  <c r="BC1100" i="7" a="1"/>
  <c r="BC1100" i="7" s="1"/>
  <c r="CB1100" i="7" s="1"/>
  <c r="BB1100" i="7" a="1"/>
  <c r="BB1100" i="7" s="1"/>
  <c r="CA1100" i="7" s="1"/>
  <c r="BA1100" i="7" a="1"/>
  <c r="BA1100" i="7" s="1"/>
  <c r="BZ1100" i="7" s="1"/>
  <c r="BI1099" i="7" a="1"/>
  <c r="BI1099" i="7" s="1"/>
  <c r="BX1099" i="7" s="1"/>
  <c r="BG1099" i="7" a="1"/>
  <c r="BG1099" i="7" s="1"/>
  <c r="BE1099" i="7" a="1"/>
  <c r="BE1099" i="7" s="1"/>
  <c r="CD1099" i="7" s="1"/>
  <c r="BD1099" i="7" a="1"/>
  <c r="BD1099" i="7" s="1"/>
  <c r="CC1099" i="7" s="1"/>
  <c r="BC1099" i="7" a="1"/>
  <c r="BC1099" i="7" s="1"/>
  <c r="CB1099" i="7" s="1"/>
  <c r="BB1099" i="7"/>
  <c r="CA1099" i="7" s="1"/>
  <c r="BB1099" i="7" a="1"/>
  <c r="BA1099" i="7" a="1"/>
  <c r="BA1099" i="7" s="1"/>
  <c r="BZ1099" i="7" s="1"/>
  <c r="BI1098" i="7" a="1"/>
  <c r="BI1098" i="7" s="1"/>
  <c r="BX1098" i="7" s="1"/>
  <c r="BG1098" i="7" a="1"/>
  <c r="BG1098" i="7" s="1"/>
  <c r="BE1098" i="7" a="1"/>
  <c r="BE1098" i="7" s="1"/>
  <c r="CD1098" i="7" s="1"/>
  <c r="BD1098" i="7" a="1"/>
  <c r="BD1098" i="7" s="1"/>
  <c r="CC1098" i="7" s="1"/>
  <c r="BC1098" i="7" a="1"/>
  <c r="BC1098" i="7" s="1"/>
  <c r="CB1098" i="7" s="1"/>
  <c r="BB1098" i="7" a="1"/>
  <c r="BB1098" i="7" s="1"/>
  <c r="CA1098" i="7" s="1"/>
  <c r="BA1098" i="7" a="1"/>
  <c r="BA1098" i="7" s="1"/>
  <c r="BZ1098" i="7" s="1"/>
  <c r="BI1097" i="7" a="1"/>
  <c r="BI1097" i="7" s="1"/>
  <c r="BX1097" i="7" s="1"/>
  <c r="BG1097" i="7" a="1"/>
  <c r="BG1097" i="7" s="1"/>
  <c r="BE1097" i="7" a="1"/>
  <c r="BE1097" i="7" s="1"/>
  <c r="CD1097" i="7" s="1"/>
  <c r="BD1097" i="7" a="1"/>
  <c r="BD1097" i="7" s="1"/>
  <c r="CC1097" i="7" s="1"/>
  <c r="BC1097" i="7" a="1"/>
  <c r="BC1097" i="7" s="1"/>
  <c r="CB1097" i="7" s="1"/>
  <c r="BB1097" i="7" a="1"/>
  <c r="BB1097" i="7" s="1"/>
  <c r="CA1097" i="7" s="1"/>
  <c r="BA1097" i="7" a="1"/>
  <c r="BA1097" i="7" s="1"/>
  <c r="BZ1097" i="7" s="1"/>
  <c r="BI1096" i="7" a="1"/>
  <c r="BI1096" i="7" s="1"/>
  <c r="BX1096" i="7" s="1"/>
  <c r="BG1096" i="7"/>
  <c r="BG1096" i="7" a="1"/>
  <c r="BE1096" i="7" a="1"/>
  <c r="BE1096" i="7" s="1"/>
  <c r="CD1096" i="7" s="1"/>
  <c r="BD1096" i="7" a="1"/>
  <c r="BD1096" i="7" s="1"/>
  <c r="CC1096" i="7" s="1"/>
  <c r="BC1096" i="7" a="1"/>
  <c r="BC1096" i="7" s="1"/>
  <c r="CB1096" i="7" s="1"/>
  <c r="BB1096" i="7" a="1"/>
  <c r="BB1096" i="7" s="1"/>
  <c r="CA1096" i="7" s="1"/>
  <c r="BA1096" i="7" a="1"/>
  <c r="BA1096" i="7" s="1"/>
  <c r="BZ1096" i="7" s="1"/>
  <c r="BI1095" i="7" a="1"/>
  <c r="BI1095" i="7" s="1"/>
  <c r="BX1095" i="7" s="1"/>
  <c r="BG1095" i="7" a="1"/>
  <c r="BG1095" i="7" s="1"/>
  <c r="BE1095" i="7" a="1"/>
  <c r="BE1095" i="7" s="1"/>
  <c r="CD1095" i="7" s="1"/>
  <c r="BD1095" i="7" a="1"/>
  <c r="BD1095" i="7" s="1"/>
  <c r="CC1095" i="7" s="1"/>
  <c r="BC1095" i="7" a="1"/>
  <c r="BC1095" i="7" s="1"/>
  <c r="CB1095" i="7" s="1"/>
  <c r="BB1095" i="7" a="1"/>
  <c r="BB1095" i="7" s="1"/>
  <c r="CA1095" i="7" s="1"/>
  <c r="BA1095" i="7" a="1"/>
  <c r="BA1095" i="7" s="1"/>
  <c r="BZ1095" i="7" s="1"/>
  <c r="BI1094" i="7" a="1"/>
  <c r="BI1094" i="7" s="1"/>
  <c r="BX1094" i="7" s="1"/>
  <c r="BG1094" i="7" a="1"/>
  <c r="BG1094" i="7" s="1"/>
  <c r="BE1094" i="7" a="1"/>
  <c r="BE1094" i="7" s="1"/>
  <c r="CD1094" i="7" s="1"/>
  <c r="BD1094" i="7" a="1"/>
  <c r="BD1094" i="7" s="1"/>
  <c r="CC1094" i="7" s="1"/>
  <c r="BC1094" i="7" a="1"/>
  <c r="BC1094" i="7" s="1"/>
  <c r="CB1094" i="7" s="1"/>
  <c r="BB1094" i="7" a="1"/>
  <c r="BB1094" i="7" s="1"/>
  <c r="CA1094" i="7" s="1"/>
  <c r="BA1094" i="7" a="1"/>
  <c r="BA1094" i="7" s="1"/>
  <c r="BZ1094" i="7" s="1"/>
  <c r="BI1093" i="7" a="1"/>
  <c r="BI1093" i="7" s="1"/>
  <c r="BX1093" i="7" s="1"/>
  <c r="BG1093" i="7" a="1"/>
  <c r="BG1093" i="7" s="1"/>
  <c r="BE1093" i="7" a="1"/>
  <c r="BE1093" i="7" s="1"/>
  <c r="CD1093" i="7" s="1"/>
  <c r="BD1093" i="7" a="1"/>
  <c r="BD1093" i="7" s="1"/>
  <c r="CC1093" i="7" s="1"/>
  <c r="BC1093" i="7" a="1"/>
  <c r="BC1093" i="7" s="1"/>
  <c r="CB1093" i="7" s="1"/>
  <c r="BB1093" i="7" a="1"/>
  <c r="BB1093" i="7" s="1"/>
  <c r="CA1093" i="7" s="1"/>
  <c r="BA1093" i="7" a="1"/>
  <c r="BA1093" i="7" s="1"/>
  <c r="BZ1093" i="7" s="1"/>
  <c r="BI1092" i="7" a="1"/>
  <c r="BI1092" i="7" s="1"/>
  <c r="BX1092" i="7" s="1"/>
  <c r="BG1092" i="7" a="1"/>
  <c r="BG1092" i="7" s="1"/>
  <c r="BE1092" i="7" a="1"/>
  <c r="BE1092" i="7" s="1"/>
  <c r="CD1092" i="7" s="1"/>
  <c r="BD1092" i="7" a="1"/>
  <c r="BD1092" i="7" s="1"/>
  <c r="CC1092" i="7" s="1"/>
  <c r="BC1092" i="7" a="1"/>
  <c r="BC1092" i="7" s="1"/>
  <c r="CB1092" i="7" s="1"/>
  <c r="BB1092" i="7" a="1"/>
  <c r="BB1092" i="7" s="1"/>
  <c r="CA1092" i="7" s="1"/>
  <c r="BA1092" i="7" a="1"/>
  <c r="BA1092" i="7" s="1"/>
  <c r="BZ1092" i="7" s="1"/>
  <c r="BI1091" i="7" a="1"/>
  <c r="BI1091" i="7" s="1"/>
  <c r="BX1091" i="7" s="1"/>
  <c r="BG1091" i="7" a="1"/>
  <c r="BG1091" i="7" s="1"/>
  <c r="BE1091" i="7" a="1"/>
  <c r="BE1091" i="7" s="1"/>
  <c r="CD1091" i="7" s="1"/>
  <c r="BD1091" i="7" a="1"/>
  <c r="BD1091" i="7" s="1"/>
  <c r="CC1091" i="7" s="1"/>
  <c r="BC1091" i="7" a="1"/>
  <c r="BC1091" i="7" s="1"/>
  <c r="CB1091" i="7" s="1"/>
  <c r="BB1091" i="7" a="1"/>
  <c r="BB1091" i="7" s="1"/>
  <c r="CA1091" i="7" s="1"/>
  <c r="BA1091" i="7" a="1"/>
  <c r="BA1091" i="7" s="1"/>
  <c r="BZ1091" i="7" s="1"/>
  <c r="BI1090" i="7" a="1"/>
  <c r="BI1090" i="7" s="1"/>
  <c r="BX1090" i="7" s="1"/>
  <c r="BG1090" i="7" a="1"/>
  <c r="BG1090" i="7" s="1"/>
  <c r="BE1090" i="7" a="1"/>
  <c r="BE1090" i="7" s="1"/>
  <c r="CD1090" i="7" s="1"/>
  <c r="BD1090" i="7" a="1"/>
  <c r="BD1090" i="7" s="1"/>
  <c r="CC1090" i="7" s="1"/>
  <c r="BC1090" i="7" a="1"/>
  <c r="BC1090" i="7" s="1"/>
  <c r="CB1090" i="7" s="1"/>
  <c r="BB1090" i="7" a="1"/>
  <c r="BB1090" i="7" s="1"/>
  <c r="CA1090" i="7" s="1"/>
  <c r="BA1090" i="7" a="1"/>
  <c r="BA1090" i="7" s="1"/>
  <c r="BZ1090" i="7" s="1"/>
  <c r="BI1089" i="7" a="1"/>
  <c r="BI1089" i="7" s="1"/>
  <c r="BX1089" i="7" s="1"/>
  <c r="BG1089" i="7" a="1"/>
  <c r="BG1089" i="7" s="1"/>
  <c r="BE1089" i="7" a="1"/>
  <c r="BE1089" i="7" s="1"/>
  <c r="CD1089" i="7" s="1"/>
  <c r="BD1089" i="7"/>
  <c r="CC1089" i="7" s="1"/>
  <c r="BD1089" i="7" a="1"/>
  <c r="BC1089" i="7" a="1"/>
  <c r="BC1089" i="7" s="1"/>
  <c r="CB1089" i="7" s="1"/>
  <c r="BB1089" i="7" a="1"/>
  <c r="BB1089" i="7" s="1"/>
  <c r="CA1089" i="7" s="1"/>
  <c r="BA1089" i="7" a="1"/>
  <c r="BA1089" i="7" s="1"/>
  <c r="BZ1089" i="7" s="1"/>
  <c r="BI1088" i="7" a="1"/>
  <c r="BI1088" i="7" s="1"/>
  <c r="BX1088" i="7" s="1"/>
  <c r="BG1088" i="7" a="1"/>
  <c r="BG1088" i="7" s="1"/>
  <c r="BE1088" i="7" a="1"/>
  <c r="BE1088" i="7" s="1"/>
  <c r="CD1088" i="7" s="1"/>
  <c r="BD1088" i="7" a="1"/>
  <c r="BD1088" i="7" s="1"/>
  <c r="CC1088" i="7" s="1"/>
  <c r="BC1088" i="7" a="1"/>
  <c r="BC1088" i="7" s="1"/>
  <c r="CB1088" i="7" s="1"/>
  <c r="BB1088" i="7" a="1"/>
  <c r="BB1088" i="7" s="1"/>
  <c r="CA1088" i="7" s="1"/>
  <c r="BA1088" i="7" a="1"/>
  <c r="BA1088" i="7" s="1"/>
  <c r="BZ1088" i="7" s="1"/>
  <c r="BI1087" i="7" a="1"/>
  <c r="BI1087" i="7" s="1"/>
  <c r="BX1087" i="7" s="1"/>
  <c r="BG1087" i="7" a="1"/>
  <c r="BG1087" i="7" s="1"/>
  <c r="BE1087" i="7" a="1"/>
  <c r="BE1087" i="7" s="1"/>
  <c r="CD1087" i="7" s="1"/>
  <c r="BD1087" i="7" a="1"/>
  <c r="BD1087" i="7" s="1"/>
  <c r="CC1087" i="7" s="1"/>
  <c r="BC1087" i="7" a="1"/>
  <c r="BC1087" i="7" s="1"/>
  <c r="CB1087" i="7" s="1"/>
  <c r="BB1087" i="7" a="1"/>
  <c r="BB1087" i="7" s="1"/>
  <c r="CA1087" i="7" s="1"/>
  <c r="BA1087" i="7" a="1"/>
  <c r="BA1087" i="7" s="1"/>
  <c r="BZ1087" i="7" s="1"/>
  <c r="BI1086" i="7" a="1"/>
  <c r="BI1086" i="7" s="1"/>
  <c r="BX1086" i="7" s="1"/>
  <c r="BG1086" i="7" a="1"/>
  <c r="BG1086" i="7" s="1"/>
  <c r="BE1086" i="7" a="1"/>
  <c r="BE1086" i="7" s="1"/>
  <c r="CD1086" i="7" s="1"/>
  <c r="BD1086" i="7" a="1"/>
  <c r="BD1086" i="7" s="1"/>
  <c r="CC1086" i="7" s="1"/>
  <c r="BC1086" i="7" a="1"/>
  <c r="BC1086" i="7" s="1"/>
  <c r="CB1086" i="7" s="1"/>
  <c r="BB1086" i="7" a="1"/>
  <c r="BB1086" i="7" s="1"/>
  <c r="CA1086" i="7" s="1"/>
  <c r="BA1086" i="7" a="1"/>
  <c r="BA1086" i="7" s="1"/>
  <c r="BZ1086" i="7" s="1"/>
  <c r="BI1085" i="7" a="1"/>
  <c r="BI1085" i="7" s="1"/>
  <c r="BX1085" i="7" s="1"/>
  <c r="BG1085" i="7" a="1"/>
  <c r="BG1085" i="7" s="1"/>
  <c r="BE1085" i="7" a="1"/>
  <c r="BE1085" i="7" s="1"/>
  <c r="CD1085" i="7" s="1"/>
  <c r="BD1085" i="7" a="1"/>
  <c r="BD1085" i="7" s="1"/>
  <c r="CC1085" i="7" s="1"/>
  <c r="BC1085" i="7" a="1"/>
  <c r="BC1085" i="7" s="1"/>
  <c r="CB1085" i="7" s="1"/>
  <c r="BB1085" i="7" a="1"/>
  <c r="BB1085" i="7" s="1"/>
  <c r="CA1085" i="7" s="1"/>
  <c r="BA1085" i="7" a="1"/>
  <c r="BA1085" i="7" s="1"/>
  <c r="BZ1085" i="7" s="1"/>
  <c r="BI1084" i="7" a="1"/>
  <c r="BI1084" i="7" s="1"/>
  <c r="BX1084" i="7" s="1"/>
  <c r="BG1084" i="7" a="1"/>
  <c r="BG1084" i="7" s="1"/>
  <c r="BE1084" i="7" a="1"/>
  <c r="BE1084" i="7" s="1"/>
  <c r="CD1084" i="7" s="1"/>
  <c r="BD1084" i="7" a="1"/>
  <c r="BD1084" i="7" s="1"/>
  <c r="CC1084" i="7" s="1"/>
  <c r="BC1084" i="7" a="1"/>
  <c r="BC1084" i="7" s="1"/>
  <c r="CB1084" i="7" s="1"/>
  <c r="BB1084" i="7" a="1"/>
  <c r="BB1084" i="7" s="1"/>
  <c r="CA1084" i="7" s="1"/>
  <c r="BA1084" i="7" a="1"/>
  <c r="BA1084" i="7" s="1"/>
  <c r="BZ1084" i="7" s="1"/>
  <c r="BI1083" i="7"/>
  <c r="BX1083" i="7" s="1"/>
  <c r="BI1083" i="7" a="1"/>
  <c r="BG1083" i="7" a="1"/>
  <c r="BG1083" i="7" s="1"/>
  <c r="BE1083" i="7" a="1"/>
  <c r="BE1083" i="7" s="1"/>
  <c r="CD1083" i="7" s="1"/>
  <c r="BD1083" i="7" a="1"/>
  <c r="BD1083" i="7" s="1"/>
  <c r="CC1083" i="7" s="1"/>
  <c r="BC1083" i="7" a="1"/>
  <c r="BC1083" i="7" s="1"/>
  <c r="CB1083" i="7" s="1"/>
  <c r="BB1083" i="7" a="1"/>
  <c r="BB1083" i="7" s="1"/>
  <c r="CA1083" i="7" s="1"/>
  <c r="BA1083" i="7" a="1"/>
  <c r="BA1083" i="7" s="1"/>
  <c r="BZ1083" i="7" s="1"/>
  <c r="BI1082" i="7" a="1"/>
  <c r="BI1082" i="7" s="1"/>
  <c r="BX1082" i="7" s="1"/>
  <c r="BG1082" i="7" a="1"/>
  <c r="BG1082" i="7" s="1"/>
  <c r="BE1082" i="7" a="1"/>
  <c r="BE1082" i="7" s="1"/>
  <c r="CD1082" i="7" s="1"/>
  <c r="BD1082" i="7" a="1"/>
  <c r="BD1082" i="7" s="1"/>
  <c r="CC1082" i="7" s="1"/>
  <c r="BC1082" i="7" a="1"/>
  <c r="BC1082" i="7" s="1"/>
  <c r="CB1082" i="7" s="1"/>
  <c r="BB1082" i="7" a="1"/>
  <c r="BB1082" i="7" s="1"/>
  <c r="CA1082" i="7" s="1"/>
  <c r="BA1082" i="7" a="1"/>
  <c r="BA1082" i="7" s="1"/>
  <c r="BZ1082" i="7" s="1"/>
  <c r="BI1081" i="7" a="1"/>
  <c r="BI1081" i="7" s="1"/>
  <c r="BX1081" i="7" s="1"/>
  <c r="BG1081" i="7" a="1"/>
  <c r="BG1081" i="7" s="1"/>
  <c r="BE1081" i="7" a="1"/>
  <c r="BE1081" i="7" s="1"/>
  <c r="CD1081" i="7" s="1"/>
  <c r="BD1081" i="7" a="1"/>
  <c r="BD1081" i="7" s="1"/>
  <c r="CC1081" i="7" s="1"/>
  <c r="BC1081" i="7" a="1"/>
  <c r="BC1081" i="7" s="1"/>
  <c r="CB1081" i="7" s="1"/>
  <c r="BB1081" i="7" a="1"/>
  <c r="BB1081" i="7" s="1"/>
  <c r="CA1081" i="7" s="1"/>
  <c r="BA1081" i="7" a="1"/>
  <c r="BA1081" i="7" s="1"/>
  <c r="BZ1081" i="7" s="1"/>
  <c r="BI1080" i="7" a="1"/>
  <c r="BI1080" i="7" s="1"/>
  <c r="BX1080" i="7" s="1"/>
  <c r="BG1080" i="7" a="1"/>
  <c r="BG1080" i="7" s="1"/>
  <c r="BE1080" i="7" a="1"/>
  <c r="BE1080" i="7" s="1"/>
  <c r="CD1080" i="7" s="1"/>
  <c r="BD1080" i="7" a="1"/>
  <c r="BD1080" i="7" s="1"/>
  <c r="CC1080" i="7" s="1"/>
  <c r="BC1080" i="7" a="1"/>
  <c r="BC1080" i="7" s="1"/>
  <c r="CB1080" i="7" s="1"/>
  <c r="BB1080" i="7" a="1"/>
  <c r="BB1080" i="7" s="1"/>
  <c r="CA1080" i="7" s="1"/>
  <c r="BA1080" i="7" a="1"/>
  <c r="BA1080" i="7" s="1"/>
  <c r="BZ1080" i="7" s="1"/>
  <c r="BI1079" i="7" a="1"/>
  <c r="BI1079" i="7" s="1"/>
  <c r="BX1079" i="7" s="1"/>
  <c r="BG1079" i="7" a="1"/>
  <c r="BG1079" i="7" s="1"/>
  <c r="BE1079" i="7" a="1"/>
  <c r="BE1079" i="7" s="1"/>
  <c r="CD1079" i="7" s="1"/>
  <c r="BD1079" i="7" a="1"/>
  <c r="BD1079" i="7" s="1"/>
  <c r="CC1079" i="7" s="1"/>
  <c r="BC1079" i="7" a="1"/>
  <c r="BC1079" i="7" s="1"/>
  <c r="CB1079" i="7" s="1"/>
  <c r="BB1079" i="7" a="1"/>
  <c r="BB1079" i="7" s="1"/>
  <c r="CA1079" i="7" s="1"/>
  <c r="BA1079" i="7" a="1"/>
  <c r="BA1079" i="7" s="1"/>
  <c r="BZ1079" i="7" s="1"/>
  <c r="BI1078" i="7" a="1"/>
  <c r="BI1078" i="7" s="1"/>
  <c r="BX1078" i="7" s="1"/>
  <c r="BG1078" i="7" a="1"/>
  <c r="BG1078" i="7" s="1"/>
  <c r="BE1078" i="7" a="1"/>
  <c r="BE1078" i="7" s="1"/>
  <c r="CD1078" i="7" s="1"/>
  <c r="BD1078" i="7" a="1"/>
  <c r="BD1078" i="7" s="1"/>
  <c r="CC1078" i="7" s="1"/>
  <c r="BC1078" i="7" a="1"/>
  <c r="BC1078" i="7" s="1"/>
  <c r="CB1078" i="7" s="1"/>
  <c r="BB1078" i="7" a="1"/>
  <c r="BB1078" i="7" s="1"/>
  <c r="CA1078" i="7" s="1"/>
  <c r="BA1078" i="7" a="1"/>
  <c r="BA1078" i="7" s="1"/>
  <c r="BZ1078" i="7" s="1"/>
  <c r="BI1077" i="7" a="1"/>
  <c r="BI1077" i="7" s="1"/>
  <c r="BX1077" i="7" s="1"/>
  <c r="BG1077" i="7" a="1"/>
  <c r="BG1077" i="7" s="1"/>
  <c r="BE1077" i="7" a="1"/>
  <c r="BE1077" i="7" s="1"/>
  <c r="CD1077" i="7" s="1"/>
  <c r="BD1077" i="7" a="1"/>
  <c r="BD1077" i="7" s="1"/>
  <c r="CC1077" i="7" s="1"/>
  <c r="BC1077" i="7" a="1"/>
  <c r="BC1077" i="7" s="1"/>
  <c r="CB1077" i="7" s="1"/>
  <c r="BB1077" i="7" a="1"/>
  <c r="BB1077" i="7" s="1"/>
  <c r="CA1077" i="7" s="1"/>
  <c r="BA1077" i="7" a="1"/>
  <c r="BA1077" i="7" s="1"/>
  <c r="BZ1077" i="7" s="1"/>
  <c r="BI1076" i="7" a="1"/>
  <c r="BI1076" i="7" s="1"/>
  <c r="BX1076" i="7" s="1"/>
  <c r="BG1076" i="7" a="1"/>
  <c r="BG1076" i="7" s="1"/>
  <c r="BE1076" i="7" a="1"/>
  <c r="BE1076" i="7" s="1"/>
  <c r="CD1076" i="7" s="1"/>
  <c r="BD1076" i="7" a="1"/>
  <c r="BD1076" i="7" s="1"/>
  <c r="CC1076" i="7" s="1"/>
  <c r="BC1076" i="7" a="1"/>
  <c r="BC1076" i="7" s="1"/>
  <c r="CB1076" i="7" s="1"/>
  <c r="BB1076" i="7" a="1"/>
  <c r="BB1076" i="7" s="1"/>
  <c r="CA1076" i="7" s="1"/>
  <c r="BA1076" i="7" a="1"/>
  <c r="BA1076" i="7" s="1"/>
  <c r="BZ1076" i="7" s="1"/>
  <c r="BI1075" i="7" a="1"/>
  <c r="BI1075" i="7" s="1"/>
  <c r="BX1075" i="7" s="1"/>
  <c r="BG1075" i="7" a="1"/>
  <c r="BG1075" i="7" s="1"/>
  <c r="BE1075" i="7" a="1"/>
  <c r="BE1075" i="7" s="1"/>
  <c r="CD1075" i="7" s="1"/>
  <c r="BD1075" i="7" a="1"/>
  <c r="BD1075" i="7" s="1"/>
  <c r="CC1075" i="7" s="1"/>
  <c r="BC1075" i="7" a="1"/>
  <c r="BC1075" i="7" s="1"/>
  <c r="CB1075" i="7" s="1"/>
  <c r="BB1075" i="7" a="1"/>
  <c r="BB1075" i="7" s="1"/>
  <c r="CA1075" i="7" s="1"/>
  <c r="BA1075" i="7" a="1"/>
  <c r="BA1075" i="7" s="1"/>
  <c r="BZ1075" i="7" s="1"/>
  <c r="BI1074" i="7" a="1"/>
  <c r="BI1074" i="7" s="1"/>
  <c r="BX1074" i="7" s="1"/>
  <c r="BG1074" i="7" a="1"/>
  <c r="BG1074" i="7" s="1"/>
  <c r="BE1074" i="7" a="1"/>
  <c r="BE1074" i="7" s="1"/>
  <c r="CD1074" i="7" s="1"/>
  <c r="BD1074" i="7" a="1"/>
  <c r="BD1074" i="7" s="1"/>
  <c r="CC1074" i="7" s="1"/>
  <c r="BC1074" i="7" a="1"/>
  <c r="BC1074" i="7" s="1"/>
  <c r="CB1074" i="7" s="1"/>
  <c r="BB1074" i="7" a="1"/>
  <c r="BB1074" i="7" s="1"/>
  <c r="CA1074" i="7" s="1"/>
  <c r="BA1074" i="7" a="1"/>
  <c r="BA1074" i="7" s="1"/>
  <c r="BZ1074" i="7" s="1"/>
  <c r="BI1073" i="7" a="1"/>
  <c r="BI1073" i="7" s="1"/>
  <c r="BX1073" i="7" s="1"/>
  <c r="BG1073" i="7" a="1"/>
  <c r="BG1073" i="7" s="1"/>
  <c r="BE1073" i="7" a="1"/>
  <c r="BE1073" i="7" s="1"/>
  <c r="CD1073" i="7" s="1"/>
  <c r="BD1073" i="7" a="1"/>
  <c r="BD1073" i="7" s="1"/>
  <c r="CC1073" i="7" s="1"/>
  <c r="BC1073" i="7" a="1"/>
  <c r="BC1073" i="7" s="1"/>
  <c r="CB1073" i="7" s="1"/>
  <c r="BB1073" i="7" a="1"/>
  <c r="BB1073" i="7" s="1"/>
  <c r="CA1073" i="7" s="1"/>
  <c r="BA1073" i="7" a="1"/>
  <c r="BA1073" i="7" s="1"/>
  <c r="BZ1073" i="7" s="1"/>
  <c r="BI1072" i="7" a="1"/>
  <c r="BI1072" i="7" s="1"/>
  <c r="BX1072" i="7" s="1"/>
  <c r="BG1072" i="7" a="1"/>
  <c r="BG1072" i="7" s="1"/>
  <c r="BE1072" i="7" a="1"/>
  <c r="BE1072" i="7" s="1"/>
  <c r="CD1072" i="7" s="1"/>
  <c r="BD1072" i="7" a="1"/>
  <c r="BD1072" i="7" s="1"/>
  <c r="CC1072" i="7" s="1"/>
  <c r="BC1072" i="7" a="1"/>
  <c r="BC1072" i="7" s="1"/>
  <c r="CB1072" i="7" s="1"/>
  <c r="BB1072" i="7" a="1"/>
  <c r="BB1072" i="7" s="1"/>
  <c r="CA1072" i="7" s="1"/>
  <c r="BA1072" i="7" a="1"/>
  <c r="BA1072" i="7" s="1"/>
  <c r="BZ1072" i="7" s="1"/>
  <c r="BI1071" i="7" a="1"/>
  <c r="BI1071" i="7" s="1"/>
  <c r="BX1071" i="7" s="1"/>
  <c r="BG1071" i="7" a="1"/>
  <c r="BG1071" i="7" s="1"/>
  <c r="BE1071" i="7" a="1"/>
  <c r="BE1071" i="7" s="1"/>
  <c r="CD1071" i="7" s="1"/>
  <c r="BD1071" i="7"/>
  <c r="CC1071" i="7" s="1"/>
  <c r="BD1071" i="7" a="1"/>
  <c r="BC1071" i="7" a="1"/>
  <c r="BC1071" i="7" s="1"/>
  <c r="CB1071" i="7" s="1"/>
  <c r="BB1071" i="7" a="1"/>
  <c r="BB1071" i="7" s="1"/>
  <c r="CA1071" i="7" s="1"/>
  <c r="BA1071" i="7" a="1"/>
  <c r="BA1071" i="7" s="1"/>
  <c r="BZ1071" i="7" s="1"/>
  <c r="BI1070" i="7" a="1"/>
  <c r="BI1070" i="7" s="1"/>
  <c r="BX1070" i="7" s="1"/>
  <c r="BG1070" i="7" a="1"/>
  <c r="BG1070" i="7" s="1"/>
  <c r="BE1070" i="7" a="1"/>
  <c r="BE1070" i="7" s="1"/>
  <c r="CD1070" i="7" s="1"/>
  <c r="BD1070" i="7" a="1"/>
  <c r="BD1070" i="7" s="1"/>
  <c r="CC1070" i="7" s="1"/>
  <c r="BC1070" i="7" a="1"/>
  <c r="BC1070" i="7" s="1"/>
  <c r="CB1070" i="7" s="1"/>
  <c r="BB1070" i="7" a="1"/>
  <c r="BB1070" i="7" s="1"/>
  <c r="CA1070" i="7" s="1"/>
  <c r="BA1070" i="7" a="1"/>
  <c r="BA1070" i="7" s="1"/>
  <c r="BZ1070" i="7" s="1"/>
  <c r="BI1069" i="7"/>
  <c r="BX1069" i="7" s="1"/>
  <c r="BI1069" i="7" a="1"/>
  <c r="BG1069" i="7" a="1"/>
  <c r="BG1069" i="7" s="1"/>
  <c r="BE1069" i="7" a="1"/>
  <c r="BE1069" i="7" s="1"/>
  <c r="CD1069" i="7" s="1"/>
  <c r="BD1069" i="7" a="1"/>
  <c r="BD1069" i="7" s="1"/>
  <c r="CC1069" i="7" s="1"/>
  <c r="BC1069" i="7" a="1"/>
  <c r="BC1069" i="7" s="1"/>
  <c r="CB1069" i="7" s="1"/>
  <c r="BB1069" i="7" a="1"/>
  <c r="BB1069" i="7" s="1"/>
  <c r="CA1069" i="7" s="1"/>
  <c r="BA1069" i="7" a="1"/>
  <c r="BA1069" i="7" s="1"/>
  <c r="BZ1069" i="7" s="1"/>
  <c r="BI1068" i="7" a="1"/>
  <c r="BI1068" i="7" s="1"/>
  <c r="BX1068" i="7" s="1"/>
  <c r="BG1068" i="7" a="1"/>
  <c r="BG1068" i="7" s="1"/>
  <c r="BE1068" i="7" a="1"/>
  <c r="BE1068" i="7" s="1"/>
  <c r="CD1068" i="7" s="1"/>
  <c r="BD1068" i="7" a="1"/>
  <c r="BD1068" i="7" s="1"/>
  <c r="CC1068" i="7" s="1"/>
  <c r="BC1068" i="7" a="1"/>
  <c r="BC1068" i="7" s="1"/>
  <c r="CB1068" i="7" s="1"/>
  <c r="BB1068" i="7" a="1"/>
  <c r="BB1068" i="7" s="1"/>
  <c r="CA1068" i="7" s="1"/>
  <c r="BA1068" i="7" a="1"/>
  <c r="BA1068" i="7" s="1"/>
  <c r="BZ1068" i="7" s="1"/>
  <c r="BI1067" i="7" a="1"/>
  <c r="BI1067" i="7" s="1"/>
  <c r="BX1067" i="7" s="1"/>
  <c r="BG1067" i="7"/>
  <c r="BG1067" i="7" a="1"/>
  <c r="BE1067" i="7" a="1"/>
  <c r="BE1067" i="7" s="1"/>
  <c r="CD1067" i="7" s="1"/>
  <c r="BD1067" i="7" a="1"/>
  <c r="BD1067" i="7" s="1"/>
  <c r="CC1067" i="7" s="1"/>
  <c r="BC1067" i="7" a="1"/>
  <c r="BC1067" i="7" s="1"/>
  <c r="CB1067" i="7" s="1"/>
  <c r="BB1067" i="7" a="1"/>
  <c r="BB1067" i="7" s="1"/>
  <c r="CA1067" i="7" s="1"/>
  <c r="BA1067" i="7" a="1"/>
  <c r="BA1067" i="7" s="1"/>
  <c r="BZ1067" i="7" s="1"/>
  <c r="BI1066" i="7" a="1"/>
  <c r="BI1066" i="7" s="1"/>
  <c r="BX1066" i="7" s="1"/>
  <c r="BG1066" i="7" a="1"/>
  <c r="BG1066" i="7" s="1"/>
  <c r="BE1066" i="7" a="1"/>
  <c r="BE1066" i="7" s="1"/>
  <c r="CD1066" i="7" s="1"/>
  <c r="BD1066" i="7" a="1"/>
  <c r="BD1066" i="7" s="1"/>
  <c r="CC1066" i="7" s="1"/>
  <c r="BC1066" i="7" a="1"/>
  <c r="BC1066" i="7" s="1"/>
  <c r="CB1066" i="7" s="1"/>
  <c r="BB1066" i="7" a="1"/>
  <c r="BB1066" i="7" s="1"/>
  <c r="CA1066" i="7" s="1"/>
  <c r="BA1066" i="7" a="1"/>
  <c r="BA1066" i="7" s="1"/>
  <c r="BZ1066" i="7" s="1"/>
  <c r="BI1065" i="7" a="1"/>
  <c r="BI1065" i="7" s="1"/>
  <c r="BX1065" i="7" s="1"/>
  <c r="BG1065" i="7" a="1"/>
  <c r="BG1065" i="7" s="1"/>
  <c r="BE1065" i="7" a="1"/>
  <c r="BE1065" i="7" s="1"/>
  <c r="CD1065" i="7" s="1"/>
  <c r="BD1065" i="7"/>
  <c r="CC1065" i="7" s="1"/>
  <c r="BD1065" i="7" a="1"/>
  <c r="BC1065" i="7" a="1"/>
  <c r="BC1065" i="7" s="1"/>
  <c r="CB1065" i="7" s="1"/>
  <c r="BB1065" i="7" a="1"/>
  <c r="BB1065" i="7" s="1"/>
  <c r="CA1065" i="7" s="1"/>
  <c r="BA1065" i="7" a="1"/>
  <c r="BA1065" i="7" s="1"/>
  <c r="BZ1065" i="7" s="1"/>
  <c r="BI1064" i="7" a="1"/>
  <c r="BI1064" i="7" s="1"/>
  <c r="BX1064" i="7" s="1"/>
  <c r="BG1064" i="7" a="1"/>
  <c r="BG1064" i="7" s="1"/>
  <c r="BE1064" i="7" a="1"/>
  <c r="BE1064" i="7" s="1"/>
  <c r="CD1064" i="7" s="1"/>
  <c r="BD1064" i="7" a="1"/>
  <c r="BD1064" i="7" s="1"/>
  <c r="CC1064" i="7" s="1"/>
  <c r="BC1064" i="7" a="1"/>
  <c r="BC1064" i="7" s="1"/>
  <c r="CB1064" i="7" s="1"/>
  <c r="BB1064" i="7" a="1"/>
  <c r="BB1064" i="7" s="1"/>
  <c r="CA1064" i="7" s="1"/>
  <c r="BA1064" i="7" a="1"/>
  <c r="BA1064" i="7" s="1"/>
  <c r="BZ1064" i="7" s="1"/>
  <c r="BI1063" i="7"/>
  <c r="BX1063" i="7" s="1"/>
  <c r="BI1063" i="7" a="1"/>
  <c r="BG1063" i="7" a="1"/>
  <c r="BG1063" i="7" s="1"/>
  <c r="BE1063" i="7" a="1"/>
  <c r="BE1063" i="7" s="1"/>
  <c r="CD1063" i="7" s="1"/>
  <c r="BD1063" i="7" a="1"/>
  <c r="BD1063" i="7" s="1"/>
  <c r="CC1063" i="7" s="1"/>
  <c r="BC1063" i="7" a="1"/>
  <c r="BC1063" i="7" s="1"/>
  <c r="CB1063" i="7" s="1"/>
  <c r="BB1063" i="7" a="1"/>
  <c r="BB1063" i="7" s="1"/>
  <c r="CA1063" i="7" s="1"/>
  <c r="BA1063" i="7" a="1"/>
  <c r="BA1063" i="7" s="1"/>
  <c r="BZ1063" i="7" s="1"/>
  <c r="BI1062" i="7" a="1"/>
  <c r="BI1062" i="7" s="1"/>
  <c r="BX1062" i="7" s="1"/>
  <c r="BG1062" i="7" a="1"/>
  <c r="BG1062" i="7" s="1"/>
  <c r="BE1062" i="7" a="1"/>
  <c r="BE1062" i="7" s="1"/>
  <c r="CD1062" i="7" s="1"/>
  <c r="BD1062" i="7" a="1"/>
  <c r="BD1062" i="7" s="1"/>
  <c r="CC1062" i="7" s="1"/>
  <c r="BC1062" i="7" a="1"/>
  <c r="BC1062" i="7" s="1"/>
  <c r="CB1062" i="7" s="1"/>
  <c r="BB1062" i="7" a="1"/>
  <c r="BB1062" i="7" s="1"/>
  <c r="CA1062" i="7" s="1"/>
  <c r="BA1062" i="7" a="1"/>
  <c r="BA1062" i="7" s="1"/>
  <c r="BZ1062" i="7" s="1"/>
  <c r="BI1061" i="7" a="1"/>
  <c r="BI1061" i="7" s="1"/>
  <c r="BX1061" i="7" s="1"/>
  <c r="BG1061" i="7" a="1"/>
  <c r="BG1061" i="7" s="1"/>
  <c r="BE1061" i="7" a="1"/>
  <c r="BE1061" i="7" s="1"/>
  <c r="CD1061" i="7" s="1"/>
  <c r="BD1061" i="7" a="1"/>
  <c r="BD1061" i="7" s="1"/>
  <c r="CC1061" i="7" s="1"/>
  <c r="BC1061" i="7" a="1"/>
  <c r="BC1061" i="7" s="1"/>
  <c r="CB1061" i="7" s="1"/>
  <c r="BB1061" i="7" a="1"/>
  <c r="BB1061" i="7" s="1"/>
  <c r="CA1061" i="7" s="1"/>
  <c r="BA1061" i="7" a="1"/>
  <c r="BA1061" i="7" s="1"/>
  <c r="BZ1061" i="7" s="1"/>
  <c r="BI1060" i="7" a="1"/>
  <c r="BI1060" i="7" s="1"/>
  <c r="BX1060" i="7" s="1"/>
  <c r="BG1060" i="7" a="1"/>
  <c r="BG1060" i="7" s="1"/>
  <c r="BE1060" i="7" a="1"/>
  <c r="BE1060" i="7" s="1"/>
  <c r="CD1060" i="7" s="1"/>
  <c r="BD1060" i="7" a="1"/>
  <c r="BD1060" i="7" s="1"/>
  <c r="CC1060" i="7" s="1"/>
  <c r="BC1060" i="7" a="1"/>
  <c r="BC1060" i="7" s="1"/>
  <c r="CB1060" i="7" s="1"/>
  <c r="BB1060" i="7" a="1"/>
  <c r="BB1060" i="7" s="1"/>
  <c r="CA1060" i="7" s="1"/>
  <c r="BA1060" i="7" a="1"/>
  <c r="BA1060" i="7" s="1"/>
  <c r="BZ1060" i="7" s="1"/>
  <c r="BI1059" i="7" a="1"/>
  <c r="BI1059" i="7" s="1"/>
  <c r="BX1059" i="7" s="1"/>
  <c r="BG1059" i="7" a="1"/>
  <c r="BG1059" i="7" s="1"/>
  <c r="BE1059" i="7" a="1"/>
  <c r="BE1059" i="7" s="1"/>
  <c r="CD1059" i="7" s="1"/>
  <c r="BD1059" i="7" a="1"/>
  <c r="BD1059" i="7" s="1"/>
  <c r="CC1059" i="7" s="1"/>
  <c r="BC1059" i="7" a="1"/>
  <c r="BC1059" i="7" s="1"/>
  <c r="CB1059" i="7" s="1"/>
  <c r="BB1059" i="7" a="1"/>
  <c r="BB1059" i="7" s="1"/>
  <c r="CA1059" i="7" s="1"/>
  <c r="BA1059" i="7" a="1"/>
  <c r="BA1059" i="7" s="1"/>
  <c r="BZ1059" i="7" s="1"/>
  <c r="BI1058" i="7" a="1"/>
  <c r="BI1058" i="7" s="1"/>
  <c r="BX1058" i="7" s="1"/>
  <c r="BG1058" i="7" a="1"/>
  <c r="BG1058" i="7" s="1"/>
  <c r="BE1058" i="7" a="1"/>
  <c r="BE1058" i="7" s="1"/>
  <c r="CD1058" i="7" s="1"/>
  <c r="BD1058" i="7" a="1"/>
  <c r="BD1058" i="7" s="1"/>
  <c r="CC1058" i="7" s="1"/>
  <c r="BC1058" i="7" a="1"/>
  <c r="BC1058" i="7" s="1"/>
  <c r="CB1058" i="7" s="1"/>
  <c r="BB1058" i="7" a="1"/>
  <c r="BB1058" i="7" s="1"/>
  <c r="CA1058" i="7" s="1"/>
  <c r="BA1058" i="7" a="1"/>
  <c r="BA1058" i="7" s="1"/>
  <c r="BZ1058" i="7" s="1"/>
  <c r="BI1057" i="7" a="1"/>
  <c r="BI1057" i="7" s="1"/>
  <c r="BX1057" i="7" s="1"/>
  <c r="BG1057" i="7" a="1"/>
  <c r="BG1057" i="7" s="1"/>
  <c r="BE1057" i="7" a="1"/>
  <c r="BE1057" i="7" s="1"/>
  <c r="CD1057" i="7" s="1"/>
  <c r="BD1057" i="7" a="1"/>
  <c r="BD1057" i="7" s="1"/>
  <c r="CC1057" i="7" s="1"/>
  <c r="BC1057" i="7" a="1"/>
  <c r="BC1057" i="7" s="1"/>
  <c r="CB1057" i="7" s="1"/>
  <c r="BB1057" i="7" a="1"/>
  <c r="BB1057" i="7" s="1"/>
  <c r="CA1057" i="7" s="1"/>
  <c r="BA1057" i="7" a="1"/>
  <c r="BA1057" i="7" s="1"/>
  <c r="BZ1057" i="7" s="1"/>
  <c r="BI1056" i="7" a="1"/>
  <c r="BI1056" i="7" s="1"/>
  <c r="BX1056" i="7" s="1"/>
  <c r="BG1056" i="7" a="1"/>
  <c r="BG1056" i="7" s="1"/>
  <c r="BE1056" i="7" a="1"/>
  <c r="BE1056" i="7" s="1"/>
  <c r="CD1056" i="7" s="1"/>
  <c r="BD1056" i="7" a="1"/>
  <c r="BD1056" i="7" s="1"/>
  <c r="CC1056" i="7" s="1"/>
  <c r="BC1056" i="7" a="1"/>
  <c r="BC1056" i="7" s="1"/>
  <c r="CB1056" i="7" s="1"/>
  <c r="BB1056" i="7" a="1"/>
  <c r="BB1056" i="7" s="1"/>
  <c r="CA1056" i="7" s="1"/>
  <c r="BA1056" i="7" a="1"/>
  <c r="BA1056" i="7" s="1"/>
  <c r="BZ1056" i="7" s="1"/>
  <c r="BI1055" i="7" a="1"/>
  <c r="BI1055" i="7" s="1"/>
  <c r="BX1055" i="7" s="1"/>
  <c r="BG1055" i="7" a="1"/>
  <c r="BG1055" i="7" s="1"/>
  <c r="BE1055" i="7" a="1"/>
  <c r="BE1055" i="7" s="1"/>
  <c r="CD1055" i="7" s="1"/>
  <c r="BD1055" i="7" a="1"/>
  <c r="BD1055" i="7" s="1"/>
  <c r="CC1055" i="7" s="1"/>
  <c r="BC1055" i="7" a="1"/>
  <c r="BC1055" i="7" s="1"/>
  <c r="CB1055" i="7" s="1"/>
  <c r="BB1055" i="7" a="1"/>
  <c r="BB1055" i="7" s="1"/>
  <c r="CA1055" i="7" s="1"/>
  <c r="BA1055" i="7" a="1"/>
  <c r="BA1055" i="7" s="1"/>
  <c r="BZ1055" i="7" s="1"/>
  <c r="BI1054" i="7" a="1"/>
  <c r="BI1054" i="7" s="1"/>
  <c r="BX1054" i="7" s="1"/>
  <c r="BG1054" i="7" a="1"/>
  <c r="BG1054" i="7" s="1"/>
  <c r="BE1054" i="7" a="1"/>
  <c r="BE1054" i="7" s="1"/>
  <c r="CD1054" i="7" s="1"/>
  <c r="BD1054" i="7" a="1"/>
  <c r="BD1054" i="7" s="1"/>
  <c r="CC1054" i="7" s="1"/>
  <c r="BC1054" i="7" a="1"/>
  <c r="BC1054" i="7" s="1"/>
  <c r="CB1054" i="7" s="1"/>
  <c r="BB1054" i="7" a="1"/>
  <c r="BB1054" i="7" s="1"/>
  <c r="CA1054" i="7" s="1"/>
  <c r="BA1054" i="7" a="1"/>
  <c r="BA1054" i="7" s="1"/>
  <c r="BZ1054" i="7" s="1"/>
  <c r="BI1053" i="7" a="1"/>
  <c r="BI1053" i="7" s="1"/>
  <c r="BX1053" i="7" s="1"/>
  <c r="BG1053" i="7" a="1"/>
  <c r="BG1053" i="7" s="1"/>
  <c r="BE1053" i="7" a="1"/>
  <c r="BE1053" i="7" s="1"/>
  <c r="CD1053" i="7" s="1"/>
  <c r="BD1053" i="7" a="1"/>
  <c r="BD1053" i="7" s="1"/>
  <c r="CC1053" i="7" s="1"/>
  <c r="BC1053" i="7" a="1"/>
  <c r="BC1053" i="7" s="1"/>
  <c r="CB1053" i="7" s="1"/>
  <c r="BB1053" i="7" a="1"/>
  <c r="BB1053" i="7" s="1"/>
  <c r="CA1053" i="7" s="1"/>
  <c r="BA1053" i="7" a="1"/>
  <c r="BA1053" i="7" s="1"/>
  <c r="BZ1053" i="7" s="1"/>
  <c r="BI1052" i="7" a="1"/>
  <c r="BI1052" i="7" s="1"/>
  <c r="BX1052" i="7" s="1"/>
  <c r="BG1052" i="7" a="1"/>
  <c r="BG1052" i="7" s="1"/>
  <c r="BE1052" i="7" a="1"/>
  <c r="BE1052" i="7" s="1"/>
  <c r="CD1052" i="7" s="1"/>
  <c r="BD1052" i="7" a="1"/>
  <c r="BD1052" i="7" s="1"/>
  <c r="CC1052" i="7" s="1"/>
  <c r="BC1052" i="7" a="1"/>
  <c r="BC1052" i="7" s="1"/>
  <c r="CB1052" i="7" s="1"/>
  <c r="BB1052" i="7"/>
  <c r="CA1052" i="7" s="1"/>
  <c r="BB1052" i="7" a="1"/>
  <c r="BA1052" i="7" a="1"/>
  <c r="BA1052" i="7" s="1"/>
  <c r="BZ1052" i="7" s="1"/>
  <c r="BI1051" i="7" a="1"/>
  <c r="BI1051" i="7" s="1"/>
  <c r="BX1051" i="7" s="1"/>
  <c r="BG1051" i="7" a="1"/>
  <c r="BG1051" i="7" s="1"/>
  <c r="BE1051" i="7" a="1"/>
  <c r="BE1051" i="7" s="1"/>
  <c r="CD1051" i="7" s="1"/>
  <c r="BD1051" i="7" a="1"/>
  <c r="BD1051" i="7" s="1"/>
  <c r="CC1051" i="7" s="1"/>
  <c r="BC1051" i="7" a="1"/>
  <c r="BC1051" i="7" s="1"/>
  <c r="CB1051" i="7" s="1"/>
  <c r="BB1051" i="7" a="1"/>
  <c r="BB1051" i="7" s="1"/>
  <c r="CA1051" i="7" s="1"/>
  <c r="BA1051" i="7" a="1"/>
  <c r="BA1051" i="7" s="1"/>
  <c r="BZ1051" i="7" s="1"/>
  <c r="BI1050" i="7" a="1"/>
  <c r="BI1050" i="7" s="1"/>
  <c r="BX1050" i="7" s="1"/>
  <c r="BG1050" i="7" a="1"/>
  <c r="BG1050" i="7" s="1"/>
  <c r="BE1050" i="7" a="1"/>
  <c r="BE1050" i="7" s="1"/>
  <c r="CD1050" i="7" s="1"/>
  <c r="BD1050" i="7" a="1"/>
  <c r="BD1050" i="7" s="1"/>
  <c r="CC1050" i="7" s="1"/>
  <c r="BC1050" i="7" a="1"/>
  <c r="BC1050" i="7" s="1"/>
  <c r="CB1050" i="7" s="1"/>
  <c r="BB1050" i="7" a="1"/>
  <c r="BB1050" i="7" s="1"/>
  <c r="CA1050" i="7" s="1"/>
  <c r="BA1050" i="7" a="1"/>
  <c r="BA1050" i="7" s="1"/>
  <c r="BZ1050" i="7" s="1"/>
  <c r="BI1049" i="7" a="1"/>
  <c r="BI1049" i="7" s="1"/>
  <c r="BX1049" i="7" s="1"/>
  <c r="BG1049" i="7" a="1"/>
  <c r="BG1049" i="7" s="1"/>
  <c r="BE1049" i="7" a="1"/>
  <c r="BE1049" i="7" s="1"/>
  <c r="CD1049" i="7" s="1"/>
  <c r="BD1049" i="7" a="1"/>
  <c r="BD1049" i="7" s="1"/>
  <c r="CC1049" i="7" s="1"/>
  <c r="BC1049" i="7" a="1"/>
  <c r="BC1049" i="7" s="1"/>
  <c r="CB1049" i="7" s="1"/>
  <c r="BB1049" i="7" a="1"/>
  <c r="BB1049" i="7" s="1"/>
  <c r="CA1049" i="7" s="1"/>
  <c r="BA1049" i="7" a="1"/>
  <c r="BA1049" i="7" s="1"/>
  <c r="BZ1049" i="7" s="1"/>
  <c r="BI1048" i="7" a="1"/>
  <c r="BI1048" i="7" s="1"/>
  <c r="BX1048" i="7" s="1"/>
  <c r="BG1048" i="7" a="1"/>
  <c r="BG1048" i="7" s="1"/>
  <c r="BE1048" i="7" a="1"/>
  <c r="BE1048" i="7" s="1"/>
  <c r="CD1048" i="7" s="1"/>
  <c r="BD1048" i="7" a="1"/>
  <c r="BD1048" i="7" s="1"/>
  <c r="CC1048" i="7" s="1"/>
  <c r="BC1048" i="7" a="1"/>
  <c r="BC1048" i="7" s="1"/>
  <c r="CB1048" i="7" s="1"/>
  <c r="BB1048" i="7" a="1"/>
  <c r="BB1048" i="7" s="1"/>
  <c r="CA1048" i="7" s="1"/>
  <c r="BA1048" i="7" a="1"/>
  <c r="BA1048" i="7" s="1"/>
  <c r="BZ1048" i="7" s="1"/>
  <c r="BI1047" i="7" a="1"/>
  <c r="BI1047" i="7" s="1"/>
  <c r="BX1047" i="7" s="1"/>
  <c r="BG1047" i="7" a="1"/>
  <c r="BG1047" i="7" s="1"/>
  <c r="BE1047" i="7" a="1"/>
  <c r="BE1047" i="7" s="1"/>
  <c r="CD1047" i="7" s="1"/>
  <c r="BD1047" i="7" a="1"/>
  <c r="BD1047" i="7" s="1"/>
  <c r="CC1047" i="7" s="1"/>
  <c r="BC1047" i="7" a="1"/>
  <c r="BC1047" i="7" s="1"/>
  <c r="CB1047" i="7" s="1"/>
  <c r="BB1047" i="7" a="1"/>
  <c r="BB1047" i="7" s="1"/>
  <c r="CA1047" i="7" s="1"/>
  <c r="BA1047" i="7" a="1"/>
  <c r="BA1047" i="7" s="1"/>
  <c r="BZ1047" i="7" s="1"/>
  <c r="BI1046" i="7" a="1"/>
  <c r="BI1046" i="7" s="1"/>
  <c r="BX1046" i="7" s="1"/>
  <c r="BG1046" i="7" a="1"/>
  <c r="BG1046" i="7" s="1"/>
  <c r="BE1046" i="7" a="1"/>
  <c r="BE1046" i="7" s="1"/>
  <c r="CD1046" i="7" s="1"/>
  <c r="BD1046" i="7" a="1"/>
  <c r="BD1046" i="7" s="1"/>
  <c r="CC1046" i="7" s="1"/>
  <c r="BC1046" i="7" a="1"/>
  <c r="BC1046" i="7" s="1"/>
  <c r="CB1046" i="7" s="1"/>
  <c r="BB1046" i="7" a="1"/>
  <c r="BB1046" i="7" s="1"/>
  <c r="CA1046" i="7" s="1"/>
  <c r="BA1046" i="7" a="1"/>
  <c r="BA1046" i="7" s="1"/>
  <c r="BZ1046" i="7" s="1"/>
  <c r="BI1045" i="7" a="1"/>
  <c r="BI1045" i="7" s="1"/>
  <c r="BX1045" i="7" s="1"/>
  <c r="BG1045" i="7" a="1"/>
  <c r="BG1045" i="7" s="1"/>
  <c r="BE1045" i="7" a="1"/>
  <c r="BE1045" i="7" s="1"/>
  <c r="CD1045" i="7" s="1"/>
  <c r="BD1045" i="7" a="1"/>
  <c r="BD1045" i="7" s="1"/>
  <c r="CC1045" i="7" s="1"/>
  <c r="BC1045" i="7" a="1"/>
  <c r="BC1045" i="7" s="1"/>
  <c r="CB1045" i="7" s="1"/>
  <c r="BB1045" i="7" a="1"/>
  <c r="BB1045" i="7" s="1"/>
  <c r="CA1045" i="7" s="1"/>
  <c r="BA1045" i="7" a="1"/>
  <c r="BA1045" i="7" s="1"/>
  <c r="BZ1045" i="7" s="1"/>
  <c r="BI1044" i="7" a="1"/>
  <c r="BI1044" i="7" s="1"/>
  <c r="BX1044" i="7" s="1"/>
  <c r="BG1044" i="7" a="1"/>
  <c r="BG1044" i="7" s="1"/>
  <c r="BE1044" i="7" a="1"/>
  <c r="BE1044" i="7" s="1"/>
  <c r="CD1044" i="7" s="1"/>
  <c r="BD1044" i="7" a="1"/>
  <c r="BD1044" i="7" s="1"/>
  <c r="CC1044" i="7" s="1"/>
  <c r="BC1044" i="7" a="1"/>
  <c r="BC1044" i="7" s="1"/>
  <c r="CB1044" i="7" s="1"/>
  <c r="BB1044" i="7" a="1"/>
  <c r="BB1044" i="7" s="1"/>
  <c r="CA1044" i="7" s="1"/>
  <c r="BA1044" i="7" a="1"/>
  <c r="BA1044" i="7" s="1"/>
  <c r="BZ1044" i="7" s="1"/>
  <c r="BI1043" i="7" a="1"/>
  <c r="BI1043" i="7" s="1"/>
  <c r="BX1043" i="7" s="1"/>
  <c r="BG1043" i="7" a="1"/>
  <c r="BG1043" i="7" s="1"/>
  <c r="BE1043" i="7" a="1"/>
  <c r="BE1043" i="7" s="1"/>
  <c r="CD1043" i="7" s="1"/>
  <c r="BD1043" i="7" a="1"/>
  <c r="BD1043" i="7" s="1"/>
  <c r="CC1043" i="7" s="1"/>
  <c r="BC1043" i="7" a="1"/>
  <c r="BC1043" i="7" s="1"/>
  <c r="CB1043" i="7" s="1"/>
  <c r="BB1043" i="7" a="1"/>
  <c r="BB1043" i="7" s="1"/>
  <c r="CA1043" i="7" s="1"/>
  <c r="BA1043" i="7" a="1"/>
  <c r="BA1043" i="7" s="1"/>
  <c r="BZ1043" i="7" s="1"/>
  <c r="BI1042" i="7" a="1"/>
  <c r="BI1042" i="7" s="1"/>
  <c r="BX1042" i="7" s="1"/>
  <c r="BG1042" i="7" a="1"/>
  <c r="BG1042" i="7" s="1"/>
  <c r="BE1042" i="7" a="1"/>
  <c r="BE1042" i="7" s="1"/>
  <c r="CD1042" i="7" s="1"/>
  <c r="BD1042" i="7" a="1"/>
  <c r="BD1042" i="7" s="1"/>
  <c r="CC1042" i="7" s="1"/>
  <c r="BC1042" i="7" a="1"/>
  <c r="BC1042" i="7" s="1"/>
  <c r="CB1042" i="7" s="1"/>
  <c r="BB1042" i="7" a="1"/>
  <c r="BB1042" i="7" s="1"/>
  <c r="CA1042" i="7" s="1"/>
  <c r="BA1042" i="7" a="1"/>
  <c r="BA1042" i="7" s="1"/>
  <c r="BZ1042" i="7" s="1"/>
  <c r="BI1041" i="7" a="1"/>
  <c r="BI1041" i="7" s="1"/>
  <c r="BX1041" i="7" s="1"/>
  <c r="BG1041" i="7" a="1"/>
  <c r="BG1041" i="7" s="1"/>
  <c r="BE1041" i="7"/>
  <c r="CD1041" i="7" s="1"/>
  <c r="BE1041" i="7" a="1"/>
  <c r="BD1041" i="7" a="1"/>
  <c r="BD1041" i="7" s="1"/>
  <c r="CC1041" i="7" s="1"/>
  <c r="BC1041" i="7" a="1"/>
  <c r="BC1041" i="7" s="1"/>
  <c r="CB1041" i="7" s="1"/>
  <c r="BB1041" i="7" a="1"/>
  <c r="BB1041" i="7" s="1"/>
  <c r="CA1041" i="7" s="1"/>
  <c r="BA1041" i="7" a="1"/>
  <c r="BA1041" i="7" s="1"/>
  <c r="BZ1041" i="7" s="1"/>
  <c r="BI1040" i="7" a="1"/>
  <c r="BI1040" i="7" s="1"/>
  <c r="BX1040" i="7" s="1"/>
  <c r="BG1040" i="7" a="1"/>
  <c r="BG1040" i="7" s="1"/>
  <c r="BE1040" i="7" a="1"/>
  <c r="BE1040" i="7" s="1"/>
  <c r="CD1040" i="7" s="1"/>
  <c r="BD1040" i="7" a="1"/>
  <c r="BD1040" i="7" s="1"/>
  <c r="CC1040" i="7" s="1"/>
  <c r="BC1040" i="7" a="1"/>
  <c r="BC1040" i="7" s="1"/>
  <c r="CB1040" i="7" s="1"/>
  <c r="BB1040" i="7" a="1"/>
  <c r="BB1040" i="7" s="1"/>
  <c r="CA1040" i="7" s="1"/>
  <c r="BA1040" i="7" a="1"/>
  <c r="BA1040" i="7" s="1"/>
  <c r="BZ1040" i="7" s="1"/>
  <c r="BI1039" i="7" a="1"/>
  <c r="BI1039" i="7" s="1"/>
  <c r="BX1039" i="7" s="1"/>
  <c r="BG1039" i="7" a="1"/>
  <c r="BG1039" i="7" s="1"/>
  <c r="BE1039" i="7" a="1"/>
  <c r="BE1039" i="7" s="1"/>
  <c r="CD1039" i="7" s="1"/>
  <c r="BD1039" i="7" a="1"/>
  <c r="BD1039" i="7" s="1"/>
  <c r="CC1039" i="7" s="1"/>
  <c r="BC1039" i="7" a="1"/>
  <c r="BC1039" i="7" s="1"/>
  <c r="CB1039" i="7" s="1"/>
  <c r="BB1039" i="7" a="1"/>
  <c r="BB1039" i="7" s="1"/>
  <c r="CA1039" i="7" s="1"/>
  <c r="BA1039" i="7" a="1"/>
  <c r="BA1039" i="7" s="1"/>
  <c r="BZ1039" i="7" s="1"/>
  <c r="BI1038" i="7" a="1"/>
  <c r="BI1038" i="7" s="1"/>
  <c r="BX1038" i="7" s="1"/>
  <c r="BG1038" i="7" a="1"/>
  <c r="BG1038" i="7" s="1"/>
  <c r="BE1038" i="7" a="1"/>
  <c r="BE1038" i="7" s="1"/>
  <c r="CD1038" i="7" s="1"/>
  <c r="BD1038" i="7" a="1"/>
  <c r="BD1038" i="7" s="1"/>
  <c r="CC1038" i="7" s="1"/>
  <c r="BC1038" i="7" a="1"/>
  <c r="BC1038" i="7" s="1"/>
  <c r="CB1038" i="7" s="1"/>
  <c r="BB1038" i="7" a="1"/>
  <c r="BB1038" i="7" s="1"/>
  <c r="CA1038" i="7" s="1"/>
  <c r="BA1038" i="7" a="1"/>
  <c r="BA1038" i="7" s="1"/>
  <c r="BZ1038" i="7" s="1"/>
  <c r="BI1037" i="7" a="1"/>
  <c r="BI1037" i="7" s="1"/>
  <c r="BX1037" i="7" s="1"/>
  <c r="BG1037" i="7" a="1"/>
  <c r="BG1037" i="7" s="1"/>
  <c r="BE1037" i="7" a="1"/>
  <c r="BE1037" i="7" s="1"/>
  <c r="CD1037" i="7" s="1"/>
  <c r="BD1037" i="7" a="1"/>
  <c r="BD1037" i="7" s="1"/>
  <c r="CC1037" i="7" s="1"/>
  <c r="BC1037" i="7" a="1"/>
  <c r="BC1037" i="7" s="1"/>
  <c r="CB1037" i="7" s="1"/>
  <c r="BB1037" i="7" a="1"/>
  <c r="BB1037" i="7" s="1"/>
  <c r="CA1037" i="7" s="1"/>
  <c r="BA1037" i="7" a="1"/>
  <c r="BA1037" i="7" s="1"/>
  <c r="BZ1037" i="7" s="1"/>
  <c r="BI1036" i="7" a="1"/>
  <c r="BI1036" i="7" s="1"/>
  <c r="BX1036" i="7" s="1"/>
  <c r="BG1036" i="7" a="1"/>
  <c r="BG1036" i="7" s="1"/>
  <c r="BE1036" i="7" a="1"/>
  <c r="BE1036" i="7" s="1"/>
  <c r="CD1036" i="7" s="1"/>
  <c r="BD1036" i="7" a="1"/>
  <c r="BD1036" i="7" s="1"/>
  <c r="CC1036" i="7" s="1"/>
  <c r="BC1036" i="7" a="1"/>
  <c r="BC1036" i="7" s="1"/>
  <c r="CB1036" i="7" s="1"/>
  <c r="BB1036" i="7" a="1"/>
  <c r="BB1036" i="7" s="1"/>
  <c r="CA1036" i="7" s="1"/>
  <c r="BA1036" i="7" a="1"/>
  <c r="BA1036" i="7" s="1"/>
  <c r="BZ1036" i="7" s="1"/>
  <c r="BI1035" i="7" a="1"/>
  <c r="BI1035" i="7" s="1"/>
  <c r="BX1035" i="7" s="1"/>
  <c r="BG1035" i="7" a="1"/>
  <c r="BG1035" i="7" s="1"/>
  <c r="BE1035" i="7" a="1"/>
  <c r="BE1035" i="7" s="1"/>
  <c r="CD1035" i="7" s="1"/>
  <c r="BD1035" i="7" a="1"/>
  <c r="BD1035" i="7" s="1"/>
  <c r="CC1035" i="7" s="1"/>
  <c r="BC1035" i="7" a="1"/>
  <c r="BC1035" i="7" s="1"/>
  <c r="CB1035" i="7" s="1"/>
  <c r="BB1035" i="7" a="1"/>
  <c r="BB1035" i="7" s="1"/>
  <c r="CA1035" i="7" s="1"/>
  <c r="BA1035" i="7" a="1"/>
  <c r="BA1035" i="7" s="1"/>
  <c r="BZ1035" i="7" s="1"/>
  <c r="BI1034" i="7" a="1"/>
  <c r="BI1034" i="7" s="1"/>
  <c r="BX1034" i="7" s="1"/>
  <c r="BG1034" i="7" a="1"/>
  <c r="BG1034" i="7" s="1"/>
  <c r="BE1034" i="7" a="1"/>
  <c r="BE1034" i="7" s="1"/>
  <c r="CD1034" i="7" s="1"/>
  <c r="BD1034" i="7" a="1"/>
  <c r="BD1034" i="7" s="1"/>
  <c r="CC1034" i="7" s="1"/>
  <c r="BC1034" i="7" a="1"/>
  <c r="BC1034" i="7" s="1"/>
  <c r="CB1034" i="7" s="1"/>
  <c r="BB1034" i="7" a="1"/>
  <c r="BB1034" i="7" s="1"/>
  <c r="CA1034" i="7" s="1"/>
  <c r="BA1034" i="7" a="1"/>
  <c r="BA1034" i="7" s="1"/>
  <c r="BZ1034" i="7" s="1"/>
  <c r="BI1033" i="7" a="1"/>
  <c r="BI1033" i="7" s="1"/>
  <c r="BX1033" i="7" s="1"/>
  <c r="BG1033" i="7" a="1"/>
  <c r="BG1033" i="7" s="1"/>
  <c r="BE1033" i="7" a="1"/>
  <c r="BE1033" i="7" s="1"/>
  <c r="CD1033" i="7" s="1"/>
  <c r="BD1033" i="7" a="1"/>
  <c r="BD1033" i="7" s="1"/>
  <c r="CC1033" i="7" s="1"/>
  <c r="BC1033" i="7" a="1"/>
  <c r="BC1033" i="7" s="1"/>
  <c r="CB1033" i="7" s="1"/>
  <c r="BB1033" i="7" a="1"/>
  <c r="BB1033" i="7" s="1"/>
  <c r="CA1033" i="7" s="1"/>
  <c r="BA1033" i="7" a="1"/>
  <c r="BA1033" i="7" s="1"/>
  <c r="BZ1033" i="7" s="1"/>
  <c r="BI1032" i="7" a="1"/>
  <c r="BI1032" i="7" s="1"/>
  <c r="BX1032" i="7" s="1"/>
  <c r="BG1032" i="7" a="1"/>
  <c r="BG1032" i="7" s="1"/>
  <c r="BE1032" i="7" a="1"/>
  <c r="BE1032" i="7" s="1"/>
  <c r="CD1032" i="7" s="1"/>
  <c r="BD1032" i="7" a="1"/>
  <c r="BD1032" i="7" s="1"/>
  <c r="CC1032" i="7" s="1"/>
  <c r="BC1032" i="7" a="1"/>
  <c r="BC1032" i="7" s="1"/>
  <c r="CB1032" i="7" s="1"/>
  <c r="BB1032" i="7" a="1"/>
  <c r="BB1032" i="7" s="1"/>
  <c r="CA1032" i="7" s="1"/>
  <c r="BA1032" i="7" a="1"/>
  <c r="BA1032" i="7" s="1"/>
  <c r="BZ1032" i="7" s="1"/>
  <c r="BI1031" i="7" a="1"/>
  <c r="BI1031" i="7" s="1"/>
  <c r="BX1031" i="7" s="1"/>
  <c r="BG1031" i="7" a="1"/>
  <c r="BG1031" i="7" s="1"/>
  <c r="BE1031" i="7" a="1"/>
  <c r="BE1031" i="7" s="1"/>
  <c r="CD1031" i="7" s="1"/>
  <c r="BD1031" i="7" a="1"/>
  <c r="BD1031" i="7" s="1"/>
  <c r="CC1031" i="7" s="1"/>
  <c r="BC1031" i="7" a="1"/>
  <c r="BC1031" i="7" s="1"/>
  <c r="CB1031" i="7" s="1"/>
  <c r="BB1031" i="7" a="1"/>
  <c r="BB1031" i="7" s="1"/>
  <c r="CA1031" i="7" s="1"/>
  <c r="BA1031" i="7" a="1"/>
  <c r="BA1031" i="7" s="1"/>
  <c r="BZ1031" i="7" s="1"/>
  <c r="BI1030" i="7" a="1"/>
  <c r="BI1030" i="7" s="1"/>
  <c r="BX1030" i="7" s="1"/>
  <c r="BG1030" i="7" a="1"/>
  <c r="BG1030" i="7" s="1"/>
  <c r="BE1030" i="7" a="1"/>
  <c r="BE1030" i="7" s="1"/>
  <c r="CD1030" i="7" s="1"/>
  <c r="BD1030" i="7" a="1"/>
  <c r="BD1030" i="7" s="1"/>
  <c r="CC1030" i="7" s="1"/>
  <c r="BC1030" i="7" a="1"/>
  <c r="BC1030" i="7" s="1"/>
  <c r="CB1030" i="7" s="1"/>
  <c r="BB1030" i="7" a="1"/>
  <c r="BB1030" i="7" s="1"/>
  <c r="CA1030" i="7" s="1"/>
  <c r="BA1030" i="7" a="1"/>
  <c r="BA1030" i="7" s="1"/>
  <c r="BZ1030" i="7" s="1"/>
  <c r="BI1029" i="7" a="1"/>
  <c r="BI1029" i="7" s="1"/>
  <c r="BX1029" i="7" s="1"/>
  <c r="BG1029" i="7" a="1"/>
  <c r="BG1029" i="7" s="1"/>
  <c r="BE1029" i="7" a="1"/>
  <c r="BE1029" i="7" s="1"/>
  <c r="CD1029" i="7" s="1"/>
  <c r="BD1029" i="7" a="1"/>
  <c r="BD1029" i="7" s="1"/>
  <c r="CC1029" i="7" s="1"/>
  <c r="BC1029" i="7" a="1"/>
  <c r="BC1029" i="7" s="1"/>
  <c r="CB1029" i="7" s="1"/>
  <c r="BB1029" i="7" a="1"/>
  <c r="BB1029" i="7" s="1"/>
  <c r="CA1029" i="7" s="1"/>
  <c r="BA1029" i="7" a="1"/>
  <c r="BA1029" i="7" s="1"/>
  <c r="BZ1029" i="7" s="1"/>
  <c r="BI1028" i="7" a="1"/>
  <c r="BI1028" i="7" s="1"/>
  <c r="BX1028" i="7" s="1"/>
  <c r="BG1028" i="7" a="1"/>
  <c r="BG1028" i="7" s="1"/>
  <c r="BE1028" i="7" a="1"/>
  <c r="BE1028" i="7" s="1"/>
  <c r="CD1028" i="7" s="1"/>
  <c r="BD1028" i="7" a="1"/>
  <c r="BD1028" i="7" s="1"/>
  <c r="CC1028" i="7" s="1"/>
  <c r="BC1028" i="7" a="1"/>
  <c r="BC1028" i="7" s="1"/>
  <c r="CB1028" i="7" s="1"/>
  <c r="BB1028" i="7" a="1"/>
  <c r="BB1028" i="7" s="1"/>
  <c r="CA1028" i="7" s="1"/>
  <c r="BA1028" i="7" a="1"/>
  <c r="BA1028" i="7" s="1"/>
  <c r="BZ1028" i="7" s="1"/>
  <c r="BI1027" i="7" a="1"/>
  <c r="BI1027" i="7" s="1"/>
  <c r="BX1027" i="7" s="1"/>
  <c r="BG1027" i="7"/>
  <c r="BG1027" i="7" a="1"/>
  <c r="BE1027" i="7" a="1"/>
  <c r="BE1027" i="7" s="1"/>
  <c r="CD1027" i="7" s="1"/>
  <c r="BD1027" i="7" a="1"/>
  <c r="BD1027" i="7" s="1"/>
  <c r="CC1027" i="7" s="1"/>
  <c r="BC1027" i="7" a="1"/>
  <c r="BC1027" i="7" s="1"/>
  <c r="CB1027" i="7" s="1"/>
  <c r="BB1027" i="7" a="1"/>
  <c r="BB1027" i="7" s="1"/>
  <c r="CA1027" i="7" s="1"/>
  <c r="BA1027" i="7" a="1"/>
  <c r="BA1027" i="7" s="1"/>
  <c r="BZ1027" i="7" s="1"/>
  <c r="BI1026" i="7" a="1"/>
  <c r="BI1026" i="7" s="1"/>
  <c r="BX1026" i="7" s="1"/>
  <c r="BG1026" i="7" a="1"/>
  <c r="BG1026" i="7" s="1"/>
  <c r="BE1026" i="7" a="1"/>
  <c r="BE1026" i="7" s="1"/>
  <c r="CD1026" i="7" s="1"/>
  <c r="BD1026" i="7" a="1"/>
  <c r="BD1026" i="7" s="1"/>
  <c r="CC1026" i="7" s="1"/>
  <c r="BC1026" i="7" a="1"/>
  <c r="BC1026" i="7" s="1"/>
  <c r="CB1026" i="7" s="1"/>
  <c r="BB1026" i="7" a="1"/>
  <c r="BB1026" i="7" s="1"/>
  <c r="CA1026" i="7" s="1"/>
  <c r="BA1026" i="7" a="1"/>
  <c r="BA1026" i="7" s="1"/>
  <c r="BZ1026" i="7" s="1"/>
  <c r="BI1025" i="7" a="1"/>
  <c r="BI1025" i="7" s="1"/>
  <c r="BX1025" i="7" s="1"/>
  <c r="BG1025" i="7" a="1"/>
  <c r="BG1025" i="7" s="1"/>
  <c r="BE1025" i="7" a="1"/>
  <c r="BE1025" i="7" s="1"/>
  <c r="CD1025" i="7" s="1"/>
  <c r="BD1025" i="7" a="1"/>
  <c r="BD1025" i="7" s="1"/>
  <c r="CC1025" i="7" s="1"/>
  <c r="BC1025" i="7" a="1"/>
  <c r="BC1025" i="7" s="1"/>
  <c r="CB1025" i="7" s="1"/>
  <c r="BB1025" i="7" a="1"/>
  <c r="BB1025" i="7" s="1"/>
  <c r="CA1025" i="7" s="1"/>
  <c r="BA1025" i="7" a="1"/>
  <c r="BA1025" i="7" s="1"/>
  <c r="BZ1025" i="7" s="1"/>
  <c r="BI1024" i="7" a="1"/>
  <c r="BI1024" i="7" s="1"/>
  <c r="BX1024" i="7" s="1"/>
  <c r="BG1024" i="7" a="1"/>
  <c r="BG1024" i="7" s="1"/>
  <c r="BE1024" i="7" a="1"/>
  <c r="BE1024" i="7" s="1"/>
  <c r="CD1024" i="7" s="1"/>
  <c r="BD1024" i="7" a="1"/>
  <c r="BD1024" i="7" s="1"/>
  <c r="CC1024" i="7" s="1"/>
  <c r="BC1024" i="7" a="1"/>
  <c r="BC1024" i="7" s="1"/>
  <c r="CB1024" i="7" s="1"/>
  <c r="BB1024" i="7" a="1"/>
  <c r="BB1024" i="7" s="1"/>
  <c r="CA1024" i="7" s="1"/>
  <c r="BA1024" i="7" a="1"/>
  <c r="BA1024" i="7" s="1"/>
  <c r="BZ1024" i="7" s="1"/>
  <c r="BI1023" i="7" a="1"/>
  <c r="BI1023" i="7" s="1"/>
  <c r="BX1023" i="7" s="1"/>
  <c r="BG1023" i="7" a="1"/>
  <c r="BG1023" i="7" s="1"/>
  <c r="BE1023" i="7" a="1"/>
  <c r="BE1023" i="7" s="1"/>
  <c r="CD1023" i="7" s="1"/>
  <c r="BD1023" i="7" a="1"/>
  <c r="BD1023" i="7" s="1"/>
  <c r="CC1023" i="7" s="1"/>
  <c r="BC1023" i="7" a="1"/>
  <c r="BC1023" i="7" s="1"/>
  <c r="CB1023" i="7" s="1"/>
  <c r="BB1023" i="7" a="1"/>
  <c r="BB1023" i="7" s="1"/>
  <c r="CA1023" i="7" s="1"/>
  <c r="BA1023" i="7" a="1"/>
  <c r="BA1023" i="7" s="1"/>
  <c r="BZ1023" i="7" s="1"/>
  <c r="BI1022" i="7" a="1"/>
  <c r="BI1022" i="7" s="1"/>
  <c r="BX1022" i="7" s="1"/>
  <c r="BG1022" i="7" a="1"/>
  <c r="BG1022" i="7" s="1"/>
  <c r="BE1022" i="7" a="1"/>
  <c r="BE1022" i="7" s="1"/>
  <c r="CD1022" i="7" s="1"/>
  <c r="BD1022" i="7" a="1"/>
  <c r="BD1022" i="7" s="1"/>
  <c r="CC1022" i="7" s="1"/>
  <c r="BC1022" i="7" a="1"/>
  <c r="BC1022" i="7" s="1"/>
  <c r="CB1022" i="7" s="1"/>
  <c r="BB1022" i="7" a="1"/>
  <c r="BB1022" i="7" s="1"/>
  <c r="CA1022" i="7" s="1"/>
  <c r="BA1022" i="7" a="1"/>
  <c r="BA1022" i="7" s="1"/>
  <c r="BZ1022" i="7" s="1"/>
  <c r="BI1021" i="7" a="1"/>
  <c r="BI1021" i="7" s="1"/>
  <c r="BX1021" i="7" s="1"/>
  <c r="BG1021" i="7" a="1"/>
  <c r="BG1021" i="7" s="1"/>
  <c r="BE1021" i="7"/>
  <c r="CD1021" i="7" s="1"/>
  <c r="BE1021" i="7" a="1"/>
  <c r="BD1021" i="7" a="1"/>
  <c r="BD1021" i="7" s="1"/>
  <c r="CC1021" i="7" s="1"/>
  <c r="BC1021" i="7" a="1"/>
  <c r="BC1021" i="7" s="1"/>
  <c r="CB1021" i="7" s="1"/>
  <c r="BB1021" i="7" a="1"/>
  <c r="BB1021" i="7" s="1"/>
  <c r="CA1021" i="7" s="1"/>
  <c r="BA1021" i="7" a="1"/>
  <c r="BA1021" i="7" s="1"/>
  <c r="BZ1021" i="7" s="1"/>
  <c r="BI1020" i="7" a="1"/>
  <c r="BI1020" i="7" s="1"/>
  <c r="BX1020" i="7" s="1"/>
  <c r="BG1020" i="7" a="1"/>
  <c r="BG1020" i="7" s="1"/>
  <c r="BE1020" i="7" a="1"/>
  <c r="BE1020" i="7" s="1"/>
  <c r="CD1020" i="7" s="1"/>
  <c r="BD1020" i="7" a="1"/>
  <c r="BD1020" i="7" s="1"/>
  <c r="CC1020" i="7" s="1"/>
  <c r="BC1020" i="7" a="1"/>
  <c r="BC1020" i="7" s="1"/>
  <c r="CB1020" i="7" s="1"/>
  <c r="BB1020" i="7" a="1"/>
  <c r="BB1020" i="7" s="1"/>
  <c r="CA1020" i="7" s="1"/>
  <c r="BA1020" i="7" a="1"/>
  <c r="BA1020" i="7" s="1"/>
  <c r="BZ1020" i="7" s="1"/>
  <c r="BI1019" i="7" a="1"/>
  <c r="BI1019" i="7" s="1"/>
  <c r="BX1019" i="7" s="1"/>
  <c r="BG1019" i="7" a="1"/>
  <c r="BG1019" i="7" s="1"/>
  <c r="BE1019" i="7" a="1"/>
  <c r="BE1019" i="7" s="1"/>
  <c r="CD1019" i="7" s="1"/>
  <c r="BD1019" i="7" a="1"/>
  <c r="BD1019" i="7" s="1"/>
  <c r="CC1019" i="7" s="1"/>
  <c r="BC1019" i="7" a="1"/>
  <c r="BC1019" i="7" s="1"/>
  <c r="CB1019" i="7" s="1"/>
  <c r="BB1019" i="7" a="1"/>
  <c r="BB1019" i="7" s="1"/>
  <c r="CA1019" i="7" s="1"/>
  <c r="BA1019" i="7" a="1"/>
  <c r="BA1019" i="7" s="1"/>
  <c r="BZ1019" i="7" s="1"/>
  <c r="BI1018" i="7" a="1"/>
  <c r="BI1018" i="7" s="1"/>
  <c r="BX1018" i="7" s="1"/>
  <c r="BG1018" i="7" a="1"/>
  <c r="BG1018" i="7" s="1"/>
  <c r="BE1018" i="7" a="1"/>
  <c r="BE1018" i="7" s="1"/>
  <c r="CD1018" i="7" s="1"/>
  <c r="BD1018" i="7" a="1"/>
  <c r="BD1018" i="7" s="1"/>
  <c r="CC1018" i="7" s="1"/>
  <c r="BC1018" i="7" a="1"/>
  <c r="BC1018" i="7" s="1"/>
  <c r="CB1018" i="7" s="1"/>
  <c r="BB1018" i="7" a="1"/>
  <c r="BB1018" i="7" s="1"/>
  <c r="CA1018" i="7" s="1"/>
  <c r="BA1018" i="7" a="1"/>
  <c r="BA1018" i="7" s="1"/>
  <c r="BZ1018" i="7" s="1"/>
  <c r="BI1017" i="7" a="1"/>
  <c r="BI1017" i="7" s="1"/>
  <c r="BX1017" i="7" s="1"/>
  <c r="BG1017" i="7" a="1"/>
  <c r="BG1017" i="7" s="1"/>
  <c r="BE1017" i="7" a="1"/>
  <c r="BE1017" i="7" s="1"/>
  <c r="CD1017" i="7" s="1"/>
  <c r="BD1017" i="7" a="1"/>
  <c r="BD1017" i="7" s="1"/>
  <c r="CC1017" i="7" s="1"/>
  <c r="BC1017" i="7" a="1"/>
  <c r="BC1017" i="7" s="1"/>
  <c r="CB1017" i="7" s="1"/>
  <c r="BB1017" i="7" a="1"/>
  <c r="BB1017" i="7" s="1"/>
  <c r="CA1017" i="7" s="1"/>
  <c r="BA1017" i="7" a="1"/>
  <c r="BA1017" i="7" s="1"/>
  <c r="BZ1017" i="7" s="1"/>
  <c r="BI1016" i="7" a="1"/>
  <c r="BI1016" i="7" s="1"/>
  <c r="BX1016" i="7" s="1"/>
  <c r="BG1016" i="7" a="1"/>
  <c r="BG1016" i="7" s="1"/>
  <c r="BE1016" i="7" a="1"/>
  <c r="BE1016" i="7" s="1"/>
  <c r="CD1016" i="7" s="1"/>
  <c r="BD1016" i="7" a="1"/>
  <c r="BD1016" i="7" s="1"/>
  <c r="CC1016" i="7" s="1"/>
  <c r="BC1016" i="7" a="1"/>
  <c r="BC1016" i="7" s="1"/>
  <c r="CB1016" i="7" s="1"/>
  <c r="BB1016" i="7" a="1"/>
  <c r="BB1016" i="7" s="1"/>
  <c r="CA1016" i="7" s="1"/>
  <c r="BA1016" i="7" a="1"/>
  <c r="BA1016" i="7" s="1"/>
  <c r="BZ1016" i="7" s="1"/>
  <c r="BI1015" i="7" a="1"/>
  <c r="BI1015" i="7" s="1"/>
  <c r="BX1015" i="7" s="1"/>
  <c r="BG1015" i="7" a="1"/>
  <c r="BG1015" i="7" s="1"/>
  <c r="BE1015" i="7" a="1"/>
  <c r="BE1015" i="7" s="1"/>
  <c r="CD1015" i="7" s="1"/>
  <c r="BD1015" i="7" a="1"/>
  <c r="BD1015" i="7" s="1"/>
  <c r="CC1015" i="7" s="1"/>
  <c r="BC1015" i="7" a="1"/>
  <c r="BC1015" i="7" s="1"/>
  <c r="CB1015" i="7" s="1"/>
  <c r="BB1015" i="7" a="1"/>
  <c r="BB1015" i="7" s="1"/>
  <c r="CA1015" i="7" s="1"/>
  <c r="BA1015" i="7" a="1"/>
  <c r="BA1015" i="7" s="1"/>
  <c r="BZ1015" i="7" s="1"/>
  <c r="BI1014" i="7" a="1"/>
  <c r="BI1014" i="7" s="1"/>
  <c r="BX1014" i="7" s="1"/>
  <c r="BG1014" i="7" a="1"/>
  <c r="BG1014" i="7" s="1"/>
  <c r="BE1014" i="7" a="1"/>
  <c r="BE1014" i="7" s="1"/>
  <c r="CD1014" i="7" s="1"/>
  <c r="BD1014" i="7" a="1"/>
  <c r="BD1014" i="7" s="1"/>
  <c r="CC1014" i="7" s="1"/>
  <c r="BC1014" i="7" a="1"/>
  <c r="BC1014" i="7" s="1"/>
  <c r="CB1014" i="7" s="1"/>
  <c r="BB1014" i="7" a="1"/>
  <c r="BB1014" i="7" s="1"/>
  <c r="CA1014" i="7" s="1"/>
  <c r="BA1014" i="7" a="1"/>
  <c r="BA1014" i="7" s="1"/>
  <c r="BZ1014" i="7" s="1"/>
  <c r="BI1013" i="7" a="1"/>
  <c r="BI1013" i="7" s="1"/>
  <c r="BX1013" i="7" s="1"/>
  <c r="BG1013" i="7" a="1"/>
  <c r="BG1013" i="7" s="1"/>
  <c r="BE1013" i="7" a="1"/>
  <c r="BE1013" i="7" s="1"/>
  <c r="CD1013" i="7" s="1"/>
  <c r="BD1013" i="7" a="1"/>
  <c r="BD1013" i="7" s="1"/>
  <c r="CC1013" i="7" s="1"/>
  <c r="BC1013" i="7"/>
  <c r="CB1013" i="7" s="1"/>
  <c r="BC1013" i="7" a="1"/>
  <c r="BB1013" i="7" a="1"/>
  <c r="BB1013" i="7" s="1"/>
  <c r="CA1013" i="7" s="1"/>
  <c r="BA1013" i="7" a="1"/>
  <c r="BA1013" i="7" s="1"/>
  <c r="BZ1013" i="7" s="1"/>
  <c r="BI1012" i="7" a="1"/>
  <c r="BI1012" i="7" s="1"/>
  <c r="BX1012" i="7" s="1"/>
  <c r="BG1012" i="7" a="1"/>
  <c r="BG1012" i="7" s="1"/>
  <c r="BE1012" i="7" a="1"/>
  <c r="BE1012" i="7" s="1"/>
  <c r="CD1012" i="7" s="1"/>
  <c r="BD1012" i="7" a="1"/>
  <c r="BD1012" i="7" s="1"/>
  <c r="CC1012" i="7" s="1"/>
  <c r="BC1012" i="7" a="1"/>
  <c r="BC1012" i="7" s="1"/>
  <c r="CB1012" i="7" s="1"/>
  <c r="BB1012" i="7" a="1"/>
  <c r="BB1012" i="7" s="1"/>
  <c r="CA1012" i="7" s="1"/>
  <c r="BA1012" i="7" a="1"/>
  <c r="BA1012" i="7" s="1"/>
  <c r="BZ1012" i="7" s="1"/>
  <c r="BI1011" i="7" a="1"/>
  <c r="BI1011" i="7" s="1"/>
  <c r="BX1011" i="7" s="1"/>
  <c r="BG1011" i="7" a="1"/>
  <c r="BG1011" i="7" s="1"/>
  <c r="BE1011" i="7" a="1"/>
  <c r="BE1011" i="7" s="1"/>
  <c r="CD1011" i="7" s="1"/>
  <c r="BD1011" i="7" a="1"/>
  <c r="BD1011" i="7" s="1"/>
  <c r="CC1011" i="7" s="1"/>
  <c r="BC1011" i="7" a="1"/>
  <c r="BC1011" i="7" s="1"/>
  <c r="CB1011" i="7" s="1"/>
  <c r="BB1011" i="7" a="1"/>
  <c r="BB1011" i="7" s="1"/>
  <c r="CA1011" i="7" s="1"/>
  <c r="BA1011" i="7" a="1"/>
  <c r="BA1011" i="7" s="1"/>
  <c r="BZ1011" i="7" s="1"/>
  <c r="BI1010" i="7" a="1"/>
  <c r="BI1010" i="7" s="1"/>
  <c r="BX1010" i="7" s="1"/>
  <c r="BG1010" i="7" a="1"/>
  <c r="BG1010" i="7" s="1"/>
  <c r="BE1010" i="7" a="1"/>
  <c r="BE1010" i="7" s="1"/>
  <c r="CD1010" i="7" s="1"/>
  <c r="BD1010" i="7" a="1"/>
  <c r="BD1010" i="7" s="1"/>
  <c r="CC1010" i="7" s="1"/>
  <c r="BC1010" i="7" a="1"/>
  <c r="BC1010" i="7" s="1"/>
  <c r="CB1010" i="7" s="1"/>
  <c r="BB1010" i="7" a="1"/>
  <c r="BB1010" i="7" s="1"/>
  <c r="CA1010" i="7" s="1"/>
  <c r="BA1010" i="7" a="1"/>
  <c r="BA1010" i="7" s="1"/>
  <c r="BZ1010" i="7" s="1"/>
  <c r="BI1009" i="7" a="1"/>
  <c r="BI1009" i="7" s="1"/>
  <c r="BX1009" i="7" s="1"/>
  <c r="BG1009" i="7" a="1"/>
  <c r="BG1009" i="7" s="1"/>
  <c r="BE1009" i="7" a="1"/>
  <c r="BE1009" i="7" s="1"/>
  <c r="CD1009" i="7" s="1"/>
  <c r="BD1009" i="7" a="1"/>
  <c r="BD1009" i="7" s="1"/>
  <c r="CC1009" i="7" s="1"/>
  <c r="BC1009" i="7"/>
  <c r="CB1009" i="7" s="1"/>
  <c r="BC1009" i="7" a="1"/>
  <c r="BB1009" i="7" a="1"/>
  <c r="BB1009" i="7" s="1"/>
  <c r="CA1009" i="7" s="1"/>
  <c r="BA1009" i="7" a="1"/>
  <c r="BA1009" i="7" s="1"/>
  <c r="BZ1009" i="7" s="1"/>
  <c r="BI1008" i="7" a="1"/>
  <c r="BI1008" i="7" s="1"/>
  <c r="BX1008" i="7" s="1"/>
  <c r="BG1008" i="7" a="1"/>
  <c r="BG1008" i="7" s="1"/>
  <c r="BE1008" i="7" a="1"/>
  <c r="BE1008" i="7" s="1"/>
  <c r="CD1008" i="7" s="1"/>
  <c r="BD1008" i="7" a="1"/>
  <c r="BD1008" i="7" s="1"/>
  <c r="CC1008" i="7" s="1"/>
  <c r="BC1008" i="7" a="1"/>
  <c r="BC1008" i="7" s="1"/>
  <c r="CB1008" i="7" s="1"/>
  <c r="BB1008" i="7" a="1"/>
  <c r="BB1008" i="7" s="1"/>
  <c r="CA1008" i="7" s="1"/>
  <c r="BA1008" i="7" a="1"/>
  <c r="BA1008" i="7" s="1"/>
  <c r="BZ1008" i="7" s="1"/>
  <c r="BI1007" i="7" a="1"/>
  <c r="BI1007" i="7" s="1"/>
  <c r="BX1007" i="7" s="1"/>
  <c r="BG1007" i="7" a="1"/>
  <c r="BG1007" i="7" s="1"/>
  <c r="BE1007" i="7"/>
  <c r="CD1007" i="7" s="1"/>
  <c r="BE1007" i="7" a="1"/>
  <c r="BD1007" i="7" a="1"/>
  <c r="BD1007" i="7" s="1"/>
  <c r="CC1007" i="7" s="1"/>
  <c r="BC1007" i="7" a="1"/>
  <c r="BC1007" i="7" s="1"/>
  <c r="CB1007" i="7" s="1"/>
  <c r="BB1007" i="7" a="1"/>
  <c r="BB1007" i="7" s="1"/>
  <c r="CA1007" i="7" s="1"/>
  <c r="BA1007" i="7" a="1"/>
  <c r="BA1007" i="7" s="1"/>
  <c r="BZ1007" i="7" s="1"/>
  <c r="BI1006" i="7" a="1"/>
  <c r="BI1006" i="7" s="1"/>
  <c r="BX1006" i="7" s="1"/>
  <c r="BG1006" i="7" a="1"/>
  <c r="BG1006" i="7" s="1"/>
  <c r="BE1006" i="7" a="1"/>
  <c r="BE1006" i="7" s="1"/>
  <c r="CD1006" i="7" s="1"/>
  <c r="BD1006" i="7" a="1"/>
  <c r="BD1006" i="7" s="1"/>
  <c r="CC1006" i="7" s="1"/>
  <c r="BC1006" i="7" a="1"/>
  <c r="BC1006" i="7" s="1"/>
  <c r="CB1006" i="7" s="1"/>
  <c r="BB1006" i="7" a="1"/>
  <c r="BB1006" i="7" s="1"/>
  <c r="CA1006" i="7" s="1"/>
  <c r="BA1006" i="7" a="1"/>
  <c r="BA1006" i="7" s="1"/>
  <c r="BZ1006" i="7" s="1"/>
  <c r="BI1005" i="7" a="1"/>
  <c r="BI1005" i="7" s="1"/>
  <c r="BX1005" i="7" s="1"/>
  <c r="BG1005" i="7" a="1"/>
  <c r="BG1005" i="7" s="1"/>
  <c r="BE1005" i="7" a="1"/>
  <c r="BE1005" i="7" s="1"/>
  <c r="CD1005" i="7" s="1"/>
  <c r="BD1005" i="7" a="1"/>
  <c r="BD1005" i="7" s="1"/>
  <c r="CC1005" i="7" s="1"/>
  <c r="BC1005" i="7" a="1"/>
  <c r="BC1005" i="7" s="1"/>
  <c r="CB1005" i="7" s="1"/>
  <c r="BB1005" i="7" a="1"/>
  <c r="BB1005" i="7" s="1"/>
  <c r="CA1005" i="7" s="1"/>
  <c r="BA1005" i="7" a="1"/>
  <c r="BA1005" i="7" s="1"/>
  <c r="BZ1005" i="7" s="1"/>
  <c r="BI1004" i="7" a="1"/>
  <c r="BI1004" i="7" s="1"/>
  <c r="BX1004" i="7" s="1"/>
  <c r="BG1004" i="7" a="1"/>
  <c r="BG1004" i="7" s="1"/>
  <c r="BE1004" i="7" a="1"/>
  <c r="BE1004" i="7" s="1"/>
  <c r="CD1004" i="7" s="1"/>
  <c r="BD1004" i="7" a="1"/>
  <c r="BD1004" i="7" s="1"/>
  <c r="CC1004" i="7" s="1"/>
  <c r="BC1004" i="7" a="1"/>
  <c r="BC1004" i="7" s="1"/>
  <c r="CB1004" i="7" s="1"/>
  <c r="BB1004" i="7" a="1"/>
  <c r="BB1004" i="7" s="1"/>
  <c r="CA1004" i="7" s="1"/>
  <c r="BA1004" i="7" a="1"/>
  <c r="BA1004" i="7" s="1"/>
  <c r="BZ1004" i="7" s="1"/>
  <c r="BI1003" i="7" a="1"/>
  <c r="BI1003" i="7" s="1"/>
  <c r="BX1003" i="7" s="1"/>
  <c r="BG1003" i="7" a="1"/>
  <c r="BG1003" i="7" s="1"/>
  <c r="BE1003" i="7" a="1"/>
  <c r="BE1003" i="7" s="1"/>
  <c r="CD1003" i="7" s="1"/>
  <c r="BD1003" i="7" a="1"/>
  <c r="BD1003" i="7" s="1"/>
  <c r="CC1003" i="7" s="1"/>
  <c r="BC1003" i="7" a="1"/>
  <c r="BC1003" i="7" s="1"/>
  <c r="CB1003" i="7" s="1"/>
  <c r="BB1003" i="7" a="1"/>
  <c r="BB1003" i="7" s="1"/>
  <c r="CA1003" i="7" s="1"/>
  <c r="BA1003" i="7" a="1"/>
  <c r="BA1003" i="7" s="1"/>
  <c r="BZ1003" i="7" s="1"/>
  <c r="BI1002" i="7" a="1"/>
  <c r="BI1002" i="7" s="1"/>
  <c r="BX1002" i="7" s="1"/>
  <c r="BG1002" i="7" a="1"/>
  <c r="BG1002" i="7" s="1"/>
  <c r="BE1002" i="7" a="1"/>
  <c r="BE1002" i="7" s="1"/>
  <c r="CD1002" i="7" s="1"/>
  <c r="BD1002" i="7" a="1"/>
  <c r="BD1002" i="7" s="1"/>
  <c r="CC1002" i="7" s="1"/>
  <c r="BC1002" i="7" a="1"/>
  <c r="BC1002" i="7" s="1"/>
  <c r="CB1002" i="7" s="1"/>
  <c r="BB1002" i="7" a="1"/>
  <c r="BB1002" i="7" s="1"/>
  <c r="CA1002" i="7" s="1"/>
  <c r="BA1002" i="7" a="1"/>
  <c r="BA1002" i="7" s="1"/>
  <c r="BZ1002" i="7" s="1"/>
  <c r="BI1001" i="7" a="1"/>
  <c r="BI1001" i="7" s="1"/>
  <c r="BX1001" i="7" s="1"/>
  <c r="BG1001" i="7" a="1"/>
  <c r="BG1001" i="7" s="1"/>
  <c r="BE1001" i="7" a="1"/>
  <c r="BE1001" i="7" s="1"/>
  <c r="CD1001" i="7" s="1"/>
  <c r="BD1001" i="7" a="1"/>
  <c r="BD1001" i="7" s="1"/>
  <c r="CC1001" i="7" s="1"/>
  <c r="BC1001" i="7" a="1"/>
  <c r="BC1001" i="7" s="1"/>
  <c r="CB1001" i="7" s="1"/>
  <c r="BB1001" i="7" a="1"/>
  <c r="BB1001" i="7" s="1"/>
  <c r="CA1001" i="7" s="1"/>
  <c r="BA1001" i="7" a="1"/>
  <c r="BA1001" i="7" s="1"/>
  <c r="BZ1001" i="7" s="1"/>
  <c r="BI1000" i="7" a="1"/>
  <c r="BI1000" i="7" s="1"/>
  <c r="BX1000" i="7" s="1"/>
  <c r="BG1000" i="7" a="1"/>
  <c r="BG1000" i="7" s="1"/>
  <c r="BE1000" i="7" a="1"/>
  <c r="BE1000" i="7" s="1"/>
  <c r="CD1000" i="7" s="1"/>
  <c r="BD1000" i="7" a="1"/>
  <c r="BD1000" i="7" s="1"/>
  <c r="CC1000" i="7" s="1"/>
  <c r="BC1000" i="7" a="1"/>
  <c r="BC1000" i="7" s="1"/>
  <c r="CB1000" i="7" s="1"/>
  <c r="BB1000" i="7" a="1"/>
  <c r="BB1000" i="7" s="1"/>
  <c r="CA1000" i="7" s="1"/>
  <c r="BA1000" i="7" a="1"/>
  <c r="BA1000" i="7" s="1"/>
  <c r="BZ1000" i="7" s="1"/>
  <c r="BI999" i="7" a="1"/>
  <c r="BI999" i="7" s="1"/>
  <c r="BX999" i="7" s="1"/>
  <c r="BG999" i="7" a="1"/>
  <c r="BG999" i="7" s="1"/>
  <c r="BE999" i="7" a="1"/>
  <c r="BE999" i="7" s="1"/>
  <c r="CD999" i="7" s="1"/>
  <c r="BD999" i="7" a="1"/>
  <c r="BD999" i="7" s="1"/>
  <c r="CC999" i="7" s="1"/>
  <c r="BC999" i="7" a="1"/>
  <c r="BC999" i="7" s="1"/>
  <c r="CB999" i="7" s="1"/>
  <c r="BB999" i="7" a="1"/>
  <c r="BB999" i="7" s="1"/>
  <c r="CA999" i="7" s="1"/>
  <c r="BA999" i="7" a="1"/>
  <c r="BA999" i="7" s="1"/>
  <c r="BZ999" i="7" s="1"/>
  <c r="BI998" i="7" a="1"/>
  <c r="BI998" i="7" s="1"/>
  <c r="BX998" i="7" s="1"/>
  <c r="BG998" i="7" a="1"/>
  <c r="BG998" i="7" s="1"/>
  <c r="BE998" i="7" a="1"/>
  <c r="BE998" i="7" s="1"/>
  <c r="CD998" i="7" s="1"/>
  <c r="BD998" i="7" a="1"/>
  <c r="BD998" i="7" s="1"/>
  <c r="CC998" i="7" s="1"/>
  <c r="BC998" i="7"/>
  <c r="CB998" i="7" s="1"/>
  <c r="BC998" i="7" a="1"/>
  <c r="BB998" i="7" a="1"/>
  <c r="BB998" i="7" s="1"/>
  <c r="CA998" i="7" s="1"/>
  <c r="BA998" i="7" a="1"/>
  <c r="BA998" i="7" s="1"/>
  <c r="BZ998" i="7" s="1"/>
  <c r="BI997" i="7" a="1"/>
  <c r="BI997" i="7" s="1"/>
  <c r="BX997" i="7" s="1"/>
  <c r="BG997" i="7" a="1"/>
  <c r="BG997" i="7" s="1"/>
  <c r="BE997" i="7" a="1"/>
  <c r="BE997" i="7" s="1"/>
  <c r="CD997" i="7" s="1"/>
  <c r="BD997" i="7" a="1"/>
  <c r="BD997" i="7" s="1"/>
  <c r="CC997" i="7" s="1"/>
  <c r="BC997" i="7" a="1"/>
  <c r="BC997" i="7" s="1"/>
  <c r="CB997" i="7" s="1"/>
  <c r="BB997" i="7" a="1"/>
  <c r="BB997" i="7" s="1"/>
  <c r="CA997" i="7" s="1"/>
  <c r="BA997" i="7" a="1"/>
  <c r="BA997" i="7" s="1"/>
  <c r="BZ997" i="7" s="1"/>
  <c r="BI996" i="7" a="1"/>
  <c r="BI996" i="7" s="1"/>
  <c r="BX996" i="7" s="1"/>
  <c r="BG996" i="7" a="1"/>
  <c r="BG996" i="7" s="1"/>
  <c r="BE996" i="7" a="1"/>
  <c r="BE996" i="7" s="1"/>
  <c r="CD996" i="7" s="1"/>
  <c r="BD996" i="7" a="1"/>
  <c r="BD996" i="7" s="1"/>
  <c r="CC996" i="7" s="1"/>
  <c r="BC996" i="7" a="1"/>
  <c r="BC996" i="7" s="1"/>
  <c r="CB996" i="7" s="1"/>
  <c r="BB996" i="7" a="1"/>
  <c r="BB996" i="7" s="1"/>
  <c r="CA996" i="7" s="1"/>
  <c r="BA996" i="7" a="1"/>
  <c r="BA996" i="7" s="1"/>
  <c r="BZ996" i="7" s="1"/>
  <c r="BI995" i="7" a="1"/>
  <c r="BI995" i="7" s="1"/>
  <c r="BX995" i="7" s="1"/>
  <c r="BG995" i="7" a="1"/>
  <c r="BG995" i="7" s="1"/>
  <c r="BE995" i="7" a="1"/>
  <c r="BE995" i="7" s="1"/>
  <c r="CD995" i="7" s="1"/>
  <c r="BD995" i="7" a="1"/>
  <c r="BD995" i="7" s="1"/>
  <c r="CC995" i="7" s="1"/>
  <c r="BC995" i="7" a="1"/>
  <c r="BC995" i="7" s="1"/>
  <c r="CB995" i="7" s="1"/>
  <c r="BB995" i="7" a="1"/>
  <c r="BB995" i="7" s="1"/>
  <c r="CA995" i="7" s="1"/>
  <c r="BA995" i="7" a="1"/>
  <c r="BA995" i="7" s="1"/>
  <c r="BZ995" i="7" s="1"/>
  <c r="BI994" i="7" a="1"/>
  <c r="BI994" i="7" s="1"/>
  <c r="BX994" i="7" s="1"/>
  <c r="BG994" i="7" a="1"/>
  <c r="BG994" i="7" s="1"/>
  <c r="BE994" i="7" a="1"/>
  <c r="BE994" i="7" s="1"/>
  <c r="CD994" i="7" s="1"/>
  <c r="BD994" i="7" a="1"/>
  <c r="BD994" i="7" s="1"/>
  <c r="CC994" i="7" s="1"/>
  <c r="BC994" i="7"/>
  <c r="CB994" i="7" s="1"/>
  <c r="BC994" i="7" a="1"/>
  <c r="BB994" i="7" a="1"/>
  <c r="BB994" i="7" s="1"/>
  <c r="CA994" i="7" s="1"/>
  <c r="BA994" i="7" a="1"/>
  <c r="BA994" i="7" s="1"/>
  <c r="BZ994" i="7" s="1"/>
  <c r="BI993" i="7" a="1"/>
  <c r="BI993" i="7" s="1"/>
  <c r="BX993" i="7" s="1"/>
  <c r="BG993" i="7" a="1"/>
  <c r="BG993" i="7" s="1"/>
  <c r="BE993" i="7" a="1"/>
  <c r="BE993" i="7" s="1"/>
  <c r="CD993" i="7" s="1"/>
  <c r="BD993" i="7" a="1"/>
  <c r="BD993" i="7" s="1"/>
  <c r="CC993" i="7" s="1"/>
  <c r="BC993" i="7" a="1"/>
  <c r="BC993" i="7" s="1"/>
  <c r="CB993" i="7" s="1"/>
  <c r="BB993" i="7" a="1"/>
  <c r="BB993" i="7" s="1"/>
  <c r="CA993" i="7" s="1"/>
  <c r="BA993" i="7" a="1"/>
  <c r="BA993" i="7" s="1"/>
  <c r="BZ993" i="7" s="1"/>
  <c r="BI992" i="7" a="1"/>
  <c r="BI992" i="7" s="1"/>
  <c r="BX992" i="7" s="1"/>
  <c r="BG992" i="7"/>
  <c r="BG992" i="7" a="1"/>
  <c r="BE992" i="7" a="1"/>
  <c r="BE992" i="7" s="1"/>
  <c r="CD992" i="7" s="1"/>
  <c r="BD992" i="7" a="1"/>
  <c r="BD992" i="7" s="1"/>
  <c r="CC992" i="7" s="1"/>
  <c r="BC992" i="7" a="1"/>
  <c r="BC992" i="7" s="1"/>
  <c r="CB992" i="7" s="1"/>
  <c r="BB992" i="7" a="1"/>
  <c r="BB992" i="7" s="1"/>
  <c r="CA992" i="7" s="1"/>
  <c r="BA992" i="7" a="1"/>
  <c r="BA992" i="7" s="1"/>
  <c r="BZ992" i="7" s="1"/>
  <c r="BI991" i="7" a="1"/>
  <c r="BI991" i="7" s="1"/>
  <c r="BX991" i="7" s="1"/>
  <c r="BG991" i="7" a="1"/>
  <c r="BG991" i="7" s="1"/>
  <c r="BE991" i="7" a="1"/>
  <c r="BE991" i="7" s="1"/>
  <c r="CD991" i="7" s="1"/>
  <c r="BD991" i="7" a="1"/>
  <c r="BD991" i="7" s="1"/>
  <c r="CC991" i="7" s="1"/>
  <c r="BC991" i="7" a="1"/>
  <c r="BC991" i="7" s="1"/>
  <c r="CB991" i="7" s="1"/>
  <c r="BB991" i="7" a="1"/>
  <c r="BB991" i="7" s="1"/>
  <c r="CA991" i="7" s="1"/>
  <c r="BA991" i="7" a="1"/>
  <c r="BA991" i="7" s="1"/>
  <c r="BZ991" i="7" s="1"/>
  <c r="BI990" i="7" a="1"/>
  <c r="BI990" i="7" s="1"/>
  <c r="BX990" i="7" s="1"/>
  <c r="BG990" i="7" a="1"/>
  <c r="BG990" i="7" s="1"/>
  <c r="BE990" i="7" a="1"/>
  <c r="BE990" i="7" s="1"/>
  <c r="CD990" i="7" s="1"/>
  <c r="BD990" i="7" a="1"/>
  <c r="BD990" i="7" s="1"/>
  <c r="CC990" i="7" s="1"/>
  <c r="BC990" i="7" a="1"/>
  <c r="BC990" i="7" s="1"/>
  <c r="CB990" i="7" s="1"/>
  <c r="BB990" i="7" a="1"/>
  <c r="BB990" i="7" s="1"/>
  <c r="CA990" i="7" s="1"/>
  <c r="BA990" i="7" a="1"/>
  <c r="BA990" i="7" s="1"/>
  <c r="BZ990" i="7" s="1"/>
  <c r="BI989" i="7" a="1"/>
  <c r="BI989" i="7" s="1"/>
  <c r="BX989" i="7" s="1"/>
  <c r="BG989" i="7" a="1"/>
  <c r="BG989" i="7" s="1"/>
  <c r="BE989" i="7" a="1"/>
  <c r="BE989" i="7" s="1"/>
  <c r="CD989" i="7" s="1"/>
  <c r="BD989" i="7" a="1"/>
  <c r="BD989" i="7" s="1"/>
  <c r="CC989" i="7" s="1"/>
  <c r="BC989" i="7" a="1"/>
  <c r="BC989" i="7" s="1"/>
  <c r="CB989" i="7" s="1"/>
  <c r="BB989" i="7" a="1"/>
  <c r="BB989" i="7" s="1"/>
  <c r="CA989" i="7" s="1"/>
  <c r="BA989" i="7" a="1"/>
  <c r="BA989" i="7" s="1"/>
  <c r="BZ989" i="7" s="1"/>
  <c r="BI988" i="7" a="1"/>
  <c r="BI988" i="7" s="1"/>
  <c r="BX988" i="7" s="1"/>
  <c r="BG988" i="7" a="1"/>
  <c r="BG988" i="7" s="1"/>
  <c r="BE988" i="7" a="1"/>
  <c r="BE988" i="7" s="1"/>
  <c r="CD988" i="7" s="1"/>
  <c r="BD988" i="7" a="1"/>
  <c r="BD988" i="7" s="1"/>
  <c r="CC988" i="7" s="1"/>
  <c r="BC988" i="7" a="1"/>
  <c r="BC988" i="7" s="1"/>
  <c r="CB988" i="7" s="1"/>
  <c r="BB988" i="7" a="1"/>
  <c r="BB988" i="7" s="1"/>
  <c r="CA988" i="7" s="1"/>
  <c r="BA988" i="7" a="1"/>
  <c r="BA988" i="7" s="1"/>
  <c r="BZ988" i="7" s="1"/>
  <c r="BI987" i="7" a="1"/>
  <c r="BI987" i="7" s="1"/>
  <c r="BX987" i="7" s="1"/>
  <c r="BG987" i="7" a="1"/>
  <c r="BG987" i="7" s="1"/>
  <c r="BE987" i="7" a="1"/>
  <c r="BE987" i="7" s="1"/>
  <c r="CD987" i="7" s="1"/>
  <c r="BD987" i="7" a="1"/>
  <c r="BD987" i="7" s="1"/>
  <c r="CC987" i="7" s="1"/>
  <c r="BC987" i="7" a="1"/>
  <c r="BC987" i="7" s="1"/>
  <c r="CB987" i="7" s="1"/>
  <c r="BB987" i="7" a="1"/>
  <c r="BB987" i="7" s="1"/>
  <c r="CA987" i="7" s="1"/>
  <c r="BA987" i="7" a="1"/>
  <c r="BA987" i="7" s="1"/>
  <c r="BZ987" i="7" s="1"/>
  <c r="BI986" i="7" a="1"/>
  <c r="BI986" i="7" s="1"/>
  <c r="BX986" i="7" s="1"/>
  <c r="BG986" i="7" a="1"/>
  <c r="BG986" i="7" s="1"/>
  <c r="BE986" i="7" a="1"/>
  <c r="BE986" i="7" s="1"/>
  <c r="CD986" i="7" s="1"/>
  <c r="BD986" i="7" a="1"/>
  <c r="BD986" i="7" s="1"/>
  <c r="CC986" i="7" s="1"/>
  <c r="BC986" i="7" a="1"/>
  <c r="BC986" i="7" s="1"/>
  <c r="CB986" i="7" s="1"/>
  <c r="BB986" i="7" a="1"/>
  <c r="BB986" i="7" s="1"/>
  <c r="CA986" i="7" s="1"/>
  <c r="BA986" i="7" a="1"/>
  <c r="BA986" i="7" s="1"/>
  <c r="BZ986" i="7" s="1"/>
  <c r="BI985" i="7" a="1"/>
  <c r="BI985" i="7" s="1"/>
  <c r="BX985" i="7" s="1"/>
  <c r="BG985" i="7" a="1"/>
  <c r="BG985" i="7" s="1"/>
  <c r="BE985" i="7"/>
  <c r="CD985" i="7" s="1"/>
  <c r="BE985" i="7" a="1"/>
  <c r="BD985" i="7" a="1"/>
  <c r="BD985" i="7" s="1"/>
  <c r="CC985" i="7" s="1"/>
  <c r="BC985" i="7" a="1"/>
  <c r="BC985" i="7" s="1"/>
  <c r="CB985" i="7" s="1"/>
  <c r="BB985" i="7" a="1"/>
  <c r="BB985" i="7" s="1"/>
  <c r="CA985" i="7" s="1"/>
  <c r="BA985" i="7" a="1"/>
  <c r="BA985" i="7" s="1"/>
  <c r="BZ985" i="7" s="1"/>
  <c r="BI984" i="7" a="1"/>
  <c r="BI984" i="7" s="1"/>
  <c r="BX984" i="7" s="1"/>
  <c r="BG984" i="7" a="1"/>
  <c r="BG984" i="7" s="1"/>
  <c r="BE984" i="7" a="1"/>
  <c r="BE984" i="7" s="1"/>
  <c r="CD984" i="7" s="1"/>
  <c r="BD984" i="7" a="1"/>
  <c r="BD984" i="7" s="1"/>
  <c r="CC984" i="7" s="1"/>
  <c r="BC984" i="7" a="1"/>
  <c r="BC984" i="7" s="1"/>
  <c r="CB984" i="7" s="1"/>
  <c r="BB984" i="7" a="1"/>
  <c r="BB984" i="7" s="1"/>
  <c r="CA984" i="7" s="1"/>
  <c r="BA984" i="7" a="1"/>
  <c r="BA984" i="7" s="1"/>
  <c r="BZ984" i="7" s="1"/>
  <c r="BI983" i="7" a="1"/>
  <c r="BI983" i="7" s="1"/>
  <c r="BX983" i="7" s="1"/>
  <c r="BG983" i="7" a="1"/>
  <c r="BG983" i="7" s="1"/>
  <c r="BE983" i="7" a="1"/>
  <c r="BE983" i="7" s="1"/>
  <c r="CD983" i="7" s="1"/>
  <c r="BD983" i="7" a="1"/>
  <c r="BD983" i="7" s="1"/>
  <c r="CC983" i="7" s="1"/>
  <c r="BC983" i="7" a="1"/>
  <c r="BC983" i="7" s="1"/>
  <c r="CB983" i="7" s="1"/>
  <c r="BB983" i="7"/>
  <c r="CA983" i="7" s="1"/>
  <c r="BB983" i="7" a="1"/>
  <c r="BA983" i="7" a="1"/>
  <c r="BA983" i="7" s="1"/>
  <c r="BZ983" i="7" s="1"/>
  <c r="BI982" i="7" a="1"/>
  <c r="BI982" i="7" s="1"/>
  <c r="BX982" i="7" s="1"/>
  <c r="BG982" i="7" a="1"/>
  <c r="BG982" i="7" s="1"/>
  <c r="BE982" i="7" a="1"/>
  <c r="BE982" i="7" s="1"/>
  <c r="CD982" i="7" s="1"/>
  <c r="BD982" i="7" a="1"/>
  <c r="BD982" i="7" s="1"/>
  <c r="CC982" i="7" s="1"/>
  <c r="BC982" i="7" a="1"/>
  <c r="BC982" i="7" s="1"/>
  <c r="CB982" i="7" s="1"/>
  <c r="BB982" i="7" a="1"/>
  <c r="BB982" i="7" s="1"/>
  <c r="CA982" i="7" s="1"/>
  <c r="BA982" i="7" a="1"/>
  <c r="BA982" i="7" s="1"/>
  <c r="BZ982" i="7" s="1"/>
  <c r="BI981" i="7" a="1"/>
  <c r="BI981" i="7" s="1"/>
  <c r="BX981" i="7" s="1"/>
  <c r="BG981" i="7" a="1"/>
  <c r="BG981" i="7" s="1"/>
  <c r="BE981" i="7" a="1"/>
  <c r="BE981" i="7" s="1"/>
  <c r="CD981" i="7" s="1"/>
  <c r="BD981" i="7" a="1"/>
  <c r="BD981" i="7" s="1"/>
  <c r="CC981" i="7" s="1"/>
  <c r="BC981" i="7" a="1"/>
  <c r="BC981" i="7" s="1"/>
  <c r="CB981" i="7" s="1"/>
  <c r="BB981" i="7" a="1"/>
  <c r="BB981" i="7" s="1"/>
  <c r="CA981" i="7" s="1"/>
  <c r="BA981" i="7" a="1"/>
  <c r="BA981" i="7" s="1"/>
  <c r="BZ981" i="7" s="1"/>
  <c r="BI980" i="7" a="1"/>
  <c r="BI980" i="7" s="1"/>
  <c r="BX980" i="7" s="1"/>
  <c r="BG980" i="7" a="1"/>
  <c r="BG980" i="7" s="1"/>
  <c r="BE980" i="7"/>
  <c r="CD980" i="7" s="1"/>
  <c r="BE980" i="7" a="1"/>
  <c r="BD980" i="7" a="1"/>
  <c r="BD980" i="7" s="1"/>
  <c r="CC980" i="7" s="1"/>
  <c r="BC980" i="7" a="1"/>
  <c r="BC980" i="7" s="1"/>
  <c r="CB980" i="7" s="1"/>
  <c r="BB980" i="7" a="1"/>
  <c r="BB980" i="7" s="1"/>
  <c r="CA980" i="7" s="1"/>
  <c r="BA980" i="7" a="1"/>
  <c r="BA980" i="7" s="1"/>
  <c r="BZ980" i="7" s="1"/>
  <c r="BI979" i="7" a="1"/>
  <c r="BI979" i="7" s="1"/>
  <c r="BX979" i="7" s="1"/>
  <c r="BG979" i="7" a="1"/>
  <c r="BG979" i="7" s="1"/>
  <c r="BE979" i="7" a="1"/>
  <c r="BE979" i="7" s="1"/>
  <c r="CD979" i="7" s="1"/>
  <c r="BD979" i="7" a="1"/>
  <c r="BD979" i="7" s="1"/>
  <c r="CC979" i="7" s="1"/>
  <c r="BC979" i="7" a="1"/>
  <c r="BC979" i="7" s="1"/>
  <c r="CB979" i="7" s="1"/>
  <c r="BB979" i="7" a="1"/>
  <c r="BB979" i="7" s="1"/>
  <c r="CA979" i="7" s="1"/>
  <c r="BA979" i="7" a="1"/>
  <c r="BA979" i="7" s="1"/>
  <c r="BZ979" i="7" s="1"/>
  <c r="BI978" i="7" a="1"/>
  <c r="BI978" i="7" s="1"/>
  <c r="BX978" i="7" s="1"/>
  <c r="BG978" i="7" a="1"/>
  <c r="BG978" i="7" s="1"/>
  <c r="BE978" i="7"/>
  <c r="CD978" i="7" s="1"/>
  <c r="BE978" i="7" a="1"/>
  <c r="BD978" i="7" a="1"/>
  <c r="BD978" i="7" s="1"/>
  <c r="CC978" i="7" s="1"/>
  <c r="BC978" i="7" a="1"/>
  <c r="BC978" i="7" s="1"/>
  <c r="CB978" i="7" s="1"/>
  <c r="BB978" i="7" a="1"/>
  <c r="BB978" i="7" s="1"/>
  <c r="CA978" i="7" s="1"/>
  <c r="BA978" i="7" a="1"/>
  <c r="BA978" i="7" s="1"/>
  <c r="BZ978" i="7" s="1"/>
  <c r="BI977" i="7" a="1"/>
  <c r="BI977" i="7" s="1"/>
  <c r="BX977" i="7" s="1"/>
  <c r="BG977" i="7" a="1"/>
  <c r="BG977" i="7" s="1"/>
  <c r="BE977" i="7" a="1"/>
  <c r="BE977" i="7" s="1"/>
  <c r="CD977" i="7" s="1"/>
  <c r="BD977" i="7" a="1"/>
  <c r="BD977" i="7" s="1"/>
  <c r="CC977" i="7" s="1"/>
  <c r="BC977" i="7" a="1"/>
  <c r="BC977" i="7" s="1"/>
  <c r="CB977" i="7" s="1"/>
  <c r="BB977" i="7" a="1"/>
  <c r="BB977" i="7" s="1"/>
  <c r="CA977" i="7" s="1"/>
  <c r="BA977" i="7" a="1"/>
  <c r="BA977" i="7" s="1"/>
  <c r="BZ977" i="7" s="1"/>
  <c r="BI976" i="7" a="1"/>
  <c r="BI976" i="7" s="1"/>
  <c r="BX976" i="7" s="1"/>
  <c r="BG976" i="7" a="1"/>
  <c r="BG976" i="7" s="1"/>
  <c r="BE976" i="7" a="1"/>
  <c r="BE976" i="7" s="1"/>
  <c r="CD976" i="7" s="1"/>
  <c r="BD976" i="7" a="1"/>
  <c r="BD976" i="7" s="1"/>
  <c r="CC976" i="7" s="1"/>
  <c r="BC976" i="7" a="1"/>
  <c r="BC976" i="7" s="1"/>
  <c r="CB976" i="7" s="1"/>
  <c r="BB976" i="7" a="1"/>
  <c r="BB976" i="7" s="1"/>
  <c r="CA976" i="7" s="1"/>
  <c r="BA976" i="7" a="1"/>
  <c r="BA976" i="7" s="1"/>
  <c r="BZ976" i="7" s="1"/>
  <c r="BI975" i="7" a="1"/>
  <c r="BI975" i="7" s="1"/>
  <c r="BX975" i="7" s="1"/>
  <c r="BG975" i="7" a="1"/>
  <c r="BG975" i="7" s="1"/>
  <c r="BE975" i="7" a="1"/>
  <c r="BE975" i="7" s="1"/>
  <c r="CD975" i="7" s="1"/>
  <c r="BD975" i="7" a="1"/>
  <c r="BD975" i="7" s="1"/>
  <c r="CC975" i="7" s="1"/>
  <c r="BC975" i="7"/>
  <c r="CB975" i="7" s="1"/>
  <c r="BC975" i="7" a="1"/>
  <c r="BB975" i="7" a="1"/>
  <c r="BB975" i="7" s="1"/>
  <c r="CA975" i="7" s="1"/>
  <c r="BA975" i="7" a="1"/>
  <c r="BA975" i="7" s="1"/>
  <c r="BZ975" i="7" s="1"/>
  <c r="BI974" i="7" a="1"/>
  <c r="BI974" i="7" s="1"/>
  <c r="BX974" i="7" s="1"/>
  <c r="BG974" i="7"/>
  <c r="BG974" i="7" a="1"/>
  <c r="BE974" i="7" a="1"/>
  <c r="BE974" i="7" s="1"/>
  <c r="CD974" i="7" s="1"/>
  <c r="BD974" i="7" a="1"/>
  <c r="BD974" i="7" s="1"/>
  <c r="CC974" i="7" s="1"/>
  <c r="BC974" i="7" a="1"/>
  <c r="BC974" i="7" s="1"/>
  <c r="CB974" i="7" s="1"/>
  <c r="BB974" i="7" a="1"/>
  <c r="BB974" i="7" s="1"/>
  <c r="CA974" i="7" s="1"/>
  <c r="BA974" i="7" a="1"/>
  <c r="BA974" i="7" s="1"/>
  <c r="BZ974" i="7" s="1"/>
  <c r="BI973" i="7" a="1"/>
  <c r="BI973" i="7" s="1"/>
  <c r="BX973" i="7" s="1"/>
  <c r="BG973" i="7" a="1"/>
  <c r="BG973" i="7" s="1"/>
  <c r="BE973" i="7" a="1"/>
  <c r="BE973" i="7" s="1"/>
  <c r="CD973" i="7" s="1"/>
  <c r="BD973" i="7" a="1"/>
  <c r="BD973" i="7" s="1"/>
  <c r="CC973" i="7" s="1"/>
  <c r="BC973" i="7" a="1"/>
  <c r="BC973" i="7" s="1"/>
  <c r="CB973" i="7" s="1"/>
  <c r="BB973" i="7" a="1"/>
  <c r="BB973" i="7" s="1"/>
  <c r="CA973" i="7" s="1"/>
  <c r="BA973" i="7" a="1"/>
  <c r="BA973" i="7" s="1"/>
  <c r="BZ973" i="7" s="1"/>
  <c r="BI972" i="7" a="1"/>
  <c r="BI972" i="7" s="1"/>
  <c r="BX972" i="7" s="1"/>
  <c r="BG972" i="7" a="1"/>
  <c r="BG972" i="7" s="1"/>
  <c r="BE972" i="7" a="1"/>
  <c r="BE972" i="7" s="1"/>
  <c r="CD972" i="7" s="1"/>
  <c r="BD972" i="7" a="1"/>
  <c r="BD972" i="7" s="1"/>
  <c r="CC972" i="7" s="1"/>
  <c r="BC972" i="7"/>
  <c r="CB972" i="7" s="1"/>
  <c r="BC972" i="7" a="1"/>
  <c r="BB972" i="7" a="1"/>
  <c r="BB972" i="7" s="1"/>
  <c r="CA972" i="7" s="1"/>
  <c r="BA972" i="7" a="1"/>
  <c r="BA972" i="7" s="1"/>
  <c r="BZ972" i="7" s="1"/>
  <c r="BI971" i="7" a="1"/>
  <c r="BI971" i="7" s="1"/>
  <c r="BX971" i="7" s="1"/>
  <c r="BG971" i="7" a="1"/>
  <c r="BG971" i="7" s="1"/>
  <c r="BE971" i="7" a="1"/>
  <c r="BE971" i="7" s="1"/>
  <c r="CD971" i="7" s="1"/>
  <c r="BD971" i="7" a="1"/>
  <c r="BD971" i="7" s="1"/>
  <c r="CC971" i="7" s="1"/>
  <c r="BC971" i="7" a="1"/>
  <c r="BC971" i="7" s="1"/>
  <c r="CB971" i="7" s="1"/>
  <c r="BB971" i="7" a="1"/>
  <c r="BB971" i="7" s="1"/>
  <c r="CA971" i="7" s="1"/>
  <c r="BA971" i="7" a="1"/>
  <c r="BA971" i="7" s="1"/>
  <c r="BZ971" i="7" s="1"/>
  <c r="BI970" i="7" a="1"/>
  <c r="BI970" i="7" s="1"/>
  <c r="BX970" i="7" s="1"/>
  <c r="BG970" i="7" a="1"/>
  <c r="BG970" i="7" s="1"/>
  <c r="BE970" i="7" a="1"/>
  <c r="BE970" i="7" s="1"/>
  <c r="CD970" i="7" s="1"/>
  <c r="BD970" i="7" a="1"/>
  <c r="BD970" i="7" s="1"/>
  <c r="CC970" i="7" s="1"/>
  <c r="BC970" i="7" a="1"/>
  <c r="BC970" i="7" s="1"/>
  <c r="CB970" i="7" s="1"/>
  <c r="BB970" i="7" a="1"/>
  <c r="BB970" i="7" s="1"/>
  <c r="CA970" i="7" s="1"/>
  <c r="BA970" i="7" a="1"/>
  <c r="BA970" i="7" s="1"/>
  <c r="BZ970" i="7" s="1"/>
  <c r="BI969" i="7" a="1"/>
  <c r="BI969" i="7" s="1"/>
  <c r="BX969" i="7" s="1"/>
  <c r="BG969" i="7" a="1"/>
  <c r="BG969" i="7" s="1"/>
  <c r="BE969" i="7" a="1"/>
  <c r="BE969" i="7" s="1"/>
  <c r="CD969" i="7" s="1"/>
  <c r="BD969" i="7" a="1"/>
  <c r="BD969" i="7" s="1"/>
  <c r="CC969" i="7" s="1"/>
  <c r="BC969" i="7" a="1"/>
  <c r="BC969" i="7" s="1"/>
  <c r="CB969" i="7" s="1"/>
  <c r="BB969" i="7" a="1"/>
  <c r="BB969" i="7" s="1"/>
  <c r="CA969" i="7" s="1"/>
  <c r="BA969" i="7" a="1"/>
  <c r="BA969" i="7" s="1"/>
  <c r="BZ969" i="7" s="1"/>
  <c r="BI968" i="7" a="1"/>
  <c r="BI968" i="7" s="1"/>
  <c r="BX968" i="7" s="1"/>
  <c r="BG968" i="7"/>
  <c r="BG968" i="7" a="1"/>
  <c r="BE968" i="7" a="1"/>
  <c r="BE968" i="7" s="1"/>
  <c r="CD968" i="7" s="1"/>
  <c r="BD968" i="7" a="1"/>
  <c r="BD968" i="7" s="1"/>
  <c r="CC968" i="7" s="1"/>
  <c r="BC968" i="7" a="1"/>
  <c r="BC968" i="7" s="1"/>
  <c r="CB968" i="7" s="1"/>
  <c r="BB968" i="7" a="1"/>
  <c r="BB968" i="7" s="1"/>
  <c r="CA968" i="7" s="1"/>
  <c r="BA968" i="7" a="1"/>
  <c r="BA968" i="7" s="1"/>
  <c r="BZ968" i="7" s="1"/>
  <c r="BI967" i="7" a="1"/>
  <c r="BI967" i="7" s="1"/>
  <c r="BX967" i="7" s="1"/>
  <c r="BG967" i="7" a="1"/>
  <c r="BG967" i="7" s="1"/>
  <c r="BE967" i="7" a="1"/>
  <c r="BE967" i="7" s="1"/>
  <c r="CD967" i="7" s="1"/>
  <c r="BD967" i="7" a="1"/>
  <c r="BD967" i="7" s="1"/>
  <c r="CC967" i="7" s="1"/>
  <c r="BC967" i="7" a="1"/>
  <c r="BC967" i="7" s="1"/>
  <c r="CB967" i="7" s="1"/>
  <c r="BB967" i="7" a="1"/>
  <c r="BB967" i="7" s="1"/>
  <c r="CA967" i="7" s="1"/>
  <c r="BA967" i="7" a="1"/>
  <c r="BA967" i="7" s="1"/>
  <c r="BZ967" i="7" s="1"/>
  <c r="BI966" i="7" a="1"/>
  <c r="BI966" i="7" s="1"/>
  <c r="BX966" i="7" s="1"/>
  <c r="BG966" i="7"/>
  <c r="BG966" i="7" a="1"/>
  <c r="BE966" i="7" a="1"/>
  <c r="BE966" i="7" s="1"/>
  <c r="CD966" i="7" s="1"/>
  <c r="BD966" i="7" a="1"/>
  <c r="BD966" i="7" s="1"/>
  <c r="CC966" i="7" s="1"/>
  <c r="BC966" i="7" a="1"/>
  <c r="BC966" i="7" s="1"/>
  <c r="CB966" i="7" s="1"/>
  <c r="BB966" i="7" a="1"/>
  <c r="BB966" i="7" s="1"/>
  <c r="CA966" i="7" s="1"/>
  <c r="BA966" i="7" a="1"/>
  <c r="BA966" i="7" s="1"/>
  <c r="BZ966" i="7" s="1"/>
  <c r="BI965" i="7" a="1"/>
  <c r="BI965" i="7" s="1"/>
  <c r="BX965" i="7" s="1"/>
  <c r="BG965" i="7" a="1"/>
  <c r="BG965" i="7" s="1"/>
  <c r="BE965" i="7" a="1"/>
  <c r="BE965" i="7" s="1"/>
  <c r="CD965" i="7" s="1"/>
  <c r="BD965" i="7" a="1"/>
  <c r="BD965" i="7" s="1"/>
  <c r="CC965" i="7" s="1"/>
  <c r="BC965" i="7" a="1"/>
  <c r="BC965" i="7" s="1"/>
  <c r="CB965" i="7" s="1"/>
  <c r="BB965" i="7" a="1"/>
  <c r="BB965" i="7" s="1"/>
  <c r="CA965" i="7" s="1"/>
  <c r="BA965" i="7" a="1"/>
  <c r="BA965" i="7" s="1"/>
  <c r="BZ965" i="7" s="1"/>
  <c r="BI964" i="7" a="1"/>
  <c r="BI964" i="7" s="1"/>
  <c r="BX964" i="7" s="1"/>
  <c r="BG964" i="7" a="1"/>
  <c r="BG964" i="7" s="1"/>
  <c r="BE964" i="7" a="1"/>
  <c r="BE964" i="7" s="1"/>
  <c r="CD964" i="7" s="1"/>
  <c r="BD964" i="7" a="1"/>
  <c r="BD964" i="7" s="1"/>
  <c r="CC964" i="7" s="1"/>
  <c r="BC964" i="7" a="1"/>
  <c r="BC964" i="7" s="1"/>
  <c r="CB964" i="7" s="1"/>
  <c r="BB964" i="7" a="1"/>
  <c r="BB964" i="7" s="1"/>
  <c r="CA964" i="7" s="1"/>
  <c r="BA964" i="7" a="1"/>
  <c r="BA964" i="7" s="1"/>
  <c r="BZ964" i="7" s="1"/>
  <c r="BI963" i="7" a="1"/>
  <c r="BI963" i="7" s="1"/>
  <c r="BX963" i="7" s="1"/>
  <c r="BG963" i="7" a="1"/>
  <c r="BG963" i="7" s="1"/>
  <c r="BE963" i="7" a="1"/>
  <c r="BE963" i="7" s="1"/>
  <c r="CD963" i="7" s="1"/>
  <c r="BD963" i="7" a="1"/>
  <c r="BD963" i="7" s="1"/>
  <c r="CC963" i="7" s="1"/>
  <c r="BC963" i="7" a="1"/>
  <c r="BC963" i="7" s="1"/>
  <c r="CB963" i="7" s="1"/>
  <c r="BB963" i="7" a="1"/>
  <c r="BB963" i="7" s="1"/>
  <c r="CA963" i="7" s="1"/>
  <c r="BA963" i="7" a="1"/>
  <c r="BA963" i="7" s="1"/>
  <c r="BZ963" i="7" s="1"/>
  <c r="BI962" i="7" a="1"/>
  <c r="BI962" i="7" s="1"/>
  <c r="BX962" i="7" s="1"/>
  <c r="BG962" i="7" a="1"/>
  <c r="BG962" i="7" s="1"/>
  <c r="BE962" i="7" a="1"/>
  <c r="BE962" i="7" s="1"/>
  <c r="CD962" i="7" s="1"/>
  <c r="BD962" i="7" a="1"/>
  <c r="BD962" i="7" s="1"/>
  <c r="CC962" i="7" s="1"/>
  <c r="BC962" i="7" a="1"/>
  <c r="BC962" i="7" s="1"/>
  <c r="CB962" i="7" s="1"/>
  <c r="BB962" i="7" a="1"/>
  <c r="BB962" i="7" s="1"/>
  <c r="CA962" i="7" s="1"/>
  <c r="BA962" i="7" a="1"/>
  <c r="BA962" i="7" s="1"/>
  <c r="BZ962" i="7" s="1"/>
  <c r="BI961" i="7" a="1"/>
  <c r="BI961" i="7" s="1"/>
  <c r="BX961" i="7" s="1"/>
  <c r="BG961" i="7" a="1"/>
  <c r="BG961" i="7" s="1"/>
  <c r="BE961" i="7" a="1"/>
  <c r="BE961" i="7" s="1"/>
  <c r="CD961" i="7" s="1"/>
  <c r="BD961" i="7" a="1"/>
  <c r="BD961" i="7" s="1"/>
  <c r="CC961" i="7" s="1"/>
  <c r="BC961" i="7" a="1"/>
  <c r="BC961" i="7" s="1"/>
  <c r="CB961" i="7" s="1"/>
  <c r="BB961" i="7" a="1"/>
  <c r="BB961" i="7" s="1"/>
  <c r="CA961" i="7" s="1"/>
  <c r="BA961" i="7" a="1"/>
  <c r="BA961" i="7" s="1"/>
  <c r="BZ961" i="7" s="1"/>
  <c r="BI960" i="7" a="1"/>
  <c r="BI960" i="7" s="1"/>
  <c r="BX960" i="7" s="1"/>
  <c r="BG960" i="7" a="1"/>
  <c r="BG960" i="7" s="1"/>
  <c r="BE960" i="7" a="1"/>
  <c r="BE960" i="7" s="1"/>
  <c r="CD960" i="7" s="1"/>
  <c r="BD960" i="7" a="1"/>
  <c r="BD960" i="7" s="1"/>
  <c r="CC960" i="7" s="1"/>
  <c r="BC960" i="7" a="1"/>
  <c r="BC960" i="7" s="1"/>
  <c r="CB960" i="7" s="1"/>
  <c r="BB960" i="7" a="1"/>
  <c r="BB960" i="7" s="1"/>
  <c r="CA960" i="7" s="1"/>
  <c r="BA960" i="7" a="1"/>
  <c r="BA960" i="7" s="1"/>
  <c r="BZ960" i="7" s="1"/>
  <c r="BI959" i="7" a="1"/>
  <c r="BI959" i="7" s="1"/>
  <c r="BX959" i="7" s="1"/>
  <c r="BG959" i="7" a="1"/>
  <c r="BG959" i="7" s="1"/>
  <c r="BE959" i="7" a="1"/>
  <c r="BE959" i="7" s="1"/>
  <c r="CD959" i="7" s="1"/>
  <c r="BD959" i="7" a="1"/>
  <c r="BD959" i="7" s="1"/>
  <c r="CC959" i="7" s="1"/>
  <c r="BC959" i="7" a="1"/>
  <c r="BC959" i="7" s="1"/>
  <c r="CB959" i="7" s="1"/>
  <c r="BB959" i="7" a="1"/>
  <c r="BB959" i="7" s="1"/>
  <c r="CA959" i="7" s="1"/>
  <c r="BA959" i="7" a="1"/>
  <c r="BA959" i="7" s="1"/>
  <c r="BZ959" i="7" s="1"/>
  <c r="BI958" i="7" a="1"/>
  <c r="BI958" i="7" s="1"/>
  <c r="BX958" i="7" s="1"/>
  <c r="BG958" i="7" a="1"/>
  <c r="BG958" i="7" s="1"/>
  <c r="BE958" i="7" a="1"/>
  <c r="BE958" i="7" s="1"/>
  <c r="CD958" i="7" s="1"/>
  <c r="BD958" i="7" a="1"/>
  <c r="BD958" i="7" s="1"/>
  <c r="CC958" i="7" s="1"/>
  <c r="BC958" i="7" a="1"/>
  <c r="BC958" i="7" s="1"/>
  <c r="CB958" i="7" s="1"/>
  <c r="BB958" i="7" a="1"/>
  <c r="BB958" i="7" s="1"/>
  <c r="CA958" i="7" s="1"/>
  <c r="BA958" i="7" a="1"/>
  <c r="BA958" i="7" s="1"/>
  <c r="BZ958" i="7" s="1"/>
  <c r="BI957" i="7" a="1"/>
  <c r="BI957" i="7" s="1"/>
  <c r="BX957" i="7" s="1"/>
  <c r="BG957" i="7"/>
  <c r="BG957" i="7" a="1"/>
  <c r="BE957" i="7" a="1"/>
  <c r="BE957" i="7" s="1"/>
  <c r="CD957" i="7" s="1"/>
  <c r="BD957" i="7" a="1"/>
  <c r="BD957" i="7" s="1"/>
  <c r="CC957" i="7" s="1"/>
  <c r="BC957" i="7" a="1"/>
  <c r="BC957" i="7" s="1"/>
  <c r="CB957" i="7" s="1"/>
  <c r="BB957" i="7" a="1"/>
  <c r="BB957" i="7" s="1"/>
  <c r="CA957" i="7" s="1"/>
  <c r="BA957" i="7" a="1"/>
  <c r="BA957" i="7" s="1"/>
  <c r="BZ957" i="7" s="1"/>
  <c r="BI956" i="7" a="1"/>
  <c r="BI956" i="7" s="1"/>
  <c r="BX956" i="7" s="1"/>
  <c r="BG956" i="7" a="1"/>
  <c r="BG956" i="7" s="1"/>
  <c r="BE956" i="7" a="1"/>
  <c r="BE956" i="7" s="1"/>
  <c r="CD956" i="7" s="1"/>
  <c r="BD956" i="7" a="1"/>
  <c r="BD956" i="7" s="1"/>
  <c r="CC956" i="7" s="1"/>
  <c r="BC956" i="7" a="1"/>
  <c r="BC956" i="7" s="1"/>
  <c r="CB956" i="7" s="1"/>
  <c r="BB956" i="7" a="1"/>
  <c r="BB956" i="7" s="1"/>
  <c r="CA956" i="7" s="1"/>
  <c r="BA956" i="7" a="1"/>
  <c r="BA956" i="7" s="1"/>
  <c r="BZ956" i="7" s="1"/>
  <c r="BI955" i="7" a="1"/>
  <c r="BI955" i="7" s="1"/>
  <c r="BX955" i="7" s="1"/>
  <c r="BG955" i="7" a="1"/>
  <c r="BG955" i="7" s="1"/>
  <c r="BE955" i="7" a="1"/>
  <c r="BE955" i="7" s="1"/>
  <c r="CD955" i="7" s="1"/>
  <c r="BD955" i="7" a="1"/>
  <c r="BD955" i="7" s="1"/>
  <c r="CC955" i="7" s="1"/>
  <c r="BC955" i="7" a="1"/>
  <c r="BC955" i="7" s="1"/>
  <c r="CB955" i="7" s="1"/>
  <c r="BB955" i="7" a="1"/>
  <c r="BB955" i="7" s="1"/>
  <c r="CA955" i="7" s="1"/>
  <c r="BA955" i="7" a="1"/>
  <c r="BA955" i="7" s="1"/>
  <c r="BZ955" i="7" s="1"/>
  <c r="BI954" i="7" a="1"/>
  <c r="BI954" i="7" s="1"/>
  <c r="BX954" i="7" s="1"/>
  <c r="BG954" i="7" a="1"/>
  <c r="BG954" i="7" s="1"/>
  <c r="BE954" i="7" a="1"/>
  <c r="BE954" i="7" s="1"/>
  <c r="CD954" i="7" s="1"/>
  <c r="BD954" i="7" a="1"/>
  <c r="BD954" i="7" s="1"/>
  <c r="CC954" i="7" s="1"/>
  <c r="BC954" i="7" a="1"/>
  <c r="BC954" i="7" s="1"/>
  <c r="CB954" i="7" s="1"/>
  <c r="BB954" i="7" a="1"/>
  <c r="BB954" i="7" s="1"/>
  <c r="CA954" i="7" s="1"/>
  <c r="BA954" i="7" a="1"/>
  <c r="BA954" i="7" s="1"/>
  <c r="BZ954" i="7" s="1"/>
  <c r="BI953" i="7" a="1"/>
  <c r="BI953" i="7" s="1"/>
  <c r="BX953" i="7" s="1"/>
  <c r="BG953" i="7" a="1"/>
  <c r="BG953" i="7" s="1"/>
  <c r="BE953" i="7"/>
  <c r="CD953" i="7" s="1"/>
  <c r="BE953" i="7" a="1"/>
  <c r="BD953" i="7" a="1"/>
  <c r="BD953" i="7" s="1"/>
  <c r="CC953" i="7" s="1"/>
  <c r="BC953" i="7" a="1"/>
  <c r="BC953" i="7" s="1"/>
  <c r="CB953" i="7" s="1"/>
  <c r="BB953" i="7" a="1"/>
  <c r="BB953" i="7" s="1"/>
  <c r="CA953" i="7" s="1"/>
  <c r="BA953" i="7" a="1"/>
  <c r="BA953" i="7" s="1"/>
  <c r="BZ953" i="7" s="1"/>
  <c r="BI952" i="7" a="1"/>
  <c r="BI952" i="7" s="1"/>
  <c r="BX952" i="7" s="1"/>
  <c r="BG952" i="7" a="1"/>
  <c r="BG952" i="7" s="1"/>
  <c r="BE952" i="7" a="1"/>
  <c r="BE952" i="7" s="1"/>
  <c r="CD952" i="7" s="1"/>
  <c r="BD952" i="7" a="1"/>
  <c r="BD952" i="7" s="1"/>
  <c r="CC952" i="7" s="1"/>
  <c r="BC952" i="7" a="1"/>
  <c r="BC952" i="7" s="1"/>
  <c r="CB952" i="7" s="1"/>
  <c r="BB952" i="7" a="1"/>
  <c r="BB952" i="7" s="1"/>
  <c r="CA952" i="7" s="1"/>
  <c r="BA952" i="7" a="1"/>
  <c r="BA952" i="7" s="1"/>
  <c r="BZ952" i="7" s="1"/>
  <c r="BI951" i="7" a="1"/>
  <c r="BI951" i="7" s="1"/>
  <c r="BX951" i="7" s="1"/>
  <c r="BG951" i="7" a="1"/>
  <c r="BG951" i="7" s="1"/>
  <c r="BE951" i="7" a="1"/>
  <c r="BE951" i="7" s="1"/>
  <c r="CD951" i="7" s="1"/>
  <c r="BD951" i="7" a="1"/>
  <c r="BD951" i="7" s="1"/>
  <c r="CC951" i="7" s="1"/>
  <c r="BC951" i="7" a="1"/>
  <c r="BC951" i="7" s="1"/>
  <c r="CB951" i="7" s="1"/>
  <c r="BB951" i="7"/>
  <c r="CA951" i="7" s="1"/>
  <c r="BB951" i="7" a="1"/>
  <c r="BA951" i="7" a="1"/>
  <c r="BA951" i="7" s="1"/>
  <c r="BZ951" i="7" s="1"/>
  <c r="BI950" i="7" a="1"/>
  <c r="BI950" i="7" s="1"/>
  <c r="BX950" i="7" s="1"/>
  <c r="BG950" i="7" a="1"/>
  <c r="BG950" i="7" s="1"/>
  <c r="BE950" i="7" a="1"/>
  <c r="BE950" i="7" s="1"/>
  <c r="CD950" i="7" s="1"/>
  <c r="BD950" i="7"/>
  <c r="CC950" i="7" s="1"/>
  <c r="BD950" i="7" a="1"/>
  <c r="BC950" i="7" a="1"/>
  <c r="BC950" i="7" s="1"/>
  <c r="CB950" i="7" s="1"/>
  <c r="BB950" i="7" a="1"/>
  <c r="BB950" i="7" s="1"/>
  <c r="CA950" i="7" s="1"/>
  <c r="BA950" i="7" a="1"/>
  <c r="BA950" i="7" s="1"/>
  <c r="BZ950" i="7" s="1"/>
  <c r="BI949" i="7" a="1"/>
  <c r="BI949" i="7" s="1"/>
  <c r="BX949" i="7" s="1"/>
  <c r="BG949" i="7" a="1"/>
  <c r="BG949" i="7" s="1"/>
  <c r="BE949" i="7" a="1"/>
  <c r="BE949" i="7" s="1"/>
  <c r="CD949" i="7" s="1"/>
  <c r="BD949" i="7" a="1"/>
  <c r="BD949" i="7" s="1"/>
  <c r="CC949" i="7" s="1"/>
  <c r="BC949" i="7" a="1"/>
  <c r="BC949" i="7" s="1"/>
  <c r="CB949" i="7" s="1"/>
  <c r="BB949" i="7" a="1"/>
  <c r="BB949" i="7" s="1"/>
  <c r="CA949" i="7" s="1"/>
  <c r="BA949" i="7" a="1"/>
  <c r="BA949" i="7" s="1"/>
  <c r="BZ949" i="7" s="1"/>
  <c r="BI948" i="7" a="1"/>
  <c r="BI948" i="7" s="1"/>
  <c r="BX948" i="7" s="1"/>
  <c r="BG948" i="7" a="1"/>
  <c r="BG948" i="7" s="1"/>
  <c r="BE948" i="7" a="1"/>
  <c r="BE948" i="7" s="1"/>
  <c r="CD948" i="7" s="1"/>
  <c r="BD948" i="7" a="1"/>
  <c r="BD948" i="7" s="1"/>
  <c r="CC948" i="7" s="1"/>
  <c r="BC948" i="7" a="1"/>
  <c r="BC948" i="7" s="1"/>
  <c r="CB948" i="7" s="1"/>
  <c r="BB948" i="7" a="1"/>
  <c r="BB948" i="7" s="1"/>
  <c r="CA948" i="7" s="1"/>
  <c r="BA948" i="7" a="1"/>
  <c r="BA948" i="7" s="1"/>
  <c r="BZ948" i="7" s="1"/>
  <c r="BI947" i="7" a="1"/>
  <c r="BI947" i="7" s="1"/>
  <c r="BX947" i="7" s="1"/>
  <c r="BG947" i="7" a="1"/>
  <c r="BG947" i="7" s="1"/>
  <c r="BE947" i="7" a="1"/>
  <c r="BE947" i="7" s="1"/>
  <c r="CD947" i="7" s="1"/>
  <c r="BD947" i="7" a="1"/>
  <c r="BD947" i="7" s="1"/>
  <c r="CC947" i="7" s="1"/>
  <c r="BC947" i="7" a="1"/>
  <c r="BC947" i="7" s="1"/>
  <c r="CB947" i="7" s="1"/>
  <c r="BB947" i="7" a="1"/>
  <c r="BB947" i="7" s="1"/>
  <c r="CA947" i="7" s="1"/>
  <c r="BA947" i="7" a="1"/>
  <c r="BA947" i="7" s="1"/>
  <c r="BZ947" i="7" s="1"/>
  <c r="BI946" i="7" a="1"/>
  <c r="BI946" i="7" s="1"/>
  <c r="BX946" i="7" s="1"/>
  <c r="BG946" i="7" a="1"/>
  <c r="BG946" i="7" s="1"/>
  <c r="BE946" i="7" a="1"/>
  <c r="BE946" i="7" s="1"/>
  <c r="CD946" i="7" s="1"/>
  <c r="BD946" i="7" a="1"/>
  <c r="BD946" i="7" s="1"/>
  <c r="CC946" i="7" s="1"/>
  <c r="BC946" i="7" a="1"/>
  <c r="BC946" i="7" s="1"/>
  <c r="CB946" i="7" s="1"/>
  <c r="BB946" i="7" a="1"/>
  <c r="BB946" i="7" s="1"/>
  <c r="CA946" i="7" s="1"/>
  <c r="BA946" i="7" a="1"/>
  <c r="BA946" i="7" s="1"/>
  <c r="BZ946" i="7" s="1"/>
  <c r="BI945" i="7" a="1"/>
  <c r="BI945" i="7" s="1"/>
  <c r="BX945" i="7" s="1"/>
  <c r="BG945" i="7" a="1"/>
  <c r="BG945" i="7" s="1"/>
  <c r="BE945" i="7" a="1"/>
  <c r="BE945" i="7" s="1"/>
  <c r="CD945" i="7" s="1"/>
  <c r="BD945" i="7" a="1"/>
  <c r="BD945" i="7" s="1"/>
  <c r="CC945" i="7" s="1"/>
  <c r="BC945" i="7" a="1"/>
  <c r="BC945" i="7" s="1"/>
  <c r="CB945" i="7" s="1"/>
  <c r="BB945" i="7" a="1"/>
  <c r="BB945" i="7" s="1"/>
  <c r="CA945" i="7" s="1"/>
  <c r="BA945" i="7" a="1"/>
  <c r="BA945" i="7" s="1"/>
  <c r="BZ945" i="7" s="1"/>
  <c r="BI944" i="7" a="1"/>
  <c r="BI944" i="7" s="1"/>
  <c r="BX944" i="7" s="1"/>
  <c r="BG944" i="7" a="1"/>
  <c r="BG944" i="7" s="1"/>
  <c r="BE944" i="7" a="1"/>
  <c r="BE944" i="7" s="1"/>
  <c r="CD944" i="7" s="1"/>
  <c r="BD944" i="7" a="1"/>
  <c r="BD944" i="7" s="1"/>
  <c r="CC944" i="7" s="1"/>
  <c r="BC944" i="7" a="1"/>
  <c r="BC944" i="7" s="1"/>
  <c r="CB944" i="7" s="1"/>
  <c r="BB944" i="7" a="1"/>
  <c r="BB944" i="7" s="1"/>
  <c r="CA944" i="7" s="1"/>
  <c r="BA944" i="7" a="1"/>
  <c r="BA944" i="7" s="1"/>
  <c r="BZ944" i="7" s="1"/>
  <c r="BI943" i="7"/>
  <c r="BX943" i="7" s="1"/>
  <c r="BI943" i="7" a="1"/>
  <c r="BG943" i="7" a="1"/>
  <c r="BG943" i="7" s="1"/>
  <c r="BE943" i="7" a="1"/>
  <c r="BE943" i="7" s="1"/>
  <c r="CD943" i="7" s="1"/>
  <c r="BD943" i="7" a="1"/>
  <c r="BD943" i="7" s="1"/>
  <c r="CC943" i="7" s="1"/>
  <c r="BC943" i="7" a="1"/>
  <c r="BC943" i="7" s="1"/>
  <c r="CB943" i="7" s="1"/>
  <c r="BB943" i="7" a="1"/>
  <c r="BB943" i="7" s="1"/>
  <c r="CA943" i="7" s="1"/>
  <c r="BA943" i="7" a="1"/>
  <c r="BA943" i="7" s="1"/>
  <c r="BZ943" i="7" s="1"/>
  <c r="BI942" i="7" a="1"/>
  <c r="BI942" i="7" s="1"/>
  <c r="BX942" i="7" s="1"/>
  <c r="BG942" i="7" a="1"/>
  <c r="BG942" i="7" s="1"/>
  <c r="BE942" i="7" a="1"/>
  <c r="BE942" i="7" s="1"/>
  <c r="CD942" i="7" s="1"/>
  <c r="BD942" i="7" a="1"/>
  <c r="BD942" i="7" s="1"/>
  <c r="CC942" i="7" s="1"/>
  <c r="BC942" i="7" a="1"/>
  <c r="BC942" i="7" s="1"/>
  <c r="CB942" i="7" s="1"/>
  <c r="BB942" i="7" a="1"/>
  <c r="BB942" i="7" s="1"/>
  <c r="CA942" i="7" s="1"/>
  <c r="BA942" i="7" a="1"/>
  <c r="BA942" i="7" s="1"/>
  <c r="BZ942" i="7" s="1"/>
  <c r="BI941" i="7" a="1"/>
  <c r="BI941" i="7" s="1"/>
  <c r="BX941" i="7" s="1"/>
  <c r="BG941" i="7" a="1"/>
  <c r="BG941" i="7" s="1"/>
  <c r="BE941" i="7" a="1"/>
  <c r="BE941" i="7" s="1"/>
  <c r="CD941" i="7" s="1"/>
  <c r="BD941" i="7" a="1"/>
  <c r="BD941" i="7" s="1"/>
  <c r="CC941" i="7" s="1"/>
  <c r="BC941" i="7" a="1"/>
  <c r="BC941" i="7" s="1"/>
  <c r="CB941" i="7" s="1"/>
  <c r="BB941" i="7" a="1"/>
  <c r="BB941" i="7" s="1"/>
  <c r="CA941" i="7" s="1"/>
  <c r="BA941" i="7" a="1"/>
  <c r="BA941" i="7" s="1"/>
  <c r="BZ941" i="7" s="1"/>
  <c r="BI940" i="7" a="1"/>
  <c r="BI940" i="7" s="1"/>
  <c r="BX940" i="7" s="1"/>
  <c r="BG940" i="7" a="1"/>
  <c r="BG940" i="7" s="1"/>
  <c r="BE940" i="7" a="1"/>
  <c r="BE940" i="7" s="1"/>
  <c r="CD940" i="7" s="1"/>
  <c r="BD940" i="7" a="1"/>
  <c r="BD940" i="7" s="1"/>
  <c r="CC940" i="7" s="1"/>
  <c r="BC940" i="7" a="1"/>
  <c r="BC940" i="7" s="1"/>
  <c r="CB940" i="7" s="1"/>
  <c r="BB940" i="7" a="1"/>
  <c r="BB940" i="7" s="1"/>
  <c r="CA940" i="7" s="1"/>
  <c r="BA940" i="7" a="1"/>
  <c r="BA940" i="7" s="1"/>
  <c r="BZ940" i="7" s="1"/>
  <c r="BI939" i="7" a="1"/>
  <c r="BI939" i="7" s="1"/>
  <c r="BX939" i="7" s="1"/>
  <c r="BG939" i="7" a="1"/>
  <c r="BG939" i="7" s="1"/>
  <c r="BE939" i="7" a="1"/>
  <c r="BE939" i="7" s="1"/>
  <c r="CD939" i="7" s="1"/>
  <c r="BD939" i="7" a="1"/>
  <c r="BD939" i="7" s="1"/>
  <c r="CC939" i="7" s="1"/>
  <c r="BC939" i="7" a="1"/>
  <c r="BC939" i="7" s="1"/>
  <c r="CB939" i="7" s="1"/>
  <c r="BB939" i="7" a="1"/>
  <c r="BB939" i="7" s="1"/>
  <c r="CA939" i="7" s="1"/>
  <c r="BA939" i="7" a="1"/>
  <c r="BA939" i="7" s="1"/>
  <c r="BZ939" i="7" s="1"/>
  <c r="BI938" i="7" a="1"/>
  <c r="BI938" i="7" s="1"/>
  <c r="BX938" i="7" s="1"/>
  <c r="BG938" i="7" a="1"/>
  <c r="BG938" i="7" s="1"/>
  <c r="BE938" i="7" a="1"/>
  <c r="BE938" i="7" s="1"/>
  <c r="CD938" i="7" s="1"/>
  <c r="BD938" i="7" a="1"/>
  <c r="BD938" i="7" s="1"/>
  <c r="CC938" i="7" s="1"/>
  <c r="BC938" i="7" a="1"/>
  <c r="BC938" i="7" s="1"/>
  <c r="CB938" i="7" s="1"/>
  <c r="BB938" i="7" a="1"/>
  <c r="BB938" i="7" s="1"/>
  <c r="CA938" i="7" s="1"/>
  <c r="BA938" i="7" a="1"/>
  <c r="BA938" i="7" s="1"/>
  <c r="BZ938" i="7" s="1"/>
  <c r="BI937" i="7" a="1"/>
  <c r="BI937" i="7" s="1"/>
  <c r="BX937" i="7" s="1"/>
  <c r="BG937" i="7" a="1"/>
  <c r="BG937" i="7" s="1"/>
  <c r="BE937" i="7" a="1"/>
  <c r="BE937" i="7" s="1"/>
  <c r="CD937" i="7" s="1"/>
  <c r="BD937" i="7" a="1"/>
  <c r="BD937" i="7" s="1"/>
  <c r="CC937" i="7" s="1"/>
  <c r="BC937" i="7" a="1"/>
  <c r="BC937" i="7" s="1"/>
  <c r="CB937" i="7" s="1"/>
  <c r="BB937" i="7" a="1"/>
  <c r="BB937" i="7" s="1"/>
  <c r="CA937" i="7" s="1"/>
  <c r="BA937" i="7" a="1"/>
  <c r="BA937" i="7" s="1"/>
  <c r="BZ937" i="7" s="1"/>
  <c r="BI936" i="7" a="1"/>
  <c r="BI936" i="7" s="1"/>
  <c r="BX936" i="7" s="1"/>
  <c r="BG936" i="7" a="1"/>
  <c r="BG936" i="7" s="1"/>
  <c r="BE936" i="7" a="1"/>
  <c r="BE936" i="7" s="1"/>
  <c r="CD936" i="7" s="1"/>
  <c r="BD936" i="7" a="1"/>
  <c r="BD936" i="7" s="1"/>
  <c r="CC936" i="7" s="1"/>
  <c r="BC936" i="7" a="1"/>
  <c r="BC936" i="7" s="1"/>
  <c r="CB936" i="7" s="1"/>
  <c r="BB936" i="7" a="1"/>
  <c r="BB936" i="7" s="1"/>
  <c r="CA936" i="7" s="1"/>
  <c r="BA936" i="7" a="1"/>
  <c r="BA936" i="7" s="1"/>
  <c r="BZ936" i="7" s="1"/>
  <c r="BI935" i="7" a="1"/>
  <c r="BI935" i="7" s="1"/>
  <c r="BX935" i="7" s="1"/>
  <c r="BG935" i="7" a="1"/>
  <c r="BG935" i="7" s="1"/>
  <c r="BE935" i="7" a="1"/>
  <c r="BE935" i="7" s="1"/>
  <c r="CD935" i="7" s="1"/>
  <c r="BD935" i="7" a="1"/>
  <c r="BD935" i="7" s="1"/>
  <c r="CC935" i="7" s="1"/>
  <c r="BC935" i="7" a="1"/>
  <c r="BC935" i="7" s="1"/>
  <c r="CB935" i="7" s="1"/>
  <c r="BB935" i="7" a="1"/>
  <c r="BB935" i="7" s="1"/>
  <c r="CA935" i="7" s="1"/>
  <c r="BA935" i="7"/>
  <c r="BZ935" i="7" s="1"/>
  <c r="BA935" i="7" a="1"/>
  <c r="BI934" i="7" a="1"/>
  <c r="BI934" i="7" s="1"/>
  <c r="BX934" i="7" s="1"/>
  <c r="BG934" i="7" a="1"/>
  <c r="BG934" i="7" s="1"/>
  <c r="BE934" i="7" a="1"/>
  <c r="BE934" i="7" s="1"/>
  <c r="CD934" i="7" s="1"/>
  <c r="BD934" i="7" a="1"/>
  <c r="BD934" i="7" s="1"/>
  <c r="CC934" i="7" s="1"/>
  <c r="BC934" i="7" a="1"/>
  <c r="BC934" i="7" s="1"/>
  <c r="CB934" i="7" s="1"/>
  <c r="BB934" i="7" a="1"/>
  <c r="BB934" i="7" s="1"/>
  <c r="CA934" i="7" s="1"/>
  <c r="BA934" i="7" a="1"/>
  <c r="BA934" i="7" s="1"/>
  <c r="BZ934" i="7" s="1"/>
  <c r="BI933" i="7" a="1"/>
  <c r="BI933" i="7" s="1"/>
  <c r="BX933" i="7" s="1"/>
  <c r="BG933" i="7" a="1"/>
  <c r="BG933" i="7" s="1"/>
  <c r="BE933" i="7" a="1"/>
  <c r="BE933" i="7" s="1"/>
  <c r="CD933" i="7" s="1"/>
  <c r="BD933" i="7" a="1"/>
  <c r="BD933" i="7" s="1"/>
  <c r="CC933" i="7" s="1"/>
  <c r="BC933" i="7" a="1"/>
  <c r="BC933" i="7" s="1"/>
  <c r="CB933" i="7" s="1"/>
  <c r="BB933" i="7" a="1"/>
  <c r="BB933" i="7" s="1"/>
  <c r="CA933" i="7" s="1"/>
  <c r="BA933" i="7" a="1"/>
  <c r="BA933" i="7" s="1"/>
  <c r="BZ933" i="7" s="1"/>
  <c r="BI932" i="7" a="1"/>
  <c r="BI932" i="7" s="1"/>
  <c r="BX932" i="7" s="1"/>
  <c r="BG932" i="7" a="1"/>
  <c r="BG932" i="7" s="1"/>
  <c r="BE932" i="7" a="1"/>
  <c r="BE932" i="7" s="1"/>
  <c r="CD932" i="7" s="1"/>
  <c r="BD932" i="7" a="1"/>
  <c r="BD932" i="7" s="1"/>
  <c r="CC932" i="7" s="1"/>
  <c r="BC932" i="7" a="1"/>
  <c r="BC932" i="7" s="1"/>
  <c r="CB932" i="7" s="1"/>
  <c r="BB932" i="7" a="1"/>
  <c r="BB932" i="7" s="1"/>
  <c r="CA932" i="7" s="1"/>
  <c r="BA932" i="7" a="1"/>
  <c r="BA932" i="7" s="1"/>
  <c r="BZ932" i="7" s="1"/>
  <c r="BI931" i="7" a="1"/>
  <c r="BI931" i="7" s="1"/>
  <c r="BX931" i="7" s="1"/>
  <c r="BG931" i="7" a="1"/>
  <c r="BG931" i="7" s="1"/>
  <c r="BE931" i="7" a="1"/>
  <c r="BE931" i="7" s="1"/>
  <c r="CD931" i="7" s="1"/>
  <c r="BD931" i="7" a="1"/>
  <c r="BD931" i="7" s="1"/>
  <c r="CC931" i="7" s="1"/>
  <c r="BC931" i="7" a="1"/>
  <c r="BC931" i="7" s="1"/>
  <c r="CB931" i="7" s="1"/>
  <c r="BB931" i="7" a="1"/>
  <c r="BB931" i="7" s="1"/>
  <c r="CA931" i="7" s="1"/>
  <c r="BA931" i="7" a="1"/>
  <c r="BA931" i="7" s="1"/>
  <c r="BZ931" i="7" s="1"/>
  <c r="BI930" i="7"/>
  <c r="BX930" i="7" s="1"/>
  <c r="BI930" i="7" a="1"/>
  <c r="BG930" i="7" a="1"/>
  <c r="BG930" i="7" s="1"/>
  <c r="BE930" i="7" a="1"/>
  <c r="BE930" i="7" s="1"/>
  <c r="CD930" i="7" s="1"/>
  <c r="BD930" i="7" a="1"/>
  <c r="BD930" i="7" s="1"/>
  <c r="CC930" i="7" s="1"/>
  <c r="BC930" i="7" a="1"/>
  <c r="BC930" i="7" s="1"/>
  <c r="CB930" i="7" s="1"/>
  <c r="BB930" i="7" a="1"/>
  <c r="BB930" i="7" s="1"/>
  <c r="CA930" i="7" s="1"/>
  <c r="BA930" i="7" a="1"/>
  <c r="BA930" i="7" s="1"/>
  <c r="BZ930" i="7" s="1"/>
  <c r="BI929" i="7" a="1"/>
  <c r="BI929" i="7" s="1"/>
  <c r="BX929" i="7" s="1"/>
  <c r="BG929" i="7" a="1"/>
  <c r="BG929" i="7" s="1"/>
  <c r="BE929" i="7" a="1"/>
  <c r="BE929" i="7" s="1"/>
  <c r="CD929" i="7" s="1"/>
  <c r="BD929" i="7" a="1"/>
  <c r="BD929" i="7" s="1"/>
  <c r="CC929" i="7" s="1"/>
  <c r="BC929" i="7" a="1"/>
  <c r="BC929" i="7" s="1"/>
  <c r="CB929" i="7" s="1"/>
  <c r="BB929" i="7" a="1"/>
  <c r="BB929" i="7" s="1"/>
  <c r="CA929" i="7" s="1"/>
  <c r="BA929" i="7" a="1"/>
  <c r="BA929" i="7" s="1"/>
  <c r="BZ929" i="7" s="1"/>
  <c r="BI928" i="7" a="1"/>
  <c r="BI928" i="7" s="1"/>
  <c r="BX928" i="7" s="1"/>
  <c r="BG928" i="7" a="1"/>
  <c r="BG928" i="7" s="1"/>
  <c r="BE928" i="7" a="1"/>
  <c r="BE928" i="7" s="1"/>
  <c r="CD928" i="7" s="1"/>
  <c r="BD928" i="7" a="1"/>
  <c r="BD928" i="7" s="1"/>
  <c r="CC928" i="7" s="1"/>
  <c r="BC928" i="7" a="1"/>
  <c r="BC928" i="7" s="1"/>
  <c r="CB928" i="7" s="1"/>
  <c r="BB928" i="7" a="1"/>
  <c r="BB928" i="7" s="1"/>
  <c r="CA928" i="7" s="1"/>
  <c r="BA928" i="7" a="1"/>
  <c r="BA928" i="7" s="1"/>
  <c r="BZ928" i="7" s="1"/>
  <c r="BI927" i="7"/>
  <c r="BX927" i="7" s="1"/>
  <c r="BI927" i="7" a="1"/>
  <c r="BG927" i="7" a="1"/>
  <c r="BG927" i="7" s="1"/>
  <c r="BE927" i="7" a="1"/>
  <c r="BE927" i="7" s="1"/>
  <c r="CD927" i="7" s="1"/>
  <c r="BD927" i="7" a="1"/>
  <c r="BD927" i="7" s="1"/>
  <c r="CC927" i="7" s="1"/>
  <c r="BC927" i="7" a="1"/>
  <c r="BC927" i="7" s="1"/>
  <c r="CB927" i="7" s="1"/>
  <c r="BB927" i="7" a="1"/>
  <c r="BB927" i="7" s="1"/>
  <c r="CA927" i="7" s="1"/>
  <c r="BA927" i="7" a="1"/>
  <c r="BA927" i="7" s="1"/>
  <c r="BZ927" i="7" s="1"/>
  <c r="BI926" i="7" a="1"/>
  <c r="BI926" i="7" s="1"/>
  <c r="BX926" i="7" s="1"/>
  <c r="BG926" i="7" a="1"/>
  <c r="BG926" i="7" s="1"/>
  <c r="BE926" i="7" a="1"/>
  <c r="BE926" i="7" s="1"/>
  <c r="CD926" i="7" s="1"/>
  <c r="BD926" i="7" a="1"/>
  <c r="BD926" i="7" s="1"/>
  <c r="CC926" i="7" s="1"/>
  <c r="BC926" i="7" a="1"/>
  <c r="BC926" i="7" s="1"/>
  <c r="CB926" i="7" s="1"/>
  <c r="BB926" i="7" a="1"/>
  <c r="BB926" i="7" s="1"/>
  <c r="CA926" i="7" s="1"/>
  <c r="BA926" i="7" a="1"/>
  <c r="BA926" i="7" s="1"/>
  <c r="BZ926" i="7" s="1"/>
  <c r="BI925" i="7" a="1"/>
  <c r="BI925" i="7" s="1"/>
  <c r="BX925" i="7" s="1"/>
  <c r="BG925" i="7" a="1"/>
  <c r="BG925" i="7" s="1"/>
  <c r="BE925" i="7" a="1"/>
  <c r="BE925" i="7" s="1"/>
  <c r="CD925" i="7" s="1"/>
  <c r="BD925" i="7" a="1"/>
  <c r="BD925" i="7" s="1"/>
  <c r="CC925" i="7" s="1"/>
  <c r="BC925" i="7" a="1"/>
  <c r="BC925" i="7" s="1"/>
  <c r="CB925" i="7" s="1"/>
  <c r="BB925" i="7" a="1"/>
  <c r="BB925" i="7" s="1"/>
  <c r="CA925" i="7" s="1"/>
  <c r="BA925" i="7" a="1"/>
  <c r="BA925" i="7" s="1"/>
  <c r="BZ925" i="7" s="1"/>
  <c r="BI924" i="7" a="1"/>
  <c r="BI924" i="7" s="1"/>
  <c r="BX924" i="7" s="1"/>
  <c r="BG924" i="7" a="1"/>
  <c r="BG924" i="7" s="1"/>
  <c r="BE924" i="7" a="1"/>
  <c r="BE924" i="7" s="1"/>
  <c r="CD924" i="7" s="1"/>
  <c r="BD924" i="7" a="1"/>
  <c r="BD924" i="7" s="1"/>
  <c r="CC924" i="7" s="1"/>
  <c r="BC924" i="7" a="1"/>
  <c r="BC924" i="7" s="1"/>
  <c r="CB924" i="7" s="1"/>
  <c r="BB924" i="7" a="1"/>
  <c r="BB924" i="7" s="1"/>
  <c r="CA924" i="7" s="1"/>
  <c r="BA924" i="7"/>
  <c r="BZ924" i="7" s="1"/>
  <c r="BA924" i="7" a="1"/>
  <c r="BI923" i="7" a="1"/>
  <c r="BI923" i="7" s="1"/>
  <c r="BX923" i="7" s="1"/>
  <c r="BG923" i="7" a="1"/>
  <c r="BG923" i="7" s="1"/>
  <c r="BE923" i="7" a="1"/>
  <c r="BE923" i="7" s="1"/>
  <c r="CD923" i="7" s="1"/>
  <c r="BD923" i="7" a="1"/>
  <c r="BD923" i="7" s="1"/>
  <c r="CC923" i="7" s="1"/>
  <c r="BC923" i="7" a="1"/>
  <c r="BC923" i="7" s="1"/>
  <c r="CB923" i="7" s="1"/>
  <c r="BB923" i="7" a="1"/>
  <c r="BB923" i="7" s="1"/>
  <c r="CA923" i="7" s="1"/>
  <c r="BA923" i="7" a="1"/>
  <c r="BA923" i="7" s="1"/>
  <c r="BZ923" i="7" s="1"/>
  <c r="BI922" i="7" a="1"/>
  <c r="BI922" i="7" s="1"/>
  <c r="BX922" i="7" s="1"/>
  <c r="BG922" i="7" a="1"/>
  <c r="BG922" i="7" s="1"/>
  <c r="BE922" i="7" a="1"/>
  <c r="BE922" i="7" s="1"/>
  <c r="CD922" i="7" s="1"/>
  <c r="BD922" i="7" a="1"/>
  <c r="BD922" i="7" s="1"/>
  <c r="CC922" i="7" s="1"/>
  <c r="BC922" i="7" a="1"/>
  <c r="BC922" i="7" s="1"/>
  <c r="CB922" i="7" s="1"/>
  <c r="BB922" i="7" a="1"/>
  <c r="BB922" i="7" s="1"/>
  <c r="CA922" i="7" s="1"/>
  <c r="BA922" i="7" a="1"/>
  <c r="BA922" i="7" s="1"/>
  <c r="BZ922" i="7" s="1"/>
  <c r="BI921" i="7" a="1"/>
  <c r="BI921" i="7" s="1"/>
  <c r="BX921" i="7" s="1"/>
  <c r="BG921" i="7" a="1"/>
  <c r="BG921" i="7" s="1"/>
  <c r="BE921" i="7" a="1"/>
  <c r="BE921" i="7" s="1"/>
  <c r="CD921" i="7" s="1"/>
  <c r="BD921" i="7" a="1"/>
  <c r="BD921" i="7" s="1"/>
  <c r="CC921" i="7" s="1"/>
  <c r="BC921" i="7" a="1"/>
  <c r="BC921" i="7" s="1"/>
  <c r="CB921" i="7" s="1"/>
  <c r="BB921" i="7" a="1"/>
  <c r="BB921" i="7" s="1"/>
  <c r="CA921" i="7" s="1"/>
  <c r="BA921" i="7" a="1"/>
  <c r="BA921" i="7" s="1"/>
  <c r="BZ921" i="7" s="1"/>
  <c r="BI920" i="7" a="1"/>
  <c r="BI920" i="7" s="1"/>
  <c r="BX920" i="7" s="1"/>
  <c r="BG920" i="7" a="1"/>
  <c r="BG920" i="7" s="1"/>
  <c r="BE920" i="7" a="1"/>
  <c r="BE920" i="7" s="1"/>
  <c r="CD920" i="7" s="1"/>
  <c r="BD920" i="7" a="1"/>
  <c r="BD920" i="7" s="1"/>
  <c r="CC920" i="7" s="1"/>
  <c r="BC920" i="7" a="1"/>
  <c r="BC920" i="7" s="1"/>
  <c r="CB920" i="7" s="1"/>
  <c r="BB920" i="7" a="1"/>
  <c r="BB920" i="7" s="1"/>
  <c r="CA920" i="7" s="1"/>
  <c r="BA920" i="7" a="1"/>
  <c r="BA920" i="7" s="1"/>
  <c r="BZ920" i="7" s="1"/>
  <c r="BI919" i="7" a="1"/>
  <c r="BI919" i="7" s="1"/>
  <c r="BX919" i="7" s="1"/>
  <c r="BG919" i="7" a="1"/>
  <c r="BG919" i="7" s="1"/>
  <c r="BE919" i="7" a="1"/>
  <c r="BE919" i="7" s="1"/>
  <c r="CD919" i="7" s="1"/>
  <c r="BD919" i="7" a="1"/>
  <c r="BD919" i="7" s="1"/>
  <c r="CC919" i="7" s="1"/>
  <c r="BC919" i="7" a="1"/>
  <c r="BC919" i="7" s="1"/>
  <c r="CB919" i="7" s="1"/>
  <c r="BB919" i="7" a="1"/>
  <c r="BB919" i="7" s="1"/>
  <c r="CA919" i="7" s="1"/>
  <c r="BA919" i="7" a="1"/>
  <c r="BA919" i="7" s="1"/>
  <c r="BZ919" i="7" s="1"/>
  <c r="BI918" i="7" a="1"/>
  <c r="BI918" i="7" s="1"/>
  <c r="BX918" i="7" s="1"/>
  <c r="BG918" i="7" a="1"/>
  <c r="BG918" i="7" s="1"/>
  <c r="BE918" i="7" a="1"/>
  <c r="BE918" i="7" s="1"/>
  <c r="CD918" i="7" s="1"/>
  <c r="BD918" i="7" a="1"/>
  <c r="BD918" i="7" s="1"/>
  <c r="CC918" i="7" s="1"/>
  <c r="BC918" i="7" a="1"/>
  <c r="BC918" i="7" s="1"/>
  <c r="CB918" i="7" s="1"/>
  <c r="BB918" i="7" a="1"/>
  <c r="BB918" i="7" s="1"/>
  <c r="CA918" i="7" s="1"/>
  <c r="BA918" i="7" a="1"/>
  <c r="BA918" i="7" s="1"/>
  <c r="BZ918" i="7" s="1"/>
  <c r="BI917" i="7" a="1"/>
  <c r="BI917" i="7" s="1"/>
  <c r="BX917" i="7" s="1"/>
  <c r="BG917" i="7" a="1"/>
  <c r="BG917" i="7" s="1"/>
  <c r="BE917" i="7" a="1"/>
  <c r="BE917" i="7" s="1"/>
  <c r="CD917" i="7" s="1"/>
  <c r="BD917" i="7" a="1"/>
  <c r="BD917" i="7" s="1"/>
  <c r="CC917" i="7" s="1"/>
  <c r="BC917" i="7" a="1"/>
  <c r="BC917" i="7" s="1"/>
  <c r="CB917" i="7" s="1"/>
  <c r="BB917" i="7" a="1"/>
  <c r="BB917" i="7" s="1"/>
  <c r="CA917" i="7" s="1"/>
  <c r="BA917" i="7" a="1"/>
  <c r="BA917" i="7" s="1"/>
  <c r="BZ917" i="7" s="1"/>
  <c r="BI916" i="7" a="1"/>
  <c r="BI916" i="7" s="1"/>
  <c r="BX916" i="7" s="1"/>
  <c r="BG916" i="7" a="1"/>
  <c r="BG916" i="7" s="1"/>
  <c r="BE916" i="7" a="1"/>
  <c r="BE916" i="7" s="1"/>
  <c r="CD916" i="7" s="1"/>
  <c r="BD916" i="7" a="1"/>
  <c r="BD916" i="7" s="1"/>
  <c r="CC916" i="7" s="1"/>
  <c r="BC916" i="7" a="1"/>
  <c r="BC916" i="7" s="1"/>
  <c r="CB916" i="7" s="1"/>
  <c r="BB916" i="7" a="1"/>
  <c r="BB916" i="7" s="1"/>
  <c r="CA916" i="7" s="1"/>
  <c r="BA916" i="7" a="1"/>
  <c r="BA916" i="7" s="1"/>
  <c r="BZ916" i="7" s="1"/>
  <c r="BI915" i="7" a="1"/>
  <c r="BI915" i="7" s="1"/>
  <c r="BX915" i="7" s="1"/>
  <c r="BG915" i="7" a="1"/>
  <c r="BG915" i="7" s="1"/>
  <c r="BE915" i="7" a="1"/>
  <c r="BE915" i="7" s="1"/>
  <c r="CD915" i="7" s="1"/>
  <c r="BD915" i="7" a="1"/>
  <c r="BD915" i="7" s="1"/>
  <c r="CC915" i="7" s="1"/>
  <c r="BC915" i="7" a="1"/>
  <c r="BC915" i="7" s="1"/>
  <c r="CB915" i="7" s="1"/>
  <c r="BB915" i="7" a="1"/>
  <c r="BB915" i="7" s="1"/>
  <c r="CA915" i="7" s="1"/>
  <c r="BA915" i="7" a="1"/>
  <c r="BA915" i="7" s="1"/>
  <c r="BZ915" i="7" s="1"/>
  <c r="BI914" i="7"/>
  <c r="BX914" i="7" s="1"/>
  <c r="BI914" i="7" a="1"/>
  <c r="BG914" i="7" a="1"/>
  <c r="BG914" i="7" s="1"/>
  <c r="BE914" i="7" a="1"/>
  <c r="BE914" i="7" s="1"/>
  <c r="CD914" i="7" s="1"/>
  <c r="BD914" i="7" a="1"/>
  <c r="BD914" i="7" s="1"/>
  <c r="CC914" i="7" s="1"/>
  <c r="BC914" i="7" a="1"/>
  <c r="BC914" i="7" s="1"/>
  <c r="CB914" i="7" s="1"/>
  <c r="BB914" i="7" a="1"/>
  <c r="BB914" i="7" s="1"/>
  <c r="CA914" i="7" s="1"/>
  <c r="BA914" i="7" a="1"/>
  <c r="BA914" i="7" s="1"/>
  <c r="BZ914" i="7" s="1"/>
  <c r="BI913" i="7"/>
  <c r="BX913" i="7" s="1"/>
  <c r="BI913" i="7" a="1"/>
  <c r="BG913" i="7" a="1"/>
  <c r="BG913" i="7" s="1"/>
  <c r="BE913" i="7" a="1"/>
  <c r="BE913" i="7" s="1"/>
  <c r="CD913" i="7" s="1"/>
  <c r="BD913" i="7" a="1"/>
  <c r="BD913" i="7" s="1"/>
  <c r="CC913" i="7" s="1"/>
  <c r="BC913" i="7" a="1"/>
  <c r="BC913" i="7" s="1"/>
  <c r="CB913" i="7" s="1"/>
  <c r="BB913" i="7" a="1"/>
  <c r="BB913" i="7" s="1"/>
  <c r="CA913" i="7" s="1"/>
  <c r="BA913" i="7" a="1"/>
  <c r="BA913" i="7" s="1"/>
  <c r="BZ913" i="7" s="1"/>
  <c r="BI912" i="7" a="1"/>
  <c r="BI912" i="7" s="1"/>
  <c r="BX912" i="7" s="1"/>
  <c r="BG912" i="7" a="1"/>
  <c r="BG912" i="7" s="1"/>
  <c r="BE912" i="7" a="1"/>
  <c r="BE912" i="7" s="1"/>
  <c r="CD912" i="7" s="1"/>
  <c r="BD912" i="7" a="1"/>
  <c r="BD912" i="7" s="1"/>
  <c r="CC912" i="7" s="1"/>
  <c r="BC912" i="7" a="1"/>
  <c r="BC912" i="7" s="1"/>
  <c r="CB912" i="7" s="1"/>
  <c r="BB912" i="7" a="1"/>
  <c r="BB912" i="7" s="1"/>
  <c r="CA912" i="7" s="1"/>
  <c r="BA912" i="7" a="1"/>
  <c r="BA912" i="7" s="1"/>
  <c r="BZ912" i="7" s="1"/>
  <c r="BI911" i="7" a="1"/>
  <c r="BI911" i="7" s="1"/>
  <c r="BX911" i="7" s="1"/>
  <c r="BG911" i="7" a="1"/>
  <c r="BG911" i="7" s="1"/>
  <c r="BE911" i="7" a="1"/>
  <c r="BE911" i="7" s="1"/>
  <c r="CD911" i="7" s="1"/>
  <c r="BD911" i="7" a="1"/>
  <c r="BD911" i="7" s="1"/>
  <c r="CC911" i="7" s="1"/>
  <c r="BC911" i="7" a="1"/>
  <c r="BC911" i="7" s="1"/>
  <c r="CB911" i="7" s="1"/>
  <c r="BB911" i="7" a="1"/>
  <c r="BB911" i="7" s="1"/>
  <c r="CA911" i="7" s="1"/>
  <c r="BA911" i="7" a="1"/>
  <c r="BA911" i="7" s="1"/>
  <c r="BZ911" i="7" s="1"/>
  <c r="BI910" i="7"/>
  <c r="BX910" i="7" s="1"/>
  <c r="BI910" i="7" a="1"/>
  <c r="BG910" i="7" a="1"/>
  <c r="BG910" i="7" s="1"/>
  <c r="BE910" i="7" a="1"/>
  <c r="BE910" i="7" s="1"/>
  <c r="CD910" i="7" s="1"/>
  <c r="BD910" i="7" a="1"/>
  <c r="BD910" i="7" s="1"/>
  <c r="CC910" i="7" s="1"/>
  <c r="BC910" i="7" a="1"/>
  <c r="BC910" i="7" s="1"/>
  <c r="CB910" i="7" s="1"/>
  <c r="BB910" i="7" a="1"/>
  <c r="BB910" i="7" s="1"/>
  <c r="CA910" i="7" s="1"/>
  <c r="BA910" i="7" a="1"/>
  <c r="BA910" i="7" s="1"/>
  <c r="BZ910" i="7" s="1"/>
  <c r="BI909" i="7" a="1"/>
  <c r="BI909" i="7" s="1"/>
  <c r="BX909" i="7" s="1"/>
  <c r="BG909" i="7" a="1"/>
  <c r="BG909" i="7" s="1"/>
  <c r="BE909" i="7" a="1"/>
  <c r="BE909" i="7" s="1"/>
  <c r="CD909" i="7" s="1"/>
  <c r="BD909" i="7"/>
  <c r="CC909" i="7" s="1"/>
  <c r="BD909" i="7" a="1"/>
  <c r="BC909" i="7" a="1"/>
  <c r="BC909" i="7" s="1"/>
  <c r="CB909" i="7" s="1"/>
  <c r="BB909" i="7" a="1"/>
  <c r="BB909" i="7" s="1"/>
  <c r="CA909" i="7" s="1"/>
  <c r="BA909" i="7" a="1"/>
  <c r="BA909" i="7" s="1"/>
  <c r="BZ909" i="7" s="1"/>
  <c r="BI908" i="7"/>
  <c r="BX908" i="7" s="1"/>
  <c r="BI908" i="7" a="1"/>
  <c r="BG908" i="7" a="1"/>
  <c r="BG908" i="7" s="1"/>
  <c r="BE908" i="7" a="1"/>
  <c r="BE908" i="7" s="1"/>
  <c r="CD908" i="7" s="1"/>
  <c r="BD908" i="7" a="1"/>
  <c r="BD908" i="7" s="1"/>
  <c r="CC908" i="7" s="1"/>
  <c r="BC908" i="7" a="1"/>
  <c r="BC908" i="7" s="1"/>
  <c r="CB908" i="7" s="1"/>
  <c r="BB908" i="7" a="1"/>
  <c r="BB908" i="7" s="1"/>
  <c r="CA908" i="7" s="1"/>
  <c r="BA908" i="7" a="1"/>
  <c r="BA908" i="7" s="1"/>
  <c r="BZ908" i="7" s="1"/>
  <c r="BI907" i="7" a="1"/>
  <c r="BI907" i="7" s="1"/>
  <c r="BX907" i="7" s="1"/>
  <c r="BG907" i="7" a="1"/>
  <c r="BG907" i="7" s="1"/>
  <c r="BE907" i="7" a="1"/>
  <c r="BE907" i="7" s="1"/>
  <c r="CD907" i="7" s="1"/>
  <c r="BD907" i="7" a="1"/>
  <c r="BD907" i="7" s="1"/>
  <c r="CC907" i="7" s="1"/>
  <c r="BC907" i="7" a="1"/>
  <c r="BC907" i="7" s="1"/>
  <c r="CB907" i="7" s="1"/>
  <c r="BB907" i="7" a="1"/>
  <c r="BB907" i="7" s="1"/>
  <c r="CA907" i="7" s="1"/>
  <c r="BA907" i="7" a="1"/>
  <c r="BA907" i="7" s="1"/>
  <c r="BZ907" i="7" s="1"/>
  <c r="BI906" i="7" a="1"/>
  <c r="BI906" i="7" s="1"/>
  <c r="BX906" i="7" s="1"/>
  <c r="BG906" i="7" a="1"/>
  <c r="BG906" i="7" s="1"/>
  <c r="BE906" i="7" a="1"/>
  <c r="BE906" i="7" s="1"/>
  <c r="CD906" i="7" s="1"/>
  <c r="BD906" i="7" a="1"/>
  <c r="BD906" i="7" s="1"/>
  <c r="CC906" i="7" s="1"/>
  <c r="BC906" i="7" a="1"/>
  <c r="BC906" i="7" s="1"/>
  <c r="CB906" i="7" s="1"/>
  <c r="BB906" i="7" a="1"/>
  <c r="BB906" i="7" s="1"/>
  <c r="CA906" i="7" s="1"/>
  <c r="BA906" i="7" a="1"/>
  <c r="BA906" i="7" s="1"/>
  <c r="BZ906" i="7" s="1"/>
  <c r="BI905" i="7" a="1"/>
  <c r="BI905" i="7" s="1"/>
  <c r="BX905" i="7" s="1"/>
  <c r="BG905" i="7" a="1"/>
  <c r="BG905" i="7" s="1"/>
  <c r="BE905" i="7" a="1"/>
  <c r="BE905" i="7" s="1"/>
  <c r="CD905" i="7" s="1"/>
  <c r="BD905" i="7" a="1"/>
  <c r="BD905" i="7" s="1"/>
  <c r="CC905" i="7" s="1"/>
  <c r="BC905" i="7" a="1"/>
  <c r="BC905" i="7" s="1"/>
  <c r="CB905" i="7" s="1"/>
  <c r="BB905" i="7" a="1"/>
  <c r="BB905" i="7" s="1"/>
  <c r="CA905" i="7" s="1"/>
  <c r="BA905" i="7" a="1"/>
  <c r="BA905" i="7" s="1"/>
  <c r="BZ905" i="7" s="1"/>
  <c r="BI904" i="7" a="1"/>
  <c r="BI904" i="7" s="1"/>
  <c r="BX904" i="7" s="1"/>
  <c r="BG904" i="7" a="1"/>
  <c r="BG904" i="7" s="1"/>
  <c r="BE904" i="7" a="1"/>
  <c r="BE904" i="7" s="1"/>
  <c r="CD904" i="7" s="1"/>
  <c r="BD904" i="7" a="1"/>
  <c r="BD904" i="7" s="1"/>
  <c r="CC904" i="7" s="1"/>
  <c r="BC904" i="7" a="1"/>
  <c r="BC904" i="7" s="1"/>
  <c r="CB904" i="7" s="1"/>
  <c r="BB904" i="7" a="1"/>
  <c r="BB904" i="7" s="1"/>
  <c r="CA904" i="7" s="1"/>
  <c r="BA904" i="7" a="1"/>
  <c r="BA904" i="7" s="1"/>
  <c r="BZ904" i="7" s="1"/>
  <c r="BI903" i="7" a="1"/>
  <c r="BI903" i="7" s="1"/>
  <c r="BX903" i="7" s="1"/>
  <c r="BG903" i="7" a="1"/>
  <c r="BG903" i="7" s="1"/>
  <c r="BE903" i="7" a="1"/>
  <c r="BE903" i="7" s="1"/>
  <c r="CD903" i="7" s="1"/>
  <c r="BD903" i="7" a="1"/>
  <c r="BD903" i="7" s="1"/>
  <c r="CC903" i="7" s="1"/>
  <c r="BC903" i="7" a="1"/>
  <c r="BC903" i="7" s="1"/>
  <c r="CB903" i="7" s="1"/>
  <c r="BB903" i="7" a="1"/>
  <c r="BB903" i="7" s="1"/>
  <c r="CA903" i="7" s="1"/>
  <c r="BA903" i="7" a="1"/>
  <c r="BA903" i="7" s="1"/>
  <c r="BZ903" i="7" s="1"/>
  <c r="BI902" i="7" a="1"/>
  <c r="BI902" i="7" s="1"/>
  <c r="BX902" i="7" s="1"/>
  <c r="BG902" i="7" a="1"/>
  <c r="BG902" i="7" s="1"/>
  <c r="BE902" i="7" a="1"/>
  <c r="BE902" i="7" s="1"/>
  <c r="CD902" i="7" s="1"/>
  <c r="BD902" i="7" a="1"/>
  <c r="BD902" i="7" s="1"/>
  <c r="CC902" i="7" s="1"/>
  <c r="BC902" i="7" a="1"/>
  <c r="BC902" i="7" s="1"/>
  <c r="CB902" i="7" s="1"/>
  <c r="BB902" i="7" a="1"/>
  <c r="BB902" i="7" s="1"/>
  <c r="CA902" i="7" s="1"/>
  <c r="BA902" i="7" a="1"/>
  <c r="BA902" i="7" s="1"/>
  <c r="BZ902" i="7" s="1"/>
  <c r="BI901" i="7" a="1"/>
  <c r="BI901" i="7" s="1"/>
  <c r="BX901" i="7" s="1"/>
  <c r="BG901" i="7" a="1"/>
  <c r="BG901" i="7" s="1"/>
  <c r="BE901" i="7" a="1"/>
  <c r="BE901" i="7" s="1"/>
  <c r="CD901" i="7" s="1"/>
  <c r="BD901" i="7" a="1"/>
  <c r="BD901" i="7" s="1"/>
  <c r="CC901" i="7" s="1"/>
  <c r="BC901" i="7" a="1"/>
  <c r="BC901" i="7" s="1"/>
  <c r="CB901" i="7" s="1"/>
  <c r="BB901" i="7" a="1"/>
  <c r="BB901" i="7" s="1"/>
  <c r="CA901" i="7" s="1"/>
  <c r="BA901" i="7" a="1"/>
  <c r="BA901" i="7" s="1"/>
  <c r="BZ901" i="7" s="1"/>
  <c r="BI900" i="7" a="1"/>
  <c r="BI900" i="7" s="1"/>
  <c r="BX900" i="7" s="1"/>
  <c r="BG900" i="7" a="1"/>
  <c r="BG900" i="7" s="1"/>
  <c r="BE900" i="7" a="1"/>
  <c r="BE900" i="7" s="1"/>
  <c r="CD900" i="7" s="1"/>
  <c r="BD900" i="7" a="1"/>
  <c r="BD900" i="7" s="1"/>
  <c r="CC900" i="7" s="1"/>
  <c r="BC900" i="7" a="1"/>
  <c r="BC900" i="7" s="1"/>
  <c r="CB900" i="7" s="1"/>
  <c r="BB900" i="7" a="1"/>
  <c r="BB900" i="7" s="1"/>
  <c r="CA900" i="7" s="1"/>
  <c r="BA900" i="7" a="1"/>
  <c r="BA900" i="7" s="1"/>
  <c r="BZ900" i="7" s="1"/>
  <c r="BI899" i="7" a="1"/>
  <c r="BI899" i="7" s="1"/>
  <c r="BX899" i="7" s="1"/>
  <c r="BG899" i="7" a="1"/>
  <c r="BG899" i="7" s="1"/>
  <c r="BE899" i="7" a="1"/>
  <c r="BE899" i="7" s="1"/>
  <c r="CD899" i="7" s="1"/>
  <c r="BD899" i="7" a="1"/>
  <c r="BD899" i="7" s="1"/>
  <c r="CC899" i="7" s="1"/>
  <c r="BC899" i="7" a="1"/>
  <c r="BC899" i="7" s="1"/>
  <c r="CB899" i="7" s="1"/>
  <c r="BB899" i="7" a="1"/>
  <c r="BB899" i="7" s="1"/>
  <c r="CA899" i="7" s="1"/>
  <c r="BA899" i="7" a="1"/>
  <c r="BA899" i="7" s="1"/>
  <c r="BZ899" i="7" s="1"/>
  <c r="BI898" i="7" a="1"/>
  <c r="BI898" i="7" s="1"/>
  <c r="BX898" i="7" s="1"/>
  <c r="BG898" i="7" a="1"/>
  <c r="BG898" i="7" s="1"/>
  <c r="BE898" i="7" a="1"/>
  <c r="BE898" i="7" s="1"/>
  <c r="CD898" i="7" s="1"/>
  <c r="BD898" i="7" a="1"/>
  <c r="BD898" i="7" s="1"/>
  <c r="CC898" i="7" s="1"/>
  <c r="BC898" i="7" a="1"/>
  <c r="BC898" i="7" s="1"/>
  <c r="CB898" i="7" s="1"/>
  <c r="BB898" i="7" a="1"/>
  <c r="BB898" i="7" s="1"/>
  <c r="CA898" i="7" s="1"/>
  <c r="BA898" i="7" a="1"/>
  <c r="BA898" i="7" s="1"/>
  <c r="BZ898" i="7" s="1"/>
  <c r="BI897" i="7"/>
  <c r="BX897" i="7" s="1"/>
  <c r="BI897" i="7" a="1"/>
  <c r="BG897" i="7" a="1"/>
  <c r="BG897" i="7" s="1"/>
  <c r="BE897" i="7" a="1"/>
  <c r="BE897" i="7" s="1"/>
  <c r="CD897" i="7" s="1"/>
  <c r="BD897" i="7" a="1"/>
  <c r="BD897" i="7" s="1"/>
  <c r="CC897" i="7" s="1"/>
  <c r="BC897" i="7" a="1"/>
  <c r="BC897" i="7" s="1"/>
  <c r="CB897" i="7" s="1"/>
  <c r="BB897" i="7" a="1"/>
  <c r="BB897" i="7" s="1"/>
  <c r="CA897" i="7" s="1"/>
  <c r="BA897" i="7"/>
  <c r="BZ897" i="7" s="1"/>
  <c r="BA897" i="7" a="1"/>
  <c r="BI896" i="7" a="1"/>
  <c r="BI896" i="7" s="1"/>
  <c r="BX896" i="7" s="1"/>
  <c r="BG896" i="7" a="1"/>
  <c r="BG896" i="7" s="1"/>
  <c r="BE896" i="7" a="1"/>
  <c r="BE896" i="7" s="1"/>
  <c r="CD896" i="7" s="1"/>
  <c r="BD896" i="7"/>
  <c r="CC896" i="7" s="1"/>
  <c r="BD896" i="7" a="1"/>
  <c r="BC896" i="7" a="1"/>
  <c r="BC896" i="7" s="1"/>
  <c r="CB896" i="7" s="1"/>
  <c r="BB896" i="7" a="1"/>
  <c r="BB896" i="7" s="1"/>
  <c r="CA896" i="7" s="1"/>
  <c r="BA896" i="7" a="1"/>
  <c r="BA896" i="7" s="1"/>
  <c r="BZ896" i="7" s="1"/>
  <c r="BI895" i="7" a="1"/>
  <c r="BI895" i="7" s="1"/>
  <c r="BX895" i="7" s="1"/>
  <c r="BG895" i="7" a="1"/>
  <c r="BG895" i="7" s="1"/>
  <c r="BE895" i="7" a="1"/>
  <c r="BE895" i="7" s="1"/>
  <c r="CD895" i="7" s="1"/>
  <c r="BD895" i="7" a="1"/>
  <c r="BD895" i="7" s="1"/>
  <c r="CC895" i="7" s="1"/>
  <c r="BC895" i="7" a="1"/>
  <c r="BC895" i="7" s="1"/>
  <c r="CB895" i="7" s="1"/>
  <c r="BB895" i="7" a="1"/>
  <c r="BB895" i="7" s="1"/>
  <c r="CA895" i="7" s="1"/>
  <c r="BA895" i="7" a="1"/>
  <c r="BA895" i="7" s="1"/>
  <c r="BZ895" i="7" s="1"/>
  <c r="BI894" i="7" a="1"/>
  <c r="BI894" i="7" s="1"/>
  <c r="BX894" i="7" s="1"/>
  <c r="BG894" i="7" a="1"/>
  <c r="BG894" i="7" s="1"/>
  <c r="BE894" i="7" a="1"/>
  <c r="BE894" i="7" s="1"/>
  <c r="CD894" i="7" s="1"/>
  <c r="BD894" i="7" a="1"/>
  <c r="BD894" i="7" s="1"/>
  <c r="CC894" i="7" s="1"/>
  <c r="BC894" i="7" a="1"/>
  <c r="BC894" i="7" s="1"/>
  <c r="CB894" i="7" s="1"/>
  <c r="BB894" i="7" a="1"/>
  <c r="BB894" i="7" s="1"/>
  <c r="CA894" i="7" s="1"/>
  <c r="BA894" i="7" a="1"/>
  <c r="BA894" i="7" s="1"/>
  <c r="BZ894" i="7" s="1"/>
  <c r="BI893" i="7" a="1"/>
  <c r="BI893" i="7" s="1"/>
  <c r="BX893" i="7" s="1"/>
  <c r="BG893" i="7" a="1"/>
  <c r="BG893" i="7" s="1"/>
  <c r="BE893" i="7" a="1"/>
  <c r="BE893" i="7" s="1"/>
  <c r="CD893" i="7" s="1"/>
  <c r="BD893" i="7" a="1"/>
  <c r="BD893" i="7" s="1"/>
  <c r="CC893" i="7" s="1"/>
  <c r="BC893" i="7" a="1"/>
  <c r="BC893" i="7" s="1"/>
  <c r="CB893" i="7" s="1"/>
  <c r="BB893" i="7" a="1"/>
  <c r="BB893" i="7" s="1"/>
  <c r="CA893" i="7" s="1"/>
  <c r="BA893" i="7" a="1"/>
  <c r="BA893" i="7" s="1"/>
  <c r="BZ893" i="7" s="1"/>
  <c r="BI892" i="7" a="1"/>
  <c r="BI892" i="7" s="1"/>
  <c r="BX892" i="7" s="1"/>
  <c r="BG892" i="7" a="1"/>
  <c r="BG892" i="7" s="1"/>
  <c r="BE892" i="7" a="1"/>
  <c r="BE892" i="7" s="1"/>
  <c r="CD892" i="7" s="1"/>
  <c r="BD892" i="7" a="1"/>
  <c r="BD892" i="7" s="1"/>
  <c r="CC892" i="7" s="1"/>
  <c r="BC892" i="7" a="1"/>
  <c r="BC892" i="7" s="1"/>
  <c r="CB892" i="7" s="1"/>
  <c r="BB892" i="7" a="1"/>
  <c r="BB892" i="7" s="1"/>
  <c r="CA892" i="7" s="1"/>
  <c r="BA892" i="7" a="1"/>
  <c r="BA892" i="7" s="1"/>
  <c r="BZ892" i="7" s="1"/>
  <c r="BI891" i="7" a="1"/>
  <c r="BI891" i="7" s="1"/>
  <c r="BX891" i="7" s="1"/>
  <c r="BG891" i="7" a="1"/>
  <c r="BG891" i="7" s="1"/>
  <c r="BE891" i="7" a="1"/>
  <c r="BE891" i="7" s="1"/>
  <c r="CD891" i="7" s="1"/>
  <c r="BD891" i="7" a="1"/>
  <c r="BD891" i="7" s="1"/>
  <c r="CC891" i="7" s="1"/>
  <c r="BC891" i="7" a="1"/>
  <c r="BC891" i="7" s="1"/>
  <c r="CB891" i="7" s="1"/>
  <c r="BB891" i="7" a="1"/>
  <c r="BB891" i="7" s="1"/>
  <c r="CA891" i="7" s="1"/>
  <c r="BA891" i="7" a="1"/>
  <c r="BA891" i="7" s="1"/>
  <c r="BZ891" i="7" s="1"/>
  <c r="BI890" i="7" a="1"/>
  <c r="BI890" i="7" s="1"/>
  <c r="BX890" i="7" s="1"/>
  <c r="BG890" i="7" a="1"/>
  <c r="BG890" i="7" s="1"/>
  <c r="BE890" i="7"/>
  <c r="CD890" i="7" s="1"/>
  <c r="BE890" i="7" a="1"/>
  <c r="BD890" i="7" a="1"/>
  <c r="BD890" i="7" s="1"/>
  <c r="CC890" i="7" s="1"/>
  <c r="BC890" i="7" a="1"/>
  <c r="BC890" i="7" s="1"/>
  <c r="CB890" i="7" s="1"/>
  <c r="BB890" i="7" a="1"/>
  <c r="BB890" i="7" s="1"/>
  <c r="CA890" i="7" s="1"/>
  <c r="BA890" i="7" a="1"/>
  <c r="BA890" i="7" s="1"/>
  <c r="BZ890" i="7" s="1"/>
  <c r="BI889" i="7" a="1"/>
  <c r="BI889" i="7" s="1"/>
  <c r="BX889" i="7" s="1"/>
  <c r="BG889" i="7" a="1"/>
  <c r="BG889" i="7" s="1"/>
  <c r="BE889" i="7" a="1"/>
  <c r="BE889" i="7" s="1"/>
  <c r="CD889" i="7" s="1"/>
  <c r="BD889" i="7" a="1"/>
  <c r="BD889" i="7" s="1"/>
  <c r="CC889" i="7" s="1"/>
  <c r="BC889" i="7" a="1"/>
  <c r="BC889" i="7" s="1"/>
  <c r="CB889" i="7" s="1"/>
  <c r="BB889" i="7" a="1"/>
  <c r="BB889" i="7" s="1"/>
  <c r="CA889" i="7" s="1"/>
  <c r="BA889" i="7" a="1"/>
  <c r="BA889" i="7" s="1"/>
  <c r="BZ889" i="7" s="1"/>
  <c r="BI888" i="7" a="1"/>
  <c r="BI888" i="7" s="1"/>
  <c r="BX888" i="7" s="1"/>
  <c r="BG888" i="7" a="1"/>
  <c r="BG888" i="7" s="1"/>
  <c r="BE888" i="7" a="1"/>
  <c r="BE888" i="7" s="1"/>
  <c r="CD888" i="7" s="1"/>
  <c r="BD888" i="7" a="1"/>
  <c r="BD888" i="7" s="1"/>
  <c r="CC888" i="7" s="1"/>
  <c r="BC888" i="7" a="1"/>
  <c r="BC888" i="7" s="1"/>
  <c r="CB888" i="7" s="1"/>
  <c r="BB888" i="7" a="1"/>
  <c r="BB888" i="7" s="1"/>
  <c r="CA888" i="7" s="1"/>
  <c r="BA888" i="7" a="1"/>
  <c r="BA888" i="7" s="1"/>
  <c r="BZ888" i="7" s="1"/>
  <c r="BI887" i="7" a="1"/>
  <c r="BI887" i="7" s="1"/>
  <c r="BX887" i="7" s="1"/>
  <c r="BG887" i="7" a="1"/>
  <c r="BG887" i="7" s="1"/>
  <c r="BE887" i="7" a="1"/>
  <c r="BE887" i="7" s="1"/>
  <c r="CD887" i="7" s="1"/>
  <c r="BD887" i="7" a="1"/>
  <c r="BD887" i="7" s="1"/>
  <c r="CC887" i="7" s="1"/>
  <c r="BC887" i="7" a="1"/>
  <c r="BC887" i="7" s="1"/>
  <c r="CB887" i="7" s="1"/>
  <c r="BB887" i="7" a="1"/>
  <c r="BB887" i="7" s="1"/>
  <c r="CA887" i="7" s="1"/>
  <c r="BA887" i="7" a="1"/>
  <c r="BA887" i="7" s="1"/>
  <c r="BZ887" i="7" s="1"/>
  <c r="BI886" i="7" a="1"/>
  <c r="BI886" i="7" s="1"/>
  <c r="BX886" i="7" s="1"/>
  <c r="BG886" i="7" a="1"/>
  <c r="BG886" i="7" s="1"/>
  <c r="BE886" i="7"/>
  <c r="CD886" i="7" s="1"/>
  <c r="BE886" i="7" a="1"/>
  <c r="BD886" i="7" a="1"/>
  <c r="BD886" i="7" s="1"/>
  <c r="CC886" i="7" s="1"/>
  <c r="BC886" i="7" a="1"/>
  <c r="BC886" i="7" s="1"/>
  <c r="CB886" i="7" s="1"/>
  <c r="BB886" i="7" a="1"/>
  <c r="BB886" i="7" s="1"/>
  <c r="CA886" i="7" s="1"/>
  <c r="BA886" i="7" a="1"/>
  <c r="BA886" i="7" s="1"/>
  <c r="BZ886" i="7" s="1"/>
  <c r="BI885" i="7" a="1"/>
  <c r="BI885" i="7" s="1"/>
  <c r="BX885" i="7" s="1"/>
  <c r="BG885" i="7" a="1"/>
  <c r="BG885" i="7" s="1"/>
  <c r="BE885" i="7" a="1"/>
  <c r="BE885" i="7" s="1"/>
  <c r="CD885" i="7" s="1"/>
  <c r="BD885" i="7" a="1"/>
  <c r="BD885" i="7" s="1"/>
  <c r="CC885" i="7" s="1"/>
  <c r="BC885" i="7" a="1"/>
  <c r="BC885" i="7" s="1"/>
  <c r="CB885" i="7" s="1"/>
  <c r="BB885" i="7" a="1"/>
  <c r="BB885" i="7" s="1"/>
  <c r="CA885" i="7" s="1"/>
  <c r="BA885" i="7" a="1"/>
  <c r="BA885" i="7" s="1"/>
  <c r="BZ885" i="7" s="1"/>
  <c r="BI884" i="7" a="1"/>
  <c r="BI884" i="7" s="1"/>
  <c r="BX884" i="7" s="1"/>
  <c r="BG884" i="7" a="1"/>
  <c r="BG884" i="7" s="1"/>
  <c r="BE884" i="7" a="1"/>
  <c r="BE884" i="7" s="1"/>
  <c r="CD884" i="7" s="1"/>
  <c r="BD884" i="7" a="1"/>
  <c r="BD884" i="7" s="1"/>
  <c r="CC884" i="7" s="1"/>
  <c r="BC884" i="7" a="1"/>
  <c r="BC884" i="7" s="1"/>
  <c r="CB884" i="7" s="1"/>
  <c r="BB884" i="7" a="1"/>
  <c r="BB884" i="7" s="1"/>
  <c r="CA884" i="7" s="1"/>
  <c r="BA884" i="7"/>
  <c r="BZ884" i="7" s="1"/>
  <c r="BA884" i="7" a="1"/>
  <c r="BI883" i="7" a="1"/>
  <c r="BI883" i="7" s="1"/>
  <c r="BX883" i="7" s="1"/>
  <c r="BG883" i="7" a="1"/>
  <c r="BG883" i="7" s="1"/>
  <c r="BE883" i="7" a="1"/>
  <c r="BE883" i="7" s="1"/>
  <c r="CD883" i="7" s="1"/>
  <c r="BD883" i="7" a="1"/>
  <c r="BD883" i="7" s="1"/>
  <c r="CC883" i="7" s="1"/>
  <c r="BC883" i="7" a="1"/>
  <c r="BC883" i="7" s="1"/>
  <c r="CB883" i="7" s="1"/>
  <c r="BB883" i="7" a="1"/>
  <c r="BB883" i="7" s="1"/>
  <c r="CA883" i="7" s="1"/>
  <c r="BA883" i="7" a="1"/>
  <c r="BA883" i="7" s="1"/>
  <c r="BZ883" i="7" s="1"/>
  <c r="BI882" i="7" a="1"/>
  <c r="BI882" i="7" s="1"/>
  <c r="BX882" i="7" s="1"/>
  <c r="BG882" i="7" a="1"/>
  <c r="BG882" i="7" s="1"/>
  <c r="BE882" i="7" a="1"/>
  <c r="BE882" i="7" s="1"/>
  <c r="CD882" i="7" s="1"/>
  <c r="BD882" i="7" a="1"/>
  <c r="BD882" i="7" s="1"/>
  <c r="CC882" i="7" s="1"/>
  <c r="BC882" i="7" a="1"/>
  <c r="BC882" i="7" s="1"/>
  <c r="CB882" i="7" s="1"/>
  <c r="BB882" i="7" a="1"/>
  <c r="BB882" i="7" s="1"/>
  <c r="CA882" i="7" s="1"/>
  <c r="BA882" i="7" a="1"/>
  <c r="BA882" i="7" s="1"/>
  <c r="BZ882" i="7" s="1"/>
  <c r="BI881" i="7" a="1"/>
  <c r="BI881" i="7" s="1"/>
  <c r="BX881" i="7" s="1"/>
  <c r="BG881" i="7" a="1"/>
  <c r="BG881" i="7" s="1"/>
  <c r="BE881" i="7" a="1"/>
  <c r="BE881" i="7" s="1"/>
  <c r="CD881" i="7" s="1"/>
  <c r="BD881" i="7" a="1"/>
  <c r="BD881" i="7" s="1"/>
  <c r="CC881" i="7" s="1"/>
  <c r="BC881" i="7" a="1"/>
  <c r="BC881" i="7" s="1"/>
  <c r="CB881" i="7" s="1"/>
  <c r="BB881" i="7" a="1"/>
  <c r="BB881" i="7" s="1"/>
  <c r="CA881" i="7" s="1"/>
  <c r="BA881" i="7" a="1"/>
  <c r="BA881" i="7" s="1"/>
  <c r="BZ881" i="7" s="1"/>
  <c r="BI880" i="7" a="1"/>
  <c r="BI880" i="7" s="1"/>
  <c r="BX880" i="7" s="1"/>
  <c r="BG880" i="7" a="1"/>
  <c r="BG880" i="7" s="1"/>
  <c r="BE880" i="7" a="1"/>
  <c r="BE880" i="7" s="1"/>
  <c r="CD880" i="7" s="1"/>
  <c r="BD880" i="7" a="1"/>
  <c r="BD880" i="7" s="1"/>
  <c r="CC880" i="7" s="1"/>
  <c r="BC880" i="7" a="1"/>
  <c r="BC880" i="7" s="1"/>
  <c r="CB880" i="7" s="1"/>
  <c r="BB880" i="7" a="1"/>
  <c r="BB880" i="7" s="1"/>
  <c r="CA880" i="7" s="1"/>
  <c r="BA880" i="7" a="1"/>
  <c r="BA880" i="7" s="1"/>
  <c r="BZ880" i="7" s="1"/>
  <c r="BI879" i="7" a="1"/>
  <c r="BI879" i="7" s="1"/>
  <c r="BX879" i="7" s="1"/>
  <c r="BG879" i="7" a="1"/>
  <c r="BG879" i="7" s="1"/>
  <c r="BE879" i="7" a="1"/>
  <c r="BE879" i="7" s="1"/>
  <c r="CD879" i="7" s="1"/>
  <c r="BD879" i="7" a="1"/>
  <c r="BD879" i="7" s="1"/>
  <c r="CC879" i="7" s="1"/>
  <c r="BC879" i="7" a="1"/>
  <c r="BC879" i="7" s="1"/>
  <c r="CB879" i="7" s="1"/>
  <c r="BB879" i="7" a="1"/>
  <c r="BB879" i="7" s="1"/>
  <c r="CA879" i="7" s="1"/>
  <c r="BA879" i="7" a="1"/>
  <c r="BA879" i="7" s="1"/>
  <c r="BZ879" i="7" s="1"/>
  <c r="BI878" i="7" a="1"/>
  <c r="BI878" i="7" s="1"/>
  <c r="BX878" i="7" s="1"/>
  <c r="BG878" i="7" a="1"/>
  <c r="BG878" i="7" s="1"/>
  <c r="BE878" i="7" a="1"/>
  <c r="BE878" i="7" s="1"/>
  <c r="CD878" i="7" s="1"/>
  <c r="BD878" i="7" a="1"/>
  <c r="BD878" i="7" s="1"/>
  <c r="CC878" i="7" s="1"/>
  <c r="BC878" i="7" a="1"/>
  <c r="BC878" i="7" s="1"/>
  <c r="CB878" i="7" s="1"/>
  <c r="BB878" i="7" a="1"/>
  <c r="BB878" i="7" s="1"/>
  <c r="CA878" i="7" s="1"/>
  <c r="BA878" i="7" a="1"/>
  <c r="BA878" i="7" s="1"/>
  <c r="BZ878" i="7" s="1"/>
  <c r="BI877" i="7" a="1"/>
  <c r="BI877" i="7" s="1"/>
  <c r="BX877" i="7" s="1"/>
  <c r="BG877" i="7" a="1"/>
  <c r="BG877" i="7" s="1"/>
  <c r="BE877" i="7" a="1"/>
  <c r="BE877" i="7" s="1"/>
  <c r="CD877" i="7" s="1"/>
  <c r="BD877" i="7" a="1"/>
  <c r="BD877" i="7" s="1"/>
  <c r="CC877" i="7" s="1"/>
  <c r="BC877" i="7" a="1"/>
  <c r="BC877" i="7" s="1"/>
  <c r="CB877" i="7" s="1"/>
  <c r="BB877" i="7" a="1"/>
  <c r="BB877" i="7" s="1"/>
  <c r="CA877" i="7" s="1"/>
  <c r="BA877" i="7" a="1"/>
  <c r="BA877" i="7" s="1"/>
  <c r="BZ877" i="7" s="1"/>
  <c r="BI876" i="7" a="1"/>
  <c r="BI876" i="7" s="1"/>
  <c r="BX876" i="7" s="1"/>
  <c r="BG876" i="7" a="1"/>
  <c r="BG876" i="7" s="1"/>
  <c r="BE876" i="7" a="1"/>
  <c r="BE876" i="7" s="1"/>
  <c r="CD876" i="7" s="1"/>
  <c r="BD876" i="7" a="1"/>
  <c r="BD876" i="7" s="1"/>
  <c r="CC876" i="7" s="1"/>
  <c r="BC876" i="7" a="1"/>
  <c r="BC876" i="7" s="1"/>
  <c r="CB876" i="7" s="1"/>
  <c r="BB876" i="7" a="1"/>
  <c r="BB876" i="7" s="1"/>
  <c r="CA876" i="7" s="1"/>
  <c r="BA876" i="7" a="1"/>
  <c r="BA876" i="7" s="1"/>
  <c r="BZ876" i="7" s="1"/>
  <c r="BI875" i="7" a="1"/>
  <c r="BI875" i="7" s="1"/>
  <c r="BX875" i="7" s="1"/>
  <c r="BG875" i="7" a="1"/>
  <c r="BG875" i="7" s="1"/>
  <c r="BE875" i="7" a="1"/>
  <c r="BE875" i="7" s="1"/>
  <c r="CD875" i="7" s="1"/>
  <c r="BD875" i="7" a="1"/>
  <c r="BD875" i="7" s="1"/>
  <c r="CC875" i="7" s="1"/>
  <c r="BC875" i="7" a="1"/>
  <c r="BC875" i="7" s="1"/>
  <c r="CB875" i="7" s="1"/>
  <c r="BB875" i="7" a="1"/>
  <c r="BB875" i="7" s="1"/>
  <c r="CA875" i="7" s="1"/>
  <c r="BA875" i="7" a="1"/>
  <c r="BA875" i="7" s="1"/>
  <c r="BZ875" i="7" s="1"/>
  <c r="BI874" i="7" a="1"/>
  <c r="BI874" i="7" s="1"/>
  <c r="BX874" i="7" s="1"/>
  <c r="BG874" i="7" a="1"/>
  <c r="BG874" i="7" s="1"/>
  <c r="BE874" i="7" a="1"/>
  <c r="BE874" i="7" s="1"/>
  <c r="CD874" i="7" s="1"/>
  <c r="BD874" i="7" a="1"/>
  <c r="BD874" i="7" s="1"/>
  <c r="CC874" i="7" s="1"/>
  <c r="BC874" i="7" a="1"/>
  <c r="BC874" i="7" s="1"/>
  <c r="CB874" i="7" s="1"/>
  <c r="BB874" i="7" a="1"/>
  <c r="BB874" i="7" s="1"/>
  <c r="CA874" i="7" s="1"/>
  <c r="BA874" i="7" a="1"/>
  <c r="BA874" i="7" s="1"/>
  <c r="BZ874" i="7" s="1"/>
  <c r="BI873" i="7" a="1"/>
  <c r="BI873" i="7" s="1"/>
  <c r="BX873" i="7" s="1"/>
  <c r="BG873" i="7" a="1"/>
  <c r="BG873" i="7" s="1"/>
  <c r="BE873" i="7" a="1"/>
  <c r="BE873" i="7" s="1"/>
  <c r="CD873" i="7" s="1"/>
  <c r="BD873" i="7" a="1"/>
  <c r="BD873" i="7" s="1"/>
  <c r="CC873" i="7" s="1"/>
  <c r="BC873" i="7" a="1"/>
  <c r="BC873" i="7" s="1"/>
  <c r="CB873" i="7" s="1"/>
  <c r="BB873" i="7" a="1"/>
  <c r="BB873" i="7" s="1"/>
  <c r="CA873" i="7" s="1"/>
  <c r="BA873" i="7" a="1"/>
  <c r="BA873" i="7" s="1"/>
  <c r="BZ873" i="7" s="1"/>
  <c r="BI872" i="7" a="1"/>
  <c r="BI872" i="7" s="1"/>
  <c r="BX872" i="7" s="1"/>
  <c r="BG872" i="7" a="1"/>
  <c r="BG872" i="7" s="1"/>
  <c r="BE872" i="7" a="1"/>
  <c r="BE872" i="7" s="1"/>
  <c r="CD872" i="7" s="1"/>
  <c r="BD872" i="7" a="1"/>
  <c r="BD872" i="7" s="1"/>
  <c r="CC872" i="7" s="1"/>
  <c r="BC872" i="7" a="1"/>
  <c r="BC872" i="7" s="1"/>
  <c r="CB872" i="7" s="1"/>
  <c r="BB872" i="7" a="1"/>
  <c r="BB872" i="7" s="1"/>
  <c r="CA872" i="7" s="1"/>
  <c r="BA872" i="7" a="1"/>
  <c r="BA872" i="7" s="1"/>
  <c r="BZ872" i="7" s="1"/>
  <c r="BI871" i="7" a="1"/>
  <c r="BI871" i="7" s="1"/>
  <c r="BX871" i="7" s="1"/>
  <c r="BG871" i="7" a="1"/>
  <c r="BG871" i="7" s="1"/>
  <c r="BE871" i="7" a="1"/>
  <c r="BE871" i="7" s="1"/>
  <c r="CD871" i="7" s="1"/>
  <c r="BD871" i="7" a="1"/>
  <c r="BD871" i="7" s="1"/>
  <c r="CC871" i="7" s="1"/>
  <c r="BC871" i="7" a="1"/>
  <c r="BC871" i="7" s="1"/>
  <c r="CB871" i="7" s="1"/>
  <c r="BB871" i="7" a="1"/>
  <c r="BB871" i="7" s="1"/>
  <c r="CA871" i="7" s="1"/>
  <c r="BA871" i="7" a="1"/>
  <c r="BA871" i="7" s="1"/>
  <c r="BZ871" i="7" s="1"/>
  <c r="BI870" i="7" a="1"/>
  <c r="BI870" i="7" s="1"/>
  <c r="BX870" i="7" s="1"/>
  <c r="BG870" i="7" a="1"/>
  <c r="BG870" i="7" s="1"/>
  <c r="BE870" i="7" a="1"/>
  <c r="BE870" i="7" s="1"/>
  <c r="CD870" i="7" s="1"/>
  <c r="BD870" i="7" a="1"/>
  <c r="BD870" i="7" s="1"/>
  <c r="CC870" i="7" s="1"/>
  <c r="BC870" i="7" a="1"/>
  <c r="BC870" i="7" s="1"/>
  <c r="CB870" i="7" s="1"/>
  <c r="BB870" i="7" a="1"/>
  <c r="BB870" i="7" s="1"/>
  <c r="CA870" i="7" s="1"/>
  <c r="BA870" i="7" a="1"/>
  <c r="BA870" i="7" s="1"/>
  <c r="BZ870" i="7" s="1"/>
  <c r="BI869" i="7" a="1"/>
  <c r="BI869" i="7" s="1"/>
  <c r="BX869" i="7" s="1"/>
  <c r="BG869" i="7" a="1"/>
  <c r="BG869" i="7" s="1"/>
  <c r="BE869" i="7" a="1"/>
  <c r="BE869" i="7" s="1"/>
  <c r="CD869" i="7" s="1"/>
  <c r="BD869" i="7" a="1"/>
  <c r="BD869" i="7" s="1"/>
  <c r="CC869" i="7" s="1"/>
  <c r="BC869" i="7" a="1"/>
  <c r="BC869" i="7" s="1"/>
  <c r="CB869" i="7" s="1"/>
  <c r="BB869" i="7" a="1"/>
  <c r="BB869" i="7" s="1"/>
  <c r="CA869" i="7" s="1"/>
  <c r="BA869" i="7" a="1"/>
  <c r="BA869" i="7" s="1"/>
  <c r="BZ869" i="7" s="1"/>
  <c r="BI868" i="7" a="1"/>
  <c r="BI868" i="7" s="1"/>
  <c r="BX868" i="7" s="1"/>
  <c r="BG868" i="7" a="1"/>
  <c r="BG868" i="7" s="1"/>
  <c r="BE868" i="7" a="1"/>
  <c r="BE868" i="7" s="1"/>
  <c r="CD868" i="7" s="1"/>
  <c r="BD868" i="7" a="1"/>
  <c r="BD868" i="7" s="1"/>
  <c r="CC868" i="7" s="1"/>
  <c r="BC868" i="7" a="1"/>
  <c r="BC868" i="7" s="1"/>
  <c r="CB868" i="7" s="1"/>
  <c r="BB868" i="7" a="1"/>
  <c r="BB868" i="7" s="1"/>
  <c r="CA868" i="7" s="1"/>
  <c r="BA868" i="7" a="1"/>
  <c r="BA868" i="7" s="1"/>
  <c r="BZ868" i="7" s="1"/>
  <c r="BI867" i="7" a="1"/>
  <c r="BI867" i="7" s="1"/>
  <c r="BX867" i="7" s="1"/>
  <c r="BG867" i="7" a="1"/>
  <c r="BG867" i="7" s="1"/>
  <c r="BE867" i="7" a="1"/>
  <c r="BE867" i="7" s="1"/>
  <c r="CD867" i="7" s="1"/>
  <c r="BD867" i="7" a="1"/>
  <c r="BD867" i="7" s="1"/>
  <c r="CC867" i="7" s="1"/>
  <c r="BC867" i="7" a="1"/>
  <c r="BC867" i="7" s="1"/>
  <c r="CB867" i="7" s="1"/>
  <c r="BB867" i="7" a="1"/>
  <c r="BB867" i="7" s="1"/>
  <c r="CA867" i="7" s="1"/>
  <c r="BA867" i="7" a="1"/>
  <c r="BA867" i="7" s="1"/>
  <c r="BZ867" i="7" s="1"/>
  <c r="BI866" i="7" a="1"/>
  <c r="BI866" i="7" s="1"/>
  <c r="BX866" i="7" s="1"/>
  <c r="BG866" i="7" a="1"/>
  <c r="BG866" i="7" s="1"/>
  <c r="BE866" i="7" a="1"/>
  <c r="BE866" i="7" s="1"/>
  <c r="CD866" i="7" s="1"/>
  <c r="BD866" i="7" a="1"/>
  <c r="BD866" i="7" s="1"/>
  <c r="CC866" i="7" s="1"/>
  <c r="BC866" i="7" a="1"/>
  <c r="BC866" i="7" s="1"/>
  <c r="CB866" i="7" s="1"/>
  <c r="BB866" i="7" a="1"/>
  <c r="BB866" i="7" s="1"/>
  <c r="CA866" i="7" s="1"/>
  <c r="BA866" i="7" a="1"/>
  <c r="BA866" i="7" s="1"/>
  <c r="BZ866" i="7" s="1"/>
  <c r="BI865" i="7" a="1"/>
  <c r="BI865" i="7" s="1"/>
  <c r="BX865" i="7" s="1"/>
  <c r="BG865" i="7" a="1"/>
  <c r="BG865" i="7" s="1"/>
  <c r="BE865" i="7" a="1"/>
  <c r="BE865" i="7" s="1"/>
  <c r="CD865" i="7" s="1"/>
  <c r="BD865" i="7" a="1"/>
  <c r="BD865" i="7" s="1"/>
  <c r="CC865" i="7" s="1"/>
  <c r="BC865" i="7" a="1"/>
  <c r="BC865" i="7" s="1"/>
  <c r="CB865" i="7" s="1"/>
  <c r="BB865" i="7" a="1"/>
  <c r="BB865" i="7" s="1"/>
  <c r="CA865" i="7" s="1"/>
  <c r="BA865" i="7" a="1"/>
  <c r="BA865" i="7" s="1"/>
  <c r="BZ865" i="7" s="1"/>
  <c r="BI864" i="7" a="1"/>
  <c r="BI864" i="7" s="1"/>
  <c r="BX864" i="7" s="1"/>
  <c r="BG864" i="7" a="1"/>
  <c r="BG864" i="7" s="1"/>
  <c r="BE864" i="7" a="1"/>
  <c r="BE864" i="7" s="1"/>
  <c r="CD864" i="7" s="1"/>
  <c r="BD864" i="7" a="1"/>
  <c r="BD864" i="7" s="1"/>
  <c r="CC864" i="7" s="1"/>
  <c r="BC864" i="7" a="1"/>
  <c r="BC864" i="7" s="1"/>
  <c r="CB864" i="7" s="1"/>
  <c r="BB864" i="7" a="1"/>
  <c r="BB864" i="7" s="1"/>
  <c r="CA864" i="7" s="1"/>
  <c r="BA864" i="7" a="1"/>
  <c r="BA864" i="7" s="1"/>
  <c r="BZ864" i="7" s="1"/>
  <c r="BI863" i="7" a="1"/>
  <c r="BI863" i="7" s="1"/>
  <c r="BX863" i="7" s="1"/>
  <c r="BG863" i="7" a="1"/>
  <c r="BG863" i="7" s="1"/>
  <c r="BE863" i="7" a="1"/>
  <c r="BE863" i="7" s="1"/>
  <c r="CD863" i="7" s="1"/>
  <c r="BD863" i="7" a="1"/>
  <c r="BD863" i="7" s="1"/>
  <c r="CC863" i="7" s="1"/>
  <c r="BC863" i="7" a="1"/>
  <c r="BC863" i="7" s="1"/>
  <c r="CB863" i="7" s="1"/>
  <c r="BB863" i="7" a="1"/>
  <c r="BB863" i="7" s="1"/>
  <c r="CA863" i="7" s="1"/>
  <c r="BA863" i="7" a="1"/>
  <c r="BA863" i="7" s="1"/>
  <c r="BZ863" i="7" s="1"/>
  <c r="BI862" i="7" a="1"/>
  <c r="BI862" i="7" s="1"/>
  <c r="BX862" i="7" s="1"/>
  <c r="BG862" i="7" a="1"/>
  <c r="BG862" i="7" s="1"/>
  <c r="BE862" i="7" a="1"/>
  <c r="BE862" i="7" s="1"/>
  <c r="CD862" i="7" s="1"/>
  <c r="BD862" i="7" a="1"/>
  <c r="BD862" i="7" s="1"/>
  <c r="CC862" i="7" s="1"/>
  <c r="BC862" i="7" a="1"/>
  <c r="BC862" i="7" s="1"/>
  <c r="CB862" i="7" s="1"/>
  <c r="BB862" i="7" a="1"/>
  <c r="BB862" i="7" s="1"/>
  <c r="CA862" i="7" s="1"/>
  <c r="BA862" i="7" a="1"/>
  <c r="BA862" i="7" s="1"/>
  <c r="BZ862" i="7" s="1"/>
  <c r="BI861" i="7" a="1"/>
  <c r="BI861" i="7" s="1"/>
  <c r="BX861" i="7" s="1"/>
  <c r="BG861" i="7" a="1"/>
  <c r="BG861" i="7" s="1"/>
  <c r="BE861" i="7" a="1"/>
  <c r="BE861" i="7" s="1"/>
  <c r="CD861" i="7" s="1"/>
  <c r="BD861" i="7" a="1"/>
  <c r="BD861" i="7" s="1"/>
  <c r="CC861" i="7" s="1"/>
  <c r="BC861" i="7" a="1"/>
  <c r="BC861" i="7" s="1"/>
  <c r="CB861" i="7" s="1"/>
  <c r="BB861" i="7" a="1"/>
  <c r="BB861" i="7" s="1"/>
  <c r="CA861" i="7" s="1"/>
  <c r="BA861" i="7" a="1"/>
  <c r="BA861" i="7" s="1"/>
  <c r="BZ861" i="7" s="1"/>
  <c r="BI860" i="7" a="1"/>
  <c r="BI860" i="7" s="1"/>
  <c r="BX860" i="7" s="1"/>
  <c r="BG860" i="7" a="1"/>
  <c r="BG860" i="7" s="1"/>
  <c r="BE860" i="7" a="1"/>
  <c r="BE860" i="7" s="1"/>
  <c r="CD860" i="7" s="1"/>
  <c r="BD860" i="7" a="1"/>
  <c r="BD860" i="7" s="1"/>
  <c r="CC860" i="7" s="1"/>
  <c r="BC860" i="7" a="1"/>
  <c r="BC860" i="7" s="1"/>
  <c r="CB860" i="7" s="1"/>
  <c r="BB860" i="7" a="1"/>
  <c r="BB860" i="7" s="1"/>
  <c r="CA860" i="7" s="1"/>
  <c r="BA860" i="7" a="1"/>
  <c r="BA860" i="7" s="1"/>
  <c r="BZ860" i="7" s="1"/>
  <c r="BI859" i="7" a="1"/>
  <c r="BI859" i="7" s="1"/>
  <c r="BX859" i="7" s="1"/>
  <c r="BG859" i="7" a="1"/>
  <c r="BG859" i="7" s="1"/>
  <c r="BE859" i="7" a="1"/>
  <c r="BE859" i="7" s="1"/>
  <c r="CD859" i="7" s="1"/>
  <c r="BD859" i="7" a="1"/>
  <c r="BD859" i="7" s="1"/>
  <c r="CC859" i="7" s="1"/>
  <c r="BC859" i="7" a="1"/>
  <c r="BC859" i="7" s="1"/>
  <c r="CB859" i="7" s="1"/>
  <c r="BB859" i="7" a="1"/>
  <c r="BB859" i="7" s="1"/>
  <c r="CA859" i="7" s="1"/>
  <c r="BA859" i="7" a="1"/>
  <c r="BA859" i="7" s="1"/>
  <c r="BZ859" i="7" s="1"/>
  <c r="BI858" i="7" a="1"/>
  <c r="BI858" i="7" s="1"/>
  <c r="BX858" i="7" s="1"/>
  <c r="BG858" i="7" a="1"/>
  <c r="BG858" i="7" s="1"/>
  <c r="BE858" i="7" a="1"/>
  <c r="BE858" i="7" s="1"/>
  <c r="CD858" i="7" s="1"/>
  <c r="BD858" i="7" a="1"/>
  <c r="BD858" i="7" s="1"/>
  <c r="CC858" i="7" s="1"/>
  <c r="BC858" i="7" a="1"/>
  <c r="BC858" i="7" s="1"/>
  <c r="CB858" i="7" s="1"/>
  <c r="BB858" i="7" a="1"/>
  <c r="BB858" i="7" s="1"/>
  <c r="CA858" i="7" s="1"/>
  <c r="BA858" i="7" a="1"/>
  <c r="BA858" i="7" s="1"/>
  <c r="BZ858" i="7" s="1"/>
  <c r="BI857" i="7" a="1"/>
  <c r="BI857" i="7" s="1"/>
  <c r="BX857" i="7" s="1"/>
  <c r="BG857" i="7" a="1"/>
  <c r="BG857" i="7" s="1"/>
  <c r="BE857" i="7" a="1"/>
  <c r="BE857" i="7" s="1"/>
  <c r="CD857" i="7" s="1"/>
  <c r="BD857" i="7" a="1"/>
  <c r="BD857" i="7" s="1"/>
  <c r="CC857" i="7" s="1"/>
  <c r="BC857" i="7" a="1"/>
  <c r="BC857" i="7" s="1"/>
  <c r="CB857" i="7" s="1"/>
  <c r="BB857" i="7" a="1"/>
  <c r="BB857" i="7" s="1"/>
  <c r="CA857" i="7" s="1"/>
  <c r="BA857" i="7" a="1"/>
  <c r="BA857" i="7" s="1"/>
  <c r="BZ857" i="7" s="1"/>
  <c r="BI856" i="7" a="1"/>
  <c r="BI856" i="7" s="1"/>
  <c r="BX856" i="7" s="1"/>
  <c r="BG856" i="7" a="1"/>
  <c r="BG856" i="7" s="1"/>
  <c r="BE856" i="7" a="1"/>
  <c r="BE856" i="7" s="1"/>
  <c r="CD856" i="7" s="1"/>
  <c r="BD856" i="7"/>
  <c r="CC856" i="7" s="1"/>
  <c r="BD856" i="7" a="1"/>
  <c r="BC856" i="7" a="1"/>
  <c r="BC856" i="7" s="1"/>
  <c r="CB856" i="7" s="1"/>
  <c r="BB856" i="7" a="1"/>
  <c r="BB856" i="7" s="1"/>
  <c r="CA856" i="7" s="1"/>
  <c r="BA856" i="7" a="1"/>
  <c r="BA856" i="7" s="1"/>
  <c r="BZ856" i="7" s="1"/>
  <c r="BI855" i="7" a="1"/>
  <c r="BI855" i="7" s="1"/>
  <c r="BX855" i="7" s="1"/>
  <c r="BG855" i="7" a="1"/>
  <c r="BG855" i="7" s="1"/>
  <c r="BE855" i="7" a="1"/>
  <c r="BE855" i="7" s="1"/>
  <c r="CD855" i="7" s="1"/>
  <c r="BD855" i="7" a="1"/>
  <c r="BD855" i="7" s="1"/>
  <c r="CC855" i="7" s="1"/>
  <c r="BC855" i="7" a="1"/>
  <c r="BC855" i="7" s="1"/>
  <c r="CB855" i="7" s="1"/>
  <c r="BB855" i="7" a="1"/>
  <c r="BB855" i="7" s="1"/>
  <c r="CA855" i="7" s="1"/>
  <c r="BA855" i="7"/>
  <c r="BZ855" i="7" s="1"/>
  <c r="BA855" i="7" a="1"/>
  <c r="BI854" i="7" a="1"/>
  <c r="BI854" i="7" s="1"/>
  <c r="BX854" i="7" s="1"/>
  <c r="BG854" i="7" a="1"/>
  <c r="BG854" i="7" s="1"/>
  <c r="BE854" i="7" a="1"/>
  <c r="BE854" i="7" s="1"/>
  <c r="CD854" i="7" s="1"/>
  <c r="BD854" i="7" a="1"/>
  <c r="BD854" i="7" s="1"/>
  <c r="CC854" i="7" s="1"/>
  <c r="BC854" i="7" a="1"/>
  <c r="BC854" i="7" s="1"/>
  <c r="CB854" i="7" s="1"/>
  <c r="BB854" i="7" a="1"/>
  <c r="BB854" i="7" s="1"/>
  <c r="CA854" i="7" s="1"/>
  <c r="BA854" i="7" a="1"/>
  <c r="BA854" i="7" s="1"/>
  <c r="BZ854" i="7" s="1"/>
  <c r="BI853" i="7" a="1"/>
  <c r="BI853" i="7" s="1"/>
  <c r="BX853" i="7" s="1"/>
  <c r="BG853" i="7" a="1"/>
  <c r="BG853" i="7" s="1"/>
  <c r="BE853" i="7" a="1"/>
  <c r="BE853" i="7" s="1"/>
  <c r="CD853" i="7" s="1"/>
  <c r="BD853" i="7" a="1"/>
  <c r="BD853" i="7" s="1"/>
  <c r="CC853" i="7" s="1"/>
  <c r="BC853" i="7" a="1"/>
  <c r="BC853" i="7" s="1"/>
  <c r="CB853" i="7" s="1"/>
  <c r="BB853" i="7" a="1"/>
  <c r="BB853" i="7" s="1"/>
  <c r="CA853" i="7" s="1"/>
  <c r="BA853" i="7" a="1"/>
  <c r="BA853" i="7" s="1"/>
  <c r="BZ853" i="7" s="1"/>
  <c r="BI852" i="7" a="1"/>
  <c r="BI852" i="7" s="1"/>
  <c r="BX852" i="7" s="1"/>
  <c r="BG852" i="7" a="1"/>
  <c r="BG852" i="7" s="1"/>
  <c r="BE852" i="7" a="1"/>
  <c r="BE852" i="7" s="1"/>
  <c r="CD852" i="7" s="1"/>
  <c r="BD852" i="7" a="1"/>
  <c r="BD852" i="7" s="1"/>
  <c r="CC852" i="7" s="1"/>
  <c r="BC852" i="7" a="1"/>
  <c r="BC852" i="7" s="1"/>
  <c r="CB852" i="7" s="1"/>
  <c r="BB852" i="7" a="1"/>
  <c r="BB852" i="7" s="1"/>
  <c r="CA852" i="7" s="1"/>
  <c r="BA852" i="7" a="1"/>
  <c r="BA852" i="7" s="1"/>
  <c r="BZ852" i="7" s="1"/>
  <c r="BI851" i="7" a="1"/>
  <c r="BI851" i="7" s="1"/>
  <c r="BX851" i="7" s="1"/>
  <c r="BG851" i="7" a="1"/>
  <c r="BG851" i="7" s="1"/>
  <c r="BE851" i="7" a="1"/>
  <c r="BE851" i="7" s="1"/>
  <c r="CD851" i="7" s="1"/>
  <c r="BD851" i="7" a="1"/>
  <c r="BD851" i="7" s="1"/>
  <c r="CC851" i="7" s="1"/>
  <c r="BC851" i="7" a="1"/>
  <c r="BC851" i="7" s="1"/>
  <c r="CB851" i="7" s="1"/>
  <c r="BB851" i="7" a="1"/>
  <c r="BB851" i="7" s="1"/>
  <c r="CA851" i="7" s="1"/>
  <c r="BA851" i="7" a="1"/>
  <c r="BA851" i="7" s="1"/>
  <c r="BZ851" i="7" s="1"/>
  <c r="BI850" i="7" a="1"/>
  <c r="BI850" i="7" s="1"/>
  <c r="BX850" i="7" s="1"/>
  <c r="BG850" i="7" a="1"/>
  <c r="BG850" i="7" s="1"/>
  <c r="BE850" i="7" a="1"/>
  <c r="BE850" i="7" s="1"/>
  <c r="CD850" i="7" s="1"/>
  <c r="BD850" i="7" a="1"/>
  <c r="BD850" i="7" s="1"/>
  <c r="CC850" i="7" s="1"/>
  <c r="BC850" i="7" a="1"/>
  <c r="BC850" i="7" s="1"/>
  <c r="CB850" i="7" s="1"/>
  <c r="BB850" i="7" a="1"/>
  <c r="BB850" i="7" s="1"/>
  <c r="CA850" i="7" s="1"/>
  <c r="BA850" i="7" a="1"/>
  <c r="BA850" i="7" s="1"/>
  <c r="BZ850" i="7" s="1"/>
  <c r="BI849" i="7" a="1"/>
  <c r="BI849" i="7" s="1"/>
  <c r="BX849" i="7" s="1"/>
  <c r="BG849" i="7" a="1"/>
  <c r="BG849" i="7" s="1"/>
  <c r="BE849" i="7" a="1"/>
  <c r="BE849" i="7" s="1"/>
  <c r="CD849" i="7" s="1"/>
  <c r="BD849" i="7" a="1"/>
  <c r="BD849" i="7" s="1"/>
  <c r="CC849" i="7" s="1"/>
  <c r="BC849" i="7" a="1"/>
  <c r="BC849" i="7" s="1"/>
  <c r="CB849" i="7" s="1"/>
  <c r="BB849" i="7" a="1"/>
  <c r="BB849" i="7" s="1"/>
  <c r="CA849" i="7" s="1"/>
  <c r="BA849" i="7" a="1"/>
  <c r="BA849" i="7" s="1"/>
  <c r="BZ849" i="7" s="1"/>
  <c r="BI848" i="7" a="1"/>
  <c r="BI848" i="7" s="1"/>
  <c r="BX848" i="7" s="1"/>
  <c r="BG848" i="7" a="1"/>
  <c r="BG848" i="7" s="1"/>
  <c r="BE848" i="7" a="1"/>
  <c r="BE848" i="7" s="1"/>
  <c r="CD848" i="7" s="1"/>
  <c r="BD848" i="7" a="1"/>
  <c r="BD848" i="7" s="1"/>
  <c r="CC848" i="7" s="1"/>
  <c r="BC848" i="7" a="1"/>
  <c r="BC848" i="7" s="1"/>
  <c r="CB848" i="7" s="1"/>
  <c r="BB848" i="7" a="1"/>
  <c r="BB848" i="7" s="1"/>
  <c r="CA848" i="7" s="1"/>
  <c r="BA848" i="7" a="1"/>
  <c r="BA848" i="7" s="1"/>
  <c r="BZ848" i="7" s="1"/>
  <c r="BI847" i="7" a="1"/>
  <c r="BI847" i="7" s="1"/>
  <c r="BX847" i="7" s="1"/>
  <c r="BG847" i="7" a="1"/>
  <c r="BG847" i="7" s="1"/>
  <c r="BE847" i="7" a="1"/>
  <c r="BE847" i="7" s="1"/>
  <c r="CD847" i="7" s="1"/>
  <c r="BD847" i="7" a="1"/>
  <c r="BD847" i="7" s="1"/>
  <c r="CC847" i="7" s="1"/>
  <c r="BC847" i="7" a="1"/>
  <c r="BC847" i="7" s="1"/>
  <c r="CB847" i="7" s="1"/>
  <c r="BB847" i="7" a="1"/>
  <c r="BB847" i="7" s="1"/>
  <c r="CA847" i="7" s="1"/>
  <c r="BA847" i="7" a="1"/>
  <c r="BA847" i="7" s="1"/>
  <c r="BZ847" i="7" s="1"/>
  <c r="BI846" i="7" a="1"/>
  <c r="BI846" i="7" s="1"/>
  <c r="BX846" i="7" s="1"/>
  <c r="BG846" i="7" a="1"/>
  <c r="BG846" i="7" s="1"/>
  <c r="BE846" i="7" a="1"/>
  <c r="BE846" i="7" s="1"/>
  <c r="CD846" i="7" s="1"/>
  <c r="BD846" i="7" a="1"/>
  <c r="BD846" i="7" s="1"/>
  <c r="CC846" i="7" s="1"/>
  <c r="BC846" i="7" a="1"/>
  <c r="BC846" i="7" s="1"/>
  <c r="CB846" i="7" s="1"/>
  <c r="BB846" i="7" a="1"/>
  <c r="BB846" i="7" s="1"/>
  <c r="CA846" i="7" s="1"/>
  <c r="BA846" i="7" a="1"/>
  <c r="BA846" i="7" s="1"/>
  <c r="BZ846" i="7" s="1"/>
  <c r="BI845" i="7" a="1"/>
  <c r="BI845" i="7" s="1"/>
  <c r="BX845" i="7" s="1"/>
  <c r="BG845" i="7" a="1"/>
  <c r="BG845" i="7" s="1"/>
  <c r="BE845" i="7" a="1"/>
  <c r="BE845" i="7" s="1"/>
  <c r="CD845" i="7" s="1"/>
  <c r="BD845" i="7" a="1"/>
  <c r="BD845" i="7" s="1"/>
  <c r="CC845" i="7" s="1"/>
  <c r="BC845" i="7" a="1"/>
  <c r="BC845" i="7" s="1"/>
  <c r="CB845" i="7" s="1"/>
  <c r="BB845" i="7" a="1"/>
  <c r="BB845" i="7" s="1"/>
  <c r="CA845" i="7" s="1"/>
  <c r="BA845" i="7" a="1"/>
  <c r="BA845" i="7" s="1"/>
  <c r="BZ845" i="7" s="1"/>
  <c r="BI844" i="7" a="1"/>
  <c r="BI844" i="7" s="1"/>
  <c r="BX844" i="7" s="1"/>
  <c r="BG844" i="7" a="1"/>
  <c r="BG844" i="7" s="1"/>
  <c r="BE844" i="7" a="1"/>
  <c r="BE844" i="7" s="1"/>
  <c r="CD844" i="7" s="1"/>
  <c r="BD844" i="7" a="1"/>
  <c r="BD844" i="7" s="1"/>
  <c r="CC844" i="7" s="1"/>
  <c r="BC844" i="7" a="1"/>
  <c r="BC844" i="7" s="1"/>
  <c r="CB844" i="7" s="1"/>
  <c r="BB844" i="7" a="1"/>
  <c r="BB844" i="7" s="1"/>
  <c r="CA844" i="7" s="1"/>
  <c r="BA844" i="7" a="1"/>
  <c r="BA844" i="7" s="1"/>
  <c r="BZ844" i="7" s="1"/>
  <c r="BI843" i="7" a="1"/>
  <c r="BI843" i="7" s="1"/>
  <c r="BX843" i="7" s="1"/>
  <c r="BG843" i="7" a="1"/>
  <c r="BG843" i="7" s="1"/>
  <c r="BE843" i="7" a="1"/>
  <c r="BE843" i="7" s="1"/>
  <c r="CD843" i="7" s="1"/>
  <c r="BD843" i="7" a="1"/>
  <c r="BD843" i="7" s="1"/>
  <c r="CC843" i="7" s="1"/>
  <c r="BC843" i="7" a="1"/>
  <c r="BC843" i="7" s="1"/>
  <c r="CB843" i="7" s="1"/>
  <c r="BB843" i="7" a="1"/>
  <c r="BB843" i="7" s="1"/>
  <c r="CA843" i="7" s="1"/>
  <c r="BA843" i="7" a="1"/>
  <c r="BA843" i="7" s="1"/>
  <c r="BZ843" i="7" s="1"/>
  <c r="BI842" i="7" a="1"/>
  <c r="BI842" i="7" s="1"/>
  <c r="BX842" i="7" s="1"/>
  <c r="BG842" i="7" a="1"/>
  <c r="BG842" i="7" s="1"/>
  <c r="BE842" i="7" a="1"/>
  <c r="BE842" i="7" s="1"/>
  <c r="CD842" i="7" s="1"/>
  <c r="BD842" i="7" a="1"/>
  <c r="BD842" i="7" s="1"/>
  <c r="CC842" i="7" s="1"/>
  <c r="BC842" i="7" a="1"/>
  <c r="BC842" i="7" s="1"/>
  <c r="CB842" i="7" s="1"/>
  <c r="BB842" i="7" a="1"/>
  <c r="BB842" i="7" s="1"/>
  <c r="CA842" i="7" s="1"/>
  <c r="BA842" i="7" a="1"/>
  <c r="BA842" i="7" s="1"/>
  <c r="BZ842" i="7" s="1"/>
  <c r="BI841" i="7" a="1"/>
  <c r="BI841" i="7" s="1"/>
  <c r="BX841" i="7" s="1"/>
  <c r="BG841" i="7" a="1"/>
  <c r="BG841" i="7" s="1"/>
  <c r="BE841" i="7" a="1"/>
  <c r="BE841" i="7" s="1"/>
  <c r="CD841" i="7" s="1"/>
  <c r="BD841" i="7" a="1"/>
  <c r="BD841" i="7" s="1"/>
  <c r="CC841" i="7" s="1"/>
  <c r="BC841" i="7" a="1"/>
  <c r="BC841" i="7" s="1"/>
  <c r="CB841" i="7" s="1"/>
  <c r="BB841" i="7" a="1"/>
  <c r="BB841" i="7" s="1"/>
  <c r="CA841" i="7" s="1"/>
  <c r="BA841" i="7" a="1"/>
  <c r="BA841" i="7" s="1"/>
  <c r="BZ841" i="7" s="1"/>
  <c r="BI840" i="7" a="1"/>
  <c r="BI840" i="7" s="1"/>
  <c r="BX840" i="7" s="1"/>
  <c r="BG840" i="7" a="1"/>
  <c r="BG840" i="7" s="1"/>
  <c r="BE840" i="7" a="1"/>
  <c r="BE840" i="7" s="1"/>
  <c r="CD840" i="7" s="1"/>
  <c r="BD840" i="7" a="1"/>
  <c r="BD840" i="7" s="1"/>
  <c r="CC840" i="7" s="1"/>
  <c r="BC840" i="7" a="1"/>
  <c r="BC840" i="7" s="1"/>
  <c r="CB840" i="7" s="1"/>
  <c r="BB840" i="7" a="1"/>
  <c r="BB840" i="7" s="1"/>
  <c r="CA840" i="7" s="1"/>
  <c r="BA840" i="7" a="1"/>
  <c r="BA840" i="7" s="1"/>
  <c r="BZ840" i="7" s="1"/>
  <c r="BI839" i="7" a="1"/>
  <c r="BI839" i="7" s="1"/>
  <c r="BX839" i="7" s="1"/>
  <c r="BG839" i="7" a="1"/>
  <c r="BG839" i="7" s="1"/>
  <c r="BE839" i="7" a="1"/>
  <c r="BE839" i="7" s="1"/>
  <c r="CD839" i="7" s="1"/>
  <c r="BD839" i="7" a="1"/>
  <c r="BD839" i="7" s="1"/>
  <c r="CC839" i="7" s="1"/>
  <c r="BC839" i="7" a="1"/>
  <c r="BC839" i="7" s="1"/>
  <c r="CB839" i="7" s="1"/>
  <c r="BB839" i="7" a="1"/>
  <c r="BB839" i="7" s="1"/>
  <c r="CA839" i="7" s="1"/>
  <c r="BA839" i="7" a="1"/>
  <c r="BA839" i="7" s="1"/>
  <c r="BZ839" i="7" s="1"/>
  <c r="BI838" i="7" a="1"/>
  <c r="BI838" i="7" s="1"/>
  <c r="BX838" i="7" s="1"/>
  <c r="BG838" i="7" a="1"/>
  <c r="BG838" i="7" s="1"/>
  <c r="BE838" i="7" a="1"/>
  <c r="BE838" i="7" s="1"/>
  <c r="CD838" i="7" s="1"/>
  <c r="BD838" i="7" a="1"/>
  <c r="BD838" i="7" s="1"/>
  <c r="CC838" i="7" s="1"/>
  <c r="BC838" i="7" a="1"/>
  <c r="BC838" i="7" s="1"/>
  <c r="CB838" i="7" s="1"/>
  <c r="BB838" i="7" a="1"/>
  <c r="BB838" i="7" s="1"/>
  <c r="CA838" i="7" s="1"/>
  <c r="BA838" i="7" a="1"/>
  <c r="BA838" i="7" s="1"/>
  <c r="BZ838" i="7" s="1"/>
  <c r="BI837" i="7" a="1"/>
  <c r="BI837" i="7" s="1"/>
  <c r="BX837" i="7" s="1"/>
  <c r="BG837" i="7" a="1"/>
  <c r="BG837" i="7" s="1"/>
  <c r="BE837" i="7" a="1"/>
  <c r="BE837" i="7" s="1"/>
  <c r="CD837" i="7" s="1"/>
  <c r="BD837" i="7" a="1"/>
  <c r="BD837" i="7" s="1"/>
  <c r="CC837" i="7" s="1"/>
  <c r="BC837" i="7" a="1"/>
  <c r="BC837" i="7" s="1"/>
  <c r="CB837" i="7" s="1"/>
  <c r="BB837" i="7" a="1"/>
  <c r="BB837" i="7" s="1"/>
  <c r="CA837" i="7" s="1"/>
  <c r="BA837" i="7" a="1"/>
  <c r="BA837" i="7" s="1"/>
  <c r="BZ837" i="7" s="1"/>
  <c r="BI836" i="7" a="1"/>
  <c r="BI836" i="7" s="1"/>
  <c r="BX836" i="7" s="1"/>
  <c r="BG836" i="7" a="1"/>
  <c r="BG836" i="7" s="1"/>
  <c r="BE836" i="7" a="1"/>
  <c r="BE836" i="7" s="1"/>
  <c r="CD836" i="7" s="1"/>
  <c r="BD836" i="7" a="1"/>
  <c r="BD836" i="7" s="1"/>
  <c r="CC836" i="7" s="1"/>
  <c r="BC836" i="7" a="1"/>
  <c r="BC836" i="7" s="1"/>
  <c r="CB836" i="7" s="1"/>
  <c r="BB836" i="7"/>
  <c r="CA836" i="7" s="1"/>
  <c r="BB836" i="7" a="1"/>
  <c r="BA836" i="7" a="1"/>
  <c r="BA836" i="7" s="1"/>
  <c r="BZ836" i="7" s="1"/>
  <c r="BI835" i="7" a="1"/>
  <c r="BI835" i="7" s="1"/>
  <c r="BX835" i="7" s="1"/>
  <c r="BG835" i="7" a="1"/>
  <c r="BG835" i="7" s="1"/>
  <c r="BE835" i="7" a="1"/>
  <c r="BE835" i="7" s="1"/>
  <c r="CD835" i="7" s="1"/>
  <c r="BD835" i="7" a="1"/>
  <c r="BD835" i="7" s="1"/>
  <c r="CC835" i="7" s="1"/>
  <c r="BC835" i="7" a="1"/>
  <c r="BC835" i="7" s="1"/>
  <c r="CB835" i="7" s="1"/>
  <c r="BB835" i="7" a="1"/>
  <c r="BB835" i="7" s="1"/>
  <c r="CA835" i="7" s="1"/>
  <c r="BA835" i="7" a="1"/>
  <c r="BA835" i="7" s="1"/>
  <c r="BZ835" i="7" s="1"/>
  <c r="BI834" i="7" a="1"/>
  <c r="BI834" i="7" s="1"/>
  <c r="BX834" i="7" s="1"/>
  <c r="BG834" i="7" a="1"/>
  <c r="BG834" i="7" s="1"/>
  <c r="BE834" i="7" a="1"/>
  <c r="BE834" i="7" s="1"/>
  <c r="CD834" i="7" s="1"/>
  <c r="BD834" i="7" a="1"/>
  <c r="BD834" i="7" s="1"/>
  <c r="CC834" i="7" s="1"/>
  <c r="BC834" i="7" a="1"/>
  <c r="BC834" i="7" s="1"/>
  <c r="CB834" i="7" s="1"/>
  <c r="BB834" i="7" a="1"/>
  <c r="BB834" i="7" s="1"/>
  <c r="CA834" i="7" s="1"/>
  <c r="BA834" i="7" a="1"/>
  <c r="BA834" i="7" s="1"/>
  <c r="BZ834" i="7" s="1"/>
  <c r="BI833" i="7" a="1"/>
  <c r="BI833" i="7" s="1"/>
  <c r="BX833" i="7" s="1"/>
  <c r="BG833" i="7" a="1"/>
  <c r="BG833" i="7" s="1"/>
  <c r="BE833" i="7" a="1"/>
  <c r="BE833" i="7" s="1"/>
  <c r="CD833" i="7" s="1"/>
  <c r="BD833" i="7" a="1"/>
  <c r="BD833" i="7" s="1"/>
  <c r="CC833" i="7" s="1"/>
  <c r="BC833" i="7" a="1"/>
  <c r="BC833" i="7" s="1"/>
  <c r="CB833" i="7" s="1"/>
  <c r="BB833" i="7" a="1"/>
  <c r="BB833" i="7" s="1"/>
  <c r="CA833" i="7" s="1"/>
  <c r="BA833" i="7" a="1"/>
  <c r="BA833" i="7" s="1"/>
  <c r="BZ833" i="7" s="1"/>
  <c r="BI832" i="7" a="1"/>
  <c r="BI832" i="7" s="1"/>
  <c r="BX832" i="7" s="1"/>
  <c r="BG832" i="7" a="1"/>
  <c r="BG832" i="7" s="1"/>
  <c r="BE832" i="7" a="1"/>
  <c r="BE832" i="7" s="1"/>
  <c r="CD832" i="7" s="1"/>
  <c r="BD832" i="7" a="1"/>
  <c r="BD832" i="7" s="1"/>
  <c r="CC832" i="7" s="1"/>
  <c r="BC832" i="7" a="1"/>
  <c r="BC832" i="7" s="1"/>
  <c r="CB832" i="7" s="1"/>
  <c r="BB832" i="7" a="1"/>
  <c r="BB832" i="7" s="1"/>
  <c r="CA832" i="7" s="1"/>
  <c r="BA832" i="7" a="1"/>
  <c r="BA832" i="7" s="1"/>
  <c r="BZ832" i="7" s="1"/>
  <c r="BI831" i="7" a="1"/>
  <c r="BI831" i="7" s="1"/>
  <c r="BX831" i="7" s="1"/>
  <c r="BG831" i="7" a="1"/>
  <c r="BG831" i="7" s="1"/>
  <c r="BE831" i="7" a="1"/>
  <c r="BE831" i="7" s="1"/>
  <c r="CD831" i="7" s="1"/>
  <c r="BD831" i="7" a="1"/>
  <c r="BD831" i="7" s="1"/>
  <c r="CC831" i="7" s="1"/>
  <c r="BC831" i="7" a="1"/>
  <c r="BC831" i="7" s="1"/>
  <c r="CB831" i="7" s="1"/>
  <c r="BB831" i="7" a="1"/>
  <c r="BB831" i="7" s="1"/>
  <c r="CA831" i="7" s="1"/>
  <c r="BA831" i="7" a="1"/>
  <c r="BA831" i="7" s="1"/>
  <c r="BZ831" i="7" s="1"/>
  <c r="BI830" i="7" a="1"/>
  <c r="BI830" i="7" s="1"/>
  <c r="BX830" i="7" s="1"/>
  <c r="BG830" i="7" a="1"/>
  <c r="BG830" i="7" s="1"/>
  <c r="BE830" i="7" a="1"/>
  <c r="BE830" i="7" s="1"/>
  <c r="CD830" i="7" s="1"/>
  <c r="BD830" i="7" a="1"/>
  <c r="BD830" i="7" s="1"/>
  <c r="CC830" i="7" s="1"/>
  <c r="BC830" i="7" a="1"/>
  <c r="BC830" i="7" s="1"/>
  <c r="CB830" i="7" s="1"/>
  <c r="BB830" i="7" a="1"/>
  <c r="BB830" i="7" s="1"/>
  <c r="CA830" i="7" s="1"/>
  <c r="BA830" i="7" a="1"/>
  <c r="BA830" i="7" s="1"/>
  <c r="BZ830" i="7" s="1"/>
  <c r="BI829" i="7" a="1"/>
  <c r="BI829" i="7" s="1"/>
  <c r="BX829" i="7" s="1"/>
  <c r="BG829" i="7" a="1"/>
  <c r="BG829" i="7" s="1"/>
  <c r="BE829" i="7" a="1"/>
  <c r="BE829" i="7" s="1"/>
  <c r="CD829" i="7" s="1"/>
  <c r="BD829" i="7" a="1"/>
  <c r="BD829" i="7" s="1"/>
  <c r="CC829" i="7" s="1"/>
  <c r="BC829" i="7" a="1"/>
  <c r="BC829" i="7" s="1"/>
  <c r="CB829" i="7" s="1"/>
  <c r="BB829" i="7" a="1"/>
  <c r="BB829" i="7" s="1"/>
  <c r="CA829" i="7" s="1"/>
  <c r="BA829" i="7" a="1"/>
  <c r="BA829" i="7" s="1"/>
  <c r="BZ829" i="7" s="1"/>
  <c r="BI828" i="7" a="1"/>
  <c r="BI828" i="7" s="1"/>
  <c r="BX828" i="7" s="1"/>
  <c r="BG828" i="7" a="1"/>
  <c r="BG828" i="7" s="1"/>
  <c r="BE828" i="7" a="1"/>
  <c r="BE828" i="7" s="1"/>
  <c r="CD828" i="7" s="1"/>
  <c r="BD828" i="7" a="1"/>
  <c r="BD828" i="7" s="1"/>
  <c r="CC828" i="7" s="1"/>
  <c r="BC828" i="7" a="1"/>
  <c r="BC828" i="7" s="1"/>
  <c r="CB828" i="7" s="1"/>
  <c r="BB828" i="7" a="1"/>
  <c r="BB828" i="7" s="1"/>
  <c r="CA828" i="7" s="1"/>
  <c r="BA828" i="7" a="1"/>
  <c r="BA828" i="7" s="1"/>
  <c r="BZ828" i="7" s="1"/>
  <c r="BI827" i="7" a="1"/>
  <c r="BI827" i="7" s="1"/>
  <c r="BX827" i="7" s="1"/>
  <c r="BG827" i="7" a="1"/>
  <c r="BG827" i="7" s="1"/>
  <c r="BE827" i="7" a="1"/>
  <c r="BE827" i="7" s="1"/>
  <c r="CD827" i="7" s="1"/>
  <c r="BD827" i="7" a="1"/>
  <c r="BD827" i="7" s="1"/>
  <c r="CC827" i="7" s="1"/>
  <c r="BC827" i="7" a="1"/>
  <c r="BC827" i="7" s="1"/>
  <c r="CB827" i="7" s="1"/>
  <c r="BB827" i="7" a="1"/>
  <c r="BB827" i="7" s="1"/>
  <c r="CA827" i="7" s="1"/>
  <c r="BA827" i="7" a="1"/>
  <c r="BA827" i="7" s="1"/>
  <c r="BZ827" i="7" s="1"/>
  <c r="BI826" i="7" a="1"/>
  <c r="BI826" i="7" s="1"/>
  <c r="BX826" i="7" s="1"/>
  <c r="BG826" i="7" a="1"/>
  <c r="BG826" i="7" s="1"/>
  <c r="BE826" i="7" a="1"/>
  <c r="BE826" i="7" s="1"/>
  <c r="CD826" i="7" s="1"/>
  <c r="BD826" i="7" a="1"/>
  <c r="BD826" i="7" s="1"/>
  <c r="CC826" i="7" s="1"/>
  <c r="BC826" i="7" a="1"/>
  <c r="BC826" i="7" s="1"/>
  <c r="CB826" i="7" s="1"/>
  <c r="BB826" i="7" a="1"/>
  <c r="BB826" i="7" s="1"/>
  <c r="CA826" i="7" s="1"/>
  <c r="BA826" i="7" a="1"/>
  <c r="BA826" i="7" s="1"/>
  <c r="BZ826" i="7" s="1"/>
  <c r="BI825" i="7" a="1"/>
  <c r="BI825" i="7" s="1"/>
  <c r="BX825" i="7" s="1"/>
  <c r="BG825" i="7" a="1"/>
  <c r="BG825" i="7" s="1"/>
  <c r="BE825" i="7" a="1"/>
  <c r="BE825" i="7" s="1"/>
  <c r="CD825" i="7" s="1"/>
  <c r="BD825" i="7" a="1"/>
  <c r="BD825" i="7" s="1"/>
  <c r="CC825" i="7" s="1"/>
  <c r="BC825" i="7" a="1"/>
  <c r="BC825" i="7" s="1"/>
  <c r="CB825" i="7" s="1"/>
  <c r="BB825" i="7" a="1"/>
  <c r="BB825" i="7" s="1"/>
  <c r="CA825" i="7" s="1"/>
  <c r="BA825" i="7"/>
  <c r="BZ825" i="7" s="1"/>
  <c r="BA825" i="7" a="1"/>
  <c r="BI824" i="7" a="1"/>
  <c r="BI824" i="7" s="1"/>
  <c r="BX824" i="7" s="1"/>
  <c r="BG824" i="7" a="1"/>
  <c r="BG824" i="7" s="1"/>
  <c r="BE824" i="7" a="1"/>
  <c r="BE824" i="7" s="1"/>
  <c r="CD824" i="7" s="1"/>
  <c r="BD824" i="7" a="1"/>
  <c r="BD824" i="7" s="1"/>
  <c r="CC824" i="7" s="1"/>
  <c r="BC824" i="7" a="1"/>
  <c r="BC824" i="7" s="1"/>
  <c r="CB824" i="7" s="1"/>
  <c r="BB824" i="7" a="1"/>
  <c r="BB824" i="7" s="1"/>
  <c r="CA824" i="7" s="1"/>
  <c r="BA824" i="7" a="1"/>
  <c r="BA824" i="7" s="1"/>
  <c r="BZ824" i="7" s="1"/>
  <c r="BI823" i="7" a="1"/>
  <c r="BI823" i="7" s="1"/>
  <c r="BX823" i="7" s="1"/>
  <c r="BG823" i="7" a="1"/>
  <c r="BG823" i="7" s="1"/>
  <c r="BE823" i="7" a="1"/>
  <c r="BE823" i="7" s="1"/>
  <c r="CD823" i="7" s="1"/>
  <c r="BD823" i="7" a="1"/>
  <c r="BD823" i="7" s="1"/>
  <c r="CC823" i="7" s="1"/>
  <c r="BC823" i="7" a="1"/>
  <c r="BC823" i="7" s="1"/>
  <c r="CB823" i="7" s="1"/>
  <c r="BB823" i="7" a="1"/>
  <c r="BB823" i="7" s="1"/>
  <c r="CA823" i="7" s="1"/>
  <c r="BA823" i="7" a="1"/>
  <c r="BA823" i="7" s="1"/>
  <c r="BZ823" i="7" s="1"/>
  <c r="BI822" i="7" a="1"/>
  <c r="BI822" i="7" s="1"/>
  <c r="BX822" i="7" s="1"/>
  <c r="BG822" i="7" a="1"/>
  <c r="BG822" i="7" s="1"/>
  <c r="BE822" i="7"/>
  <c r="CD822" i="7" s="1"/>
  <c r="BE822" i="7" a="1"/>
  <c r="BD822" i="7" a="1"/>
  <c r="BD822" i="7" s="1"/>
  <c r="CC822" i="7" s="1"/>
  <c r="BC822" i="7" a="1"/>
  <c r="BC822" i="7" s="1"/>
  <c r="CB822" i="7" s="1"/>
  <c r="BB822" i="7" a="1"/>
  <c r="BB822" i="7" s="1"/>
  <c r="CA822" i="7" s="1"/>
  <c r="BA822" i="7" a="1"/>
  <c r="BA822" i="7" s="1"/>
  <c r="BZ822" i="7" s="1"/>
  <c r="BI821" i="7"/>
  <c r="BX821" i="7" s="1"/>
  <c r="BI821" i="7" a="1"/>
  <c r="BG821" i="7" a="1"/>
  <c r="BG821" i="7" s="1"/>
  <c r="BE821" i="7" a="1"/>
  <c r="BE821" i="7" s="1"/>
  <c r="CD821" i="7" s="1"/>
  <c r="BD821" i="7" a="1"/>
  <c r="BD821" i="7" s="1"/>
  <c r="CC821" i="7" s="1"/>
  <c r="BC821" i="7" a="1"/>
  <c r="BC821" i="7" s="1"/>
  <c r="CB821" i="7" s="1"/>
  <c r="BB821" i="7" a="1"/>
  <c r="BB821" i="7" s="1"/>
  <c r="CA821" i="7" s="1"/>
  <c r="BA821" i="7" a="1"/>
  <c r="BA821" i="7" s="1"/>
  <c r="BZ821" i="7" s="1"/>
  <c r="BI820" i="7" a="1"/>
  <c r="BI820" i="7" s="1"/>
  <c r="BX820" i="7" s="1"/>
  <c r="BG820" i="7" a="1"/>
  <c r="BG820" i="7" s="1"/>
  <c r="BE820" i="7" a="1"/>
  <c r="BE820" i="7" s="1"/>
  <c r="CD820" i="7" s="1"/>
  <c r="BD820" i="7" a="1"/>
  <c r="BD820" i="7" s="1"/>
  <c r="CC820" i="7" s="1"/>
  <c r="BC820" i="7" a="1"/>
  <c r="BC820" i="7" s="1"/>
  <c r="CB820" i="7" s="1"/>
  <c r="BB820" i="7" a="1"/>
  <c r="BB820" i="7" s="1"/>
  <c r="CA820" i="7" s="1"/>
  <c r="BA820" i="7" a="1"/>
  <c r="BA820" i="7" s="1"/>
  <c r="BZ820" i="7" s="1"/>
  <c r="BI819" i="7" a="1"/>
  <c r="BI819" i="7" s="1"/>
  <c r="BX819" i="7" s="1"/>
  <c r="BG819" i="7" a="1"/>
  <c r="BG819" i="7" s="1"/>
  <c r="BE819" i="7" a="1"/>
  <c r="BE819" i="7" s="1"/>
  <c r="CD819" i="7" s="1"/>
  <c r="BD819" i="7"/>
  <c r="CC819" i="7" s="1"/>
  <c r="BD819" i="7" a="1"/>
  <c r="BC819" i="7" a="1"/>
  <c r="BC819" i="7" s="1"/>
  <c r="CB819" i="7" s="1"/>
  <c r="BB819" i="7" a="1"/>
  <c r="BB819" i="7" s="1"/>
  <c r="CA819" i="7" s="1"/>
  <c r="BA819" i="7" a="1"/>
  <c r="BA819" i="7" s="1"/>
  <c r="BZ819" i="7" s="1"/>
  <c r="BI818" i="7" a="1"/>
  <c r="BI818" i="7" s="1"/>
  <c r="BX818" i="7" s="1"/>
  <c r="BG818" i="7" a="1"/>
  <c r="BG818" i="7" s="1"/>
  <c r="BE818" i="7" a="1"/>
  <c r="BE818" i="7" s="1"/>
  <c r="CD818" i="7" s="1"/>
  <c r="BD818" i="7" a="1"/>
  <c r="BD818" i="7" s="1"/>
  <c r="CC818" i="7" s="1"/>
  <c r="BC818" i="7" a="1"/>
  <c r="BC818" i="7" s="1"/>
  <c r="CB818" i="7" s="1"/>
  <c r="BB818" i="7" a="1"/>
  <c r="BB818" i="7" s="1"/>
  <c r="CA818" i="7" s="1"/>
  <c r="BA818" i="7" a="1"/>
  <c r="BA818" i="7" s="1"/>
  <c r="BZ818" i="7" s="1"/>
  <c r="BI817" i="7" a="1"/>
  <c r="BI817" i="7" s="1"/>
  <c r="BX817" i="7" s="1"/>
  <c r="BG817" i="7" a="1"/>
  <c r="BG817" i="7" s="1"/>
  <c r="BE817" i="7" a="1"/>
  <c r="BE817" i="7" s="1"/>
  <c r="CD817" i="7" s="1"/>
  <c r="BD817" i="7" a="1"/>
  <c r="BD817" i="7" s="1"/>
  <c r="CC817" i="7" s="1"/>
  <c r="BC817" i="7" a="1"/>
  <c r="BC817" i="7" s="1"/>
  <c r="CB817" i="7" s="1"/>
  <c r="BB817" i="7" a="1"/>
  <c r="BB817" i="7" s="1"/>
  <c r="CA817" i="7" s="1"/>
  <c r="BA817" i="7" a="1"/>
  <c r="BA817" i="7" s="1"/>
  <c r="BZ817" i="7" s="1"/>
  <c r="BI816" i="7" a="1"/>
  <c r="BI816" i="7" s="1"/>
  <c r="BX816" i="7" s="1"/>
  <c r="BG816" i="7" a="1"/>
  <c r="BG816" i="7" s="1"/>
  <c r="BE816" i="7" a="1"/>
  <c r="BE816" i="7" s="1"/>
  <c r="CD816" i="7" s="1"/>
  <c r="BD816" i="7" a="1"/>
  <c r="BD816" i="7" s="1"/>
  <c r="CC816" i="7" s="1"/>
  <c r="BC816" i="7" a="1"/>
  <c r="BC816" i="7" s="1"/>
  <c r="CB816" i="7" s="1"/>
  <c r="BB816" i="7" a="1"/>
  <c r="BB816" i="7" s="1"/>
  <c r="CA816" i="7" s="1"/>
  <c r="BA816" i="7" a="1"/>
  <c r="BA816" i="7" s="1"/>
  <c r="BZ816" i="7" s="1"/>
  <c r="BI815" i="7" a="1"/>
  <c r="BI815" i="7" s="1"/>
  <c r="BX815" i="7" s="1"/>
  <c r="BG815" i="7" a="1"/>
  <c r="BG815" i="7" s="1"/>
  <c r="BE815" i="7" a="1"/>
  <c r="BE815" i="7" s="1"/>
  <c r="CD815" i="7" s="1"/>
  <c r="BD815" i="7" a="1"/>
  <c r="BD815" i="7" s="1"/>
  <c r="CC815" i="7" s="1"/>
  <c r="BC815" i="7" a="1"/>
  <c r="BC815" i="7" s="1"/>
  <c r="CB815" i="7" s="1"/>
  <c r="BB815" i="7" a="1"/>
  <c r="BB815" i="7" s="1"/>
  <c r="CA815" i="7" s="1"/>
  <c r="BA815" i="7" a="1"/>
  <c r="BA815" i="7" s="1"/>
  <c r="BZ815" i="7" s="1"/>
  <c r="BI814" i="7" a="1"/>
  <c r="BI814" i="7" s="1"/>
  <c r="BX814" i="7" s="1"/>
  <c r="BG814" i="7" a="1"/>
  <c r="BG814" i="7" s="1"/>
  <c r="BE814" i="7" a="1"/>
  <c r="BE814" i="7" s="1"/>
  <c r="CD814" i="7" s="1"/>
  <c r="BD814" i="7" a="1"/>
  <c r="BD814" i="7" s="1"/>
  <c r="CC814" i="7" s="1"/>
  <c r="BC814" i="7" a="1"/>
  <c r="BC814" i="7" s="1"/>
  <c r="CB814" i="7" s="1"/>
  <c r="BB814" i="7" a="1"/>
  <c r="BB814" i="7" s="1"/>
  <c r="CA814" i="7" s="1"/>
  <c r="BA814" i="7" a="1"/>
  <c r="BA814" i="7" s="1"/>
  <c r="BZ814" i="7" s="1"/>
  <c r="BI813" i="7" a="1"/>
  <c r="BI813" i="7" s="1"/>
  <c r="BX813" i="7" s="1"/>
  <c r="BG813" i="7" a="1"/>
  <c r="BG813" i="7" s="1"/>
  <c r="BE813" i="7" a="1"/>
  <c r="BE813" i="7" s="1"/>
  <c r="CD813" i="7" s="1"/>
  <c r="BD813" i="7" a="1"/>
  <c r="BD813" i="7" s="1"/>
  <c r="CC813" i="7" s="1"/>
  <c r="BC813" i="7" a="1"/>
  <c r="BC813" i="7" s="1"/>
  <c r="CB813" i="7" s="1"/>
  <c r="BB813" i="7" a="1"/>
  <c r="BB813" i="7" s="1"/>
  <c r="CA813" i="7" s="1"/>
  <c r="BA813" i="7" a="1"/>
  <c r="BA813" i="7" s="1"/>
  <c r="BZ813" i="7" s="1"/>
  <c r="BI812" i="7" a="1"/>
  <c r="BI812" i="7" s="1"/>
  <c r="BX812" i="7" s="1"/>
  <c r="BG812" i="7" a="1"/>
  <c r="BG812" i="7" s="1"/>
  <c r="BE812" i="7" a="1"/>
  <c r="BE812" i="7" s="1"/>
  <c r="CD812" i="7" s="1"/>
  <c r="BD812" i="7" a="1"/>
  <c r="BD812" i="7" s="1"/>
  <c r="CC812" i="7" s="1"/>
  <c r="BC812" i="7" a="1"/>
  <c r="BC812" i="7" s="1"/>
  <c r="CB812" i="7" s="1"/>
  <c r="BB812" i="7" a="1"/>
  <c r="BB812" i="7" s="1"/>
  <c r="CA812" i="7" s="1"/>
  <c r="BA812" i="7" a="1"/>
  <c r="BA812" i="7" s="1"/>
  <c r="BZ812" i="7" s="1"/>
  <c r="BI811" i="7" a="1"/>
  <c r="BI811" i="7" s="1"/>
  <c r="BX811" i="7" s="1"/>
  <c r="BG811" i="7" a="1"/>
  <c r="BG811" i="7" s="1"/>
  <c r="BE811" i="7" a="1"/>
  <c r="BE811" i="7" s="1"/>
  <c r="CD811" i="7" s="1"/>
  <c r="BD811" i="7" a="1"/>
  <c r="BD811" i="7" s="1"/>
  <c r="CC811" i="7" s="1"/>
  <c r="BC811" i="7" a="1"/>
  <c r="BC811" i="7" s="1"/>
  <c r="CB811" i="7" s="1"/>
  <c r="BB811" i="7" a="1"/>
  <c r="BB811" i="7" s="1"/>
  <c r="CA811" i="7" s="1"/>
  <c r="BA811" i="7" a="1"/>
  <c r="BA811" i="7" s="1"/>
  <c r="BZ811" i="7" s="1"/>
  <c r="BI810" i="7" a="1"/>
  <c r="BI810" i="7" s="1"/>
  <c r="BX810" i="7" s="1"/>
  <c r="BG810" i="7" a="1"/>
  <c r="BG810" i="7" s="1"/>
  <c r="BE810" i="7" a="1"/>
  <c r="BE810" i="7" s="1"/>
  <c r="CD810" i="7" s="1"/>
  <c r="BD810" i="7" a="1"/>
  <c r="BD810" i="7" s="1"/>
  <c r="CC810" i="7" s="1"/>
  <c r="BC810" i="7" a="1"/>
  <c r="BC810" i="7" s="1"/>
  <c r="CB810" i="7" s="1"/>
  <c r="BB810" i="7" a="1"/>
  <c r="BB810" i="7" s="1"/>
  <c r="CA810" i="7" s="1"/>
  <c r="BA810" i="7" a="1"/>
  <c r="BA810" i="7" s="1"/>
  <c r="BZ810" i="7" s="1"/>
  <c r="BI809" i="7" a="1"/>
  <c r="BI809" i="7" s="1"/>
  <c r="BX809" i="7" s="1"/>
  <c r="BG809" i="7" a="1"/>
  <c r="BG809" i="7" s="1"/>
  <c r="BE809" i="7" a="1"/>
  <c r="BE809" i="7" s="1"/>
  <c r="CD809" i="7" s="1"/>
  <c r="BD809" i="7" a="1"/>
  <c r="BD809" i="7" s="1"/>
  <c r="CC809" i="7" s="1"/>
  <c r="BC809" i="7" a="1"/>
  <c r="BC809" i="7" s="1"/>
  <c r="CB809" i="7" s="1"/>
  <c r="BB809" i="7" a="1"/>
  <c r="BB809" i="7" s="1"/>
  <c r="CA809" i="7" s="1"/>
  <c r="BA809" i="7" a="1"/>
  <c r="BA809" i="7" s="1"/>
  <c r="BZ809" i="7" s="1"/>
  <c r="BI808" i="7" a="1"/>
  <c r="BI808" i="7" s="1"/>
  <c r="BX808" i="7" s="1"/>
  <c r="BG808" i="7" a="1"/>
  <c r="BG808" i="7" s="1"/>
  <c r="BE808" i="7" a="1"/>
  <c r="BE808" i="7" s="1"/>
  <c r="CD808" i="7" s="1"/>
  <c r="BD808" i="7" a="1"/>
  <c r="BD808" i="7" s="1"/>
  <c r="CC808" i="7" s="1"/>
  <c r="BC808" i="7" a="1"/>
  <c r="BC808" i="7" s="1"/>
  <c r="CB808" i="7" s="1"/>
  <c r="BB808" i="7" a="1"/>
  <c r="BB808" i="7" s="1"/>
  <c r="CA808" i="7" s="1"/>
  <c r="BA808" i="7" a="1"/>
  <c r="BA808" i="7" s="1"/>
  <c r="BZ808" i="7" s="1"/>
  <c r="BI807" i="7" a="1"/>
  <c r="BI807" i="7" s="1"/>
  <c r="BX807" i="7" s="1"/>
  <c r="BG807" i="7" a="1"/>
  <c r="BG807" i="7" s="1"/>
  <c r="BE807" i="7" a="1"/>
  <c r="BE807" i="7" s="1"/>
  <c r="CD807" i="7" s="1"/>
  <c r="BD807" i="7" a="1"/>
  <c r="BD807" i="7" s="1"/>
  <c r="CC807" i="7" s="1"/>
  <c r="BC807" i="7" a="1"/>
  <c r="BC807" i="7" s="1"/>
  <c r="CB807" i="7" s="1"/>
  <c r="BB807" i="7" a="1"/>
  <c r="BB807" i="7" s="1"/>
  <c r="CA807" i="7" s="1"/>
  <c r="BA807" i="7" a="1"/>
  <c r="BA807" i="7" s="1"/>
  <c r="BZ807" i="7" s="1"/>
  <c r="BI806" i="7" a="1"/>
  <c r="BI806" i="7" s="1"/>
  <c r="BX806" i="7" s="1"/>
  <c r="BG806" i="7" a="1"/>
  <c r="BG806" i="7" s="1"/>
  <c r="BE806" i="7" a="1"/>
  <c r="BE806" i="7" s="1"/>
  <c r="CD806" i="7" s="1"/>
  <c r="BD806" i="7" a="1"/>
  <c r="BD806" i="7" s="1"/>
  <c r="CC806" i="7" s="1"/>
  <c r="BC806" i="7" a="1"/>
  <c r="BC806" i="7" s="1"/>
  <c r="CB806" i="7" s="1"/>
  <c r="BB806" i="7" a="1"/>
  <c r="BB806" i="7" s="1"/>
  <c r="CA806" i="7" s="1"/>
  <c r="BA806" i="7" a="1"/>
  <c r="BA806" i="7" s="1"/>
  <c r="BZ806" i="7" s="1"/>
  <c r="BI805" i="7" a="1"/>
  <c r="BI805" i="7" s="1"/>
  <c r="BX805" i="7" s="1"/>
  <c r="BG805" i="7" a="1"/>
  <c r="BG805" i="7" s="1"/>
  <c r="BE805" i="7" a="1"/>
  <c r="BE805" i="7" s="1"/>
  <c r="CD805" i="7" s="1"/>
  <c r="BD805" i="7" a="1"/>
  <c r="BD805" i="7" s="1"/>
  <c r="CC805" i="7" s="1"/>
  <c r="BC805" i="7" a="1"/>
  <c r="BC805" i="7" s="1"/>
  <c r="CB805" i="7" s="1"/>
  <c r="BB805" i="7" a="1"/>
  <c r="BB805" i="7" s="1"/>
  <c r="CA805" i="7" s="1"/>
  <c r="BA805" i="7" a="1"/>
  <c r="BA805" i="7" s="1"/>
  <c r="BZ805" i="7" s="1"/>
  <c r="BI804" i="7" a="1"/>
  <c r="BI804" i="7" s="1"/>
  <c r="BX804" i="7" s="1"/>
  <c r="BG804" i="7" a="1"/>
  <c r="BG804" i="7" s="1"/>
  <c r="BE804" i="7" a="1"/>
  <c r="BE804" i="7" s="1"/>
  <c r="CD804" i="7" s="1"/>
  <c r="BD804" i="7" a="1"/>
  <c r="BD804" i="7" s="1"/>
  <c r="CC804" i="7" s="1"/>
  <c r="BC804" i="7" a="1"/>
  <c r="BC804" i="7" s="1"/>
  <c r="CB804" i="7" s="1"/>
  <c r="BB804" i="7" a="1"/>
  <c r="BB804" i="7" s="1"/>
  <c r="CA804" i="7" s="1"/>
  <c r="BA804" i="7" a="1"/>
  <c r="BA804" i="7" s="1"/>
  <c r="BZ804" i="7" s="1"/>
  <c r="BI803" i="7" a="1"/>
  <c r="BI803" i="7" s="1"/>
  <c r="BX803" i="7" s="1"/>
  <c r="BG803" i="7" a="1"/>
  <c r="BG803" i="7" s="1"/>
  <c r="BE803" i="7" a="1"/>
  <c r="BE803" i="7" s="1"/>
  <c r="CD803" i="7" s="1"/>
  <c r="BD803" i="7" a="1"/>
  <c r="BD803" i="7" s="1"/>
  <c r="CC803" i="7" s="1"/>
  <c r="BC803" i="7" a="1"/>
  <c r="BC803" i="7" s="1"/>
  <c r="CB803" i="7" s="1"/>
  <c r="BB803" i="7" a="1"/>
  <c r="BB803" i="7" s="1"/>
  <c r="CA803" i="7" s="1"/>
  <c r="BA803" i="7" a="1"/>
  <c r="BA803" i="7" s="1"/>
  <c r="BZ803" i="7" s="1"/>
  <c r="BI802" i="7" a="1"/>
  <c r="BI802" i="7" s="1"/>
  <c r="BX802" i="7" s="1"/>
  <c r="BG802" i="7" a="1"/>
  <c r="BG802" i="7" s="1"/>
  <c r="BE802" i="7" a="1"/>
  <c r="BE802" i="7" s="1"/>
  <c r="CD802" i="7" s="1"/>
  <c r="BD802" i="7" a="1"/>
  <c r="BD802" i="7" s="1"/>
  <c r="CC802" i="7" s="1"/>
  <c r="BC802" i="7" a="1"/>
  <c r="BC802" i="7" s="1"/>
  <c r="CB802" i="7" s="1"/>
  <c r="BB802" i="7" a="1"/>
  <c r="BB802" i="7" s="1"/>
  <c r="CA802" i="7" s="1"/>
  <c r="BA802" i="7" a="1"/>
  <c r="BA802" i="7" s="1"/>
  <c r="BZ802" i="7" s="1"/>
  <c r="BI801" i="7" a="1"/>
  <c r="BI801" i="7" s="1"/>
  <c r="BX801" i="7" s="1"/>
  <c r="BG801" i="7" a="1"/>
  <c r="BG801" i="7" s="1"/>
  <c r="BE801" i="7" a="1"/>
  <c r="BE801" i="7" s="1"/>
  <c r="CD801" i="7" s="1"/>
  <c r="BD801" i="7" a="1"/>
  <c r="BD801" i="7" s="1"/>
  <c r="CC801" i="7" s="1"/>
  <c r="BC801" i="7" a="1"/>
  <c r="BC801" i="7" s="1"/>
  <c r="CB801" i="7" s="1"/>
  <c r="BB801" i="7" a="1"/>
  <c r="BB801" i="7" s="1"/>
  <c r="CA801" i="7" s="1"/>
  <c r="BA801" i="7" a="1"/>
  <c r="BA801" i="7" s="1"/>
  <c r="BZ801" i="7" s="1"/>
  <c r="BI800" i="7" a="1"/>
  <c r="BI800" i="7" s="1"/>
  <c r="BX800" i="7" s="1"/>
  <c r="BG800" i="7" a="1"/>
  <c r="BG800" i="7" s="1"/>
  <c r="BE800" i="7" a="1"/>
  <c r="BE800" i="7" s="1"/>
  <c r="CD800" i="7" s="1"/>
  <c r="BD800" i="7" a="1"/>
  <c r="BD800" i="7" s="1"/>
  <c r="CC800" i="7" s="1"/>
  <c r="BC800" i="7" a="1"/>
  <c r="BC800" i="7" s="1"/>
  <c r="CB800" i="7" s="1"/>
  <c r="BB800" i="7" a="1"/>
  <c r="BB800" i="7" s="1"/>
  <c r="CA800" i="7" s="1"/>
  <c r="BA800" i="7" a="1"/>
  <c r="BA800" i="7" s="1"/>
  <c r="BZ800" i="7" s="1"/>
  <c r="BI799" i="7" a="1"/>
  <c r="BI799" i="7" s="1"/>
  <c r="BX799" i="7" s="1"/>
  <c r="BG799" i="7" a="1"/>
  <c r="BG799" i="7" s="1"/>
  <c r="BE799" i="7" a="1"/>
  <c r="BE799" i="7" s="1"/>
  <c r="CD799" i="7" s="1"/>
  <c r="BD799" i="7" a="1"/>
  <c r="BD799" i="7" s="1"/>
  <c r="CC799" i="7" s="1"/>
  <c r="BC799" i="7" a="1"/>
  <c r="BC799" i="7" s="1"/>
  <c r="CB799" i="7" s="1"/>
  <c r="BB799" i="7" a="1"/>
  <c r="BB799" i="7" s="1"/>
  <c r="CA799" i="7" s="1"/>
  <c r="BA799" i="7"/>
  <c r="BZ799" i="7" s="1"/>
  <c r="BA799" i="7" a="1"/>
  <c r="BI798" i="7" a="1"/>
  <c r="BI798" i="7" s="1"/>
  <c r="BX798" i="7" s="1"/>
  <c r="BG798" i="7" a="1"/>
  <c r="BG798" i="7" s="1"/>
  <c r="BE798" i="7" a="1"/>
  <c r="BE798" i="7" s="1"/>
  <c r="CD798" i="7" s="1"/>
  <c r="BD798" i="7" a="1"/>
  <c r="BD798" i="7" s="1"/>
  <c r="CC798" i="7" s="1"/>
  <c r="BC798" i="7" a="1"/>
  <c r="BC798" i="7" s="1"/>
  <c r="CB798" i="7" s="1"/>
  <c r="BB798" i="7" a="1"/>
  <c r="BB798" i="7" s="1"/>
  <c r="CA798" i="7" s="1"/>
  <c r="BA798" i="7" a="1"/>
  <c r="BA798" i="7" s="1"/>
  <c r="BZ798" i="7" s="1"/>
  <c r="BI797" i="7" a="1"/>
  <c r="BI797" i="7" s="1"/>
  <c r="BX797" i="7" s="1"/>
  <c r="BG797" i="7" a="1"/>
  <c r="BG797" i="7" s="1"/>
  <c r="BE797" i="7" a="1"/>
  <c r="BE797" i="7" s="1"/>
  <c r="CD797" i="7" s="1"/>
  <c r="BD797" i="7" a="1"/>
  <c r="BD797" i="7" s="1"/>
  <c r="CC797" i="7" s="1"/>
  <c r="BC797" i="7" a="1"/>
  <c r="BC797" i="7" s="1"/>
  <c r="CB797" i="7" s="1"/>
  <c r="BB797" i="7" a="1"/>
  <c r="BB797" i="7" s="1"/>
  <c r="CA797" i="7" s="1"/>
  <c r="BA797" i="7" a="1"/>
  <c r="BA797" i="7" s="1"/>
  <c r="BZ797" i="7" s="1"/>
  <c r="BI796" i="7" a="1"/>
  <c r="BI796" i="7" s="1"/>
  <c r="BX796" i="7" s="1"/>
  <c r="BG796" i="7" a="1"/>
  <c r="BG796" i="7" s="1"/>
  <c r="BE796" i="7" a="1"/>
  <c r="BE796" i="7" s="1"/>
  <c r="CD796" i="7" s="1"/>
  <c r="BD796" i="7" a="1"/>
  <c r="BD796" i="7" s="1"/>
  <c r="CC796" i="7" s="1"/>
  <c r="BC796" i="7" a="1"/>
  <c r="BC796" i="7" s="1"/>
  <c r="CB796" i="7" s="1"/>
  <c r="BB796" i="7" a="1"/>
  <c r="BB796" i="7" s="1"/>
  <c r="CA796" i="7" s="1"/>
  <c r="BA796" i="7" a="1"/>
  <c r="BA796" i="7" s="1"/>
  <c r="BZ796" i="7" s="1"/>
  <c r="BI795" i="7" a="1"/>
  <c r="BI795" i="7" s="1"/>
  <c r="BX795" i="7" s="1"/>
  <c r="BG795" i="7" a="1"/>
  <c r="BG795" i="7" s="1"/>
  <c r="BE795" i="7" a="1"/>
  <c r="BE795" i="7" s="1"/>
  <c r="CD795" i="7" s="1"/>
  <c r="BD795" i="7" a="1"/>
  <c r="BD795" i="7" s="1"/>
  <c r="CC795" i="7" s="1"/>
  <c r="BC795" i="7" a="1"/>
  <c r="BC795" i="7" s="1"/>
  <c r="CB795" i="7" s="1"/>
  <c r="BB795" i="7" a="1"/>
  <c r="BB795" i="7" s="1"/>
  <c r="CA795" i="7" s="1"/>
  <c r="BA795" i="7" a="1"/>
  <c r="BA795" i="7" s="1"/>
  <c r="BZ795" i="7" s="1"/>
  <c r="BI794" i="7" a="1"/>
  <c r="BI794" i="7" s="1"/>
  <c r="BX794" i="7" s="1"/>
  <c r="BG794" i="7" a="1"/>
  <c r="BG794" i="7" s="1"/>
  <c r="BE794" i="7" a="1"/>
  <c r="BE794" i="7" s="1"/>
  <c r="CD794" i="7" s="1"/>
  <c r="BD794" i="7" a="1"/>
  <c r="BD794" i="7" s="1"/>
  <c r="CC794" i="7" s="1"/>
  <c r="BC794" i="7" a="1"/>
  <c r="BC794" i="7" s="1"/>
  <c r="CB794" i="7" s="1"/>
  <c r="BB794" i="7" a="1"/>
  <c r="BB794" i="7" s="1"/>
  <c r="CA794" i="7" s="1"/>
  <c r="BA794" i="7" a="1"/>
  <c r="BA794" i="7" s="1"/>
  <c r="BZ794" i="7" s="1"/>
  <c r="BI793" i="7" a="1"/>
  <c r="BI793" i="7" s="1"/>
  <c r="BX793" i="7" s="1"/>
  <c r="BG793" i="7" a="1"/>
  <c r="BG793" i="7" s="1"/>
  <c r="BE793" i="7" a="1"/>
  <c r="BE793" i="7" s="1"/>
  <c r="CD793" i="7" s="1"/>
  <c r="BD793" i="7" a="1"/>
  <c r="BD793" i="7" s="1"/>
  <c r="CC793" i="7" s="1"/>
  <c r="BC793" i="7" a="1"/>
  <c r="BC793" i="7" s="1"/>
  <c r="CB793" i="7" s="1"/>
  <c r="BB793" i="7" a="1"/>
  <c r="BB793" i="7" s="1"/>
  <c r="CA793" i="7" s="1"/>
  <c r="BA793" i="7" a="1"/>
  <c r="BA793" i="7" s="1"/>
  <c r="BZ793" i="7" s="1"/>
  <c r="BI792" i="7" a="1"/>
  <c r="BI792" i="7" s="1"/>
  <c r="BX792" i="7" s="1"/>
  <c r="BG792" i="7" a="1"/>
  <c r="BG792" i="7" s="1"/>
  <c r="BE792" i="7" a="1"/>
  <c r="BE792" i="7" s="1"/>
  <c r="CD792" i="7" s="1"/>
  <c r="BD792" i="7" a="1"/>
  <c r="BD792" i="7" s="1"/>
  <c r="CC792" i="7" s="1"/>
  <c r="BC792" i="7" a="1"/>
  <c r="BC792" i="7" s="1"/>
  <c r="CB792" i="7" s="1"/>
  <c r="BB792" i="7" a="1"/>
  <c r="BB792" i="7" s="1"/>
  <c r="CA792" i="7" s="1"/>
  <c r="BA792" i="7" a="1"/>
  <c r="BA792" i="7" s="1"/>
  <c r="BZ792" i="7" s="1"/>
  <c r="BI791" i="7" a="1"/>
  <c r="BI791" i="7" s="1"/>
  <c r="BX791" i="7" s="1"/>
  <c r="BG791" i="7" a="1"/>
  <c r="BG791" i="7" s="1"/>
  <c r="BE791" i="7" a="1"/>
  <c r="BE791" i="7" s="1"/>
  <c r="CD791" i="7" s="1"/>
  <c r="BD791" i="7" a="1"/>
  <c r="BD791" i="7" s="1"/>
  <c r="CC791" i="7" s="1"/>
  <c r="BC791" i="7" a="1"/>
  <c r="BC791" i="7" s="1"/>
  <c r="CB791" i="7" s="1"/>
  <c r="BB791" i="7" a="1"/>
  <c r="BB791" i="7" s="1"/>
  <c r="CA791" i="7" s="1"/>
  <c r="BA791" i="7" a="1"/>
  <c r="BA791" i="7" s="1"/>
  <c r="BZ791" i="7" s="1"/>
  <c r="BI790" i="7" a="1"/>
  <c r="BI790" i="7" s="1"/>
  <c r="BX790" i="7" s="1"/>
  <c r="BG790" i="7" a="1"/>
  <c r="BG790" i="7" s="1"/>
  <c r="BE790" i="7" a="1"/>
  <c r="BE790" i="7" s="1"/>
  <c r="CD790" i="7" s="1"/>
  <c r="BD790" i="7" a="1"/>
  <c r="BD790" i="7" s="1"/>
  <c r="CC790" i="7" s="1"/>
  <c r="BC790" i="7" a="1"/>
  <c r="BC790" i="7" s="1"/>
  <c r="CB790" i="7" s="1"/>
  <c r="BB790" i="7" a="1"/>
  <c r="BB790" i="7" s="1"/>
  <c r="CA790" i="7" s="1"/>
  <c r="BA790" i="7" a="1"/>
  <c r="BA790" i="7" s="1"/>
  <c r="BZ790" i="7" s="1"/>
  <c r="BI789" i="7" a="1"/>
  <c r="BI789" i="7" s="1"/>
  <c r="BX789" i="7" s="1"/>
  <c r="BG789" i="7" a="1"/>
  <c r="BG789" i="7" s="1"/>
  <c r="BE789" i="7" a="1"/>
  <c r="BE789" i="7" s="1"/>
  <c r="CD789" i="7" s="1"/>
  <c r="BD789" i="7" a="1"/>
  <c r="BD789" i="7" s="1"/>
  <c r="CC789" i="7" s="1"/>
  <c r="BC789" i="7" a="1"/>
  <c r="BC789" i="7" s="1"/>
  <c r="CB789" i="7" s="1"/>
  <c r="BB789" i="7" a="1"/>
  <c r="BB789" i="7" s="1"/>
  <c r="CA789" i="7" s="1"/>
  <c r="BA789" i="7" a="1"/>
  <c r="BA789" i="7" s="1"/>
  <c r="BZ789" i="7" s="1"/>
  <c r="BI788" i="7" a="1"/>
  <c r="BI788" i="7" s="1"/>
  <c r="BX788" i="7" s="1"/>
  <c r="BG788" i="7" a="1"/>
  <c r="BG788" i="7" s="1"/>
  <c r="BE788" i="7" a="1"/>
  <c r="BE788" i="7" s="1"/>
  <c r="CD788" i="7" s="1"/>
  <c r="BD788" i="7" a="1"/>
  <c r="BD788" i="7" s="1"/>
  <c r="CC788" i="7" s="1"/>
  <c r="BC788" i="7" a="1"/>
  <c r="BC788" i="7" s="1"/>
  <c r="CB788" i="7" s="1"/>
  <c r="BB788" i="7" a="1"/>
  <c r="BB788" i="7" s="1"/>
  <c r="CA788" i="7" s="1"/>
  <c r="BA788" i="7" a="1"/>
  <c r="BA788" i="7" s="1"/>
  <c r="BZ788" i="7" s="1"/>
  <c r="BI787" i="7" a="1"/>
  <c r="BI787" i="7" s="1"/>
  <c r="BX787" i="7" s="1"/>
  <c r="BG787" i="7" a="1"/>
  <c r="BG787" i="7" s="1"/>
  <c r="BE787" i="7" a="1"/>
  <c r="BE787" i="7" s="1"/>
  <c r="CD787" i="7" s="1"/>
  <c r="BD787" i="7" a="1"/>
  <c r="BD787" i="7" s="1"/>
  <c r="CC787" i="7" s="1"/>
  <c r="BC787" i="7" a="1"/>
  <c r="BC787" i="7" s="1"/>
  <c r="CB787" i="7" s="1"/>
  <c r="BB787" i="7"/>
  <c r="CA787" i="7" s="1"/>
  <c r="BB787" i="7" a="1"/>
  <c r="BA787" i="7" a="1"/>
  <c r="BA787" i="7" s="1"/>
  <c r="BZ787" i="7" s="1"/>
  <c r="BI786" i="7" a="1"/>
  <c r="BI786" i="7" s="1"/>
  <c r="BX786" i="7" s="1"/>
  <c r="BG786" i="7" a="1"/>
  <c r="BG786" i="7" s="1"/>
  <c r="BE786" i="7" a="1"/>
  <c r="BE786" i="7" s="1"/>
  <c r="CD786" i="7" s="1"/>
  <c r="BD786" i="7" a="1"/>
  <c r="BD786" i="7" s="1"/>
  <c r="CC786" i="7" s="1"/>
  <c r="BC786" i="7" a="1"/>
  <c r="BC786" i="7" s="1"/>
  <c r="CB786" i="7" s="1"/>
  <c r="BB786" i="7" a="1"/>
  <c r="BB786" i="7" s="1"/>
  <c r="CA786" i="7" s="1"/>
  <c r="BA786" i="7" a="1"/>
  <c r="BA786" i="7" s="1"/>
  <c r="BZ786" i="7" s="1"/>
  <c r="BI785" i="7" a="1"/>
  <c r="BI785" i="7" s="1"/>
  <c r="BX785" i="7" s="1"/>
  <c r="BG785" i="7" a="1"/>
  <c r="BG785" i="7" s="1"/>
  <c r="BE785" i="7" a="1"/>
  <c r="BE785" i="7" s="1"/>
  <c r="CD785" i="7" s="1"/>
  <c r="BD785" i="7" a="1"/>
  <c r="BD785" i="7" s="1"/>
  <c r="CC785" i="7" s="1"/>
  <c r="BC785" i="7" a="1"/>
  <c r="BC785" i="7" s="1"/>
  <c r="CB785" i="7" s="1"/>
  <c r="BB785" i="7" a="1"/>
  <c r="BB785" i="7" s="1"/>
  <c r="CA785" i="7" s="1"/>
  <c r="BA785" i="7" a="1"/>
  <c r="BA785" i="7" s="1"/>
  <c r="BZ785" i="7" s="1"/>
  <c r="BI784" i="7" a="1"/>
  <c r="BI784" i="7" s="1"/>
  <c r="BX784" i="7" s="1"/>
  <c r="BG784" i="7" a="1"/>
  <c r="BG784" i="7" s="1"/>
  <c r="BE784" i="7" a="1"/>
  <c r="BE784" i="7" s="1"/>
  <c r="CD784" i="7" s="1"/>
  <c r="BD784" i="7" a="1"/>
  <c r="BD784" i="7" s="1"/>
  <c r="CC784" i="7" s="1"/>
  <c r="BC784" i="7" a="1"/>
  <c r="BC784" i="7" s="1"/>
  <c r="CB784" i="7" s="1"/>
  <c r="BB784" i="7" a="1"/>
  <c r="BB784" i="7" s="1"/>
  <c r="CA784" i="7" s="1"/>
  <c r="BA784" i="7" a="1"/>
  <c r="BA784" i="7" s="1"/>
  <c r="BZ784" i="7" s="1"/>
  <c r="BI783" i="7" a="1"/>
  <c r="BI783" i="7" s="1"/>
  <c r="BX783" i="7" s="1"/>
  <c r="BG783" i="7" a="1"/>
  <c r="BG783" i="7" s="1"/>
  <c r="BE783" i="7" a="1"/>
  <c r="BE783" i="7" s="1"/>
  <c r="CD783" i="7" s="1"/>
  <c r="BD783" i="7" a="1"/>
  <c r="BD783" i="7" s="1"/>
  <c r="CC783" i="7" s="1"/>
  <c r="BC783" i="7" a="1"/>
  <c r="BC783" i="7" s="1"/>
  <c r="CB783" i="7" s="1"/>
  <c r="BB783" i="7" a="1"/>
  <c r="BB783" i="7" s="1"/>
  <c r="CA783" i="7" s="1"/>
  <c r="BA783" i="7" a="1"/>
  <c r="BA783" i="7" s="1"/>
  <c r="BZ783" i="7" s="1"/>
  <c r="BI782" i="7" a="1"/>
  <c r="BI782" i="7" s="1"/>
  <c r="BX782" i="7" s="1"/>
  <c r="BG782" i="7" a="1"/>
  <c r="BG782" i="7" s="1"/>
  <c r="BE782" i="7" a="1"/>
  <c r="BE782" i="7" s="1"/>
  <c r="CD782" i="7" s="1"/>
  <c r="BD782" i="7" a="1"/>
  <c r="BD782" i="7" s="1"/>
  <c r="CC782" i="7" s="1"/>
  <c r="BC782" i="7" a="1"/>
  <c r="BC782" i="7" s="1"/>
  <c r="CB782" i="7" s="1"/>
  <c r="BB782" i="7" a="1"/>
  <c r="BB782" i="7" s="1"/>
  <c r="CA782" i="7" s="1"/>
  <c r="BA782" i="7" a="1"/>
  <c r="BA782" i="7" s="1"/>
  <c r="BZ782" i="7" s="1"/>
  <c r="BI781" i="7" a="1"/>
  <c r="BI781" i="7" s="1"/>
  <c r="BX781" i="7" s="1"/>
  <c r="BG781" i="7" a="1"/>
  <c r="BG781" i="7" s="1"/>
  <c r="BE781" i="7" a="1"/>
  <c r="BE781" i="7" s="1"/>
  <c r="CD781" i="7" s="1"/>
  <c r="BD781" i="7" a="1"/>
  <c r="BD781" i="7" s="1"/>
  <c r="CC781" i="7" s="1"/>
  <c r="BC781" i="7" a="1"/>
  <c r="BC781" i="7" s="1"/>
  <c r="CB781" i="7" s="1"/>
  <c r="BB781" i="7" a="1"/>
  <c r="BB781" i="7" s="1"/>
  <c r="CA781" i="7" s="1"/>
  <c r="BA781" i="7" a="1"/>
  <c r="BA781" i="7" s="1"/>
  <c r="BZ781" i="7" s="1"/>
  <c r="BI780" i="7" a="1"/>
  <c r="BI780" i="7" s="1"/>
  <c r="BX780" i="7" s="1"/>
  <c r="BG780" i="7" a="1"/>
  <c r="BG780" i="7" s="1"/>
  <c r="BE780" i="7" a="1"/>
  <c r="BE780" i="7" s="1"/>
  <c r="CD780" i="7" s="1"/>
  <c r="BD780" i="7" a="1"/>
  <c r="BD780" i="7" s="1"/>
  <c r="CC780" i="7" s="1"/>
  <c r="BC780" i="7" a="1"/>
  <c r="BC780" i="7" s="1"/>
  <c r="CB780" i="7" s="1"/>
  <c r="BB780" i="7" a="1"/>
  <c r="BB780" i="7" s="1"/>
  <c r="CA780" i="7" s="1"/>
  <c r="BA780" i="7" a="1"/>
  <c r="BA780" i="7" s="1"/>
  <c r="BZ780" i="7" s="1"/>
  <c r="BI779" i="7" a="1"/>
  <c r="BI779" i="7" s="1"/>
  <c r="BX779" i="7" s="1"/>
  <c r="BG779" i="7" a="1"/>
  <c r="BG779" i="7" s="1"/>
  <c r="BE779" i="7" a="1"/>
  <c r="BE779" i="7" s="1"/>
  <c r="CD779" i="7" s="1"/>
  <c r="BD779" i="7" a="1"/>
  <c r="BD779" i="7" s="1"/>
  <c r="CC779" i="7" s="1"/>
  <c r="BC779" i="7" a="1"/>
  <c r="BC779" i="7" s="1"/>
  <c r="CB779" i="7" s="1"/>
  <c r="BB779" i="7" a="1"/>
  <c r="BB779" i="7" s="1"/>
  <c r="CA779" i="7" s="1"/>
  <c r="BA779" i="7" a="1"/>
  <c r="BA779" i="7" s="1"/>
  <c r="BZ779" i="7" s="1"/>
  <c r="BI778" i="7" a="1"/>
  <c r="BI778" i="7" s="1"/>
  <c r="BX778" i="7" s="1"/>
  <c r="BG778" i="7" a="1"/>
  <c r="BG778" i="7" s="1"/>
  <c r="BE778" i="7" a="1"/>
  <c r="BE778" i="7" s="1"/>
  <c r="CD778" i="7" s="1"/>
  <c r="BD778" i="7" a="1"/>
  <c r="BD778" i="7" s="1"/>
  <c r="CC778" i="7" s="1"/>
  <c r="BC778" i="7" a="1"/>
  <c r="BC778" i="7" s="1"/>
  <c r="CB778" i="7" s="1"/>
  <c r="BB778" i="7" a="1"/>
  <c r="BB778" i="7" s="1"/>
  <c r="CA778" i="7" s="1"/>
  <c r="BA778" i="7" a="1"/>
  <c r="BA778" i="7" s="1"/>
  <c r="BZ778" i="7" s="1"/>
  <c r="BI777" i="7" a="1"/>
  <c r="BI777" i="7" s="1"/>
  <c r="BX777" i="7" s="1"/>
  <c r="BG777" i="7" a="1"/>
  <c r="BG777" i="7" s="1"/>
  <c r="BE777" i="7" a="1"/>
  <c r="BE777" i="7" s="1"/>
  <c r="CD777" i="7" s="1"/>
  <c r="BD777" i="7" a="1"/>
  <c r="BD777" i="7" s="1"/>
  <c r="CC777" i="7" s="1"/>
  <c r="BC777" i="7" a="1"/>
  <c r="BC777" i="7" s="1"/>
  <c r="CB777" i="7" s="1"/>
  <c r="BB777" i="7" a="1"/>
  <c r="BB777" i="7" s="1"/>
  <c r="CA777" i="7" s="1"/>
  <c r="BA777" i="7" a="1"/>
  <c r="BA777" i="7" s="1"/>
  <c r="BZ777" i="7" s="1"/>
  <c r="BI776" i="7" a="1"/>
  <c r="BI776" i="7" s="1"/>
  <c r="BX776" i="7" s="1"/>
  <c r="BG776" i="7" a="1"/>
  <c r="BG776" i="7" s="1"/>
  <c r="BE776" i="7" a="1"/>
  <c r="BE776" i="7" s="1"/>
  <c r="CD776" i="7" s="1"/>
  <c r="BD776" i="7" a="1"/>
  <c r="BD776" i="7" s="1"/>
  <c r="CC776" i="7" s="1"/>
  <c r="BC776" i="7" a="1"/>
  <c r="BC776" i="7" s="1"/>
  <c r="CB776" i="7" s="1"/>
  <c r="BB776" i="7" a="1"/>
  <c r="BB776" i="7" s="1"/>
  <c r="CA776" i="7" s="1"/>
  <c r="BA776" i="7" a="1"/>
  <c r="BA776" i="7" s="1"/>
  <c r="BZ776" i="7" s="1"/>
  <c r="BI775" i="7" a="1"/>
  <c r="BI775" i="7" s="1"/>
  <c r="BX775" i="7" s="1"/>
  <c r="BG775" i="7" a="1"/>
  <c r="BG775" i="7" s="1"/>
  <c r="BE775" i="7" a="1"/>
  <c r="BE775" i="7" s="1"/>
  <c r="CD775" i="7" s="1"/>
  <c r="BD775" i="7"/>
  <c r="CC775" i="7" s="1"/>
  <c r="BD775" i="7" a="1"/>
  <c r="BC775" i="7" a="1"/>
  <c r="BC775" i="7" s="1"/>
  <c r="CB775" i="7" s="1"/>
  <c r="BB775" i="7" a="1"/>
  <c r="BB775" i="7" s="1"/>
  <c r="CA775" i="7" s="1"/>
  <c r="BA775" i="7" a="1"/>
  <c r="BA775" i="7" s="1"/>
  <c r="BZ775" i="7" s="1"/>
  <c r="BI774" i="7" a="1"/>
  <c r="BI774" i="7" s="1"/>
  <c r="BX774" i="7" s="1"/>
  <c r="BG774" i="7" a="1"/>
  <c r="BG774" i="7" s="1"/>
  <c r="BE774" i="7" a="1"/>
  <c r="BE774" i="7" s="1"/>
  <c r="CD774" i="7" s="1"/>
  <c r="BD774" i="7" a="1"/>
  <c r="BD774" i="7" s="1"/>
  <c r="CC774" i="7" s="1"/>
  <c r="BC774" i="7" a="1"/>
  <c r="BC774" i="7" s="1"/>
  <c r="CB774" i="7" s="1"/>
  <c r="BB774" i="7" a="1"/>
  <c r="BB774" i="7" s="1"/>
  <c r="CA774" i="7" s="1"/>
  <c r="BA774" i="7" a="1"/>
  <c r="BA774" i="7" s="1"/>
  <c r="BZ774" i="7" s="1"/>
  <c r="BI773" i="7" a="1"/>
  <c r="BI773" i="7" s="1"/>
  <c r="BX773" i="7" s="1"/>
  <c r="BG773" i="7" a="1"/>
  <c r="BG773" i="7" s="1"/>
  <c r="BE773" i="7" a="1"/>
  <c r="BE773" i="7" s="1"/>
  <c r="CD773" i="7" s="1"/>
  <c r="BD773" i="7" a="1"/>
  <c r="BD773" i="7" s="1"/>
  <c r="CC773" i="7" s="1"/>
  <c r="BC773" i="7" a="1"/>
  <c r="BC773" i="7" s="1"/>
  <c r="CB773" i="7" s="1"/>
  <c r="BB773" i="7" a="1"/>
  <c r="BB773" i="7" s="1"/>
  <c r="CA773" i="7" s="1"/>
  <c r="BA773" i="7" a="1"/>
  <c r="BA773" i="7" s="1"/>
  <c r="BZ773" i="7" s="1"/>
  <c r="BI772" i="7" a="1"/>
  <c r="BI772" i="7" s="1"/>
  <c r="BX772" i="7" s="1"/>
  <c r="BG772" i="7" a="1"/>
  <c r="BG772" i="7" s="1"/>
  <c r="BE772" i="7" a="1"/>
  <c r="BE772" i="7" s="1"/>
  <c r="CD772" i="7" s="1"/>
  <c r="BD772" i="7" a="1"/>
  <c r="BD772" i="7" s="1"/>
  <c r="CC772" i="7" s="1"/>
  <c r="BC772" i="7" a="1"/>
  <c r="BC772" i="7" s="1"/>
  <c r="CB772" i="7" s="1"/>
  <c r="BB772" i="7" a="1"/>
  <c r="BB772" i="7" s="1"/>
  <c r="CA772" i="7" s="1"/>
  <c r="BA772" i="7" a="1"/>
  <c r="BA772" i="7" s="1"/>
  <c r="BZ772" i="7" s="1"/>
  <c r="BI771" i="7" a="1"/>
  <c r="BI771" i="7" s="1"/>
  <c r="BX771" i="7" s="1"/>
  <c r="BG771" i="7" a="1"/>
  <c r="BG771" i="7" s="1"/>
  <c r="BE771" i="7"/>
  <c r="CD771" i="7" s="1"/>
  <c r="BE771" i="7" a="1"/>
  <c r="BD771" i="7" a="1"/>
  <c r="BD771" i="7" s="1"/>
  <c r="CC771" i="7" s="1"/>
  <c r="BC771" i="7" a="1"/>
  <c r="BC771" i="7" s="1"/>
  <c r="CB771" i="7" s="1"/>
  <c r="BB771" i="7" a="1"/>
  <c r="BB771" i="7" s="1"/>
  <c r="CA771" i="7" s="1"/>
  <c r="BA771" i="7" a="1"/>
  <c r="BA771" i="7" s="1"/>
  <c r="BZ771" i="7" s="1"/>
  <c r="BI770" i="7" a="1"/>
  <c r="BI770" i="7" s="1"/>
  <c r="BX770" i="7" s="1"/>
  <c r="BG770" i="7" a="1"/>
  <c r="BG770" i="7" s="1"/>
  <c r="BE770" i="7" a="1"/>
  <c r="BE770" i="7" s="1"/>
  <c r="CD770" i="7" s="1"/>
  <c r="BD770" i="7" a="1"/>
  <c r="BD770" i="7" s="1"/>
  <c r="CC770" i="7" s="1"/>
  <c r="BC770" i="7" a="1"/>
  <c r="BC770" i="7" s="1"/>
  <c r="CB770" i="7" s="1"/>
  <c r="BB770" i="7" a="1"/>
  <c r="BB770" i="7" s="1"/>
  <c r="CA770" i="7" s="1"/>
  <c r="BA770" i="7" a="1"/>
  <c r="BA770" i="7" s="1"/>
  <c r="BZ770" i="7" s="1"/>
  <c r="BI769" i="7" a="1"/>
  <c r="BI769" i="7" s="1"/>
  <c r="BX769" i="7" s="1"/>
  <c r="BG769" i="7" a="1"/>
  <c r="BG769" i="7" s="1"/>
  <c r="BE769" i="7" a="1"/>
  <c r="BE769" i="7" s="1"/>
  <c r="CD769" i="7" s="1"/>
  <c r="BD769" i="7" a="1"/>
  <c r="BD769" i="7" s="1"/>
  <c r="CC769" i="7" s="1"/>
  <c r="BC769" i="7" a="1"/>
  <c r="BC769" i="7" s="1"/>
  <c r="CB769" i="7" s="1"/>
  <c r="BB769" i="7" a="1"/>
  <c r="BB769" i="7" s="1"/>
  <c r="CA769" i="7" s="1"/>
  <c r="BA769" i="7" a="1"/>
  <c r="BA769" i="7" s="1"/>
  <c r="BZ769" i="7" s="1"/>
  <c r="BI768" i="7" a="1"/>
  <c r="BI768" i="7" s="1"/>
  <c r="BX768" i="7" s="1"/>
  <c r="BG768" i="7" a="1"/>
  <c r="BG768" i="7" s="1"/>
  <c r="BE768" i="7" a="1"/>
  <c r="BE768" i="7" s="1"/>
  <c r="CD768" i="7" s="1"/>
  <c r="BD768" i="7" a="1"/>
  <c r="BD768" i="7" s="1"/>
  <c r="CC768" i="7" s="1"/>
  <c r="BC768" i="7" a="1"/>
  <c r="BC768" i="7" s="1"/>
  <c r="CB768" i="7" s="1"/>
  <c r="BB768" i="7" a="1"/>
  <c r="BB768" i="7" s="1"/>
  <c r="CA768" i="7" s="1"/>
  <c r="BA768" i="7" a="1"/>
  <c r="BA768" i="7" s="1"/>
  <c r="BZ768" i="7" s="1"/>
  <c r="BI767" i="7" a="1"/>
  <c r="BI767" i="7" s="1"/>
  <c r="BX767" i="7" s="1"/>
  <c r="BG767" i="7" a="1"/>
  <c r="BG767" i="7" s="1"/>
  <c r="BE767" i="7" a="1"/>
  <c r="BE767" i="7" s="1"/>
  <c r="CD767" i="7" s="1"/>
  <c r="BD767" i="7" a="1"/>
  <c r="BD767" i="7" s="1"/>
  <c r="CC767" i="7" s="1"/>
  <c r="BC767" i="7" a="1"/>
  <c r="BC767" i="7" s="1"/>
  <c r="CB767" i="7" s="1"/>
  <c r="BB767" i="7" a="1"/>
  <c r="BB767" i="7" s="1"/>
  <c r="CA767" i="7" s="1"/>
  <c r="BA767" i="7" a="1"/>
  <c r="BA767" i="7" s="1"/>
  <c r="BZ767" i="7" s="1"/>
  <c r="BI766" i="7" a="1"/>
  <c r="BI766" i="7" s="1"/>
  <c r="BX766" i="7" s="1"/>
  <c r="BG766" i="7" a="1"/>
  <c r="BG766" i="7" s="1"/>
  <c r="BE766" i="7" a="1"/>
  <c r="BE766" i="7" s="1"/>
  <c r="CD766" i="7" s="1"/>
  <c r="BD766" i="7" a="1"/>
  <c r="BD766" i="7" s="1"/>
  <c r="CC766" i="7" s="1"/>
  <c r="BC766" i="7" a="1"/>
  <c r="BC766" i="7" s="1"/>
  <c r="CB766" i="7" s="1"/>
  <c r="BB766" i="7" a="1"/>
  <c r="BB766" i="7" s="1"/>
  <c r="CA766" i="7" s="1"/>
  <c r="BA766" i="7" a="1"/>
  <c r="BA766" i="7" s="1"/>
  <c r="BZ766" i="7" s="1"/>
  <c r="BI765" i="7" a="1"/>
  <c r="BI765" i="7" s="1"/>
  <c r="BX765" i="7" s="1"/>
  <c r="BG765" i="7" a="1"/>
  <c r="BG765" i="7" s="1"/>
  <c r="BE765" i="7" a="1"/>
  <c r="BE765" i="7" s="1"/>
  <c r="CD765" i="7" s="1"/>
  <c r="BD765" i="7" a="1"/>
  <c r="BD765" i="7" s="1"/>
  <c r="CC765" i="7" s="1"/>
  <c r="BC765" i="7" a="1"/>
  <c r="BC765" i="7" s="1"/>
  <c r="CB765" i="7" s="1"/>
  <c r="BB765" i="7" a="1"/>
  <c r="BB765" i="7" s="1"/>
  <c r="CA765" i="7" s="1"/>
  <c r="BA765" i="7" a="1"/>
  <c r="BA765" i="7" s="1"/>
  <c r="BZ765" i="7" s="1"/>
  <c r="BI764" i="7" a="1"/>
  <c r="BI764" i="7" s="1"/>
  <c r="BX764" i="7" s="1"/>
  <c r="BG764" i="7" a="1"/>
  <c r="BG764" i="7" s="1"/>
  <c r="BE764" i="7" a="1"/>
  <c r="BE764" i="7" s="1"/>
  <c r="CD764" i="7" s="1"/>
  <c r="BD764" i="7" a="1"/>
  <c r="BD764" i="7" s="1"/>
  <c r="CC764" i="7" s="1"/>
  <c r="BC764" i="7" a="1"/>
  <c r="BC764" i="7" s="1"/>
  <c r="CB764" i="7" s="1"/>
  <c r="BB764" i="7"/>
  <c r="CA764" i="7" s="1"/>
  <c r="BB764" i="7" a="1"/>
  <c r="BA764" i="7" a="1"/>
  <c r="BA764" i="7" s="1"/>
  <c r="BZ764" i="7" s="1"/>
  <c r="BI763" i="7" a="1"/>
  <c r="BI763" i="7" s="1"/>
  <c r="BX763" i="7" s="1"/>
  <c r="BG763" i="7" a="1"/>
  <c r="BG763" i="7" s="1"/>
  <c r="BE763" i="7" a="1"/>
  <c r="BE763" i="7" s="1"/>
  <c r="CD763" i="7" s="1"/>
  <c r="BD763" i="7" a="1"/>
  <c r="BD763" i="7" s="1"/>
  <c r="CC763" i="7" s="1"/>
  <c r="BC763" i="7" a="1"/>
  <c r="BC763" i="7" s="1"/>
  <c r="CB763" i="7" s="1"/>
  <c r="BB763" i="7" a="1"/>
  <c r="BB763" i="7" s="1"/>
  <c r="CA763" i="7" s="1"/>
  <c r="BA763" i="7" a="1"/>
  <c r="BA763" i="7" s="1"/>
  <c r="BZ763" i="7" s="1"/>
  <c r="BI762" i="7" a="1"/>
  <c r="BI762" i="7" s="1"/>
  <c r="BX762" i="7" s="1"/>
  <c r="BG762" i="7" a="1"/>
  <c r="BG762" i="7" s="1"/>
  <c r="BE762" i="7" a="1"/>
  <c r="BE762" i="7" s="1"/>
  <c r="CD762" i="7" s="1"/>
  <c r="BD762" i="7" a="1"/>
  <c r="BD762" i="7" s="1"/>
  <c r="CC762" i="7" s="1"/>
  <c r="BC762" i="7" a="1"/>
  <c r="BC762" i="7" s="1"/>
  <c r="CB762" i="7" s="1"/>
  <c r="BB762" i="7" a="1"/>
  <c r="BB762" i="7" s="1"/>
  <c r="CA762" i="7" s="1"/>
  <c r="BA762" i="7" a="1"/>
  <c r="BA762" i="7" s="1"/>
  <c r="BZ762" i="7" s="1"/>
  <c r="BI761" i="7" a="1"/>
  <c r="BI761" i="7" s="1"/>
  <c r="BX761" i="7" s="1"/>
  <c r="BG761" i="7" a="1"/>
  <c r="BG761" i="7" s="1"/>
  <c r="BE761" i="7" a="1"/>
  <c r="BE761" i="7" s="1"/>
  <c r="CD761" i="7" s="1"/>
  <c r="BD761" i="7" a="1"/>
  <c r="BD761" i="7" s="1"/>
  <c r="CC761" i="7" s="1"/>
  <c r="BC761" i="7" a="1"/>
  <c r="BC761" i="7" s="1"/>
  <c r="CB761" i="7" s="1"/>
  <c r="BB761" i="7" a="1"/>
  <c r="BB761" i="7" s="1"/>
  <c r="CA761" i="7" s="1"/>
  <c r="BA761" i="7" a="1"/>
  <c r="BA761" i="7" s="1"/>
  <c r="BZ761" i="7" s="1"/>
  <c r="BI760" i="7" a="1"/>
  <c r="BI760" i="7" s="1"/>
  <c r="BX760" i="7" s="1"/>
  <c r="BG760" i="7" a="1"/>
  <c r="BG760" i="7" s="1"/>
  <c r="BE760" i="7" a="1"/>
  <c r="BE760" i="7" s="1"/>
  <c r="CD760" i="7" s="1"/>
  <c r="BD760" i="7" a="1"/>
  <c r="BD760" i="7" s="1"/>
  <c r="CC760" i="7" s="1"/>
  <c r="BC760" i="7" a="1"/>
  <c r="BC760" i="7" s="1"/>
  <c r="CB760" i="7" s="1"/>
  <c r="BB760" i="7" a="1"/>
  <c r="BB760" i="7" s="1"/>
  <c r="CA760" i="7" s="1"/>
  <c r="BA760" i="7" a="1"/>
  <c r="BA760" i="7" s="1"/>
  <c r="BZ760" i="7" s="1"/>
  <c r="BI759" i="7" a="1"/>
  <c r="BI759" i="7" s="1"/>
  <c r="BX759" i="7" s="1"/>
  <c r="BG759" i="7" a="1"/>
  <c r="BG759" i="7" s="1"/>
  <c r="BE759" i="7" a="1"/>
  <c r="BE759" i="7" s="1"/>
  <c r="CD759" i="7" s="1"/>
  <c r="BD759" i="7" a="1"/>
  <c r="BD759" i="7" s="1"/>
  <c r="CC759" i="7" s="1"/>
  <c r="BC759" i="7" a="1"/>
  <c r="BC759" i="7" s="1"/>
  <c r="CB759" i="7" s="1"/>
  <c r="BB759" i="7" a="1"/>
  <c r="BB759" i="7" s="1"/>
  <c r="CA759" i="7" s="1"/>
  <c r="BA759" i="7" a="1"/>
  <c r="BA759" i="7" s="1"/>
  <c r="BZ759" i="7" s="1"/>
  <c r="BI758" i="7" a="1"/>
  <c r="BI758" i="7" s="1"/>
  <c r="BX758" i="7" s="1"/>
  <c r="BG758" i="7" a="1"/>
  <c r="BG758" i="7" s="1"/>
  <c r="BE758" i="7" a="1"/>
  <c r="BE758" i="7" s="1"/>
  <c r="CD758" i="7" s="1"/>
  <c r="BD758" i="7" a="1"/>
  <c r="BD758" i="7" s="1"/>
  <c r="CC758" i="7" s="1"/>
  <c r="BC758" i="7" a="1"/>
  <c r="BC758" i="7" s="1"/>
  <c r="CB758" i="7" s="1"/>
  <c r="BB758" i="7" a="1"/>
  <c r="BB758" i="7" s="1"/>
  <c r="CA758" i="7" s="1"/>
  <c r="BA758" i="7" a="1"/>
  <c r="BA758" i="7" s="1"/>
  <c r="BZ758" i="7" s="1"/>
  <c r="BI757" i="7" a="1"/>
  <c r="BI757" i="7" s="1"/>
  <c r="BX757" i="7" s="1"/>
  <c r="BG757" i="7" a="1"/>
  <c r="BG757" i="7" s="1"/>
  <c r="BE757" i="7" a="1"/>
  <c r="BE757" i="7" s="1"/>
  <c r="CD757" i="7" s="1"/>
  <c r="BD757" i="7" a="1"/>
  <c r="BD757" i="7" s="1"/>
  <c r="CC757" i="7" s="1"/>
  <c r="BC757" i="7" a="1"/>
  <c r="BC757" i="7" s="1"/>
  <c r="CB757" i="7" s="1"/>
  <c r="BB757" i="7" a="1"/>
  <c r="BB757" i="7" s="1"/>
  <c r="CA757" i="7" s="1"/>
  <c r="BA757" i="7" a="1"/>
  <c r="BA757" i="7" s="1"/>
  <c r="BZ757" i="7" s="1"/>
  <c r="BI756" i="7" a="1"/>
  <c r="BI756" i="7" s="1"/>
  <c r="BX756" i="7" s="1"/>
  <c r="BG756" i="7" a="1"/>
  <c r="BG756" i="7" s="1"/>
  <c r="BE756" i="7" a="1"/>
  <c r="BE756" i="7" s="1"/>
  <c r="CD756" i="7" s="1"/>
  <c r="BD756" i="7" a="1"/>
  <c r="BD756" i="7" s="1"/>
  <c r="CC756" i="7" s="1"/>
  <c r="BC756" i="7" a="1"/>
  <c r="BC756" i="7" s="1"/>
  <c r="CB756" i="7" s="1"/>
  <c r="BB756" i="7" a="1"/>
  <c r="BB756" i="7" s="1"/>
  <c r="CA756" i="7" s="1"/>
  <c r="BA756" i="7" a="1"/>
  <c r="BA756" i="7" s="1"/>
  <c r="BZ756" i="7" s="1"/>
  <c r="BI755" i="7" a="1"/>
  <c r="BI755" i="7" s="1"/>
  <c r="BX755" i="7" s="1"/>
  <c r="BG755" i="7" a="1"/>
  <c r="BG755" i="7" s="1"/>
  <c r="BE755" i="7" a="1"/>
  <c r="BE755" i="7" s="1"/>
  <c r="CD755" i="7" s="1"/>
  <c r="BD755" i="7" a="1"/>
  <c r="BD755" i="7" s="1"/>
  <c r="CC755" i="7" s="1"/>
  <c r="BC755" i="7" a="1"/>
  <c r="BC755" i="7" s="1"/>
  <c r="CB755" i="7" s="1"/>
  <c r="BB755" i="7" a="1"/>
  <c r="BB755" i="7" s="1"/>
  <c r="CA755" i="7" s="1"/>
  <c r="BA755" i="7" a="1"/>
  <c r="BA755" i="7" s="1"/>
  <c r="BZ755" i="7" s="1"/>
  <c r="BI754" i="7" a="1"/>
  <c r="BI754" i="7" s="1"/>
  <c r="BX754" i="7" s="1"/>
  <c r="BG754" i="7" a="1"/>
  <c r="BG754" i="7" s="1"/>
  <c r="BE754" i="7" a="1"/>
  <c r="BE754" i="7" s="1"/>
  <c r="CD754" i="7" s="1"/>
  <c r="BD754" i="7" a="1"/>
  <c r="BD754" i="7" s="1"/>
  <c r="CC754" i="7" s="1"/>
  <c r="BC754" i="7" a="1"/>
  <c r="BC754" i="7" s="1"/>
  <c r="CB754" i="7" s="1"/>
  <c r="BB754" i="7" a="1"/>
  <c r="BB754" i="7" s="1"/>
  <c r="CA754" i="7" s="1"/>
  <c r="BA754" i="7" a="1"/>
  <c r="BA754" i="7" s="1"/>
  <c r="BZ754" i="7" s="1"/>
  <c r="BI753" i="7" a="1"/>
  <c r="BI753" i="7" s="1"/>
  <c r="BX753" i="7" s="1"/>
  <c r="BG753" i="7" a="1"/>
  <c r="BG753" i="7" s="1"/>
  <c r="BE753" i="7" a="1"/>
  <c r="BE753" i="7" s="1"/>
  <c r="CD753" i="7" s="1"/>
  <c r="BD753" i="7" a="1"/>
  <c r="BD753" i="7" s="1"/>
  <c r="CC753" i="7" s="1"/>
  <c r="BC753" i="7" a="1"/>
  <c r="BC753" i="7" s="1"/>
  <c r="CB753" i="7" s="1"/>
  <c r="BB753" i="7" a="1"/>
  <c r="BB753" i="7" s="1"/>
  <c r="CA753" i="7" s="1"/>
  <c r="BA753" i="7" a="1"/>
  <c r="BA753" i="7" s="1"/>
  <c r="BZ753" i="7" s="1"/>
  <c r="BI752" i="7" a="1"/>
  <c r="BI752" i="7" s="1"/>
  <c r="BX752" i="7" s="1"/>
  <c r="BG752" i="7" a="1"/>
  <c r="BG752" i="7" s="1"/>
  <c r="BE752" i="7" a="1"/>
  <c r="BE752" i="7" s="1"/>
  <c r="CD752" i="7" s="1"/>
  <c r="BD752" i="7" a="1"/>
  <c r="BD752" i="7" s="1"/>
  <c r="CC752" i="7" s="1"/>
  <c r="BC752" i="7" a="1"/>
  <c r="BC752" i="7" s="1"/>
  <c r="CB752" i="7" s="1"/>
  <c r="BB752" i="7" a="1"/>
  <c r="BB752" i="7" s="1"/>
  <c r="CA752" i="7" s="1"/>
  <c r="BA752" i="7" a="1"/>
  <c r="BA752" i="7" s="1"/>
  <c r="BZ752" i="7" s="1"/>
  <c r="BI751" i="7" a="1"/>
  <c r="BI751" i="7" s="1"/>
  <c r="BX751" i="7" s="1"/>
  <c r="BG751" i="7" a="1"/>
  <c r="BG751" i="7" s="1"/>
  <c r="BE751" i="7" a="1"/>
  <c r="BE751" i="7" s="1"/>
  <c r="CD751" i="7" s="1"/>
  <c r="BD751" i="7" a="1"/>
  <c r="BD751" i="7" s="1"/>
  <c r="CC751" i="7" s="1"/>
  <c r="BC751" i="7" a="1"/>
  <c r="BC751" i="7" s="1"/>
  <c r="CB751" i="7" s="1"/>
  <c r="BB751" i="7" a="1"/>
  <c r="BB751" i="7" s="1"/>
  <c r="CA751" i="7" s="1"/>
  <c r="BA751" i="7" a="1"/>
  <c r="BA751" i="7" s="1"/>
  <c r="BZ751" i="7" s="1"/>
  <c r="BI750" i="7" a="1"/>
  <c r="BI750" i="7" s="1"/>
  <c r="BX750" i="7" s="1"/>
  <c r="BG750" i="7" a="1"/>
  <c r="BG750" i="7" s="1"/>
  <c r="BE750" i="7" a="1"/>
  <c r="BE750" i="7" s="1"/>
  <c r="CD750" i="7" s="1"/>
  <c r="BD750" i="7" a="1"/>
  <c r="BD750" i="7" s="1"/>
  <c r="CC750" i="7" s="1"/>
  <c r="BC750" i="7" a="1"/>
  <c r="BC750" i="7" s="1"/>
  <c r="CB750" i="7" s="1"/>
  <c r="BB750" i="7" a="1"/>
  <c r="BB750" i="7" s="1"/>
  <c r="CA750" i="7" s="1"/>
  <c r="BA750" i="7" a="1"/>
  <c r="BA750" i="7" s="1"/>
  <c r="BZ750" i="7" s="1"/>
  <c r="BI749" i="7" a="1"/>
  <c r="BI749" i="7" s="1"/>
  <c r="BX749" i="7" s="1"/>
  <c r="BG749" i="7" a="1"/>
  <c r="BG749" i="7" s="1"/>
  <c r="BE749" i="7" a="1"/>
  <c r="BE749" i="7" s="1"/>
  <c r="CD749" i="7" s="1"/>
  <c r="BD749" i="7" a="1"/>
  <c r="BD749" i="7" s="1"/>
  <c r="CC749" i="7" s="1"/>
  <c r="BC749" i="7" a="1"/>
  <c r="BC749" i="7" s="1"/>
  <c r="CB749" i="7" s="1"/>
  <c r="BB749" i="7" a="1"/>
  <c r="BB749" i="7" s="1"/>
  <c r="CA749" i="7" s="1"/>
  <c r="BA749" i="7" a="1"/>
  <c r="BA749" i="7" s="1"/>
  <c r="BZ749" i="7" s="1"/>
  <c r="BI748" i="7" a="1"/>
  <c r="BI748" i="7" s="1"/>
  <c r="BX748" i="7" s="1"/>
  <c r="BG748" i="7" a="1"/>
  <c r="BG748" i="7" s="1"/>
  <c r="BE748" i="7" a="1"/>
  <c r="BE748" i="7" s="1"/>
  <c r="CD748" i="7" s="1"/>
  <c r="BD748" i="7" a="1"/>
  <c r="BD748" i="7" s="1"/>
  <c r="CC748" i="7" s="1"/>
  <c r="BC748" i="7" a="1"/>
  <c r="BC748" i="7" s="1"/>
  <c r="CB748" i="7" s="1"/>
  <c r="BB748" i="7" a="1"/>
  <c r="BB748" i="7" s="1"/>
  <c r="CA748" i="7" s="1"/>
  <c r="BA748" i="7" a="1"/>
  <c r="BA748" i="7" s="1"/>
  <c r="BZ748" i="7" s="1"/>
  <c r="BI747" i="7" a="1"/>
  <c r="BI747" i="7" s="1"/>
  <c r="BX747" i="7" s="1"/>
  <c r="BG747" i="7" a="1"/>
  <c r="BG747" i="7" s="1"/>
  <c r="BE747" i="7" a="1"/>
  <c r="BE747" i="7" s="1"/>
  <c r="CD747" i="7" s="1"/>
  <c r="BD747" i="7" a="1"/>
  <c r="BD747" i="7" s="1"/>
  <c r="CC747" i="7" s="1"/>
  <c r="BC747" i="7" a="1"/>
  <c r="BC747" i="7" s="1"/>
  <c r="CB747" i="7" s="1"/>
  <c r="BB747" i="7" a="1"/>
  <c r="BB747" i="7" s="1"/>
  <c r="CA747" i="7" s="1"/>
  <c r="BA747" i="7" a="1"/>
  <c r="BA747" i="7" s="1"/>
  <c r="BZ747" i="7" s="1"/>
  <c r="BI746" i="7" a="1"/>
  <c r="BI746" i="7" s="1"/>
  <c r="BX746" i="7" s="1"/>
  <c r="BG746" i="7" a="1"/>
  <c r="BG746" i="7" s="1"/>
  <c r="BE746" i="7" a="1"/>
  <c r="BE746" i="7" s="1"/>
  <c r="CD746" i="7" s="1"/>
  <c r="BD746" i="7" a="1"/>
  <c r="BD746" i="7" s="1"/>
  <c r="CC746" i="7" s="1"/>
  <c r="BC746" i="7" a="1"/>
  <c r="BC746" i="7" s="1"/>
  <c r="CB746" i="7" s="1"/>
  <c r="BB746" i="7" a="1"/>
  <c r="BB746" i="7" s="1"/>
  <c r="CA746" i="7" s="1"/>
  <c r="BA746" i="7" a="1"/>
  <c r="BA746" i="7" s="1"/>
  <c r="BZ746" i="7" s="1"/>
  <c r="BI745" i="7" a="1"/>
  <c r="BI745" i="7" s="1"/>
  <c r="BX745" i="7" s="1"/>
  <c r="BG745" i="7" a="1"/>
  <c r="BG745" i="7" s="1"/>
  <c r="BE745" i="7" a="1"/>
  <c r="BE745" i="7" s="1"/>
  <c r="CD745" i="7" s="1"/>
  <c r="BD745" i="7" a="1"/>
  <c r="BD745" i="7" s="1"/>
  <c r="CC745" i="7" s="1"/>
  <c r="BC745" i="7" a="1"/>
  <c r="BC745" i="7" s="1"/>
  <c r="CB745" i="7" s="1"/>
  <c r="BB745" i="7" a="1"/>
  <c r="BB745" i="7" s="1"/>
  <c r="CA745" i="7" s="1"/>
  <c r="BA745" i="7" a="1"/>
  <c r="BA745" i="7" s="1"/>
  <c r="BZ745" i="7" s="1"/>
  <c r="BI744" i="7" a="1"/>
  <c r="BI744" i="7" s="1"/>
  <c r="BX744" i="7" s="1"/>
  <c r="BG744" i="7" a="1"/>
  <c r="BG744" i="7" s="1"/>
  <c r="BE744" i="7" a="1"/>
  <c r="BE744" i="7" s="1"/>
  <c r="CD744" i="7" s="1"/>
  <c r="BD744" i="7" a="1"/>
  <c r="BD744" i="7" s="1"/>
  <c r="CC744" i="7" s="1"/>
  <c r="BC744" i="7" a="1"/>
  <c r="BC744" i="7" s="1"/>
  <c r="CB744" i="7" s="1"/>
  <c r="BB744" i="7" a="1"/>
  <c r="BB744" i="7" s="1"/>
  <c r="CA744" i="7" s="1"/>
  <c r="BA744" i="7" a="1"/>
  <c r="BA744" i="7" s="1"/>
  <c r="BZ744" i="7" s="1"/>
  <c r="BI743" i="7" a="1"/>
  <c r="BI743" i="7" s="1"/>
  <c r="BX743" i="7" s="1"/>
  <c r="BG743" i="7" a="1"/>
  <c r="BG743" i="7" s="1"/>
  <c r="BE743" i="7" a="1"/>
  <c r="BE743" i="7" s="1"/>
  <c r="CD743" i="7" s="1"/>
  <c r="BD743" i="7" a="1"/>
  <c r="BD743" i="7" s="1"/>
  <c r="CC743" i="7" s="1"/>
  <c r="BC743" i="7" a="1"/>
  <c r="BC743" i="7" s="1"/>
  <c r="CB743" i="7" s="1"/>
  <c r="BB743" i="7" a="1"/>
  <c r="BB743" i="7" s="1"/>
  <c r="CA743" i="7" s="1"/>
  <c r="BA743" i="7" a="1"/>
  <c r="BA743" i="7" s="1"/>
  <c r="BZ743" i="7" s="1"/>
  <c r="BI742" i="7" a="1"/>
  <c r="BI742" i="7" s="1"/>
  <c r="BX742" i="7" s="1"/>
  <c r="BG742" i="7" a="1"/>
  <c r="BG742" i="7" s="1"/>
  <c r="BE742" i="7" a="1"/>
  <c r="BE742" i="7" s="1"/>
  <c r="CD742" i="7" s="1"/>
  <c r="BD742" i="7" a="1"/>
  <c r="BD742" i="7" s="1"/>
  <c r="CC742" i="7" s="1"/>
  <c r="BC742" i="7" a="1"/>
  <c r="BC742" i="7" s="1"/>
  <c r="CB742" i="7" s="1"/>
  <c r="BB742" i="7" a="1"/>
  <c r="BB742" i="7" s="1"/>
  <c r="CA742" i="7" s="1"/>
  <c r="BA742" i="7" a="1"/>
  <c r="BA742" i="7" s="1"/>
  <c r="BZ742" i="7" s="1"/>
  <c r="BI741" i="7" a="1"/>
  <c r="BI741" i="7" s="1"/>
  <c r="BX741" i="7" s="1"/>
  <c r="BG741" i="7" a="1"/>
  <c r="BG741" i="7" s="1"/>
  <c r="BE741" i="7" a="1"/>
  <c r="BE741" i="7" s="1"/>
  <c r="CD741" i="7" s="1"/>
  <c r="BD741" i="7" a="1"/>
  <c r="BD741" i="7" s="1"/>
  <c r="CC741" i="7" s="1"/>
  <c r="BC741" i="7" a="1"/>
  <c r="BC741" i="7" s="1"/>
  <c r="CB741" i="7" s="1"/>
  <c r="BB741" i="7" a="1"/>
  <c r="BB741" i="7" s="1"/>
  <c r="CA741" i="7" s="1"/>
  <c r="BA741" i="7" a="1"/>
  <c r="BA741" i="7" s="1"/>
  <c r="BZ741" i="7" s="1"/>
  <c r="BI740" i="7" a="1"/>
  <c r="BI740" i="7" s="1"/>
  <c r="BX740" i="7" s="1"/>
  <c r="BG740" i="7" a="1"/>
  <c r="BG740" i="7" s="1"/>
  <c r="BE740" i="7" a="1"/>
  <c r="BE740" i="7" s="1"/>
  <c r="CD740" i="7" s="1"/>
  <c r="BD740" i="7" a="1"/>
  <c r="BD740" i="7" s="1"/>
  <c r="CC740" i="7" s="1"/>
  <c r="BC740" i="7" a="1"/>
  <c r="BC740" i="7" s="1"/>
  <c r="CB740" i="7" s="1"/>
  <c r="BB740" i="7" a="1"/>
  <c r="BB740" i="7" s="1"/>
  <c r="CA740" i="7" s="1"/>
  <c r="BA740" i="7" a="1"/>
  <c r="BA740" i="7" s="1"/>
  <c r="BZ740" i="7" s="1"/>
  <c r="BI739" i="7" a="1"/>
  <c r="BI739" i="7" s="1"/>
  <c r="BX739" i="7" s="1"/>
  <c r="BG739" i="7" a="1"/>
  <c r="BG739" i="7" s="1"/>
  <c r="BE739" i="7" a="1"/>
  <c r="BE739" i="7" s="1"/>
  <c r="CD739" i="7" s="1"/>
  <c r="BD739" i="7" a="1"/>
  <c r="BD739" i="7" s="1"/>
  <c r="CC739" i="7" s="1"/>
  <c r="BC739" i="7" a="1"/>
  <c r="BC739" i="7" s="1"/>
  <c r="CB739" i="7" s="1"/>
  <c r="BB739" i="7" a="1"/>
  <c r="BB739" i="7" s="1"/>
  <c r="CA739" i="7" s="1"/>
  <c r="BA739" i="7" a="1"/>
  <c r="BA739" i="7" s="1"/>
  <c r="BZ739" i="7" s="1"/>
  <c r="BI738" i="7" a="1"/>
  <c r="BI738" i="7" s="1"/>
  <c r="BX738" i="7" s="1"/>
  <c r="BG738" i="7" a="1"/>
  <c r="BG738" i="7" s="1"/>
  <c r="BE738" i="7" a="1"/>
  <c r="BE738" i="7" s="1"/>
  <c r="CD738" i="7" s="1"/>
  <c r="BD738" i="7" a="1"/>
  <c r="BD738" i="7" s="1"/>
  <c r="CC738" i="7" s="1"/>
  <c r="BC738" i="7" a="1"/>
  <c r="BC738" i="7" s="1"/>
  <c r="CB738" i="7" s="1"/>
  <c r="BB738" i="7" a="1"/>
  <c r="BB738" i="7" s="1"/>
  <c r="CA738" i="7" s="1"/>
  <c r="BA738" i="7" a="1"/>
  <c r="BA738" i="7" s="1"/>
  <c r="BZ738" i="7" s="1"/>
  <c r="BI737" i="7" a="1"/>
  <c r="BI737" i="7" s="1"/>
  <c r="BX737" i="7" s="1"/>
  <c r="BG737" i="7" a="1"/>
  <c r="BG737" i="7" s="1"/>
  <c r="BE737" i="7" a="1"/>
  <c r="BE737" i="7" s="1"/>
  <c r="CD737" i="7" s="1"/>
  <c r="BD737" i="7" a="1"/>
  <c r="BD737" i="7" s="1"/>
  <c r="CC737" i="7" s="1"/>
  <c r="BC737" i="7" a="1"/>
  <c r="BC737" i="7" s="1"/>
  <c r="CB737" i="7" s="1"/>
  <c r="BB737" i="7"/>
  <c r="CA737" i="7" s="1"/>
  <c r="BB737" i="7" a="1"/>
  <c r="BA737" i="7" a="1"/>
  <c r="BA737" i="7" s="1"/>
  <c r="BZ737" i="7" s="1"/>
  <c r="BI736" i="7" a="1"/>
  <c r="BI736" i="7" s="1"/>
  <c r="BX736" i="7" s="1"/>
  <c r="BG736" i="7" a="1"/>
  <c r="BG736" i="7" s="1"/>
  <c r="BE736" i="7" a="1"/>
  <c r="BE736" i="7" s="1"/>
  <c r="CD736" i="7" s="1"/>
  <c r="BD736" i="7" a="1"/>
  <c r="BD736" i="7" s="1"/>
  <c r="CC736" i="7" s="1"/>
  <c r="BC736" i="7" a="1"/>
  <c r="BC736" i="7" s="1"/>
  <c r="CB736" i="7" s="1"/>
  <c r="BB736" i="7" a="1"/>
  <c r="BB736" i="7" s="1"/>
  <c r="CA736" i="7" s="1"/>
  <c r="BA736" i="7" a="1"/>
  <c r="BA736" i="7" s="1"/>
  <c r="BZ736" i="7" s="1"/>
  <c r="BI735" i="7" a="1"/>
  <c r="BI735" i="7" s="1"/>
  <c r="BX735" i="7" s="1"/>
  <c r="BG735" i="7" a="1"/>
  <c r="BG735" i="7" s="1"/>
  <c r="BE735" i="7" a="1"/>
  <c r="BE735" i="7" s="1"/>
  <c r="CD735" i="7" s="1"/>
  <c r="BD735" i="7" a="1"/>
  <c r="BD735" i="7" s="1"/>
  <c r="CC735" i="7" s="1"/>
  <c r="BC735" i="7" a="1"/>
  <c r="BC735" i="7" s="1"/>
  <c r="CB735" i="7" s="1"/>
  <c r="BB735" i="7" a="1"/>
  <c r="BB735" i="7" s="1"/>
  <c r="CA735" i="7" s="1"/>
  <c r="BA735" i="7" a="1"/>
  <c r="BA735" i="7" s="1"/>
  <c r="BZ735" i="7" s="1"/>
  <c r="BI734" i="7" a="1"/>
  <c r="BI734" i="7" s="1"/>
  <c r="BX734" i="7" s="1"/>
  <c r="BG734" i="7" a="1"/>
  <c r="BG734" i="7" s="1"/>
  <c r="BE734" i="7" a="1"/>
  <c r="BE734" i="7" s="1"/>
  <c r="CD734" i="7" s="1"/>
  <c r="BD734" i="7" a="1"/>
  <c r="BD734" i="7" s="1"/>
  <c r="CC734" i="7" s="1"/>
  <c r="BC734" i="7" a="1"/>
  <c r="BC734" i="7" s="1"/>
  <c r="CB734" i="7" s="1"/>
  <c r="BB734" i="7" a="1"/>
  <c r="BB734" i="7" s="1"/>
  <c r="CA734" i="7" s="1"/>
  <c r="BA734" i="7" a="1"/>
  <c r="BA734" i="7" s="1"/>
  <c r="BZ734" i="7" s="1"/>
  <c r="BI733" i="7" a="1"/>
  <c r="BI733" i="7" s="1"/>
  <c r="BX733" i="7" s="1"/>
  <c r="BG733" i="7" a="1"/>
  <c r="BG733" i="7" s="1"/>
  <c r="BE733" i="7" a="1"/>
  <c r="BE733" i="7" s="1"/>
  <c r="CD733" i="7" s="1"/>
  <c r="BD733" i="7" a="1"/>
  <c r="BD733" i="7" s="1"/>
  <c r="CC733" i="7" s="1"/>
  <c r="BC733" i="7" a="1"/>
  <c r="BC733" i="7" s="1"/>
  <c r="CB733" i="7" s="1"/>
  <c r="BB733" i="7" a="1"/>
  <c r="BB733" i="7" s="1"/>
  <c r="CA733" i="7" s="1"/>
  <c r="BA733" i="7" a="1"/>
  <c r="BA733" i="7" s="1"/>
  <c r="BZ733" i="7" s="1"/>
  <c r="BI732" i="7" a="1"/>
  <c r="BI732" i="7" s="1"/>
  <c r="BX732" i="7" s="1"/>
  <c r="BG732" i="7" a="1"/>
  <c r="BG732" i="7" s="1"/>
  <c r="BE732" i="7" a="1"/>
  <c r="BE732" i="7" s="1"/>
  <c r="CD732" i="7" s="1"/>
  <c r="BD732" i="7" a="1"/>
  <c r="BD732" i="7" s="1"/>
  <c r="CC732" i="7" s="1"/>
  <c r="BC732" i="7" a="1"/>
  <c r="BC732" i="7" s="1"/>
  <c r="CB732" i="7" s="1"/>
  <c r="BB732" i="7" a="1"/>
  <c r="BB732" i="7" s="1"/>
  <c r="CA732" i="7" s="1"/>
  <c r="BA732" i="7" a="1"/>
  <c r="BA732" i="7" s="1"/>
  <c r="BZ732" i="7" s="1"/>
  <c r="BI731" i="7" a="1"/>
  <c r="BI731" i="7" s="1"/>
  <c r="BX731" i="7" s="1"/>
  <c r="BG731" i="7" a="1"/>
  <c r="BG731" i="7" s="1"/>
  <c r="BE731" i="7" a="1"/>
  <c r="BE731" i="7" s="1"/>
  <c r="CD731" i="7" s="1"/>
  <c r="BD731" i="7" a="1"/>
  <c r="BD731" i="7" s="1"/>
  <c r="CC731" i="7" s="1"/>
  <c r="BC731" i="7" a="1"/>
  <c r="BC731" i="7" s="1"/>
  <c r="CB731" i="7" s="1"/>
  <c r="BB731" i="7"/>
  <c r="CA731" i="7" s="1"/>
  <c r="BB731" i="7" a="1"/>
  <c r="BA731" i="7" a="1"/>
  <c r="BA731" i="7" s="1"/>
  <c r="BZ731" i="7" s="1"/>
  <c r="BI730" i="7" a="1"/>
  <c r="BI730" i="7" s="1"/>
  <c r="BX730" i="7" s="1"/>
  <c r="BG730" i="7" a="1"/>
  <c r="BG730" i="7" s="1"/>
  <c r="BE730" i="7" a="1"/>
  <c r="BE730" i="7" s="1"/>
  <c r="CD730" i="7" s="1"/>
  <c r="BD730" i="7" a="1"/>
  <c r="BD730" i="7" s="1"/>
  <c r="CC730" i="7" s="1"/>
  <c r="BC730" i="7" a="1"/>
  <c r="BC730" i="7" s="1"/>
  <c r="CB730" i="7" s="1"/>
  <c r="BB730" i="7" a="1"/>
  <c r="BB730" i="7" s="1"/>
  <c r="CA730" i="7" s="1"/>
  <c r="BA730" i="7" a="1"/>
  <c r="BA730" i="7" s="1"/>
  <c r="BZ730" i="7" s="1"/>
  <c r="BI729" i="7" a="1"/>
  <c r="BI729" i="7" s="1"/>
  <c r="BX729" i="7" s="1"/>
  <c r="BG729" i="7" a="1"/>
  <c r="BG729" i="7" s="1"/>
  <c r="BE729" i="7" a="1"/>
  <c r="BE729" i="7" s="1"/>
  <c r="CD729" i="7" s="1"/>
  <c r="BD729" i="7" a="1"/>
  <c r="BD729" i="7" s="1"/>
  <c r="CC729" i="7" s="1"/>
  <c r="BC729" i="7" a="1"/>
  <c r="BC729" i="7" s="1"/>
  <c r="CB729" i="7" s="1"/>
  <c r="BB729" i="7" a="1"/>
  <c r="BB729" i="7" s="1"/>
  <c r="CA729" i="7" s="1"/>
  <c r="BA729" i="7" a="1"/>
  <c r="BA729" i="7" s="1"/>
  <c r="BZ729" i="7" s="1"/>
  <c r="BI728" i="7" a="1"/>
  <c r="BI728" i="7" s="1"/>
  <c r="BX728" i="7" s="1"/>
  <c r="BG728" i="7" a="1"/>
  <c r="BG728" i="7" s="1"/>
  <c r="BE728" i="7" a="1"/>
  <c r="BE728" i="7" s="1"/>
  <c r="CD728" i="7" s="1"/>
  <c r="BD728" i="7" a="1"/>
  <c r="BD728" i="7" s="1"/>
  <c r="CC728" i="7" s="1"/>
  <c r="BC728" i="7" a="1"/>
  <c r="BC728" i="7" s="1"/>
  <c r="CB728" i="7" s="1"/>
  <c r="BB728" i="7" a="1"/>
  <c r="BB728" i="7" s="1"/>
  <c r="CA728" i="7" s="1"/>
  <c r="BA728" i="7" a="1"/>
  <c r="BA728" i="7" s="1"/>
  <c r="BZ728" i="7" s="1"/>
  <c r="BI727" i="7" a="1"/>
  <c r="BI727" i="7" s="1"/>
  <c r="BX727" i="7" s="1"/>
  <c r="BG727" i="7" a="1"/>
  <c r="BG727" i="7" s="1"/>
  <c r="BE727" i="7" a="1"/>
  <c r="BE727" i="7" s="1"/>
  <c r="CD727" i="7" s="1"/>
  <c r="BD727" i="7" a="1"/>
  <c r="BD727" i="7" s="1"/>
  <c r="CC727" i="7" s="1"/>
  <c r="BC727" i="7" a="1"/>
  <c r="BC727" i="7" s="1"/>
  <c r="CB727" i="7" s="1"/>
  <c r="BB727" i="7" a="1"/>
  <c r="BB727" i="7" s="1"/>
  <c r="CA727" i="7" s="1"/>
  <c r="BA727" i="7" a="1"/>
  <c r="BA727" i="7" s="1"/>
  <c r="BZ727" i="7" s="1"/>
  <c r="BI726" i="7"/>
  <c r="BX726" i="7" s="1"/>
  <c r="BI726" i="7" a="1"/>
  <c r="BG726" i="7" a="1"/>
  <c r="BG726" i="7" s="1"/>
  <c r="BE726" i="7" a="1"/>
  <c r="BE726" i="7" s="1"/>
  <c r="CD726" i="7" s="1"/>
  <c r="BD726" i="7" a="1"/>
  <c r="BD726" i="7" s="1"/>
  <c r="CC726" i="7" s="1"/>
  <c r="BC726" i="7" a="1"/>
  <c r="BC726" i="7" s="1"/>
  <c r="CB726" i="7" s="1"/>
  <c r="BB726" i="7" a="1"/>
  <c r="BB726" i="7" s="1"/>
  <c r="CA726" i="7" s="1"/>
  <c r="BA726" i="7" a="1"/>
  <c r="BA726" i="7" s="1"/>
  <c r="BZ726" i="7" s="1"/>
  <c r="BI725" i="7" a="1"/>
  <c r="BI725" i="7" s="1"/>
  <c r="BX725" i="7" s="1"/>
  <c r="BG725" i="7" a="1"/>
  <c r="BG725" i="7" s="1"/>
  <c r="BE725" i="7" a="1"/>
  <c r="BE725" i="7" s="1"/>
  <c r="CD725" i="7" s="1"/>
  <c r="BD725" i="7" a="1"/>
  <c r="BD725" i="7" s="1"/>
  <c r="CC725" i="7" s="1"/>
  <c r="BC725" i="7" a="1"/>
  <c r="BC725" i="7" s="1"/>
  <c r="CB725" i="7" s="1"/>
  <c r="BB725" i="7" a="1"/>
  <c r="BB725" i="7" s="1"/>
  <c r="CA725" i="7" s="1"/>
  <c r="BA725" i="7" a="1"/>
  <c r="BA725" i="7" s="1"/>
  <c r="BZ725" i="7" s="1"/>
  <c r="BI724" i="7" a="1"/>
  <c r="BI724" i="7" s="1"/>
  <c r="BX724" i="7" s="1"/>
  <c r="BG724" i="7" a="1"/>
  <c r="BG724" i="7" s="1"/>
  <c r="BE724" i="7" a="1"/>
  <c r="BE724" i="7" s="1"/>
  <c r="CD724" i="7" s="1"/>
  <c r="BD724" i="7" a="1"/>
  <c r="BD724" i="7" s="1"/>
  <c r="CC724" i="7" s="1"/>
  <c r="BC724" i="7" a="1"/>
  <c r="BC724" i="7" s="1"/>
  <c r="CB724" i="7" s="1"/>
  <c r="BB724" i="7" a="1"/>
  <c r="BB724" i="7" s="1"/>
  <c r="CA724" i="7" s="1"/>
  <c r="BA724" i="7" a="1"/>
  <c r="BA724" i="7" s="1"/>
  <c r="BZ724" i="7" s="1"/>
  <c r="BI723" i="7" a="1"/>
  <c r="BI723" i="7" s="1"/>
  <c r="BX723" i="7" s="1"/>
  <c r="BG723" i="7" a="1"/>
  <c r="BG723" i="7" s="1"/>
  <c r="BE723" i="7" a="1"/>
  <c r="BE723" i="7" s="1"/>
  <c r="CD723" i="7" s="1"/>
  <c r="BD723" i="7" a="1"/>
  <c r="BD723" i="7" s="1"/>
  <c r="CC723" i="7" s="1"/>
  <c r="BC723" i="7" a="1"/>
  <c r="BC723" i="7" s="1"/>
  <c r="CB723" i="7" s="1"/>
  <c r="BB723" i="7" a="1"/>
  <c r="BB723" i="7" s="1"/>
  <c r="CA723" i="7" s="1"/>
  <c r="BA723" i="7" a="1"/>
  <c r="BA723" i="7" s="1"/>
  <c r="BZ723" i="7" s="1"/>
  <c r="BI722" i="7" a="1"/>
  <c r="BI722" i="7" s="1"/>
  <c r="BX722" i="7" s="1"/>
  <c r="BG722" i="7" a="1"/>
  <c r="BG722" i="7" s="1"/>
  <c r="BE722" i="7" a="1"/>
  <c r="BE722" i="7" s="1"/>
  <c r="CD722" i="7" s="1"/>
  <c r="BD722" i="7" a="1"/>
  <c r="BD722" i="7" s="1"/>
  <c r="CC722" i="7" s="1"/>
  <c r="BC722" i="7" a="1"/>
  <c r="BC722" i="7" s="1"/>
  <c r="CB722" i="7" s="1"/>
  <c r="BB722" i="7" a="1"/>
  <c r="BB722" i="7" s="1"/>
  <c r="CA722" i="7" s="1"/>
  <c r="BA722" i="7" a="1"/>
  <c r="BA722" i="7" s="1"/>
  <c r="BZ722" i="7" s="1"/>
  <c r="BI721" i="7" a="1"/>
  <c r="BI721" i="7" s="1"/>
  <c r="BX721" i="7" s="1"/>
  <c r="BG721" i="7" a="1"/>
  <c r="BG721" i="7" s="1"/>
  <c r="BE721" i="7" a="1"/>
  <c r="BE721" i="7" s="1"/>
  <c r="CD721" i="7" s="1"/>
  <c r="BD721" i="7" a="1"/>
  <c r="BD721" i="7" s="1"/>
  <c r="CC721" i="7" s="1"/>
  <c r="BC721" i="7" a="1"/>
  <c r="BC721" i="7" s="1"/>
  <c r="CB721" i="7" s="1"/>
  <c r="BB721" i="7" a="1"/>
  <c r="BB721" i="7" s="1"/>
  <c r="CA721" i="7" s="1"/>
  <c r="BA721" i="7" a="1"/>
  <c r="BA721" i="7" s="1"/>
  <c r="BZ721" i="7" s="1"/>
  <c r="BI720" i="7"/>
  <c r="BX720" i="7" s="1"/>
  <c r="BI720" i="7" a="1"/>
  <c r="BG720" i="7" a="1"/>
  <c r="BG720" i="7" s="1"/>
  <c r="BE720" i="7" a="1"/>
  <c r="BE720" i="7" s="1"/>
  <c r="CD720" i="7" s="1"/>
  <c r="BD720" i="7" a="1"/>
  <c r="BD720" i="7" s="1"/>
  <c r="CC720" i="7" s="1"/>
  <c r="BC720" i="7" a="1"/>
  <c r="BC720" i="7" s="1"/>
  <c r="CB720" i="7" s="1"/>
  <c r="BB720" i="7"/>
  <c r="CA720" i="7" s="1"/>
  <c r="BB720" i="7" a="1"/>
  <c r="BA720" i="7" a="1"/>
  <c r="BA720" i="7" s="1"/>
  <c r="BZ720" i="7" s="1"/>
  <c r="BI719" i="7" a="1"/>
  <c r="BI719" i="7" s="1"/>
  <c r="BX719" i="7" s="1"/>
  <c r="BG719" i="7" a="1"/>
  <c r="BG719" i="7" s="1"/>
  <c r="BE719" i="7" a="1"/>
  <c r="BE719" i="7" s="1"/>
  <c r="CD719" i="7" s="1"/>
  <c r="BD719" i="7" a="1"/>
  <c r="BD719" i="7" s="1"/>
  <c r="CC719" i="7" s="1"/>
  <c r="BC719" i="7" a="1"/>
  <c r="BC719" i="7" s="1"/>
  <c r="CB719" i="7" s="1"/>
  <c r="BB719" i="7" a="1"/>
  <c r="BB719" i="7" s="1"/>
  <c r="CA719" i="7" s="1"/>
  <c r="BA719" i="7" a="1"/>
  <c r="BA719" i="7" s="1"/>
  <c r="BZ719" i="7" s="1"/>
  <c r="BI718" i="7" a="1"/>
  <c r="BI718" i="7" s="1"/>
  <c r="BX718" i="7" s="1"/>
  <c r="BG718" i="7" a="1"/>
  <c r="BG718" i="7" s="1"/>
  <c r="BE718" i="7" a="1"/>
  <c r="BE718" i="7" s="1"/>
  <c r="CD718" i="7" s="1"/>
  <c r="BD718" i="7" a="1"/>
  <c r="BD718" i="7" s="1"/>
  <c r="CC718" i="7" s="1"/>
  <c r="BC718" i="7" a="1"/>
  <c r="BC718" i="7" s="1"/>
  <c r="CB718" i="7" s="1"/>
  <c r="BB718" i="7" a="1"/>
  <c r="BB718" i="7" s="1"/>
  <c r="CA718" i="7" s="1"/>
  <c r="BA718" i="7" a="1"/>
  <c r="BA718" i="7" s="1"/>
  <c r="BZ718" i="7" s="1"/>
  <c r="BI717" i="7" a="1"/>
  <c r="BI717" i="7" s="1"/>
  <c r="BX717" i="7" s="1"/>
  <c r="BG717" i="7" a="1"/>
  <c r="BG717" i="7" s="1"/>
  <c r="BE717" i="7" a="1"/>
  <c r="BE717" i="7" s="1"/>
  <c r="CD717" i="7" s="1"/>
  <c r="BD717" i="7" a="1"/>
  <c r="BD717" i="7" s="1"/>
  <c r="CC717" i="7" s="1"/>
  <c r="BC717" i="7" a="1"/>
  <c r="BC717" i="7" s="1"/>
  <c r="CB717" i="7" s="1"/>
  <c r="BB717" i="7" a="1"/>
  <c r="BB717" i="7" s="1"/>
  <c r="CA717" i="7" s="1"/>
  <c r="BA717" i="7" a="1"/>
  <c r="BA717" i="7" s="1"/>
  <c r="BZ717" i="7" s="1"/>
  <c r="BI716" i="7" a="1"/>
  <c r="BI716" i="7" s="1"/>
  <c r="BX716" i="7" s="1"/>
  <c r="BG716" i="7" a="1"/>
  <c r="BG716" i="7" s="1"/>
  <c r="BE716" i="7" a="1"/>
  <c r="BE716" i="7" s="1"/>
  <c r="CD716" i="7" s="1"/>
  <c r="BD716" i="7" a="1"/>
  <c r="BD716" i="7" s="1"/>
  <c r="CC716" i="7" s="1"/>
  <c r="BC716" i="7" a="1"/>
  <c r="BC716" i="7" s="1"/>
  <c r="CB716" i="7" s="1"/>
  <c r="BB716" i="7" a="1"/>
  <c r="BB716" i="7" s="1"/>
  <c r="CA716" i="7" s="1"/>
  <c r="BA716" i="7" a="1"/>
  <c r="BA716" i="7" s="1"/>
  <c r="BZ716" i="7" s="1"/>
  <c r="BI715" i="7" a="1"/>
  <c r="BI715" i="7" s="1"/>
  <c r="BX715" i="7" s="1"/>
  <c r="BG715" i="7" a="1"/>
  <c r="BG715" i="7" s="1"/>
  <c r="BE715" i="7" a="1"/>
  <c r="BE715" i="7" s="1"/>
  <c r="CD715" i="7" s="1"/>
  <c r="BD715" i="7" a="1"/>
  <c r="BD715" i="7" s="1"/>
  <c r="CC715" i="7" s="1"/>
  <c r="BC715" i="7" a="1"/>
  <c r="BC715" i="7" s="1"/>
  <c r="CB715" i="7" s="1"/>
  <c r="BB715" i="7" a="1"/>
  <c r="BB715" i="7" s="1"/>
  <c r="CA715" i="7" s="1"/>
  <c r="BA715" i="7" a="1"/>
  <c r="BA715" i="7" s="1"/>
  <c r="BZ715" i="7" s="1"/>
  <c r="BI714" i="7" a="1"/>
  <c r="BI714" i="7" s="1"/>
  <c r="BX714" i="7" s="1"/>
  <c r="BG714" i="7" a="1"/>
  <c r="BG714" i="7" s="1"/>
  <c r="BE714" i="7" a="1"/>
  <c r="BE714" i="7" s="1"/>
  <c r="CD714" i="7" s="1"/>
  <c r="BD714" i="7" a="1"/>
  <c r="BD714" i="7" s="1"/>
  <c r="CC714" i="7" s="1"/>
  <c r="BC714" i="7" a="1"/>
  <c r="BC714" i="7" s="1"/>
  <c r="CB714" i="7" s="1"/>
  <c r="BB714" i="7" a="1"/>
  <c r="BB714" i="7" s="1"/>
  <c r="CA714" i="7" s="1"/>
  <c r="BA714" i="7" a="1"/>
  <c r="BA714" i="7" s="1"/>
  <c r="BZ714" i="7" s="1"/>
  <c r="BI713" i="7" a="1"/>
  <c r="BI713" i="7" s="1"/>
  <c r="BX713" i="7" s="1"/>
  <c r="BG713" i="7" a="1"/>
  <c r="BG713" i="7" s="1"/>
  <c r="BE713" i="7" a="1"/>
  <c r="BE713" i="7" s="1"/>
  <c r="CD713" i="7" s="1"/>
  <c r="BD713" i="7" a="1"/>
  <c r="BD713" i="7" s="1"/>
  <c r="CC713" i="7" s="1"/>
  <c r="BC713" i="7" a="1"/>
  <c r="BC713" i="7" s="1"/>
  <c r="CB713" i="7" s="1"/>
  <c r="BB713" i="7" a="1"/>
  <c r="BB713" i="7" s="1"/>
  <c r="CA713" i="7" s="1"/>
  <c r="BA713" i="7" a="1"/>
  <c r="BA713" i="7" s="1"/>
  <c r="BZ713" i="7" s="1"/>
  <c r="BI712" i="7" a="1"/>
  <c r="BI712" i="7" s="1"/>
  <c r="BX712" i="7" s="1"/>
  <c r="BG712" i="7" a="1"/>
  <c r="BG712" i="7" s="1"/>
  <c r="BE712" i="7" a="1"/>
  <c r="BE712" i="7" s="1"/>
  <c r="CD712" i="7" s="1"/>
  <c r="BD712" i="7" a="1"/>
  <c r="BD712" i="7" s="1"/>
  <c r="CC712" i="7" s="1"/>
  <c r="BC712" i="7" a="1"/>
  <c r="BC712" i="7" s="1"/>
  <c r="CB712" i="7" s="1"/>
  <c r="BB712" i="7" a="1"/>
  <c r="BB712" i="7" s="1"/>
  <c r="CA712" i="7" s="1"/>
  <c r="BA712" i="7" a="1"/>
  <c r="BA712" i="7" s="1"/>
  <c r="BZ712" i="7" s="1"/>
  <c r="BI711" i="7" a="1"/>
  <c r="BI711" i="7" s="1"/>
  <c r="BX711" i="7" s="1"/>
  <c r="BG711" i="7" a="1"/>
  <c r="BG711" i="7" s="1"/>
  <c r="BE711" i="7"/>
  <c r="CD711" i="7" s="1"/>
  <c r="BE711" i="7" a="1"/>
  <c r="BD711" i="7" a="1"/>
  <c r="BD711" i="7" s="1"/>
  <c r="CC711" i="7" s="1"/>
  <c r="BC711" i="7" a="1"/>
  <c r="BC711" i="7" s="1"/>
  <c r="CB711" i="7" s="1"/>
  <c r="BB711" i="7" a="1"/>
  <c r="BB711" i="7" s="1"/>
  <c r="CA711" i="7" s="1"/>
  <c r="BA711" i="7" a="1"/>
  <c r="BA711" i="7" s="1"/>
  <c r="BZ711" i="7" s="1"/>
  <c r="BI710" i="7" a="1"/>
  <c r="BI710" i="7" s="1"/>
  <c r="BX710" i="7" s="1"/>
  <c r="BG710" i="7" a="1"/>
  <c r="BG710" i="7" s="1"/>
  <c r="BE710" i="7" a="1"/>
  <c r="BE710" i="7" s="1"/>
  <c r="CD710" i="7" s="1"/>
  <c r="BD710" i="7" a="1"/>
  <c r="BD710" i="7" s="1"/>
  <c r="CC710" i="7" s="1"/>
  <c r="BC710" i="7" a="1"/>
  <c r="BC710" i="7" s="1"/>
  <c r="CB710" i="7" s="1"/>
  <c r="BB710" i="7" a="1"/>
  <c r="BB710" i="7" s="1"/>
  <c r="CA710" i="7" s="1"/>
  <c r="BA710" i="7" a="1"/>
  <c r="BA710" i="7" s="1"/>
  <c r="BZ710" i="7" s="1"/>
  <c r="BI709" i="7" a="1"/>
  <c r="BI709" i="7" s="1"/>
  <c r="BX709" i="7" s="1"/>
  <c r="BG709" i="7" a="1"/>
  <c r="BG709" i="7" s="1"/>
  <c r="BE709" i="7" a="1"/>
  <c r="BE709" i="7" s="1"/>
  <c r="CD709" i="7" s="1"/>
  <c r="BD709" i="7" a="1"/>
  <c r="BD709" i="7" s="1"/>
  <c r="CC709" i="7" s="1"/>
  <c r="BC709" i="7" a="1"/>
  <c r="BC709" i="7" s="1"/>
  <c r="CB709" i="7" s="1"/>
  <c r="BB709" i="7"/>
  <c r="CA709" i="7" s="1"/>
  <c r="BB709" i="7" a="1"/>
  <c r="BA709" i="7" a="1"/>
  <c r="BA709" i="7" s="1"/>
  <c r="BZ709" i="7" s="1"/>
  <c r="BI708" i="7" a="1"/>
  <c r="BI708" i="7" s="1"/>
  <c r="BX708" i="7" s="1"/>
  <c r="BG708" i="7" a="1"/>
  <c r="BG708" i="7" s="1"/>
  <c r="BE708" i="7" a="1"/>
  <c r="BE708" i="7" s="1"/>
  <c r="CD708" i="7" s="1"/>
  <c r="BD708" i="7" a="1"/>
  <c r="BD708" i="7" s="1"/>
  <c r="CC708" i="7" s="1"/>
  <c r="BC708" i="7" a="1"/>
  <c r="BC708" i="7" s="1"/>
  <c r="CB708" i="7" s="1"/>
  <c r="BB708" i="7" a="1"/>
  <c r="BB708" i="7" s="1"/>
  <c r="CA708" i="7" s="1"/>
  <c r="BA708" i="7" a="1"/>
  <c r="BA708" i="7" s="1"/>
  <c r="BZ708" i="7" s="1"/>
  <c r="BI707" i="7" a="1"/>
  <c r="BI707" i="7" s="1"/>
  <c r="BX707" i="7" s="1"/>
  <c r="BG707" i="7" a="1"/>
  <c r="BG707" i="7" s="1"/>
  <c r="BE707" i="7"/>
  <c r="CD707" i="7" s="1"/>
  <c r="BE707" i="7" a="1"/>
  <c r="BD707" i="7" a="1"/>
  <c r="BD707" i="7" s="1"/>
  <c r="CC707" i="7" s="1"/>
  <c r="BC707" i="7" a="1"/>
  <c r="BC707" i="7" s="1"/>
  <c r="CB707" i="7" s="1"/>
  <c r="BB707" i="7" a="1"/>
  <c r="BB707" i="7" s="1"/>
  <c r="CA707" i="7" s="1"/>
  <c r="BA707" i="7" a="1"/>
  <c r="BA707" i="7" s="1"/>
  <c r="BZ707" i="7" s="1"/>
  <c r="BI706" i="7" a="1"/>
  <c r="BI706" i="7" s="1"/>
  <c r="BX706" i="7" s="1"/>
  <c r="BG706" i="7" a="1"/>
  <c r="BG706" i="7" s="1"/>
  <c r="BE706" i="7" a="1"/>
  <c r="BE706" i="7" s="1"/>
  <c r="CD706" i="7" s="1"/>
  <c r="BD706" i="7" a="1"/>
  <c r="BD706" i="7" s="1"/>
  <c r="CC706" i="7" s="1"/>
  <c r="BC706" i="7" a="1"/>
  <c r="BC706" i="7" s="1"/>
  <c r="CB706" i="7" s="1"/>
  <c r="BB706" i="7" a="1"/>
  <c r="BB706" i="7" s="1"/>
  <c r="CA706" i="7" s="1"/>
  <c r="BA706" i="7" a="1"/>
  <c r="BA706" i="7" s="1"/>
  <c r="BZ706" i="7" s="1"/>
  <c r="BI705" i="7" a="1"/>
  <c r="BI705" i="7" s="1"/>
  <c r="BX705" i="7" s="1"/>
  <c r="BG705" i="7" a="1"/>
  <c r="BG705" i="7" s="1"/>
  <c r="BE705" i="7" a="1"/>
  <c r="BE705" i="7" s="1"/>
  <c r="CD705" i="7" s="1"/>
  <c r="BD705" i="7" a="1"/>
  <c r="BD705" i="7" s="1"/>
  <c r="CC705" i="7" s="1"/>
  <c r="BC705" i="7" a="1"/>
  <c r="BC705" i="7" s="1"/>
  <c r="CB705" i="7" s="1"/>
  <c r="BB705" i="7" a="1"/>
  <c r="BB705" i="7" s="1"/>
  <c r="CA705" i="7" s="1"/>
  <c r="BA705" i="7" a="1"/>
  <c r="BA705" i="7" s="1"/>
  <c r="BZ705" i="7" s="1"/>
  <c r="BI704" i="7" a="1"/>
  <c r="BI704" i="7" s="1"/>
  <c r="BX704" i="7" s="1"/>
  <c r="BG704" i="7" a="1"/>
  <c r="BG704" i="7" s="1"/>
  <c r="BE704" i="7" a="1"/>
  <c r="BE704" i="7" s="1"/>
  <c r="CD704" i="7" s="1"/>
  <c r="BD704" i="7" a="1"/>
  <c r="BD704" i="7" s="1"/>
  <c r="CC704" i="7" s="1"/>
  <c r="BC704" i="7" a="1"/>
  <c r="BC704" i="7" s="1"/>
  <c r="CB704" i="7" s="1"/>
  <c r="BB704" i="7" a="1"/>
  <c r="BB704" i="7" s="1"/>
  <c r="CA704" i="7" s="1"/>
  <c r="BA704" i="7" a="1"/>
  <c r="BA704" i="7" s="1"/>
  <c r="BZ704" i="7" s="1"/>
  <c r="BI703" i="7" a="1"/>
  <c r="BI703" i="7" s="1"/>
  <c r="BX703" i="7" s="1"/>
  <c r="BG703" i="7" a="1"/>
  <c r="BG703" i="7" s="1"/>
  <c r="BE703" i="7" a="1"/>
  <c r="BE703" i="7" s="1"/>
  <c r="CD703" i="7" s="1"/>
  <c r="BD703" i="7" a="1"/>
  <c r="BD703" i="7" s="1"/>
  <c r="CC703" i="7" s="1"/>
  <c r="BC703" i="7" a="1"/>
  <c r="BC703" i="7" s="1"/>
  <c r="CB703" i="7" s="1"/>
  <c r="BB703" i="7" a="1"/>
  <c r="BB703" i="7" s="1"/>
  <c r="CA703" i="7" s="1"/>
  <c r="BA703" i="7" a="1"/>
  <c r="BA703" i="7" s="1"/>
  <c r="BZ703" i="7" s="1"/>
  <c r="BI702" i="7" a="1"/>
  <c r="BI702" i="7" s="1"/>
  <c r="BX702" i="7" s="1"/>
  <c r="BG702" i="7" a="1"/>
  <c r="BG702" i="7" s="1"/>
  <c r="BE702" i="7" a="1"/>
  <c r="BE702" i="7" s="1"/>
  <c r="CD702" i="7" s="1"/>
  <c r="BD702" i="7" a="1"/>
  <c r="BD702" i="7" s="1"/>
  <c r="CC702" i="7" s="1"/>
  <c r="BC702" i="7" a="1"/>
  <c r="BC702" i="7" s="1"/>
  <c r="CB702" i="7" s="1"/>
  <c r="BB702" i="7" a="1"/>
  <c r="BB702" i="7" s="1"/>
  <c r="CA702" i="7" s="1"/>
  <c r="BA702" i="7" a="1"/>
  <c r="BA702" i="7" s="1"/>
  <c r="BZ702" i="7" s="1"/>
  <c r="BI701" i="7" a="1"/>
  <c r="BI701" i="7" s="1"/>
  <c r="BX701" i="7" s="1"/>
  <c r="BG701" i="7" a="1"/>
  <c r="BG701" i="7" s="1"/>
  <c r="BE701" i="7" a="1"/>
  <c r="BE701" i="7" s="1"/>
  <c r="CD701" i="7" s="1"/>
  <c r="BD701" i="7" a="1"/>
  <c r="BD701" i="7" s="1"/>
  <c r="CC701" i="7" s="1"/>
  <c r="BC701" i="7" a="1"/>
  <c r="BC701" i="7" s="1"/>
  <c r="CB701" i="7" s="1"/>
  <c r="BB701" i="7" a="1"/>
  <c r="BB701" i="7" s="1"/>
  <c r="CA701" i="7" s="1"/>
  <c r="BA701" i="7" a="1"/>
  <c r="BA701" i="7" s="1"/>
  <c r="BZ701" i="7" s="1"/>
  <c r="BI700" i="7" a="1"/>
  <c r="BI700" i="7" s="1"/>
  <c r="BX700" i="7" s="1"/>
  <c r="BG700" i="7" a="1"/>
  <c r="BG700" i="7" s="1"/>
  <c r="BE700" i="7" a="1"/>
  <c r="BE700" i="7" s="1"/>
  <c r="CD700" i="7" s="1"/>
  <c r="BD700" i="7" a="1"/>
  <c r="BD700" i="7" s="1"/>
  <c r="CC700" i="7" s="1"/>
  <c r="BC700" i="7" a="1"/>
  <c r="BC700" i="7" s="1"/>
  <c r="CB700" i="7" s="1"/>
  <c r="BB700" i="7" a="1"/>
  <c r="BB700" i="7" s="1"/>
  <c r="CA700" i="7" s="1"/>
  <c r="BA700" i="7" a="1"/>
  <c r="BA700" i="7" s="1"/>
  <c r="BZ700" i="7" s="1"/>
  <c r="BI699" i="7" a="1"/>
  <c r="BI699" i="7" s="1"/>
  <c r="BX699" i="7" s="1"/>
  <c r="BG699" i="7" a="1"/>
  <c r="BG699" i="7" s="1"/>
  <c r="BE699" i="7" a="1"/>
  <c r="BE699" i="7" s="1"/>
  <c r="CD699" i="7" s="1"/>
  <c r="BD699" i="7" a="1"/>
  <c r="BD699" i="7" s="1"/>
  <c r="CC699" i="7" s="1"/>
  <c r="BC699" i="7" a="1"/>
  <c r="BC699" i="7" s="1"/>
  <c r="CB699" i="7" s="1"/>
  <c r="BB699" i="7" a="1"/>
  <c r="BB699" i="7" s="1"/>
  <c r="CA699" i="7" s="1"/>
  <c r="BA699" i="7" a="1"/>
  <c r="BA699" i="7" s="1"/>
  <c r="BZ699" i="7" s="1"/>
  <c r="BI698" i="7" a="1"/>
  <c r="BI698" i="7" s="1"/>
  <c r="BX698" i="7" s="1"/>
  <c r="BG698" i="7" a="1"/>
  <c r="BG698" i="7" s="1"/>
  <c r="BE698" i="7" a="1"/>
  <c r="BE698" i="7" s="1"/>
  <c r="CD698" i="7" s="1"/>
  <c r="BD698" i="7" a="1"/>
  <c r="BD698" i="7" s="1"/>
  <c r="CC698" i="7" s="1"/>
  <c r="BC698" i="7" a="1"/>
  <c r="BC698" i="7" s="1"/>
  <c r="CB698" i="7" s="1"/>
  <c r="BB698" i="7" a="1"/>
  <c r="BB698" i="7" s="1"/>
  <c r="CA698" i="7" s="1"/>
  <c r="BA698" i="7" a="1"/>
  <c r="BA698" i="7" s="1"/>
  <c r="BZ698" i="7" s="1"/>
  <c r="BI697" i="7" a="1"/>
  <c r="BI697" i="7" s="1"/>
  <c r="BX697" i="7" s="1"/>
  <c r="BG697" i="7" a="1"/>
  <c r="BG697" i="7" s="1"/>
  <c r="BE697" i="7" a="1"/>
  <c r="BE697" i="7" s="1"/>
  <c r="CD697" i="7" s="1"/>
  <c r="BD697" i="7" a="1"/>
  <c r="BD697" i="7" s="1"/>
  <c r="CC697" i="7" s="1"/>
  <c r="BC697" i="7" a="1"/>
  <c r="BC697" i="7" s="1"/>
  <c r="CB697" i="7" s="1"/>
  <c r="BB697" i="7" a="1"/>
  <c r="BB697" i="7" s="1"/>
  <c r="CA697" i="7" s="1"/>
  <c r="BA697" i="7" a="1"/>
  <c r="BA697" i="7" s="1"/>
  <c r="BZ697" i="7" s="1"/>
  <c r="BI696" i="7" a="1"/>
  <c r="BI696" i="7" s="1"/>
  <c r="BX696" i="7" s="1"/>
  <c r="BG696" i="7" a="1"/>
  <c r="BG696" i="7" s="1"/>
  <c r="BE696" i="7" a="1"/>
  <c r="BE696" i="7" s="1"/>
  <c r="CD696" i="7" s="1"/>
  <c r="BD696" i="7" a="1"/>
  <c r="BD696" i="7" s="1"/>
  <c r="CC696" i="7" s="1"/>
  <c r="BC696" i="7" a="1"/>
  <c r="BC696" i="7" s="1"/>
  <c r="CB696" i="7" s="1"/>
  <c r="BB696" i="7" a="1"/>
  <c r="BB696" i="7" s="1"/>
  <c r="CA696" i="7" s="1"/>
  <c r="BA696" i="7" a="1"/>
  <c r="BA696" i="7" s="1"/>
  <c r="BZ696" i="7" s="1"/>
  <c r="BI695" i="7" a="1"/>
  <c r="BI695" i="7" s="1"/>
  <c r="BX695" i="7" s="1"/>
  <c r="BG695" i="7" a="1"/>
  <c r="BG695" i="7" s="1"/>
  <c r="BE695" i="7" a="1"/>
  <c r="BE695" i="7" s="1"/>
  <c r="CD695" i="7" s="1"/>
  <c r="BD695" i="7" a="1"/>
  <c r="BD695" i="7" s="1"/>
  <c r="CC695" i="7" s="1"/>
  <c r="BC695" i="7" a="1"/>
  <c r="BC695" i="7" s="1"/>
  <c r="CB695" i="7" s="1"/>
  <c r="BB695" i="7" a="1"/>
  <c r="BB695" i="7" s="1"/>
  <c r="CA695" i="7" s="1"/>
  <c r="BA695" i="7" a="1"/>
  <c r="BA695" i="7" s="1"/>
  <c r="BZ695" i="7" s="1"/>
  <c r="BI694" i="7" a="1"/>
  <c r="BI694" i="7" s="1"/>
  <c r="BX694" i="7" s="1"/>
  <c r="BG694" i="7" a="1"/>
  <c r="BG694" i="7" s="1"/>
  <c r="BE694" i="7" a="1"/>
  <c r="BE694" i="7" s="1"/>
  <c r="CD694" i="7" s="1"/>
  <c r="BD694" i="7" a="1"/>
  <c r="BD694" i="7" s="1"/>
  <c r="CC694" i="7" s="1"/>
  <c r="BC694" i="7" a="1"/>
  <c r="BC694" i="7" s="1"/>
  <c r="CB694" i="7" s="1"/>
  <c r="BB694" i="7" a="1"/>
  <c r="BB694" i="7" s="1"/>
  <c r="CA694" i="7" s="1"/>
  <c r="BA694" i="7"/>
  <c r="BZ694" i="7" s="1"/>
  <c r="BA694" i="7" a="1"/>
  <c r="BI693" i="7" a="1"/>
  <c r="BI693" i="7" s="1"/>
  <c r="BX693" i="7" s="1"/>
  <c r="BG693" i="7" a="1"/>
  <c r="BG693" i="7" s="1"/>
  <c r="BE693" i="7" a="1"/>
  <c r="BE693" i="7" s="1"/>
  <c r="CD693" i="7" s="1"/>
  <c r="BD693" i="7" a="1"/>
  <c r="BD693" i="7" s="1"/>
  <c r="CC693" i="7" s="1"/>
  <c r="BC693" i="7" a="1"/>
  <c r="BC693" i="7" s="1"/>
  <c r="CB693" i="7" s="1"/>
  <c r="BB693" i="7" a="1"/>
  <c r="BB693" i="7" s="1"/>
  <c r="CA693" i="7" s="1"/>
  <c r="BA693" i="7" a="1"/>
  <c r="BA693" i="7" s="1"/>
  <c r="BZ693" i="7" s="1"/>
  <c r="BI692" i="7" a="1"/>
  <c r="BI692" i="7" s="1"/>
  <c r="BX692" i="7" s="1"/>
  <c r="BG692" i="7" a="1"/>
  <c r="BG692" i="7" s="1"/>
  <c r="BE692" i="7" a="1"/>
  <c r="BE692" i="7" s="1"/>
  <c r="CD692" i="7" s="1"/>
  <c r="BD692" i="7" a="1"/>
  <c r="BD692" i="7" s="1"/>
  <c r="CC692" i="7" s="1"/>
  <c r="BC692" i="7" a="1"/>
  <c r="BC692" i="7" s="1"/>
  <c r="CB692" i="7" s="1"/>
  <c r="BB692" i="7" a="1"/>
  <c r="BB692" i="7" s="1"/>
  <c r="CA692" i="7" s="1"/>
  <c r="BA692" i="7" a="1"/>
  <c r="BA692" i="7" s="1"/>
  <c r="BZ692" i="7" s="1"/>
  <c r="BI691" i="7" a="1"/>
  <c r="BI691" i="7" s="1"/>
  <c r="BX691" i="7" s="1"/>
  <c r="BG691" i="7" a="1"/>
  <c r="BG691" i="7" s="1"/>
  <c r="BE691" i="7" a="1"/>
  <c r="BE691" i="7" s="1"/>
  <c r="CD691" i="7" s="1"/>
  <c r="BD691" i="7" a="1"/>
  <c r="BD691" i="7" s="1"/>
  <c r="CC691" i="7" s="1"/>
  <c r="BC691" i="7" a="1"/>
  <c r="BC691" i="7" s="1"/>
  <c r="CB691" i="7" s="1"/>
  <c r="BB691" i="7" a="1"/>
  <c r="BB691" i="7" s="1"/>
  <c r="CA691" i="7" s="1"/>
  <c r="BA691" i="7" a="1"/>
  <c r="BA691" i="7" s="1"/>
  <c r="BZ691" i="7" s="1"/>
  <c r="BI690" i="7" a="1"/>
  <c r="BI690" i="7" s="1"/>
  <c r="BX690" i="7" s="1"/>
  <c r="BG690" i="7" a="1"/>
  <c r="BG690" i="7" s="1"/>
  <c r="BE690" i="7" a="1"/>
  <c r="BE690" i="7" s="1"/>
  <c r="CD690" i="7" s="1"/>
  <c r="BD690" i="7" a="1"/>
  <c r="BD690" i="7" s="1"/>
  <c r="CC690" i="7" s="1"/>
  <c r="BC690" i="7" a="1"/>
  <c r="BC690" i="7" s="1"/>
  <c r="CB690" i="7" s="1"/>
  <c r="BB690" i="7" a="1"/>
  <c r="BB690" i="7" s="1"/>
  <c r="CA690" i="7" s="1"/>
  <c r="BA690" i="7" a="1"/>
  <c r="BA690" i="7" s="1"/>
  <c r="BZ690" i="7" s="1"/>
  <c r="BI689" i="7" a="1"/>
  <c r="BI689" i="7" s="1"/>
  <c r="BX689" i="7" s="1"/>
  <c r="BG689" i="7" a="1"/>
  <c r="BG689" i="7" s="1"/>
  <c r="BE689" i="7" a="1"/>
  <c r="BE689" i="7" s="1"/>
  <c r="CD689" i="7" s="1"/>
  <c r="BD689" i="7" a="1"/>
  <c r="BD689" i="7" s="1"/>
  <c r="CC689" i="7" s="1"/>
  <c r="BC689" i="7" a="1"/>
  <c r="BC689" i="7" s="1"/>
  <c r="CB689" i="7" s="1"/>
  <c r="BB689" i="7" a="1"/>
  <c r="BB689" i="7" s="1"/>
  <c r="CA689" i="7" s="1"/>
  <c r="BA689" i="7" a="1"/>
  <c r="BA689" i="7" s="1"/>
  <c r="BZ689" i="7" s="1"/>
  <c r="BI688" i="7" a="1"/>
  <c r="BI688" i="7" s="1"/>
  <c r="BX688" i="7" s="1"/>
  <c r="BG688" i="7" a="1"/>
  <c r="BG688" i="7" s="1"/>
  <c r="BE688" i="7" a="1"/>
  <c r="BE688" i="7" s="1"/>
  <c r="CD688" i="7" s="1"/>
  <c r="BD688" i="7" a="1"/>
  <c r="BD688" i="7" s="1"/>
  <c r="CC688" i="7" s="1"/>
  <c r="BC688" i="7" a="1"/>
  <c r="BC688" i="7" s="1"/>
  <c r="CB688" i="7" s="1"/>
  <c r="BB688" i="7" a="1"/>
  <c r="BB688" i="7" s="1"/>
  <c r="CA688" i="7" s="1"/>
  <c r="BA688" i="7" a="1"/>
  <c r="BA688" i="7" s="1"/>
  <c r="BZ688" i="7" s="1"/>
  <c r="BI687" i="7" a="1"/>
  <c r="BI687" i="7" s="1"/>
  <c r="BX687" i="7" s="1"/>
  <c r="BG687" i="7" a="1"/>
  <c r="BG687" i="7" s="1"/>
  <c r="BE687" i="7" a="1"/>
  <c r="BE687" i="7" s="1"/>
  <c r="CD687" i="7" s="1"/>
  <c r="BD687" i="7" a="1"/>
  <c r="BD687" i="7" s="1"/>
  <c r="CC687" i="7" s="1"/>
  <c r="BC687" i="7" a="1"/>
  <c r="BC687" i="7" s="1"/>
  <c r="CB687" i="7" s="1"/>
  <c r="BB687" i="7" a="1"/>
  <c r="BB687" i="7" s="1"/>
  <c r="CA687" i="7" s="1"/>
  <c r="BA687" i="7" a="1"/>
  <c r="BA687" i="7" s="1"/>
  <c r="BZ687" i="7" s="1"/>
  <c r="BI686" i="7" a="1"/>
  <c r="BI686" i="7" s="1"/>
  <c r="BX686" i="7" s="1"/>
  <c r="BG686" i="7" a="1"/>
  <c r="BG686" i="7" s="1"/>
  <c r="BE686" i="7" a="1"/>
  <c r="BE686" i="7" s="1"/>
  <c r="CD686" i="7" s="1"/>
  <c r="BD686" i="7" a="1"/>
  <c r="BD686" i="7" s="1"/>
  <c r="CC686" i="7" s="1"/>
  <c r="BC686" i="7" a="1"/>
  <c r="BC686" i="7" s="1"/>
  <c r="CB686" i="7" s="1"/>
  <c r="BB686" i="7" a="1"/>
  <c r="BB686" i="7" s="1"/>
  <c r="CA686" i="7" s="1"/>
  <c r="BA686" i="7" a="1"/>
  <c r="BA686" i="7" s="1"/>
  <c r="BZ686" i="7" s="1"/>
  <c r="BI685" i="7" a="1"/>
  <c r="BI685" i="7" s="1"/>
  <c r="BX685" i="7" s="1"/>
  <c r="BG685" i="7" a="1"/>
  <c r="BG685" i="7" s="1"/>
  <c r="BE685" i="7" a="1"/>
  <c r="BE685" i="7" s="1"/>
  <c r="CD685" i="7" s="1"/>
  <c r="BD685" i="7" a="1"/>
  <c r="BD685" i="7" s="1"/>
  <c r="CC685" i="7" s="1"/>
  <c r="BC685" i="7" a="1"/>
  <c r="BC685" i="7" s="1"/>
  <c r="CB685" i="7" s="1"/>
  <c r="BB685" i="7" a="1"/>
  <c r="BB685" i="7" s="1"/>
  <c r="CA685" i="7" s="1"/>
  <c r="BA685" i="7" a="1"/>
  <c r="BA685" i="7" s="1"/>
  <c r="BZ685" i="7" s="1"/>
  <c r="BI684" i="7" a="1"/>
  <c r="BI684" i="7" s="1"/>
  <c r="BX684" i="7" s="1"/>
  <c r="BG684" i="7" a="1"/>
  <c r="BG684" i="7" s="1"/>
  <c r="BE684" i="7" a="1"/>
  <c r="BE684" i="7" s="1"/>
  <c r="CD684" i="7" s="1"/>
  <c r="BD684" i="7" a="1"/>
  <c r="BD684" i="7" s="1"/>
  <c r="CC684" i="7" s="1"/>
  <c r="BC684" i="7" a="1"/>
  <c r="BC684" i="7" s="1"/>
  <c r="CB684" i="7" s="1"/>
  <c r="BB684" i="7" a="1"/>
  <c r="BB684" i="7" s="1"/>
  <c r="CA684" i="7" s="1"/>
  <c r="BA684" i="7" a="1"/>
  <c r="BA684" i="7" s="1"/>
  <c r="BZ684" i="7" s="1"/>
  <c r="BI683" i="7" a="1"/>
  <c r="BI683" i="7" s="1"/>
  <c r="BX683" i="7" s="1"/>
  <c r="BG683" i="7" a="1"/>
  <c r="BG683" i="7" s="1"/>
  <c r="BE683" i="7" a="1"/>
  <c r="BE683" i="7" s="1"/>
  <c r="CD683" i="7" s="1"/>
  <c r="BD683" i="7" a="1"/>
  <c r="BD683" i="7" s="1"/>
  <c r="CC683" i="7" s="1"/>
  <c r="BC683" i="7" a="1"/>
  <c r="BC683" i="7" s="1"/>
  <c r="CB683" i="7" s="1"/>
  <c r="BB683" i="7" a="1"/>
  <c r="BB683" i="7" s="1"/>
  <c r="CA683" i="7" s="1"/>
  <c r="BA683" i="7" a="1"/>
  <c r="BA683" i="7" s="1"/>
  <c r="BZ683" i="7" s="1"/>
  <c r="BI682" i="7" a="1"/>
  <c r="BI682" i="7" s="1"/>
  <c r="BX682" i="7" s="1"/>
  <c r="BG682" i="7" a="1"/>
  <c r="BG682" i="7" s="1"/>
  <c r="BE682" i="7" a="1"/>
  <c r="BE682" i="7" s="1"/>
  <c r="CD682" i="7" s="1"/>
  <c r="BD682" i="7" a="1"/>
  <c r="BD682" i="7" s="1"/>
  <c r="CC682" i="7" s="1"/>
  <c r="BC682" i="7" a="1"/>
  <c r="BC682" i="7" s="1"/>
  <c r="CB682" i="7" s="1"/>
  <c r="BB682" i="7" a="1"/>
  <c r="BB682" i="7" s="1"/>
  <c r="CA682" i="7" s="1"/>
  <c r="BA682" i="7" a="1"/>
  <c r="BA682" i="7" s="1"/>
  <c r="BZ682" i="7" s="1"/>
  <c r="BI681" i="7" a="1"/>
  <c r="BI681" i="7" s="1"/>
  <c r="BX681" i="7" s="1"/>
  <c r="BG681" i="7" a="1"/>
  <c r="BG681" i="7" s="1"/>
  <c r="BE681" i="7" a="1"/>
  <c r="BE681" i="7" s="1"/>
  <c r="CD681" i="7" s="1"/>
  <c r="BD681" i="7" a="1"/>
  <c r="BD681" i="7" s="1"/>
  <c r="CC681" i="7" s="1"/>
  <c r="BC681" i="7" a="1"/>
  <c r="BC681" i="7" s="1"/>
  <c r="CB681" i="7" s="1"/>
  <c r="BB681" i="7" a="1"/>
  <c r="BB681" i="7" s="1"/>
  <c r="CA681" i="7" s="1"/>
  <c r="BA681" i="7" a="1"/>
  <c r="BA681" i="7" s="1"/>
  <c r="BZ681" i="7" s="1"/>
  <c r="BI680" i="7" a="1"/>
  <c r="BI680" i="7" s="1"/>
  <c r="BX680" i="7" s="1"/>
  <c r="BG680" i="7"/>
  <c r="BG680" i="7" a="1"/>
  <c r="BE680" i="7" a="1"/>
  <c r="BE680" i="7" s="1"/>
  <c r="CD680" i="7" s="1"/>
  <c r="BD680" i="7" a="1"/>
  <c r="BD680" i="7" s="1"/>
  <c r="CC680" i="7" s="1"/>
  <c r="BC680" i="7" a="1"/>
  <c r="BC680" i="7" s="1"/>
  <c r="CB680" i="7" s="1"/>
  <c r="BB680" i="7" a="1"/>
  <c r="BB680" i="7" s="1"/>
  <c r="CA680" i="7" s="1"/>
  <c r="BA680" i="7" a="1"/>
  <c r="BA680" i="7" s="1"/>
  <c r="BZ680" i="7" s="1"/>
  <c r="BI679" i="7" a="1"/>
  <c r="BI679" i="7" s="1"/>
  <c r="BX679" i="7" s="1"/>
  <c r="BG679" i="7" a="1"/>
  <c r="BG679" i="7" s="1"/>
  <c r="BE679" i="7" a="1"/>
  <c r="BE679" i="7" s="1"/>
  <c r="CD679" i="7" s="1"/>
  <c r="BD679" i="7" a="1"/>
  <c r="BD679" i="7" s="1"/>
  <c r="CC679" i="7" s="1"/>
  <c r="BC679" i="7" a="1"/>
  <c r="BC679" i="7" s="1"/>
  <c r="CB679" i="7" s="1"/>
  <c r="BB679" i="7" a="1"/>
  <c r="BB679" i="7" s="1"/>
  <c r="CA679" i="7" s="1"/>
  <c r="BA679" i="7" a="1"/>
  <c r="BA679" i="7" s="1"/>
  <c r="BZ679" i="7" s="1"/>
  <c r="BI678" i="7" a="1"/>
  <c r="BI678" i="7" s="1"/>
  <c r="BX678" i="7" s="1"/>
  <c r="BG678" i="7" a="1"/>
  <c r="BG678" i="7" s="1"/>
  <c r="BE678" i="7" a="1"/>
  <c r="BE678" i="7" s="1"/>
  <c r="CD678" i="7" s="1"/>
  <c r="BD678" i="7" a="1"/>
  <c r="BD678" i="7" s="1"/>
  <c r="CC678" i="7" s="1"/>
  <c r="BC678" i="7" a="1"/>
  <c r="BC678" i="7" s="1"/>
  <c r="CB678" i="7" s="1"/>
  <c r="BB678" i="7" a="1"/>
  <c r="BB678" i="7" s="1"/>
  <c r="CA678" i="7" s="1"/>
  <c r="BA678" i="7" a="1"/>
  <c r="BA678" i="7" s="1"/>
  <c r="BZ678" i="7" s="1"/>
  <c r="BI677" i="7" a="1"/>
  <c r="BI677" i="7" s="1"/>
  <c r="BX677" i="7" s="1"/>
  <c r="BG677" i="7" a="1"/>
  <c r="BG677" i="7" s="1"/>
  <c r="BE677" i="7" a="1"/>
  <c r="BE677" i="7" s="1"/>
  <c r="CD677" i="7" s="1"/>
  <c r="BD677" i="7" a="1"/>
  <c r="BD677" i="7" s="1"/>
  <c r="CC677" i="7" s="1"/>
  <c r="BC677" i="7" a="1"/>
  <c r="BC677" i="7" s="1"/>
  <c r="CB677" i="7" s="1"/>
  <c r="BB677" i="7" a="1"/>
  <c r="BB677" i="7" s="1"/>
  <c r="CA677" i="7" s="1"/>
  <c r="BA677" i="7" a="1"/>
  <c r="BA677" i="7" s="1"/>
  <c r="BZ677" i="7" s="1"/>
  <c r="BI676" i="7" a="1"/>
  <c r="BI676" i="7" s="1"/>
  <c r="BX676" i="7" s="1"/>
  <c r="BG676" i="7" a="1"/>
  <c r="BG676" i="7" s="1"/>
  <c r="BE676" i="7" a="1"/>
  <c r="BE676" i="7" s="1"/>
  <c r="CD676" i="7" s="1"/>
  <c r="BD676" i="7" a="1"/>
  <c r="BD676" i="7" s="1"/>
  <c r="CC676" i="7" s="1"/>
  <c r="BC676" i="7" a="1"/>
  <c r="BC676" i="7" s="1"/>
  <c r="CB676" i="7" s="1"/>
  <c r="BB676" i="7" a="1"/>
  <c r="BB676" i="7" s="1"/>
  <c r="CA676" i="7" s="1"/>
  <c r="BA676" i="7" a="1"/>
  <c r="BA676" i="7" s="1"/>
  <c r="BZ676" i="7" s="1"/>
  <c r="BI675" i="7" a="1"/>
  <c r="BI675" i="7" s="1"/>
  <c r="BX675" i="7" s="1"/>
  <c r="BG675" i="7" a="1"/>
  <c r="BG675" i="7" s="1"/>
  <c r="BE675" i="7" a="1"/>
  <c r="BE675" i="7" s="1"/>
  <c r="CD675" i="7" s="1"/>
  <c r="BD675" i="7" a="1"/>
  <c r="BD675" i="7" s="1"/>
  <c r="CC675" i="7" s="1"/>
  <c r="BC675" i="7" a="1"/>
  <c r="BC675" i="7" s="1"/>
  <c r="CB675" i="7" s="1"/>
  <c r="BB675" i="7" a="1"/>
  <c r="BB675" i="7" s="1"/>
  <c r="CA675" i="7" s="1"/>
  <c r="BA675" i="7" a="1"/>
  <c r="BA675" i="7" s="1"/>
  <c r="BZ675" i="7" s="1"/>
  <c r="BI674" i="7" a="1"/>
  <c r="BI674" i="7" s="1"/>
  <c r="BX674" i="7" s="1"/>
  <c r="BG674" i="7" a="1"/>
  <c r="BG674" i="7" s="1"/>
  <c r="BE674" i="7" a="1"/>
  <c r="BE674" i="7" s="1"/>
  <c r="CD674" i="7" s="1"/>
  <c r="BD674" i="7" a="1"/>
  <c r="BD674" i="7" s="1"/>
  <c r="CC674" i="7" s="1"/>
  <c r="BC674" i="7" a="1"/>
  <c r="BC674" i="7" s="1"/>
  <c r="CB674" i="7" s="1"/>
  <c r="BB674" i="7" a="1"/>
  <c r="BB674" i="7" s="1"/>
  <c r="CA674" i="7" s="1"/>
  <c r="BA674" i="7" a="1"/>
  <c r="BA674" i="7" s="1"/>
  <c r="BZ674" i="7" s="1"/>
  <c r="BI673" i="7" a="1"/>
  <c r="BI673" i="7" s="1"/>
  <c r="BX673" i="7" s="1"/>
  <c r="BG673" i="7" a="1"/>
  <c r="BG673" i="7" s="1"/>
  <c r="BE673" i="7" a="1"/>
  <c r="BE673" i="7" s="1"/>
  <c r="CD673" i="7" s="1"/>
  <c r="BD673" i="7" a="1"/>
  <c r="BD673" i="7" s="1"/>
  <c r="CC673" i="7" s="1"/>
  <c r="BC673" i="7" a="1"/>
  <c r="BC673" i="7" s="1"/>
  <c r="CB673" i="7" s="1"/>
  <c r="BB673" i="7" a="1"/>
  <c r="BB673" i="7" s="1"/>
  <c r="CA673" i="7" s="1"/>
  <c r="BA673" i="7" a="1"/>
  <c r="BA673" i="7" s="1"/>
  <c r="BZ673" i="7" s="1"/>
  <c r="BI672" i="7" a="1"/>
  <c r="BI672" i="7" s="1"/>
  <c r="BX672" i="7" s="1"/>
  <c r="BG672" i="7" a="1"/>
  <c r="BG672" i="7" s="1"/>
  <c r="BE672" i="7" a="1"/>
  <c r="BE672" i="7" s="1"/>
  <c r="CD672" i="7" s="1"/>
  <c r="BD672" i="7" a="1"/>
  <c r="BD672" i="7" s="1"/>
  <c r="CC672" i="7" s="1"/>
  <c r="BC672" i="7" a="1"/>
  <c r="BC672" i="7" s="1"/>
  <c r="CB672" i="7" s="1"/>
  <c r="BB672" i="7" a="1"/>
  <c r="BB672" i="7" s="1"/>
  <c r="CA672" i="7" s="1"/>
  <c r="BA672" i="7" a="1"/>
  <c r="BA672" i="7" s="1"/>
  <c r="BZ672" i="7" s="1"/>
  <c r="BI671" i="7" a="1"/>
  <c r="BI671" i="7" s="1"/>
  <c r="BX671" i="7" s="1"/>
  <c r="BG671" i="7" a="1"/>
  <c r="BG671" i="7" s="1"/>
  <c r="BE671" i="7" a="1"/>
  <c r="BE671" i="7" s="1"/>
  <c r="CD671" i="7" s="1"/>
  <c r="BD671" i="7" a="1"/>
  <c r="BD671" i="7" s="1"/>
  <c r="CC671" i="7" s="1"/>
  <c r="BC671" i="7" a="1"/>
  <c r="BC671" i="7" s="1"/>
  <c r="CB671" i="7" s="1"/>
  <c r="BB671" i="7" a="1"/>
  <c r="BB671" i="7" s="1"/>
  <c r="CA671" i="7" s="1"/>
  <c r="BA671" i="7" a="1"/>
  <c r="BA671" i="7" s="1"/>
  <c r="BZ671" i="7" s="1"/>
  <c r="BI670" i="7" a="1"/>
  <c r="BI670" i="7" s="1"/>
  <c r="BX670" i="7" s="1"/>
  <c r="BG670" i="7" a="1"/>
  <c r="BG670" i="7" s="1"/>
  <c r="BE670" i="7" a="1"/>
  <c r="BE670" i="7" s="1"/>
  <c r="CD670" i="7" s="1"/>
  <c r="BD670" i="7" a="1"/>
  <c r="BD670" i="7" s="1"/>
  <c r="CC670" i="7" s="1"/>
  <c r="BC670" i="7" a="1"/>
  <c r="BC670" i="7" s="1"/>
  <c r="CB670" i="7" s="1"/>
  <c r="BB670" i="7" a="1"/>
  <c r="BB670" i="7" s="1"/>
  <c r="CA670" i="7" s="1"/>
  <c r="BA670" i="7" a="1"/>
  <c r="BA670" i="7" s="1"/>
  <c r="BZ670" i="7" s="1"/>
  <c r="BI669" i="7" a="1"/>
  <c r="BI669" i="7" s="1"/>
  <c r="BX669" i="7" s="1"/>
  <c r="BG669" i="7" a="1"/>
  <c r="BG669" i="7" s="1"/>
  <c r="BE669" i="7" a="1"/>
  <c r="BE669" i="7" s="1"/>
  <c r="CD669" i="7" s="1"/>
  <c r="BD669" i="7" a="1"/>
  <c r="BD669" i="7" s="1"/>
  <c r="CC669" i="7" s="1"/>
  <c r="BC669" i="7" a="1"/>
  <c r="BC669" i="7" s="1"/>
  <c r="CB669" i="7" s="1"/>
  <c r="BB669" i="7" a="1"/>
  <c r="BB669" i="7" s="1"/>
  <c r="CA669" i="7" s="1"/>
  <c r="BA669" i="7" a="1"/>
  <c r="BA669" i="7" s="1"/>
  <c r="BZ669" i="7" s="1"/>
  <c r="BI668" i="7" a="1"/>
  <c r="BI668" i="7" s="1"/>
  <c r="BX668" i="7" s="1"/>
  <c r="BG668" i="7"/>
  <c r="BG668" i="7" a="1"/>
  <c r="BE668" i="7" a="1"/>
  <c r="BE668" i="7" s="1"/>
  <c r="CD668" i="7" s="1"/>
  <c r="BD668" i="7" a="1"/>
  <c r="BD668" i="7" s="1"/>
  <c r="CC668" i="7" s="1"/>
  <c r="BC668" i="7" a="1"/>
  <c r="BC668" i="7" s="1"/>
  <c r="CB668" i="7" s="1"/>
  <c r="BB668" i="7" a="1"/>
  <c r="BB668" i="7" s="1"/>
  <c r="CA668" i="7" s="1"/>
  <c r="BA668" i="7" a="1"/>
  <c r="BA668" i="7" s="1"/>
  <c r="BZ668" i="7" s="1"/>
  <c r="BI667" i="7" a="1"/>
  <c r="BI667" i="7" s="1"/>
  <c r="BX667" i="7" s="1"/>
  <c r="BG667" i="7" a="1"/>
  <c r="BG667" i="7" s="1"/>
  <c r="BE667" i="7" a="1"/>
  <c r="BE667" i="7" s="1"/>
  <c r="CD667" i="7" s="1"/>
  <c r="BD667" i="7" a="1"/>
  <c r="BD667" i="7" s="1"/>
  <c r="CC667" i="7" s="1"/>
  <c r="BC667" i="7" a="1"/>
  <c r="BC667" i="7" s="1"/>
  <c r="CB667" i="7" s="1"/>
  <c r="BB667" i="7" a="1"/>
  <c r="BB667" i="7" s="1"/>
  <c r="CA667" i="7" s="1"/>
  <c r="BA667" i="7" a="1"/>
  <c r="BA667" i="7" s="1"/>
  <c r="BZ667" i="7" s="1"/>
  <c r="BI666" i="7" a="1"/>
  <c r="BI666" i="7" s="1"/>
  <c r="BX666" i="7" s="1"/>
  <c r="BG666" i="7" a="1"/>
  <c r="BG666" i="7" s="1"/>
  <c r="BE666" i="7" a="1"/>
  <c r="BE666" i="7" s="1"/>
  <c r="CD666" i="7" s="1"/>
  <c r="BD666" i="7" a="1"/>
  <c r="BD666" i="7" s="1"/>
  <c r="CC666" i="7" s="1"/>
  <c r="BC666" i="7" a="1"/>
  <c r="BC666" i="7" s="1"/>
  <c r="CB666" i="7" s="1"/>
  <c r="BB666" i="7" a="1"/>
  <c r="BB666" i="7" s="1"/>
  <c r="CA666" i="7" s="1"/>
  <c r="BA666" i="7" a="1"/>
  <c r="BA666" i="7" s="1"/>
  <c r="BZ666" i="7" s="1"/>
  <c r="BI665" i="7" a="1"/>
  <c r="BI665" i="7" s="1"/>
  <c r="BX665" i="7" s="1"/>
  <c r="BG665" i="7" a="1"/>
  <c r="BG665" i="7" s="1"/>
  <c r="BE665" i="7" a="1"/>
  <c r="BE665" i="7" s="1"/>
  <c r="CD665" i="7" s="1"/>
  <c r="BD665" i="7" a="1"/>
  <c r="BD665" i="7" s="1"/>
  <c r="CC665" i="7" s="1"/>
  <c r="BC665" i="7" a="1"/>
  <c r="BC665" i="7" s="1"/>
  <c r="CB665" i="7" s="1"/>
  <c r="BB665" i="7" a="1"/>
  <c r="BB665" i="7" s="1"/>
  <c r="CA665" i="7" s="1"/>
  <c r="BA665" i="7" a="1"/>
  <c r="BA665" i="7" s="1"/>
  <c r="BZ665" i="7" s="1"/>
  <c r="BI664" i="7" a="1"/>
  <c r="BI664" i="7" s="1"/>
  <c r="BX664" i="7" s="1"/>
  <c r="BG664" i="7" a="1"/>
  <c r="BG664" i="7" s="1"/>
  <c r="BE664" i="7" a="1"/>
  <c r="BE664" i="7" s="1"/>
  <c r="CD664" i="7" s="1"/>
  <c r="BD664" i="7" a="1"/>
  <c r="BD664" i="7" s="1"/>
  <c r="CC664" i="7" s="1"/>
  <c r="BC664" i="7" a="1"/>
  <c r="BC664" i="7" s="1"/>
  <c r="CB664" i="7" s="1"/>
  <c r="BB664" i="7" a="1"/>
  <c r="BB664" i="7" s="1"/>
  <c r="CA664" i="7" s="1"/>
  <c r="BA664" i="7" a="1"/>
  <c r="BA664" i="7" s="1"/>
  <c r="BZ664" i="7" s="1"/>
  <c r="BI663" i="7" a="1"/>
  <c r="BI663" i="7" s="1"/>
  <c r="BX663" i="7" s="1"/>
  <c r="BG663" i="7" a="1"/>
  <c r="BG663" i="7" s="1"/>
  <c r="BE663" i="7" a="1"/>
  <c r="BE663" i="7" s="1"/>
  <c r="CD663" i="7" s="1"/>
  <c r="BD663" i="7" a="1"/>
  <c r="BD663" i="7" s="1"/>
  <c r="CC663" i="7" s="1"/>
  <c r="BC663" i="7" a="1"/>
  <c r="BC663" i="7" s="1"/>
  <c r="CB663" i="7" s="1"/>
  <c r="BB663" i="7" a="1"/>
  <c r="BB663" i="7" s="1"/>
  <c r="CA663" i="7" s="1"/>
  <c r="BA663" i="7" a="1"/>
  <c r="BA663" i="7" s="1"/>
  <c r="BZ663" i="7" s="1"/>
  <c r="BI662" i="7" a="1"/>
  <c r="BI662" i="7" s="1"/>
  <c r="BX662" i="7" s="1"/>
  <c r="BG662" i="7" a="1"/>
  <c r="BG662" i="7" s="1"/>
  <c r="BE662" i="7" a="1"/>
  <c r="BE662" i="7" s="1"/>
  <c r="CD662" i="7" s="1"/>
  <c r="BD662" i="7" a="1"/>
  <c r="BD662" i="7" s="1"/>
  <c r="CC662" i="7" s="1"/>
  <c r="BC662" i="7" a="1"/>
  <c r="BC662" i="7" s="1"/>
  <c r="CB662" i="7" s="1"/>
  <c r="BB662" i="7" a="1"/>
  <c r="BB662" i="7" s="1"/>
  <c r="CA662" i="7" s="1"/>
  <c r="BA662" i="7" a="1"/>
  <c r="BA662" i="7" s="1"/>
  <c r="BZ662" i="7" s="1"/>
  <c r="BI661" i="7" a="1"/>
  <c r="BI661" i="7" s="1"/>
  <c r="BX661" i="7" s="1"/>
  <c r="BG661" i="7" a="1"/>
  <c r="BG661" i="7" s="1"/>
  <c r="BE661" i="7" a="1"/>
  <c r="BE661" i="7" s="1"/>
  <c r="CD661" i="7" s="1"/>
  <c r="BD661" i="7" a="1"/>
  <c r="BD661" i="7" s="1"/>
  <c r="CC661" i="7" s="1"/>
  <c r="BC661" i="7" a="1"/>
  <c r="BC661" i="7" s="1"/>
  <c r="CB661" i="7" s="1"/>
  <c r="BB661" i="7" a="1"/>
  <c r="BB661" i="7" s="1"/>
  <c r="CA661" i="7" s="1"/>
  <c r="BA661" i="7" a="1"/>
  <c r="BA661" i="7" s="1"/>
  <c r="BZ661" i="7" s="1"/>
  <c r="BI660" i="7" a="1"/>
  <c r="BI660" i="7" s="1"/>
  <c r="BX660" i="7" s="1"/>
  <c r="BG660" i="7" a="1"/>
  <c r="BG660" i="7" s="1"/>
  <c r="BE660" i="7" a="1"/>
  <c r="BE660" i="7" s="1"/>
  <c r="CD660" i="7" s="1"/>
  <c r="BD660" i="7" a="1"/>
  <c r="BD660" i="7" s="1"/>
  <c r="CC660" i="7" s="1"/>
  <c r="BC660" i="7" a="1"/>
  <c r="BC660" i="7" s="1"/>
  <c r="CB660" i="7" s="1"/>
  <c r="BB660" i="7" a="1"/>
  <c r="BB660" i="7" s="1"/>
  <c r="CA660" i="7" s="1"/>
  <c r="BA660" i="7" a="1"/>
  <c r="BA660" i="7" s="1"/>
  <c r="BZ660" i="7" s="1"/>
  <c r="BI659" i="7" a="1"/>
  <c r="BI659" i="7" s="1"/>
  <c r="BX659" i="7" s="1"/>
  <c r="BG659" i="7" a="1"/>
  <c r="BG659" i="7" s="1"/>
  <c r="BE659" i="7" a="1"/>
  <c r="BE659" i="7" s="1"/>
  <c r="CD659" i="7" s="1"/>
  <c r="BD659" i="7" a="1"/>
  <c r="BD659" i="7" s="1"/>
  <c r="CC659" i="7" s="1"/>
  <c r="BC659" i="7" a="1"/>
  <c r="BC659" i="7" s="1"/>
  <c r="CB659" i="7" s="1"/>
  <c r="BB659" i="7" a="1"/>
  <c r="BB659" i="7" s="1"/>
  <c r="CA659" i="7" s="1"/>
  <c r="BA659" i="7" a="1"/>
  <c r="BA659" i="7" s="1"/>
  <c r="BZ659" i="7" s="1"/>
  <c r="BI658" i="7" a="1"/>
  <c r="BI658" i="7" s="1"/>
  <c r="BX658" i="7" s="1"/>
  <c r="BG658" i="7" a="1"/>
  <c r="BG658" i="7" s="1"/>
  <c r="BE658" i="7" a="1"/>
  <c r="BE658" i="7" s="1"/>
  <c r="CD658" i="7" s="1"/>
  <c r="BD658" i="7" a="1"/>
  <c r="BD658" i="7" s="1"/>
  <c r="CC658" i="7" s="1"/>
  <c r="BC658" i="7" a="1"/>
  <c r="BC658" i="7" s="1"/>
  <c r="CB658" i="7" s="1"/>
  <c r="BB658" i="7" a="1"/>
  <c r="BB658" i="7" s="1"/>
  <c r="CA658" i="7" s="1"/>
  <c r="BA658" i="7" a="1"/>
  <c r="BA658" i="7" s="1"/>
  <c r="BZ658" i="7" s="1"/>
  <c r="BI657" i="7" a="1"/>
  <c r="BI657" i="7" s="1"/>
  <c r="BX657" i="7" s="1"/>
  <c r="BG657" i="7" a="1"/>
  <c r="BG657" i="7" s="1"/>
  <c r="BE657" i="7" a="1"/>
  <c r="BE657" i="7" s="1"/>
  <c r="CD657" i="7" s="1"/>
  <c r="BD657" i="7" a="1"/>
  <c r="BD657" i="7" s="1"/>
  <c r="CC657" i="7" s="1"/>
  <c r="BC657" i="7" a="1"/>
  <c r="BC657" i="7" s="1"/>
  <c r="CB657" i="7" s="1"/>
  <c r="BB657" i="7" a="1"/>
  <c r="BB657" i="7" s="1"/>
  <c r="CA657" i="7" s="1"/>
  <c r="BA657" i="7" a="1"/>
  <c r="BA657" i="7" s="1"/>
  <c r="BZ657" i="7" s="1"/>
  <c r="BI656" i="7" a="1"/>
  <c r="BI656" i="7" s="1"/>
  <c r="BX656" i="7" s="1"/>
  <c r="BG656" i="7" a="1"/>
  <c r="BG656" i="7" s="1"/>
  <c r="BE656" i="7" a="1"/>
  <c r="BE656" i="7" s="1"/>
  <c r="CD656" i="7" s="1"/>
  <c r="BD656" i="7" a="1"/>
  <c r="BD656" i="7" s="1"/>
  <c r="CC656" i="7" s="1"/>
  <c r="BC656" i="7" a="1"/>
  <c r="BC656" i="7" s="1"/>
  <c r="CB656" i="7" s="1"/>
  <c r="BB656" i="7" a="1"/>
  <c r="BB656" i="7" s="1"/>
  <c r="CA656" i="7" s="1"/>
  <c r="BA656" i="7" a="1"/>
  <c r="BA656" i="7" s="1"/>
  <c r="BZ656" i="7" s="1"/>
  <c r="BI655" i="7" a="1"/>
  <c r="BI655" i="7" s="1"/>
  <c r="BX655" i="7" s="1"/>
  <c r="BG655" i="7" a="1"/>
  <c r="BG655" i="7" s="1"/>
  <c r="BE655" i="7" a="1"/>
  <c r="BE655" i="7" s="1"/>
  <c r="CD655" i="7" s="1"/>
  <c r="BD655" i="7" a="1"/>
  <c r="BD655" i="7" s="1"/>
  <c r="CC655" i="7" s="1"/>
  <c r="BC655" i="7" a="1"/>
  <c r="BC655" i="7" s="1"/>
  <c r="CB655" i="7" s="1"/>
  <c r="BB655" i="7" a="1"/>
  <c r="BB655" i="7" s="1"/>
  <c r="CA655" i="7" s="1"/>
  <c r="BA655" i="7" a="1"/>
  <c r="BA655" i="7" s="1"/>
  <c r="BZ655" i="7" s="1"/>
  <c r="BI654" i="7" a="1"/>
  <c r="BI654" i="7" s="1"/>
  <c r="BX654" i="7" s="1"/>
  <c r="BG654" i="7" a="1"/>
  <c r="BG654" i="7" s="1"/>
  <c r="BE654" i="7" a="1"/>
  <c r="BE654" i="7" s="1"/>
  <c r="CD654" i="7" s="1"/>
  <c r="BD654" i="7" a="1"/>
  <c r="BD654" i="7" s="1"/>
  <c r="CC654" i="7" s="1"/>
  <c r="BC654" i="7" a="1"/>
  <c r="BC654" i="7" s="1"/>
  <c r="CB654" i="7" s="1"/>
  <c r="BB654" i="7" a="1"/>
  <c r="BB654" i="7" s="1"/>
  <c r="CA654" i="7" s="1"/>
  <c r="BA654" i="7" a="1"/>
  <c r="BA654" i="7" s="1"/>
  <c r="BZ654" i="7" s="1"/>
  <c r="BI653" i="7" a="1"/>
  <c r="BI653" i="7" s="1"/>
  <c r="BX653" i="7" s="1"/>
  <c r="BG653" i="7" a="1"/>
  <c r="BG653" i="7" s="1"/>
  <c r="BE653" i="7" a="1"/>
  <c r="BE653" i="7" s="1"/>
  <c r="CD653" i="7" s="1"/>
  <c r="BD653" i="7" a="1"/>
  <c r="BD653" i="7" s="1"/>
  <c r="CC653" i="7" s="1"/>
  <c r="BC653" i="7" a="1"/>
  <c r="BC653" i="7" s="1"/>
  <c r="CB653" i="7" s="1"/>
  <c r="BB653" i="7" a="1"/>
  <c r="BB653" i="7" s="1"/>
  <c r="CA653" i="7" s="1"/>
  <c r="BA653" i="7" a="1"/>
  <c r="BA653" i="7" s="1"/>
  <c r="BZ653" i="7" s="1"/>
  <c r="BI652" i="7" a="1"/>
  <c r="BI652" i="7" s="1"/>
  <c r="BX652" i="7" s="1"/>
  <c r="BG652" i="7" a="1"/>
  <c r="BG652" i="7" s="1"/>
  <c r="BE652" i="7" a="1"/>
  <c r="BE652" i="7" s="1"/>
  <c r="CD652" i="7" s="1"/>
  <c r="BD652" i="7" a="1"/>
  <c r="BD652" i="7" s="1"/>
  <c r="CC652" i="7" s="1"/>
  <c r="BC652" i="7" a="1"/>
  <c r="BC652" i="7" s="1"/>
  <c r="CB652" i="7" s="1"/>
  <c r="BB652" i="7" a="1"/>
  <c r="BB652" i="7" s="1"/>
  <c r="CA652" i="7" s="1"/>
  <c r="BA652" i="7" a="1"/>
  <c r="BA652" i="7" s="1"/>
  <c r="BZ652" i="7" s="1"/>
  <c r="BI651" i="7" a="1"/>
  <c r="BI651" i="7" s="1"/>
  <c r="BX651" i="7" s="1"/>
  <c r="BG651" i="7" a="1"/>
  <c r="BG651" i="7" s="1"/>
  <c r="BE651" i="7" a="1"/>
  <c r="BE651" i="7" s="1"/>
  <c r="CD651" i="7" s="1"/>
  <c r="BD651" i="7" a="1"/>
  <c r="BD651" i="7" s="1"/>
  <c r="CC651" i="7" s="1"/>
  <c r="BC651" i="7" a="1"/>
  <c r="BC651" i="7" s="1"/>
  <c r="CB651" i="7" s="1"/>
  <c r="BB651" i="7" a="1"/>
  <c r="BB651" i="7" s="1"/>
  <c r="CA651" i="7" s="1"/>
  <c r="BA651" i="7" a="1"/>
  <c r="BA651" i="7" s="1"/>
  <c r="BZ651" i="7" s="1"/>
  <c r="BI650" i="7" a="1"/>
  <c r="BI650" i="7" s="1"/>
  <c r="BX650" i="7" s="1"/>
  <c r="BG650" i="7" a="1"/>
  <c r="BG650" i="7" s="1"/>
  <c r="BE650" i="7" a="1"/>
  <c r="BE650" i="7" s="1"/>
  <c r="CD650" i="7" s="1"/>
  <c r="BD650" i="7" a="1"/>
  <c r="BD650" i="7" s="1"/>
  <c r="CC650" i="7" s="1"/>
  <c r="BC650" i="7" a="1"/>
  <c r="BC650" i="7" s="1"/>
  <c r="CB650" i="7" s="1"/>
  <c r="BB650" i="7" a="1"/>
  <c r="BB650" i="7" s="1"/>
  <c r="CA650" i="7" s="1"/>
  <c r="BA650" i="7" a="1"/>
  <c r="BA650" i="7" s="1"/>
  <c r="BZ650" i="7" s="1"/>
  <c r="BI649" i="7" a="1"/>
  <c r="BI649" i="7" s="1"/>
  <c r="BX649" i="7" s="1"/>
  <c r="BG649" i="7" a="1"/>
  <c r="BG649" i="7" s="1"/>
  <c r="BE649" i="7" a="1"/>
  <c r="BE649" i="7" s="1"/>
  <c r="CD649" i="7" s="1"/>
  <c r="BD649" i="7" a="1"/>
  <c r="BD649" i="7" s="1"/>
  <c r="CC649" i="7" s="1"/>
  <c r="BC649" i="7" a="1"/>
  <c r="BC649" i="7" s="1"/>
  <c r="CB649" i="7" s="1"/>
  <c r="BB649" i="7" a="1"/>
  <c r="BB649" i="7" s="1"/>
  <c r="CA649" i="7" s="1"/>
  <c r="BA649" i="7" a="1"/>
  <c r="BA649" i="7" s="1"/>
  <c r="BZ649" i="7" s="1"/>
  <c r="BI648" i="7" a="1"/>
  <c r="BI648" i="7" s="1"/>
  <c r="BX648" i="7" s="1"/>
  <c r="BG648" i="7"/>
  <c r="BG648" i="7" a="1"/>
  <c r="BE648" i="7" a="1"/>
  <c r="BE648" i="7" s="1"/>
  <c r="CD648" i="7" s="1"/>
  <c r="BD648" i="7" a="1"/>
  <c r="BD648" i="7" s="1"/>
  <c r="CC648" i="7" s="1"/>
  <c r="BC648" i="7" a="1"/>
  <c r="BC648" i="7" s="1"/>
  <c r="CB648" i="7" s="1"/>
  <c r="BB648" i="7" a="1"/>
  <c r="BB648" i="7" s="1"/>
  <c r="CA648" i="7" s="1"/>
  <c r="BA648" i="7" a="1"/>
  <c r="BA648" i="7" s="1"/>
  <c r="BZ648" i="7" s="1"/>
  <c r="BI647" i="7" a="1"/>
  <c r="BI647" i="7" s="1"/>
  <c r="BX647" i="7" s="1"/>
  <c r="BG647" i="7" a="1"/>
  <c r="BG647" i="7" s="1"/>
  <c r="BE647" i="7" a="1"/>
  <c r="BE647" i="7" s="1"/>
  <c r="CD647" i="7" s="1"/>
  <c r="BD647" i="7" a="1"/>
  <c r="BD647" i="7" s="1"/>
  <c r="CC647" i="7" s="1"/>
  <c r="BC647" i="7" a="1"/>
  <c r="BC647" i="7" s="1"/>
  <c r="CB647" i="7" s="1"/>
  <c r="BB647" i="7" a="1"/>
  <c r="BB647" i="7" s="1"/>
  <c r="CA647" i="7" s="1"/>
  <c r="BA647" i="7" a="1"/>
  <c r="BA647" i="7" s="1"/>
  <c r="BZ647" i="7" s="1"/>
  <c r="BI646" i="7" a="1"/>
  <c r="BI646" i="7" s="1"/>
  <c r="BX646" i="7" s="1"/>
  <c r="BG646" i="7" a="1"/>
  <c r="BG646" i="7" s="1"/>
  <c r="BE646" i="7" a="1"/>
  <c r="BE646" i="7" s="1"/>
  <c r="CD646" i="7" s="1"/>
  <c r="BD646" i="7" a="1"/>
  <c r="BD646" i="7" s="1"/>
  <c r="CC646" i="7" s="1"/>
  <c r="BC646" i="7" a="1"/>
  <c r="BC646" i="7" s="1"/>
  <c r="CB646" i="7" s="1"/>
  <c r="BB646" i="7" a="1"/>
  <c r="BB646" i="7" s="1"/>
  <c r="CA646" i="7" s="1"/>
  <c r="BA646" i="7" a="1"/>
  <c r="BA646" i="7" s="1"/>
  <c r="BZ646" i="7" s="1"/>
  <c r="BI645" i="7" a="1"/>
  <c r="BI645" i="7" s="1"/>
  <c r="BX645" i="7" s="1"/>
  <c r="BG645" i="7" a="1"/>
  <c r="BG645" i="7" s="1"/>
  <c r="BE645" i="7" a="1"/>
  <c r="BE645" i="7" s="1"/>
  <c r="CD645" i="7" s="1"/>
  <c r="BD645" i="7" a="1"/>
  <c r="BD645" i="7" s="1"/>
  <c r="CC645" i="7" s="1"/>
  <c r="BC645" i="7" a="1"/>
  <c r="BC645" i="7" s="1"/>
  <c r="CB645" i="7" s="1"/>
  <c r="BB645" i="7" a="1"/>
  <c r="BB645" i="7" s="1"/>
  <c r="CA645" i="7" s="1"/>
  <c r="BA645" i="7" a="1"/>
  <c r="BA645" i="7" s="1"/>
  <c r="BZ645" i="7" s="1"/>
  <c r="BI644" i="7" a="1"/>
  <c r="BI644" i="7" s="1"/>
  <c r="BX644" i="7" s="1"/>
  <c r="BG644" i="7" a="1"/>
  <c r="BG644" i="7" s="1"/>
  <c r="BE644" i="7" a="1"/>
  <c r="BE644" i="7" s="1"/>
  <c r="CD644" i="7" s="1"/>
  <c r="BD644" i="7" a="1"/>
  <c r="BD644" i="7" s="1"/>
  <c r="CC644" i="7" s="1"/>
  <c r="BC644" i="7" a="1"/>
  <c r="BC644" i="7" s="1"/>
  <c r="CB644" i="7" s="1"/>
  <c r="BB644" i="7" a="1"/>
  <c r="BB644" i="7" s="1"/>
  <c r="CA644" i="7" s="1"/>
  <c r="BA644" i="7" a="1"/>
  <c r="BA644" i="7" s="1"/>
  <c r="BZ644" i="7" s="1"/>
  <c r="BI643" i="7" a="1"/>
  <c r="BI643" i="7" s="1"/>
  <c r="BX643" i="7" s="1"/>
  <c r="BG643" i="7" a="1"/>
  <c r="BG643" i="7" s="1"/>
  <c r="BE643" i="7" a="1"/>
  <c r="BE643" i="7" s="1"/>
  <c r="CD643" i="7" s="1"/>
  <c r="BD643" i="7" a="1"/>
  <c r="BD643" i="7" s="1"/>
  <c r="CC643" i="7" s="1"/>
  <c r="BC643" i="7" a="1"/>
  <c r="BC643" i="7" s="1"/>
  <c r="CB643" i="7" s="1"/>
  <c r="BB643" i="7" a="1"/>
  <c r="BB643" i="7" s="1"/>
  <c r="CA643" i="7" s="1"/>
  <c r="BA643" i="7" a="1"/>
  <c r="BA643" i="7" s="1"/>
  <c r="BZ643" i="7" s="1"/>
  <c r="BI642" i="7" a="1"/>
  <c r="BI642" i="7" s="1"/>
  <c r="BX642" i="7" s="1"/>
  <c r="BG642" i="7" a="1"/>
  <c r="BG642" i="7" s="1"/>
  <c r="BE642" i="7" a="1"/>
  <c r="BE642" i="7" s="1"/>
  <c r="CD642" i="7" s="1"/>
  <c r="BD642" i="7" a="1"/>
  <c r="BD642" i="7" s="1"/>
  <c r="CC642" i="7" s="1"/>
  <c r="BC642" i="7" a="1"/>
  <c r="BC642" i="7" s="1"/>
  <c r="CB642" i="7" s="1"/>
  <c r="BB642" i="7" a="1"/>
  <c r="BB642" i="7" s="1"/>
  <c r="CA642" i="7" s="1"/>
  <c r="BA642" i="7" a="1"/>
  <c r="BA642" i="7" s="1"/>
  <c r="BZ642" i="7" s="1"/>
  <c r="BI641" i="7" a="1"/>
  <c r="BI641" i="7" s="1"/>
  <c r="BX641" i="7" s="1"/>
  <c r="BG641" i="7" a="1"/>
  <c r="BG641" i="7" s="1"/>
  <c r="BE641" i="7" a="1"/>
  <c r="BE641" i="7" s="1"/>
  <c r="CD641" i="7" s="1"/>
  <c r="BD641" i="7" a="1"/>
  <c r="BD641" i="7" s="1"/>
  <c r="CC641" i="7" s="1"/>
  <c r="BC641" i="7" a="1"/>
  <c r="BC641" i="7" s="1"/>
  <c r="CB641" i="7" s="1"/>
  <c r="BB641" i="7" a="1"/>
  <c r="BB641" i="7" s="1"/>
  <c r="CA641" i="7" s="1"/>
  <c r="BA641" i="7" a="1"/>
  <c r="BA641" i="7" s="1"/>
  <c r="BZ641" i="7" s="1"/>
  <c r="BI640" i="7" a="1"/>
  <c r="BI640" i="7" s="1"/>
  <c r="BX640" i="7" s="1"/>
  <c r="BG640" i="7" a="1"/>
  <c r="BG640" i="7" s="1"/>
  <c r="BE640" i="7" a="1"/>
  <c r="BE640" i="7" s="1"/>
  <c r="CD640" i="7" s="1"/>
  <c r="BD640" i="7" a="1"/>
  <c r="BD640" i="7" s="1"/>
  <c r="CC640" i="7" s="1"/>
  <c r="BC640" i="7" a="1"/>
  <c r="BC640" i="7" s="1"/>
  <c r="CB640" i="7" s="1"/>
  <c r="BB640" i="7" a="1"/>
  <c r="BB640" i="7" s="1"/>
  <c r="CA640" i="7" s="1"/>
  <c r="BA640" i="7" a="1"/>
  <c r="BA640" i="7" s="1"/>
  <c r="BZ640" i="7" s="1"/>
  <c r="BI639" i="7" a="1"/>
  <c r="BI639" i="7" s="1"/>
  <c r="BX639" i="7" s="1"/>
  <c r="BG639" i="7" a="1"/>
  <c r="BG639" i="7" s="1"/>
  <c r="BE639" i="7" a="1"/>
  <c r="BE639" i="7" s="1"/>
  <c r="CD639" i="7" s="1"/>
  <c r="BD639" i="7" a="1"/>
  <c r="BD639" i="7" s="1"/>
  <c r="CC639" i="7" s="1"/>
  <c r="BC639" i="7" a="1"/>
  <c r="BC639" i="7" s="1"/>
  <c r="CB639" i="7" s="1"/>
  <c r="BB639" i="7" a="1"/>
  <c r="BB639" i="7" s="1"/>
  <c r="CA639" i="7" s="1"/>
  <c r="BA639" i="7" a="1"/>
  <c r="BA639" i="7" s="1"/>
  <c r="BZ639" i="7" s="1"/>
  <c r="BI638" i="7" a="1"/>
  <c r="BI638" i="7" s="1"/>
  <c r="BX638" i="7" s="1"/>
  <c r="BG638" i="7" a="1"/>
  <c r="BG638" i="7" s="1"/>
  <c r="BE638" i="7" a="1"/>
  <c r="BE638" i="7" s="1"/>
  <c r="CD638" i="7" s="1"/>
  <c r="BD638" i="7" a="1"/>
  <c r="BD638" i="7" s="1"/>
  <c r="CC638" i="7" s="1"/>
  <c r="BC638" i="7" a="1"/>
  <c r="BC638" i="7" s="1"/>
  <c r="CB638" i="7" s="1"/>
  <c r="BB638" i="7" a="1"/>
  <c r="BB638" i="7" s="1"/>
  <c r="CA638" i="7" s="1"/>
  <c r="BA638" i="7" a="1"/>
  <c r="BA638" i="7" s="1"/>
  <c r="BZ638" i="7" s="1"/>
  <c r="BI637" i="7" a="1"/>
  <c r="BI637" i="7" s="1"/>
  <c r="BX637" i="7" s="1"/>
  <c r="BG637" i="7" a="1"/>
  <c r="BG637" i="7" s="1"/>
  <c r="BE637" i="7" a="1"/>
  <c r="BE637" i="7" s="1"/>
  <c r="CD637" i="7" s="1"/>
  <c r="BD637" i="7" a="1"/>
  <c r="BD637" i="7" s="1"/>
  <c r="CC637" i="7" s="1"/>
  <c r="BC637" i="7" a="1"/>
  <c r="BC637" i="7" s="1"/>
  <c r="CB637" i="7" s="1"/>
  <c r="BB637" i="7" a="1"/>
  <c r="BB637" i="7" s="1"/>
  <c r="CA637" i="7" s="1"/>
  <c r="BA637" i="7" a="1"/>
  <c r="BA637" i="7" s="1"/>
  <c r="BZ637" i="7" s="1"/>
  <c r="BI636" i="7" a="1"/>
  <c r="BI636" i="7" s="1"/>
  <c r="BX636" i="7" s="1"/>
  <c r="BG636" i="7" a="1"/>
  <c r="BG636" i="7" s="1"/>
  <c r="BE636" i="7" a="1"/>
  <c r="BE636" i="7" s="1"/>
  <c r="CD636" i="7" s="1"/>
  <c r="BD636" i="7" a="1"/>
  <c r="BD636" i="7" s="1"/>
  <c r="CC636" i="7" s="1"/>
  <c r="BC636" i="7" a="1"/>
  <c r="BC636" i="7" s="1"/>
  <c r="CB636" i="7" s="1"/>
  <c r="BB636" i="7" a="1"/>
  <c r="BB636" i="7" s="1"/>
  <c r="CA636" i="7" s="1"/>
  <c r="BA636" i="7" a="1"/>
  <c r="BA636" i="7" s="1"/>
  <c r="BZ636" i="7" s="1"/>
  <c r="BI635" i="7" a="1"/>
  <c r="BI635" i="7" s="1"/>
  <c r="BX635" i="7" s="1"/>
  <c r="BG635" i="7" a="1"/>
  <c r="BG635" i="7" s="1"/>
  <c r="BE635" i="7" a="1"/>
  <c r="BE635" i="7" s="1"/>
  <c r="CD635" i="7" s="1"/>
  <c r="BD635" i="7" a="1"/>
  <c r="BD635" i="7" s="1"/>
  <c r="CC635" i="7" s="1"/>
  <c r="BC635" i="7" a="1"/>
  <c r="BC635" i="7" s="1"/>
  <c r="CB635" i="7" s="1"/>
  <c r="BB635" i="7" a="1"/>
  <c r="BB635" i="7" s="1"/>
  <c r="CA635" i="7" s="1"/>
  <c r="BA635" i="7" a="1"/>
  <c r="BA635" i="7" s="1"/>
  <c r="BZ635" i="7" s="1"/>
  <c r="BI634" i="7" a="1"/>
  <c r="BI634" i="7" s="1"/>
  <c r="BX634" i="7" s="1"/>
  <c r="BG634" i="7" a="1"/>
  <c r="BG634" i="7" s="1"/>
  <c r="BE634" i="7" a="1"/>
  <c r="BE634" i="7" s="1"/>
  <c r="CD634" i="7" s="1"/>
  <c r="BD634" i="7" a="1"/>
  <c r="BD634" i="7" s="1"/>
  <c r="CC634" i="7" s="1"/>
  <c r="BC634" i="7" a="1"/>
  <c r="BC634" i="7" s="1"/>
  <c r="CB634" i="7" s="1"/>
  <c r="BB634" i="7" a="1"/>
  <c r="BB634" i="7" s="1"/>
  <c r="CA634" i="7" s="1"/>
  <c r="BA634" i="7" a="1"/>
  <c r="BA634" i="7" s="1"/>
  <c r="BZ634" i="7" s="1"/>
  <c r="BI633" i="7" a="1"/>
  <c r="BI633" i="7" s="1"/>
  <c r="BX633" i="7" s="1"/>
  <c r="BG633" i="7" a="1"/>
  <c r="BG633" i="7" s="1"/>
  <c r="BE633" i="7" a="1"/>
  <c r="BE633" i="7" s="1"/>
  <c r="CD633" i="7" s="1"/>
  <c r="BD633" i="7" a="1"/>
  <c r="BD633" i="7" s="1"/>
  <c r="CC633" i="7" s="1"/>
  <c r="BC633" i="7" a="1"/>
  <c r="BC633" i="7" s="1"/>
  <c r="CB633" i="7" s="1"/>
  <c r="BB633" i="7" a="1"/>
  <c r="BB633" i="7" s="1"/>
  <c r="CA633" i="7" s="1"/>
  <c r="BA633" i="7" a="1"/>
  <c r="BA633" i="7" s="1"/>
  <c r="BZ633" i="7" s="1"/>
  <c r="BI632" i="7" a="1"/>
  <c r="BI632" i="7" s="1"/>
  <c r="BX632" i="7" s="1"/>
  <c r="BG632" i="7" a="1"/>
  <c r="BG632" i="7" s="1"/>
  <c r="BE632" i="7" a="1"/>
  <c r="BE632" i="7" s="1"/>
  <c r="CD632" i="7" s="1"/>
  <c r="BD632" i="7" a="1"/>
  <c r="BD632" i="7" s="1"/>
  <c r="CC632" i="7" s="1"/>
  <c r="BC632" i="7" a="1"/>
  <c r="BC632" i="7" s="1"/>
  <c r="CB632" i="7" s="1"/>
  <c r="BB632" i="7" a="1"/>
  <c r="BB632" i="7" s="1"/>
  <c r="CA632" i="7" s="1"/>
  <c r="BA632" i="7" a="1"/>
  <c r="BA632" i="7" s="1"/>
  <c r="BZ632" i="7" s="1"/>
  <c r="BI631" i="7" a="1"/>
  <c r="BI631" i="7" s="1"/>
  <c r="BX631" i="7" s="1"/>
  <c r="BG631" i="7" a="1"/>
  <c r="BG631" i="7" s="1"/>
  <c r="BE631" i="7" a="1"/>
  <c r="BE631" i="7" s="1"/>
  <c r="CD631" i="7" s="1"/>
  <c r="BD631" i="7" a="1"/>
  <c r="BD631" i="7" s="1"/>
  <c r="CC631" i="7" s="1"/>
  <c r="BC631" i="7" a="1"/>
  <c r="BC631" i="7" s="1"/>
  <c r="CB631" i="7" s="1"/>
  <c r="BB631" i="7" a="1"/>
  <c r="BB631" i="7" s="1"/>
  <c r="CA631" i="7" s="1"/>
  <c r="BA631" i="7" a="1"/>
  <c r="BA631" i="7" s="1"/>
  <c r="BZ631" i="7" s="1"/>
  <c r="BI630" i="7" a="1"/>
  <c r="BI630" i="7" s="1"/>
  <c r="BX630" i="7" s="1"/>
  <c r="BG630" i="7" a="1"/>
  <c r="BG630" i="7" s="1"/>
  <c r="BE630" i="7" a="1"/>
  <c r="BE630" i="7" s="1"/>
  <c r="CD630" i="7" s="1"/>
  <c r="BD630" i="7" a="1"/>
  <c r="BD630" i="7" s="1"/>
  <c r="CC630" i="7" s="1"/>
  <c r="BC630" i="7" a="1"/>
  <c r="BC630" i="7" s="1"/>
  <c r="CB630" i="7" s="1"/>
  <c r="BB630" i="7" a="1"/>
  <c r="BB630" i="7" s="1"/>
  <c r="CA630" i="7" s="1"/>
  <c r="BA630" i="7" a="1"/>
  <c r="BA630" i="7" s="1"/>
  <c r="BZ630" i="7" s="1"/>
  <c r="BI629" i="7" a="1"/>
  <c r="BI629" i="7" s="1"/>
  <c r="BX629" i="7" s="1"/>
  <c r="BG629" i="7" a="1"/>
  <c r="BG629" i="7" s="1"/>
  <c r="BE629" i="7" a="1"/>
  <c r="BE629" i="7" s="1"/>
  <c r="CD629" i="7" s="1"/>
  <c r="BD629" i="7" a="1"/>
  <c r="BD629" i="7" s="1"/>
  <c r="CC629" i="7" s="1"/>
  <c r="BC629" i="7" a="1"/>
  <c r="BC629" i="7" s="1"/>
  <c r="CB629" i="7" s="1"/>
  <c r="BB629" i="7" a="1"/>
  <c r="BB629" i="7" s="1"/>
  <c r="CA629" i="7" s="1"/>
  <c r="BA629" i="7" a="1"/>
  <c r="BA629" i="7" s="1"/>
  <c r="BZ629" i="7" s="1"/>
  <c r="BI628" i="7" a="1"/>
  <c r="BI628" i="7" s="1"/>
  <c r="BX628" i="7" s="1"/>
  <c r="BG628" i="7" a="1"/>
  <c r="BG628" i="7" s="1"/>
  <c r="BE628" i="7"/>
  <c r="CD628" i="7" s="1"/>
  <c r="BE628" i="7" a="1"/>
  <c r="BD628" i="7" a="1"/>
  <c r="BD628" i="7" s="1"/>
  <c r="CC628" i="7" s="1"/>
  <c r="BC628" i="7" a="1"/>
  <c r="BC628" i="7" s="1"/>
  <c r="CB628" i="7" s="1"/>
  <c r="BB628" i="7" a="1"/>
  <c r="BB628" i="7" s="1"/>
  <c r="CA628" i="7" s="1"/>
  <c r="BA628" i="7" a="1"/>
  <c r="BA628" i="7" s="1"/>
  <c r="BZ628" i="7" s="1"/>
  <c r="BI627" i="7" a="1"/>
  <c r="BI627" i="7" s="1"/>
  <c r="BX627" i="7" s="1"/>
  <c r="BG627" i="7" a="1"/>
  <c r="BG627" i="7" s="1"/>
  <c r="BE627" i="7" a="1"/>
  <c r="BE627" i="7" s="1"/>
  <c r="CD627" i="7" s="1"/>
  <c r="BD627" i="7" a="1"/>
  <c r="BD627" i="7" s="1"/>
  <c r="CC627" i="7" s="1"/>
  <c r="BC627" i="7" a="1"/>
  <c r="BC627" i="7" s="1"/>
  <c r="CB627" i="7" s="1"/>
  <c r="BB627" i="7" a="1"/>
  <c r="BB627" i="7" s="1"/>
  <c r="CA627" i="7" s="1"/>
  <c r="BA627" i="7" a="1"/>
  <c r="BA627" i="7" s="1"/>
  <c r="BZ627" i="7" s="1"/>
  <c r="BI626" i="7" a="1"/>
  <c r="BI626" i="7" s="1"/>
  <c r="BX626" i="7" s="1"/>
  <c r="BG626" i="7" a="1"/>
  <c r="BG626" i="7" s="1"/>
  <c r="BE626" i="7" a="1"/>
  <c r="BE626" i="7" s="1"/>
  <c r="CD626" i="7" s="1"/>
  <c r="BD626" i="7" a="1"/>
  <c r="BD626" i="7" s="1"/>
  <c r="CC626" i="7" s="1"/>
  <c r="BC626" i="7" a="1"/>
  <c r="BC626" i="7" s="1"/>
  <c r="CB626" i="7" s="1"/>
  <c r="BB626" i="7" a="1"/>
  <c r="BB626" i="7" s="1"/>
  <c r="CA626" i="7" s="1"/>
  <c r="BA626" i="7" a="1"/>
  <c r="BA626" i="7" s="1"/>
  <c r="BZ626" i="7" s="1"/>
  <c r="BI625" i="7" a="1"/>
  <c r="BI625" i="7" s="1"/>
  <c r="BX625" i="7" s="1"/>
  <c r="BG625" i="7" a="1"/>
  <c r="BG625" i="7" s="1"/>
  <c r="BE625" i="7" a="1"/>
  <c r="BE625" i="7" s="1"/>
  <c r="CD625" i="7" s="1"/>
  <c r="BD625" i="7" a="1"/>
  <c r="BD625" i="7" s="1"/>
  <c r="CC625" i="7" s="1"/>
  <c r="BC625" i="7" a="1"/>
  <c r="BC625" i="7" s="1"/>
  <c r="CB625" i="7" s="1"/>
  <c r="BB625" i="7" a="1"/>
  <c r="BB625" i="7" s="1"/>
  <c r="CA625" i="7" s="1"/>
  <c r="BA625" i="7" a="1"/>
  <c r="BA625" i="7" s="1"/>
  <c r="BZ625" i="7" s="1"/>
  <c r="BI624" i="7" a="1"/>
  <c r="BI624" i="7" s="1"/>
  <c r="BX624" i="7" s="1"/>
  <c r="BG624" i="7" a="1"/>
  <c r="BG624" i="7" s="1"/>
  <c r="BE624" i="7" a="1"/>
  <c r="BE624" i="7" s="1"/>
  <c r="CD624" i="7" s="1"/>
  <c r="BD624" i="7" a="1"/>
  <c r="BD624" i="7" s="1"/>
  <c r="CC624" i="7" s="1"/>
  <c r="BC624" i="7" a="1"/>
  <c r="BC624" i="7" s="1"/>
  <c r="CB624" i="7" s="1"/>
  <c r="BB624" i="7" a="1"/>
  <c r="BB624" i="7" s="1"/>
  <c r="CA624" i="7" s="1"/>
  <c r="BA624" i="7" a="1"/>
  <c r="BA624" i="7" s="1"/>
  <c r="BZ624" i="7" s="1"/>
  <c r="BI623" i="7" a="1"/>
  <c r="BI623" i="7" s="1"/>
  <c r="BX623" i="7" s="1"/>
  <c r="BG623" i="7" a="1"/>
  <c r="BG623" i="7" s="1"/>
  <c r="BE623" i="7" a="1"/>
  <c r="BE623" i="7" s="1"/>
  <c r="CD623" i="7" s="1"/>
  <c r="BD623" i="7" a="1"/>
  <c r="BD623" i="7" s="1"/>
  <c r="CC623" i="7" s="1"/>
  <c r="BC623" i="7" a="1"/>
  <c r="BC623" i="7" s="1"/>
  <c r="CB623" i="7" s="1"/>
  <c r="BB623" i="7" a="1"/>
  <c r="BB623" i="7" s="1"/>
  <c r="CA623" i="7" s="1"/>
  <c r="BA623" i="7" a="1"/>
  <c r="BA623" i="7" s="1"/>
  <c r="BZ623" i="7" s="1"/>
  <c r="BI622" i="7" a="1"/>
  <c r="BI622" i="7" s="1"/>
  <c r="BX622" i="7" s="1"/>
  <c r="BG622" i="7" a="1"/>
  <c r="BG622" i="7" s="1"/>
  <c r="BE622" i="7" a="1"/>
  <c r="BE622" i="7" s="1"/>
  <c r="CD622" i="7" s="1"/>
  <c r="BD622" i="7" a="1"/>
  <c r="BD622" i="7" s="1"/>
  <c r="CC622" i="7" s="1"/>
  <c r="BC622" i="7" a="1"/>
  <c r="BC622" i="7" s="1"/>
  <c r="CB622" i="7" s="1"/>
  <c r="BB622" i="7" a="1"/>
  <c r="BB622" i="7" s="1"/>
  <c r="CA622" i="7" s="1"/>
  <c r="BA622" i="7" a="1"/>
  <c r="BA622" i="7" s="1"/>
  <c r="BZ622" i="7" s="1"/>
  <c r="BI621" i="7" a="1"/>
  <c r="BI621" i="7" s="1"/>
  <c r="BX621" i="7" s="1"/>
  <c r="BG621" i="7" a="1"/>
  <c r="BG621" i="7" s="1"/>
  <c r="BE621" i="7" a="1"/>
  <c r="BE621" i="7" s="1"/>
  <c r="CD621" i="7" s="1"/>
  <c r="BD621" i="7" a="1"/>
  <c r="BD621" i="7" s="1"/>
  <c r="CC621" i="7" s="1"/>
  <c r="BC621" i="7" a="1"/>
  <c r="BC621" i="7" s="1"/>
  <c r="CB621" i="7" s="1"/>
  <c r="BB621" i="7"/>
  <c r="CA621" i="7" s="1"/>
  <c r="BB621" i="7" a="1"/>
  <c r="BA621" i="7" a="1"/>
  <c r="BA621" i="7" s="1"/>
  <c r="BZ621" i="7" s="1"/>
  <c r="BI620" i="7" a="1"/>
  <c r="BI620" i="7" s="1"/>
  <c r="BX620" i="7" s="1"/>
  <c r="BG620" i="7" a="1"/>
  <c r="BG620" i="7" s="1"/>
  <c r="BE620" i="7" a="1"/>
  <c r="BE620" i="7" s="1"/>
  <c r="CD620" i="7" s="1"/>
  <c r="BD620" i="7" a="1"/>
  <c r="BD620" i="7" s="1"/>
  <c r="CC620" i="7" s="1"/>
  <c r="BC620" i="7" a="1"/>
  <c r="BC620" i="7" s="1"/>
  <c r="CB620" i="7" s="1"/>
  <c r="BB620" i="7" a="1"/>
  <c r="BB620" i="7" s="1"/>
  <c r="CA620" i="7" s="1"/>
  <c r="BA620" i="7" a="1"/>
  <c r="BA620" i="7" s="1"/>
  <c r="BZ620" i="7" s="1"/>
  <c r="BI619" i="7" a="1"/>
  <c r="BI619" i="7" s="1"/>
  <c r="BX619" i="7" s="1"/>
  <c r="BG619" i="7" a="1"/>
  <c r="BG619" i="7" s="1"/>
  <c r="BE619" i="7" a="1"/>
  <c r="BE619" i="7" s="1"/>
  <c r="CD619" i="7" s="1"/>
  <c r="BD619" i="7" a="1"/>
  <c r="BD619" i="7" s="1"/>
  <c r="CC619" i="7" s="1"/>
  <c r="BC619" i="7" a="1"/>
  <c r="BC619" i="7" s="1"/>
  <c r="CB619" i="7" s="1"/>
  <c r="BB619" i="7" a="1"/>
  <c r="BB619" i="7" s="1"/>
  <c r="CA619" i="7" s="1"/>
  <c r="BA619" i="7" a="1"/>
  <c r="BA619" i="7" s="1"/>
  <c r="BZ619" i="7" s="1"/>
  <c r="BI618" i="7" a="1"/>
  <c r="BI618" i="7" s="1"/>
  <c r="BX618" i="7" s="1"/>
  <c r="BG618" i="7" a="1"/>
  <c r="BG618" i="7" s="1"/>
  <c r="BE618" i="7" a="1"/>
  <c r="BE618" i="7" s="1"/>
  <c r="CD618" i="7" s="1"/>
  <c r="BD618" i="7" a="1"/>
  <c r="BD618" i="7" s="1"/>
  <c r="CC618" i="7" s="1"/>
  <c r="BC618" i="7" a="1"/>
  <c r="BC618" i="7" s="1"/>
  <c r="CB618" i="7" s="1"/>
  <c r="BB618" i="7" a="1"/>
  <c r="BB618" i="7" s="1"/>
  <c r="CA618" i="7" s="1"/>
  <c r="BA618" i="7" a="1"/>
  <c r="BA618" i="7" s="1"/>
  <c r="BZ618" i="7" s="1"/>
  <c r="BI617" i="7" a="1"/>
  <c r="BI617" i="7" s="1"/>
  <c r="BX617" i="7" s="1"/>
  <c r="BG617" i="7" a="1"/>
  <c r="BG617" i="7" s="1"/>
  <c r="BE617" i="7" a="1"/>
  <c r="BE617" i="7" s="1"/>
  <c r="CD617" i="7" s="1"/>
  <c r="BD617" i="7" a="1"/>
  <c r="BD617" i="7" s="1"/>
  <c r="CC617" i="7" s="1"/>
  <c r="BC617" i="7" a="1"/>
  <c r="BC617" i="7" s="1"/>
  <c r="CB617" i="7" s="1"/>
  <c r="BB617" i="7" a="1"/>
  <c r="BB617" i="7" s="1"/>
  <c r="CA617" i="7" s="1"/>
  <c r="BA617" i="7" a="1"/>
  <c r="BA617" i="7" s="1"/>
  <c r="BZ617" i="7" s="1"/>
  <c r="BI616" i="7" a="1"/>
  <c r="BI616" i="7" s="1"/>
  <c r="BX616" i="7" s="1"/>
  <c r="BG616" i="7" a="1"/>
  <c r="BG616" i="7" s="1"/>
  <c r="BE616" i="7" a="1"/>
  <c r="BE616" i="7" s="1"/>
  <c r="CD616" i="7" s="1"/>
  <c r="BD616" i="7" a="1"/>
  <c r="BD616" i="7" s="1"/>
  <c r="CC616" i="7" s="1"/>
  <c r="BC616" i="7" a="1"/>
  <c r="BC616" i="7" s="1"/>
  <c r="CB616" i="7" s="1"/>
  <c r="BB616" i="7" a="1"/>
  <c r="BB616" i="7" s="1"/>
  <c r="CA616" i="7" s="1"/>
  <c r="BA616" i="7" a="1"/>
  <c r="BA616" i="7" s="1"/>
  <c r="BZ616" i="7" s="1"/>
  <c r="BI615" i="7" a="1"/>
  <c r="BI615" i="7" s="1"/>
  <c r="BX615" i="7" s="1"/>
  <c r="BG615" i="7" a="1"/>
  <c r="BG615" i="7" s="1"/>
  <c r="BE615" i="7" a="1"/>
  <c r="BE615" i="7" s="1"/>
  <c r="CD615" i="7" s="1"/>
  <c r="BD615" i="7" a="1"/>
  <c r="BD615" i="7" s="1"/>
  <c r="CC615" i="7" s="1"/>
  <c r="BC615" i="7" a="1"/>
  <c r="BC615" i="7" s="1"/>
  <c r="CB615" i="7" s="1"/>
  <c r="BB615" i="7" a="1"/>
  <c r="BB615" i="7" s="1"/>
  <c r="CA615" i="7" s="1"/>
  <c r="BA615" i="7" a="1"/>
  <c r="BA615" i="7" s="1"/>
  <c r="BZ615" i="7" s="1"/>
  <c r="BI614" i="7" a="1"/>
  <c r="BI614" i="7" s="1"/>
  <c r="BX614" i="7" s="1"/>
  <c r="BG614" i="7" a="1"/>
  <c r="BG614" i="7" s="1"/>
  <c r="BE614" i="7" a="1"/>
  <c r="BE614" i="7" s="1"/>
  <c r="CD614" i="7" s="1"/>
  <c r="BD614" i="7" a="1"/>
  <c r="BD614" i="7" s="1"/>
  <c r="CC614" i="7" s="1"/>
  <c r="BC614" i="7" a="1"/>
  <c r="BC614" i="7" s="1"/>
  <c r="CB614" i="7" s="1"/>
  <c r="BB614" i="7" a="1"/>
  <c r="BB614" i="7" s="1"/>
  <c r="CA614" i="7" s="1"/>
  <c r="BA614" i="7" a="1"/>
  <c r="BA614" i="7" s="1"/>
  <c r="BZ614" i="7" s="1"/>
  <c r="BI613" i="7" a="1"/>
  <c r="BI613" i="7" s="1"/>
  <c r="BX613" i="7" s="1"/>
  <c r="BG613" i="7" a="1"/>
  <c r="BG613" i="7" s="1"/>
  <c r="BE613" i="7" a="1"/>
  <c r="BE613" i="7" s="1"/>
  <c r="CD613" i="7" s="1"/>
  <c r="BD613" i="7" a="1"/>
  <c r="BD613" i="7" s="1"/>
  <c r="CC613" i="7" s="1"/>
  <c r="BC613" i="7" a="1"/>
  <c r="BC613" i="7" s="1"/>
  <c r="CB613" i="7" s="1"/>
  <c r="BB613" i="7" a="1"/>
  <c r="BB613" i="7" s="1"/>
  <c r="CA613" i="7" s="1"/>
  <c r="BA613" i="7" a="1"/>
  <c r="BA613" i="7" s="1"/>
  <c r="BZ613" i="7" s="1"/>
  <c r="BI612" i="7" a="1"/>
  <c r="BI612" i="7" s="1"/>
  <c r="BX612" i="7" s="1"/>
  <c r="BG612" i="7" a="1"/>
  <c r="BG612" i="7" s="1"/>
  <c r="BE612" i="7" a="1"/>
  <c r="BE612" i="7" s="1"/>
  <c r="CD612" i="7" s="1"/>
  <c r="BD612" i="7" a="1"/>
  <c r="BD612" i="7" s="1"/>
  <c r="CC612" i="7" s="1"/>
  <c r="BC612" i="7" a="1"/>
  <c r="BC612" i="7" s="1"/>
  <c r="CB612" i="7" s="1"/>
  <c r="BB612" i="7" a="1"/>
  <c r="BB612" i="7" s="1"/>
  <c r="CA612" i="7" s="1"/>
  <c r="BA612" i="7" a="1"/>
  <c r="BA612" i="7" s="1"/>
  <c r="BZ612" i="7" s="1"/>
  <c r="BI611" i="7" a="1"/>
  <c r="BI611" i="7" s="1"/>
  <c r="BX611" i="7" s="1"/>
  <c r="BG611" i="7" a="1"/>
  <c r="BG611" i="7" s="1"/>
  <c r="BE611" i="7" a="1"/>
  <c r="BE611" i="7" s="1"/>
  <c r="CD611" i="7" s="1"/>
  <c r="BD611" i="7" a="1"/>
  <c r="BD611" i="7" s="1"/>
  <c r="CC611" i="7" s="1"/>
  <c r="BC611" i="7" a="1"/>
  <c r="BC611" i="7" s="1"/>
  <c r="CB611" i="7" s="1"/>
  <c r="BB611" i="7" a="1"/>
  <c r="BB611" i="7" s="1"/>
  <c r="CA611" i="7" s="1"/>
  <c r="BA611" i="7" a="1"/>
  <c r="BA611" i="7" s="1"/>
  <c r="BZ611" i="7" s="1"/>
  <c r="BI610" i="7" a="1"/>
  <c r="BI610" i="7" s="1"/>
  <c r="BX610" i="7" s="1"/>
  <c r="BG610" i="7" a="1"/>
  <c r="BG610" i="7" s="1"/>
  <c r="BE610" i="7" a="1"/>
  <c r="BE610" i="7" s="1"/>
  <c r="CD610" i="7" s="1"/>
  <c r="BD610" i="7" a="1"/>
  <c r="BD610" i="7" s="1"/>
  <c r="CC610" i="7" s="1"/>
  <c r="BC610" i="7" a="1"/>
  <c r="BC610" i="7" s="1"/>
  <c r="CB610" i="7" s="1"/>
  <c r="BB610" i="7" a="1"/>
  <c r="BB610" i="7" s="1"/>
  <c r="CA610" i="7" s="1"/>
  <c r="BA610" i="7" a="1"/>
  <c r="BA610" i="7" s="1"/>
  <c r="BZ610" i="7" s="1"/>
  <c r="BI609" i="7" a="1"/>
  <c r="BI609" i="7" s="1"/>
  <c r="BX609" i="7" s="1"/>
  <c r="BG609" i="7" a="1"/>
  <c r="BG609" i="7" s="1"/>
  <c r="BE609" i="7" a="1"/>
  <c r="BE609" i="7" s="1"/>
  <c r="CD609" i="7" s="1"/>
  <c r="BD609" i="7" a="1"/>
  <c r="BD609" i="7" s="1"/>
  <c r="CC609" i="7" s="1"/>
  <c r="BC609" i="7" a="1"/>
  <c r="BC609" i="7" s="1"/>
  <c r="CB609" i="7" s="1"/>
  <c r="BB609" i="7" a="1"/>
  <c r="BB609" i="7" s="1"/>
  <c r="CA609" i="7" s="1"/>
  <c r="BA609" i="7" a="1"/>
  <c r="BA609" i="7" s="1"/>
  <c r="BZ609" i="7" s="1"/>
  <c r="BI608" i="7" a="1"/>
  <c r="BI608" i="7" s="1"/>
  <c r="BX608" i="7" s="1"/>
  <c r="BG608" i="7" a="1"/>
  <c r="BG608" i="7" s="1"/>
  <c r="BE608" i="7" a="1"/>
  <c r="BE608" i="7" s="1"/>
  <c r="CD608" i="7" s="1"/>
  <c r="BD608" i="7" a="1"/>
  <c r="BD608" i="7" s="1"/>
  <c r="CC608" i="7" s="1"/>
  <c r="BC608" i="7" a="1"/>
  <c r="BC608" i="7" s="1"/>
  <c r="CB608" i="7" s="1"/>
  <c r="BB608" i="7" a="1"/>
  <c r="BB608" i="7" s="1"/>
  <c r="CA608" i="7" s="1"/>
  <c r="BA608" i="7" a="1"/>
  <c r="BA608" i="7" s="1"/>
  <c r="BZ608" i="7" s="1"/>
  <c r="BI607" i="7" a="1"/>
  <c r="BI607" i="7" s="1"/>
  <c r="BX607" i="7" s="1"/>
  <c r="BG607" i="7" a="1"/>
  <c r="BG607" i="7" s="1"/>
  <c r="BE607" i="7" a="1"/>
  <c r="BE607" i="7" s="1"/>
  <c r="CD607" i="7" s="1"/>
  <c r="BD607" i="7" a="1"/>
  <c r="BD607" i="7" s="1"/>
  <c r="CC607" i="7" s="1"/>
  <c r="BC607" i="7" a="1"/>
  <c r="BC607" i="7" s="1"/>
  <c r="CB607" i="7" s="1"/>
  <c r="BB607" i="7" a="1"/>
  <c r="BB607" i="7" s="1"/>
  <c r="CA607" i="7" s="1"/>
  <c r="BA607" i="7" a="1"/>
  <c r="BA607" i="7" s="1"/>
  <c r="BZ607" i="7" s="1"/>
  <c r="BI606" i="7" a="1"/>
  <c r="BI606" i="7" s="1"/>
  <c r="BX606" i="7" s="1"/>
  <c r="BG606" i="7" a="1"/>
  <c r="BG606" i="7" s="1"/>
  <c r="BE606" i="7" a="1"/>
  <c r="BE606" i="7" s="1"/>
  <c r="CD606" i="7" s="1"/>
  <c r="BD606" i="7" a="1"/>
  <c r="BD606" i="7" s="1"/>
  <c r="CC606" i="7" s="1"/>
  <c r="BC606" i="7" a="1"/>
  <c r="BC606" i="7" s="1"/>
  <c r="CB606" i="7" s="1"/>
  <c r="BB606" i="7" a="1"/>
  <c r="BB606" i="7" s="1"/>
  <c r="CA606" i="7" s="1"/>
  <c r="BA606" i="7" a="1"/>
  <c r="BA606" i="7" s="1"/>
  <c r="BZ606" i="7" s="1"/>
  <c r="BI605" i="7" a="1"/>
  <c r="BI605" i="7" s="1"/>
  <c r="BX605" i="7" s="1"/>
  <c r="BG605" i="7" a="1"/>
  <c r="BG605" i="7" s="1"/>
  <c r="BE605" i="7" a="1"/>
  <c r="BE605" i="7" s="1"/>
  <c r="CD605" i="7" s="1"/>
  <c r="BD605" i="7" a="1"/>
  <c r="BD605" i="7" s="1"/>
  <c r="CC605" i="7" s="1"/>
  <c r="BC605" i="7" a="1"/>
  <c r="BC605" i="7" s="1"/>
  <c r="CB605" i="7" s="1"/>
  <c r="BB605" i="7" a="1"/>
  <c r="BB605" i="7" s="1"/>
  <c r="CA605" i="7" s="1"/>
  <c r="BA605" i="7" a="1"/>
  <c r="BA605" i="7" s="1"/>
  <c r="BZ605" i="7" s="1"/>
  <c r="BI604" i="7" a="1"/>
  <c r="BI604" i="7" s="1"/>
  <c r="BX604" i="7" s="1"/>
  <c r="BG604" i="7" a="1"/>
  <c r="BG604" i="7" s="1"/>
  <c r="BE604" i="7"/>
  <c r="CD604" i="7" s="1"/>
  <c r="BE604" i="7" a="1"/>
  <c r="BD604" i="7" a="1"/>
  <c r="BD604" i="7" s="1"/>
  <c r="CC604" i="7" s="1"/>
  <c r="BC604" i="7" a="1"/>
  <c r="BC604" i="7" s="1"/>
  <c r="CB604" i="7" s="1"/>
  <c r="BB604" i="7" a="1"/>
  <c r="BB604" i="7" s="1"/>
  <c r="CA604" i="7" s="1"/>
  <c r="BA604" i="7" a="1"/>
  <c r="BA604" i="7" s="1"/>
  <c r="BZ604" i="7" s="1"/>
  <c r="BI603" i="7" a="1"/>
  <c r="BI603" i="7" s="1"/>
  <c r="BX603" i="7" s="1"/>
  <c r="BG603" i="7" a="1"/>
  <c r="BG603" i="7" s="1"/>
  <c r="BE603" i="7" a="1"/>
  <c r="BE603" i="7" s="1"/>
  <c r="CD603" i="7" s="1"/>
  <c r="BD603" i="7" a="1"/>
  <c r="BD603" i="7" s="1"/>
  <c r="CC603" i="7" s="1"/>
  <c r="BC603" i="7" a="1"/>
  <c r="BC603" i="7" s="1"/>
  <c r="CB603" i="7" s="1"/>
  <c r="BB603" i="7" a="1"/>
  <c r="BB603" i="7" s="1"/>
  <c r="CA603" i="7" s="1"/>
  <c r="BA603" i="7" a="1"/>
  <c r="BA603" i="7" s="1"/>
  <c r="BZ603" i="7" s="1"/>
  <c r="BI602" i="7" a="1"/>
  <c r="BI602" i="7" s="1"/>
  <c r="BX602" i="7" s="1"/>
  <c r="BG602" i="7" a="1"/>
  <c r="BG602" i="7" s="1"/>
  <c r="BE602" i="7" a="1"/>
  <c r="BE602" i="7" s="1"/>
  <c r="CD602" i="7" s="1"/>
  <c r="BD602" i="7" a="1"/>
  <c r="BD602" i="7" s="1"/>
  <c r="CC602" i="7" s="1"/>
  <c r="BC602" i="7" a="1"/>
  <c r="BC602" i="7" s="1"/>
  <c r="CB602" i="7" s="1"/>
  <c r="BB602" i="7" a="1"/>
  <c r="BB602" i="7" s="1"/>
  <c r="CA602" i="7" s="1"/>
  <c r="BA602" i="7" a="1"/>
  <c r="BA602" i="7" s="1"/>
  <c r="BZ602" i="7" s="1"/>
  <c r="BI601" i="7" a="1"/>
  <c r="BI601" i="7" s="1"/>
  <c r="BX601" i="7" s="1"/>
  <c r="BG601" i="7" a="1"/>
  <c r="BG601" i="7" s="1"/>
  <c r="BE601" i="7" a="1"/>
  <c r="BE601" i="7" s="1"/>
  <c r="CD601" i="7" s="1"/>
  <c r="BD601" i="7" a="1"/>
  <c r="BD601" i="7" s="1"/>
  <c r="CC601" i="7" s="1"/>
  <c r="BC601" i="7" a="1"/>
  <c r="BC601" i="7" s="1"/>
  <c r="CB601" i="7" s="1"/>
  <c r="BB601" i="7" a="1"/>
  <c r="BB601" i="7" s="1"/>
  <c r="CA601" i="7" s="1"/>
  <c r="BA601" i="7" a="1"/>
  <c r="BA601" i="7" s="1"/>
  <c r="BZ601" i="7" s="1"/>
  <c r="BI600" i="7" a="1"/>
  <c r="BI600" i="7" s="1"/>
  <c r="BX600" i="7" s="1"/>
  <c r="BG600" i="7" a="1"/>
  <c r="BG600" i="7" s="1"/>
  <c r="BE600" i="7" a="1"/>
  <c r="BE600" i="7" s="1"/>
  <c r="CD600" i="7" s="1"/>
  <c r="BD600" i="7" a="1"/>
  <c r="BD600" i="7" s="1"/>
  <c r="CC600" i="7" s="1"/>
  <c r="BC600" i="7" a="1"/>
  <c r="BC600" i="7" s="1"/>
  <c r="CB600" i="7" s="1"/>
  <c r="BB600" i="7" a="1"/>
  <c r="BB600" i="7" s="1"/>
  <c r="CA600" i="7" s="1"/>
  <c r="BA600" i="7" a="1"/>
  <c r="BA600" i="7" s="1"/>
  <c r="BZ600" i="7" s="1"/>
  <c r="BI599" i="7" a="1"/>
  <c r="BI599" i="7" s="1"/>
  <c r="BX599" i="7" s="1"/>
  <c r="BG599" i="7" a="1"/>
  <c r="BG599" i="7" s="1"/>
  <c r="BE599" i="7" a="1"/>
  <c r="BE599" i="7" s="1"/>
  <c r="CD599" i="7" s="1"/>
  <c r="BD599" i="7" a="1"/>
  <c r="BD599" i="7" s="1"/>
  <c r="CC599" i="7" s="1"/>
  <c r="BC599" i="7" a="1"/>
  <c r="BC599" i="7" s="1"/>
  <c r="CB599" i="7" s="1"/>
  <c r="BB599" i="7" a="1"/>
  <c r="BB599" i="7" s="1"/>
  <c r="CA599" i="7" s="1"/>
  <c r="BA599" i="7" a="1"/>
  <c r="BA599" i="7" s="1"/>
  <c r="BZ599" i="7" s="1"/>
  <c r="BI598" i="7" a="1"/>
  <c r="BI598" i="7" s="1"/>
  <c r="BX598" i="7" s="1"/>
  <c r="BG598" i="7" a="1"/>
  <c r="BG598" i="7" s="1"/>
  <c r="BE598" i="7" a="1"/>
  <c r="BE598" i="7" s="1"/>
  <c r="CD598" i="7" s="1"/>
  <c r="BD598" i="7" a="1"/>
  <c r="BD598" i="7" s="1"/>
  <c r="CC598" i="7" s="1"/>
  <c r="BC598" i="7" a="1"/>
  <c r="BC598" i="7" s="1"/>
  <c r="CB598" i="7" s="1"/>
  <c r="BB598" i="7" a="1"/>
  <c r="BB598" i="7" s="1"/>
  <c r="CA598" i="7" s="1"/>
  <c r="BA598" i="7" a="1"/>
  <c r="BA598" i="7" s="1"/>
  <c r="BZ598" i="7" s="1"/>
  <c r="BI597" i="7" a="1"/>
  <c r="BI597" i="7" s="1"/>
  <c r="BX597" i="7" s="1"/>
  <c r="BG597" i="7" a="1"/>
  <c r="BG597" i="7" s="1"/>
  <c r="BE597" i="7" a="1"/>
  <c r="BE597" i="7" s="1"/>
  <c r="CD597" i="7" s="1"/>
  <c r="BD597" i="7" a="1"/>
  <c r="BD597" i="7" s="1"/>
  <c r="CC597" i="7" s="1"/>
  <c r="BC597" i="7" a="1"/>
  <c r="BC597" i="7" s="1"/>
  <c r="CB597" i="7" s="1"/>
  <c r="BB597" i="7" a="1"/>
  <c r="BB597" i="7" s="1"/>
  <c r="CA597" i="7" s="1"/>
  <c r="BA597" i="7" a="1"/>
  <c r="BA597" i="7" s="1"/>
  <c r="BZ597" i="7" s="1"/>
  <c r="BI596" i="7" a="1"/>
  <c r="BI596" i="7" s="1"/>
  <c r="BX596" i="7" s="1"/>
  <c r="BG596" i="7" a="1"/>
  <c r="BG596" i="7" s="1"/>
  <c r="BE596" i="7" a="1"/>
  <c r="BE596" i="7" s="1"/>
  <c r="CD596" i="7" s="1"/>
  <c r="BD596" i="7" a="1"/>
  <c r="BD596" i="7" s="1"/>
  <c r="CC596" i="7" s="1"/>
  <c r="BC596" i="7" a="1"/>
  <c r="BC596" i="7" s="1"/>
  <c r="CB596" i="7" s="1"/>
  <c r="BB596" i="7" a="1"/>
  <c r="BB596" i="7" s="1"/>
  <c r="CA596" i="7" s="1"/>
  <c r="BA596" i="7" a="1"/>
  <c r="BA596" i="7" s="1"/>
  <c r="BZ596" i="7" s="1"/>
  <c r="BI595" i="7" a="1"/>
  <c r="BI595" i="7" s="1"/>
  <c r="BX595" i="7" s="1"/>
  <c r="BG595" i="7" a="1"/>
  <c r="BG595" i="7" s="1"/>
  <c r="BE595" i="7" a="1"/>
  <c r="BE595" i="7" s="1"/>
  <c r="CD595" i="7" s="1"/>
  <c r="BD595" i="7" a="1"/>
  <c r="BD595" i="7" s="1"/>
  <c r="CC595" i="7" s="1"/>
  <c r="BC595" i="7" a="1"/>
  <c r="BC595" i="7" s="1"/>
  <c r="CB595" i="7" s="1"/>
  <c r="BB595" i="7" a="1"/>
  <c r="BB595" i="7" s="1"/>
  <c r="CA595" i="7" s="1"/>
  <c r="BA595" i="7" a="1"/>
  <c r="BA595" i="7" s="1"/>
  <c r="BZ595" i="7" s="1"/>
  <c r="BI594" i="7" a="1"/>
  <c r="BI594" i="7" s="1"/>
  <c r="BX594" i="7" s="1"/>
  <c r="BG594" i="7" a="1"/>
  <c r="BG594" i="7" s="1"/>
  <c r="BE594" i="7" a="1"/>
  <c r="BE594" i="7" s="1"/>
  <c r="CD594" i="7" s="1"/>
  <c r="BD594" i="7" a="1"/>
  <c r="BD594" i="7" s="1"/>
  <c r="CC594" i="7" s="1"/>
  <c r="BC594" i="7" a="1"/>
  <c r="BC594" i="7" s="1"/>
  <c r="CB594" i="7" s="1"/>
  <c r="BB594" i="7" a="1"/>
  <c r="BB594" i="7" s="1"/>
  <c r="CA594" i="7" s="1"/>
  <c r="BA594" i="7" a="1"/>
  <c r="BA594" i="7" s="1"/>
  <c r="BZ594" i="7" s="1"/>
  <c r="BI593" i="7" a="1"/>
  <c r="BI593" i="7" s="1"/>
  <c r="BX593" i="7" s="1"/>
  <c r="BG593" i="7" a="1"/>
  <c r="BG593" i="7" s="1"/>
  <c r="BE593" i="7" a="1"/>
  <c r="BE593" i="7" s="1"/>
  <c r="CD593" i="7" s="1"/>
  <c r="BD593" i="7" a="1"/>
  <c r="BD593" i="7" s="1"/>
  <c r="CC593" i="7" s="1"/>
  <c r="BC593" i="7" a="1"/>
  <c r="BC593" i="7" s="1"/>
  <c r="CB593" i="7" s="1"/>
  <c r="BB593" i="7" a="1"/>
  <c r="BB593" i="7" s="1"/>
  <c r="CA593" i="7" s="1"/>
  <c r="BA593" i="7" a="1"/>
  <c r="BA593" i="7" s="1"/>
  <c r="BZ593" i="7" s="1"/>
  <c r="BI592" i="7" a="1"/>
  <c r="BI592" i="7" s="1"/>
  <c r="BX592" i="7" s="1"/>
  <c r="BG592" i="7" a="1"/>
  <c r="BG592" i="7" s="1"/>
  <c r="BE592" i="7" a="1"/>
  <c r="BE592" i="7" s="1"/>
  <c r="CD592" i="7" s="1"/>
  <c r="BD592" i="7" a="1"/>
  <c r="BD592" i="7" s="1"/>
  <c r="CC592" i="7" s="1"/>
  <c r="BC592" i="7" a="1"/>
  <c r="BC592" i="7" s="1"/>
  <c r="CB592" i="7" s="1"/>
  <c r="BB592" i="7" a="1"/>
  <c r="BB592" i="7" s="1"/>
  <c r="CA592" i="7" s="1"/>
  <c r="BA592" i="7" a="1"/>
  <c r="BA592" i="7" s="1"/>
  <c r="BZ592" i="7" s="1"/>
  <c r="BI591" i="7" a="1"/>
  <c r="BI591" i="7" s="1"/>
  <c r="BX591" i="7" s="1"/>
  <c r="BG591" i="7" a="1"/>
  <c r="BG591" i="7" s="1"/>
  <c r="BE591" i="7" a="1"/>
  <c r="BE591" i="7" s="1"/>
  <c r="CD591" i="7" s="1"/>
  <c r="BD591" i="7" a="1"/>
  <c r="BD591" i="7" s="1"/>
  <c r="CC591" i="7" s="1"/>
  <c r="BC591" i="7" a="1"/>
  <c r="BC591" i="7" s="1"/>
  <c r="CB591" i="7" s="1"/>
  <c r="BB591" i="7" a="1"/>
  <c r="BB591" i="7" s="1"/>
  <c r="CA591" i="7" s="1"/>
  <c r="BA591" i="7" a="1"/>
  <c r="BA591" i="7" s="1"/>
  <c r="BZ591" i="7" s="1"/>
  <c r="BI590" i="7" a="1"/>
  <c r="BI590" i="7" s="1"/>
  <c r="BX590" i="7" s="1"/>
  <c r="BG590" i="7" a="1"/>
  <c r="BG590" i="7" s="1"/>
  <c r="BE590" i="7" a="1"/>
  <c r="BE590" i="7" s="1"/>
  <c r="CD590" i="7" s="1"/>
  <c r="BD590" i="7" a="1"/>
  <c r="BD590" i="7" s="1"/>
  <c r="CC590" i="7" s="1"/>
  <c r="BC590" i="7" a="1"/>
  <c r="BC590" i="7" s="1"/>
  <c r="CB590" i="7" s="1"/>
  <c r="BB590" i="7" a="1"/>
  <c r="BB590" i="7" s="1"/>
  <c r="CA590" i="7" s="1"/>
  <c r="BA590" i="7" a="1"/>
  <c r="BA590" i="7" s="1"/>
  <c r="BZ590" i="7" s="1"/>
  <c r="BI589" i="7" a="1"/>
  <c r="BI589" i="7" s="1"/>
  <c r="BX589" i="7" s="1"/>
  <c r="BG589" i="7" a="1"/>
  <c r="BG589" i="7" s="1"/>
  <c r="BE589" i="7" a="1"/>
  <c r="BE589" i="7" s="1"/>
  <c r="CD589" i="7" s="1"/>
  <c r="BD589" i="7" a="1"/>
  <c r="BD589" i="7" s="1"/>
  <c r="CC589" i="7" s="1"/>
  <c r="BC589" i="7" a="1"/>
  <c r="BC589" i="7" s="1"/>
  <c r="CB589" i="7" s="1"/>
  <c r="BB589" i="7" a="1"/>
  <c r="BB589" i="7" s="1"/>
  <c r="CA589" i="7" s="1"/>
  <c r="BA589" i="7" a="1"/>
  <c r="BA589" i="7" s="1"/>
  <c r="BZ589" i="7" s="1"/>
  <c r="BI588" i="7" a="1"/>
  <c r="BI588" i="7" s="1"/>
  <c r="BX588" i="7" s="1"/>
  <c r="BG588" i="7" a="1"/>
  <c r="BG588" i="7" s="1"/>
  <c r="BE588" i="7" a="1"/>
  <c r="BE588" i="7" s="1"/>
  <c r="CD588" i="7" s="1"/>
  <c r="BD588" i="7" a="1"/>
  <c r="BD588" i="7" s="1"/>
  <c r="CC588" i="7" s="1"/>
  <c r="BC588" i="7" a="1"/>
  <c r="BC588" i="7" s="1"/>
  <c r="CB588" i="7" s="1"/>
  <c r="BB588" i="7" a="1"/>
  <c r="BB588" i="7" s="1"/>
  <c r="CA588" i="7" s="1"/>
  <c r="BA588" i="7" a="1"/>
  <c r="BA588" i="7" s="1"/>
  <c r="BZ588" i="7" s="1"/>
  <c r="BI587" i="7" a="1"/>
  <c r="BI587" i="7" s="1"/>
  <c r="BX587" i="7" s="1"/>
  <c r="BG587" i="7" a="1"/>
  <c r="BG587" i="7" s="1"/>
  <c r="BE587" i="7" a="1"/>
  <c r="BE587" i="7" s="1"/>
  <c r="CD587" i="7" s="1"/>
  <c r="BD587" i="7" a="1"/>
  <c r="BD587" i="7" s="1"/>
  <c r="CC587" i="7" s="1"/>
  <c r="BC587" i="7" a="1"/>
  <c r="BC587" i="7" s="1"/>
  <c r="CB587" i="7" s="1"/>
  <c r="BB587" i="7" a="1"/>
  <c r="BB587" i="7" s="1"/>
  <c r="CA587" i="7" s="1"/>
  <c r="BA587" i="7" a="1"/>
  <c r="BA587" i="7" s="1"/>
  <c r="BZ587" i="7" s="1"/>
  <c r="BI586" i="7" a="1"/>
  <c r="BI586" i="7" s="1"/>
  <c r="BX586" i="7" s="1"/>
  <c r="BG586" i="7"/>
  <c r="BG586" i="7" a="1"/>
  <c r="BE586" i="7" a="1"/>
  <c r="BE586" i="7" s="1"/>
  <c r="CD586" i="7" s="1"/>
  <c r="BD586" i="7" a="1"/>
  <c r="BD586" i="7" s="1"/>
  <c r="CC586" i="7" s="1"/>
  <c r="BC586" i="7" a="1"/>
  <c r="BC586" i="7" s="1"/>
  <c r="CB586" i="7" s="1"/>
  <c r="BB586" i="7" a="1"/>
  <c r="BB586" i="7" s="1"/>
  <c r="CA586" i="7" s="1"/>
  <c r="BA586" i="7" a="1"/>
  <c r="BA586" i="7" s="1"/>
  <c r="BZ586" i="7" s="1"/>
  <c r="BI585" i="7" a="1"/>
  <c r="BI585" i="7" s="1"/>
  <c r="BX585" i="7" s="1"/>
  <c r="BG585" i="7" a="1"/>
  <c r="BG585" i="7" s="1"/>
  <c r="BE585" i="7" a="1"/>
  <c r="BE585" i="7" s="1"/>
  <c r="CD585" i="7" s="1"/>
  <c r="BD585" i="7" a="1"/>
  <c r="BD585" i="7" s="1"/>
  <c r="CC585" i="7" s="1"/>
  <c r="BC585" i="7" a="1"/>
  <c r="BC585" i="7" s="1"/>
  <c r="CB585" i="7" s="1"/>
  <c r="BB585" i="7" a="1"/>
  <c r="BB585" i="7" s="1"/>
  <c r="CA585" i="7" s="1"/>
  <c r="BA585" i="7" a="1"/>
  <c r="BA585" i="7" s="1"/>
  <c r="BZ585" i="7" s="1"/>
  <c r="BI584" i="7" a="1"/>
  <c r="BI584" i="7" s="1"/>
  <c r="BX584" i="7" s="1"/>
  <c r="BG584" i="7" a="1"/>
  <c r="BG584" i="7" s="1"/>
  <c r="BE584" i="7" a="1"/>
  <c r="BE584" i="7" s="1"/>
  <c r="CD584" i="7" s="1"/>
  <c r="BD584" i="7" a="1"/>
  <c r="BD584" i="7" s="1"/>
  <c r="CC584" i="7" s="1"/>
  <c r="BC584" i="7" a="1"/>
  <c r="BC584" i="7" s="1"/>
  <c r="CB584" i="7" s="1"/>
  <c r="BB584" i="7" a="1"/>
  <c r="BB584" i="7" s="1"/>
  <c r="CA584" i="7" s="1"/>
  <c r="BA584" i="7" a="1"/>
  <c r="BA584" i="7" s="1"/>
  <c r="BZ584" i="7" s="1"/>
  <c r="BI583" i="7" a="1"/>
  <c r="BI583" i="7" s="1"/>
  <c r="BX583" i="7" s="1"/>
  <c r="BG583" i="7" a="1"/>
  <c r="BG583" i="7" s="1"/>
  <c r="BE583" i="7" a="1"/>
  <c r="BE583" i="7" s="1"/>
  <c r="CD583" i="7" s="1"/>
  <c r="BD583" i="7" a="1"/>
  <c r="BD583" i="7" s="1"/>
  <c r="CC583" i="7" s="1"/>
  <c r="BC583" i="7" a="1"/>
  <c r="BC583" i="7" s="1"/>
  <c r="CB583" i="7" s="1"/>
  <c r="BB583" i="7" a="1"/>
  <c r="BB583" i="7" s="1"/>
  <c r="CA583" i="7" s="1"/>
  <c r="BA583" i="7" a="1"/>
  <c r="BA583" i="7" s="1"/>
  <c r="BZ583" i="7" s="1"/>
  <c r="BI582" i="7" a="1"/>
  <c r="BI582" i="7" s="1"/>
  <c r="BX582" i="7" s="1"/>
  <c r="BG582" i="7" a="1"/>
  <c r="BG582" i="7" s="1"/>
  <c r="BE582" i="7" a="1"/>
  <c r="BE582" i="7" s="1"/>
  <c r="CD582" i="7" s="1"/>
  <c r="BD582" i="7" a="1"/>
  <c r="BD582" i="7" s="1"/>
  <c r="CC582" i="7" s="1"/>
  <c r="BC582" i="7" a="1"/>
  <c r="BC582" i="7" s="1"/>
  <c r="CB582" i="7" s="1"/>
  <c r="BB582" i="7" a="1"/>
  <c r="BB582" i="7" s="1"/>
  <c r="CA582" i="7" s="1"/>
  <c r="BA582" i="7" a="1"/>
  <c r="BA582" i="7" s="1"/>
  <c r="BZ582" i="7" s="1"/>
  <c r="BI581" i="7" a="1"/>
  <c r="BI581" i="7" s="1"/>
  <c r="BX581" i="7" s="1"/>
  <c r="BG581" i="7" a="1"/>
  <c r="BG581" i="7" s="1"/>
  <c r="BE581" i="7" a="1"/>
  <c r="BE581" i="7" s="1"/>
  <c r="CD581" i="7" s="1"/>
  <c r="BD581" i="7" a="1"/>
  <c r="BD581" i="7" s="1"/>
  <c r="CC581" i="7" s="1"/>
  <c r="BC581" i="7" a="1"/>
  <c r="BC581" i="7" s="1"/>
  <c r="CB581" i="7" s="1"/>
  <c r="BB581" i="7" a="1"/>
  <c r="BB581" i="7" s="1"/>
  <c r="CA581" i="7" s="1"/>
  <c r="BA581" i="7" a="1"/>
  <c r="BA581" i="7" s="1"/>
  <c r="BZ581" i="7" s="1"/>
  <c r="BI580" i="7" a="1"/>
  <c r="BI580" i="7" s="1"/>
  <c r="BX580" i="7" s="1"/>
  <c r="BG580" i="7" a="1"/>
  <c r="BG580" i="7" s="1"/>
  <c r="BE580" i="7" a="1"/>
  <c r="BE580" i="7" s="1"/>
  <c r="CD580" i="7" s="1"/>
  <c r="BD580" i="7" a="1"/>
  <c r="BD580" i="7" s="1"/>
  <c r="CC580" i="7" s="1"/>
  <c r="BC580" i="7" a="1"/>
  <c r="BC580" i="7" s="1"/>
  <c r="CB580" i="7" s="1"/>
  <c r="BB580" i="7" a="1"/>
  <c r="BB580" i="7" s="1"/>
  <c r="CA580" i="7" s="1"/>
  <c r="BA580" i="7" a="1"/>
  <c r="BA580" i="7" s="1"/>
  <c r="BZ580" i="7" s="1"/>
  <c r="BI579" i="7" a="1"/>
  <c r="BI579" i="7" s="1"/>
  <c r="BX579" i="7" s="1"/>
  <c r="BG579" i="7" a="1"/>
  <c r="BG579" i="7" s="1"/>
  <c r="BE579" i="7" a="1"/>
  <c r="BE579" i="7" s="1"/>
  <c r="CD579" i="7" s="1"/>
  <c r="BD579" i="7" a="1"/>
  <c r="BD579" i="7" s="1"/>
  <c r="CC579" i="7" s="1"/>
  <c r="BC579" i="7" a="1"/>
  <c r="BC579" i="7" s="1"/>
  <c r="CB579" i="7" s="1"/>
  <c r="BB579" i="7" a="1"/>
  <c r="BB579" i="7" s="1"/>
  <c r="CA579" i="7" s="1"/>
  <c r="BA579" i="7" a="1"/>
  <c r="BA579" i="7" s="1"/>
  <c r="BZ579" i="7" s="1"/>
  <c r="BI578" i="7" a="1"/>
  <c r="BI578" i="7" s="1"/>
  <c r="BX578" i="7" s="1"/>
  <c r="BG578" i="7" a="1"/>
  <c r="BG578" i="7" s="1"/>
  <c r="BE578" i="7" a="1"/>
  <c r="BE578" i="7" s="1"/>
  <c r="CD578" i="7" s="1"/>
  <c r="BD578" i="7" a="1"/>
  <c r="BD578" i="7" s="1"/>
  <c r="CC578" i="7" s="1"/>
  <c r="BC578" i="7" a="1"/>
  <c r="BC578" i="7" s="1"/>
  <c r="CB578" i="7" s="1"/>
  <c r="BB578" i="7" a="1"/>
  <c r="BB578" i="7" s="1"/>
  <c r="CA578" i="7" s="1"/>
  <c r="BA578" i="7" a="1"/>
  <c r="BA578" i="7" s="1"/>
  <c r="BZ578" i="7" s="1"/>
  <c r="BI577" i="7" a="1"/>
  <c r="BI577" i="7" s="1"/>
  <c r="BX577" i="7" s="1"/>
  <c r="BG577" i="7" a="1"/>
  <c r="BG577" i="7" s="1"/>
  <c r="BE577" i="7" a="1"/>
  <c r="BE577" i="7" s="1"/>
  <c r="CD577" i="7" s="1"/>
  <c r="BD577" i="7" a="1"/>
  <c r="BD577" i="7" s="1"/>
  <c r="CC577" i="7" s="1"/>
  <c r="BC577" i="7" a="1"/>
  <c r="BC577" i="7" s="1"/>
  <c r="CB577" i="7" s="1"/>
  <c r="BB577" i="7" a="1"/>
  <c r="BB577" i="7" s="1"/>
  <c r="CA577" i="7" s="1"/>
  <c r="BA577" i="7" a="1"/>
  <c r="BA577" i="7" s="1"/>
  <c r="BZ577" i="7" s="1"/>
  <c r="BI576" i="7" a="1"/>
  <c r="BI576" i="7" s="1"/>
  <c r="BX576" i="7" s="1"/>
  <c r="BG576" i="7" a="1"/>
  <c r="BG576" i="7" s="1"/>
  <c r="BE576" i="7" a="1"/>
  <c r="BE576" i="7" s="1"/>
  <c r="CD576" i="7" s="1"/>
  <c r="BD576" i="7" a="1"/>
  <c r="BD576" i="7" s="1"/>
  <c r="CC576" i="7" s="1"/>
  <c r="BC576" i="7" a="1"/>
  <c r="BC576" i="7" s="1"/>
  <c r="CB576" i="7" s="1"/>
  <c r="BB576" i="7" a="1"/>
  <c r="BB576" i="7" s="1"/>
  <c r="CA576" i="7" s="1"/>
  <c r="BA576" i="7" a="1"/>
  <c r="BA576" i="7" s="1"/>
  <c r="BZ576" i="7" s="1"/>
  <c r="BI575" i="7" a="1"/>
  <c r="BI575" i="7" s="1"/>
  <c r="BX575" i="7" s="1"/>
  <c r="BG575" i="7" a="1"/>
  <c r="BG575" i="7" s="1"/>
  <c r="BE575" i="7" a="1"/>
  <c r="BE575" i="7" s="1"/>
  <c r="CD575" i="7" s="1"/>
  <c r="BD575" i="7" a="1"/>
  <c r="BD575" i="7" s="1"/>
  <c r="CC575" i="7" s="1"/>
  <c r="BC575" i="7" a="1"/>
  <c r="BC575" i="7" s="1"/>
  <c r="CB575" i="7" s="1"/>
  <c r="BB575" i="7" a="1"/>
  <c r="BB575" i="7" s="1"/>
  <c r="CA575" i="7" s="1"/>
  <c r="BA575" i="7" a="1"/>
  <c r="BA575" i="7" s="1"/>
  <c r="BZ575" i="7" s="1"/>
  <c r="BI574" i="7" a="1"/>
  <c r="BI574" i="7" s="1"/>
  <c r="BX574" i="7" s="1"/>
  <c r="BG574" i="7" a="1"/>
  <c r="BG574" i="7" s="1"/>
  <c r="BE574" i="7" a="1"/>
  <c r="BE574" i="7" s="1"/>
  <c r="CD574" i="7" s="1"/>
  <c r="BD574" i="7" a="1"/>
  <c r="BD574" i="7" s="1"/>
  <c r="CC574" i="7" s="1"/>
  <c r="BC574" i="7" a="1"/>
  <c r="BC574" i="7" s="1"/>
  <c r="CB574" i="7" s="1"/>
  <c r="BB574" i="7" a="1"/>
  <c r="BB574" i="7" s="1"/>
  <c r="CA574" i="7" s="1"/>
  <c r="BA574" i="7" a="1"/>
  <c r="BA574" i="7" s="1"/>
  <c r="BZ574" i="7" s="1"/>
  <c r="BI573" i="7" a="1"/>
  <c r="BI573" i="7" s="1"/>
  <c r="BX573" i="7" s="1"/>
  <c r="BG573" i="7" a="1"/>
  <c r="BG573" i="7" s="1"/>
  <c r="BE573" i="7" a="1"/>
  <c r="BE573" i="7" s="1"/>
  <c r="CD573" i="7" s="1"/>
  <c r="BD573" i="7" a="1"/>
  <c r="BD573" i="7" s="1"/>
  <c r="CC573" i="7" s="1"/>
  <c r="BC573" i="7" a="1"/>
  <c r="BC573" i="7" s="1"/>
  <c r="CB573" i="7" s="1"/>
  <c r="BB573" i="7" a="1"/>
  <c r="BB573" i="7" s="1"/>
  <c r="CA573" i="7" s="1"/>
  <c r="BA573" i="7" a="1"/>
  <c r="BA573" i="7" s="1"/>
  <c r="BZ573" i="7" s="1"/>
  <c r="BI572" i="7" a="1"/>
  <c r="BI572" i="7" s="1"/>
  <c r="BX572" i="7" s="1"/>
  <c r="BG572" i="7" a="1"/>
  <c r="BG572" i="7" s="1"/>
  <c r="BE572" i="7" a="1"/>
  <c r="BE572" i="7" s="1"/>
  <c r="CD572" i="7" s="1"/>
  <c r="BD572" i="7" a="1"/>
  <c r="BD572" i="7" s="1"/>
  <c r="CC572" i="7" s="1"/>
  <c r="BC572" i="7" a="1"/>
  <c r="BC572" i="7" s="1"/>
  <c r="CB572" i="7" s="1"/>
  <c r="BB572" i="7" a="1"/>
  <c r="BB572" i="7" s="1"/>
  <c r="CA572" i="7" s="1"/>
  <c r="BA572" i="7" a="1"/>
  <c r="BA572" i="7" s="1"/>
  <c r="BZ572" i="7" s="1"/>
  <c r="BI571" i="7" a="1"/>
  <c r="BI571" i="7" s="1"/>
  <c r="BX571" i="7" s="1"/>
  <c r="BG571" i="7" a="1"/>
  <c r="BG571" i="7" s="1"/>
  <c r="BE571" i="7" a="1"/>
  <c r="BE571" i="7" s="1"/>
  <c r="CD571" i="7" s="1"/>
  <c r="BD571" i="7" a="1"/>
  <c r="BD571" i="7" s="1"/>
  <c r="CC571" i="7" s="1"/>
  <c r="BC571" i="7" a="1"/>
  <c r="BC571" i="7" s="1"/>
  <c r="CB571" i="7" s="1"/>
  <c r="BB571" i="7" a="1"/>
  <c r="BB571" i="7" s="1"/>
  <c r="CA571" i="7" s="1"/>
  <c r="BA571" i="7" a="1"/>
  <c r="BA571" i="7" s="1"/>
  <c r="BZ571" i="7" s="1"/>
  <c r="BI570" i="7" a="1"/>
  <c r="BI570" i="7" s="1"/>
  <c r="BX570" i="7" s="1"/>
  <c r="BG570" i="7" a="1"/>
  <c r="BG570" i="7" s="1"/>
  <c r="BE570" i="7" a="1"/>
  <c r="BE570" i="7" s="1"/>
  <c r="CD570" i="7" s="1"/>
  <c r="BD570" i="7"/>
  <c r="CC570" i="7" s="1"/>
  <c r="BD570" i="7" a="1"/>
  <c r="BC570" i="7" a="1"/>
  <c r="BC570" i="7" s="1"/>
  <c r="CB570" i="7" s="1"/>
  <c r="BB570" i="7" a="1"/>
  <c r="BB570" i="7" s="1"/>
  <c r="CA570" i="7" s="1"/>
  <c r="BA570" i="7" a="1"/>
  <c r="BA570" i="7" s="1"/>
  <c r="BZ570" i="7" s="1"/>
  <c r="BI569" i="7" a="1"/>
  <c r="BI569" i="7" s="1"/>
  <c r="BX569" i="7" s="1"/>
  <c r="BG569" i="7" a="1"/>
  <c r="BG569" i="7" s="1"/>
  <c r="BE569" i="7" a="1"/>
  <c r="BE569" i="7" s="1"/>
  <c r="CD569" i="7" s="1"/>
  <c r="BD569" i="7" a="1"/>
  <c r="BD569" i="7" s="1"/>
  <c r="CC569" i="7" s="1"/>
  <c r="BC569" i="7" a="1"/>
  <c r="BC569" i="7" s="1"/>
  <c r="CB569" i="7" s="1"/>
  <c r="BB569" i="7" a="1"/>
  <c r="BB569" i="7" s="1"/>
  <c r="CA569" i="7" s="1"/>
  <c r="BA569" i="7" a="1"/>
  <c r="BA569" i="7" s="1"/>
  <c r="BZ569" i="7" s="1"/>
  <c r="BI568" i="7" a="1"/>
  <c r="BI568" i="7" s="1"/>
  <c r="BX568" i="7" s="1"/>
  <c r="BG568" i="7" a="1"/>
  <c r="BG568" i="7" s="1"/>
  <c r="BE568" i="7" a="1"/>
  <c r="BE568" i="7" s="1"/>
  <c r="CD568" i="7" s="1"/>
  <c r="BD568" i="7" a="1"/>
  <c r="BD568" i="7" s="1"/>
  <c r="CC568" i="7" s="1"/>
  <c r="BC568" i="7" a="1"/>
  <c r="BC568" i="7" s="1"/>
  <c r="CB568" i="7" s="1"/>
  <c r="BB568" i="7" a="1"/>
  <c r="BB568" i="7" s="1"/>
  <c r="CA568" i="7" s="1"/>
  <c r="BA568" i="7" a="1"/>
  <c r="BA568" i="7" s="1"/>
  <c r="BZ568" i="7" s="1"/>
  <c r="BI567" i="7" a="1"/>
  <c r="BI567" i="7" s="1"/>
  <c r="BX567" i="7" s="1"/>
  <c r="BG567" i="7" a="1"/>
  <c r="BG567" i="7" s="1"/>
  <c r="BE567" i="7" a="1"/>
  <c r="BE567" i="7" s="1"/>
  <c r="CD567" i="7" s="1"/>
  <c r="BD567" i="7" a="1"/>
  <c r="BD567" i="7" s="1"/>
  <c r="CC567" i="7" s="1"/>
  <c r="BC567" i="7" a="1"/>
  <c r="BC567" i="7" s="1"/>
  <c r="CB567" i="7" s="1"/>
  <c r="BB567" i="7" a="1"/>
  <c r="BB567" i="7" s="1"/>
  <c r="CA567" i="7" s="1"/>
  <c r="BA567" i="7" a="1"/>
  <c r="BA567" i="7" s="1"/>
  <c r="BZ567" i="7" s="1"/>
  <c r="BI566" i="7" a="1"/>
  <c r="BI566" i="7" s="1"/>
  <c r="BX566" i="7" s="1"/>
  <c r="BG566" i="7" a="1"/>
  <c r="BG566" i="7" s="1"/>
  <c r="BE566" i="7" a="1"/>
  <c r="BE566" i="7" s="1"/>
  <c r="CD566" i="7" s="1"/>
  <c r="BD566" i="7" a="1"/>
  <c r="BD566" i="7" s="1"/>
  <c r="CC566" i="7" s="1"/>
  <c r="BC566" i="7" a="1"/>
  <c r="BC566" i="7" s="1"/>
  <c r="CB566" i="7" s="1"/>
  <c r="BB566" i="7" a="1"/>
  <c r="BB566" i="7" s="1"/>
  <c r="CA566" i="7" s="1"/>
  <c r="BA566" i="7" a="1"/>
  <c r="BA566" i="7" s="1"/>
  <c r="BZ566" i="7" s="1"/>
  <c r="BI565" i="7" a="1"/>
  <c r="BI565" i="7" s="1"/>
  <c r="BX565" i="7" s="1"/>
  <c r="BG565" i="7" a="1"/>
  <c r="BG565" i="7" s="1"/>
  <c r="BE565" i="7" a="1"/>
  <c r="BE565" i="7" s="1"/>
  <c r="CD565" i="7" s="1"/>
  <c r="BD565" i="7" a="1"/>
  <c r="BD565" i="7" s="1"/>
  <c r="CC565" i="7" s="1"/>
  <c r="BC565" i="7" a="1"/>
  <c r="BC565" i="7" s="1"/>
  <c r="CB565" i="7" s="1"/>
  <c r="BB565" i="7" a="1"/>
  <c r="BB565" i="7" s="1"/>
  <c r="CA565" i="7" s="1"/>
  <c r="BA565" i="7" a="1"/>
  <c r="BA565" i="7" s="1"/>
  <c r="BZ565" i="7" s="1"/>
  <c r="BI564" i="7" a="1"/>
  <c r="BI564" i="7" s="1"/>
  <c r="BX564" i="7" s="1"/>
  <c r="BG564" i="7" a="1"/>
  <c r="BG564" i="7" s="1"/>
  <c r="BE564" i="7" a="1"/>
  <c r="BE564" i="7" s="1"/>
  <c r="CD564" i="7" s="1"/>
  <c r="BD564" i="7" a="1"/>
  <c r="BD564" i="7" s="1"/>
  <c r="CC564" i="7" s="1"/>
  <c r="BC564" i="7" a="1"/>
  <c r="BC564" i="7" s="1"/>
  <c r="CB564" i="7" s="1"/>
  <c r="BB564" i="7" a="1"/>
  <c r="BB564" i="7" s="1"/>
  <c r="CA564" i="7" s="1"/>
  <c r="BA564" i="7" a="1"/>
  <c r="BA564" i="7" s="1"/>
  <c r="BZ564" i="7" s="1"/>
  <c r="BI563" i="7" a="1"/>
  <c r="BI563" i="7" s="1"/>
  <c r="BX563" i="7" s="1"/>
  <c r="BG563" i="7" a="1"/>
  <c r="BG563" i="7" s="1"/>
  <c r="BE563" i="7" a="1"/>
  <c r="BE563" i="7" s="1"/>
  <c r="CD563" i="7" s="1"/>
  <c r="BD563" i="7" a="1"/>
  <c r="BD563" i="7" s="1"/>
  <c r="CC563" i="7" s="1"/>
  <c r="BC563" i="7" a="1"/>
  <c r="BC563" i="7" s="1"/>
  <c r="CB563" i="7" s="1"/>
  <c r="BB563" i="7" a="1"/>
  <c r="BB563" i="7" s="1"/>
  <c r="CA563" i="7" s="1"/>
  <c r="BA563" i="7" a="1"/>
  <c r="BA563" i="7" s="1"/>
  <c r="BZ563" i="7" s="1"/>
  <c r="BI562" i="7" a="1"/>
  <c r="BI562" i="7" s="1"/>
  <c r="BX562" i="7" s="1"/>
  <c r="BG562" i="7" a="1"/>
  <c r="BG562" i="7" s="1"/>
  <c r="BE562" i="7" a="1"/>
  <c r="BE562" i="7" s="1"/>
  <c r="CD562" i="7" s="1"/>
  <c r="BD562" i="7" a="1"/>
  <c r="BD562" i="7" s="1"/>
  <c r="CC562" i="7" s="1"/>
  <c r="BC562" i="7" a="1"/>
  <c r="BC562" i="7" s="1"/>
  <c r="CB562" i="7" s="1"/>
  <c r="BB562" i="7" a="1"/>
  <c r="BB562" i="7" s="1"/>
  <c r="CA562" i="7" s="1"/>
  <c r="BA562" i="7" a="1"/>
  <c r="BA562" i="7" s="1"/>
  <c r="BZ562" i="7" s="1"/>
  <c r="BI561" i="7" a="1"/>
  <c r="BI561" i="7" s="1"/>
  <c r="BX561" i="7" s="1"/>
  <c r="BG561" i="7" a="1"/>
  <c r="BG561" i="7" s="1"/>
  <c r="BE561" i="7" a="1"/>
  <c r="BE561" i="7" s="1"/>
  <c r="CD561" i="7" s="1"/>
  <c r="BD561" i="7" a="1"/>
  <c r="BD561" i="7" s="1"/>
  <c r="CC561" i="7" s="1"/>
  <c r="BC561" i="7" a="1"/>
  <c r="BC561" i="7" s="1"/>
  <c r="CB561" i="7" s="1"/>
  <c r="BB561" i="7" a="1"/>
  <c r="BB561" i="7" s="1"/>
  <c r="CA561" i="7" s="1"/>
  <c r="BA561" i="7" a="1"/>
  <c r="BA561" i="7" s="1"/>
  <c r="BZ561" i="7" s="1"/>
  <c r="BI560" i="7" a="1"/>
  <c r="BI560" i="7" s="1"/>
  <c r="BX560" i="7" s="1"/>
  <c r="BG560" i="7" a="1"/>
  <c r="BG560" i="7" s="1"/>
  <c r="BE560" i="7" a="1"/>
  <c r="BE560" i="7" s="1"/>
  <c r="CD560" i="7" s="1"/>
  <c r="BD560" i="7" a="1"/>
  <c r="BD560" i="7" s="1"/>
  <c r="CC560" i="7" s="1"/>
  <c r="BC560" i="7" a="1"/>
  <c r="BC560" i="7" s="1"/>
  <c r="CB560" i="7" s="1"/>
  <c r="BB560" i="7" a="1"/>
  <c r="BB560" i="7" s="1"/>
  <c r="CA560" i="7" s="1"/>
  <c r="BA560" i="7" a="1"/>
  <c r="BA560" i="7" s="1"/>
  <c r="BZ560" i="7" s="1"/>
  <c r="BI559" i="7" a="1"/>
  <c r="BI559" i="7" s="1"/>
  <c r="BX559" i="7" s="1"/>
  <c r="BG559" i="7" a="1"/>
  <c r="BG559" i="7" s="1"/>
  <c r="BE559" i="7" a="1"/>
  <c r="BE559" i="7" s="1"/>
  <c r="CD559" i="7" s="1"/>
  <c r="BD559" i="7" a="1"/>
  <c r="BD559" i="7" s="1"/>
  <c r="CC559" i="7" s="1"/>
  <c r="BC559" i="7" a="1"/>
  <c r="BC559" i="7" s="1"/>
  <c r="CB559" i="7" s="1"/>
  <c r="BB559" i="7" a="1"/>
  <c r="BB559" i="7" s="1"/>
  <c r="CA559" i="7" s="1"/>
  <c r="BA559" i="7" a="1"/>
  <c r="BA559" i="7" s="1"/>
  <c r="BZ559" i="7" s="1"/>
  <c r="BI558" i="7" a="1"/>
  <c r="BI558" i="7" s="1"/>
  <c r="BX558" i="7" s="1"/>
  <c r="BG558" i="7" a="1"/>
  <c r="BG558" i="7" s="1"/>
  <c r="BE558" i="7" a="1"/>
  <c r="BE558" i="7" s="1"/>
  <c r="CD558" i="7" s="1"/>
  <c r="BD558" i="7" a="1"/>
  <c r="BD558" i="7" s="1"/>
  <c r="CC558" i="7" s="1"/>
  <c r="BC558" i="7" a="1"/>
  <c r="BC558" i="7" s="1"/>
  <c r="CB558" i="7" s="1"/>
  <c r="BB558" i="7" a="1"/>
  <c r="BB558" i="7" s="1"/>
  <c r="CA558" i="7" s="1"/>
  <c r="BA558" i="7" a="1"/>
  <c r="BA558" i="7" s="1"/>
  <c r="BZ558" i="7" s="1"/>
  <c r="BI557" i="7" a="1"/>
  <c r="BI557" i="7" s="1"/>
  <c r="BX557" i="7" s="1"/>
  <c r="BG557" i="7" a="1"/>
  <c r="BG557" i="7" s="1"/>
  <c r="BE557" i="7" a="1"/>
  <c r="BE557" i="7" s="1"/>
  <c r="CD557" i="7" s="1"/>
  <c r="BD557" i="7" a="1"/>
  <c r="BD557" i="7" s="1"/>
  <c r="CC557" i="7" s="1"/>
  <c r="BC557" i="7" a="1"/>
  <c r="BC557" i="7" s="1"/>
  <c r="CB557" i="7" s="1"/>
  <c r="BB557" i="7" a="1"/>
  <c r="BB557" i="7" s="1"/>
  <c r="CA557" i="7" s="1"/>
  <c r="BA557" i="7" a="1"/>
  <c r="BA557" i="7" s="1"/>
  <c r="BZ557" i="7" s="1"/>
  <c r="BI556" i="7" a="1"/>
  <c r="BI556" i="7" s="1"/>
  <c r="BX556" i="7" s="1"/>
  <c r="BG556" i="7" a="1"/>
  <c r="BG556" i="7" s="1"/>
  <c r="BE556" i="7" a="1"/>
  <c r="BE556" i="7" s="1"/>
  <c r="CD556" i="7" s="1"/>
  <c r="BD556" i="7" a="1"/>
  <c r="BD556" i="7" s="1"/>
  <c r="CC556" i="7" s="1"/>
  <c r="BC556" i="7" a="1"/>
  <c r="BC556" i="7" s="1"/>
  <c r="CB556" i="7" s="1"/>
  <c r="BB556" i="7" a="1"/>
  <c r="BB556" i="7" s="1"/>
  <c r="CA556" i="7" s="1"/>
  <c r="BA556" i="7" a="1"/>
  <c r="BA556" i="7" s="1"/>
  <c r="BZ556" i="7" s="1"/>
  <c r="BI555" i="7" a="1"/>
  <c r="BI555" i="7" s="1"/>
  <c r="BX555" i="7" s="1"/>
  <c r="BG555" i="7" a="1"/>
  <c r="BG555" i="7" s="1"/>
  <c r="BE555" i="7" a="1"/>
  <c r="BE555" i="7" s="1"/>
  <c r="CD555" i="7" s="1"/>
  <c r="BD555" i="7" a="1"/>
  <c r="BD555" i="7" s="1"/>
  <c r="CC555" i="7" s="1"/>
  <c r="BC555" i="7" a="1"/>
  <c r="BC555" i="7" s="1"/>
  <c r="CB555" i="7" s="1"/>
  <c r="BB555" i="7" a="1"/>
  <c r="BB555" i="7" s="1"/>
  <c r="CA555" i="7" s="1"/>
  <c r="BA555" i="7" a="1"/>
  <c r="BA555" i="7" s="1"/>
  <c r="BZ555" i="7" s="1"/>
  <c r="BI554" i="7" a="1"/>
  <c r="BI554" i="7" s="1"/>
  <c r="BX554" i="7" s="1"/>
  <c r="BG554" i="7" a="1"/>
  <c r="BG554" i="7" s="1"/>
  <c r="BE554" i="7" a="1"/>
  <c r="BE554" i="7" s="1"/>
  <c r="CD554" i="7" s="1"/>
  <c r="BD554" i="7" a="1"/>
  <c r="BD554" i="7" s="1"/>
  <c r="CC554" i="7" s="1"/>
  <c r="BC554" i="7" a="1"/>
  <c r="BC554" i="7" s="1"/>
  <c r="CB554" i="7" s="1"/>
  <c r="BB554" i="7" a="1"/>
  <c r="BB554" i="7" s="1"/>
  <c r="CA554" i="7" s="1"/>
  <c r="BA554" i="7" a="1"/>
  <c r="BA554" i="7" s="1"/>
  <c r="BZ554" i="7" s="1"/>
  <c r="BI553" i="7" a="1"/>
  <c r="BI553" i="7" s="1"/>
  <c r="BX553" i="7" s="1"/>
  <c r="BG553" i="7" a="1"/>
  <c r="BG553" i="7" s="1"/>
  <c r="BE553" i="7" a="1"/>
  <c r="BE553" i="7" s="1"/>
  <c r="CD553" i="7" s="1"/>
  <c r="BD553" i="7" a="1"/>
  <c r="BD553" i="7" s="1"/>
  <c r="CC553" i="7" s="1"/>
  <c r="BC553" i="7" a="1"/>
  <c r="BC553" i="7" s="1"/>
  <c r="CB553" i="7" s="1"/>
  <c r="BB553" i="7" a="1"/>
  <c r="BB553" i="7" s="1"/>
  <c r="CA553" i="7" s="1"/>
  <c r="BA553" i="7" a="1"/>
  <c r="BA553" i="7" s="1"/>
  <c r="BZ553" i="7" s="1"/>
  <c r="BI552" i="7" a="1"/>
  <c r="BI552" i="7" s="1"/>
  <c r="BX552" i="7" s="1"/>
  <c r="BG552" i="7" a="1"/>
  <c r="BG552" i="7" s="1"/>
  <c r="BE552" i="7" a="1"/>
  <c r="BE552" i="7" s="1"/>
  <c r="CD552" i="7" s="1"/>
  <c r="BD552" i="7" a="1"/>
  <c r="BD552" i="7" s="1"/>
  <c r="CC552" i="7" s="1"/>
  <c r="BC552" i="7" a="1"/>
  <c r="BC552" i="7" s="1"/>
  <c r="CB552" i="7" s="1"/>
  <c r="BB552" i="7" a="1"/>
  <c r="BB552" i="7" s="1"/>
  <c r="CA552" i="7" s="1"/>
  <c r="BA552" i="7" a="1"/>
  <c r="BA552" i="7" s="1"/>
  <c r="BZ552" i="7" s="1"/>
  <c r="BI551" i="7" a="1"/>
  <c r="BI551" i="7" s="1"/>
  <c r="BX551" i="7" s="1"/>
  <c r="BG551" i="7" a="1"/>
  <c r="BG551" i="7" s="1"/>
  <c r="BE551" i="7" a="1"/>
  <c r="BE551" i="7" s="1"/>
  <c r="CD551" i="7" s="1"/>
  <c r="BD551" i="7" a="1"/>
  <c r="BD551" i="7" s="1"/>
  <c r="CC551" i="7" s="1"/>
  <c r="BC551" i="7" a="1"/>
  <c r="BC551" i="7" s="1"/>
  <c r="CB551" i="7" s="1"/>
  <c r="BB551" i="7" a="1"/>
  <c r="BB551" i="7" s="1"/>
  <c r="CA551" i="7" s="1"/>
  <c r="BA551" i="7" a="1"/>
  <c r="BA551" i="7" s="1"/>
  <c r="BZ551" i="7" s="1"/>
  <c r="BI550" i="7" a="1"/>
  <c r="BI550" i="7" s="1"/>
  <c r="BX550" i="7" s="1"/>
  <c r="BG550" i="7" a="1"/>
  <c r="BG550" i="7" s="1"/>
  <c r="BE550" i="7" a="1"/>
  <c r="BE550" i="7" s="1"/>
  <c r="CD550" i="7" s="1"/>
  <c r="BD550" i="7" a="1"/>
  <c r="BD550" i="7" s="1"/>
  <c r="CC550" i="7" s="1"/>
  <c r="BC550" i="7" a="1"/>
  <c r="BC550" i="7" s="1"/>
  <c r="CB550" i="7" s="1"/>
  <c r="BB550" i="7" a="1"/>
  <c r="BB550" i="7" s="1"/>
  <c r="CA550" i="7" s="1"/>
  <c r="BA550" i="7" a="1"/>
  <c r="BA550" i="7" s="1"/>
  <c r="BZ550" i="7" s="1"/>
  <c r="BI549" i="7" a="1"/>
  <c r="BI549" i="7" s="1"/>
  <c r="BX549" i="7" s="1"/>
  <c r="BG549" i="7" a="1"/>
  <c r="BG549" i="7" s="1"/>
  <c r="BE549" i="7" a="1"/>
  <c r="BE549" i="7" s="1"/>
  <c r="CD549" i="7" s="1"/>
  <c r="BD549" i="7" a="1"/>
  <c r="BD549" i="7" s="1"/>
  <c r="CC549" i="7" s="1"/>
  <c r="BC549" i="7" a="1"/>
  <c r="BC549" i="7" s="1"/>
  <c r="CB549" i="7" s="1"/>
  <c r="BB549" i="7" a="1"/>
  <c r="BB549" i="7" s="1"/>
  <c r="CA549" i="7" s="1"/>
  <c r="BA549" i="7" a="1"/>
  <c r="BA549" i="7" s="1"/>
  <c r="BZ549" i="7" s="1"/>
  <c r="BI548" i="7" a="1"/>
  <c r="BI548" i="7" s="1"/>
  <c r="BX548" i="7" s="1"/>
  <c r="BG548" i="7" a="1"/>
  <c r="BG548" i="7" s="1"/>
  <c r="BE548" i="7" a="1"/>
  <c r="BE548" i="7" s="1"/>
  <c r="CD548" i="7" s="1"/>
  <c r="BD548" i="7" a="1"/>
  <c r="BD548" i="7" s="1"/>
  <c r="CC548" i="7" s="1"/>
  <c r="BC548" i="7" a="1"/>
  <c r="BC548" i="7" s="1"/>
  <c r="CB548" i="7" s="1"/>
  <c r="BB548" i="7" a="1"/>
  <c r="BB548" i="7" s="1"/>
  <c r="CA548" i="7" s="1"/>
  <c r="BA548" i="7" a="1"/>
  <c r="BA548" i="7" s="1"/>
  <c r="BZ548" i="7" s="1"/>
  <c r="BI547" i="7" a="1"/>
  <c r="BI547" i="7" s="1"/>
  <c r="BX547" i="7" s="1"/>
  <c r="BG547" i="7" a="1"/>
  <c r="BG547" i="7" s="1"/>
  <c r="BE547" i="7" a="1"/>
  <c r="BE547" i="7" s="1"/>
  <c r="CD547" i="7" s="1"/>
  <c r="BD547" i="7" a="1"/>
  <c r="BD547" i="7" s="1"/>
  <c r="CC547" i="7" s="1"/>
  <c r="BC547" i="7" a="1"/>
  <c r="BC547" i="7" s="1"/>
  <c r="CB547" i="7" s="1"/>
  <c r="BB547" i="7" a="1"/>
  <c r="BB547" i="7" s="1"/>
  <c r="CA547" i="7" s="1"/>
  <c r="BA547" i="7" a="1"/>
  <c r="BA547" i="7" s="1"/>
  <c r="BZ547" i="7" s="1"/>
  <c r="BI546" i="7" a="1"/>
  <c r="BI546" i="7" s="1"/>
  <c r="BX546" i="7" s="1"/>
  <c r="BG546" i="7" a="1"/>
  <c r="BG546" i="7" s="1"/>
  <c r="BE546" i="7" a="1"/>
  <c r="BE546" i="7" s="1"/>
  <c r="CD546" i="7" s="1"/>
  <c r="BD546" i="7" a="1"/>
  <c r="BD546" i="7" s="1"/>
  <c r="CC546" i="7" s="1"/>
  <c r="BC546" i="7" a="1"/>
  <c r="BC546" i="7" s="1"/>
  <c r="CB546" i="7" s="1"/>
  <c r="BB546" i="7" a="1"/>
  <c r="BB546" i="7" s="1"/>
  <c r="CA546" i="7" s="1"/>
  <c r="BA546" i="7" a="1"/>
  <c r="BA546" i="7" s="1"/>
  <c r="BZ546" i="7" s="1"/>
  <c r="BI545" i="7" a="1"/>
  <c r="BI545" i="7" s="1"/>
  <c r="BX545" i="7" s="1"/>
  <c r="BG545" i="7" a="1"/>
  <c r="BG545" i="7" s="1"/>
  <c r="BE545" i="7" a="1"/>
  <c r="BE545" i="7" s="1"/>
  <c r="CD545" i="7" s="1"/>
  <c r="BD545" i="7" a="1"/>
  <c r="BD545" i="7" s="1"/>
  <c r="CC545" i="7" s="1"/>
  <c r="BC545" i="7" a="1"/>
  <c r="BC545" i="7" s="1"/>
  <c r="CB545" i="7" s="1"/>
  <c r="BB545" i="7" a="1"/>
  <c r="BB545" i="7" s="1"/>
  <c r="CA545" i="7" s="1"/>
  <c r="BA545" i="7" a="1"/>
  <c r="BA545" i="7" s="1"/>
  <c r="BZ545" i="7" s="1"/>
  <c r="BI544" i="7" a="1"/>
  <c r="BI544" i="7" s="1"/>
  <c r="BX544" i="7" s="1"/>
  <c r="BG544" i="7" a="1"/>
  <c r="BG544" i="7" s="1"/>
  <c r="BE544" i="7" a="1"/>
  <c r="BE544" i="7" s="1"/>
  <c r="CD544" i="7" s="1"/>
  <c r="BD544" i="7" a="1"/>
  <c r="BD544" i="7" s="1"/>
  <c r="CC544" i="7" s="1"/>
  <c r="BC544" i="7" a="1"/>
  <c r="BC544" i="7" s="1"/>
  <c r="CB544" i="7" s="1"/>
  <c r="BB544" i="7" a="1"/>
  <c r="BB544" i="7" s="1"/>
  <c r="CA544" i="7" s="1"/>
  <c r="BA544" i="7" a="1"/>
  <c r="BA544" i="7" s="1"/>
  <c r="BZ544" i="7" s="1"/>
  <c r="BI543" i="7" a="1"/>
  <c r="BI543" i="7" s="1"/>
  <c r="BX543" i="7" s="1"/>
  <c r="BG543" i="7" a="1"/>
  <c r="BG543" i="7" s="1"/>
  <c r="BE543" i="7" a="1"/>
  <c r="BE543" i="7" s="1"/>
  <c r="CD543" i="7" s="1"/>
  <c r="BD543" i="7" a="1"/>
  <c r="BD543" i="7" s="1"/>
  <c r="CC543" i="7" s="1"/>
  <c r="BC543" i="7" a="1"/>
  <c r="BC543" i="7" s="1"/>
  <c r="CB543" i="7" s="1"/>
  <c r="BB543" i="7" a="1"/>
  <c r="BB543" i="7" s="1"/>
  <c r="CA543" i="7" s="1"/>
  <c r="BA543" i="7" a="1"/>
  <c r="BA543" i="7" s="1"/>
  <c r="BZ543" i="7" s="1"/>
  <c r="BI542" i="7" a="1"/>
  <c r="BI542" i="7" s="1"/>
  <c r="BX542" i="7" s="1"/>
  <c r="BG542" i="7" a="1"/>
  <c r="BG542" i="7" s="1"/>
  <c r="BE542" i="7" a="1"/>
  <c r="BE542" i="7" s="1"/>
  <c r="CD542" i="7" s="1"/>
  <c r="BD542" i="7" a="1"/>
  <c r="BD542" i="7" s="1"/>
  <c r="CC542" i="7" s="1"/>
  <c r="BC542" i="7" a="1"/>
  <c r="BC542" i="7" s="1"/>
  <c r="CB542" i="7" s="1"/>
  <c r="BB542" i="7" a="1"/>
  <c r="BB542" i="7" s="1"/>
  <c r="CA542" i="7" s="1"/>
  <c r="BA542" i="7" a="1"/>
  <c r="BA542" i="7" s="1"/>
  <c r="BZ542" i="7" s="1"/>
  <c r="BI541" i="7" a="1"/>
  <c r="BI541" i="7" s="1"/>
  <c r="BX541" i="7" s="1"/>
  <c r="BG541" i="7" a="1"/>
  <c r="BG541" i="7" s="1"/>
  <c r="BE541" i="7" a="1"/>
  <c r="BE541" i="7" s="1"/>
  <c r="CD541" i="7" s="1"/>
  <c r="BD541" i="7" a="1"/>
  <c r="BD541" i="7" s="1"/>
  <c r="CC541" i="7" s="1"/>
  <c r="BC541" i="7" a="1"/>
  <c r="BC541" i="7" s="1"/>
  <c r="CB541" i="7" s="1"/>
  <c r="BB541" i="7" a="1"/>
  <c r="BB541" i="7" s="1"/>
  <c r="CA541" i="7" s="1"/>
  <c r="BA541" i="7" a="1"/>
  <c r="BA541" i="7" s="1"/>
  <c r="BZ541" i="7" s="1"/>
  <c r="BI540" i="7" a="1"/>
  <c r="BI540" i="7" s="1"/>
  <c r="BX540" i="7" s="1"/>
  <c r="BG540" i="7" a="1"/>
  <c r="BG540" i="7" s="1"/>
  <c r="BE540" i="7" a="1"/>
  <c r="BE540" i="7" s="1"/>
  <c r="CD540" i="7" s="1"/>
  <c r="BD540" i="7" a="1"/>
  <c r="BD540" i="7" s="1"/>
  <c r="CC540" i="7" s="1"/>
  <c r="BC540" i="7" a="1"/>
  <c r="BC540" i="7" s="1"/>
  <c r="CB540" i="7" s="1"/>
  <c r="BB540" i="7" a="1"/>
  <c r="BB540" i="7" s="1"/>
  <c r="CA540" i="7" s="1"/>
  <c r="BA540" i="7" a="1"/>
  <c r="BA540" i="7" s="1"/>
  <c r="BZ540" i="7" s="1"/>
  <c r="BI539" i="7" a="1"/>
  <c r="BI539" i="7" s="1"/>
  <c r="BX539" i="7" s="1"/>
  <c r="BG539" i="7" a="1"/>
  <c r="BG539" i="7" s="1"/>
  <c r="BE539" i="7" a="1"/>
  <c r="BE539" i="7" s="1"/>
  <c r="CD539" i="7" s="1"/>
  <c r="BD539" i="7" a="1"/>
  <c r="BD539" i="7" s="1"/>
  <c r="CC539" i="7" s="1"/>
  <c r="BC539" i="7" a="1"/>
  <c r="BC539" i="7" s="1"/>
  <c r="CB539" i="7" s="1"/>
  <c r="BB539" i="7" a="1"/>
  <c r="BB539" i="7" s="1"/>
  <c r="CA539" i="7" s="1"/>
  <c r="BA539" i="7" a="1"/>
  <c r="BA539" i="7" s="1"/>
  <c r="BZ539" i="7" s="1"/>
  <c r="BI538" i="7" a="1"/>
  <c r="BI538" i="7" s="1"/>
  <c r="BX538" i="7" s="1"/>
  <c r="BG538" i="7" a="1"/>
  <c r="BG538" i="7" s="1"/>
  <c r="BE538" i="7" a="1"/>
  <c r="BE538" i="7" s="1"/>
  <c r="CD538" i="7" s="1"/>
  <c r="BD538" i="7" a="1"/>
  <c r="BD538" i="7" s="1"/>
  <c r="CC538" i="7" s="1"/>
  <c r="BC538" i="7" a="1"/>
  <c r="BC538" i="7" s="1"/>
  <c r="CB538" i="7" s="1"/>
  <c r="BB538" i="7" a="1"/>
  <c r="BB538" i="7" s="1"/>
  <c r="CA538" i="7" s="1"/>
  <c r="BA538" i="7" a="1"/>
  <c r="BA538" i="7" s="1"/>
  <c r="BZ538" i="7" s="1"/>
  <c r="BI537" i="7" a="1"/>
  <c r="BI537" i="7" s="1"/>
  <c r="BX537" i="7" s="1"/>
  <c r="BG537" i="7" a="1"/>
  <c r="BG537" i="7" s="1"/>
  <c r="BE537" i="7" a="1"/>
  <c r="BE537" i="7" s="1"/>
  <c r="CD537" i="7" s="1"/>
  <c r="BD537" i="7" a="1"/>
  <c r="BD537" i="7" s="1"/>
  <c r="CC537" i="7" s="1"/>
  <c r="BC537" i="7" a="1"/>
  <c r="BC537" i="7" s="1"/>
  <c r="CB537" i="7" s="1"/>
  <c r="BB537" i="7" a="1"/>
  <c r="BB537" i="7" s="1"/>
  <c r="CA537" i="7" s="1"/>
  <c r="BA537" i="7" a="1"/>
  <c r="BA537" i="7" s="1"/>
  <c r="BZ537" i="7" s="1"/>
  <c r="BI536" i="7" a="1"/>
  <c r="BI536" i="7" s="1"/>
  <c r="BX536" i="7" s="1"/>
  <c r="BG536" i="7" a="1"/>
  <c r="BG536" i="7" s="1"/>
  <c r="BE536" i="7" a="1"/>
  <c r="BE536" i="7" s="1"/>
  <c r="CD536" i="7" s="1"/>
  <c r="BD536" i="7" a="1"/>
  <c r="BD536" i="7" s="1"/>
  <c r="CC536" i="7" s="1"/>
  <c r="BC536" i="7" a="1"/>
  <c r="BC536" i="7" s="1"/>
  <c r="CB536" i="7" s="1"/>
  <c r="BB536" i="7" a="1"/>
  <c r="BB536" i="7" s="1"/>
  <c r="CA536" i="7" s="1"/>
  <c r="BA536" i="7" a="1"/>
  <c r="BA536" i="7" s="1"/>
  <c r="BZ536" i="7" s="1"/>
  <c r="BI535" i="7" a="1"/>
  <c r="BI535" i="7" s="1"/>
  <c r="BX535" i="7" s="1"/>
  <c r="BG535" i="7" a="1"/>
  <c r="BG535" i="7" s="1"/>
  <c r="BE535" i="7" a="1"/>
  <c r="BE535" i="7" s="1"/>
  <c r="CD535" i="7" s="1"/>
  <c r="BD535" i="7" a="1"/>
  <c r="BD535" i="7" s="1"/>
  <c r="CC535" i="7" s="1"/>
  <c r="BC535" i="7" a="1"/>
  <c r="BC535" i="7" s="1"/>
  <c r="CB535" i="7" s="1"/>
  <c r="BB535" i="7" a="1"/>
  <c r="BB535" i="7" s="1"/>
  <c r="CA535" i="7" s="1"/>
  <c r="BA535" i="7" a="1"/>
  <c r="BA535" i="7" s="1"/>
  <c r="BZ535" i="7" s="1"/>
  <c r="BI534" i="7" a="1"/>
  <c r="BI534" i="7" s="1"/>
  <c r="BX534" i="7" s="1"/>
  <c r="BG534" i="7" a="1"/>
  <c r="BG534" i="7" s="1"/>
  <c r="BE534" i="7" a="1"/>
  <c r="BE534" i="7" s="1"/>
  <c r="CD534" i="7" s="1"/>
  <c r="BD534" i="7" a="1"/>
  <c r="BD534" i="7" s="1"/>
  <c r="CC534" i="7" s="1"/>
  <c r="BC534" i="7" a="1"/>
  <c r="BC534" i="7" s="1"/>
  <c r="CB534" i="7" s="1"/>
  <c r="BB534" i="7" a="1"/>
  <c r="BB534" i="7" s="1"/>
  <c r="CA534" i="7" s="1"/>
  <c r="BA534" i="7" a="1"/>
  <c r="BA534" i="7" s="1"/>
  <c r="BZ534" i="7" s="1"/>
  <c r="BI533" i="7" a="1"/>
  <c r="BI533" i="7" s="1"/>
  <c r="BX533" i="7" s="1"/>
  <c r="BG533" i="7" a="1"/>
  <c r="BG533" i="7" s="1"/>
  <c r="BE533" i="7" a="1"/>
  <c r="BE533" i="7" s="1"/>
  <c r="CD533" i="7" s="1"/>
  <c r="BD533" i="7" a="1"/>
  <c r="BD533" i="7" s="1"/>
  <c r="CC533" i="7" s="1"/>
  <c r="BC533" i="7" a="1"/>
  <c r="BC533" i="7" s="1"/>
  <c r="CB533" i="7" s="1"/>
  <c r="BB533" i="7" a="1"/>
  <c r="BB533" i="7" s="1"/>
  <c r="CA533" i="7" s="1"/>
  <c r="BA533" i="7" a="1"/>
  <c r="BA533" i="7" s="1"/>
  <c r="BZ533" i="7" s="1"/>
  <c r="BI532" i="7" a="1"/>
  <c r="BI532" i="7" s="1"/>
  <c r="BX532" i="7" s="1"/>
  <c r="BG532" i="7" a="1"/>
  <c r="BG532" i="7" s="1"/>
  <c r="BE532" i="7" a="1"/>
  <c r="BE532" i="7" s="1"/>
  <c r="CD532" i="7" s="1"/>
  <c r="BD532" i="7" a="1"/>
  <c r="BD532" i="7" s="1"/>
  <c r="CC532" i="7" s="1"/>
  <c r="BC532" i="7" a="1"/>
  <c r="BC532" i="7" s="1"/>
  <c r="CB532" i="7" s="1"/>
  <c r="BB532" i="7" a="1"/>
  <c r="BB532" i="7" s="1"/>
  <c r="CA532" i="7" s="1"/>
  <c r="BA532" i="7" a="1"/>
  <c r="BA532" i="7" s="1"/>
  <c r="BZ532" i="7" s="1"/>
  <c r="BI531" i="7" a="1"/>
  <c r="BI531" i="7" s="1"/>
  <c r="BX531" i="7" s="1"/>
  <c r="BG531" i="7" a="1"/>
  <c r="BG531" i="7" s="1"/>
  <c r="BE531" i="7" a="1"/>
  <c r="BE531" i="7" s="1"/>
  <c r="CD531" i="7" s="1"/>
  <c r="BD531" i="7" a="1"/>
  <c r="BD531" i="7" s="1"/>
  <c r="CC531" i="7" s="1"/>
  <c r="BC531" i="7" a="1"/>
  <c r="BC531" i="7" s="1"/>
  <c r="CB531" i="7" s="1"/>
  <c r="BB531" i="7" a="1"/>
  <c r="BB531" i="7" s="1"/>
  <c r="CA531" i="7" s="1"/>
  <c r="BA531" i="7" a="1"/>
  <c r="BA531" i="7" s="1"/>
  <c r="BZ531" i="7" s="1"/>
  <c r="BI530" i="7" a="1"/>
  <c r="BI530" i="7" s="1"/>
  <c r="BX530" i="7" s="1"/>
  <c r="BG530" i="7" a="1"/>
  <c r="BG530" i="7" s="1"/>
  <c r="BE530" i="7"/>
  <c r="CD530" i="7" s="1"/>
  <c r="BE530" i="7" a="1"/>
  <c r="BD530" i="7" a="1"/>
  <c r="BD530" i="7" s="1"/>
  <c r="CC530" i="7" s="1"/>
  <c r="BC530" i="7" a="1"/>
  <c r="BC530" i="7" s="1"/>
  <c r="CB530" i="7" s="1"/>
  <c r="BB530" i="7" a="1"/>
  <c r="BB530" i="7" s="1"/>
  <c r="CA530" i="7" s="1"/>
  <c r="BA530" i="7" a="1"/>
  <c r="BA530" i="7" s="1"/>
  <c r="BZ530" i="7" s="1"/>
  <c r="BI529" i="7" a="1"/>
  <c r="BI529" i="7" s="1"/>
  <c r="BX529" i="7" s="1"/>
  <c r="BG529" i="7" a="1"/>
  <c r="BG529" i="7" s="1"/>
  <c r="BE529" i="7" a="1"/>
  <c r="BE529" i="7" s="1"/>
  <c r="CD529" i="7" s="1"/>
  <c r="BD529" i="7" a="1"/>
  <c r="BD529" i="7" s="1"/>
  <c r="CC529" i="7" s="1"/>
  <c r="BC529" i="7" a="1"/>
  <c r="BC529" i="7" s="1"/>
  <c r="CB529" i="7" s="1"/>
  <c r="BB529" i="7" a="1"/>
  <c r="BB529" i="7" s="1"/>
  <c r="CA529" i="7" s="1"/>
  <c r="BA529" i="7" a="1"/>
  <c r="BA529" i="7" s="1"/>
  <c r="BZ529" i="7" s="1"/>
  <c r="BI528" i="7" a="1"/>
  <c r="BI528" i="7" s="1"/>
  <c r="BX528" i="7" s="1"/>
  <c r="BG528" i="7" a="1"/>
  <c r="BG528" i="7" s="1"/>
  <c r="BE528" i="7" a="1"/>
  <c r="BE528" i="7" s="1"/>
  <c r="CD528" i="7" s="1"/>
  <c r="BD528" i="7" a="1"/>
  <c r="BD528" i="7" s="1"/>
  <c r="CC528" i="7" s="1"/>
  <c r="BC528" i="7" a="1"/>
  <c r="BC528" i="7" s="1"/>
  <c r="CB528" i="7" s="1"/>
  <c r="BB528" i="7" a="1"/>
  <c r="BB528" i="7" s="1"/>
  <c r="CA528" i="7" s="1"/>
  <c r="BA528" i="7" a="1"/>
  <c r="BA528" i="7" s="1"/>
  <c r="BZ528" i="7" s="1"/>
  <c r="BI527" i="7" a="1"/>
  <c r="BI527" i="7" s="1"/>
  <c r="BX527" i="7" s="1"/>
  <c r="BG527" i="7" a="1"/>
  <c r="BG527" i="7" s="1"/>
  <c r="BE527" i="7" a="1"/>
  <c r="BE527" i="7" s="1"/>
  <c r="CD527" i="7" s="1"/>
  <c r="BD527" i="7" a="1"/>
  <c r="BD527" i="7" s="1"/>
  <c r="CC527" i="7" s="1"/>
  <c r="BC527" i="7" a="1"/>
  <c r="BC527" i="7" s="1"/>
  <c r="CB527" i="7" s="1"/>
  <c r="BB527" i="7" a="1"/>
  <c r="BB527" i="7" s="1"/>
  <c r="CA527" i="7" s="1"/>
  <c r="BA527" i="7" a="1"/>
  <c r="BA527" i="7" s="1"/>
  <c r="BZ527" i="7" s="1"/>
  <c r="BI526" i="7" a="1"/>
  <c r="BI526" i="7" s="1"/>
  <c r="BX526" i="7" s="1"/>
  <c r="BG526" i="7" a="1"/>
  <c r="BG526" i="7" s="1"/>
  <c r="BE526" i="7" a="1"/>
  <c r="BE526" i="7" s="1"/>
  <c r="CD526" i="7" s="1"/>
  <c r="BD526" i="7" a="1"/>
  <c r="BD526" i="7" s="1"/>
  <c r="CC526" i="7" s="1"/>
  <c r="BC526" i="7" a="1"/>
  <c r="BC526" i="7" s="1"/>
  <c r="CB526" i="7" s="1"/>
  <c r="BB526" i="7" a="1"/>
  <c r="BB526" i="7" s="1"/>
  <c r="CA526" i="7" s="1"/>
  <c r="BA526" i="7" a="1"/>
  <c r="BA526" i="7" s="1"/>
  <c r="BZ526" i="7" s="1"/>
  <c r="BI525" i="7" a="1"/>
  <c r="BI525" i="7" s="1"/>
  <c r="BX525" i="7" s="1"/>
  <c r="BG525" i="7" a="1"/>
  <c r="BG525" i="7" s="1"/>
  <c r="BE525" i="7" a="1"/>
  <c r="BE525" i="7" s="1"/>
  <c r="CD525" i="7" s="1"/>
  <c r="BD525" i="7" a="1"/>
  <c r="BD525" i="7" s="1"/>
  <c r="CC525" i="7" s="1"/>
  <c r="BC525" i="7" a="1"/>
  <c r="BC525" i="7" s="1"/>
  <c r="CB525" i="7" s="1"/>
  <c r="BB525" i="7" a="1"/>
  <c r="BB525" i="7" s="1"/>
  <c r="CA525" i="7" s="1"/>
  <c r="BA525" i="7" a="1"/>
  <c r="BA525" i="7" s="1"/>
  <c r="BZ525" i="7" s="1"/>
  <c r="BI524" i="7" a="1"/>
  <c r="BI524" i="7" s="1"/>
  <c r="BX524" i="7" s="1"/>
  <c r="BG524" i="7" a="1"/>
  <c r="BG524" i="7" s="1"/>
  <c r="BE524" i="7" a="1"/>
  <c r="BE524" i="7" s="1"/>
  <c r="CD524" i="7" s="1"/>
  <c r="BD524" i="7" a="1"/>
  <c r="BD524" i="7" s="1"/>
  <c r="CC524" i="7" s="1"/>
  <c r="BC524" i="7" a="1"/>
  <c r="BC524" i="7" s="1"/>
  <c r="CB524" i="7" s="1"/>
  <c r="BB524" i="7" a="1"/>
  <c r="BB524" i="7" s="1"/>
  <c r="CA524" i="7" s="1"/>
  <c r="BA524" i="7" a="1"/>
  <c r="BA524" i="7" s="1"/>
  <c r="BZ524" i="7" s="1"/>
  <c r="BI523" i="7" a="1"/>
  <c r="BI523" i="7" s="1"/>
  <c r="BX523" i="7" s="1"/>
  <c r="BG523" i="7" a="1"/>
  <c r="BG523" i="7" s="1"/>
  <c r="BE523" i="7" a="1"/>
  <c r="BE523" i="7" s="1"/>
  <c r="CD523" i="7" s="1"/>
  <c r="BD523" i="7" a="1"/>
  <c r="BD523" i="7" s="1"/>
  <c r="CC523" i="7" s="1"/>
  <c r="BC523" i="7" a="1"/>
  <c r="BC523" i="7" s="1"/>
  <c r="CB523" i="7" s="1"/>
  <c r="BB523" i="7" a="1"/>
  <c r="BB523" i="7" s="1"/>
  <c r="CA523" i="7" s="1"/>
  <c r="BA523" i="7" a="1"/>
  <c r="BA523" i="7" s="1"/>
  <c r="BZ523" i="7" s="1"/>
  <c r="BI522" i="7" a="1"/>
  <c r="BI522" i="7" s="1"/>
  <c r="BX522" i="7" s="1"/>
  <c r="BG522" i="7" a="1"/>
  <c r="BG522" i="7" s="1"/>
  <c r="BE522" i="7" a="1"/>
  <c r="BE522" i="7" s="1"/>
  <c r="CD522" i="7" s="1"/>
  <c r="BD522" i="7" a="1"/>
  <c r="BD522" i="7" s="1"/>
  <c r="CC522" i="7" s="1"/>
  <c r="BC522" i="7" a="1"/>
  <c r="BC522" i="7" s="1"/>
  <c r="CB522" i="7" s="1"/>
  <c r="BB522" i="7" a="1"/>
  <c r="BB522" i="7" s="1"/>
  <c r="CA522" i="7" s="1"/>
  <c r="BA522" i="7" a="1"/>
  <c r="BA522" i="7" s="1"/>
  <c r="BZ522" i="7" s="1"/>
  <c r="BI521" i="7" a="1"/>
  <c r="BI521" i="7" s="1"/>
  <c r="BX521" i="7" s="1"/>
  <c r="BG521" i="7" a="1"/>
  <c r="BG521" i="7" s="1"/>
  <c r="BE521" i="7" a="1"/>
  <c r="BE521" i="7" s="1"/>
  <c r="CD521" i="7" s="1"/>
  <c r="BD521" i="7" a="1"/>
  <c r="BD521" i="7" s="1"/>
  <c r="CC521" i="7" s="1"/>
  <c r="BC521" i="7" a="1"/>
  <c r="BC521" i="7" s="1"/>
  <c r="CB521" i="7" s="1"/>
  <c r="BB521" i="7" a="1"/>
  <c r="BB521" i="7" s="1"/>
  <c r="CA521" i="7" s="1"/>
  <c r="BA521" i="7" a="1"/>
  <c r="BA521" i="7" s="1"/>
  <c r="BZ521" i="7" s="1"/>
  <c r="BI520" i="7" a="1"/>
  <c r="BI520" i="7" s="1"/>
  <c r="BX520" i="7" s="1"/>
  <c r="BG520" i="7" a="1"/>
  <c r="BG520" i="7" s="1"/>
  <c r="BE520" i="7" a="1"/>
  <c r="BE520" i="7" s="1"/>
  <c r="CD520" i="7" s="1"/>
  <c r="BD520" i="7" a="1"/>
  <c r="BD520" i="7" s="1"/>
  <c r="CC520" i="7" s="1"/>
  <c r="BC520" i="7" a="1"/>
  <c r="BC520" i="7" s="1"/>
  <c r="CB520" i="7" s="1"/>
  <c r="BB520" i="7" a="1"/>
  <c r="BB520" i="7" s="1"/>
  <c r="CA520" i="7" s="1"/>
  <c r="BA520" i="7" a="1"/>
  <c r="BA520" i="7" s="1"/>
  <c r="BZ520" i="7" s="1"/>
  <c r="BI519" i="7" a="1"/>
  <c r="BI519" i="7" s="1"/>
  <c r="BX519" i="7" s="1"/>
  <c r="BG519" i="7" a="1"/>
  <c r="BG519" i="7" s="1"/>
  <c r="BE519" i="7" a="1"/>
  <c r="BE519" i="7" s="1"/>
  <c r="CD519" i="7" s="1"/>
  <c r="BD519" i="7" a="1"/>
  <c r="BD519" i="7" s="1"/>
  <c r="CC519" i="7" s="1"/>
  <c r="BC519" i="7" a="1"/>
  <c r="BC519" i="7" s="1"/>
  <c r="CB519" i="7" s="1"/>
  <c r="BB519" i="7" a="1"/>
  <c r="BB519" i="7" s="1"/>
  <c r="CA519" i="7" s="1"/>
  <c r="BA519" i="7" a="1"/>
  <c r="BA519" i="7" s="1"/>
  <c r="BZ519" i="7" s="1"/>
  <c r="BI518" i="7" a="1"/>
  <c r="BI518" i="7" s="1"/>
  <c r="BX518" i="7" s="1"/>
  <c r="BG518" i="7" a="1"/>
  <c r="BG518" i="7" s="1"/>
  <c r="BE518" i="7" a="1"/>
  <c r="BE518" i="7" s="1"/>
  <c r="CD518" i="7" s="1"/>
  <c r="BD518" i="7" a="1"/>
  <c r="BD518" i="7" s="1"/>
  <c r="CC518" i="7" s="1"/>
  <c r="BC518" i="7" a="1"/>
  <c r="BC518" i="7" s="1"/>
  <c r="CB518" i="7" s="1"/>
  <c r="BB518" i="7" a="1"/>
  <c r="BB518" i="7" s="1"/>
  <c r="CA518" i="7" s="1"/>
  <c r="BA518" i="7" a="1"/>
  <c r="BA518" i="7" s="1"/>
  <c r="BZ518" i="7" s="1"/>
  <c r="BI517" i="7" a="1"/>
  <c r="BI517" i="7" s="1"/>
  <c r="BX517" i="7" s="1"/>
  <c r="BG517" i="7" a="1"/>
  <c r="BG517" i="7" s="1"/>
  <c r="BE517" i="7" a="1"/>
  <c r="BE517" i="7" s="1"/>
  <c r="CD517" i="7" s="1"/>
  <c r="BD517" i="7" a="1"/>
  <c r="BD517" i="7" s="1"/>
  <c r="CC517" i="7" s="1"/>
  <c r="BC517" i="7" a="1"/>
  <c r="BC517" i="7" s="1"/>
  <c r="CB517" i="7" s="1"/>
  <c r="BB517" i="7" a="1"/>
  <c r="BB517" i="7" s="1"/>
  <c r="CA517" i="7" s="1"/>
  <c r="BA517" i="7" a="1"/>
  <c r="BA517" i="7" s="1"/>
  <c r="BZ517" i="7" s="1"/>
  <c r="BI516" i="7" a="1"/>
  <c r="BI516" i="7" s="1"/>
  <c r="BX516" i="7" s="1"/>
  <c r="BG516" i="7" a="1"/>
  <c r="BG516" i="7" s="1"/>
  <c r="BE516" i="7" a="1"/>
  <c r="BE516" i="7" s="1"/>
  <c r="CD516" i="7" s="1"/>
  <c r="BD516" i="7" a="1"/>
  <c r="BD516" i="7" s="1"/>
  <c r="CC516" i="7" s="1"/>
  <c r="BC516" i="7" a="1"/>
  <c r="BC516" i="7" s="1"/>
  <c r="CB516" i="7" s="1"/>
  <c r="BB516" i="7" a="1"/>
  <c r="BB516" i="7" s="1"/>
  <c r="CA516" i="7" s="1"/>
  <c r="BA516" i="7" a="1"/>
  <c r="BA516" i="7" s="1"/>
  <c r="BZ516" i="7" s="1"/>
  <c r="BI515" i="7" a="1"/>
  <c r="BI515" i="7" s="1"/>
  <c r="BX515" i="7" s="1"/>
  <c r="BG515" i="7" a="1"/>
  <c r="BG515" i="7" s="1"/>
  <c r="BE515" i="7" a="1"/>
  <c r="BE515" i="7" s="1"/>
  <c r="CD515" i="7" s="1"/>
  <c r="BD515" i="7" a="1"/>
  <c r="BD515" i="7" s="1"/>
  <c r="CC515" i="7" s="1"/>
  <c r="BC515" i="7" a="1"/>
  <c r="BC515" i="7" s="1"/>
  <c r="CB515" i="7" s="1"/>
  <c r="BB515" i="7" a="1"/>
  <c r="BB515" i="7" s="1"/>
  <c r="CA515" i="7" s="1"/>
  <c r="BA515" i="7" a="1"/>
  <c r="BA515" i="7" s="1"/>
  <c r="BZ515" i="7" s="1"/>
  <c r="BI514" i="7" a="1"/>
  <c r="BI514" i="7" s="1"/>
  <c r="BX514" i="7" s="1"/>
  <c r="BG514" i="7" a="1"/>
  <c r="BG514" i="7" s="1"/>
  <c r="BE514" i="7" a="1"/>
  <c r="BE514" i="7" s="1"/>
  <c r="CD514" i="7" s="1"/>
  <c r="BD514" i="7" a="1"/>
  <c r="BD514" i="7" s="1"/>
  <c r="CC514" i="7" s="1"/>
  <c r="BC514" i="7" a="1"/>
  <c r="BC514" i="7" s="1"/>
  <c r="CB514" i="7" s="1"/>
  <c r="BB514" i="7" a="1"/>
  <c r="BB514" i="7" s="1"/>
  <c r="CA514" i="7" s="1"/>
  <c r="BA514" i="7" a="1"/>
  <c r="BA514" i="7" s="1"/>
  <c r="BZ514" i="7" s="1"/>
  <c r="BI513" i="7" a="1"/>
  <c r="BI513" i="7" s="1"/>
  <c r="BX513" i="7" s="1"/>
  <c r="BG513" i="7" a="1"/>
  <c r="BG513" i="7" s="1"/>
  <c r="BE513" i="7" a="1"/>
  <c r="BE513" i="7" s="1"/>
  <c r="CD513" i="7" s="1"/>
  <c r="BD513" i="7" a="1"/>
  <c r="BD513" i="7" s="1"/>
  <c r="CC513" i="7" s="1"/>
  <c r="BC513" i="7" a="1"/>
  <c r="BC513" i="7" s="1"/>
  <c r="CB513" i="7" s="1"/>
  <c r="BB513" i="7" a="1"/>
  <c r="BB513" i="7" s="1"/>
  <c r="CA513" i="7" s="1"/>
  <c r="BA513" i="7" a="1"/>
  <c r="BA513" i="7" s="1"/>
  <c r="BZ513" i="7" s="1"/>
  <c r="BI512" i="7" a="1"/>
  <c r="BI512" i="7" s="1"/>
  <c r="BX512" i="7" s="1"/>
  <c r="BG512" i="7" a="1"/>
  <c r="BG512" i="7" s="1"/>
  <c r="BE512" i="7" a="1"/>
  <c r="BE512" i="7" s="1"/>
  <c r="CD512" i="7" s="1"/>
  <c r="BD512" i="7" a="1"/>
  <c r="BD512" i="7" s="1"/>
  <c r="CC512" i="7" s="1"/>
  <c r="BC512" i="7" a="1"/>
  <c r="BC512" i="7" s="1"/>
  <c r="CB512" i="7" s="1"/>
  <c r="BB512" i="7" a="1"/>
  <c r="BB512" i="7" s="1"/>
  <c r="CA512" i="7" s="1"/>
  <c r="BA512" i="7" a="1"/>
  <c r="BA512" i="7" s="1"/>
  <c r="BZ512" i="7" s="1"/>
  <c r="BI511" i="7" a="1"/>
  <c r="BI511" i="7" s="1"/>
  <c r="BX511" i="7" s="1"/>
  <c r="BG511" i="7" a="1"/>
  <c r="BG511" i="7" s="1"/>
  <c r="BE511" i="7" a="1"/>
  <c r="BE511" i="7" s="1"/>
  <c r="CD511" i="7" s="1"/>
  <c r="BD511" i="7" a="1"/>
  <c r="BD511" i="7" s="1"/>
  <c r="CC511" i="7" s="1"/>
  <c r="BC511" i="7" a="1"/>
  <c r="BC511" i="7" s="1"/>
  <c r="CB511" i="7" s="1"/>
  <c r="BB511" i="7" a="1"/>
  <c r="BB511" i="7" s="1"/>
  <c r="CA511" i="7" s="1"/>
  <c r="BA511" i="7" a="1"/>
  <c r="BA511" i="7" s="1"/>
  <c r="BZ511" i="7" s="1"/>
  <c r="BI510" i="7" a="1"/>
  <c r="BI510" i="7" s="1"/>
  <c r="BX510" i="7" s="1"/>
  <c r="BG510" i="7" a="1"/>
  <c r="BG510" i="7" s="1"/>
  <c r="BE510" i="7" a="1"/>
  <c r="BE510" i="7" s="1"/>
  <c r="CD510" i="7" s="1"/>
  <c r="BD510" i="7" a="1"/>
  <c r="BD510" i="7" s="1"/>
  <c r="CC510" i="7" s="1"/>
  <c r="BC510" i="7" a="1"/>
  <c r="BC510" i="7" s="1"/>
  <c r="CB510" i="7" s="1"/>
  <c r="BB510" i="7" a="1"/>
  <c r="BB510" i="7" s="1"/>
  <c r="CA510" i="7" s="1"/>
  <c r="BA510" i="7" a="1"/>
  <c r="BA510" i="7" s="1"/>
  <c r="BZ510" i="7" s="1"/>
  <c r="BI509" i="7" a="1"/>
  <c r="BI509" i="7" s="1"/>
  <c r="BX509" i="7" s="1"/>
  <c r="BG509" i="7" a="1"/>
  <c r="BG509" i="7" s="1"/>
  <c r="BE509" i="7" a="1"/>
  <c r="BE509" i="7" s="1"/>
  <c r="CD509" i="7" s="1"/>
  <c r="BD509" i="7" a="1"/>
  <c r="BD509" i="7" s="1"/>
  <c r="CC509" i="7" s="1"/>
  <c r="BC509" i="7" a="1"/>
  <c r="BC509" i="7" s="1"/>
  <c r="CB509" i="7" s="1"/>
  <c r="BB509" i="7" a="1"/>
  <c r="BB509" i="7" s="1"/>
  <c r="CA509" i="7" s="1"/>
  <c r="BA509" i="7" a="1"/>
  <c r="BA509" i="7" s="1"/>
  <c r="BZ509" i="7" s="1"/>
  <c r="BI508" i="7" a="1"/>
  <c r="BI508" i="7" s="1"/>
  <c r="BX508" i="7" s="1"/>
  <c r="BG508" i="7" a="1"/>
  <c r="BG508" i="7" s="1"/>
  <c r="BE508" i="7" a="1"/>
  <c r="BE508" i="7" s="1"/>
  <c r="CD508" i="7" s="1"/>
  <c r="BD508" i="7" a="1"/>
  <c r="BD508" i="7" s="1"/>
  <c r="CC508" i="7" s="1"/>
  <c r="BC508" i="7" a="1"/>
  <c r="BC508" i="7" s="1"/>
  <c r="CB508" i="7" s="1"/>
  <c r="BB508" i="7" a="1"/>
  <c r="BB508" i="7" s="1"/>
  <c r="CA508" i="7" s="1"/>
  <c r="BA508" i="7" a="1"/>
  <c r="BA508" i="7" s="1"/>
  <c r="BZ508" i="7" s="1"/>
  <c r="BI507" i="7" a="1"/>
  <c r="BI507" i="7" s="1"/>
  <c r="BX507" i="7" s="1"/>
  <c r="BG507" i="7" a="1"/>
  <c r="BG507" i="7" s="1"/>
  <c r="BE507" i="7" a="1"/>
  <c r="BE507" i="7" s="1"/>
  <c r="CD507" i="7" s="1"/>
  <c r="BD507" i="7" a="1"/>
  <c r="BD507" i="7" s="1"/>
  <c r="CC507" i="7" s="1"/>
  <c r="BC507" i="7" a="1"/>
  <c r="BC507" i="7" s="1"/>
  <c r="CB507" i="7" s="1"/>
  <c r="BB507" i="7" a="1"/>
  <c r="BB507" i="7" s="1"/>
  <c r="CA507" i="7" s="1"/>
  <c r="BA507" i="7" a="1"/>
  <c r="BA507" i="7" s="1"/>
  <c r="BZ507" i="7" s="1"/>
  <c r="BI506" i="7" a="1"/>
  <c r="BI506" i="7" s="1"/>
  <c r="BX506" i="7" s="1"/>
  <c r="BG506" i="7" a="1"/>
  <c r="BG506" i="7" s="1"/>
  <c r="BE506" i="7" a="1"/>
  <c r="BE506" i="7" s="1"/>
  <c r="CD506" i="7" s="1"/>
  <c r="BD506" i="7" a="1"/>
  <c r="BD506" i="7" s="1"/>
  <c r="CC506" i="7" s="1"/>
  <c r="BC506" i="7" a="1"/>
  <c r="BC506" i="7" s="1"/>
  <c r="CB506" i="7" s="1"/>
  <c r="BB506" i="7" a="1"/>
  <c r="BB506" i="7" s="1"/>
  <c r="CA506" i="7" s="1"/>
  <c r="BA506" i="7" a="1"/>
  <c r="BA506" i="7" s="1"/>
  <c r="BZ506" i="7" s="1"/>
  <c r="BI505" i="7" a="1"/>
  <c r="BI505" i="7" s="1"/>
  <c r="BX505" i="7" s="1"/>
  <c r="BG505" i="7" a="1"/>
  <c r="BG505" i="7" s="1"/>
  <c r="BE505" i="7" a="1"/>
  <c r="BE505" i="7" s="1"/>
  <c r="CD505" i="7" s="1"/>
  <c r="BD505" i="7" a="1"/>
  <c r="BD505" i="7" s="1"/>
  <c r="CC505" i="7" s="1"/>
  <c r="BC505" i="7" a="1"/>
  <c r="BC505" i="7" s="1"/>
  <c r="CB505" i="7" s="1"/>
  <c r="BB505" i="7" a="1"/>
  <c r="BB505" i="7" s="1"/>
  <c r="CA505" i="7" s="1"/>
  <c r="BA505" i="7" a="1"/>
  <c r="BA505" i="7" s="1"/>
  <c r="BZ505" i="7" s="1"/>
  <c r="BI504" i="7" a="1"/>
  <c r="BI504" i="7" s="1"/>
  <c r="BX504" i="7" s="1"/>
  <c r="BG504" i="7" a="1"/>
  <c r="BG504" i="7" s="1"/>
  <c r="BE504" i="7" a="1"/>
  <c r="BE504" i="7" s="1"/>
  <c r="CD504" i="7" s="1"/>
  <c r="BD504" i="7" a="1"/>
  <c r="BD504" i="7" s="1"/>
  <c r="CC504" i="7" s="1"/>
  <c r="BC504" i="7" a="1"/>
  <c r="BC504" i="7" s="1"/>
  <c r="CB504" i="7" s="1"/>
  <c r="BB504" i="7" a="1"/>
  <c r="BB504" i="7" s="1"/>
  <c r="CA504" i="7" s="1"/>
  <c r="BA504" i="7" a="1"/>
  <c r="BA504" i="7" s="1"/>
  <c r="BZ504" i="7" s="1"/>
  <c r="BI503" i="7" a="1"/>
  <c r="BI503" i="7" s="1"/>
  <c r="BX503" i="7" s="1"/>
  <c r="BG503" i="7" a="1"/>
  <c r="BG503" i="7" s="1"/>
  <c r="BE503" i="7" a="1"/>
  <c r="BE503" i="7" s="1"/>
  <c r="CD503" i="7" s="1"/>
  <c r="BD503" i="7" a="1"/>
  <c r="BD503" i="7" s="1"/>
  <c r="CC503" i="7" s="1"/>
  <c r="BC503" i="7" a="1"/>
  <c r="BC503" i="7" s="1"/>
  <c r="CB503" i="7" s="1"/>
  <c r="BB503" i="7" a="1"/>
  <c r="BB503" i="7" s="1"/>
  <c r="CA503" i="7" s="1"/>
  <c r="BA503" i="7" a="1"/>
  <c r="BA503" i="7" s="1"/>
  <c r="BZ503" i="7" s="1"/>
  <c r="BI502" i="7" a="1"/>
  <c r="BI502" i="7" s="1"/>
  <c r="BX502" i="7" s="1"/>
  <c r="BG502" i="7" a="1"/>
  <c r="BG502" i="7" s="1"/>
  <c r="BE502" i="7" a="1"/>
  <c r="BE502" i="7" s="1"/>
  <c r="CD502" i="7" s="1"/>
  <c r="BD502" i="7" a="1"/>
  <c r="BD502" i="7" s="1"/>
  <c r="CC502" i="7" s="1"/>
  <c r="BC502" i="7" a="1"/>
  <c r="BC502" i="7" s="1"/>
  <c r="CB502" i="7" s="1"/>
  <c r="BB502" i="7" a="1"/>
  <c r="BB502" i="7" s="1"/>
  <c r="CA502" i="7" s="1"/>
  <c r="BA502" i="7" a="1"/>
  <c r="BA502" i="7" s="1"/>
  <c r="BZ502" i="7" s="1"/>
  <c r="BI501" i="7" a="1"/>
  <c r="BI501" i="7" s="1"/>
  <c r="BX501" i="7" s="1"/>
  <c r="BG501" i="7" a="1"/>
  <c r="BG501" i="7" s="1"/>
  <c r="BE501" i="7" a="1"/>
  <c r="BE501" i="7" s="1"/>
  <c r="CD501" i="7" s="1"/>
  <c r="BD501" i="7" a="1"/>
  <c r="BD501" i="7" s="1"/>
  <c r="CC501" i="7" s="1"/>
  <c r="BC501" i="7" a="1"/>
  <c r="BC501" i="7" s="1"/>
  <c r="CB501" i="7" s="1"/>
  <c r="BB501" i="7" a="1"/>
  <c r="BB501" i="7" s="1"/>
  <c r="CA501" i="7" s="1"/>
  <c r="BA501" i="7" a="1"/>
  <c r="BA501" i="7" s="1"/>
  <c r="BZ501" i="7" s="1"/>
  <c r="BI500" i="7" a="1"/>
  <c r="BI500" i="7" s="1"/>
  <c r="BX500" i="7" s="1"/>
  <c r="BG500" i="7" a="1"/>
  <c r="BG500" i="7" s="1"/>
  <c r="BE500" i="7" a="1"/>
  <c r="BE500" i="7" s="1"/>
  <c r="CD500" i="7" s="1"/>
  <c r="BD500" i="7" a="1"/>
  <c r="BD500" i="7" s="1"/>
  <c r="CC500" i="7" s="1"/>
  <c r="BC500" i="7" a="1"/>
  <c r="BC500" i="7" s="1"/>
  <c r="CB500" i="7" s="1"/>
  <c r="BB500" i="7" a="1"/>
  <c r="BB500" i="7" s="1"/>
  <c r="CA500" i="7" s="1"/>
  <c r="BA500" i="7" a="1"/>
  <c r="BA500" i="7" s="1"/>
  <c r="BZ500" i="7" s="1"/>
  <c r="BI499" i="7" a="1"/>
  <c r="BI499" i="7" s="1"/>
  <c r="BX499" i="7" s="1"/>
  <c r="BG499" i="7" a="1"/>
  <c r="BG499" i="7" s="1"/>
  <c r="BE499" i="7" a="1"/>
  <c r="BE499" i="7" s="1"/>
  <c r="CD499" i="7" s="1"/>
  <c r="BD499" i="7" a="1"/>
  <c r="BD499" i="7" s="1"/>
  <c r="CC499" i="7" s="1"/>
  <c r="BC499" i="7" a="1"/>
  <c r="BC499" i="7" s="1"/>
  <c r="CB499" i="7" s="1"/>
  <c r="BB499" i="7" a="1"/>
  <c r="BB499" i="7" s="1"/>
  <c r="CA499" i="7" s="1"/>
  <c r="BA499" i="7" a="1"/>
  <c r="BA499" i="7" s="1"/>
  <c r="BZ499" i="7" s="1"/>
  <c r="BI498" i="7" a="1"/>
  <c r="BI498" i="7" s="1"/>
  <c r="BX498" i="7" s="1"/>
  <c r="BG498" i="7" a="1"/>
  <c r="BG498" i="7" s="1"/>
  <c r="BE498" i="7" a="1"/>
  <c r="BE498" i="7" s="1"/>
  <c r="CD498" i="7" s="1"/>
  <c r="BD498" i="7" a="1"/>
  <c r="BD498" i="7" s="1"/>
  <c r="CC498" i="7" s="1"/>
  <c r="BC498" i="7" a="1"/>
  <c r="BC498" i="7" s="1"/>
  <c r="CB498" i="7" s="1"/>
  <c r="BB498" i="7" a="1"/>
  <c r="BB498" i="7" s="1"/>
  <c r="CA498" i="7" s="1"/>
  <c r="BA498" i="7" a="1"/>
  <c r="BA498" i="7" s="1"/>
  <c r="BZ498" i="7" s="1"/>
  <c r="BI497" i="7" a="1"/>
  <c r="BI497" i="7" s="1"/>
  <c r="BX497" i="7" s="1"/>
  <c r="BG497" i="7" a="1"/>
  <c r="BG497" i="7" s="1"/>
  <c r="BE497" i="7" a="1"/>
  <c r="BE497" i="7" s="1"/>
  <c r="CD497" i="7" s="1"/>
  <c r="BD497" i="7" a="1"/>
  <c r="BD497" i="7" s="1"/>
  <c r="CC497" i="7" s="1"/>
  <c r="BC497" i="7" a="1"/>
  <c r="BC497" i="7" s="1"/>
  <c r="CB497" i="7" s="1"/>
  <c r="BB497" i="7" a="1"/>
  <c r="BB497" i="7" s="1"/>
  <c r="CA497" i="7" s="1"/>
  <c r="BA497" i="7" a="1"/>
  <c r="BA497" i="7" s="1"/>
  <c r="BZ497" i="7" s="1"/>
  <c r="BI496" i="7" a="1"/>
  <c r="BI496" i="7" s="1"/>
  <c r="BX496" i="7" s="1"/>
  <c r="BG496" i="7" a="1"/>
  <c r="BG496" i="7" s="1"/>
  <c r="BE496" i="7" a="1"/>
  <c r="BE496" i="7" s="1"/>
  <c r="CD496" i="7" s="1"/>
  <c r="BD496" i="7" a="1"/>
  <c r="BD496" i="7" s="1"/>
  <c r="CC496" i="7" s="1"/>
  <c r="BC496" i="7" a="1"/>
  <c r="BC496" i="7" s="1"/>
  <c r="CB496" i="7" s="1"/>
  <c r="BB496" i="7" a="1"/>
  <c r="BB496" i="7" s="1"/>
  <c r="CA496" i="7" s="1"/>
  <c r="BA496" i="7" a="1"/>
  <c r="BA496" i="7" s="1"/>
  <c r="BZ496" i="7" s="1"/>
  <c r="BI495" i="7" a="1"/>
  <c r="BI495" i="7" s="1"/>
  <c r="BX495" i="7" s="1"/>
  <c r="BG495" i="7" a="1"/>
  <c r="BG495" i="7" s="1"/>
  <c r="BE495" i="7" a="1"/>
  <c r="BE495" i="7" s="1"/>
  <c r="CD495" i="7" s="1"/>
  <c r="BD495" i="7" a="1"/>
  <c r="BD495" i="7" s="1"/>
  <c r="CC495" i="7" s="1"/>
  <c r="BC495" i="7" a="1"/>
  <c r="BC495" i="7" s="1"/>
  <c r="CB495" i="7" s="1"/>
  <c r="BB495" i="7" a="1"/>
  <c r="BB495" i="7" s="1"/>
  <c r="CA495" i="7" s="1"/>
  <c r="BA495" i="7" a="1"/>
  <c r="BA495" i="7" s="1"/>
  <c r="BZ495" i="7" s="1"/>
  <c r="BI494" i="7" a="1"/>
  <c r="BI494" i="7" s="1"/>
  <c r="BX494" i="7" s="1"/>
  <c r="BG494" i="7" a="1"/>
  <c r="BG494" i="7" s="1"/>
  <c r="BE494" i="7" a="1"/>
  <c r="BE494" i="7" s="1"/>
  <c r="CD494" i="7" s="1"/>
  <c r="BD494" i="7" a="1"/>
  <c r="BD494" i="7" s="1"/>
  <c r="CC494" i="7" s="1"/>
  <c r="BC494" i="7" a="1"/>
  <c r="BC494" i="7" s="1"/>
  <c r="CB494" i="7" s="1"/>
  <c r="BB494" i="7" a="1"/>
  <c r="BB494" i="7" s="1"/>
  <c r="CA494" i="7" s="1"/>
  <c r="BA494" i="7" a="1"/>
  <c r="BA494" i="7" s="1"/>
  <c r="BZ494" i="7" s="1"/>
  <c r="BI493" i="7" a="1"/>
  <c r="BI493" i="7" s="1"/>
  <c r="BX493" i="7" s="1"/>
  <c r="BG493" i="7" a="1"/>
  <c r="BG493" i="7" s="1"/>
  <c r="BE493" i="7" a="1"/>
  <c r="BE493" i="7" s="1"/>
  <c r="CD493" i="7" s="1"/>
  <c r="BD493" i="7" a="1"/>
  <c r="BD493" i="7" s="1"/>
  <c r="CC493" i="7" s="1"/>
  <c r="BC493" i="7" a="1"/>
  <c r="BC493" i="7" s="1"/>
  <c r="CB493" i="7" s="1"/>
  <c r="BB493" i="7" a="1"/>
  <c r="BB493" i="7" s="1"/>
  <c r="CA493" i="7" s="1"/>
  <c r="BA493" i="7" a="1"/>
  <c r="BA493" i="7" s="1"/>
  <c r="BZ493" i="7" s="1"/>
  <c r="BI492" i="7" a="1"/>
  <c r="BI492" i="7" s="1"/>
  <c r="BX492" i="7" s="1"/>
  <c r="BG492" i="7" a="1"/>
  <c r="BG492" i="7" s="1"/>
  <c r="BE492" i="7" a="1"/>
  <c r="BE492" i="7" s="1"/>
  <c r="CD492" i="7" s="1"/>
  <c r="BD492" i="7" a="1"/>
  <c r="BD492" i="7" s="1"/>
  <c r="CC492" i="7" s="1"/>
  <c r="BC492" i="7" a="1"/>
  <c r="BC492" i="7" s="1"/>
  <c r="CB492" i="7" s="1"/>
  <c r="BB492" i="7" a="1"/>
  <c r="BB492" i="7" s="1"/>
  <c r="CA492" i="7" s="1"/>
  <c r="BA492" i="7" a="1"/>
  <c r="BA492" i="7" s="1"/>
  <c r="BZ492" i="7" s="1"/>
  <c r="BI491" i="7" a="1"/>
  <c r="BI491" i="7" s="1"/>
  <c r="BX491" i="7" s="1"/>
  <c r="BG491" i="7" a="1"/>
  <c r="BG491" i="7" s="1"/>
  <c r="BE491" i="7" a="1"/>
  <c r="BE491" i="7" s="1"/>
  <c r="CD491" i="7" s="1"/>
  <c r="BD491" i="7" a="1"/>
  <c r="BD491" i="7" s="1"/>
  <c r="CC491" i="7" s="1"/>
  <c r="BC491" i="7" a="1"/>
  <c r="BC491" i="7" s="1"/>
  <c r="CB491" i="7" s="1"/>
  <c r="BB491" i="7" a="1"/>
  <c r="BB491" i="7" s="1"/>
  <c r="CA491" i="7" s="1"/>
  <c r="BA491" i="7" a="1"/>
  <c r="BA491" i="7" s="1"/>
  <c r="BZ491" i="7" s="1"/>
  <c r="BI490" i="7" a="1"/>
  <c r="BI490" i="7" s="1"/>
  <c r="BX490" i="7" s="1"/>
  <c r="BG490" i="7" a="1"/>
  <c r="BG490" i="7" s="1"/>
  <c r="BE490" i="7" a="1"/>
  <c r="BE490" i="7" s="1"/>
  <c r="CD490" i="7" s="1"/>
  <c r="BD490" i="7" a="1"/>
  <c r="BD490" i="7" s="1"/>
  <c r="CC490" i="7" s="1"/>
  <c r="BC490" i="7" a="1"/>
  <c r="BC490" i="7" s="1"/>
  <c r="CB490" i="7" s="1"/>
  <c r="BB490" i="7" a="1"/>
  <c r="BB490" i="7" s="1"/>
  <c r="CA490" i="7" s="1"/>
  <c r="BA490" i="7" a="1"/>
  <c r="BA490" i="7" s="1"/>
  <c r="BZ490" i="7" s="1"/>
  <c r="BI489" i="7" a="1"/>
  <c r="BI489" i="7" s="1"/>
  <c r="BX489" i="7" s="1"/>
  <c r="BG489" i="7" a="1"/>
  <c r="BG489" i="7" s="1"/>
  <c r="BE489" i="7" a="1"/>
  <c r="BE489" i="7" s="1"/>
  <c r="CD489" i="7" s="1"/>
  <c r="BD489" i="7" a="1"/>
  <c r="BD489" i="7" s="1"/>
  <c r="CC489" i="7" s="1"/>
  <c r="BC489" i="7" a="1"/>
  <c r="BC489" i="7" s="1"/>
  <c r="CB489" i="7" s="1"/>
  <c r="BB489" i="7" a="1"/>
  <c r="BB489" i="7" s="1"/>
  <c r="CA489" i="7" s="1"/>
  <c r="BA489" i="7" a="1"/>
  <c r="BA489" i="7" s="1"/>
  <c r="BZ489" i="7" s="1"/>
  <c r="BI488" i="7" a="1"/>
  <c r="BI488" i="7" s="1"/>
  <c r="BX488" i="7" s="1"/>
  <c r="BG488" i="7" a="1"/>
  <c r="BG488" i="7" s="1"/>
  <c r="BE488" i="7" a="1"/>
  <c r="BE488" i="7" s="1"/>
  <c r="CD488" i="7" s="1"/>
  <c r="BD488" i="7" a="1"/>
  <c r="BD488" i="7" s="1"/>
  <c r="CC488" i="7" s="1"/>
  <c r="BC488" i="7" a="1"/>
  <c r="BC488" i="7" s="1"/>
  <c r="CB488" i="7" s="1"/>
  <c r="BB488" i="7" a="1"/>
  <c r="BB488" i="7" s="1"/>
  <c r="CA488" i="7" s="1"/>
  <c r="BA488" i="7" a="1"/>
  <c r="BA488" i="7" s="1"/>
  <c r="BZ488" i="7" s="1"/>
  <c r="BI487" i="7" a="1"/>
  <c r="BI487" i="7" s="1"/>
  <c r="BX487" i="7" s="1"/>
  <c r="BG487" i="7" a="1"/>
  <c r="BG487" i="7" s="1"/>
  <c r="BE487" i="7" a="1"/>
  <c r="BE487" i="7" s="1"/>
  <c r="CD487" i="7" s="1"/>
  <c r="BD487" i="7" a="1"/>
  <c r="BD487" i="7" s="1"/>
  <c r="CC487" i="7" s="1"/>
  <c r="BC487" i="7" a="1"/>
  <c r="BC487" i="7" s="1"/>
  <c r="CB487" i="7" s="1"/>
  <c r="BB487" i="7" a="1"/>
  <c r="BB487" i="7" s="1"/>
  <c r="CA487" i="7" s="1"/>
  <c r="BA487" i="7" a="1"/>
  <c r="BA487" i="7" s="1"/>
  <c r="BZ487" i="7" s="1"/>
  <c r="BI486" i="7" a="1"/>
  <c r="BI486" i="7" s="1"/>
  <c r="BX486" i="7" s="1"/>
  <c r="BG486" i="7" a="1"/>
  <c r="BG486" i="7" s="1"/>
  <c r="BE486" i="7" a="1"/>
  <c r="BE486" i="7" s="1"/>
  <c r="CD486" i="7" s="1"/>
  <c r="BD486" i="7" a="1"/>
  <c r="BD486" i="7" s="1"/>
  <c r="CC486" i="7" s="1"/>
  <c r="BC486" i="7" a="1"/>
  <c r="BC486" i="7" s="1"/>
  <c r="CB486" i="7" s="1"/>
  <c r="BB486" i="7" a="1"/>
  <c r="BB486" i="7" s="1"/>
  <c r="CA486" i="7" s="1"/>
  <c r="BA486" i="7" a="1"/>
  <c r="BA486" i="7" s="1"/>
  <c r="BZ486" i="7" s="1"/>
  <c r="BI485" i="7" a="1"/>
  <c r="BI485" i="7" s="1"/>
  <c r="BX485" i="7" s="1"/>
  <c r="BG485" i="7" a="1"/>
  <c r="BG485" i="7" s="1"/>
  <c r="BE485" i="7" a="1"/>
  <c r="BE485" i="7" s="1"/>
  <c r="CD485" i="7" s="1"/>
  <c r="BD485" i="7" a="1"/>
  <c r="BD485" i="7" s="1"/>
  <c r="CC485" i="7" s="1"/>
  <c r="BC485" i="7" a="1"/>
  <c r="BC485" i="7" s="1"/>
  <c r="CB485" i="7" s="1"/>
  <c r="BB485" i="7" a="1"/>
  <c r="BB485" i="7" s="1"/>
  <c r="CA485" i="7" s="1"/>
  <c r="BA485" i="7" a="1"/>
  <c r="BA485" i="7" s="1"/>
  <c r="BZ485" i="7" s="1"/>
  <c r="BI484" i="7" a="1"/>
  <c r="BI484" i="7" s="1"/>
  <c r="BX484" i="7" s="1"/>
  <c r="BG484" i="7" a="1"/>
  <c r="BG484" i="7" s="1"/>
  <c r="BE484" i="7" a="1"/>
  <c r="BE484" i="7" s="1"/>
  <c r="CD484" i="7" s="1"/>
  <c r="BD484" i="7" a="1"/>
  <c r="BD484" i="7" s="1"/>
  <c r="CC484" i="7" s="1"/>
  <c r="BC484" i="7" a="1"/>
  <c r="BC484" i="7" s="1"/>
  <c r="CB484" i="7" s="1"/>
  <c r="BB484" i="7" a="1"/>
  <c r="BB484" i="7" s="1"/>
  <c r="CA484" i="7" s="1"/>
  <c r="BA484" i="7" a="1"/>
  <c r="BA484" i="7" s="1"/>
  <c r="BZ484" i="7" s="1"/>
  <c r="BI483" i="7" a="1"/>
  <c r="BI483" i="7" s="1"/>
  <c r="BX483" i="7" s="1"/>
  <c r="BG483" i="7" a="1"/>
  <c r="BG483" i="7" s="1"/>
  <c r="BE483" i="7" a="1"/>
  <c r="BE483" i="7" s="1"/>
  <c r="CD483" i="7" s="1"/>
  <c r="BD483" i="7" a="1"/>
  <c r="BD483" i="7" s="1"/>
  <c r="CC483" i="7" s="1"/>
  <c r="BC483" i="7" a="1"/>
  <c r="BC483" i="7" s="1"/>
  <c r="CB483" i="7" s="1"/>
  <c r="BB483" i="7" a="1"/>
  <c r="BB483" i="7" s="1"/>
  <c r="CA483" i="7" s="1"/>
  <c r="BA483" i="7" a="1"/>
  <c r="BA483" i="7" s="1"/>
  <c r="BZ483" i="7" s="1"/>
  <c r="BI482" i="7" a="1"/>
  <c r="BI482" i="7" s="1"/>
  <c r="BX482" i="7" s="1"/>
  <c r="BG482" i="7" a="1"/>
  <c r="BG482" i="7" s="1"/>
  <c r="BE482" i="7" a="1"/>
  <c r="BE482" i="7" s="1"/>
  <c r="CD482" i="7" s="1"/>
  <c r="BD482" i="7" a="1"/>
  <c r="BD482" i="7" s="1"/>
  <c r="CC482" i="7" s="1"/>
  <c r="BC482" i="7" a="1"/>
  <c r="BC482" i="7" s="1"/>
  <c r="CB482" i="7" s="1"/>
  <c r="BB482" i="7" a="1"/>
  <c r="BB482" i="7" s="1"/>
  <c r="CA482" i="7" s="1"/>
  <c r="BA482" i="7" a="1"/>
  <c r="BA482" i="7" s="1"/>
  <c r="BZ482" i="7" s="1"/>
  <c r="BI481" i="7" a="1"/>
  <c r="BI481" i="7" s="1"/>
  <c r="BX481" i="7" s="1"/>
  <c r="BG481" i="7" a="1"/>
  <c r="BG481" i="7" s="1"/>
  <c r="BE481" i="7" a="1"/>
  <c r="BE481" i="7" s="1"/>
  <c r="CD481" i="7" s="1"/>
  <c r="BD481" i="7" a="1"/>
  <c r="BD481" i="7" s="1"/>
  <c r="CC481" i="7" s="1"/>
  <c r="BC481" i="7" a="1"/>
  <c r="BC481" i="7" s="1"/>
  <c r="CB481" i="7" s="1"/>
  <c r="BB481" i="7" a="1"/>
  <c r="BB481" i="7" s="1"/>
  <c r="CA481" i="7" s="1"/>
  <c r="BA481" i="7" a="1"/>
  <c r="BA481" i="7" s="1"/>
  <c r="BZ481" i="7" s="1"/>
  <c r="BI480" i="7" a="1"/>
  <c r="BI480" i="7" s="1"/>
  <c r="BX480" i="7" s="1"/>
  <c r="BG480" i="7" a="1"/>
  <c r="BG480" i="7" s="1"/>
  <c r="BE480" i="7" a="1"/>
  <c r="BE480" i="7" s="1"/>
  <c r="CD480" i="7" s="1"/>
  <c r="BD480" i="7" a="1"/>
  <c r="BD480" i="7" s="1"/>
  <c r="CC480" i="7" s="1"/>
  <c r="BC480" i="7" a="1"/>
  <c r="BC480" i="7" s="1"/>
  <c r="CB480" i="7" s="1"/>
  <c r="BB480" i="7" a="1"/>
  <c r="BB480" i="7" s="1"/>
  <c r="CA480" i="7" s="1"/>
  <c r="BA480" i="7" a="1"/>
  <c r="BA480" i="7" s="1"/>
  <c r="BZ480" i="7" s="1"/>
  <c r="BI479" i="7" a="1"/>
  <c r="BI479" i="7" s="1"/>
  <c r="BX479" i="7" s="1"/>
  <c r="BG479" i="7" a="1"/>
  <c r="BG479" i="7" s="1"/>
  <c r="BE479" i="7" a="1"/>
  <c r="BE479" i="7" s="1"/>
  <c r="CD479" i="7" s="1"/>
  <c r="BD479" i="7" a="1"/>
  <c r="BD479" i="7" s="1"/>
  <c r="CC479" i="7" s="1"/>
  <c r="BC479" i="7" a="1"/>
  <c r="BC479" i="7" s="1"/>
  <c r="CB479" i="7" s="1"/>
  <c r="BB479" i="7" a="1"/>
  <c r="BB479" i="7" s="1"/>
  <c r="CA479" i="7" s="1"/>
  <c r="BA479" i="7" a="1"/>
  <c r="BA479" i="7" s="1"/>
  <c r="BZ479" i="7" s="1"/>
  <c r="BI478" i="7" a="1"/>
  <c r="BI478" i="7" s="1"/>
  <c r="BX478" i="7" s="1"/>
  <c r="BG478" i="7" a="1"/>
  <c r="BG478" i="7" s="1"/>
  <c r="BE478" i="7" a="1"/>
  <c r="BE478" i="7" s="1"/>
  <c r="CD478" i="7" s="1"/>
  <c r="BD478" i="7" a="1"/>
  <c r="BD478" i="7" s="1"/>
  <c r="CC478" i="7" s="1"/>
  <c r="BC478" i="7" a="1"/>
  <c r="BC478" i="7" s="1"/>
  <c r="CB478" i="7" s="1"/>
  <c r="BB478" i="7" a="1"/>
  <c r="BB478" i="7" s="1"/>
  <c r="CA478" i="7" s="1"/>
  <c r="BA478" i="7" a="1"/>
  <c r="BA478" i="7" s="1"/>
  <c r="BZ478" i="7" s="1"/>
  <c r="BI477" i="7" a="1"/>
  <c r="BI477" i="7" s="1"/>
  <c r="BX477" i="7" s="1"/>
  <c r="BG477" i="7" a="1"/>
  <c r="BG477" i="7" s="1"/>
  <c r="BE477" i="7" a="1"/>
  <c r="BE477" i="7" s="1"/>
  <c r="CD477" i="7" s="1"/>
  <c r="BD477" i="7" a="1"/>
  <c r="BD477" i="7" s="1"/>
  <c r="CC477" i="7" s="1"/>
  <c r="BC477" i="7" a="1"/>
  <c r="BC477" i="7" s="1"/>
  <c r="CB477" i="7" s="1"/>
  <c r="BB477" i="7" a="1"/>
  <c r="BB477" i="7" s="1"/>
  <c r="CA477" i="7" s="1"/>
  <c r="BA477" i="7" a="1"/>
  <c r="BA477" i="7" s="1"/>
  <c r="BZ477" i="7" s="1"/>
  <c r="BI476" i="7" a="1"/>
  <c r="BI476" i="7" s="1"/>
  <c r="BX476" i="7" s="1"/>
  <c r="BG476" i="7" a="1"/>
  <c r="BG476" i="7" s="1"/>
  <c r="BE476" i="7" a="1"/>
  <c r="BE476" i="7" s="1"/>
  <c r="CD476" i="7" s="1"/>
  <c r="BD476" i="7" a="1"/>
  <c r="BD476" i="7" s="1"/>
  <c r="CC476" i="7" s="1"/>
  <c r="BC476" i="7" a="1"/>
  <c r="BC476" i="7" s="1"/>
  <c r="CB476" i="7" s="1"/>
  <c r="BB476" i="7" a="1"/>
  <c r="BB476" i="7" s="1"/>
  <c r="CA476" i="7" s="1"/>
  <c r="BA476" i="7" a="1"/>
  <c r="BA476" i="7" s="1"/>
  <c r="BZ476" i="7" s="1"/>
  <c r="BI475" i="7" a="1"/>
  <c r="BI475" i="7" s="1"/>
  <c r="BX475" i="7" s="1"/>
  <c r="BG475" i="7" a="1"/>
  <c r="BG475" i="7" s="1"/>
  <c r="BE475" i="7" a="1"/>
  <c r="BE475" i="7" s="1"/>
  <c r="CD475" i="7" s="1"/>
  <c r="BD475" i="7" a="1"/>
  <c r="BD475" i="7" s="1"/>
  <c r="CC475" i="7" s="1"/>
  <c r="BC475" i="7" a="1"/>
  <c r="BC475" i="7" s="1"/>
  <c r="CB475" i="7" s="1"/>
  <c r="BB475" i="7" a="1"/>
  <c r="BB475" i="7" s="1"/>
  <c r="CA475" i="7" s="1"/>
  <c r="BA475" i="7" a="1"/>
  <c r="BA475" i="7" s="1"/>
  <c r="BZ475" i="7" s="1"/>
  <c r="BI474" i="7" a="1"/>
  <c r="BI474" i="7" s="1"/>
  <c r="BX474" i="7" s="1"/>
  <c r="BG474" i="7" a="1"/>
  <c r="BG474" i="7" s="1"/>
  <c r="BE474" i="7" a="1"/>
  <c r="BE474" i="7" s="1"/>
  <c r="CD474" i="7" s="1"/>
  <c r="BD474" i="7" a="1"/>
  <c r="BD474" i="7" s="1"/>
  <c r="CC474" i="7" s="1"/>
  <c r="BC474" i="7" a="1"/>
  <c r="BC474" i="7" s="1"/>
  <c r="CB474" i="7" s="1"/>
  <c r="BB474" i="7" a="1"/>
  <c r="BB474" i="7" s="1"/>
  <c r="CA474" i="7" s="1"/>
  <c r="BA474" i="7" a="1"/>
  <c r="BA474" i="7" s="1"/>
  <c r="BZ474" i="7" s="1"/>
  <c r="BI473" i="7" a="1"/>
  <c r="BI473" i="7" s="1"/>
  <c r="BX473" i="7" s="1"/>
  <c r="BG473" i="7" a="1"/>
  <c r="BG473" i="7" s="1"/>
  <c r="BE473" i="7" a="1"/>
  <c r="BE473" i="7" s="1"/>
  <c r="CD473" i="7" s="1"/>
  <c r="BD473" i="7" a="1"/>
  <c r="BD473" i="7" s="1"/>
  <c r="CC473" i="7" s="1"/>
  <c r="BC473" i="7" a="1"/>
  <c r="BC473" i="7" s="1"/>
  <c r="CB473" i="7" s="1"/>
  <c r="BB473" i="7" a="1"/>
  <c r="BB473" i="7" s="1"/>
  <c r="CA473" i="7" s="1"/>
  <c r="BA473" i="7" a="1"/>
  <c r="BA473" i="7" s="1"/>
  <c r="BZ473" i="7" s="1"/>
  <c r="BI472" i="7" a="1"/>
  <c r="BI472" i="7" s="1"/>
  <c r="BX472" i="7" s="1"/>
  <c r="BG472" i="7" a="1"/>
  <c r="BG472" i="7" s="1"/>
  <c r="BE472" i="7" a="1"/>
  <c r="BE472" i="7" s="1"/>
  <c r="CD472" i="7" s="1"/>
  <c r="BD472" i="7" a="1"/>
  <c r="BD472" i="7" s="1"/>
  <c r="CC472" i="7" s="1"/>
  <c r="BC472" i="7" a="1"/>
  <c r="BC472" i="7" s="1"/>
  <c r="CB472" i="7" s="1"/>
  <c r="BB472" i="7" a="1"/>
  <c r="BB472" i="7" s="1"/>
  <c r="CA472" i="7" s="1"/>
  <c r="BA472" i="7" a="1"/>
  <c r="BA472" i="7" s="1"/>
  <c r="BZ472" i="7" s="1"/>
  <c r="BI471" i="7" a="1"/>
  <c r="BI471" i="7" s="1"/>
  <c r="BX471" i="7" s="1"/>
  <c r="BG471" i="7" a="1"/>
  <c r="BG471" i="7" s="1"/>
  <c r="BE471" i="7" a="1"/>
  <c r="BE471" i="7" s="1"/>
  <c r="CD471" i="7" s="1"/>
  <c r="BD471" i="7" a="1"/>
  <c r="BD471" i="7" s="1"/>
  <c r="CC471" i="7" s="1"/>
  <c r="BC471" i="7" a="1"/>
  <c r="BC471" i="7" s="1"/>
  <c r="CB471" i="7" s="1"/>
  <c r="BB471" i="7" a="1"/>
  <c r="BB471" i="7" s="1"/>
  <c r="CA471" i="7" s="1"/>
  <c r="BA471" i="7" a="1"/>
  <c r="BA471" i="7" s="1"/>
  <c r="BZ471" i="7" s="1"/>
  <c r="BI470" i="7" a="1"/>
  <c r="BI470" i="7" s="1"/>
  <c r="BX470" i="7" s="1"/>
  <c r="BG470" i="7" a="1"/>
  <c r="BG470" i="7" s="1"/>
  <c r="BE470" i="7" a="1"/>
  <c r="BE470" i="7" s="1"/>
  <c r="CD470" i="7" s="1"/>
  <c r="BD470" i="7" a="1"/>
  <c r="BD470" i="7" s="1"/>
  <c r="CC470" i="7" s="1"/>
  <c r="BC470" i="7" a="1"/>
  <c r="BC470" i="7" s="1"/>
  <c r="CB470" i="7" s="1"/>
  <c r="BB470" i="7" a="1"/>
  <c r="BB470" i="7" s="1"/>
  <c r="CA470" i="7" s="1"/>
  <c r="BA470" i="7" a="1"/>
  <c r="BA470" i="7" s="1"/>
  <c r="BZ470" i="7" s="1"/>
  <c r="BI469" i="7" a="1"/>
  <c r="BI469" i="7" s="1"/>
  <c r="BX469" i="7" s="1"/>
  <c r="BG469" i="7" a="1"/>
  <c r="BG469" i="7" s="1"/>
  <c r="BE469" i="7" a="1"/>
  <c r="BE469" i="7" s="1"/>
  <c r="CD469" i="7" s="1"/>
  <c r="BD469" i="7" a="1"/>
  <c r="BD469" i="7" s="1"/>
  <c r="CC469" i="7" s="1"/>
  <c r="BC469" i="7" a="1"/>
  <c r="BC469" i="7" s="1"/>
  <c r="CB469" i="7" s="1"/>
  <c r="BB469" i="7" a="1"/>
  <c r="BB469" i="7" s="1"/>
  <c r="CA469" i="7" s="1"/>
  <c r="BA469" i="7" a="1"/>
  <c r="BA469" i="7" s="1"/>
  <c r="BZ469" i="7" s="1"/>
  <c r="BI468" i="7" a="1"/>
  <c r="BI468" i="7" s="1"/>
  <c r="BX468" i="7" s="1"/>
  <c r="BG468" i="7" a="1"/>
  <c r="BG468" i="7" s="1"/>
  <c r="BE468" i="7" a="1"/>
  <c r="BE468" i="7" s="1"/>
  <c r="CD468" i="7" s="1"/>
  <c r="BD468" i="7" a="1"/>
  <c r="BD468" i="7" s="1"/>
  <c r="CC468" i="7" s="1"/>
  <c r="BC468" i="7" a="1"/>
  <c r="BC468" i="7" s="1"/>
  <c r="CB468" i="7" s="1"/>
  <c r="BB468" i="7" a="1"/>
  <c r="BB468" i="7" s="1"/>
  <c r="CA468" i="7" s="1"/>
  <c r="BA468" i="7" a="1"/>
  <c r="BA468" i="7" s="1"/>
  <c r="BZ468" i="7" s="1"/>
  <c r="BI467" i="7" a="1"/>
  <c r="BI467" i="7" s="1"/>
  <c r="BX467" i="7" s="1"/>
  <c r="BG467" i="7" a="1"/>
  <c r="BG467" i="7" s="1"/>
  <c r="BE467" i="7" a="1"/>
  <c r="BE467" i="7" s="1"/>
  <c r="CD467" i="7" s="1"/>
  <c r="BD467" i="7" a="1"/>
  <c r="BD467" i="7" s="1"/>
  <c r="CC467" i="7" s="1"/>
  <c r="BC467" i="7" a="1"/>
  <c r="BC467" i="7" s="1"/>
  <c r="CB467" i="7" s="1"/>
  <c r="BB467" i="7" a="1"/>
  <c r="BB467" i="7" s="1"/>
  <c r="CA467" i="7" s="1"/>
  <c r="BA467" i="7" a="1"/>
  <c r="BA467" i="7" s="1"/>
  <c r="BZ467" i="7" s="1"/>
  <c r="BI466" i="7" a="1"/>
  <c r="BI466" i="7" s="1"/>
  <c r="BX466" i="7" s="1"/>
  <c r="BG466" i="7" a="1"/>
  <c r="BG466" i="7" s="1"/>
  <c r="BE466" i="7" a="1"/>
  <c r="BE466" i="7" s="1"/>
  <c r="CD466" i="7" s="1"/>
  <c r="BD466" i="7" a="1"/>
  <c r="BD466" i="7" s="1"/>
  <c r="CC466" i="7" s="1"/>
  <c r="BC466" i="7" a="1"/>
  <c r="BC466" i="7" s="1"/>
  <c r="CB466" i="7" s="1"/>
  <c r="BB466" i="7" a="1"/>
  <c r="BB466" i="7" s="1"/>
  <c r="CA466" i="7" s="1"/>
  <c r="BA466" i="7" a="1"/>
  <c r="BA466" i="7" s="1"/>
  <c r="BZ466" i="7" s="1"/>
  <c r="BI465" i="7" a="1"/>
  <c r="BI465" i="7" s="1"/>
  <c r="BX465" i="7" s="1"/>
  <c r="BG465" i="7" a="1"/>
  <c r="BG465" i="7" s="1"/>
  <c r="BE465" i="7" a="1"/>
  <c r="BE465" i="7" s="1"/>
  <c r="CD465" i="7" s="1"/>
  <c r="BD465" i="7" a="1"/>
  <c r="BD465" i="7" s="1"/>
  <c r="CC465" i="7" s="1"/>
  <c r="BC465" i="7" a="1"/>
  <c r="BC465" i="7" s="1"/>
  <c r="CB465" i="7" s="1"/>
  <c r="BB465" i="7" a="1"/>
  <c r="BB465" i="7" s="1"/>
  <c r="CA465" i="7" s="1"/>
  <c r="BA465" i="7" a="1"/>
  <c r="BA465" i="7" s="1"/>
  <c r="BZ465" i="7" s="1"/>
  <c r="BI464" i="7" a="1"/>
  <c r="BI464" i="7" s="1"/>
  <c r="BX464" i="7" s="1"/>
  <c r="BG464" i="7" a="1"/>
  <c r="BG464" i="7" s="1"/>
  <c r="BE464" i="7" a="1"/>
  <c r="BE464" i="7" s="1"/>
  <c r="CD464" i="7" s="1"/>
  <c r="BD464" i="7" a="1"/>
  <c r="BD464" i="7" s="1"/>
  <c r="CC464" i="7" s="1"/>
  <c r="BC464" i="7" a="1"/>
  <c r="BC464" i="7" s="1"/>
  <c r="CB464" i="7" s="1"/>
  <c r="BB464" i="7" a="1"/>
  <c r="BB464" i="7" s="1"/>
  <c r="CA464" i="7" s="1"/>
  <c r="BA464" i="7" a="1"/>
  <c r="BA464" i="7" s="1"/>
  <c r="BZ464" i="7" s="1"/>
  <c r="BI463" i="7" a="1"/>
  <c r="BI463" i="7" s="1"/>
  <c r="BX463" i="7" s="1"/>
  <c r="BG463" i="7" a="1"/>
  <c r="BG463" i="7" s="1"/>
  <c r="BE463" i="7" a="1"/>
  <c r="BE463" i="7" s="1"/>
  <c r="CD463" i="7" s="1"/>
  <c r="BD463" i="7" a="1"/>
  <c r="BD463" i="7" s="1"/>
  <c r="CC463" i="7" s="1"/>
  <c r="BC463" i="7" a="1"/>
  <c r="BC463" i="7" s="1"/>
  <c r="CB463" i="7" s="1"/>
  <c r="BB463" i="7" a="1"/>
  <c r="BB463" i="7" s="1"/>
  <c r="CA463" i="7" s="1"/>
  <c r="BA463" i="7" a="1"/>
  <c r="BA463" i="7" s="1"/>
  <c r="BZ463" i="7" s="1"/>
  <c r="BI462" i="7" a="1"/>
  <c r="BI462" i="7" s="1"/>
  <c r="BX462" i="7" s="1"/>
  <c r="BG462" i="7" a="1"/>
  <c r="BG462" i="7" s="1"/>
  <c r="BE462" i="7" a="1"/>
  <c r="BE462" i="7" s="1"/>
  <c r="CD462" i="7" s="1"/>
  <c r="BD462" i="7" a="1"/>
  <c r="BD462" i="7" s="1"/>
  <c r="CC462" i="7" s="1"/>
  <c r="BC462" i="7" a="1"/>
  <c r="BC462" i="7" s="1"/>
  <c r="CB462" i="7" s="1"/>
  <c r="BB462" i="7" a="1"/>
  <c r="BB462" i="7" s="1"/>
  <c r="CA462" i="7" s="1"/>
  <c r="BA462" i="7" a="1"/>
  <c r="BA462" i="7" s="1"/>
  <c r="BZ462" i="7" s="1"/>
  <c r="BI461" i="7" a="1"/>
  <c r="BI461" i="7" s="1"/>
  <c r="BX461" i="7" s="1"/>
  <c r="BG461" i="7" a="1"/>
  <c r="BG461" i="7" s="1"/>
  <c r="BE461" i="7" a="1"/>
  <c r="BE461" i="7" s="1"/>
  <c r="CD461" i="7" s="1"/>
  <c r="BD461" i="7" a="1"/>
  <c r="BD461" i="7" s="1"/>
  <c r="CC461" i="7" s="1"/>
  <c r="BC461" i="7" a="1"/>
  <c r="BC461" i="7" s="1"/>
  <c r="CB461" i="7" s="1"/>
  <c r="BB461" i="7" a="1"/>
  <c r="BB461" i="7" s="1"/>
  <c r="CA461" i="7" s="1"/>
  <c r="BA461" i="7" a="1"/>
  <c r="BA461" i="7" s="1"/>
  <c r="BZ461" i="7" s="1"/>
  <c r="BI460" i="7" a="1"/>
  <c r="BI460" i="7" s="1"/>
  <c r="BX460" i="7" s="1"/>
  <c r="BG460" i="7" a="1"/>
  <c r="BG460" i="7" s="1"/>
  <c r="BE460" i="7" a="1"/>
  <c r="BE460" i="7" s="1"/>
  <c r="CD460" i="7" s="1"/>
  <c r="BD460" i="7" a="1"/>
  <c r="BD460" i="7" s="1"/>
  <c r="CC460" i="7" s="1"/>
  <c r="BC460" i="7" a="1"/>
  <c r="BC460" i="7" s="1"/>
  <c r="CB460" i="7" s="1"/>
  <c r="BB460" i="7" a="1"/>
  <c r="BB460" i="7" s="1"/>
  <c r="CA460" i="7" s="1"/>
  <c r="BA460" i="7" a="1"/>
  <c r="BA460" i="7" s="1"/>
  <c r="BZ460" i="7" s="1"/>
  <c r="BI459" i="7" a="1"/>
  <c r="BI459" i="7" s="1"/>
  <c r="BX459" i="7" s="1"/>
  <c r="BG459" i="7" a="1"/>
  <c r="BG459" i="7" s="1"/>
  <c r="BE459" i="7" a="1"/>
  <c r="BE459" i="7" s="1"/>
  <c r="CD459" i="7" s="1"/>
  <c r="BD459" i="7" a="1"/>
  <c r="BD459" i="7" s="1"/>
  <c r="CC459" i="7" s="1"/>
  <c r="BC459" i="7" a="1"/>
  <c r="BC459" i="7" s="1"/>
  <c r="CB459" i="7" s="1"/>
  <c r="BB459" i="7" a="1"/>
  <c r="BB459" i="7" s="1"/>
  <c r="CA459" i="7" s="1"/>
  <c r="BA459" i="7" a="1"/>
  <c r="BA459" i="7" s="1"/>
  <c r="BZ459" i="7" s="1"/>
  <c r="BI458" i="7" a="1"/>
  <c r="BI458" i="7" s="1"/>
  <c r="BX458" i="7" s="1"/>
  <c r="BG458" i="7" a="1"/>
  <c r="BG458" i="7" s="1"/>
  <c r="BE458" i="7" a="1"/>
  <c r="BE458" i="7" s="1"/>
  <c r="CD458" i="7" s="1"/>
  <c r="BD458" i="7" a="1"/>
  <c r="BD458" i="7" s="1"/>
  <c r="CC458" i="7" s="1"/>
  <c r="BC458" i="7" a="1"/>
  <c r="BC458" i="7" s="1"/>
  <c r="CB458" i="7" s="1"/>
  <c r="BB458" i="7" a="1"/>
  <c r="BB458" i="7" s="1"/>
  <c r="CA458" i="7" s="1"/>
  <c r="BA458" i="7" a="1"/>
  <c r="BA458" i="7" s="1"/>
  <c r="BZ458" i="7" s="1"/>
  <c r="BI457" i="7" a="1"/>
  <c r="BI457" i="7" s="1"/>
  <c r="BX457" i="7" s="1"/>
  <c r="BG457" i="7" a="1"/>
  <c r="BG457" i="7" s="1"/>
  <c r="BE457" i="7" a="1"/>
  <c r="BE457" i="7" s="1"/>
  <c r="CD457" i="7" s="1"/>
  <c r="BD457" i="7" a="1"/>
  <c r="BD457" i="7" s="1"/>
  <c r="CC457" i="7" s="1"/>
  <c r="BC457" i="7" a="1"/>
  <c r="BC457" i="7" s="1"/>
  <c r="CB457" i="7" s="1"/>
  <c r="BB457" i="7" a="1"/>
  <c r="BB457" i="7" s="1"/>
  <c r="CA457" i="7" s="1"/>
  <c r="BA457" i="7"/>
  <c r="BZ457" i="7" s="1"/>
  <c r="BA457" i="7" a="1"/>
  <c r="BI456" i="7" a="1"/>
  <c r="BI456" i="7" s="1"/>
  <c r="BX456" i="7" s="1"/>
  <c r="BG456" i="7" a="1"/>
  <c r="BG456" i="7" s="1"/>
  <c r="BE456" i="7" a="1"/>
  <c r="BE456" i="7" s="1"/>
  <c r="CD456" i="7" s="1"/>
  <c r="BD456" i="7" a="1"/>
  <c r="BD456" i="7" s="1"/>
  <c r="CC456" i="7" s="1"/>
  <c r="BC456" i="7" a="1"/>
  <c r="BC456" i="7" s="1"/>
  <c r="CB456" i="7" s="1"/>
  <c r="BB456" i="7" a="1"/>
  <c r="BB456" i="7" s="1"/>
  <c r="CA456" i="7" s="1"/>
  <c r="BA456" i="7" a="1"/>
  <c r="BA456" i="7" s="1"/>
  <c r="BZ456" i="7" s="1"/>
  <c r="BI455" i="7" a="1"/>
  <c r="BI455" i="7" s="1"/>
  <c r="BX455" i="7" s="1"/>
  <c r="BG455" i="7" a="1"/>
  <c r="BG455" i="7" s="1"/>
  <c r="BE455" i="7" a="1"/>
  <c r="BE455" i="7" s="1"/>
  <c r="CD455" i="7" s="1"/>
  <c r="BD455" i="7" a="1"/>
  <c r="BD455" i="7" s="1"/>
  <c r="CC455" i="7" s="1"/>
  <c r="BC455" i="7" a="1"/>
  <c r="BC455" i="7" s="1"/>
  <c r="CB455" i="7" s="1"/>
  <c r="BB455" i="7" a="1"/>
  <c r="BB455" i="7" s="1"/>
  <c r="CA455" i="7" s="1"/>
  <c r="BA455" i="7" a="1"/>
  <c r="BA455" i="7" s="1"/>
  <c r="BZ455" i="7" s="1"/>
  <c r="BI454" i="7" a="1"/>
  <c r="BI454" i="7" s="1"/>
  <c r="BX454" i="7" s="1"/>
  <c r="BG454" i="7" a="1"/>
  <c r="BG454" i="7" s="1"/>
  <c r="BE454" i="7" a="1"/>
  <c r="BE454" i="7" s="1"/>
  <c r="CD454" i="7" s="1"/>
  <c r="BD454" i="7" a="1"/>
  <c r="BD454" i="7" s="1"/>
  <c r="CC454" i="7" s="1"/>
  <c r="BC454" i="7" a="1"/>
  <c r="BC454" i="7" s="1"/>
  <c r="CB454" i="7" s="1"/>
  <c r="BB454" i="7" a="1"/>
  <c r="BB454" i="7" s="1"/>
  <c r="CA454" i="7" s="1"/>
  <c r="BA454" i="7" a="1"/>
  <c r="BA454" i="7" s="1"/>
  <c r="BZ454" i="7" s="1"/>
  <c r="BI453" i="7" a="1"/>
  <c r="BI453" i="7" s="1"/>
  <c r="BX453" i="7" s="1"/>
  <c r="BG453" i="7" a="1"/>
  <c r="BG453" i="7" s="1"/>
  <c r="BE453" i="7" a="1"/>
  <c r="BE453" i="7" s="1"/>
  <c r="CD453" i="7" s="1"/>
  <c r="BD453" i="7" a="1"/>
  <c r="BD453" i="7" s="1"/>
  <c r="CC453" i="7" s="1"/>
  <c r="BC453" i="7" a="1"/>
  <c r="BC453" i="7" s="1"/>
  <c r="CB453" i="7" s="1"/>
  <c r="BB453" i="7" a="1"/>
  <c r="BB453" i="7" s="1"/>
  <c r="CA453" i="7" s="1"/>
  <c r="BA453" i="7" a="1"/>
  <c r="BA453" i="7" s="1"/>
  <c r="BZ453" i="7" s="1"/>
  <c r="BI452" i="7" a="1"/>
  <c r="BI452" i="7" s="1"/>
  <c r="BX452" i="7" s="1"/>
  <c r="BG452" i="7" a="1"/>
  <c r="BG452" i="7" s="1"/>
  <c r="BE452" i="7" a="1"/>
  <c r="BE452" i="7" s="1"/>
  <c r="CD452" i="7" s="1"/>
  <c r="BD452" i="7" a="1"/>
  <c r="BD452" i="7" s="1"/>
  <c r="CC452" i="7" s="1"/>
  <c r="BC452" i="7" a="1"/>
  <c r="BC452" i="7" s="1"/>
  <c r="CB452" i="7" s="1"/>
  <c r="BB452" i="7" a="1"/>
  <c r="BB452" i="7" s="1"/>
  <c r="CA452" i="7" s="1"/>
  <c r="BA452" i="7" a="1"/>
  <c r="BA452" i="7" s="1"/>
  <c r="BZ452" i="7" s="1"/>
  <c r="BI451" i="7"/>
  <c r="BX451" i="7" s="1"/>
  <c r="BI451" i="7" a="1"/>
  <c r="BG451" i="7" a="1"/>
  <c r="BG451" i="7" s="1"/>
  <c r="BE451" i="7" a="1"/>
  <c r="BE451" i="7" s="1"/>
  <c r="CD451" i="7" s="1"/>
  <c r="BD451" i="7" a="1"/>
  <c r="BD451" i="7" s="1"/>
  <c r="CC451" i="7" s="1"/>
  <c r="BC451" i="7" a="1"/>
  <c r="BC451" i="7" s="1"/>
  <c r="CB451" i="7" s="1"/>
  <c r="BB451" i="7"/>
  <c r="CA451" i="7" s="1"/>
  <c r="BB451" i="7" a="1"/>
  <c r="BA451" i="7"/>
  <c r="BZ451" i="7" s="1"/>
  <c r="BA451" i="7" a="1"/>
  <c r="BI450" i="7" a="1"/>
  <c r="BI450" i="7" s="1"/>
  <c r="BX450" i="7" s="1"/>
  <c r="BG450" i="7" a="1"/>
  <c r="BG450" i="7" s="1"/>
  <c r="BE450" i="7" a="1"/>
  <c r="BE450" i="7" s="1"/>
  <c r="CD450" i="7" s="1"/>
  <c r="BD450" i="7" a="1"/>
  <c r="BD450" i="7" s="1"/>
  <c r="CC450" i="7" s="1"/>
  <c r="BC450" i="7" a="1"/>
  <c r="BC450" i="7" s="1"/>
  <c r="CB450" i="7" s="1"/>
  <c r="BB450" i="7" a="1"/>
  <c r="BB450" i="7" s="1"/>
  <c r="CA450" i="7" s="1"/>
  <c r="BA450" i="7" a="1"/>
  <c r="BA450" i="7" s="1"/>
  <c r="BZ450" i="7" s="1"/>
  <c r="BI449" i="7" a="1"/>
  <c r="BI449" i="7" s="1"/>
  <c r="BX449" i="7" s="1"/>
  <c r="BG449" i="7" a="1"/>
  <c r="BG449" i="7" s="1"/>
  <c r="BE449" i="7" a="1"/>
  <c r="BE449" i="7" s="1"/>
  <c r="CD449" i="7" s="1"/>
  <c r="BD449" i="7" a="1"/>
  <c r="BD449" i="7" s="1"/>
  <c r="CC449" i="7" s="1"/>
  <c r="BC449" i="7" a="1"/>
  <c r="BC449" i="7" s="1"/>
  <c r="CB449" i="7" s="1"/>
  <c r="BB449" i="7" a="1"/>
  <c r="BB449" i="7" s="1"/>
  <c r="CA449" i="7" s="1"/>
  <c r="BA449" i="7" a="1"/>
  <c r="BA449" i="7" s="1"/>
  <c r="BZ449" i="7" s="1"/>
  <c r="BI448" i="7" a="1"/>
  <c r="BI448" i="7" s="1"/>
  <c r="BX448" i="7" s="1"/>
  <c r="BG448" i="7" a="1"/>
  <c r="BG448" i="7" s="1"/>
  <c r="BE448" i="7" a="1"/>
  <c r="BE448" i="7" s="1"/>
  <c r="CD448" i="7" s="1"/>
  <c r="BD448" i="7" a="1"/>
  <c r="BD448" i="7" s="1"/>
  <c r="CC448" i="7" s="1"/>
  <c r="BC448" i="7" a="1"/>
  <c r="BC448" i="7" s="1"/>
  <c r="CB448" i="7" s="1"/>
  <c r="BB448" i="7" a="1"/>
  <c r="BB448" i="7" s="1"/>
  <c r="CA448" i="7" s="1"/>
  <c r="BA448" i="7" a="1"/>
  <c r="BA448" i="7" s="1"/>
  <c r="BZ448" i="7" s="1"/>
  <c r="BI447" i="7" a="1"/>
  <c r="BI447" i="7" s="1"/>
  <c r="BX447" i="7" s="1"/>
  <c r="BG447" i="7" a="1"/>
  <c r="BG447" i="7" s="1"/>
  <c r="BE447" i="7" a="1"/>
  <c r="BE447" i="7" s="1"/>
  <c r="CD447" i="7" s="1"/>
  <c r="BD447" i="7" a="1"/>
  <c r="BD447" i="7" s="1"/>
  <c r="CC447" i="7" s="1"/>
  <c r="BC447" i="7" a="1"/>
  <c r="BC447" i="7" s="1"/>
  <c r="CB447" i="7" s="1"/>
  <c r="BB447" i="7" a="1"/>
  <c r="BB447" i="7" s="1"/>
  <c r="CA447" i="7" s="1"/>
  <c r="BA447" i="7" a="1"/>
  <c r="BA447" i="7" s="1"/>
  <c r="BZ447" i="7" s="1"/>
  <c r="BI446" i="7" a="1"/>
  <c r="BI446" i="7" s="1"/>
  <c r="BX446" i="7" s="1"/>
  <c r="BG446" i="7" a="1"/>
  <c r="BG446" i="7" s="1"/>
  <c r="BE446" i="7" a="1"/>
  <c r="BE446" i="7" s="1"/>
  <c r="CD446" i="7" s="1"/>
  <c r="BD446" i="7" a="1"/>
  <c r="BD446" i="7" s="1"/>
  <c r="CC446" i="7" s="1"/>
  <c r="BC446" i="7" a="1"/>
  <c r="BC446" i="7" s="1"/>
  <c r="CB446" i="7" s="1"/>
  <c r="BB446" i="7" a="1"/>
  <c r="BB446" i="7" s="1"/>
  <c r="CA446" i="7" s="1"/>
  <c r="BA446" i="7" a="1"/>
  <c r="BA446" i="7" s="1"/>
  <c r="BZ446" i="7" s="1"/>
  <c r="BI445" i="7" a="1"/>
  <c r="BI445" i="7" s="1"/>
  <c r="BX445" i="7" s="1"/>
  <c r="BG445" i="7" a="1"/>
  <c r="BG445" i="7" s="1"/>
  <c r="BE445" i="7" a="1"/>
  <c r="BE445" i="7" s="1"/>
  <c r="CD445" i="7" s="1"/>
  <c r="BD445" i="7" a="1"/>
  <c r="BD445" i="7" s="1"/>
  <c r="CC445" i="7" s="1"/>
  <c r="BC445" i="7" a="1"/>
  <c r="BC445" i="7" s="1"/>
  <c r="CB445" i="7" s="1"/>
  <c r="BB445" i="7" a="1"/>
  <c r="BB445" i="7" s="1"/>
  <c r="CA445" i="7" s="1"/>
  <c r="BA445" i="7" a="1"/>
  <c r="BA445" i="7" s="1"/>
  <c r="BZ445" i="7" s="1"/>
  <c r="BI444" i="7" a="1"/>
  <c r="BI444" i="7" s="1"/>
  <c r="BX444" i="7" s="1"/>
  <c r="BG444" i="7" a="1"/>
  <c r="BG444" i="7" s="1"/>
  <c r="BE444" i="7" a="1"/>
  <c r="BE444" i="7" s="1"/>
  <c r="CD444" i="7" s="1"/>
  <c r="BD444" i="7" a="1"/>
  <c r="BD444" i="7" s="1"/>
  <c r="CC444" i="7" s="1"/>
  <c r="BC444" i="7" a="1"/>
  <c r="BC444" i="7" s="1"/>
  <c r="CB444" i="7" s="1"/>
  <c r="BB444" i="7" a="1"/>
  <c r="BB444" i="7" s="1"/>
  <c r="CA444" i="7" s="1"/>
  <c r="BA444" i="7" a="1"/>
  <c r="BA444" i="7" s="1"/>
  <c r="BZ444" i="7" s="1"/>
  <c r="BI443" i="7"/>
  <c r="BX443" i="7" s="1"/>
  <c r="BI443" i="7" a="1"/>
  <c r="BG443" i="7" a="1"/>
  <c r="BG443" i="7" s="1"/>
  <c r="BE443" i="7" a="1"/>
  <c r="BE443" i="7" s="1"/>
  <c r="CD443" i="7" s="1"/>
  <c r="BD443" i="7" a="1"/>
  <c r="BD443" i="7" s="1"/>
  <c r="CC443" i="7" s="1"/>
  <c r="BC443" i="7" a="1"/>
  <c r="BC443" i="7" s="1"/>
  <c r="CB443" i="7" s="1"/>
  <c r="BB443" i="7"/>
  <c r="CA443" i="7" s="1"/>
  <c r="BB443" i="7" a="1"/>
  <c r="BA443" i="7" a="1"/>
  <c r="BA443" i="7" s="1"/>
  <c r="BZ443" i="7" s="1"/>
  <c r="BI442" i="7" a="1"/>
  <c r="BI442" i="7" s="1"/>
  <c r="BX442" i="7" s="1"/>
  <c r="BG442" i="7" a="1"/>
  <c r="BG442" i="7" s="1"/>
  <c r="BE442" i="7" a="1"/>
  <c r="BE442" i="7" s="1"/>
  <c r="CD442" i="7" s="1"/>
  <c r="BD442" i="7" a="1"/>
  <c r="BD442" i="7" s="1"/>
  <c r="CC442" i="7" s="1"/>
  <c r="BC442" i="7" a="1"/>
  <c r="BC442" i="7" s="1"/>
  <c r="CB442" i="7" s="1"/>
  <c r="BB442" i="7" a="1"/>
  <c r="BB442" i="7" s="1"/>
  <c r="CA442" i="7" s="1"/>
  <c r="BA442" i="7" a="1"/>
  <c r="BA442" i="7" s="1"/>
  <c r="BZ442" i="7" s="1"/>
  <c r="BI441" i="7" a="1"/>
  <c r="BI441" i="7" s="1"/>
  <c r="BX441" i="7" s="1"/>
  <c r="BG441" i="7" a="1"/>
  <c r="BG441" i="7" s="1"/>
  <c r="BE441" i="7" a="1"/>
  <c r="BE441" i="7" s="1"/>
  <c r="CD441" i="7" s="1"/>
  <c r="BD441" i="7" a="1"/>
  <c r="BD441" i="7" s="1"/>
  <c r="CC441" i="7" s="1"/>
  <c r="BC441" i="7" a="1"/>
  <c r="BC441" i="7" s="1"/>
  <c r="CB441" i="7" s="1"/>
  <c r="BB441" i="7" a="1"/>
  <c r="BB441" i="7" s="1"/>
  <c r="CA441" i="7" s="1"/>
  <c r="BA441" i="7" a="1"/>
  <c r="BA441" i="7" s="1"/>
  <c r="BZ441" i="7" s="1"/>
  <c r="BI440" i="7" a="1"/>
  <c r="BI440" i="7" s="1"/>
  <c r="BX440" i="7" s="1"/>
  <c r="BG440" i="7" a="1"/>
  <c r="BG440" i="7" s="1"/>
  <c r="BE440" i="7" a="1"/>
  <c r="BE440" i="7" s="1"/>
  <c r="CD440" i="7" s="1"/>
  <c r="BD440" i="7" a="1"/>
  <c r="BD440" i="7" s="1"/>
  <c r="CC440" i="7" s="1"/>
  <c r="BC440" i="7" a="1"/>
  <c r="BC440" i="7" s="1"/>
  <c r="CB440" i="7" s="1"/>
  <c r="BB440" i="7" a="1"/>
  <c r="BB440" i="7" s="1"/>
  <c r="CA440" i="7" s="1"/>
  <c r="BA440" i="7" a="1"/>
  <c r="BA440" i="7" s="1"/>
  <c r="BZ440" i="7" s="1"/>
  <c r="BI439" i="7" a="1"/>
  <c r="BI439" i="7" s="1"/>
  <c r="BX439" i="7" s="1"/>
  <c r="BG439" i="7" a="1"/>
  <c r="BG439" i="7" s="1"/>
  <c r="BE439" i="7" a="1"/>
  <c r="BE439" i="7" s="1"/>
  <c r="CD439" i="7" s="1"/>
  <c r="BD439" i="7" a="1"/>
  <c r="BD439" i="7" s="1"/>
  <c r="CC439" i="7" s="1"/>
  <c r="BC439" i="7" a="1"/>
  <c r="BC439" i="7" s="1"/>
  <c r="CB439" i="7" s="1"/>
  <c r="BB439" i="7" a="1"/>
  <c r="BB439" i="7" s="1"/>
  <c r="CA439" i="7" s="1"/>
  <c r="BA439" i="7" a="1"/>
  <c r="BA439" i="7" s="1"/>
  <c r="BZ439" i="7" s="1"/>
  <c r="BI438" i="7" a="1"/>
  <c r="BI438" i="7" s="1"/>
  <c r="BX438" i="7" s="1"/>
  <c r="BG438" i="7" a="1"/>
  <c r="BG438" i="7" s="1"/>
  <c r="BE438" i="7" a="1"/>
  <c r="BE438" i="7" s="1"/>
  <c r="CD438" i="7" s="1"/>
  <c r="BD438" i="7" a="1"/>
  <c r="BD438" i="7" s="1"/>
  <c r="CC438" i="7" s="1"/>
  <c r="BC438" i="7" a="1"/>
  <c r="BC438" i="7" s="1"/>
  <c r="CB438" i="7" s="1"/>
  <c r="BB438" i="7" a="1"/>
  <c r="BB438" i="7" s="1"/>
  <c r="CA438" i="7" s="1"/>
  <c r="BA438" i="7" a="1"/>
  <c r="BA438" i="7" s="1"/>
  <c r="BZ438" i="7" s="1"/>
  <c r="BI437" i="7" a="1"/>
  <c r="BI437" i="7" s="1"/>
  <c r="BX437" i="7" s="1"/>
  <c r="BG437" i="7" a="1"/>
  <c r="BG437" i="7" s="1"/>
  <c r="BE437" i="7" a="1"/>
  <c r="BE437" i="7" s="1"/>
  <c r="CD437" i="7" s="1"/>
  <c r="BD437" i="7" a="1"/>
  <c r="BD437" i="7" s="1"/>
  <c r="CC437" i="7" s="1"/>
  <c r="BC437" i="7" a="1"/>
  <c r="BC437" i="7" s="1"/>
  <c r="CB437" i="7" s="1"/>
  <c r="BB437" i="7" a="1"/>
  <c r="BB437" i="7" s="1"/>
  <c r="CA437" i="7" s="1"/>
  <c r="BA437" i="7" a="1"/>
  <c r="BA437" i="7" s="1"/>
  <c r="BZ437" i="7" s="1"/>
  <c r="BI436" i="7" a="1"/>
  <c r="BI436" i="7" s="1"/>
  <c r="BX436" i="7" s="1"/>
  <c r="BG436" i="7" a="1"/>
  <c r="BG436" i="7" s="1"/>
  <c r="BE436" i="7" a="1"/>
  <c r="BE436" i="7" s="1"/>
  <c r="CD436" i="7" s="1"/>
  <c r="BD436" i="7" a="1"/>
  <c r="BD436" i="7" s="1"/>
  <c r="CC436" i="7" s="1"/>
  <c r="BC436" i="7" a="1"/>
  <c r="BC436" i="7" s="1"/>
  <c r="CB436" i="7" s="1"/>
  <c r="BB436" i="7" a="1"/>
  <c r="BB436" i="7" s="1"/>
  <c r="CA436" i="7" s="1"/>
  <c r="BA436" i="7" a="1"/>
  <c r="BA436" i="7" s="1"/>
  <c r="BZ436" i="7" s="1"/>
  <c r="BI435" i="7" a="1"/>
  <c r="BI435" i="7" s="1"/>
  <c r="BX435" i="7" s="1"/>
  <c r="BG435" i="7" a="1"/>
  <c r="BG435" i="7" s="1"/>
  <c r="BE435" i="7" a="1"/>
  <c r="BE435" i="7" s="1"/>
  <c r="CD435" i="7" s="1"/>
  <c r="BD435" i="7" a="1"/>
  <c r="BD435" i="7" s="1"/>
  <c r="CC435" i="7" s="1"/>
  <c r="BC435" i="7" a="1"/>
  <c r="BC435" i="7" s="1"/>
  <c r="CB435" i="7" s="1"/>
  <c r="BB435" i="7" a="1"/>
  <c r="BB435" i="7" s="1"/>
  <c r="CA435" i="7" s="1"/>
  <c r="BA435" i="7" a="1"/>
  <c r="BA435" i="7" s="1"/>
  <c r="BZ435" i="7" s="1"/>
  <c r="BI434" i="7" a="1"/>
  <c r="BI434" i="7" s="1"/>
  <c r="BX434" i="7" s="1"/>
  <c r="BG434" i="7" a="1"/>
  <c r="BG434" i="7" s="1"/>
  <c r="BE434" i="7" a="1"/>
  <c r="BE434" i="7" s="1"/>
  <c r="CD434" i="7" s="1"/>
  <c r="BD434" i="7" a="1"/>
  <c r="BD434" i="7" s="1"/>
  <c r="CC434" i="7" s="1"/>
  <c r="BC434" i="7" a="1"/>
  <c r="BC434" i="7" s="1"/>
  <c r="CB434" i="7" s="1"/>
  <c r="BB434" i="7" a="1"/>
  <c r="BB434" i="7" s="1"/>
  <c r="CA434" i="7" s="1"/>
  <c r="BA434" i="7" a="1"/>
  <c r="BA434" i="7" s="1"/>
  <c r="BZ434" i="7" s="1"/>
  <c r="BI433" i="7" a="1"/>
  <c r="BI433" i="7" s="1"/>
  <c r="BX433" i="7" s="1"/>
  <c r="BG433" i="7" a="1"/>
  <c r="BG433" i="7" s="1"/>
  <c r="BE433" i="7" a="1"/>
  <c r="BE433" i="7" s="1"/>
  <c r="CD433" i="7" s="1"/>
  <c r="BD433" i="7" a="1"/>
  <c r="BD433" i="7" s="1"/>
  <c r="CC433" i="7" s="1"/>
  <c r="BC433" i="7" a="1"/>
  <c r="BC433" i="7" s="1"/>
  <c r="CB433" i="7" s="1"/>
  <c r="BB433" i="7" a="1"/>
  <c r="BB433" i="7" s="1"/>
  <c r="CA433" i="7" s="1"/>
  <c r="BA433" i="7" a="1"/>
  <c r="BA433" i="7" s="1"/>
  <c r="BZ433" i="7" s="1"/>
  <c r="BI432" i="7" a="1"/>
  <c r="BI432" i="7" s="1"/>
  <c r="BX432" i="7" s="1"/>
  <c r="BG432" i="7" a="1"/>
  <c r="BG432" i="7" s="1"/>
  <c r="BE432" i="7" a="1"/>
  <c r="BE432" i="7" s="1"/>
  <c r="CD432" i="7" s="1"/>
  <c r="BD432" i="7" a="1"/>
  <c r="BD432" i="7" s="1"/>
  <c r="CC432" i="7" s="1"/>
  <c r="BC432" i="7" a="1"/>
  <c r="BC432" i="7" s="1"/>
  <c r="CB432" i="7" s="1"/>
  <c r="BB432" i="7" a="1"/>
  <c r="BB432" i="7" s="1"/>
  <c r="CA432" i="7" s="1"/>
  <c r="BA432" i="7" a="1"/>
  <c r="BA432" i="7" s="1"/>
  <c r="BZ432" i="7" s="1"/>
  <c r="BI431" i="7" a="1"/>
  <c r="BI431" i="7" s="1"/>
  <c r="BX431" i="7" s="1"/>
  <c r="BG431" i="7" a="1"/>
  <c r="BG431" i="7" s="1"/>
  <c r="BE431" i="7" a="1"/>
  <c r="BE431" i="7" s="1"/>
  <c r="CD431" i="7" s="1"/>
  <c r="BD431" i="7" a="1"/>
  <c r="BD431" i="7" s="1"/>
  <c r="CC431" i="7" s="1"/>
  <c r="BC431" i="7" a="1"/>
  <c r="BC431" i="7" s="1"/>
  <c r="CB431" i="7" s="1"/>
  <c r="BB431" i="7" a="1"/>
  <c r="BB431" i="7" s="1"/>
  <c r="CA431" i="7" s="1"/>
  <c r="BA431" i="7" a="1"/>
  <c r="BA431" i="7" s="1"/>
  <c r="BZ431" i="7" s="1"/>
  <c r="BI430" i="7" a="1"/>
  <c r="BI430" i="7" s="1"/>
  <c r="BX430" i="7" s="1"/>
  <c r="BG430" i="7" a="1"/>
  <c r="BG430" i="7" s="1"/>
  <c r="BE430" i="7" a="1"/>
  <c r="BE430" i="7" s="1"/>
  <c r="CD430" i="7" s="1"/>
  <c r="BD430" i="7" a="1"/>
  <c r="BD430" i="7" s="1"/>
  <c r="CC430" i="7" s="1"/>
  <c r="BC430" i="7" a="1"/>
  <c r="BC430" i="7" s="1"/>
  <c r="CB430" i="7" s="1"/>
  <c r="BB430" i="7" a="1"/>
  <c r="BB430" i="7" s="1"/>
  <c r="CA430" i="7" s="1"/>
  <c r="BA430" i="7"/>
  <c r="BZ430" i="7" s="1"/>
  <c r="BA430" i="7" a="1"/>
  <c r="BI429" i="7" a="1"/>
  <c r="BI429" i="7" s="1"/>
  <c r="BX429" i="7" s="1"/>
  <c r="BG429" i="7" a="1"/>
  <c r="BG429" i="7" s="1"/>
  <c r="BE429" i="7" a="1"/>
  <c r="BE429" i="7" s="1"/>
  <c r="CD429" i="7" s="1"/>
  <c r="BD429" i="7" a="1"/>
  <c r="BD429" i="7" s="1"/>
  <c r="CC429" i="7" s="1"/>
  <c r="BC429" i="7" a="1"/>
  <c r="BC429" i="7" s="1"/>
  <c r="CB429" i="7" s="1"/>
  <c r="BB429" i="7" a="1"/>
  <c r="BB429" i="7" s="1"/>
  <c r="CA429" i="7" s="1"/>
  <c r="BA429" i="7" a="1"/>
  <c r="BA429" i="7" s="1"/>
  <c r="BZ429" i="7" s="1"/>
  <c r="BI428" i="7" a="1"/>
  <c r="BI428" i="7" s="1"/>
  <c r="BX428" i="7" s="1"/>
  <c r="BG428" i="7" a="1"/>
  <c r="BG428" i="7" s="1"/>
  <c r="BE428" i="7" a="1"/>
  <c r="BE428" i="7" s="1"/>
  <c r="CD428" i="7" s="1"/>
  <c r="BD428" i="7" a="1"/>
  <c r="BD428" i="7" s="1"/>
  <c r="CC428" i="7" s="1"/>
  <c r="BC428" i="7" a="1"/>
  <c r="BC428" i="7" s="1"/>
  <c r="CB428" i="7" s="1"/>
  <c r="BB428" i="7" a="1"/>
  <c r="BB428" i="7" s="1"/>
  <c r="CA428" i="7" s="1"/>
  <c r="BA428" i="7" a="1"/>
  <c r="BA428" i="7" s="1"/>
  <c r="BZ428" i="7" s="1"/>
  <c r="BI427" i="7" a="1"/>
  <c r="BI427" i="7" s="1"/>
  <c r="BX427" i="7" s="1"/>
  <c r="BG427" i="7" a="1"/>
  <c r="BG427" i="7" s="1"/>
  <c r="BE427" i="7" a="1"/>
  <c r="BE427" i="7" s="1"/>
  <c r="CD427" i="7" s="1"/>
  <c r="BD427" i="7" a="1"/>
  <c r="BD427" i="7" s="1"/>
  <c r="CC427" i="7" s="1"/>
  <c r="BC427" i="7" a="1"/>
  <c r="BC427" i="7" s="1"/>
  <c r="CB427" i="7" s="1"/>
  <c r="BB427" i="7" a="1"/>
  <c r="BB427" i="7" s="1"/>
  <c r="CA427" i="7" s="1"/>
  <c r="BA427" i="7" a="1"/>
  <c r="BA427" i="7" s="1"/>
  <c r="BZ427" i="7" s="1"/>
  <c r="BI426" i="7" a="1"/>
  <c r="BI426" i="7" s="1"/>
  <c r="BX426" i="7" s="1"/>
  <c r="BG426" i="7" a="1"/>
  <c r="BG426" i="7" s="1"/>
  <c r="BE426" i="7" a="1"/>
  <c r="BE426" i="7" s="1"/>
  <c r="CD426" i="7" s="1"/>
  <c r="BD426" i="7" a="1"/>
  <c r="BD426" i="7" s="1"/>
  <c r="CC426" i="7" s="1"/>
  <c r="BC426" i="7" a="1"/>
  <c r="BC426" i="7" s="1"/>
  <c r="CB426" i="7" s="1"/>
  <c r="BB426" i="7" a="1"/>
  <c r="BB426" i="7" s="1"/>
  <c r="CA426" i="7" s="1"/>
  <c r="BA426" i="7" a="1"/>
  <c r="BA426" i="7" s="1"/>
  <c r="BZ426" i="7" s="1"/>
  <c r="BI425" i="7" a="1"/>
  <c r="BI425" i="7" s="1"/>
  <c r="BX425" i="7" s="1"/>
  <c r="BG425" i="7" a="1"/>
  <c r="BG425" i="7" s="1"/>
  <c r="BE425" i="7" a="1"/>
  <c r="BE425" i="7" s="1"/>
  <c r="CD425" i="7" s="1"/>
  <c r="BD425" i="7" a="1"/>
  <c r="BD425" i="7" s="1"/>
  <c r="CC425" i="7" s="1"/>
  <c r="BC425" i="7" a="1"/>
  <c r="BC425" i="7" s="1"/>
  <c r="CB425" i="7" s="1"/>
  <c r="BB425" i="7" a="1"/>
  <c r="BB425" i="7" s="1"/>
  <c r="CA425" i="7" s="1"/>
  <c r="BA425" i="7" a="1"/>
  <c r="BA425" i="7" s="1"/>
  <c r="BZ425" i="7" s="1"/>
  <c r="BI424" i="7" a="1"/>
  <c r="BI424" i="7" s="1"/>
  <c r="BX424" i="7" s="1"/>
  <c r="BG424" i="7" a="1"/>
  <c r="BG424" i="7" s="1"/>
  <c r="BE424" i="7" a="1"/>
  <c r="BE424" i="7" s="1"/>
  <c r="CD424" i="7" s="1"/>
  <c r="BD424" i="7" a="1"/>
  <c r="BD424" i="7" s="1"/>
  <c r="CC424" i="7" s="1"/>
  <c r="BC424" i="7" a="1"/>
  <c r="BC424" i="7" s="1"/>
  <c r="CB424" i="7" s="1"/>
  <c r="BB424" i="7" a="1"/>
  <c r="BB424" i="7" s="1"/>
  <c r="CA424" i="7" s="1"/>
  <c r="BA424" i="7" a="1"/>
  <c r="BA424" i="7" s="1"/>
  <c r="BZ424" i="7" s="1"/>
  <c r="BI423" i="7" a="1"/>
  <c r="BI423" i="7" s="1"/>
  <c r="BX423" i="7" s="1"/>
  <c r="BG423" i="7" a="1"/>
  <c r="BG423" i="7" s="1"/>
  <c r="BE423" i="7" a="1"/>
  <c r="BE423" i="7" s="1"/>
  <c r="CD423" i="7" s="1"/>
  <c r="BD423" i="7" a="1"/>
  <c r="BD423" i="7" s="1"/>
  <c r="CC423" i="7" s="1"/>
  <c r="BC423" i="7" a="1"/>
  <c r="BC423" i="7" s="1"/>
  <c r="CB423" i="7" s="1"/>
  <c r="BB423" i="7" a="1"/>
  <c r="BB423" i="7" s="1"/>
  <c r="CA423" i="7" s="1"/>
  <c r="BA423" i="7" a="1"/>
  <c r="BA423" i="7" s="1"/>
  <c r="BZ423" i="7" s="1"/>
  <c r="BI422" i="7" a="1"/>
  <c r="BI422" i="7" s="1"/>
  <c r="BX422" i="7" s="1"/>
  <c r="BG422" i="7" a="1"/>
  <c r="BG422" i="7" s="1"/>
  <c r="BE422" i="7" a="1"/>
  <c r="BE422" i="7" s="1"/>
  <c r="CD422" i="7" s="1"/>
  <c r="BD422" i="7" a="1"/>
  <c r="BD422" i="7" s="1"/>
  <c r="CC422" i="7" s="1"/>
  <c r="BC422" i="7" a="1"/>
  <c r="BC422" i="7" s="1"/>
  <c r="CB422" i="7" s="1"/>
  <c r="BB422" i="7" a="1"/>
  <c r="BB422" i="7" s="1"/>
  <c r="CA422" i="7" s="1"/>
  <c r="BA422" i="7" a="1"/>
  <c r="BA422" i="7" s="1"/>
  <c r="BZ422" i="7" s="1"/>
  <c r="BI421" i="7" a="1"/>
  <c r="BI421" i="7" s="1"/>
  <c r="BX421" i="7" s="1"/>
  <c r="BG421" i="7" a="1"/>
  <c r="BG421" i="7" s="1"/>
  <c r="BE421" i="7" a="1"/>
  <c r="BE421" i="7" s="1"/>
  <c r="CD421" i="7" s="1"/>
  <c r="BD421" i="7" a="1"/>
  <c r="BD421" i="7" s="1"/>
  <c r="CC421" i="7" s="1"/>
  <c r="BC421" i="7" a="1"/>
  <c r="BC421" i="7" s="1"/>
  <c r="CB421" i="7" s="1"/>
  <c r="BB421" i="7" a="1"/>
  <c r="BB421" i="7" s="1"/>
  <c r="CA421" i="7" s="1"/>
  <c r="BA421" i="7" a="1"/>
  <c r="BA421" i="7" s="1"/>
  <c r="BZ421" i="7" s="1"/>
  <c r="BI420" i="7" a="1"/>
  <c r="BI420" i="7" s="1"/>
  <c r="BX420" i="7" s="1"/>
  <c r="BG420" i="7" a="1"/>
  <c r="BG420" i="7" s="1"/>
  <c r="BE420" i="7" a="1"/>
  <c r="BE420" i="7" s="1"/>
  <c r="CD420" i="7" s="1"/>
  <c r="BD420" i="7" a="1"/>
  <c r="BD420" i="7" s="1"/>
  <c r="CC420" i="7" s="1"/>
  <c r="BC420" i="7" a="1"/>
  <c r="BC420" i="7" s="1"/>
  <c r="CB420" i="7" s="1"/>
  <c r="BB420" i="7" a="1"/>
  <c r="BB420" i="7" s="1"/>
  <c r="CA420" i="7" s="1"/>
  <c r="BA420" i="7" a="1"/>
  <c r="BA420" i="7" s="1"/>
  <c r="BZ420" i="7" s="1"/>
  <c r="BI419" i="7" a="1"/>
  <c r="BI419" i="7" s="1"/>
  <c r="BX419" i="7" s="1"/>
  <c r="BG419" i="7" a="1"/>
  <c r="BG419" i="7" s="1"/>
  <c r="BE419" i="7" a="1"/>
  <c r="BE419" i="7" s="1"/>
  <c r="CD419" i="7" s="1"/>
  <c r="BD419" i="7" a="1"/>
  <c r="BD419" i="7" s="1"/>
  <c r="CC419" i="7" s="1"/>
  <c r="BC419" i="7" a="1"/>
  <c r="BC419" i="7" s="1"/>
  <c r="CB419" i="7" s="1"/>
  <c r="BB419" i="7" a="1"/>
  <c r="BB419" i="7" s="1"/>
  <c r="CA419" i="7" s="1"/>
  <c r="BA419" i="7" a="1"/>
  <c r="BA419" i="7" s="1"/>
  <c r="BZ419" i="7" s="1"/>
  <c r="BI418" i="7" a="1"/>
  <c r="BI418" i="7" s="1"/>
  <c r="BX418" i="7" s="1"/>
  <c r="BG418" i="7" a="1"/>
  <c r="BG418" i="7" s="1"/>
  <c r="BE418" i="7" a="1"/>
  <c r="BE418" i="7" s="1"/>
  <c r="CD418" i="7" s="1"/>
  <c r="BD418" i="7" a="1"/>
  <c r="BD418" i="7" s="1"/>
  <c r="CC418" i="7" s="1"/>
  <c r="BC418" i="7" a="1"/>
  <c r="BC418" i="7" s="1"/>
  <c r="CB418" i="7" s="1"/>
  <c r="BB418" i="7" a="1"/>
  <c r="BB418" i="7" s="1"/>
  <c r="CA418" i="7" s="1"/>
  <c r="BA418" i="7" a="1"/>
  <c r="BA418" i="7" s="1"/>
  <c r="BZ418" i="7" s="1"/>
  <c r="BI417" i="7" a="1"/>
  <c r="BI417" i="7" s="1"/>
  <c r="BX417" i="7" s="1"/>
  <c r="BG417" i="7" a="1"/>
  <c r="BG417" i="7" s="1"/>
  <c r="BE417" i="7" a="1"/>
  <c r="BE417" i="7" s="1"/>
  <c r="CD417" i="7" s="1"/>
  <c r="BD417" i="7" a="1"/>
  <c r="BD417" i="7" s="1"/>
  <c r="CC417" i="7" s="1"/>
  <c r="BC417" i="7" a="1"/>
  <c r="BC417" i="7" s="1"/>
  <c r="CB417" i="7" s="1"/>
  <c r="BB417" i="7" a="1"/>
  <c r="BB417" i="7" s="1"/>
  <c r="CA417" i="7" s="1"/>
  <c r="BA417" i="7" a="1"/>
  <c r="BA417" i="7" s="1"/>
  <c r="BZ417" i="7" s="1"/>
  <c r="BI416" i="7" a="1"/>
  <c r="BI416" i="7" s="1"/>
  <c r="BX416" i="7" s="1"/>
  <c r="BG416" i="7" a="1"/>
  <c r="BG416" i="7" s="1"/>
  <c r="BE416" i="7" a="1"/>
  <c r="BE416" i="7" s="1"/>
  <c r="CD416" i="7" s="1"/>
  <c r="BD416" i="7" a="1"/>
  <c r="BD416" i="7" s="1"/>
  <c r="CC416" i="7" s="1"/>
  <c r="BC416" i="7" a="1"/>
  <c r="BC416" i="7" s="1"/>
  <c r="CB416" i="7" s="1"/>
  <c r="BB416" i="7" a="1"/>
  <c r="BB416" i="7" s="1"/>
  <c r="CA416" i="7" s="1"/>
  <c r="BA416" i="7" a="1"/>
  <c r="BA416" i="7" s="1"/>
  <c r="BZ416" i="7" s="1"/>
  <c r="BI415" i="7" a="1"/>
  <c r="BI415" i="7" s="1"/>
  <c r="BX415" i="7" s="1"/>
  <c r="BG415" i="7" a="1"/>
  <c r="BG415" i="7" s="1"/>
  <c r="BE415" i="7" a="1"/>
  <c r="BE415" i="7" s="1"/>
  <c r="CD415" i="7" s="1"/>
  <c r="BD415" i="7" a="1"/>
  <c r="BD415" i="7" s="1"/>
  <c r="CC415" i="7" s="1"/>
  <c r="BC415" i="7" a="1"/>
  <c r="BC415" i="7" s="1"/>
  <c r="CB415" i="7" s="1"/>
  <c r="BB415" i="7" a="1"/>
  <c r="BB415" i="7" s="1"/>
  <c r="CA415" i="7" s="1"/>
  <c r="BA415" i="7" a="1"/>
  <c r="BA415" i="7" s="1"/>
  <c r="BZ415" i="7" s="1"/>
  <c r="BI414" i="7" a="1"/>
  <c r="BI414" i="7" s="1"/>
  <c r="BX414" i="7" s="1"/>
  <c r="BG414" i="7" a="1"/>
  <c r="BG414" i="7" s="1"/>
  <c r="BE414" i="7" a="1"/>
  <c r="BE414" i="7" s="1"/>
  <c r="CD414" i="7" s="1"/>
  <c r="BD414" i="7" a="1"/>
  <c r="BD414" i="7" s="1"/>
  <c r="CC414" i="7" s="1"/>
  <c r="BC414" i="7" a="1"/>
  <c r="BC414" i="7" s="1"/>
  <c r="CB414" i="7" s="1"/>
  <c r="BB414" i="7" a="1"/>
  <c r="BB414" i="7" s="1"/>
  <c r="CA414" i="7" s="1"/>
  <c r="BA414" i="7" a="1"/>
  <c r="BA414" i="7" s="1"/>
  <c r="BZ414" i="7" s="1"/>
  <c r="BI413" i="7" a="1"/>
  <c r="BI413" i="7" s="1"/>
  <c r="BX413" i="7" s="1"/>
  <c r="BG413" i="7" a="1"/>
  <c r="BG413" i="7" s="1"/>
  <c r="BE413" i="7" a="1"/>
  <c r="BE413" i="7" s="1"/>
  <c r="CD413" i="7" s="1"/>
  <c r="BD413" i="7" a="1"/>
  <c r="BD413" i="7" s="1"/>
  <c r="CC413" i="7" s="1"/>
  <c r="BC413" i="7" a="1"/>
  <c r="BC413" i="7" s="1"/>
  <c r="CB413" i="7" s="1"/>
  <c r="BB413" i="7" a="1"/>
  <c r="BB413" i="7" s="1"/>
  <c r="CA413" i="7" s="1"/>
  <c r="BA413" i="7" a="1"/>
  <c r="BA413" i="7" s="1"/>
  <c r="BZ413" i="7" s="1"/>
  <c r="BI412" i="7" a="1"/>
  <c r="BI412" i="7" s="1"/>
  <c r="BX412" i="7" s="1"/>
  <c r="BG412" i="7" a="1"/>
  <c r="BG412" i="7" s="1"/>
  <c r="BE412" i="7" a="1"/>
  <c r="BE412" i="7" s="1"/>
  <c r="CD412" i="7" s="1"/>
  <c r="BD412" i="7" a="1"/>
  <c r="BD412" i="7" s="1"/>
  <c r="CC412" i="7" s="1"/>
  <c r="BC412" i="7" a="1"/>
  <c r="BC412" i="7" s="1"/>
  <c r="CB412" i="7" s="1"/>
  <c r="BB412" i="7" a="1"/>
  <c r="BB412" i="7" s="1"/>
  <c r="CA412" i="7" s="1"/>
  <c r="BA412" i="7" a="1"/>
  <c r="BA412" i="7" s="1"/>
  <c r="BZ412" i="7" s="1"/>
  <c r="BI411" i="7" a="1"/>
  <c r="BI411" i="7" s="1"/>
  <c r="BX411" i="7" s="1"/>
  <c r="BG411" i="7" a="1"/>
  <c r="BG411" i="7" s="1"/>
  <c r="BE411" i="7" a="1"/>
  <c r="BE411" i="7" s="1"/>
  <c r="CD411" i="7" s="1"/>
  <c r="BD411" i="7" a="1"/>
  <c r="BD411" i="7" s="1"/>
  <c r="CC411" i="7" s="1"/>
  <c r="BC411" i="7" a="1"/>
  <c r="BC411" i="7" s="1"/>
  <c r="CB411" i="7" s="1"/>
  <c r="BB411" i="7" a="1"/>
  <c r="BB411" i="7" s="1"/>
  <c r="CA411" i="7" s="1"/>
  <c r="BA411" i="7" a="1"/>
  <c r="BA411" i="7" s="1"/>
  <c r="BZ411" i="7" s="1"/>
  <c r="BI410" i="7" a="1"/>
  <c r="BI410" i="7" s="1"/>
  <c r="BX410" i="7" s="1"/>
  <c r="BG410" i="7" a="1"/>
  <c r="BG410" i="7" s="1"/>
  <c r="BE410" i="7" a="1"/>
  <c r="BE410" i="7" s="1"/>
  <c r="CD410" i="7" s="1"/>
  <c r="BD410" i="7" a="1"/>
  <c r="BD410" i="7" s="1"/>
  <c r="CC410" i="7" s="1"/>
  <c r="BC410" i="7" a="1"/>
  <c r="BC410" i="7" s="1"/>
  <c r="CB410" i="7" s="1"/>
  <c r="BB410" i="7" a="1"/>
  <c r="BB410" i="7" s="1"/>
  <c r="CA410" i="7" s="1"/>
  <c r="BA410" i="7" a="1"/>
  <c r="BA410" i="7" s="1"/>
  <c r="BZ410" i="7" s="1"/>
  <c r="BI409" i="7" a="1"/>
  <c r="BI409" i="7" s="1"/>
  <c r="BX409" i="7" s="1"/>
  <c r="BG409" i="7" a="1"/>
  <c r="BG409" i="7" s="1"/>
  <c r="BE409" i="7" a="1"/>
  <c r="BE409" i="7" s="1"/>
  <c r="CD409" i="7" s="1"/>
  <c r="BD409" i="7" a="1"/>
  <c r="BD409" i="7" s="1"/>
  <c r="CC409" i="7" s="1"/>
  <c r="BC409" i="7" a="1"/>
  <c r="BC409" i="7" s="1"/>
  <c r="CB409" i="7" s="1"/>
  <c r="BB409" i="7" a="1"/>
  <c r="BB409" i="7" s="1"/>
  <c r="CA409" i="7" s="1"/>
  <c r="BA409" i="7" a="1"/>
  <c r="BA409" i="7" s="1"/>
  <c r="BZ409" i="7" s="1"/>
  <c r="BI408" i="7" a="1"/>
  <c r="BI408" i="7" s="1"/>
  <c r="BX408" i="7" s="1"/>
  <c r="BG408" i="7" a="1"/>
  <c r="BG408" i="7" s="1"/>
  <c r="BE408" i="7" a="1"/>
  <c r="BE408" i="7" s="1"/>
  <c r="CD408" i="7" s="1"/>
  <c r="BD408" i="7" a="1"/>
  <c r="BD408" i="7" s="1"/>
  <c r="CC408" i="7" s="1"/>
  <c r="BC408" i="7" a="1"/>
  <c r="BC408" i="7" s="1"/>
  <c r="CB408" i="7" s="1"/>
  <c r="BB408" i="7" a="1"/>
  <c r="BB408" i="7" s="1"/>
  <c r="CA408" i="7" s="1"/>
  <c r="BA408" i="7" a="1"/>
  <c r="BA408" i="7" s="1"/>
  <c r="BZ408" i="7" s="1"/>
  <c r="BI407" i="7" a="1"/>
  <c r="BI407" i="7" s="1"/>
  <c r="BX407" i="7" s="1"/>
  <c r="BG407" i="7" a="1"/>
  <c r="BG407" i="7" s="1"/>
  <c r="BE407" i="7" a="1"/>
  <c r="BE407" i="7" s="1"/>
  <c r="CD407" i="7" s="1"/>
  <c r="BD407" i="7" a="1"/>
  <c r="BD407" i="7" s="1"/>
  <c r="CC407" i="7" s="1"/>
  <c r="BC407" i="7" a="1"/>
  <c r="BC407" i="7" s="1"/>
  <c r="CB407" i="7" s="1"/>
  <c r="BB407" i="7" a="1"/>
  <c r="BB407" i="7" s="1"/>
  <c r="CA407" i="7" s="1"/>
  <c r="BA407" i="7" a="1"/>
  <c r="BA407" i="7" s="1"/>
  <c r="BZ407" i="7" s="1"/>
  <c r="BI406" i="7" a="1"/>
  <c r="BI406" i="7" s="1"/>
  <c r="BX406" i="7" s="1"/>
  <c r="BG406" i="7" a="1"/>
  <c r="BG406" i="7" s="1"/>
  <c r="BE406" i="7" a="1"/>
  <c r="BE406" i="7" s="1"/>
  <c r="CD406" i="7" s="1"/>
  <c r="BD406" i="7" a="1"/>
  <c r="BD406" i="7" s="1"/>
  <c r="CC406" i="7" s="1"/>
  <c r="BC406" i="7" a="1"/>
  <c r="BC406" i="7" s="1"/>
  <c r="CB406" i="7" s="1"/>
  <c r="BB406" i="7" a="1"/>
  <c r="BB406" i="7" s="1"/>
  <c r="CA406" i="7" s="1"/>
  <c r="BA406" i="7" a="1"/>
  <c r="BA406" i="7" s="1"/>
  <c r="BZ406" i="7" s="1"/>
  <c r="BI405" i="7" a="1"/>
  <c r="BI405" i="7" s="1"/>
  <c r="BX405" i="7" s="1"/>
  <c r="BG405" i="7" a="1"/>
  <c r="BG405" i="7" s="1"/>
  <c r="BE405" i="7" a="1"/>
  <c r="BE405" i="7" s="1"/>
  <c r="CD405" i="7" s="1"/>
  <c r="BD405" i="7" a="1"/>
  <c r="BD405" i="7" s="1"/>
  <c r="CC405" i="7" s="1"/>
  <c r="BC405" i="7" a="1"/>
  <c r="BC405" i="7" s="1"/>
  <c r="CB405" i="7" s="1"/>
  <c r="BB405" i="7" a="1"/>
  <c r="BB405" i="7" s="1"/>
  <c r="CA405" i="7" s="1"/>
  <c r="BA405" i="7" a="1"/>
  <c r="BA405" i="7" s="1"/>
  <c r="BZ405" i="7" s="1"/>
  <c r="BI404" i="7" a="1"/>
  <c r="BI404" i="7" s="1"/>
  <c r="BX404" i="7" s="1"/>
  <c r="BG404" i="7" a="1"/>
  <c r="BG404" i="7" s="1"/>
  <c r="BE404" i="7" a="1"/>
  <c r="BE404" i="7" s="1"/>
  <c r="CD404" i="7" s="1"/>
  <c r="BD404" i="7" a="1"/>
  <c r="BD404" i="7" s="1"/>
  <c r="CC404" i="7" s="1"/>
  <c r="BC404" i="7" a="1"/>
  <c r="BC404" i="7" s="1"/>
  <c r="CB404" i="7" s="1"/>
  <c r="BB404" i="7" a="1"/>
  <c r="BB404" i="7" s="1"/>
  <c r="CA404" i="7" s="1"/>
  <c r="BA404" i="7" a="1"/>
  <c r="BA404" i="7" s="1"/>
  <c r="BZ404" i="7" s="1"/>
  <c r="BI403" i="7" a="1"/>
  <c r="BI403" i="7" s="1"/>
  <c r="BX403" i="7" s="1"/>
  <c r="BG403" i="7" a="1"/>
  <c r="BG403" i="7" s="1"/>
  <c r="BE403" i="7" a="1"/>
  <c r="BE403" i="7" s="1"/>
  <c r="CD403" i="7" s="1"/>
  <c r="BD403" i="7" a="1"/>
  <c r="BD403" i="7" s="1"/>
  <c r="CC403" i="7" s="1"/>
  <c r="BC403" i="7" a="1"/>
  <c r="BC403" i="7" s="1"/>
  <c r="CB403" i="7" s="1"/>
  <c r="BB403" i="7" a="1"/>
  <c r="BB403" i="7" s="1"/>
  <c r="CA403" i="7" s="1"/>
  <c r="BA403" i="7" a="1"/>
  <c r="BA403" i="7" s="1"/>
  <c r="BZ403" i="7" s="1"/>
  <c r="BI402" i="7" a="1"/>
  <c r="BI402" i="7" s="1"/>
  <c r="BX402" i="7" s="1"/>
  <c r="BG402" i="7" a="1"/>
  <c r="BG402" i="7" s="1"/>
  <c r="BE402" i="7" a="1"/>
  <c r="BE402" i="7" s="1"/>
  <c r="CD402" i="7" s="1"/>
  <c r="BD402" i="7" a="1"/>
  <c r="BD402" i="7" s="1"/>
  <c r="CC402" i="7" s="1"/>
  <c r="BC402" i="7" a="1"/>
  <c r="BC402" i="7" s="1"/>
  <c r="CB402" i="7" s="1"/>
  <c r="BB402" i="7" a="1"/>
  <c r="BB402" i="7" s="1"/>
  <c r="CA402" i="7" s="1"/>
  <c r="BA402" i="7" a="1"/>
  <c r="BA402" i="7" s="1"/>
  <c r="BZ402" i="7" s="1"/>
  <c r="BI401" i="7" a="1"/>
  <c r="BI401" i="7" s="1"/>
  <c r="BX401" i="7" s="1"/>
  <c r="BG401" i="7" a="1"/>
  <c r="BG401" i="7" s="1"/>
  <c r="BE401" i="7" a="1"/>
  <c r="BE401" i="7" s="1"/>
  <c r="CD401" i="7" s="1"/>
  <c r="BD401" i="7" a="1"/>
  <c r="BD401" i="7" s="1"/>
  <c r="CC401" i="7" s="1"/>
  <c r="BC401" i="7" a="1"/>
  <c r="BC401" i="7" s="1"/>
  <c r="CB401" i="7" s="1"/>
  <c r="BB401" i="7" a="1"/>
  <c r="BB401" i="7" s="1"/>
  <c r="CA401" i="7" s="1"/>
  <c r="BA401" i="7" a="1"/>
  <c r="BA401" i="7" s="1"/>
  <c r="BZ401" i="7" s="1"/>
  <c r="BI400" i="7" a="1"/>
  <c r="BI400" i="7" s="1"/>
  <c r="BX400" i="7" s="1"/>
  <c r="BG400" i="7" a="1"/>
  <c r="BG400" i="7" s="1"/>
  <c r="BE400" i="7" a="1"/>
  <c r="BE400" i="7" s="1"/>
  <c r="CD400" i="7" s="1"/>
  <c r="BD400" i="7" a="1"/>
  <c r="BD400" i="7" s="1"/>
  <c r="CC400" i="7" s="1"/>
  <c r="BC400" i="7" a="1"/>
  <c r="BC400" i="7" s="1"/>
  <c r="CB400" i="7" s="1"/>
  <c r="BB400" i="7" a="1"/>
  <c r="BB400" i="7" s="1"/>
  <c r="CA400" i="7" s="1"/>
  <c r="BA400" i="7" a="1"/>
  <c r="BA400" i="7" s="1"/>
  <c r="BZ400" i="7" s="1"/>
  <c r="BI399" i="7" a="1"/>
  <c r="BI399" i="7" s="1"/>
  <c r="BX399" i="7" s="1"/>
  <c r="BG399" i="7" a="1"/>
  <c r="BG399" i="7" s="1"/>
  <c r="BE399" i="7" a="1"/>
  <c r="BE399" i="7" s="1"/>
  <c r="CD399" i="7" s="1"/>
  <c r="BD399" i="7" a="1"/>
  <c r="BD399" i="7" s="1"/>
  <c r="CC399" i="7" s="1"/>
  <c r="BC399" i="7" a="1"/>
  <c r="BC399" i="7" s="1"/>
  <c r="CB399" i="7" s="1"/>
  <c r="BB399" i="7" a="1"/>
  <c r="BB399" i="7" s="1"/>
  <c r="CA399" i="7" s="1"/>
  <c r="BA399" i="7" a="1"/>
  <c r="BA399" i="7" s="1"/>
  <c r="BZ399" i="7" s="1"/>
  <c r="BI398" i="7" a="1"/>
  <c r="BI398" i="7" s="1"/>
  <c r="BX398" i="7" s="1"/>
  <c r="BG398" i="7" a="1"/>
  <c r="BG398" i="7" s="1"/>
  <c r="BE398" i="7" a="1"/>
  <c r="BE398" i="7" s="1"/>
  <c r="CD398" i="7" s="1"/>
  <c r="BD398" i="7" a="1"/>
  <c r="BD398" i="7" s="1"/>
  <c r="CC398" i="7" s="1"/>
  <c r="BC398" i="7" a="1"/>
  <c r="BC398" i="7" s="1"/>
  <c r="CB398" i="7" s="1"/>
  <c r="BB398" i="7" a="1"/>
  <c r="BB398" i="7" s="1"/>
  <c r="CA398" i="7" s="1"/>
  <c r="BA398" i="7" a="1"/>
  <c r="BA398" i="7" s="1"/>
  <c r="BZ398" i="7" s="1"/>
  <c r="BI397" i="7" a="1"/>
  <c r="BI397" i="7" s="1"/>
  <c r="BX397" i="7" s="1"/>
  <c r="BG397" i="7" a="1"/>
  <c r="BG397" i="7" s="1"/>
  <c r="BE397" i="7" a="1"/>
  <c r="BE397" i="7" s="1"/>
  <c r="CD397" i="7" s="1"/>
  <c r="BD397" i="7" a="1"/>
  <c r="BD397" i="7" s="1"/>
  <c r="CC397" i="7" s="1"/>
  <c r="BC397" i="7" a="1"/>
  <c r="BC397" i="7" s="1"/>
  <c r="CB397" i="7" s="1"/>
  <c r="BB397" i="7" a="1"/>
  <c r="BB397" i="7" s="1"/>
  <c r="CA397" i="7" s="1"/>
  <c r="BA397" i="7" a="1"/>
  <c r="BA397" i="7" s="1"/>
  <c r="BZ397" i="7" s="1"/>
  <c r="BI396" i="7" a="1"/>
  <c r="BI396" i="7" s="1"/>
  <c r="BX396" i="7" s="1"/>
  <c r="BG396" i="7" a="1"/>
  <c r="BG396" i="7" s="1"/>
  <c r="BE396" i="7" a="1"/>
  <c r="BE396" i="7" s="1"/>
  <c r="CD396" i="7" s="1"/>
  <c r="BD396" i="7" a="1"/>
  <c r="BD396" i="7" s="1"/>
  <c r="CC396" i="7" s="1"/>
  <c r="BC396" i="7" a="1"/>
  <c r="BC396" i="7" s="1"/>
  <c r="CB396" i="7" s="1"/>
  <c r="BB396" i="7" a="1"/>
  <c r="BB396" i="7" s="1"/>
  <c r="CA396" i="7" s="1"/>
  <c r="BA396" i="7" a="1"/>
  <c r="BA396" i="7" s="1"/>
  <c r="BZ396" i="7" s="1"/>
  <c r="BI395" i="7" a="1"/>
  <c r="BI395" i="7" s="1"/>
  <c r="BX395" i="7" s="1"/>
  <c r="BG395" i="7" a="1"/>
  <c r="BG395" i="7" s="1"/>
  <c r="BE395" i="7" a="1"/>
  <c r="BE395" i="7" s="1"/>
  <c r="CD395" i="7" s="1"/>
  <c r="BD395" i="7" a="1"/>
  <c r="BD395" i="7" s="1"/>
  <c r="CC395" i="7" s="1"/>
  <c r="BC395" i="7" a="1"/>
  <c r="BC395" i="7" s="1"/>
  <c r="CB395" i="7" s="1"/>
  <c r="BB395" i="7"/>
  <c r="CA395" i="7" s="1"/>
  <c r="BB395" i="7" a="1"/>
  <c r="BA395" i="7" a="1"/>
  <c r="BA395" i="7" s="1"/>
  <c r="BZ395" i="7" s="1"/>
  <c r="BI394" i="7" a="1"/>
  <c r="BI394" i="7" s="1"/>
  <c r="BX394" i="7" s="1"/>
  <c r="BG394" i="7" a="1"/>
  <c r="BG394" i="7" s="1"/>
  <c r="BE394" i="7" a="1"/>
  <c r="BE394" i="7" s="1"/>
  <c r="CD394" i="7" s="1"/>
  <c r="BD394" i="7"/>
  <c r="CC394" i="7" s="1"/>
  <c r="BD394" i="7" a="1"/>
  <c r="BC394" i="7" a="1"/>
  <c r="BC394" i="7" s="1"/>
  <c r="CB394" i="7" s="1"/>
  <c r="BB394" i="7" a="1"/>
  <c r="BB394" i="7" s="1"/>
  <c r="CA394" i="7" s="1"/>
  <c r="BA394" i="7" a="1"/>
  <c r="BA394" i="7" s="1"/>
  <c r="BZ394" i="7" s="1"/>
  <c r="BI393" i="7" a="1"/>
  <c r="BI393" i="7" s="1"/>
  <c r="BX393" i="7" s="1"/>
  <c r="BG393" i="7" a="1"/>
  <c r="BG393" i="7" s="1"/>
  <c r="BE393" i="7" a="1"/>
  <c r="BE393" i="7" s="1"/>
  <c r="CD393" i="7" s="1"/>
  <c r="BD393" i="7" a="1"/>
  <c r="BD393" i="7" s="1"/>
  <c r="CC393" i="7" s="1"/>
  <c r="BC393" i="7" a="1"/>
  <c r="BC393" i="7" s="1"/>
  <c r="CB393" i="7" s="1"/>
  <c r="BB393" i="7" a="1"/>
  <c r="BB393" i="7" s="1"/>
  <c r="CA393" i="7" s="1"/>
  <c r="BA393" i="7" a="1"/>
  <c r="BA393" i="7" s="1"/>
  <c r="BZ393" i="7" s="1"/>
  <c r="BI392" i="7" a="1"/>
  <c r="BI392" i="7" s="1"/>
  <c r="BX392" i="7" s="1"/>
  <c r="BG392" i="7" a="1"/>
  <c r="BG392" i="7" s="1"/>
  <c r="BE392" i="7" a="1"/>
  <c r="BE392" i="7" s="1"/>
  <c r="CD392" i="7" s="1"/>
  <c r="BD392" i="7" a="1"/>
  <c r="BD392" i="7" s="1"/>
  <c r="CC392" i="7" s="1"/>
  <c r="BC392" i="7" a="1"/>
  <c r="BC392" i="7" s="1"/>
  <c r="CB392" i="7" s="1"/>
  <c r="BB392" i="7" a="1"/>
  <c r="BB392" i="7" s="1"/>
  <c r="CA392" i="7" s="1"/>
  <c r="BA392" i="7" a="1"/>
  <c r="BA392" i="7" s="1"/>
  <c r="BZ392" i="7" s="1"/>
  <c r="BI391" i="7" a="1"/>
  <c r="BI391" i="7" s="1"/>
  <c r="BX391" i="7" s="1"/>
  <c r="BG391" i="7" a="1"/>
  <c r="BG391" i="7" s="1"/>
  <c r="BE391" i="7" a="1"/>
  <c r="BE391" i="7" s="1"/>
  <c r="CD391" i="7" s="1"/>
  <c r="BD391" i="7" a="1"/>
  <c r="BD391" i="7" s="1"/>
  <c r="CC391" i="7" s="1"/>
  <c r="BC391" i="7" a="1"/>
  <c r="BC391" i="7" s="1"/>
  <c r="CB391" i="7" s="1"/>
  <c r="BB391" i="7" a="1"/>
  <c r="BB391" i="7" s="1"/>
  <c r="CA391" i="7" s="1"/>
  <c r="BA391" i="7" a="1"/>
  <c r="BA391" i="7" s="1"/>
  <c r="BZ391" i="7" s="1"/>
  <c r="BI390" i="7" a="1"/>
  <c r="BI390" i="7" s="1"/>
  <c r="BX390" i="7" s="1"/>
  <c r="BG390" i="7" a="1"/>
  <c r="BG390" i="7" s="1"/>
  <c r="BE390" i="7" a="1"/>
  <c r="BE390" i="7" s="1"/>
  <c r="CD390" i="7" s="1"/>
  <c r="BD390" i="7" a="1"/>
  <c r="BD390" i="7" s="1"/>
  <c r="CC390" i="7" s="1"/>
  <c r="BC390" i="7" a="1"/>
  <c r="BC390" i="7" s="1"/>
  <c r="CB390" i="7" s="1"/>
  <c r="BB390" i="7" a="1"/>
  <c r="BB390" i="7" s="1"/>
  <c r="CA390" i="7" s="1"/>
  <c r="BA390" i="7" a="1"/>
  <c r="BA390" i="7" s="1"/>
  <c r="BZ390" i="7" s="1"/>
  <c r="BI389" i="7" a="1"/>
  <c r="BI389" i="7" s="1"/>
  <c r="BX389" i="7" s="1"/>
  <c r="BG389" i="7" a="1"/>
  <c r="BG389" i="7" s="1"/>
  <c r="BE389" i="7" a="1"/>
  <c r="BE389" i="7" s="1"/>
  <c r="CD389" i="7" s="1"/>
  <c r="BD389" i="7" a="1"/>
  <c r="BD389" i="7" s="1"/>
  <c r="CC389" i="7" s="1"/>
  <c r="BC389" i="7" a="1"/>
  <c r="BC389" i="7" s="1"/>
  <c r="CB389" i="7" s="1"/>
  <c r="BB389" i="7" a="1"/>
  <c r="BB389" i="7" s="1"/>
  <c r="CA389" i="7" s="1"/>
  <c r="BA389" i="7" a="1"/>
  <c r="BA389" i="7" s="1"/>
  <c r="BZ389" i="7" s="1"/>
  <c r="BI388" i="7" a="1"/>
  <c r="BI388" i="7" s="1"/>
  <c r="BX388" i="7" s="1"/>
  <c r="BG388" i="7" a="1"/>
  <c r="BG388" i="7" s="1"/>
  <c r="BE388" i="7" a="1"/>
  <c r="BE388" i="7" s="1"/>
  <c r="CD388" i="7" s="1"/>
  <c r="BD388" i="7" a="1"/>
  <c r="BD388" i="7" s="1"/>
  <c r="CC388" i="7" s="1"/>
  <c r="BC388" i="7" a="1"/>
  <c r="BC388" i="7" s="1"/>
  <c r="CB388" i="7" s="1"/>
  <c r="BB388" i="7" a="1"/>
  <c r="BB388" i="7" s="1"/>
  <c r="CA388" i="7" s="1"/>
  <c r="BA388" i="7" a="1"/>
  <c r="BA388" i="7" s="1"/>
  <c r="BZ388" i="7" s="1"/>
  <c r="BI387" i="7" a="1"/>
  <c r="BI387" i="7" s="1"/>
  <c r="BX387" i="7" s="1"/>
  <c r="BG387" i="7" a="1"/>
  <c r="BG387" i="7" s="1"/>
  <c r="BE387" i="7" a="1"/>
  <c r="BE387" i="7" s="1"/>
  <c r="CD387" i="7" s="1"/>
  <c r="BD387" i="7" a="1"/>
  <c r="BD387" i="7" s="1"/>
  <c r="CC387" i="7" s="1"/>
  <c r="BC387" i="7" a="1"/>
  <c r="BC387" i="7" s="1"/>
  <c r="CB387" i="7" s="1"/>
  <c r="BB387" i="7" a="1"/>
  <c r="BB387" i="7" s="1"/>
  <c r="CA387" i="7" s="1"/>
  <c r="BA387" i="7" a="1"/>
  <c r="BA387" i="7" s="1"/>
  <c r="BZ387" i="7" s="1"/>
  <c r="BI386" i="7" a="1"/>
  <c r="BI386" i="7" s="1"/>
  <c r="BX386" i="7" s="1"/>
  <c r="BG386" i="7" a="1"/>
  <c r="BG386" i="7" s="1"/>
  <c r="BE386" i="7" a="1"/>
  <c r="BE386" i="7" s="1"/>
  <c r="CD386" i="7" s="1"/>
  <c r="BD386" i="7" a="1"/>
  <c r="BD386" i="7" s="1"/>
  <c r="CC386" i="7" s="1"/>
  <c r="BC386" i="7" a="1"/>
  <c r="BC386" i="7" s="1"/>
  <c r="CB386" i="7" s="1"/>
  <c r="BB386" i="7" a="1"/>
  <c r="BB386" i="7" s="1"/>
  <c r="CA386" i="7" s="1"/>
  <c r="BA386" i="7" a="1"/>
  <c r="BA386" i="7" s="1"/>
  <c r="BZ386" i="7" s="1"/>
  <c r="BI385" i="7" a="1"/>
  <c r="BI385" i="7" s="1"/>
  <c r="BX385" i="7" s="1"/>
  <c r="BG385" i="7" a="1"/>
  <c r="BG385" i="7" s="1"/>
  <c r="BE385" i="7" a="1"/>
  <c r="BE385" i="7" s="1"/>
  <c r="CD385" i="7" s="1"/>
  <c r="BD385" i="7" a="1"/>
  <c r="BD385" i="7" s="1"/>
  <c r="CC385" i="7" s="1"/>
  <c r="BC385" i="7" a="1"/>
  <c r="BC385" i="7" s="1"/>
  <c r="CB385" i="7" s="1"/>
  <c r="BB385" i="7" a="1"/>
  <c r="BB385" i="7" s="1"/>
  <c r="CA385" i="7" s="1"/>
  <c r="BA385" i="7" a="1"/>
  <c r="BA385" i="7" s="1"/>
  <c r="BZ385" i="7" s="1"/>
  <c r="BI384" i="7" a="1"/>
  <c r="BI384" i="7" s="1"/>
  <c r="BX384" i="7" s="1"/>
  <c r="BG384" i="7"/>
  <c r="BG384" i="7" a="1"/>
  <c r="BE384" i="7" a="1"/>
  <c r="BE384" i="7" s="1"/>
  <c r="CD384" i="7" s="1"/>
  <c r="BD384" i="7" a="1"/>
  <c r="BD384" i="7" s="1"/>
  <c r="CC384" i="7" s="1"/>
  <c r="BC384" i="7" a="1"/>
  <c r="BC384" i="7" s="1"/>
  <c r="CB384" i="7" s="1"/>
  <c r="BB384" i="7" a="1"/>
  <c r="BB384" i="7" s="1"/>
  <c r="CA384" i="7" s="1"/>
  <c r="BA384" i="7"/>
  <c r="BZ384" i="7" s="1"/>
  <c r="BA384" i="7" a="1"/>
  <c r="BI383" i="7" a="1"/>
  <c r="BI383" i="7" s="1"/>
  <c r="BX383" i="7" s="1"/>
  <c r="BG383" i="7" a="1"/>
  <c r="BG383" i="7" s="1"/>
  <c r="BE383" i="7" a="1"/>
  <c r="BE383" i="7" s="1"/>
  <c r="CD383" i="7" s="1"/>
  <c r="BD383" i="7" a="1"/>
  <c r="BD383" i="7" s="1"/>
  <c r="CC383" i="7" s="1"/>
  <c r="BC383" i="7" a="1"/>
  <c r="BC383" i="7" s="1"/>
  <c r="CB383" i="7" s="1"/>
  <c r="BB383" i="7" a="1"/>
  <c r="BB383" i="7" s="1"/>
  <c r="CA383" i="7" s="1"/>
  <c r="BA383" i="7" a="1"/>
  <c r="BA383" i="7" s="1"/>
  <c r="BZ383" i="7" s="1"/>
  <c r="BI382" i="7" a="1"/>
  <c r="BI382" i="7" s="1"/>
  <c r="BX382" i="7" s="1"/>
  <c r="BG382" i="7" a="1"/>
  <c r="BG382" i="7" s="1"/>
  <c r="BE382" i="7" a="1"/>
  <c r="BE382" i="7" s="1"/>
  <c r="CD382" i="7" s="1"/>
  <c r="BD382" i="7" a="1"/>
  <c r="BD382" i="7" s="1"/>
  <c r="CC382" i="7" s="1"/>
  <c r="BC382" i="7" a="1"/>
  <c r="BC382" i="7" s="1"/>
  <c r="CB382" i="7" s="1"/>
  <c r="BB382" i="7" a="1"/>
  <c r="BB382" i="7" s="1"/>
  <c r="CA382" i="7" s="1"/>
  <c r="BA382" i="7" a="1"/>
  <c r="BA382" i="7" s="1"/>
  <c r="BZ382" i="7" s="1"/>
  <c r="BI381" i="7" a="1"/>
  <c r="BI381" i="7" s="1"/>
  <c r="BX381" i="7" s="1"/>
  <c r="BG381" i="7" a="1"/>
  <c r="BG381" i="7" s="1"/>
  <c r="BE381" i="7" a="1"/>
  <c r="BE381" i="7" s="1"/>
  <c r="CD381" i="7" s="1"/>
  <c r="BD381" i="7" a="1"/>
  <c r="BD381" i="7" s="1"/>
  <c r="CC381" i="7" s="1"/>
  <c r="BC381" i="7" a="1"/>
  <c r="BC381" i="7" s="1"/>
  <c r="CB381" i="7" s="1"/>
  <c r="BB381" i="7" a="1"/>
  <c r="BB381" i="7" s="1"/>
  <c r="CA381" i="7" s="1"/>
  <c r="BA381" i="7" a="1"/>
  <c r="BA381" i="7" s="1"/>
  <c r="BZ381" i="7" s="1"/>
  <c r="BI380" i="7" a="1"/>
  <c r="BI380" i="7" s="1"/>
  <c r="BX380" i="7" s="1"/>
  <c r="BG380" i="7" a="1"/>
  <c r="BG380" i="7" s="1"/>
  <c r="BE380" i="7" a="1"/>
  <c r="BE380" i="7" s="1"/>
  <c r="CD380" i="7" s="1"/>
  <c r="BD380" i="7" a="1"/>
  <c r="BD380" i="7" s="1"/>
  <c r="CC380" i="7" s="1"/>
  <c r="BC380" i="7" a="1"/>
  <c r="BC380" i="7" s="1"/>
  <c r="CB380" i="7" s="1"/>
  <c r="BB380" i="7" a="1"/>
  <c r="BB380" i="7" s="1"/>
  <c r="CA380" i="7" s="1"/>
  <c r="BA380" i="7" a="1"/>
  <c r="BA380" i="7" s="1"/>
  <c r="BZ380" i="7" s="1"/>
  <c r="BI379" i="7" a="1"/>
  <c r="BI379" i="7" s="1"/>
  <c r="BX379" i="7" s="1"/>
  <c r="BG379" i="7" a="1"/>
  <c r="BG379" i="7" s="1"/>
  <c r="BE379" i="7" a="1"/>
  <c r="BE379" i="7" s="1"/>
  <c r="CD379" i="7" s="1"/>
  <c r="BD379" i="7" a="1"/>
  <c r="BD379" i="7" s="1"/>
  <c r="CC379" i="7" s="1"/>
  <c r="BC379" i="7" a="1"/>
  <c r="BC379" i="7" s="1"/>
  <c r="CB379" i="7" s="1"/>
  <c r="BB379" i="7" a="1"/>
  <c r="BB379" i="7" s="1"/>
  <c r="CA379" i="7" s="1"/>
  <c r="BA379" i="7" a="1"/>
  <c r="BA379" i="7" s="1"/>
  <c r="BZ379" i="7" s="1"/>
  <c r="BI378" i="7" a="1"/>
  <c r="BI378" i="7" s="1"/>
  <c r="BX378" i="7" s="1"/>
  <c r="BG378" i="7" a="1"/>
  <c r="BG378" i="7" s="1"/>
  <c r="BE378" i="7" a="1"/>
  <c r="BE378" i="7" s="1"/>
  <c r="CD378" i="7" s="1"/>
  <c r="BD378" i="7" a="1"/>
  <c r="BD378" i="7" s="1"/>
  <c r="CC378" i="7" s="1"/>
  <c r="BC378" i="7" a="1"/>
  <c r="BC378" i="7" s="1"/>
  <c r="CB378" i="7" s="1"/>
  <c r="BB378" i="7" a="1"/>
  <c r="BB378" i="7" s="1"/>
  <c r="CA378" i="7" s="1"/>
  <c r="BA378" i="7" a="1"/>
  <c r="BA378" i="7" s="1"/>
  <c r="BZ378" i="7" s="1"/>
  <c r="BI377" i="7" a="1"/>
  <c r="BI377" i="7" s="1"/>
  <c r="BX377" i="7" s="1"/>
  <c r="BG377" i="7" a="1"/>
  <c r="BG377" i="7" s="1"/>
  <c r="BE377" i="7" a="1"/>
  <c r="BE377" i="7" s="1"/>
  <c r="CD377" i="7" s="1"/>
  <c r="BD377" i="7" a="1"/>
  <c r="BD377" i="7" s="1"/>
  <c r="CC377" i="7" s="1"/>
  <c r="BC377" i="7" a="1"/>
  <c r="BC377" i="7" s="1"/>
  <c r="CB377" i="7" s="1"/>
  <c r="BB377" i="7" a="1"/>
  <c r="BB377" i="7" s="1"/>
  <c r="CA377" i="7" s="1"/>
  <c r="BA377" i="7" a="1"/>
  <c r="BA377" i="7" s="1"/>
  <c r="BZ377" i="7" s="1"/>
  <c r="BI376" i="7" a="1"/>
  <c r="BI376" i="7" s="1"/>
  <c r="BX376" i="7" s="1"/>
  <c r="BG376" i="7" a="1"/>
  <c r="BG376" i="7" s="1"/>
  <c r="BE376" i="7" a="1"/>
  <c r="BE376" i="7" s="1"/>
  <c r="CD376" i="7" s="1"/>
  <c r="BD376" i="7" a="1"/>
  <c r="BD376" i="7" s="1"/>
  <c r="CC376" i="7" s="1"/>
  <c r="BC376" i="7" a="1"/>
  <c r="BC376" i="7" s="1"/>
  <c r="CB376" i="7" s="1"/>
  <c r="BB376" i="7" a="1"/>
  <c r="BB376" i="7" s="1"/>
  <c r="CA376" i="7" s="1"/>
  <c r="BA376" i="7" a="1"/>
  <c r="BA376" i="7" s="1"/>
  <c r="BZ376" i="7" s="1"/>
  <c r="BI375" i="7" a="1"/>
  <c r="BI375" i="7" s="1"/>
  <c r="BX375" i="7" s="1"/>
  <c r="BG375" i="7" a="1"/>
  <c r="BG375" i="7" s="1"/>
  <c r="BE375" i="7" a="1"/>
  <c r="BE375" i="7" s="1"/>
  <c r="CD375" i="7" s="1"/>
  <c r="BD375" i="7" a="1"/>
  <c r="BD375" i="7" s="1"/>
  <c r="CC375" i="7" s="1"/>
  <c r="BC375" i="7" a="1"/>
  <c r="BC375" i="7" s="1"/>
  <c r="CB375" i="7" s="1"/>
  <c r="BB375" i="7" a="1"/>
  <c r="BB375" i="7" s="1"/>
  <c r="CA375" i="7" s="1"/>
  <c r="BA375" i="7" a="1"/>
  <c r="BA375" i="7" s="1"/>
  <c r="BZ375" i="7" s="1"/>
  <c r="BI374" i="7" a="1"/>
  <c r="BI374" i="7" s="1"/>
  <c r="BX374" i="7" s="1"/>
  <c r="BG374" i="7" a="1"/>
  <c r="BG374" i="7" s="1"/>
  <c r="BE374" i="7" a="1"/>
  <c r="BE374" i="7" s="1"/>
  <c r="CD374" i="7" s="1"/>
  <c r="BD374" i="7" a="1"/>
  <c r="BD374" i="7" s="1"/>
  <c r="CC374" i="7" s="1"/>
  <c r="BC374" i="7" a="1"/>
  <c r="BC374" i="7" s="1"/>
  <c r="CB374" i="7" s="1"/>
  <c r="BB374" i="7" a="1"/>
  <c r="BB374" i="7" s="1"/>
  <c r="CA374" i="7" s="1"/>
  <c r="BA374" i="7" a="1"/>
  <c r="BA374" i="7" s="1"/>
  <c r="BZ374" i="7" s="1"/>
  <c r="BI373" i="7" a="1"/>
  <c r="BI373" i="7" s="1"/>
  <c r="BX373" i="7" s="1"/>
  <c r="BG373" i="7" a="1"/>
  <c r="BG373" i="7" s="1"/>
  <c r="BE373" i="7" a="1"/>
  <c r="BE373" i="7" s="1"/>
  <c r="CD373" i="7" s="1"/>
  <c r="BD373" i="7" a="1"/>
  <c r="BD373" i="7" s="1"/>
  <c r="CC373" i="7" s="1"/>
  <c r="BC373" i="7" a="1"/>
  <c r="BC373" i="7" s="1"/>
  <c r="CB373" i="7" s="1"/>
  <c r="BB373" i="7" a="1"/>
  <c r="BB373" i="7" s="1"/>
  <c r="CA373" i="7" s="1"/>
  <c r="BA373" i="7" a="1"/>
  <c r="BA373" i="7" s="1"/>
  <c r="BZ373" i="7" s="1"/>
  <c r="BI372" i="7" a="1"/>
  <c r="BI372" i="7" s="1"/>
  <c r="BX372" i="7" s="1"/>
  <c r="BG372" i="7" a="1"/>
  <c r="BG372" i="7" s="1"/>
  <c r="BE372" i="7" a="1"/>
  <c r="BE372" i="7" s="1"/>
  <c r="CD372" i="7" s="1"/>
  <c r="BD372" i="7" a="1"/>
  <c r="BD372" i="7" s="1"/>
  <c r="CC372" i="7" s="1"/>
  <c r="BC372" i="7" a="1"/>
  <c r="BC372" i="7" s="1"/>
  <c r="CB372" i="7" s="1"/>
  <c r="BB372" i="7" a="1"/>
  <c r="BB372" i="7" s="1"/>
  <c r="CA372" i="7" s="1"/>
  <c r="BA372" i="7" a="1"/>
  <c r="BA372" i="7" s="1"/>
  <c r="BZ372" i="7" s="1"/>
  <c r="BI371" i="7" a="1"/>
  <c r="BI371" i="7" s="1"/>
  <c r="BX371" i="7" s="1"/>
  <c r="BG371" i="7" a="1"/>
  <c r="BG371" i="7" s="1"/>
  <c r="BE371" i="7" a="1"/>
  <c r="BE371" i="7" s="1"/>
  <c r="CD371" i="7" s="1"/>
  <c r="BD371" i="7" a="1"/>
  <c r="BD371" i="7" s="1"/>
  <c r="CC371" i="7" s="1"/>
  <c r="BC371" i="7" a="1"/>
  <c r="BC371" i="7" s="1"/>
  <c r="CB371" i="7" s="1"/>
  <c r="BB371" i="7" a="1"/>
  <c r="BB371" i="7" s="1"/>
  <c r="CA371" i="7" s="1"/>
  <c r="BA371" i="7" a="1"/>
  <c r="BA371" i="7" s="1"/>
  <c r="BZ371" i="7" s="1"/>
  <c r="BI370" i="7" a="1"/>
  <c r="BI370" i="7" s="1"/>
  <c r="BX370" i="7" s="1"/>
  <c r="BG370" i="7" a="1"/>
  <c r="BG370" i="7" s="1"/>
  <c r="BE370" i="7" a="1"/>
  <c r="BE370" i="7" s="1"/>
  <c r="CD370" i="7" s="1"/>
  <c r="BD370" i="7" a="1"/>
  <c r="BD370" i="7" s="1"/>
  <c r="CC370" i="7" s="1"/>
  <c r="BC370" i="7" a="1"/>
  <c r="BC370" i="7" s="1"/>
  <c r="CB370" i="7" s="1"/>
  <c r="BB370" i="7" a="1"/>
  <c r="BB370" i="7" s="1"/>
  <c r="CA370" i="7" s="1"/>
  <c r="BA370" i="7" a="1"/>
  <c r="BA370" i="7" s="1"/>
  <c r="BZ370" i="7" s="1"/>
  <c r="BI369" i="7" a="1"/>
  <c r="BI369" i="7" s="1"/>
  <c r="BX369" i="7" s="1"/>
  <c r="BG369" i="7" a="1"/>
  <c r="BG369" i="7" s="1"/>
  <c r="BE369" i="7" a="1"/>
  <c r="BE369" i="7" s="1"/>
  <c r="CD369" i="7" s="1"/>
  <c r="BD369" i="7" a="1"/>
  <c r="BD369" i="7" s="1"/>
  <c r="CC369" i="7" s="1"/>
  <c r="BC369" i="7" a="1"/>
  <c r="BC369" i="7" s="1"/>
  <c r="CB369" i="7" s="1"/>
  <c r="BB369" i="7" a="1"/>
  <c r="BB369" i="7" s="1"/>
  <c r="CA369" i="7" s="1"/>
  <c r="BA369" i="7" a="1"/>
  <c r="BA369" i="7" s="1"/>
  <c r="BZ369" i="7" s="1"/>
  <c r="BI368" i="7" a="1"/>
  <c r="BI368" i="7" s="1"/>
  <c r="BX368" i="7" s="1"/>
  <c r="BG368" i="7" a="1"/>
  <c r="BG368" i="7" s="1"/>
  <c r="BE368" i="7" a="1"/>
  <c r="BE368" i="7" s="1"/>
  <c r="CD368" i="7" s="1"/>
  <c r="BD368" i="7" a="1"/>
  <c r="BD368" i="7" s="1"/>
  <c r="CC368" i="7" s="1"/>
  <c r="BC368" i="7" a="1"/>
  <c r="BC368" i="7" s="1"/>
  <c r="CB368" i="7" s="1"/>
  <c r="BB368" i="7" a="1"/>
  <c r="BB368" i="7" s="1"/>
  <c r="CA368" i="7" s="1"/>
  <c r="BA368" i="7" a="1"/>
  <c r="BA368" i="7" s="1"/>
  <c r="BZ368" i="7" s="1"/>
  <c r="BI367" i="7" a="1"/>
  <c r="BI367" i="7" s="1"/>
  <c r="BX367" i="7" s="1"/>
  <c r="BG367" i="7" a="1"/>
  <c r="BG367" i="7" s="1"/>
  <c r="BE367" i="7" a="1"/>
  <c r="BE367" i="7" s="1"/>
  <c r="CD367" i="7" s="1"/>
  <c r="BD367" i="7" a="1"/>
  <c r="BD367" i="7" s="1"/>
  <c r="CC367" i="7" s="1"/>
  <c r="BC367" i="7" a="1"/>
  <c r="BC367" i="7" s="1"/>
  <c r="CB367" i="7" s="1"/>
  <c r="BB367" i="7" a="1"/>
  <c r="BB367" i="7" s="1"/>
  <c r="CA367" i="7" s="1"/>
  <c r="BA367" i="7" a="1"/>
  <c r="BA367" i="7" s="1"/>
  <c r="BZ367" i="7" s="1"/>
  <c r="BI366" i="7" a="1"/>
  <c r="BI366" i="7" s="1"/>
  <c r="BX366" i="7" s="1"/>
  <c r="BG366" i="7" a="1"/>
  <c r="BG366" i="7" s="1"/>
  <c r="BE366" i="7" a="1"/>
  <c r="BE366" i="7" s="1"/>
  <c r="CD366" i="7" s="1"/>
  <c r="BD366" i="7" a="1"/>
  <c r="BD366" i="7" s="1"/>
  <c r="CC366" i="7" s="1"/>
  <c r="BC366" i="7" a="1"/>
  <c r="BC366" i="7" s="1"/>
  <c r="CB366" i="7" s="1"/>
  <c r="BB366" i="7" a="1"/>
  <c r="BB366" i="7" s="1"/>
  <c r="CA366" i="7" s="1"/>
  <c r="BA366" i="7" a="1"/>
  <c r="BA366" i="7" s="1"/>
  <c r="BZ366" i="7" s="1"/>
  <c r="BI365" i="7" a="1"/>
  <c r="BI365" i="7" s="1"/>
  <c r="BX365" i="7" s="1"/>
  <c r="BG365" i="7" a="1"/>
  <c r="BG365" i="7" s="1"/>
  <c r="BE365" i="7" a="1"/>
  <c r="BE365" i="7" s="1"/>
  <c r="CD365" i="7" s="1"/>
  <c r="BD365" i="7" a="1"/>
  <c r="BD365" i="7" s="1"/>
  <c r="CC365" i="7" s="1"/>
  <c r="BC365" i="7" a="1"/>
  <c r="BC365" i="7" s="1"/>
  <c r="CB365" i="7" s="1"/>
  <c r="BB365" i="7" a="1"/>
  <c r="BB365" i="7" s="1"/>
  <c r="CA365" i="7" s="1"/>
  <c r="BA365" i="7" a="1"/>
  <c r="BA365" i="7" s="1"/>
  <c r="BZ365" i="7" s="1"/>
  <c r="BI364" i="7" a="1"/>
  <c r="BI364" i="7" s="1"/>
  <c r="BX364" i="7" s="1"/>
  <c r="BG364" i="7" a="1"/>
  <c r="BG364" i="7" s="1"/>
  <c r="BE364" i="7" a="1"/>
  <c r="BE364" i="7" s="1"/>
  <c r="CD364" i="7" s="1"/>
  <c r="BD364" i="7" a="1"/>
  <c r="BD364" i="7" s="1"/>
  <c r="CC364" i="7" s="1"/>
  <c r="BC364" i="7" a="1"/>
  <c r="BC364" i="7" s="1"/>
  <c r="CB364" i="7" s="1"/>
  <c r="BB364" i="7" a="1"/>
  <c r="BB364" i="7" s="1"/>
  <c r="CA364" i="7" s="1"/>
  <c r="BA364" i="7" a="1"/>
  <c r="BA364" i="7" s="1"/>
  <c r="BZ364" i="7" s="1"/>
  <c r="BI363" i="7" a="1"/>
  <c r="BI363" i="7" s="1"/>
  <c r="BX363" i="7" s="1"/>
  <c r="BG363" i="7" a="1"/>
  <c r="BG363" i="7" s="1"/>
  <c r="BE363" i="7" a="1"/>
  <c r="BE363" i="7" s="1"/>
  <c r="CD363" i="7" s="1"/>
  <c r="BD363" i="7" a="1"/>
  <c r="BD363" i="7" s="1"/>
  <c r="CC363" i="7" s="1"/>
  <c r="BC363" i="7" a="1"/>
  <c r="BC363" i="7" s="1"/>
  <c r="CB363" i="7" s="1"/>
  <c r="BB363" i="7" a="1"/>
  <c r="BB363" i="7" s="1"/>
  <c r="CA363" i="7" s="1"/>
  <c r="BA363" i="7" a="1"/>
  <c r="BA363" i="7" s="1"/>
  <c r="BZ363" i="7" s="1"/>
  <c r="BI362" i="7" a="1"/>
  <c r="BI362" i="7" s="1"/>
  <c r="BX362" i="7" s="1"/>
  <c r="BG362" i="7" a="1"/>
  <c r="BG362" i="7" s="1"/>
  <c r="BE362" i="7" a="1"/>
  <c r="BE362" i="7" s="1"/>
  <c r="CD362" i="7" s="1"/>
  <c r="BD362" i="7" a="1"/>
  <c r="BD362" i="7" s="1"/>
  <c r="CC362" i="7" s="1"/>
  <c r="BC362" i="7" a="1"/>
  <c r="BC362" i="7" s="1"/>
  <c r="CB362" i="7" s="1"/>
  <c r="BB362" i="7" a="1"/>
  <c r="BB362" i="7" s="1"/>
  <c r="CA362" i="7" s="1"/>
  <c r="BA362" i="7" a="1"/>
  <c r="BA362" i="7" s="1"/>
  <c r="BZ362" i="7" s="1"/>
  <c r="BI361" i="7" a="1"/>
  <c r="BI361" i="7" s="1"/>
  <c r="BX361" i="7" s="1"/>
  <c r="BG361" i="7" a="1"/>
  <c r="BG361" i="7" s="1"/>
  <c r="BE361" i="7" a="1"/>
  <c r="BE361" i="7" s="1"/>
  <c r="CD361" i="7" s="1"/>
  <c r="BD361" i="7" a="1"/>
  <c r="BD361" i="7" s="1"/>
  <c r="CC361" i="7" s="1"/>
  <c r="BC361" i="7" a="1"/>
  <c r="BC361" i="7" s="1"/>
  <c r="CB361" i="7" s="1"/>
  <c r="BB361" i="7" a="1"/>
  <c r="BB361" i="7" s="1"/>
  <c r="CA361" i="7" s="1"/>
  <c r="BA361" i="7" a="1"/>
  <c r="BA361" i="7" s="1"/>
  <c r="BZ361" i="7" s="1"/>
  <c r="BI360" i="7" a="1"/>
  <c r="BI360" i="7" s="1"/>
  <c r="BX360" i="7" s="1"/>
  <c r="BG360" i="7" a="1"/>
  <c r="BG360" i="7" s="1"/>
  <c r="BE360" i="7" a="1"/>
  <c r="BE360" i="7" s="1"/>
  <c r="CD360" i="7" s="1"/>
  <c r="BD360" i="7" a="1"/>
  <c r="BD360" i="7" s="1"/>
  <c r="CC360" i="7" s="1"/>
  <c r="BC360" i="7" a="1"/>
  <c r="BC360" i="7" s="1"/>
  <c r="CB360" i="7" s="1"/>
  <c r="BB360" i="7" a="1"/>
  <c r="BB360" i="7" s="1"/>
  <c r="CA360" i="7" s="1"/>
  <c r="BA360" i="7" a="1"/>
  <c r="BA360" i="7" s="1"/>
  <c r="BZ360" i="7" s="1"/>
  <c r="BI359" i="7" a="1"/>
  <c r="BI359" i="7" s="1"/>
  <c r="BX359" i="7" s="1"/>
  <c r="BG359" i="7" a="1"/>
  <c r="BG359" i="7" s="1"/>
  <c r="BE359" i="7" a="1"/>
  <c r="BE359" i="7" s="1"/>
  <c r="CD359" i="7" s="1"/>
  <c r="BD359" i="7" a="1"/>
  <c r="BD359" i="7" s="1"/>
  <c r="CC359" i="7" s="1"/>
  <c r="BC359" i="7" a="1"/>
  <c r="BC359" i="7" s="1"/>
  <c r="CB359" i="7" s="1"/>
  <c r="BB359" i="7" a="1"/>
  <c r="BB359" i="7" s="1"/>
  <c r="CA359" i="7" s="1"/>
  <c r="BA359" i="7" a="1"/>
  <c r="BA359" i="7" s="1"/>
  <c r="BZ359" i="7" s="1"/>
  <c r="BI358" i="7" a="1"/>
  <c r="BI358" i="7" s="1"/>
  <c r="BX358" i="7" s="1"/>
  <c r="BG358" i="7" a="1"/>
  <c r="BG358" i="7" s="1"/>
  <c r="BE358" i="7" a="1"/>
  <c r="BE358" i="7" s="1"/>
  <c r="CD358" i="7" s="1"/>
  <c r="BD358" i="7" a="1"/>
  <c r="BD358" i="7" s="1"/>
  <c r="CC358" i="7" s="1"/>
  <c r="BC358" i="7" a="1"/>
  <c r="BC358" i="7" s="1"/>
  <c r="CB358" i="7" s="1"/>
  <c r="BB358" i="7" a="1"/>
  <c r="BB358" i="7" s="1"/>
  <c r="CA358" i="7" s="1"/>
  <c r="BA358" i="7" a="1"/>
  <c r="BA358" i="7" s="1"/>
  <c r="BZ358" i="7" s="1"/>
  <c r="BI357" i="7" a="1"/>
  <c r="BI357" i="7" s="1"/>
  <c r="BX357" i="7" s="1"/>
  <c r="BG357" i="7" a="1"/>
  <c r="BG357" i="7" s="1"/>
  <c r="BE357" i="7" a="1"/>
  <c r="BE357" i="7" s="1"/>
  <c r="CD357" i="7" s="1"/>
  <c r="BD357" i="7" a="1"/>
  <c r="BD357" i="7" s="1"/>
  <c r="CC357" i="7" s="1"/>
  <c r="BC357" i="7" a="1"/>
  <c r="BC357" i="7" s="1"/>
  <c r="CB357" i="7" s="1"/>
  <c r="BB357" i="7"/>
  <c r="CA357" i="7" s="1"/>
  <c r="BB357" i="7" a="1"/>
  <c r="BA357" i="7" a="1"/>
  <c r="BA357" i="7" s="1"/>
  <c r="BZ357" i="7" s="1"/>
  <c r="BI356" i="7" a="1"/>
  <c r="BI356" i="7" s="1"/>
  <c r="BX356" i="7" s="1"/>
  <c r="BG356" i="7" a="1"/>
  <c r="BG356" i="7" s="1"/>
  <c r="BE356" i="7" a="1"/>
  <c r="BE356" i="7" s="1"/>
  <c r="CD356" i="7" s="1"/>
  <c r="BD356" i="7" a="1"/>
  <c r="BD356" i="7" s="1"/>
  <c r="CC356" i="7" s="1"/>
  <c r="BC356" i="7" a="1"/>
  <c r="BC356" i="7" s="1"/>
  <c r="CB356" i="7" s="1"/>
  <c r="BB356" i="7" a="1"/>
  <c r="BB356" i="7" s="1"/>
  <c r="CA356" i="7" s="1"/>
  <c r="BA356" i="7" a="1"/>
  <c r="BA356" i="7" s="1"/>
  <c r="BZ356" i="7" s="1"/>
  <c r="BI355" i="7" a="1"/>
  <c r="BI355" i="7" s="1"/>
  <c r="BX355" i="7" s="1"/>
  <c r="BG355" i="7" a="1"/>
  <c r="BG355" i="7" s="1"/>
  <c r="BE355" i="7" a="1"/>
  <c r="BE355" i="7" s="1"/>
  <c r="CD355" i="7" s="1"/>
  <c r="BD355" i="7" a="1"/>
  <c r="BD355" i="7" s="1"/>
  <c r="CC355" i="7" s="1"/>
  <c r="BC355" i="7" a="1"/>
  <c r="BC355" i="7" s="1"/>
  <c r="CB355" i="7" s="1"/>
  <c r="BB355" i="7" a="1"/>
  <c r="BB355" i="7" s="1"/>
  <c r="CA355" i="7" s="1"/>
  <c r="BA355" i="7" a="1"/>
  <c r="BA355" i="7" s="1"/>
  <c r="BZ355" i="7" s="1"/>
  <c r="BI354" i="7" a="1"/>
  <c r="BI354" i="7" s="1"/>
  <c r="BX354" i="7" s="1"/>
  <c r="BG354" i="7" a="1"/>
  <c r="BG354" i="7" s="1"/>
  <c r="BE354" i="7" a="1"/>
  <c r="BE354" i="7" s="1"/>
  <c r="CD354" i="7" s="1"/>
  <c r="BD354" i="7" a="1"/>
  <c r="BD354" i="7" s="1"/>
  <c r="CC354" i="7" s="1"/>
  <c r="BC354" i="7" a="1"/>
  <c r="BC354" i="7" s="1"/>
  <c r="CB354" i="7" s="1"/>
  <c r="BB354" i="7" a="1"/>
  <c r="BB354" i="7" s="1"/>
  <c r="CA354" i="7" s="1"/>
  <c r="BA354" i="7" a="1"/>
  <c r="BA354" i="7" s="1"/>
  <c r="BZ354" i="7" s="1"/>
  <c r="BI353" i="7" a="1"/>
  <c r="BI353" i="7" s="1"/>
  <c r="BX353" i="7" s="1"/>
  <c r="BG353" i="7" a="1"/>
  <c r="BG353" i="7" s="1"/>
  <c r="BE353" i="7" a="1"/>
  <c r="BE353" i="7" s="1"/>
  <c r="CD353" i="7" s="1"/>
  <c r="BD353" i="7" a="1"/>
  <c r="BD353" i="7" s="1"/>
  <c r="CC353" i="7" s="1"/>
  <c r="BC353" i="7" a="1"/>
  <c r="BC353" i="7" s="1"/>
  <c r="CB353" i="7" s="1"/>
  <c r="BB353" i="7"/>
  <c r="CA353" i="7" s="1"/>
  <c r="BB353" i="7" a="1"/>
  <c r="BA353" i="7" a="1"/>
  <c r="BA353" i="7" s="1"/>
  <c r="BZ353" i="7" s="1"/>
  <c r="BI352" i="7" a="1"/>
  <c r="BI352" i="7" s="1"/>
  <c r="BX352" i="7" s="1"/>
  <c r="BG352" i="7" a="1"/>
  <c r="BG352" i="7" s="1"/>
  <c r="BE352" i="7" a="1"/>
  <c r="BE352" i="7" s="1"/>
  <c r="CD352" i="7" s="1"/>
  <c r="BD352" i="7" a="1"/>
  <c r="BD352" i="7" s="1"/>
  <c r="CC352" i="7" s="1"/>
  <c r="BC352" i="7" a="1"/>
  <c r="BC352" i="7" s="1"/>
  <c r="CB352" i="7" s="1"/>
  <c r="BB352" i="7" a="1"/>
  <c r="BB352" i="7" s="1"/>
  <c r="CA352" i="7" s="1"/>
  <c r="BA352" i="7" a="1"/>
  <c r="BA352" i="7" s="1"/>
  <c r="BZ352" i="7" s="1"/>
  <c r="BI351" i="7" a="1"/>
  <c r="BI351" i="7" s="1"/>
  <c r="BX351" i="7" s="1"/>
  <c r="BG351" i="7" a="1"/>
  <c r="BG351" i="7" s="1"/>
  <c r="BE351" i="7" a="1"/>
  <c r="BE351" i="7" s="1"/>
  <c r="CD351" i="7" s="1"/>
  <c r="BD351" i="7" a="1"/>
  <c r="BD351" i="7" s="1"/>
  <c r="CC351" i="7" s="1"/>
  <c r="BC351" i="7" a="1"/>
  <c r="BC351" i="7" s="1"/>
  <c r="CB351" i="7" s="1"/>
  <c r="BB351" i="7" a="1"/>
  <c r="BB351" i="7" s="1"/>
  <c r="CA351" i="7" s="1"/>
  <c r="BA351" i="7" a="1"/>
  <c r="BA351" i="7" s="1"/>
  <c r="BZ351" i="7" s="1"/>
  <c r="BI350" i="7" a="1"/>
  <c r="BI350" i="7" s="1"/>
  <c r="BX350" i="7" s="1"/>
  <c r="BG350" i="7" a="1"/>
  <c r="BG350" i="7" s="1"/>
  <c r="BE350" i="7" a="1"/>
  <c r="BE350" i="7" s="1"/>
  <c r="CD350" i="7" s="1"/>
  <c r="BD350" i="7" a="1"/>
  <c r="BD350" i="7" s="1"/>
  <c r="CC350" i="7" s="1"/>
  <c r="BC350" i="7" a="1"/>
  <c r="BC350" i="7" s="1"/>
  <c r="CB350" i="7" s="1"/>
  <c r="BB350" i="7" a="1"/>
  <c r="BB350" i="7" s="1"/>
  <c r="CA350" i="7" s="1"/>
  <c r="BA350" i="7" a="1"/>
  <c r="BA350" i="7" s="1"/>
  <c r="BZ350" i="7" s="1"/>
  <c r="BI349" i="7" a="1"/>
  <c r="BI349" i="7" s="1"/>
  <c r="BX349" i="7" s="1"/>
  <c r="BG349" i="7" a="1"/>
  <c r="BG349" i="7" s="1"/>
  <c r="BE349" i="7" a="1"/>
  <c r="BE349" i="7" s="1"/>
  <c r="CD349" i="7" s="1"/>
  <c r="BD349" i="7" a="1"/>
  <c r="BD349" i="7" s="1"/>
  <c r="CC349" i="7" s="1"/>
  <c r="BC349" i="7" a="1"/>
  <c r="BC349" i="7" s="1"/>
  <c r="CB349" i="7" s="1"/>
  <c r="BB349" i="7" a="1"/>
  <c r="BB349" i="7" s="1"/>
  <c r="CA349" i="7" s="1"/>
  <c r="BA349" i="7" a="1"/>
  <c r="BA349" i="7" s="1"/>
  <c r="BZ349" i="7" s="1"/>
  <c r="BI348" i="7" a="1"/>
  <c r="BI348" i="7" s="1"/>
  <c r="BX348" i="7" s="1"/>
  <c r="BG348" i="7" a="1"/>
  <c r="BG348" i="7" s="1"/>
  <c r="BE348" i="7" a="1"/>
  <c r="BE348" i="7" s="1"/>
  <c r="CD348" i="7" s="1"/>
  <c r="BD348" i="7" a="1"/>
  <c r="BD348" i="7" s="1"/>
  <c r="CC348" i="7" s="1"/>
  <c r="BC348" i="7" a="1"/>
  <c r="BC348" i="7" s="1"/>
  <c r="CB348" i="7" s="1"/>
  <c r="BB348" i="7" a="1"/>
  <c r="BB348" i="7" s="1"/>
  <c r="CA348" i="7" s="1"/>
  <c r="BA348" i="7" a="1"/>
  <c r="BA348" i="7" s="1"/>
  <c r="BZ348" i="7" s="1"/>
  <c r="BI347" i="7" a="1"/>
  <c r="BI347" i="7" s="1"/>
  <c r="BX347" i="7" s="1"/>
  <c r="BG347" i="7" a="1"/>
  <c r="BG347" i="7" s="1"/>
  <c r="BE347" i="7" a="1"/>
  <c r="BE347" i="7" s="1"/>
  <c r="CD347" i="7" s="1"/>
  <c r="BD347" i="7" a="1"/>
  <c r="BD347" i="7" s="1"/>
  <c r="CC347" i="7" s="1"/>
  <c r="BC347" i="7" a="1"/>
  <c r="BC347" i="7" s="1"/>
  <c r="CB347" i="7" s="1"/>
  <c r="BB347" i="7" a="1"/>
  <c r="BB347" i="7" s="1"/>
  <c r="CA347" i="7" s="1"/>
  <c r="BA347" i="7" a="1"/>
  <c r="BA347" i="7" s="1"/>
  <c r="BZ347" i="7" s="1"/>
  <c r="BI346" i="7" a="1"/>
  <c r="BI346" i="7" s="1"/>
  <c r="BX346" i="7" s="1"/>
  <c r="BG346" i="7" a="1"/>
  <c r="BG346" i="7" s="1"/>
  <c r="BE346" i="7" a="1"/>
  <c r="BE346" i="7" s="1"/>
  <c r="CD346" i="7" s="1"/>
  <c r="BD346" i="7" a="1"/>
  <c r="BD346" i="7" s="1"/>
  <c r="CC346" i="7" s="1"/>
  <c r="BC346" i="7" a="1"/>
  <c r="BC346" i="7" s="1"/>
  <c r="CB346" i="7" s="1"/>
  <c r="BB346" i="7" a="1"/>
  <c r="BB346" i="7" s="1"/>
  <c r="CA346" i="7" s="1"/>
  <c r="BA346" i="7" a="1"/>
  <c r="BA346" i="7" s="1"/>
  <c r="BZ346" i="7" s="1"/>
  <c r="BI345" i="7" a="1"/>
  <c r="BI345" i="7" s="1"/>
  <c r="BX345" i="7" s="1"/>
  <c r="BG345" i="7" a="1"/>
  <c r="BG345" i="7" s="1"/>
  <c r="BE345" i="7" a="1"/>
  <c r="BE345" i="7" s="1"/>
  <c r="CD345" i="7" s="1"/>
  <c r="BD345" i="7" a="1"/>
  <c r="BD345" i="7" s="1"/>
  <c r="CC345" i="7" s="1"/>
  <c r="BC345" i="7" a="1"/>
  <c r="BC345" i="7" s="1"/>
  <c r="CB345" i="7" s="1"/>
  <c r="BB345" i="7" a="1"/>
  <c r="BB345" i="7" s="1"/>
  <c r="CA345" i="7" s="1"/>
  <c r="BA345" i="7" a="1"/>
  <c r="BA345" i="7" s="1"/>
  <c r="BZ345" i="7" s="1"/>
  <c r="BI344" i="7" a="1"/>
  <c r="BI344" i="7" s="1"/>
  <c r="BX344" i="7" s="1"/>
  <c r="BG344" i="7" a="1"/>
  <c r="BG344" i="7" s="1"/>
  <c r="BE344" i="7" a="1"/>
  <c r="BE344" i="7" s="1"/>
  <c r="CD344" i="7" s="1"/>
  <c r="BD344" i="7" a="1"/>
  <c r="BD344" i="7" s="1"/>
  <c r="CC344" i="7" s="1"/>
  <c r="BC344" i="7" a="1"/>
  <c r="BC344" i="7" s="1"/>
  <c r="CB344" i="7" s="1"/>
  <c r="BB344" i="7" a="1"/>
  <c r="BB344" i="7" s="1"/>
  <c r="CA344" i="7" s="1"/>
  <c r="BA344" i="7" a="1"/>
  <c r="BA344" i="7" s="1"/>
  <c r="BZ344" i="7" s="1"/>
  <c r="BI343" i="7" a="1"/>
  <c r="BI343" i="7" s="1"/>
  <c r="BX343" i="7" s="1"/>
  <c r="BG343" i="7" a="1"/>
  <c r="BG343" i="7" s="1"/>
  <c r="BE343" i="7" a="1"/>
  <c r="BE343" i="7" s="1"/>
  <c r="CD343" i="7" s="1"/>
  <c r="BD343" i="7" a="1"/>
  <c r="BD343" i="7" s="1"/>
  <c r="CC343" i="7" s="1"/>
  <c r="BC343" i="7" a="1"/>
  <c r="BC343" i="7" s="1"/>
  <c r="CB343" i="7" s="1"/>
  <c r="BB343" i="7"/>
  <c r="CA343" i="7" s="1"/>
  <c r="BB343" i="7" a="1"/>
  <c r="BA343" i="7" a="1"/>
  <c r="BA343" i="7" s="1"/>
  <c r="BZ343" i="7" s="1"/>
  <c r="BI342" i="7" a="1"/>
  <c r="BI342" i="7" s="1"/>
  <c r="BX342" i="7" s="1"/>
  <c r="BG342" i="7" a="1"/>
  <c r="BG342" i="7" s="1"/>
  <c r="BE342" i="7" a="1"/>
  <c r="BE342" i="7" s="1"/>
  <c r="CD342" i="7" s="1"/>
  <c r="BD342" i="7" a="1"/>
  <c r="BD342" i="7" s="1"/>
  <c r="CC342" i="7" s="1"/>
  <c r="BC342" i="7" a="1"/>
  <c r="BC342" i="7" s="1"/>
  <c r="CB342" i="7" s="1"/>
  <c r="BB342" i="7" a="1"/>
  <c r="BB342" i="7" s="1"/>
  <c r="CA342" i="7" s="1"/>
  <c r="BA342" i="7" a="1"/>
  <c r="BA342" i="7" s="1"/>
  <c r="BZ342" i="7" s="1"/>
  <c r="BI341" i="7" a="1"/>
  <c r="BI341" i="7" s="1"/>
  <c r="BX341" i="7" s="1"/>
  <c r="BG341" i="7" a="1"/>
  <c r="BG341" i="7" s="1"/>
  <c r="BE341" i="7" a="1"/>
  <c r="BE341" i="7" s="1"/>
  <c r="CD341" i="7" s="1"/>
  <c r="BD341" i="7" a="1"/>
  <c r="BD341" i="7" s="1"/>
  <c r="CC341" i="7" s="1"/>
  <c r="BC341" i="7" a="1"/>
  <c r="BC341" i="7" s="1"/>
  <c r="CB341" i="7" s="1"/>
  <c r="BB341" i="7" a="1"/>
  <c r="BB341" i="7" s="1"/>
  <c r="CA341" i="7" s="1"/>
  <c r="BA341" i="7" a="1"/>
  <c r="BA341" i="7" s="1"/>
  <c r="BZ341" i="7" s="1"/>
  <c r="BI340" i="7" a="1"/>
  <c r="BI340" i="7" s="1"/>
  <c r="BX340" i="7" s="1"/>
  <c r="BG340" i="7" a="1"/>
  <c r="BG340" i="7" s="1"/>
  <c r="BE340" i="7" a="1"/>
  <c r="BE340" i="7" s="1"/>
  <c r="CD340" i="7" s="1"/>
  <c r="BD340" i="7" a="1"/>
  <c r="BD340" i="7" s="1"/>
  <c r="CC340" i="7" s="1"/>
  <c r="BC340" i="7" a="1"/>
  <c r="BC340" i="7" s="1"/>
  <c r="CB340" i="7" s="1"/>
  <c r="BB340" i="7" a="1"/>
  <c r="BB340" i="7" s="1"/>
  <c r="CA340" i="7" s="1"/>
  <c r="BA340" i="7" a="1"/>
  <c r="BA340" i="7" s="1"/>
  <c r="BZ340" i="7" s="1"/>
  <c r="BI339" i="7" a="1"/>
  <c r="BI339" i="7" s="1"/>
  <c r="BX339" i="7" s="1"/>
  <c r="BG339" i="7" a="1"/>
  <c r="BG339" i="7" s="1"/>
  <c r="BE339" i="7" a="1"/>
  <c r="BE339" i="7" s="1"/>
  <c r="CD339" i="7" s="1"/>
  <c r="BD339" i="7" a="1"/>
  <c r="BD339" i="7" s="1"/>
  <c r="CC339" i="7" s="1"/>
  <c r="BC339" i="7" a="1"/>
  <c r="BC339" i="7" s="1"/>
  <c r="CB339" i="7" s="1"/>
  <c r="BB339" i="7" a="1"/>
  <c r="BB339" i="7" s="1"/>
  <c r="CA339" i="7" s="1"/>
  <c r="BA339" i="7"/>
  <c r="BZ339" i="7" s="1"/>
  <c r="BA339" i="7" a="1"/>
  <c r="BI338" i="7" a="1"/>
  <c r="BI338" i="7" s="1"/>
  <c r="BX338" i="7" s="1"/>
  <c r="BG338" i="7" a="1"/>
  <c r="BG338" i="7" s="1"/>
  <c r="BE338" i="7" a="1"/>
  <c r="BE338" i="7" s="1"/>
  <c r="CD338" i="7" s="1"/>
  <c r="BD338" i="7" a="1"/>
  <c r="BD338" i="7" s="1"/>
  <c r="CC338" i="7" s="1"/>
  <c r="BC338" i="7" a="1"/>
  <c r="BC338" i="7" s="1"/>
  <c r="CB338" i="7" s="1"/>
  <c r="BB338" i="7" a="1"/>
  <c r="BB338" i="7" s="1"/>
  <c r="CA338" i="7" s="1"/>
  <c r="BA338" i="7" a="1"/>
  <c r="BA338" i="7" s="1"/>
  <c r="BZ338" i="7" s="1"/>
  <c r="BI337" i="7" a="1"/>
  <c r="BI337" i="7" s="1"/>
  <c r="BX337" i="7" s="1"/>
  <c r="BG337" i="7" a="1"/>
  <c r="BG337" i="7" s="1"/>
  <c r="BE337" i="7" a="1"/>
  <c r="BE337" i="7" s="1"/>
  <c r="CD337" i="7" s="1"/>
  <c r="BD337" i="7" a="1"/>
  <c r="BD337" i="7" s="1"/>
  <c r="CC337" i="7" s="1"/>
  <c r="BC337" i="7" a="1"/>
  <c r="BC337" i="7" s="1"/>
  <c r="CB337" i="7" s="1"/>
  <c r="BB337" i="7" a="1"/>
  <c r="BB337" i="7" s="1"/>
  <c r="CA337" i="7" s="1"/>
  <c r="BA337" i="7" a="1"/>
  <c r="BA337" i="7" s="1"/>
  <c r="BZ337" i="7" s="1"/>
  <c r="BI336" i="7" a="1"/>
  <c r="BI336" i="7" s="1"/>
  <c r="BX336" i="7" s="1"/>
  <c r="BG336" i="7" a="1"/>
  <c r="BG336" i="7" s="1"/>
  <c r="BE336" i="7" a="1"/>
  <c r="BE336" i="7" s="1"/>
  <c r="CD336" i="7" s="1"/>
  <c r="BD336" i="7" a="1"/>
  <c r="BD336" i="7" s="1"/>
  <c r="CC336" i="7" s="1"/>
  <c r="BC336" i="7" a="1"/>
  <c r="BC336" i="7" s="1"/>
  <c r="CB336" i="7" s="1"/>
  <c r="BB336" i="7" a="1"/>
  <c r="BB336" i="7" s="1"/>
  <c r="CA336" i="7" s="1"/>
  <c r="BA336" i="7" a="1"/>
  <c r="BA336" i="7" s="1"/>
  <c r="BZ336" i="7" s="1"/>
  <c r="BI335" i="7" a="1"/>
  <c r="BI335" i="7" s="1"/>
  <c r="BX335" i="7" s="1"/>
  <c r="BG335" i="7"/>
  <c r="BG335" i="7" a="1"/>
  <c r="BE335" i="7" a="1"/>
  <c r="BE335" i="7" s="1"/>
  <c r="CD335" i="7" s="1"/>
  <c r="BD335" i="7" a="1"/>
  <c r="BD335" i="7" s="1"/>
  <c r="CC335" i="7" s="1"/>
  <c r="BC335" i="7" a="1"/>
  <c r="BC335" i="7" s="1"/>
  <c r="CB335" i="7" s="1"/>
  <c r="BB335" i="7" a="1"/>
  <c r="BB335" i="7" s="1"/>
  <c r="CA335" i="7" s="1"/>
  <c r="BA335" i="7" a="1"/>
  <c r="BA335" i="7" s="1"/>
  <c r="BZ335" i="7" s="1"/>
  <c r="BI334" i="7" a="1"/>
  <c r="BI334" i="7" s="1"/>
  <c r="BX334" i="7" s="1"/>
  <c r="BG334" i="7" a="1"/>
  <c r="BG334" i="7" s="1"/>
  <c r="BE334" i="7" a="1"/>
  <c r="BE334" i="7" s="1"/>
  <c r="CD334" i="7" s="1"/>
  <c r="BD334" i="7" a="1"/>
  <c r="BD334" i="7" s="1"/>
  <c r="CC334" i="7" s="1"/>
  <c r="BC334" i="7" a="1"/>
  <c r="BC334" i="7" s="1"/>
  <c r="CB334" i="7" s="1"/>
  <c r="BB334" i="7" a="1"/>
  <c r="BB334" i="7" s="1"/>
  <c r="CA334" i="7" s="1"/>
  <c r="BA334" i="7" a="1"/>
  <c r="BA334" i="7" s="1"/>
  <c r="BZ334" i="7" s="1"/>
  <c r="BI333" i="7" a="1"/>
  <c r="BI333" i="7" s="1"/>
  <c r="BX333" i="7" s="1"/>
  <c r="BG333" i="7" a="1"/>
  <c r="BG333" i="7" s="1"/>
  <c r="BE333" i="7" a="1"/>
  <c r="BE333" i="7" s="1"/>
  <c r="CD333" i="7" s="1"/>
  <c r="BD333" i="7" a="1"/>
  <c r="BD333" i="7" s="1"/>
  <c r="CC333" i="7" s="1"/>
  <c r="BC333" i="7" a="1"/>
  <c r="BC333" i="7" s="1"/>
  <c r="CB333" i="7" s="1"/>
  <c r="BB333" i="7" a="1"/>
  <c r="BB333" i="7" s="1"/>
  <c r="CA333" i="7" s="1"/>
  <c r="BA333" i="7" a="1"/>
  <c r="BA333" i="7" s="1"/>
  <c r="BZ333" i="7" s="1"/>
  <c r="BI332" i="7" a="1"/>
  <c r="BI332" i="7" s="1"/>
  <c r="BX332" i="7" s="1"/>
  <c r="BG332" i="7" a="1"/>
  <c r="BG332" i="7" s="1"/>
  <c r="BE332" i="7" a="1"/>
  <c r="BE332" i="7" s="1"/>
  <c r="CD332" i="7" s="1"/>
  <c r="BD332" i="7" a="1"/>
  <c r="BD332" i="7" s="1"/>
  <c r="CC332" i="7" s="1"/>
  <c r="BC332" i="7" a="1"/>
  <c r="BC332" i="7" s="1"/>
  <c r="CB332" i="7" s="1"/>
  <c r="BB332" i="7" a="1"/>
  <c r="BB332" i="7" s="1"/>
  <c r="CA332" i="7" s="1"/>
  <c r="BA332" i="7" a="1"/>
  <c r="BA332" i="7" s="1"/>
  <c r="BZ332" i="7" s="1"/>
  <c r="BI331" i="7" a="1"/>
  <c r="BI331" i="7" s="1"/>
  <c r="BX331" i="7" s="1"/>
  <c r="BG331" i="7"/>
  <c r="BG331" i="7" a="1"/>
  <c r="BE331" i="7" a="1"/>
  <c r="BE331" i="7" s="1"/>
  <c r="CD331" i="7" s="1"/>
  <c r="BD331" i="7" a="1"/>
  <c r="BD331" i="7" s="1"/>
  <c r="CC331" i="7" s="1"/>
  <c r="BC331" i="7" a="1"/>
  <c r="BC331" i="7" s="1"/>
  <c r="CB331" i="7" s="1"/>
  <c r="BB331" i="7" a="1"/>
  <c r="BB331" i="7" s="1"/>
  <c r="CA331" i="7" s="1"/>
  <c r="BA331" i="7" a="1"/>
  <c r="BA331" i="7" s="1"/>
  <c r="BZ331" i="7" s="1"/>
  <c r="BI330" i="7" a="1"/>
  <c r="BI330" i="7" s="1"/>
  <c r="BX330" i="7" s="1"/>
  <c r="BG330" i="7" a="1"/>
  <c r="BG330" i="7" s="1"/>
  <c r="BE330" i="7" a="1"/>
  <c r="BE330" i="7" s="1"/>
  <c r="CD330" i="7" s="1"/>
  <c r="BD330" i="7" a="1"/>
  <c r="BD330" i="7" s="1"/>
  <c r="CC330" i="7" s="1"/>
  <c r="BC330" i="7" a="1"/>
  <c r="BC330" i="7" s="1"/>
  <c r="CB330" i="7" s="1"/>
  <c r="BB330" i="7" a="1"/>
  <c r="BB330" i="7" s="1"/>
  <c r="CA330" i="7" s="1"/>
  <c r="BA330" i="7" a="1"/>
  <c r="BA330" i="7" s="1"/>
  <c r="BZ330" i="7" s="1"/>
  <c r="BI329" i="7" a="1"/>
  <c r="BI329" i="7" s="1"/>
  <c r="BX329" i="7" s="1"/>
  <c r="BG329" i="7" a="1"/>
  <c r="BG329" i="7" s="1"/>
  <c r="BE329" i="7" a="1"/>
  <c r="BE329" i="7" s="1"/>
  <c r="CD329" i="7" s="1"/>
  <c r="BD329" i="7" a="1"/>
  <c r="BD329" i="7" s="1"/>
  <c r="CC329" i="7" s="1"/>
  <c r="BC329" i="7" a="1"/>
  <c r="BC329" i="7" s="1"/>
  <c r="CB329" i="7" s="1"/>
  <c r="BB329" i="7" a="1"/>
  <c r="BB329" i="7" s="1"/>
  <c r="CA329" i="7" s="1"/>
  <c r="BA329" i="7" a="1"/>
  <c r="BA329" i="7" s="1"/>
  <c r="BZ329" i="7" s="1"/>
  <c r="BI328" i="7" a="1"/>
  <c r="BI328" i="7" s="1"/>
  <c r="BX328" i="7" s="1"/>
  <c r="BG328" i="7" a="1"/>
  <c r="BG328" i="7" s="1"/>
  <c r="BE328" i="7" a="1"/>
  <c r="BE328" i="7" s="1"/>
  <c r="CD328" i="7" s="1"/>
  <c r="BD328" i="7" a="1"/>
  <c r="BD328" i="7" s="1"/>
  <c r="CC328" i="7" s="1"/>
  <c r="BC328" i="7" a="1"/>
  <c r="BC328" i="7" s="1"/>
  <c r="CB328" i="7" s="1"/>
  <c r="BB328" i="7" a="1"/>
  <c r="BB328" i="7" s="1"/>
  <c r="CA328" i="7" s="1"/>
  <c r="BA328" i="7" a="1"/>
  <c r="BA328" i="7" s="1"/>
  <c r="BZ328" i="7" s="1"/>
  <c r="BI327" i="7" a="1"/>
  <c r="BI327" i="7" s="1"/>
  <c r="BX327" i="7" s="1"/>
  <c r="BG327" i="7" a="1"/>
  <c r="BG327" i="7" s="1"/>
  <c r="BE327" i="7" a="1"/>
  <c r="BE327" i="7" s="1"/>
  <c r="CD327" i="7" s="1"/>
  <c r="BD327" i="7"/>
  <c r="CC327" i="7" s="1"/>
  <c r="BD327" i="7" a="1"/>
  <c r="BC327" i="7" a="1"/>
  <c r="BC327" i="7" s="1"/>
  <c r="CB327" i="7" s="1"/>
  <c r="BB327" i="7" a="1"/>
  <c r="BB327" i="7" s="1"/>
  <c r="CA327" i="7" s="1"/>
  <c r="BA327" i="7" a="1"/>
  <c r="BA327" i="7" s="1"/>
  <c r="BZ327" i="7" s="1"/>
  <c r="BI326" i="7" a="1"/>
  <c r="BI326" i="7" s="1"/>
  <c r="BX326" i="7" s="1"/>
  <c r="BG326" i="7" a="1"/>
  <c r="BG326" i="7" s="1"/>
  <c r="BE326" i="7" a="1"/>
  <c r="BE326" i="7" s="1"/>
  <c r="CD326" i="7" s="1"/>
  <c r="BD326" i="7" a="1"/>
  <c r="BD326" i="7" s="1"/>
  <c r="CC326" i="7" s="1"/>
  <c r="BC326" i="7" a="1"/>
  <c r="BC326" i="7" s="1"/>
  <c r="CB326" i="7" s="1"/>
  <c r="BB326" i="7" a="1"/>
  <c r="BB326" i="7" s="1"/>
  <c r="CA326" i="7" s="1"/>
  <c r="BA326" i="7" a="1"/>
  <c r="BA326" i="7" s="1"/>
  <c r="BZ326" i="7" s="1"/>
  <c r="BI325" i="7" a="1"/>
  <c r="BI325" i="7" s="1"/>
  <c r="BX325" i="7" s="1"/>
  <c r="BG325" i="7" a="1"/>
  <c r="BG325" i="7" s="1"/>
  <c r="BE325" i="7" a="1"/>
  <c r="BE325" i="7" s="1"/>
  <c r="CD325" i="7" s="1"/>
  <c r="BD325" i="7" a="1"/>
  <c r="BD325" i="7" s="1"/>
  <c r="CC325" i="7" s="1"/>
  <c r="BC325" i="7" a="1"/>
  <c r="BC325" i="7" s="1"/>
  <c r="CB325" i="7" s="1"/>
  <c r="BB325" i="7" a="1"/>
  <c r="BB325" i="7" s="1"/>
  <c r="CA325" i="7" s="1"/>
  <c r="BA325" i="7" a="1"/>
  <c r="BA325" i="7" s="1"/>
  <c r="BZ325" i="7" s="1"/>
  <c r="BI324" i="7" a="1"/>
  <c r="BI324" i="7" s="1"/>
  <c r="BX324" i="7" s="1"/>
  <c r="BG324" i="7" a="1"/>
  <c r="BG324" i="7" s="1"/>
  <c r="BE324" i="7" a="1"/>
  <c r="BE324" i="7" s="1"/>
  <c r="CD324" i="7" s="1"/>
  <c r="BD324" i="7" a="1"/>
  <c r="BD324" i="7" s="1"/>
  <c r="CC324" i="7" s="1"/>
  <c r="BC324" i="7" a="1"/>
  <c r="BC324" i="7" s="1"/>
  <c r="CB324" i="7" s="1"/>
  <c r="BB324" i="7" a="1"/>
  <c r="BB324" i="7" s="1"/>
  <c r="CA324" i="7" s="1"/>
  <c r="BA324" i="7" a="1"/>
  <c r="BA324" i="7" s="1"/>
  <c r="BZ324" i="7" s="1"/>
  <c r="BI323" i="7" a="1"/>
  <c r="BI323" i="7" s="1"/>
  <c r="BX323" i="7" s="1"/>
  <c r="BG323" i="7" a="1"/>
  <c r="BG323" i="7" s="1"/>
  <c r="BE323" i="7" a="1"/>
  <c r="BE323" i="7" s="1"/>
  <c r="CD323" i="7" s="1"/>
  <c r="BD323" i="7"/>
  <c r="CC323" i="7" s="1"/>
  <c r="BD323" i="7" a="1"/>
  <c r="BC323" i="7" a="1"/>
  <c r="BC323" i="7" s="1"/>
  <c r="CB323" i="7" s="1"/>
  <c r="BB323" i="7" a="1"/>
  <c r="BB323" i="7" s="1"/>
  <c r="CA323" i="7" s="1"/>
  <c r="BA323" i="7" a="1"/>
  <c r="BA323" i="7" s="1"/>
  <c r="BZ323" i="7" s="1"/>
  <c r="BI322" i="7" a="1"/>
  <c r="BI322" i="7" s="1"/>
  <c r="BX322" i="7" s="1"/>
  <c r="BG322" i="7" a="1"/>
  <c r="BG322" i="7" s="1"/>
  <c r="BE322" i="7" a="1"/>
  <c r="BE322" i="7" s="1"/>
  <c r="CD322" i="7" s="1"/>
  <c r="BD322" i="7" a="1"/>
  <c r="BD322" i="7" s="1"/>
  <c r="CC322" i="7" s="1"/>
  <c r="BC322" i="7" a="1"/>
  <c r="BC322" i="7" s="1"/>
  <c r="CB322" i="7" s="1"/>
  <c r="BB322" i="7" a="1"/>
  <c r="BB322" i="7" s="1"/>
  <c r="CA322" i="7" s="1"/>
  <c r="BA322" i="7" a="1"/>
  <c r="BA322" i="7" s="1"/>
  <c r="BZ322" i="7" s="1"/>
  <c r="BI321" i="7" a="1"/>
  <c r="BI321" i="7" s="1"/>
  <c r="BX321" i="7" s="1"/>
  <c r="BG321" i="7" a="1"/>
  <c r="BG321" i="7" s="1"/>
  <c r="BE321" i="7" a="1"/>
  <c r="BE321" i="7" s="1"/>
  <c r="CD321" i="7" s="1"/>
  <c r="BD321" i="7" a="1"/>
  <c r="BD321" i="7" s="1"/>
  <c r="CC321" i="7" s="1"/>
  <c r="BC321" i="7" a="1"/>
  <c r="BC321" i="7" s="1"/>
  <c r="CB321" i="7" s="1"/>
  <c r="BB321" i="7" a="1"/>
  <c r="BB321" i="7" s="1"/>
  <c r="CA321" i="7" s="1"/>
  <c r="BA321" i="7" a="1"/>
  <c r="BA321" i="7" s="1"/>
  <c r="BZ321" i="7" s="1"/>
  <c r="BI320" i="7" a="1"/>
  <c r="BI320" i="7" s="1"/>
  <c r="BX320" i="7" s="1"/>
  <c r="BG320" i="7" a="1"/>
  <c r="BG320" i="7" s="1"/>
  <c r="BE320" i="7" a="1"/>
  <c r="BE320" i="7" s="1"/>
  <c r="CD320" i="7" s="1"/>
  <c r="BD320" i="7" a="1"/>
  <c r="BD320" i="7" s="1"/>
  <c r="CC320" i="7" s="1"/>
  <c r="BC320" i="7" a="1"/>
  <c r="BC320" i="7" s="1"/>
  <c r="CB320" i="7" s="1"/>
  <c r="BB320" i="7" a="1"/>
  <c r="BB320" i="7" s="1"/>
  <c r="CA320" i="7" s="1"/>
  <c r="BA320" i="7" a="1"/>
  <c r="BA320" i="7" s="1"/>
  <c r="BZ320" i="7" s="1"/>
  <c r="BI319" i="7" a="1"/>
  <c r="BI319" i="7" s="1"/>
  <c r="BX319" i="7" s="1"/>
  <c r="BG319" i="7" a="1"/>
  <c r="BG319" i="7" s="1"/>
  <c r="BE319" i="7" a="1"/>
  <c r="BE319" i="7" s="1"/>
  <c r="CD319" i="7" s="1"/>
  <c r="BD319" i="7" a="1"/>
  <c r="BD319" i="7" s="1"/>
  <c r="CC319" i="7" s="1"/>
  <c r="BC319" i="7" a="1"/>
  <c r="BC319" i="7" s="1"/>
  <c r="CB319" i="7" s="1"/>
  <c r="BB319" i="7" a="1"/>
  <c r="BB319" i="7" s="1"/>
  <c r="CA319" i="7" s="1"/>
  <c r="BA319" i="7" a="1"/>
  <c r="BA319" i="7" s="1"/>
  <c r="BZ319" i="7" s="1"/>
  <c r="BI318" i="7" a="1"/>
  <c r="BI318" i="7" s="1"/>
  <c r="BX318" i="7" s="1"/>
  <c r="BG318" i="7" a="1"/>
  <c r="BG318" i="7" s="1"/>
  <c r="BE318" i="7" a="1"/>
  <c r="BE318" i="7" s="1"/>
  <c r="CD318" i="7" s="1"/>
  <c r="BD318" i="7" a="1"/>
  <c r="BD318" i="7" s="1"/>
  <c r="CC318" i="7" s="1"/>
  <c r="BC318" i="7" a="1"/>
  <c r="BC318" i="7" s="1"/>
  <c r="CB318" i="7" s="1"/>
  <c r="BB318" i="7" a="1"/>
  <c r="BB318" i="7" s="1"/>
  <c r="CA318" i="7" s="1"/>
  <c r="BA318" i="7" a="1"/>
  <c r="BA318" i="7" s="1"/>
  <c r="BZ318" i="7" s="1"/>
  <c r="BI317" i="7" a="1"/>
  <c r="BI317" i="7" s="1"/>
  <c r="BX317" i="7" s="1"/>
  <c r="BG317" i="7" a="1"/>
  <c r="BG317" i="7" s="1"/>
  <c r="BE317" i="7" a="1"/>
  <c r="BE317" i="7" s="1"/>
  <c r="CD317" i="7" s="1"/>
  <c r="BD317" i="7" a="1"/>
  <c r="BD317" i="7" s="1"/>
  <c r="CC317" i="7" s="1"/>
  <c r="BC317" i="7" a="1"/>
  <c r="BC317" i="7" s="1"/>
  <c r="CB317" i="7" s="1"/>
  <c r="BB317" i="7" a="1"/>
  <c r="BB317" i="7" s="1"/>
  <c r="CA317" i="7" s="1"/>
  <c r="BA317" i="7" a="1"/>
  <c r="BA317" i="7" s="1"/>
  <c r="BZ317" i="7" s="1"/>
  <c r="BI316" i="7" a="1"/>
  <c r="BI316" i="7" s="1"/>
  <c r="BX316" i="7" s="1"/>
  <c r="BG316" i="7" a="1"/>
  <c r="BG316" i="7" s="1"/>
  <c r="BE316" i="7" a="1"/>
  <c r="BE316" i="7" s="1"/>
  <c r="CD316" i="7" s="1"/>
  <c r="BD316" i="7" a="1"/>
  <c r="BD316" i="7" s="1"/>
  <c r="CC316" i="7" s="1"/>
  <c r="BC316" i="7" a="1"/>
  <c r="BC316" i="7" s="1"/>
  <c r="CB316" i="7" s="1"/>
  <c r="BB316" i="7" a="1"/>
  <c r="BB316" i="7" s="1"/>
  <c r="CA316" i="7" s="1"/>
  <c r="BA316" i="7" a="1"/>
  <c r="BA316" i="7" s="1"/>
  <c r="BZ316" i="7" s="1"/>
  <c r="BI315" i="7" a="1"/>
  <c r="BI315" i="7" s="1"/>
  <c r="BX315" i="7" s="1"/>
  <c r="BG315" i="7" a="1"/>
  <c r="BG315" i="7" s="1"/>
  <c r="BE315" i="7" a="1"/>
  <c r="BE315" i="7" s="1"/>
  <c r="CD315" i="7" s="1"/>
  <c r="BD315" i="7" a="1"/>
  <c r="BD315" i="7" s="1"/>
  <c r="CC315" i="7" s="1"/>
  <c r="BC315" i="7" a="1"/>
  <c r="BC315" i="7" s="1"/>
  <c r="CB315" i="7" s="1"/>
  <c r="BB315" i="7" a="1"/>
  <c r="BB315" i="7" s="1"/>
  <c r="CA315" i="7" s="1"/>
  <c r="BA315" i="7"/>
  <c r="BZ315" i="7" s="1"/>
  <c r="BA315" i="7" a="1"/>
  <c r="BI314" i="7" a="1"/>
  <c r="BI314" i="7" s="1"/>
  <c r="BX314" i="7" s="1"/>
  <c r="BG314" i="7" a="1"/>
  <c r="BG314" i="7" s="1"/>
  <c r="BE314" i="7" a="1"/>
  <c r="BE314" i="7" s="1"/>
  <c r="CD314" i="7" s="1"/>
  <c r="BD314" i="7" a="1"/>
  <c r="BD314" i="7" s="1"/>
  <c r="CC314" i="7" s="1"/>
  <c r="BC314" i="7" a="1"/>
  <c r="BC314" i="7" s="1"/>
  <c r="CB314" i="7" s="1"/>
  <c r="BB314" i="7" a="1"/>
  <c r="BB314" i="7" s="1"/>
  <c r="CA314" i="7" s="1"/>
  <c r="BA314" i="7" a="1"/>
  <c r="BA314" i="7" s="1"/>
  <c r="BZ314" i="7" s="1"/>
  <c r="BI313" i="7" a="1"/>
  <c r="BI313" i="7" s="1"/>
  <c r="BX313" i="7" s="1"/>
  <c r="BG313" i="7" a="1"/>
  <c r="BG313" i="7" s="1"/>
  <c r="BE313" i="7" a="1"/>
  <c r="BE313" i="7" s="1"/>
  <c r="CD313" i="7" s="1"/>
  <c r="BD313" i="7" a="1"/>
  <c r="BD313" i="7" s="1"/>
  <c r="CC313" i="7" s="1"/>
  <c r="BC313" i="7" a="1"/>
  <c r="BC313" i="7" s="1"/>
  <c r="CB313" i="7" s="1"/>
  <c r="BB313" i="7" a="1"/>
  <c r="BB313" i="7" s="1"/>
  <c r="CA313" i="7" s="1"/>
  <c r="BA313" i="7" a="1"/>
  <c r="BA313" i="7" s="1"/>
  <c r="BZ313" i="7" s="1"/>
  <c r="BI312" i="7" a="1"/>
  <c r="BI312" i="7" s="1"/>
  <c r="BX312" i="7" s="1"/>
  <c r="BG312" i="7" a="1"/>
  <c r="BG312" i="7" s="1"/>
  <c r="BE312" i="7" a="1"/>
  <c r="BE312" i="7" s="1"/>
  <c r="CD312" i="7" s="1"/>
  <c r="BD312" i="7" a="1"/>
  <c r="BD312" i="7" s="1"/>
  <c r="CC312" i="7" s="1"/>
  <c r="BC312" i="7" a="1"/>
  <c r="BC312" i="7" s="1"/>
  <c r="CB312" i="7" s="1"/>
  <c r="BB312" i="7" a="1"/>
  <c r="BB312" i="7" s="1"/>
  <c r="CA312" i="7" s="1"/>
  <c r="BA312" i="7" a="1"/>
  <c r="BA312" i="7" s="1"/>
  <c r="BZ312" i="7" s="1"/>
  <c r="BI311" i="7"/>
  <c r="BX311" i="7" s="1"/>
  <c r="BI311" i="7" a="1"/>
  <c r="BG311" i="7" a="1"/>
  <c r="BG311" i="7" s="1"/>
  <c r="BE311" i="7" a="1"/>
  <c r="BE311" i="7" s="1"/>
  <c r="CD311" i="7" s="1"/>
  <c r="BD311" i="7" a="1"/>
  <c r="BD311" i="7" s="1"/>
  <c r="CC311" i="7" s="1"/>
  <c r="BC311" i="7" a="1"/>
  <c r="BC311" i="7" s="1"/>
  <c r="CB311" i="7" s="1"/>
  <c r="BB311" i="7" a="1"/>
  <c r="BB311" i="7" s="1"/>
  <c r="CA311" i="7" s="1"/>
  <c r="BA311" i="7" a="1"/>
  <c r="BA311" i="7" s="1"/>
  <c r="BZ311" i="7" s="1"/>
  <c r="BI310" i="7" a="1"/>
  <c r="BI310" i="7" s="1"/>
  <c r="BX310" i="7" s="1"/>
  <c r="BG310" i="7" a="1"/>
  <c r="BG310" i="7" s="1"/>
  <c r="BE310" i="7" a="1"/>
  <c r="BE310" i="7" s="1"/>
  <c r="CD310" i="7" s="1"/>
  <c r="BD310" i="7" a="1"/>
  <c r="BD310" i="7" s="1"/>
  <c r="CC310" i="7" s="1"/>
  <c r="BC310" i="7" a="1"/>
  <c r="BC310" i="7" s="1"/>
  <c r="CB310" i="7" s="1"/>
  <c r="BB310" i="7" a="1"/>
  <c r="BB310" i="7" s="1"/>
  <c r="CA310" i="7" s="1"/>
  <c r="BA310" i="7" a="1"/>
  <c r="BA310" i="7" s="1"/>
  <c r="BZ310" i="7" s="1"/>
  <c r="BI309" i="7" a="1"/>
  <c r="BI309" i="7" s="1"/>
  <c r="BX309" i="7" s="1"/>
  <c r="BG309" i="7" a="1"/>
  <c r="BG309" i="7" s="1"/>
  <c r="BE309" i="7" a="1"/>
  <c r="BE309" i="7" s="1"/>
  <c r="CD309" i="7" s="1"/>
  <c r="BD309" i="7" a="1"/>
  <c r="BD309" i="7" s="1"/>
  <c r="CC309" i="7" s="1"/>
  <c r="BC309" i="7" a="1"/>
  <c r="BC309" i="7" s="1"/>
  <c r="CB309" i="7" s="1"/>
  <c r="BB309" i="7" a="1"/>
  <c r="BB309" i="7" s="1"/>
  <c r="CA309" i="7" s="1"/>
  <c r="BA309" i="7" a="1"/>
  <c r="BA309" i="7" s="1"/>
  <c r="BZ309" i="7" s="1"/>
  <c r="BI308" i="7" a="1"/>
  <c r="BI308" i="7" s="1"/>
  <c r="BX308" i="7" s="1"/>
  <c r="BG308" i="7" a="1"/>
  <c r="BG308" i="7" s="1"/>
  <c r="BE308" i="7" a="1"/>
  <c r="BE308" i="7" s="1"/>
  <c r="CD308" i="7" s="1"/>
  <c r="BD308" i="7" a="1"/>
  <c r="BD308" i="7" s="1"/>
  <c r="CC308" i="7" s="1"/>
  <c r="BC308" i="7" a="1"/>
  <c r="BC308" i="7" s="1"/>
  <c r="CB308" i="7" s="1"/>
  <c r="BB308" i="7" a="1"/>
  <c r="BB308" i="7" s="1"/>
  <c r="CA308" i="7" s="1"/>
  <c r="BA308" i="7" a="1"/>
  <c r="BA308" i="7" s="1"/>
  <c r="BZ308" i="7" s="1"/>
  <c r="BI307" i="7" a="1"/>
  <c r="BI307" i="7" s="1"/>
  <c r="BX307" i="7" s="1"/>
  <c r="BG307" i="7"/>
  <c r="BG307" i="7" a="1"/>
  <c r="BE307" i="7" a="1"/>
  <c r="BE307" i="7" s="1"/>
  <c r="CD307" i="7" s="1"/>
  <c r="BD307" i="7" a="1"/>
  <c r="BD307" i="7" s="1"/>
  <c r="CC307" i="7" s="1"/>
  <c r="BC307" i="7" a="1"/>
  <c r="BC307" i="7" s="1"/>
  <c r="CB307" i="7" s="1"/>
  <c r="BB307" i="7" a="1"/>
  <c r="BB307" i="7" s="1"/>
  <c r="CA307" i="7" s="1"/>
  <c r="BA307" i="7" a="1"/>
  <c r="BA307" i="7" s="1"/>
  <c r="BZ307" i="7" s="1"/>
  <c r="BI306" i="7" a="1"/>
  <c r="BI306" i="7" s="1"/>
  <c r="BX306" i="7" s="1"/>
  <c r="BG306" i="7" a="1"/>
  <c r="BG306" i="7" s="1"/>
  <c r="BE306" i="7" a="1"/>
  <c r="BE306" i="7" s="1"/>
  <c r="CD306" i="7" s="1"/>
  <c r="BD306" i="7" a="1"/>
  <c r="BD306" i="7" s="1"/>
  <c r="CC306" i="7" s="1"/>
  <c r="BC306" i="7" a="1"/>
  <c r="BC306" i="7" s="1"/>
  <c r="CB306" i="7" s="1"/>
  <c r="BB306" i="7" a="1"/>
  <c r="BB306" i="7" s="1"/>
  <c r="CA306" i="7" s="1"/>
  <c r="BA306" i="7" a="1"/>
  <c r="BA306" i="7" s="1"/>
  <c r="BZ306" i="7" s="1"/>
  <c r="BI305" i="7" a="1"/>
  <c r="BI305" i="7" s="1"/>
  <c r="BX305" i="7" s="1"/>
  <c r="BG305" i="7" a="1"/>
  <c r="BG305" i="7" s="1"/>
  <c r="BE305" i="7" a="1"/>
  <c r="BE305" i="7" s="1"/>
  <c r="CD305" i="7" s="1"/>
  <c r="BD305" i="7" a="1"/>
  <c r="BD305" i="7" s="1"/>
  <c r="CC305" i="7" s="1"/>
  <c r="BC305" i="7" a="1"/>
  <c r="BC305" i="7" s="1"/>
  <c r="CB305" i="7" s="1"/>
  <c r="BB305" i="7" a="1"/>
  <c r="BB305" i="7" s="1"/>
  <c r="CA305" i="7" s="1"/>
  <c r="BA305" i="7" a="1"/>
  <c r="BA305" i="7" s="1"/>
  <c r="BZ305" i="7" s="1"/>
  <c r="BI304" i="7" a="1"/>
  <c r="BI304" i="7" s="1"/>
  <c r="BX304" i="7" s="1"/>
  <c r="BG304" i="7" a="1"/>
  <c r="BG304" i="7" s="1"/>
  <c r="BE304" i="7" a="1"/>
  <c r="BE304" i="7" s="1"/>
  <c r="CD304" i="7" s="1"/>
  <c r="BD304" i="7" a="1"/>
  <c r="BD304" i="7" s="1"/>
  <c r="CC304" i="7" s="1"/>
  <c r="BC304" i="7" a="1"/>
  <c r="BC304" i="7" s="1"/>
  <c r="CB304" i="7" s="1"/>
  <c r="BB304" i="7" a="1"/>
  <c r="BB304" i="7" s="1"/>
  <c r="CA304" i="7" s="1"/>
  <c r="BA304" i="7" a="1"/>
  <c r="BA304" i="7" s="1"/>
  <c r="BZ304" i="7" s="1"/>
  <c r="BI303" i="7" a="1"/>
  <c r="BI303" i="7" s="1"/>
  <c r="BX303" i="7" s="1"/>
  <c r="BG303" i="7" a="1"/>
  <c r="BG303" i="7" s="1"/>
  <c r="BE303" i="7" a="1"/>
  <c r="BE303" i="7" s="1"/>
  <c r="CD303" i="7" s="1"/>
  <c r="BD303" i="7" a="1"/>
  <c r="BD303" i="7" s="1"/>
  <c r="CC303" i="7" s="1"/>
  <c r="BC303" i="7" a="1"/>
  <c r="BC303" i="7" s="1"/>
  <c r="CB303" i="7" s="1"/>
  <c r="BB303" i="7" a="1"/>
  <c r="BB303" i="7" s="1"/>
  <c r="CA303" i="7" s="1"/>
  <c r="BA303" i="7" a="1"/>
  <c r="BA303" i="7" s="1"/>
  <c r="BZ303" i="7" s="1"/>
  <c r="BI302" i="7" a="1"/>
  <c r="BI302" i="7" s="1"/>
  <c r="BX302" i="7" s="1"/>
  <c r="BG302" i="7" a="1"/>
  <c r="BG302" i="7" s="1"/>
  <c r="BE302" i="7" a="1"/>
  <c r="BE302" i="7" s="1"/>
  <c r="CD302" i="7" s="1"/>
  <c r="BD302" i="7" a="1"/>
  <c r="BD302" i="7" s="1"/>
  <c r="CC302" i="7" s="1"/>
  <c r="BC302" i="7" a="1"/>
  <c r="BC302" i="7" s="1"/>
  <c r="CB302" i="7" s="1"/>
  <c r="BB302" i="7" a="1"/>
  <c r="BB302" i="7" s="1"/>
  <c r="CA302" i="7" s="1"/>
  <c r="BA302" i="7" a="1"/>
  <c r="BA302" i="7" s="1"/>
  <c r="BZ302" i="7" s="1"/>
  <c r="BI301" i="7" a="1"/>
  <c r="BI301" i="7" s="1"/>
  <c r="BX301" i="7" s="1"/>
  <c r="BG301" i="7" a="1"/>
  <c r="BG301" i="7" s="1"/>
  <c r="BE301" i="7" a="1"/>
  <c r="BE301" i="7" s="1"/>
  <c r="CD301" i="7" s="1"/>
  <c r="BD301" i="7" a="1"/>
  <c r="BD301" i="7" s="1"/>
  <c r="CC301" i="7" s="1"/>
  <c r="BC301" i="7" a="1"/>
  <c r="BC301" i="7" s="1"/>
  <c r="CB301" i="7" s="1"/>
  <c r="BB301" i="7" a="1"/>
  <c r="BB301" i="7" s="1"/>
  <c r="CA301" i="7" s="1"/>
  <c r="BA301" i="7" a="1"/>
  <c r="BA301" i="7" s="1"/>
  <c r="BZ301" i="7" s="1"/>
  <c r="BI300" i="7" a="1"/>
  <c r="BI300" i="7" s="1"/>
  <c r="BX300" i="7" s="1"/>
  <c r="BG300" i="7" a="1"/>
  <c r="BG300" i="7" s="1"/>
  <c r="BE300" i="7" a="1"/>
  <c r="BE300" i="7" s="1"/>
  <c r="CD300" i="7" s="1"/>
  <c r="BD300" i="7" a="1"/>
  <c r="BD300" i="7" s="1"/>
  <c r="CC300" i="7" s="1"/>
  <c r="BC300" i="7" a="1"/>
  <c r="BC300" i="7" s="1"/>
  <c r="CB300" i="7" s="1"/>
  <c r="BB300" i="7" a="1"/>
  <c r="BB300" i="7" s="1"/>
  <c r="CA300" i="7" s="1"/>
  <c r="BA300" i="7" a="1"/>
  <c r="BA300" i="7" s="1"/>
  <c r="BZ300" i="7" s="1"/>
  <c r="BI299" i="7" a="1"/>
  <c r="BI299" i="7" s="1"/>
  <c r="BX299" i="7" s="1"/>
  <c r="BG299" i="7" a="1"/>
  <c r="BG299" i="7" s="1"/>
  <c r="BE299" i="7" a="1"/>
  <c r="BE299" i="7" s="1"/>
  <c r="CD299" i="7" s="1"/>
  <c r="BD299" i="7" a="1"/>
  <c r="BD299" i="7" s="1"/>
  <c r="CC299" i="7" s="1"/>
  <c r="BC299" i="7" a="1"/>
  <c r="BC299" i="7" s="1"/>
  <c r="CB299" i="7" s="1"/>
  <c r="BB299" i="7" a="1"/>
  <c r="BB299" i="7" s="1"/>
  <c r="CA299" i="7" s="1"/>
  <c r="BA299" i="7" a="1"/>
  <c r="BA299" i="7" s="1"/>
  <c r="BZ299" i="7" s="1"/>
  <c r="BI298" i="7" a="1"/>
  <c r="BI298" i="7" s="1"/>
  <c r="BX298" i="7" s="1"/>
  <c r="BG298" i="7" a="1"/>
  <c r="BG298" i="7" s="1"/>
  <c r="BE298" i="7" a="1"/>
  <c r="BE298" i="7" s="1"/>
  <c r="CD298" i="7" s="1"/>
  <c r="BD298" i="7" a="1"/>
  <c r="BD298" i="7" s="1"/>
  <c r="CC298" i="7" s="1"/>
  <c r="BC298" i="7" a="1"/>
  <c r="BC298" i="7" s="1"/>
  <c r="CB298" i="7" s="1"/>
  <c r="BB298" i="7" a="1"/>
  <c r="BB298" i="7" s="1"/>
  <c r="CA298" i="7" s="1"/>
  <c r="BA298" i="7" a="1"/>
  <c r="BA298" i="7" s="1"/>
  <c r="BZ298" i="7" s="1"/>
  <c r="BI297" i="7" a="1"/>
  <c r="BI297" i="7" s="1"/>
  <c r="BX297" i="7" s="1"/>
  <c r="BG297" i="7" a="1"/>
  <c r="BG297" i="7" s="1"/>
  <c r="BE297" i="7" a="1"/>
  <c r="BE297" i="7" s="1"/>
  <c r="CD297" i="7" s="1"/>
  <c r="BD297" i="7" a="1"/>
  <c r="BD297" i="7" s="1"/>
  <c r="CC297" i="7" s="1"/>
  <c r="BC297" i="7" a="1"/>
  <c r="BC297" i="7" s="1"/>
  <c r="CB297" i="7" s="1"/>
  <c r="BB297" i="7" a="1"/>
  <c r="BB297" i="7" s="1"/>
  <c r="CA297" i="7" s="1"/>
  <c r="BA297" i="7" a="1"/>
  <c r="BA297" i="7" s="1"/>
  <c r="BZ297" i="7" s="1"/>
  <c r="BI296" i="7" a="1"/>
  <c r="BI296" i="7" s="1"/>
  <c r="BX296" i="7" s="1"/>
  <c r="BG296" i="7" a="1"/>
  <c r="BG296" i="7" s="1"/>
  <c r="BE296" i="7" a="1"/>
  <c r="BE296" i="7" s="1"/>
  <c r="CD296" i="7" s="1"/>
  <c r="BD296" i="7" a="1"/>
  <c r="BD296" i="7" s="1"/>
  <c r="CC296" i="7" s="1"/>
  <c r="BC296" i="7" a="1"/>
  <c r="BC296" i="7" s="1"/>
  <c r="CB296" i="7" s="1"/>
  <c r="BB296" i="7" a="1"/>
  <c r="BB296" i="7" s="1"/>
  <c r="CA296" i="7" s="1"/>
  <c r="BA296" i="7" a="1"/>
  <c r="BA296" i="7" s="1"/>
  <c r="BZ296" i="7" s="1"/>
  <c r="BI295" i="7" a="1"/>
  <c r="BI295" i="7" s="1"/>
  <c r="BX295" i="7" s="1"/>
  <c r="BG295" i="7" a="1"/>
  <c r="BG295" i="7" s="1"/>
  <c r="BE295" i="7" a="1"/>
  <c r="BE295" i="7" s="1"/>
  <c r="CD295" i="7" s="1"/>
  <c r="BD295" i="7" a="1"/>
  <c r="BD295" i="7" s="1"/>
  <c r="CC295" i="7" s="1"/>
  <c r="BC295" i="7" a="1"/>
  <c r="BC295" i="7" s="1"/>
  <c r="CB295" i="7" s="1"/>
  <c r="BB295" i="7" a="1"/>
  <c r="BB295" i="7" s="1"/>
  <c r="CA295" i="7" s="1"/>
  <c r="BA295" i="7" a="1"/>
  <c r="BA295" i="7" s="1"/>
  <c r="BZ295" i="7" s="1"/>
  <c r="BI294" i="7" a="1"/>
  <c r="BI294" i="7" s="1"/>
  <c r="BX294" i="7" s="1"/>
  <c r="BG294" i="7" a="1"/>
  <c r="BG294" i="7" s="1"/>
  <c r="BE294" i="7" a="1"/>
  <c r="BE294" i="7" s="1"/>
  <c r="CD294" i="7" s="1"/>
  <c r="BD294" i="7" a="1"/>
  <c r="BD294" i="7" s="1"/>
  <c r="CC294" i="7" s="1"/>
  <c r="BC294" i="7" a="1"/>
  <c r="BC294" i="7" s="1"/>
  <c r="CB294" i="7" s="1"/>
  <c r="BB294" i="7" a="1"/>
  <c r="BB294" i="7" s="1"/>
  <c r="CA294" i="7" s="1"/>
  <c r="BA294" i="7" a="1"/>
  <c r="BA294" i="7" s="1"/>
  <c r="BZ294" i="7" s="1"/>
  <c r="BI293" i="7" a="1"/>
  <c r="BI293" i="7" s="1"/>
  <c r="BX293" i="7" s="1"/>
  <c r="BG293" i="7" a="1"/>
  <c r="BG293" i="7" s="1"/>
  <c r="BE293" i="7" a="1"/>
  <c r="BE293" i="7" s="1"/>
  <c r="CD293" i="7" s="1"/>
  <c r="BD293" i="7" a="1"/>
  <c r="BD293" i="7" s="1"/>
  <c r="CC293" i="7" s="1"/>
  <c r="BC293" i="7" a="1"/>
  <c r="BC293" i="7" s="1"/>
  <c r="CB293" i="7" s="1"/>
  <c r="BB293" i="7" a="1"/>
  <c r="BB293" i="7" s="1"/>
  <c r="CA293" i="7" s="1"/>
  <c r="BA293" i="7" a="1"/>
  <c r="BA293" i="7" s="1"/>
  <c r="BZ293" i="7" s="1"/>
  <c r="BI292" i="7" a="1"/>
  <c r="BI292" i="7" s="1"/>
  <c r="BX292" i="7" s="1"/>
  <c r="BG292" i="7" a="1"/>
  <c r="BG292" i="7" s="1"/>
  <c r="BE292" i="7" a="1"/>
  <c r="BE292" i="7" s="1"/>
  <c r="CD292" i="7" s="1"/>
  <c r="BD292" i="7" a="1"/>
  <c r="BD292" i="7" s="1"/>
  <c r="CC292" i="7" s="1"/>
  <c r="BC292" i="7" a="1"/>
  <c r="BC292" i="7" s="1"/>
  <c r="CB292" i="7" s="1"/>
  <c r="BB292" i="7" a="1"/>
  <c r="BB292" i="7" s="1"/>
  <c r="CA292" i="7" s="1"/>
  <c r="BA292" i="7" a="1"/>
  <c r="BA292" i="7" s="1"/>
  <c r="BZ292" i="7" s="1"/>
  <c r="BI291" i="7" a="1"/>
  <c r="BI291" i="7" s="1"/>
  <c r="BX291" i="7" s="1"/>
  <c r="BG291" i="7" a="1"/>
  <c r="BG291" i="7" s="1"/>
  <c r="BE291" i="7" a="1"/>
  <c r="BE291" i="7" s="1"/>
  <c r="CD291" i="7" s="1"/>
  <c r="BD291" i="7" a="1"/>
  <c r="BD291" i="7" s="1"/>
  <c r="CC291" i="7" s="1"/>
  <c r="BC291" i="7" a="1"/>
  <c r="BC291" i="7" s="1"/>
  <c r="CB291" i="7" s="1"/>
  <c r="BB291" i="7" a="1"/>
  <c r="BB291" i="7" s="1"/>
  <c r="CA291" i="7" s="1"/>
  <c r="BA291" i="7" a="1"/>
  <c r="BA291" i="7" s="1"/>
  <c r="BZ291" i="7" s="1"/>
  <c r="BI290" i="7" a="1"/>
  <c r="BI290" i="7" s="1"/>
  <c r="BX290" i="7" s="1"/>
  <c r="BG290" i="7" a="1"/>
  <c r="BG290" i="7" s="1"/>
  <c r="BE290" i="7" a="1"/>
  <c r="BE290" i="7" s="1"/>
  <c r="CD290" i="7" s="1"/>
  <c r="BD290" i="7" a="1"/>
  <c r="BD290" i="7" s="1"/>
  <c r="CC290" i="7" s="1"/>
  <c r="BC290" i="7" a="1"/>
  <c r="BC290" i="7" s="1"/>
  <c r="CB290" i="7" s="1"/>
  <c r="BB290" i="7" a="1"/>
  <c r="BB290" i="7" s="1"/>
  <c r="CA290" i="7" s="1"/>
  <c r="BA290" i="7" a="1"/>
  <c r="BA290" i="7" s="1"/>
  <c r="BZ290" i="7" s="1"/>
  <c r="BI289" i="7" a="1"/>
  <c r="BI289" i="7" s="1"/>
  <c r="BX289" i="7" s="1"/>
  <c r="BG289" i="7" a="1"/>
  <c r="BG289" i="7" s="1"/>
  <c r="BE289" i="7" a="1"/>
  <c r="BE289" i="7" s="1"/>
  <c r="CD289" i="7" s="1"/>
  <c r="BD289" i="7" a="1"/>
  <c r="BD289" i="7" s="1"/>
  <c r="CC289" i="7" s="1"/>
  <c r="BC289" i="7" a="1"/>
  <c r="BC289" i="7" s="1"/>
  <c r="CB289" i="7" s="1"/>
  <c r="BB289" i="7" a="1"/>
  <c r="BB289" i="7" s="1"/>
  <c r="CA289" i="7" s="1"/>
  <c r="BA289" i="7" a="1"/>
  <c r="BA289" i="7" s="1"/>
  <c r="BZ289" i="7" s="1"/>
  <c r="BI288" i="7" a="1"/>
  <c r="BI288" i="7" s="1"/>
  <c r="BX288" i="7" s="1"/>
  <c r="BG288" i="7" a="1"/>
  <c r="BG288" i="7" s="1"/>
  <c r="BE288" i="7" a="1"/>
  <c r="BE288" i="7" s="1"/>
  <c r="CD288" i="7" s="1"/>
  <c r="BD288" i="7" a="1"/>
  <c r="BD288" i="7" s="1"/>
  <c r="CC288" i="7" s="1"/>
  <c r="BC288" i="7" a="1"/>
  <c r="BC288" i="7" s="1"/>
  <c r="CB288" i="7" s="1"/>
  <c r="BB288" i="7" a="1"/>
  <c r="BB288" i="7" s="1"/>
  <c r="CA288" i="7" s="1"/>
  <c r="BA288" i="7" a="1"/>
  <c r="BA288" i="7" s="1"/>
  <c r="BZ288" i="7" s="1"/>
  <c r="BI287" i="7" a="1"/>
  <c r="BI287" i="7" s="1"/>
  <c r="BX287" i="7" s="1"/>
  <c r="BG287" i="7" a="1"/>
  <c r="BG287" i="7" s="1"/>
  <c r="BE287" i="7" a="1"/>
  <c r="BE287" i="7" s="1"/>
  <c r="CD287" i="7" s="1"/>
  <c r="BD287" i="7" a="1"/>
  <c r="BD287" i="7" s="1"/>
  <c r="CC287" i="7" s="1"/>
  <c r="BC287" i="7" a="1"/>
  <c r="BC287" i="7" s="1"/>
  <c r="CB287" i="7" s="1"/>
  <c r="BB287" i="7" a="1"/>
  <c r="BB287" i="7" s="1"/>
  <c r="CA287" i="7" s="1"/>
  <c r="BA287" i="7" a="1"/>
  <c r="BA287" i="7" s="1"/>
  <c r="BZ287" i="7" s="1"/>
  <c r="BI286" i="7" a="1"/>
  <c r="BI286" i="7" s="1"/>
  <c r="BX286" i="7" s="1"/>
  <c r="BG286" i="7" a="1"/>
  <c r="BG286" i="7" s="1"/>
  <c r="BE286" i="7" a="1"/>
  <c r="BE286" i="7" s="1"/>
  <c r="CD286" i="7" s="1"/>
  <c r="BD286" i="7" a="1"/>
  <c r="BD286" i="7" s="1"/>
  <c r="CC286" i="7" s="1"/>
  <c r="BC286" i="7" a="1"/>
  <c r="BC286" i="7" s="1"/>
  <c r="CB286" i="7" s="1"/>
  <c r="BB286" i="7" a="1"/>
  <c r="BB286" i="7" s="1"/>
  <c r="CA286" i="7" s="1"/>
  <c r="BA286" i="7" a="1"/>
  <c r="BA286" i="7" s="1"/>
  <c r="BZ286" i="7" s="1"/>
  <c r="BI285" i="7" a="1"/>
  <c r="BI285" i="7" s="1"/>
  <c r="BX285" i="7" s="1"/>
  <c r="BG285" i="7" a="1"/>
  <c r="BG285" i="7" s="1"/>
  <c r="BE285" i="7" a="1"/>
  <c r="BE285" i="7" s="1"/>
  <c r="CD285" i="7" s="1"/>
  <c r="BD285" i="7" a="1"/>
  <c r="BD285" i="7" s="1"/>
  <c r="CC285" i="7" s="1"/>
  <c r="BC285" i="7" a="1"/>
  <c r="BC285" i="7" s="1"/>
  <c r="CB285" i="7" s="1"/>
  <c r="BB285" i="7" a="1"/>
  <c r="BB285" i="7" s="1"/>
  <c r="CA285" i="7" s="1"/>
  <c r="BA285" i="7" a="1"/>
  <c r="BA285" i="7" s="1"/>
  <c r="BZ285" i="7" s="1"/>
  <c r="BI284" i="7" a="1"/>
  <c r="BI284" i="7" s="1"/>
  <c r="BX284" i="7" s="1"/>
  <c r="BG284" i="7" a="1"/>
  <c r="BG284" i="7" s="1"/>
  <c r="BE284" i="7" a="1"/>
  <c r="BE284" i="7" s="1"/>
  <c r="CD284" i="7" s="1"/>
  <c r="BD284" i="7" a="1"/>
  <c r="BD284" i="7" s="1"/>
  <c r="CC284" i="7" s="1"/>
  <c r="BC284" i="7" a="1"/>
  <c r="BC284" i="7" s="1"/>
  <c r="CB284" i="7" s="1"/>
  <c r="BB284" i="7" a="1"/>
  <c r="BB284" i="7" s="1"/>
  <c r="CA284" i="7" s="1"/>
  <c r="BA284" i="7" a="1"/>
  <c r="BA284" i="7" s="1"/>
  <c r="BZ284" i="7" s="1"/>
  <c r="BI283" i="7" a="1"/>
  <c r="BI283" i="7" s="1"/>
  <c r="BX283" i="7" s="1"/>
  <c r="BG283" i="7" a="1"/>
  <c r="BG283" i="7" s="1"/>
  <c r="BE283" i="7" a="1"/>
  <c r="BE283" i="7" s="1"/>
  <c r="CD283" i="7" s="1"/>
  <c r="BD283" i="7" a="1"/>
  <c r="BD283" i="7" s="1"/>
  <c r="CC283" i="7" s="1"/>
  <c r="BC283" i="7" a="1"/>
  <c r="BC283" i="7" s="1"/>
  <c r="CB283" i="7" s="1"/>
  <c r="BB283" i="7" a="1"/>
  <c r="BB283" i="7" s="1"/>
  <c r="CA283" i="7" s="1"/>
  <c r="BA283" i="7" a="1"/>
  <c r="BA283" i="7" s="1"/>
  <c r="BZ283" i="7" s="1"/>
  <c r="BI282" i="7" a="1"/>
  <c r="BI282" i="7" s="1"/>
  <c r="BX282" i="7" s="1"/>
  <c r="BG282" i="7" a="1"/>
  <c r="BG282" i="7" s="1"/>
  <c r="BE282" i="7" a="1"/>
  <c r="BE282" i="7" s="1"/>
  <c r="CD282" i="7" s="1"/>
  <c r="BD282" i="7" a="1"/>
  <c r="BD282" i="7" s="1"/>
  <c r="CC282" i="7" s="1"/>
  <c r="BC282" i="7" a="1"/>
  <c r="BC282" i="7" s="1"/>
  <c r="CB282" i="7" s="1"/>
  <c r="BB282" i="7" a="1"/>
  <c r="BB282" i="7" s="1"/>
  <c r="CA282" i="7" s="1"/>
  <c r="BA282" i="7" a="1"/>
  <c r="BA282" i="7" s="1"/>
  <c r="BZ282" i="7" s="1"/>
  <c r="BI281" i="7" a="1"/>
  <c r="BI281" i="7" s="1"/>
  <c r="BX281" i="7" s="1"/>
  <c r="BG281" i="7" a="1"/>
  <c r="BG281" i="7" s="1"/>
  <c r="BE281" i="7" a="1"/>
  <c r="BE281" i="7" s="1"/>
  <c r="CD281" i="7" s="1"/>
  <c r="BD281" i="7" a="1"/>
  <c r="BD281" i="7" s="1"/>
  <c r="CC281" i="7" s="1"/>
  <c r="BC281" i="7" a="1"/>
  <c r="BC281" i="7" s="1"/>
  <c r="CB281" i="7" s="1"/>
  <c r="BB281" i="7" a="1"/>
  <c r="BB281" i="7" s="1"/>
  <c r="CA281" i="7" s="1"/>
  <c r="BA281" i="7" a="1"/>
  <c r="BA281" i="7" s="1"/>
  <c r="BZ281" i="7" s="1"/>
  <c r="BI280" i="7" a="1"/>
  <c r="BI280" i="7" s="1"/>
  <c r="BX280" i="7" s="1"/>
  <c r="BG280" i="7" a="1"/>
  <c r="BG280" i="7" s="1"/>
  <c r="BE280" i="7" a="1"/>
  <c r="BE280" i="7" s="1"/>
  <c r="CD280" i="7" s="1"/>
  <c r="BD280" i="7" a="1"/>
  <c r="BD280" i="7" s="1"/>
  <c r="CC280" i="7" s="1"/>
  <c r="BC280" i="7" a="1"/>
  <c r="BC280" i="7" s="1"/>
  <c r="CB280" i="7" s="1"/>
  <c r="BB280" i="7" a="1"/>
  <c r="BB280" i="7" s="1"/>
  <c r="CA280" i="7" s="1"/>
  <c r="BA280" i="7" a="1"/>
  <c r="BA280" i="7" s="1"/>
  <c r="BZ280" i="7" s="1"/>
  <c r="BI279" i="7" a="1"/>
  <c r="BI279" i="7" s="1"/>
  <c r="BX279" i="7" s="1"/>
  <c r="BG279" i="7" a="1"/>
  <c r="BG279" i="7" s="1"/>
  <c r="BE279" i="7" a="1"/>
  <c r="BE279" i="7" s="1"/>
  <c r="CD279" i="7" s="1"/>
  <c r="BD279" i="7" a="1"/>
  <c r="BD279" i="7" s="1"/>
  <c r="CC279" i="7" s="1"/>
  <c r="BC279" i="7" a="1"/>
  <c r="BC279" i="7" s="1"/>
  <c r="CB279" i="7" s="1"/>
  <c r="BB279" i="7" a="1"/>
  <c r="BB279" i="7" s="1"/>
  <c r="CA279" i="7" s="1"/>
  <c r="BA279" i="7" a="1"/>
  <c r="BA279" i="7" s="1"/>
  <c r="BZ279" i="7" s="1"/>
  <c r="BI278" i="7" a="1"/>
  <c r="BI278" i="7" s="1"/>
  <c r="BX278" i="7" s="1"/>
  <c r="BG278" i="7" a="1"/>
  <c r="BG278" i="7" s="1"/>
  <c r="BE278" i="7" a="1"/>
  <c r="BE278" i="7" s="1"/>
  <c r="CD278" i="7" s="1"/>
  <c r="BD278" i="7" a="1"/>
  <c r="BD278" i="7" s="1"/>
  <c r="CC278" i="7" s="1"/>
  <c r="BC278" i="7" a="1"/>
  <c r="BC278" i="7" s="1"/>
  <c r="CB278" i="7" s="1"/>
  <c r="BB278" i="7" a="1"/>
  <c r="BB278" i="7" s="1"/>
  <c r="CA278" i="7" s="1"/>
  <c r="BA278" i="7" a="1"/>
  <c r="BA278" i="7" s="1"/>
  <c r="BZ278" i="7" s="1"/>
  <c r="BI277" i="7" a="1"/>
  <c r="BI277" i="7" s="1"/>
  <c r="BX277" i="7" s="1"/>
  <c r="BG277" i="7" a="1"/>
  <c r="BG277" i="7" s="1"/>
  <c r="BE277" i="7" a="1"/>
  <c r="BE277" i="7" s="1"/>
  <c r="CD277" i="7" s="1"/>
  <c r="BD277" i="7" a="1"/>
  <c r="BD277" i="7" s="1"/>
  <c r="CC277" i="7" s="1"/>
  <c r="BC277" i="7" a="1"/>
  <c r="BC277" i="7" s="1"/>
  <c r="CB277" i="7" s="1"/>
  <c r="BB277" i="7" a="1"/>
  <c r="BB277" i="7" s="1"/>
  <c r="CA277" i="7" s="1"/>
  <c r="BA277" i="7" a="1"/>
  <c r="BA277" i="7" s="1"/>
  <c r="BZ277" i="7" s="1"/>
  <c r="BI276" i="7" a="1"/>
  <c r="BI276" i="7" s="1"/>
  <c r="BX276" i="7" s="1"/>
  <c r="BG276" i="7" a="1"/>
  <c r="BG276" i="7" s="1"/>
  <c r="BE276" i="7" a="1"/>
  <c r="BE276" i="7" s="1"/>
  <c r="CD276" i="7" s="1"/>
  <c r="BD276" i="7" a="1"/>
  <c r="BD276" i="7" s="1"/>
  <c r="CC276" i="7" s="1"/>
  <c r="BC276" i="7" a="1"/>
  <c r="BC276" i="7" s="1"/>
  <c r="CB276" i="7" s="1"/>
  <c r="BB276" i="7" a="1"/>
  <c r="BB276" i="7" s="1"/>
  <c r="CA276" i="7" s="1"/>
  <c r="BA276" i="7" a="1"/>
  <c r="BA276" i="7" s="1"/>
  <c r="BZ276" i="7" s="1"/>
  <c r="BI275" i="7" a="1"/>
  <c r="BI275" i="7" s="1"/>
  <c r="BX275" i="7" s="1"/>
  <c r="BG275" i="7" a="1"/>
  <c r="BG275" i="7" s="1"/>
  <c r="BE275" i="7" a="1"/>
  <c r="BE275" i="7" s="1"/>
  <c r="CD275" i="7" s="1"/>
  <c r="BD275" i="7" a="1"/>
  <c r="BD275" i="7" s="1"/>
  <c r="CC275" i="7" s="1"/>
  <c r="BC275" i="7" a="1"/>
  <c r="BC275" i="7" s="1"/>
  <c r="CB275" i="7" s="1"/>
  <c r="BB275" i="7" a="1"/>
  <c r="BB275" i="7" s="1"/>
  <c r="CA275" i="7" s="1"/>
  <c r="BA275" i="7" a="1"/>
  <c r="BA275" i="7" s="1"/>
  <c r="BZ275" i="7" s="1"/>
  <c r="BI274" i="7" a="1"/>
  <c r="BI274" i="7" s="1"/>
  <c r="BX274" i="7" s="1"/>
  <c r="BG274" i="7" a="1"/>
  <c r="BG274" i="7" s="1"/>
  <c r="BE274" i="7" a="1"/>
  <c r="BE274" i="7" s="1"/>
  <c r="CD274" i="7" s="1"/>
  <c r="BD274" i="7" a="1"/>
  <c r="BD274" i="7" s="1"/>
  <c r="CC274" i="7" s="1"/>
  <c r="BC274" i="7" a="1"/>
  <c r="BC274" i="7" s="1"/>
  <c r="CB274" i="7" s="1"/>
  <c r="BB274" i="7" a="1"/>
  <c r="BB274" i="7" s="1"/>
  <c r="CA274" i="7" s="1"/>
  <c r="BA274" i="7" a="1"/>
  <c r="BA274" i="7" s="1"/>
  <c r="BZ274" i="7" s="1"/>
  <c r="BI273" i="7" a="1"/>
  <c r="BI273" i="7" s="1"/>
  <c r="BX273" i="7" s="1"/>
  <c r="BG273" i="7" a="1"/>
  <c r="BG273" i="7" s="1"/>
  <c r="BE273" i="7" a="1"/>
  <c r="BE273" i="7" s="1"/>
  <c r="CD273" i="7" s="1"/>
  <c r="BD273" i="7" a="1"/>
  <c r="BD273" i="7" s="1"/>
  <c r="CC273" i="7" s="1"/>
  <c r="BC273" i="7"/>
  <c r="CB273" i="7" s="1"/>
  <c r="BC273" i="7" a="1"/>
  <c r="BB273" i="7" a="1"/>
  <c r="BB273" i="7" s="1"/>
  <c r="CA273" i="7" s="1"/>
  <c r="BA273" i="7" a="1"/>
  <c r="BA273" i="7" s="1"/>
  <c r="BZ273" i="7" s="1"/>
  <c r="BI272" i="7" a="1"/>
  <c r="BI272" i="7" s="1"/>
  <c r="BX272" i="7" s="1"/>
  <c r="BG272" i="7" a="1"/>
  <c r="BG272" i="7" s="1"/>
  <c r="BE272" i="7" a="1"/>
  <c r="BE272" i="7" s="1"/>
  <c r="CD272" i="7" s="1"/>
  <c r="BD272" i="7" a="1"/>
  <c r="BD272" i="7" s="1"/>
  <c r="CC272" i="7" s="1"/>
  <c r="BC272" i="7" a="1"/>
  <c r="BC272" i="7" s="1"/>
  <c r="CB272" i="7" s="1"/>
  <c r="BB272" i="7" a="1"/>
  <c r="BB272" i="7" s="1"/>
  <c r="CA272" i="7" s="1"/>
  <c r="BA272" i="7" a="1"/>
  <c r="BA272" i="7" s="1"/>
  <c r="BZ272" i="7" s="1"/>
  <c r="BI271" i="7" a="1"/>
  <c r="BI271" i="7" s="1"/>
  <c r="BX271" i="7" s="1"/>
  <c r="BG271" i="7" a="1"/>
  <c r="BG271" i="7" s="1"/>
  <c r="BE271" i="7" a="1"/>
  <c r="BE271" i="7" s="1"/>
  <c r="CD271" i="7" s="1"/>
  <c r="BD271" i="7" a="1"/>
  <c r="BD271" i="7" s="1"/>
  <c r="CC271" i="7" s="1"/>
  <c r="BC271" i="7" a="1"/>
  <c r="BC271" i="7" s="1"/>
  <c r="CB271" i="7" s="1"/>
  <c r="BB271" i="7" a="1"/>
  <c r="BB271" i="7" s="1"/>
  <c r="CA271" i="7" s="1"/>
  <c r="BA271" i="7" a="1"/>
  <c r="BA271" i="7" s="1"/>
  <c r="BZ271" i="7" s="1"/>
  <c r="BI270" i="7" a="1"/>
  <c r="BI270" i="7" s="1"/>
  <c r="BX270" i="7" s="1"/>
  <c r="BG270" i="7" a="1"/>
  <c r="BG270" i="7" s="1"/>
  <c r="BE270" i="7" a="1"/>
  <c r="BE270" i="7" s="1"/>
  <c r="CD270" i="7" s="1"/>
  <c r="BD270" i="7" a="1"/>
  <c r="BD270" i="7" s="1"/>
  <c r="CC270" i="7" s="1"/>
  <c r="BC270" i="7" a="1"/>
  <c r="BC270" i="7" s="1"/>
  <c r="CB270" i="7" s="1"/>
  <c r="BB270" i="7" a="1"/>
  <c r="BB270" i="7" s="1"/>
  <c r="CA270" i="7" s="1"/>
  <c r="BA270" i="7" a="1"/>
  <c r="BA270" i="7" s="1"/>
  <c r="BZ270" i="7" s="1"/>
  <c r="BI269" i="7" a="1"/>
  <c r="BI269" i="7" s="1"/>
  <c r="BX269" i="7" s="1"/>
  <c r="BG269" i="7" a="1"/>
  <c r="BG269" i="7" s="1"/>
  <c r="BE269" i="7" a="1"/>
  <c r="BE269" i="7" s="1"/>
  <c r="CD269" i="7" s="1"/>
  <c r="BD269" i="7" a="1"/>
  <c r="BD269" i="7" s="1"/>
  <c r="CC269" i="7" s="1"/>
  <c r="BC269" i="7" a="1"/>
  <c r="BC269" i="7" s="1"/>
  <c r="CB269" i="7" s="1"/>
  <c r="BB269" i="7" a="1"/>
  <c r="BB269" i="7" s="1"/>
  <c r="CA269" i="7" s="1"/>
  <c r="BA269" i="7" a="1"/>
  <c r="BA269" i="7" s="1"/>
  <c r="BZ269" i="7" s="1"/>
  <c r="BI268" i="7" a="1"/>
  <c r="BI268" i="7" s="1"/>
  <c r="BX268" i="7" s="1"/>
  <c r="BG268" i="7" a="1"/>
  <c r="BG268" i="7" s="1"/>
  <c r="BE268" i="7" a="1"/>
  <c r="BE268" i="7" s="1"/>
  <c r="CD268" i="7" s="1"/>
  <c r="BD268" i="7" a="1"/>
  <c r="BD268" i="7" s="1"/>
  <c r="CC268" i="7" s="1"/>
  <c r="BC268" i="7" a="1"/>
  <c r="BC268" i="7" s="1"/>
  <c r="CB268" i="7" s="1"/>
  <c r="BB268" i="7" a="1"/>
  <c r="BB268" i="7" s="1"/>
  <c r="CA268" i="7" s="1"/>
  <c r="BA268" i="7" a="1"/>
  <c r="BA268" i="7" s="1"/>
  <c r="BZ268" i="7" s="1"/>
  <c r="BI267" i="7" a="1"/>
  <c r="BI267" i="7" s="1"/>
  <c r="BX267" i="7" s="1"/>
  <c r="BG267" i="7" a="1"/>
  <c r="BG267" i="7" s="1"/>
  <c r="BE267" i="7" a="1"/>
  <c r="BE267" i="7" s="1"/>
  <c r="CD267" i="7" s="1"/>
  <c r="BD267" i="7" a="1"/>
  <c r="BD267" i="7" s="1"/>
  <c r="CC267" i="7" s="1"/>
  <c r="BC267" i="7" a="1"/>
  <c r="BC267" i="7" s="1"/>
  <c r="CB267" i="7" s="1"/>
  <c r="BB267" i="7" a="1"/>
  <c r="BB267" i="7" s="1"/>
  <c r="CA267" i="7" s="1"/>
  <c r="BA267" i="7" a="1"/>
  <c r="BA267" i="7" s="1"/>
  <c r="BZ267" i="7" s="1"/>
  <c r="BI266" i="7" a="1"/>
  <c r="BI266" i="7" s="1"/>
  <c r="BX266" i="7" s="1"/>
  <c r="BG266" i="7" a="1"/>
  <c r="BG266" i="7" s="1"/>
  <c r="BE266" i="7" a="1"/>
  <c r="BE266" i="7" s="1"/>
  <c r="CD266" i="7" s="1"/>
  <c r="BD266" i="7" a="1"/>
  <c r="BD266" i="7" s="1"/>
  <c r="CC266" i="7" s="1"/>
  <c r="BC266" i="7" a="1"/>
  <c r="BC266" i="7" s="1"/>
  <c r="CB266" i="7" s="1"/>
  <c r="BB266" i="7" a="1"/>
  <c r="BB266" i="7" s="1"/>
  <c r="CA266" i="7" s="1"/>
  <c r="BA266" i="7" a="1"/>
  <c r="BA266" i="7" s="1"/>
  <c r="BZ266" i="7" s="1"/>
  <c r="BI265" i="7" a="1"/>
  <c r="BI265" i="7" s="1"/>
  <c r="BX265" i="7" s="1"/>
  <c r="BG265" i="7" a="1"/>
  <c r="BG265" i="7" s="1"/>
  <c r="BE265" i="7" a="1"/>
  <c r="BE265" i="7" s="1"/>
  <c r="CD265" i="7" s="1"/>
  <c r="BD265" i="7" a="1"/>
  <c r="BD265" i="7" s="1"/>
  <c r="CC265" i="7" s="1"/>
  <c r="BC265" i="7" a="1"/>
  <c r="BC265" i="7" s="1"/>
  <c r="CB265" i="7" s="1"/>
  <c r="BB265" i="7" a="1"/>
  <c r="BB265" i="7" s="1"/>
  <c r="CA265" i="7" s="1"/>
  <c r="BA265" i="7" a="1"/>
  <c r="BA265" i="7" s="1"/>
  <c r="BZ265" i="7" s="1"/>
  <c r="BI264" i="7" a="1"/>
  <c r="BI264" i="7" s="1"/>
  <c r="BX264" i="7" s="1"/>
  <c r="BG264" i="7" a="1"/>
  <c r="BG264" i="7" s="1"/>
  <c r="BE264" i="7" a="1"/>
  <c r="BE264" i="7" s="1"/>
  <c r="CD264" i="7" s="1"/>
  <c r="BD264" i="7" a="1"/>
  <c r="BD264" i="7" s="1"/>
  <c r="CC264" i="7" s="1"/>
  <c r="BC264" i="7" a="1"/>
  <c r="BC264" i="7" s="1"/>
  <c r="CB264" i="7" s="1"/>
  <c r="BB264" i="7" a="1"/>
  <c r="BB264" i="7" s="1"/>
  <c r="CA264" i="7" s="1"/>
  <c r="BA264" i="7" a="1"/>
  <c r="BA264" i="7" s="1"/>
  <c r="BZ264" i="7" s="1"/>
  <c r="BI263" i="7" a="1"/>
  <c r="BI263" i="7" s="1"/>
  <c r="BX263" i="7" s="1"/>
  <c r="BG263" i="7" a="1"/>
  <c r="BG263" i="7" s="1"/>
  <c r="BE263" i="7" a="1"/>
  <c r="BE263" i="7" s="1"/>
  <c r="CD263" i="7" s="1"/>
  <c r="BD263" i="7" a="1"/>
  <c r="BD263" i="7" s="1"/>
  <c r="CC263" i="7" s="1"/>
  <c r="BC263" i="7" a="1"/>
  <c r="BC263" i="7" s="1"/>
  <c r="CB263" i="7" s="1"/>
  <c r="BB263" i="7" a="1"/>
  <c r="BB263" i="7" s="1"/>
  <c r="CA263" i="7" s="1"/>
  <c r="BA263" i="7" a="1"/>
  <c r="BA263" i="7" s="1"/>
  <c r="BZ263" i="7" s="1"/>
  <c r="BI262" i="7" a="1"/>
  <c r="BI262" i="7" s="1"/>
  <c r="BX262" i="7" s="1"/>
  <c r="BG262" i="7" a="1"/>
  <c r="BG262" i="7" s="1"/>
  <c r="BE262" i="7" a="1"/>
  <c r="BE262" i="7" s="1"/>
  <c r="CD262" i="7" s="1"/>
  <c r="BD262" i="7" a="1"/>
  <c r="BD262" i="7" s="1"/>
  <c r="CC262" i="7" s="1"/>
  <c r="BC262" i="7" a="1"/>
  <c r="BC262" i="7" s="1"/>
  <c r="CB262" i="7" s="1"/>
  <c r="BB262" i="7" a="1"/>
  <c r="BB262" i="7" s="1"/>
  <c r="CA262" i="7" s="1"/>
  <c r="BA262" i="7" a="1"/>
  <c r="BA262" i="7" s="1"/>
  <c r="BZ262" i="7" s="1"/>
  <c r="BI261" i="7" a="1"/>
  <c r="BI261" i="7" s="1"/>
  <c r="BX261" i="7" s="1"/>
  <c r="BG261" i="7" a="1"/>
  <c r="BG261" i="7" s="1"/>
  <c r="BE261" i="7" a="1"/>
  <c r="BE261" i="7" s="1"/>
  <c r="CD261" i="7" s="1"/>
  <c r="BD261" i="7" a="1"/>
  <c r="BD261" i="7" s="1"/>
  <c r="CC261" i="7" s="1"/>
  <c r="BC261" i="7" a="1"/>
  <c r="BC261" i="7" s="1"/>
  <c r="CB261" i="7" s="1"/>
  <c r="BB261" i="7" a="1"/>
  <c r="BB261" i="7" s="1"/>
  <c r="CA261" i="7" s="1"/>
  <c r="BA261" i="7" a="1"/>
  <c r="BA261" i="7" s="1"/>
  <c r="BZ261" i="7" s="1"/>
  <c r="BI260" i="7" a="1"/>
  <c r="BI260" i="7" s="1"/>
  <c r="BX260" i="7" s="1"/>
  <c r="BG260" i="7" a="1"/>
  <c r="BG260" i="7" s="1"/>
  <c r="BE260" i="7" a="1"/>
  <c r="BE260" i="7" s="1"/>
  <c r="CD260" i="7" s="1"/>
  <c r="BD260" i="7" a="1"/>
  <c r="BD260" i="7" s="1"/>
  <c r="CC260" i="7" s="1"/>
  <c r="BC260" i="7" a="1"/>
  <c r="BC260" i="7" s="1"/>
  <c r="CB260" i="7" s="1"/>
  <c r="BB260" i="7" a="1"/>
  <c r="BB260" i="7" s="1"/>
  <c r="CA260" i="7" s="1"/>
  <c r="BA260" i="7" a="1"/>
  <c r="BA260" i="7" s="1"/>
  <c r="BZ260" i="7" s="1"/>
  <c r="BI259" i="7" a="1"/>
  <c r="BI259" i="7" s="1"/>
  <c r="BX259" i="7" s="1"/>
  <c r="BG259" i="7" a="1"/>
  <c r="BG259" i="7" s="1"/>
  <c r="BE259" i="7" a="1"/>
  <c r="BE259" i="7" s="1"/>
  <c r="CD259" i="7" s="1"/>
  <c r="BD259" i="7" a="1"/>
  <c r="BD259" i="7" s="1"/>
  <c r="CC259" i="7" s="1"/>
  <c r="BC259" i="7" a="1"/>
  <c r="BC259" i="7" s="1"/>
  <c r="CB259" i="7" s="1"/>
  <c r="BB259" i="7" a="1"/>
  <c r="BB259" i="7" s="1"/>
  <c r="CA259" i="7" s="1"/>
  <c r="BA259" i="7" a="1"/>
  <c r="BA259" i="7" s="1"/>
  <c r="BZ259" i="7" s="1"/>
  <c r="BI258" i="7" a="1"/>
  <c r="BI258" i="7" s="1"/>
  <c r="BX258" i="7" s="1"/>
  <c r="BG258" i="7" a="1"/>
  <c r="BG258" i="7" s="1"/>
  <c r="BE258" i="7" a="1"/>
  <c r="BE258" i="7" s="1"/>
  <c r="CD258" i="7" s="1"/>
  <c r="BD258" i="7" a="1"/>
  <c r="BD258" i="7" s="1"/>
  <c r="CC258" i="7" s="1"/>
  <c r="BC258" i="7" a="1"/>
  <c r="BC258" i="7" s="1"/>
  <c r="CB258" i="7" s="1"/>
  <c r="BB258" i="7" a="1"/>
  <c r="BB258" i="7" s="1"/>
  <c r="CA258" i="7" s="1"/>
  <c r="BA258" i="7" a="1"/>
  <c r="BA258" i="7" s="1"/>
  <c r="BZ258" i="7" s="1"/>
  <c r="BI257" i="7" a="1"/>
  <c r="BI257" i="7" s="1"/>
  <c r="BX257" i="7" s="1"/>
  <c r="BG257" i="7" a="1"/>
  <c r="BG257" i="7" s="1"/>
  <c r="BE257" i="7" a="1"/>
  <c r="BE257" i="7" s="1"/>
  <c r="CD257" i="7" s="1"/>
  <c r="BD257" i="7" a="1"/>
  <c r="BD257" i="7" s="1"/>
  <c r="CC257" i="7" s="1"/>
  <c r="BC257" i="7" a="1"/>
  <c r="BC257" i="7" s="1"/>
  <c r="CB257" i="7" s="1"/>
  <c r="BB257" i="7" a="1"/>
  <c r="BB257" i="7" s="1"/>
  <c r="CA257" i="7" s="1"/>
  <c r="BA257" i="7" a="1"/>
  <c r="BA257" i="7" s="1"/>
  <c r="BZ257" i="7" s="1"/>
  <c r="BI256" i="7" a="1"/>
  <c r="BI256" i="7" s="1"/>
  <c r="BX256" i="7" s="1"/>
  <c r="BG256" i="7" a="1"/>
  <c r="BG256" i="7" s="1"/>
  <c r="BE256" i="7" a="1"/>
  <c r="BE256" i="7" s="1"/>
  <c r="CD256" i="7" s="1"/>
  <c r="BD256" i="7" a="1"/>
  <c r="BD256" i="7" s="1"/>
  <c r="CC256" i="7" s="1"/>
  <c r="BC256" i="7" a="1"/>
  <c r="BC256" i="7" s="1"/>
  <c r="CB256" i="7" s="1"/>
  <c r="BB256" i="7" a="1"/>
  <c r="BB256" i="7" s="1"/>
  <c r="CA256" i="7" s="1"/>
  <c r="BA256" i="7" a="1"/>
  <c r="BA256" i="7" s="1"/>
  <c r="BZ256" i="7" s="1"/>
  <c r="BI255" i="7" a="1"/>
  <c r="BI255" i="7" s="1"/>
  <c r="BX255" i="7" s="1"/>
  <c r="BG255" i="7" a="1"/>
  <c r="BG255" i="7" s="1"/>
  <c r="BE255" i="7" a="1"/>
  <c r="BE255" i="7" s="1"/>
  <c r="CD255" i="7" s="1"/>
  <c r="BD255" i="7" a="1"/>
  <c r="BD255" i="7" s="1"/>
  <c r="CC255" i="7" s="1"/>
  <c r="BC255" i="7" a="1"/>
  <c r="BC255" i="7" s="1"/>
  <c r="CB255" i="7" s="1"/>
  <c r="BB255" i="7" a="1"/>
  <c r="BB255" i="7" s="1"/>
  <c r="CA255" i="7" s="1"/>
  <c r="BA255" i="7" a="1"/>
  <c r="BA255" i="7" s="1"/>
  <c r="BZ255" i="7" s="1"/>
  <c r="BI254" i="7" a="1"/>
  <c r="BI254" i="7" s="1"/>
  <c r="BX254" i="7" s="1"/>
  <c r="BG254" i="7" a="1"/>
  <c r="BG254" i="7" s="1"/>
  <c r="BE254" i="7" a="1"/>
  <c r="BE254" i="7" s="1"/>
  <c r="CD254" i="7" s="1"/>
  <c r="BD254" i="7" a="1"/>
  <c r="BD254" i="7" s="1"/>
  <c r="CC254" i="7" s="1"/>
  <c r="BC254" i="7" a="1"/>
  <c r="BC254" i="7" s="1"/>
  <c r="CB254" i="7" s="1"/>
  <c r="BB254" i="7" a="1"/>
  <c r="BB254" i="7" s="1"/>
  <c r="CA254" i="7" s="1"/>
  <c r="BA254" i="7" a="1"/>
  <c r="BA254" i="7" s="1"/>
  <c r="BZ254" i="7" s="1"/>
  <c r="BI253" i="7" a="1"/>
  <c r="BI253" i="7" s="1"/>
  <c r="BX253" i="7" s="1"/>
  <c r="BG253" i="7" a="1"/>
  <c r="BG253" i="7" s="1"/>
  <c r="BE253" i="7" a="1"/>
  <c r="BE253" i="7" s="1"/>
  <c r="CD253" i="7" s="1"/>
  <c r="BD253" i="7" a="1"/>
  <c r="BD253" i="7" s="1"/>
  <c r="CC253" i="7" s="1"/>
  <c r="BC253" i="7"/>
  <c r="CB253" i="7" s="1"/>
  <c r="BC253" i="7" a="1"/>
  <c r="BB253" i="7" a="1"/>
  <c r="BB253" i="7" s="1"/>
  <c r="CA253" i="7" s="1"/>
  <c r="BA253" i="7" a="1"/>
  <c r="BA253" i="7" s="1"/>
  <c r="BZ253" i="7" s="1"/>
  <c r="BI252" i="7" a="1"/>
  <c r="BI252" i="7" s="1"/>
  <c r="BX252" i="7" s="1"/>
  <c r="BG252" i="7" a="1"/>
  <c r="BG252" i="7" s="1"/>
  <c r="BE252" i="7" a="1"/>
  <c r="BE252" i="7" s="1"/>
  <c r="CD252" i="7" s="1"/>
  <c r="BD252" i="7" a="1"/>
  <c r="BD252" i="7" s="1"/>
  <c r="CC252" i="7" s="1"/>
  <c r="BC252" i="7" a="1"/>
  <c r="BC252" i="7" s="1"/>
  <c r="CB252" i="7" s="1"/>
  <c r="BB252" i="7" a="1"/>
  <c r="BB252" i="7" s="1"/>
  <c r="CA252" i="7" s="1"/>
  <c r="BA252" i="7" a="1"/>
  <c r="BA252" i="7" s="1"/>
  <c r="BZ252" i="7" s="1"/>
  <c r="BI251" i="7" a="1"/>
  <c r="BI251" i="7" s="1"/>
  <c r="BX251" i="7" s="1"/>
  <c r="BG251" i="7" a="1"/>
  <c r="BG251" i="7" s="1"/>
  <c r="BE251" i="7" a="1"/>
  <c r="BE251" i="7" s="1"/>
  <c r="CD251" i="7" s="1"/>
  <c r="BD251" i="7" a="1"/>
  <c r="BD251" i="7" s="1"/>
  <c r="CC251" i="7" s="1"/>
  <c r="BC251" i="7" a="1"/>
  <c r="BC251" i="7" s="1"/>
  <c r="CB251" i="7" s="1"/>
  <c r="BB251" i="7" a="1"/>
  <c r="BB251" i="7" s="1"/>
  <c r="CA251" i="7" s="1"/>
  <c r="BA251" i="7" a="1"/>
  <c r="BA251" i="7" s="1"/>
  <c r="BZ251" i="7" s="1"/>
  <c r="BI250" i="7" a="1"/>
  <c r="BI250" i="7" s="1"/>
  <c r="BX250" i="7" s="1"/>
  <c r="BG250" i="7" a="1"/>
  <c r="BG250" i="7" s="1"/>
  <c r="BE250" i="7" a="1"/>
  <c r="BE250" i="7" s="1"/>
  <c r="CD250" i="7" s="1"/>
  <c r="BD250" i="7" a="1"/>
  <c r="BD250" i="7" s="1"/>
  <c r="CC250" i="7" s="1"/>
  <c r="BC250" i="7" a="1"/>
  <c r="BC250" i="7" s="1"/>
  <c r="CB250" i="7" s="1"/>
  <c r="BB250" i="7" a="1"/>
  <c r="BB250" i="7" s="1"/>
  <c r="CA250" i="7" s="1"/>
  <c r="BA250" i="7" a="1"/>
  <c r="BA250" i="7" s="1"/>
  <c r="BZ250" i="7" s="1"/>
  <c r="BI249" i="7" a="1"/>
  <c r="BI249" i="7" s="1"/>
  <c r="BX249" i="7" s="1"/>
  <c r="BG249" i="7" a="1"/>
  <c r="BG249" i="7" s="1"/>
  <c r="BE249" i="7" a="1"/>
  <c r="BE249" i="7" s="1"/>
  <c r="CD249" i="7" s="1"/>
  <c r="BD249" i="7" a="1"/>
  <c r="BD249" i="7" s="1"/>
  <c r="CC249" i="7" s="1"/>
  <c r="BC249" i="7" a="1"/>
  <c r="BC249" i="7" s="1"/>
  <c r="CB249" i="7" s="1"/>
  <c r="BB249" i="7" a="1"/>
  <c r="BB249" i="7" s="1"/>
  <c r="CA249" i="7" s="1"/>
  <c r="BA249" i="7" a="1"/>
  <c r="BA249" i="7" s="1"/>
  <c r="BZ249" i="7" s="1"/>
  <c r="BI248" i="7" a="1"/>
  <c r="BI248" i="7" s="1"/>
  <c r="BX248" i="7" s="1"/>
  <c r="BG248" i="7" a="1"/>
  <c r="BG248" i="7" s="1"/>
  <c r="BE248" i="7" a="1"/>
  <c r="BE248" i="7" s="1"/>
  <c r="CD248" i="7" s="1"/>
  <c r="BD248" i="7" a="1"/>
  <c r="BD248" i="7" s="1"/>
  <c r="CC248" i="7" s="1"/>
  <c r="BC248" i="7" a="1"/>
  <c r="BC248" i="7" s="1"/>
  <c r="CB248" i="7" s="1"/>
  <c r="BB248" i="7" a="1"/>
  <c r="BB248" i="7" s="1"/>
  <c r="CA248" i="7" s="1"/>
  <c r="BA248" i="7" a="1"/>
  <c r="BA248" i="7" s="1"/>
  <c r="BZ248" i="7" s="1"/>
  <c r="BI247" i="7" a="1"/>
  <c r="BI247" i="7" s="1"/>
  <c r="BX247" i="7" s="1"/>
  <c r="BG247" i="7" a="1"/>
  <c r="BG247" i="7" s="1"/>
  <c r="BE247" i="7" a="1"/>
  <c r="BE247" i="7" s="1"/>
  <c r="CD247" i="7" s="1"/>
  <c r="BD247" i="7" a="1"/>
  <c r="BD247" i="7" s="1"/>
  <c r="CC247" i="7" s="1"/>
  <c r="BC247" i="7" a="1"/>
  <c r="BC247" i="7" s="1"/>
  <c r="CB247" i="7" s="1"/>
  <c r="BB247" i="7" a="1"/>
  <c r="BB247" i="7" s="1"/>
  <c r="CA247" i="7" s="1"/>
  <c r="BA247" i="7" a="1"/>
  <c r="BA247" i="7" s="1"/>
  <c r="BZ247" i="7" s="1"/>
  <c r="BI246" i="7" a="1"/>
  <c r="BI246" i="7" s="1"/>
  <c r="BX246" i="7" s="1"/>
  <c r="BG246" i="7" a="1"/>
  <c r="BG246" i="7" s="1"/>
  <c r="BE246" i="7" a="1"/>
  <c r="BE246" i="7" s="1"/>
  <c r="CD246" i="7" s="1"/>
  <c r="BD246" i="7" a="1"/>
  <c r="BD246" i="7" s="1"/>
  <c r="CC246" i="7" s="1"/>
  <c r="BC246" i="7" a="1"/>
  <c r="BC246" i="7" s="1"/>
  <c r="CB246" i="7" s="1"/>
  <c r="BB246" i="7" a="1"/>
  <c r="BB246" i="7" s="1"/>
  <c r="CA246" i="7" s="1"/>
  <c r="BA246" i="7" a="1"/>
  <c r="BA246" i="7" s="1"/>
  <c r="BZ246" i="7" s="1"/>
  <c r="BI245" i="7" a="1"/>
  <c r="BI245" i="7" s="1"/>
  <c r="BX245" i="7" s="1"/>
  <c r="BG245" i="7" a="1"/>
  <c r="BG245" i="7" s="1"/>
  <c r="BE245" i="7" a="1"/>
  <c r="BE245" i="7" s="1"/>
  <c r="CD245" i="7" s="1"/>
  <c r="BD245" i="7" a="1"/>
  <c r="BD245" i="7" s="1"/>
  <c r="CC245" i="7" s="1"/>
  <c r="BC245" i="7" a="1"/>
  <c r="BC245" i="7" s="1"/>
  <c r="CB245" i="7" s="1"/>
  <c r="BB245" i="7" a="1"/>
  <c r="BB245" i="7" s="1"/>
  <c r="CA245" i="7" s="1"/>
  <c r="BA245" i="7" a="1"/>
  <c r="BA245" i="7" s="1"/>
  <c r="BZ245" i="7" s="1"/>
  <c r="BI244" i="7" a="1"/>
  <c r="BI244" i="7" s="1"/>
  <c r="BX244" i="7" s="1"/>
  <c r="BG244" i="7" a="1"/>
  <c r="BG244" i="7" s="1"/>
  <c r="BE244" i="7" a="1"/>
  <c r="BE244" i="7" s="1"/>
  <c r="CD244" i="7" s="1"/>
  <c r="BD244" i="7" a="1"/>
  <c r="BD244" i="7" s="1"/>
  <c r="CC244" i="7" s="1"/>
  <c r="BC244" i="7" a="1"/>
  <c r="BC244" i="7" s="1"/>
  <c r="CB244" i="7" s="1"/>
  <c r="BB244" i="7" a="1"/>
  <c r="BB244" i="7" s="1"/>
  <c r="CA244" i="7" s="1"/>
  <c r="BA244" i="7" a="1"/>
  <c r="BA244" i="7" s="1"/>
  <c r="BZ244" i="7" s="1"/>
  <c r="BI243" i="7" a="1"/>
  <c r="BI243" i="7" s="1"/>
  <c r="BX243" i="7" s="1"/>
  <c r="BG243" i="7" a="1"/>
  <c r="BG243" i="7" s="1"/>
  <c r="BE243" i="7" a="1"/>
  <c r="BE243" i="7" s="1"/>
  <c r="CD243" i="7" s="1"/>
  <c r="BD243" i="7" a="1"/>
  <c r="BD243" i="7" s="1"/>
  <c r="CC243" i="7" s="1"/>
  <c r="BC243" i="7" a="1"/>
  <c r="BC243" i="7" s="1"/>
  <c r="CB243" i="7" s="1"/>
  <c r="BB243" i="7" a="1"/>
  <c r="BB243" i="7" s="1"/>
  <c r="CA243" i="7" s="1"/>
  <c r="BA243" i="7" a="1"/>
  <c r="BA243" i="7" s="1"/>
  <c r="BZ243" i="7" s="1"/>
  <c r="BI242" i="7" a="1"/>
  <c r="BI242" i="7" s="1"/>
  <c r="BX242" i="7" s="1"/>
  <c r="BG242" i="7" a="1"/>
  <c r="BG242" i="7" s="1"/>
  <c r="BE242" i="7" a="1"/>
  <c r="BE242" i="7" s="1"/>
  <c r="CD242" i="7" s="1"/>
  <c r="BD242" i="7" a="1"/>
  <c r="BD242" i="7" s="1"/>
  <c r="CC242" i="7" s="1"/>
  <c r="BC242" i="7" a="1"/>
  <c r="BC242" i="7" s="1"/>
  <c r="CB242" i="7" s="1"/>
  <c r="BB242" i="7" a="1"/>
  <c r="BB242" i="7" s="1"/>
  <c r="CA242" i="7" s="1"/>
  <c r="BA242" i="7" a="1"/>
  <c r="BA242" i="7" s="1"/>
  <c r="BZ242" i="7" s="1"/>
  <c r="BI241" i="7" a="1"/>
  <c r="BI241" i="7" s="1"/>
  <c r="BX241" i="7" s="1"/>
  <c r="BG241" i="7" a="1"/>
  <c r="BG241" i="7" s="1"/>
  <c r="BE241" i="7" a="1"/>
  <c r="BE241" i="7" s="1"/>
  <c r="CD241" i="7" s="1"/>
  <c r="BD241" i="7" a="1"/>
  <c r="BD241" i="7" s="1"/>
  <c r="CC241" i="7" s="1"/>
  <c r="BC241" i="7" a="1"/>
  <c r="BC241" i="7" s="1"/>
  <c r="CB241" i="7" s="1"/>
  <c r="BB241" i="7" a="1"/>
  <c r="BB241" i="7" s="1"/>
  <c r="CA241" i="7" s="1"/>
  <c r="BA241" i="7" a="1"/>
  <c r="BA241" i="7" s="1"/>
  <c r="BZ241" i="7" s="1"/>
  <c r="BI240" i="7" a="1"/>
  <c r="BI240" i="7" s="1"/>
  <c r="BX240" i="7" s="1"/>
  <c r="BG240" i="7" a="1"/>
  <c r="BG240" i="7" s="1"/>
  <c r="BE240" i="7" a="1"/>
  <c r="BE240" i="7" s="1"/>
  <c r="CD240" i="7" s="1"/>
  <c r="BD240" i="7" a="1"/>
  <c r="BD240" i="7" s="1"/>
  <c r="CC240" i="7" s="1"/>
  <c r="BC240" i="7" a="1"/>
  <c r="BC240" i="7" s="1"/>
  <c r="CB240" i="7" s="1"/>
  <c r="BB240" i="7" a="1"/>
  <c r="BB240" i="7" s="1"/>
  <c r="CA240" i="7" s="1"/>
  <c r="BA240" i="7" a="1"/>
  <c r="BA240" i="7" s="1"/>
  <c r="BZ240" i="7" s="1"/>
  <c r="BI239" i="7" a="1"/>
  <c r="BI239" i="7" s="1"/>
  <c r="BX239" i="7" s="1"/>
  <c r="BG239" i="7" a="1"/>
  <c r="BG239" i="7" s="1"/>
  <c r="BE239" i="7" a="1"/>
  <c r="BE239" i="7" s="1"/>
  <c r="CD239" i="7" s="1"/>
  <c r="BD239" i="7" a="1"/>
  <c r="BD239" i="7" s="1"/>
  <c r="CC239" i="7" s="1"/>
  <c r="BC239" i="7" a="1"/>
  <c r="BC239" i="7" s="1"/>
  <c r="CB239" i="7" s="1"/>
  <c r="BB239" i="7" a="1"/>
  <c r="BB239" i="7" s="1"/>
  <c r="CA239" i="7" s="1"/>
  <c r="BA239" i="7" a="1"/>
  <c r="BA239" i="7" s="1"/>
  <c r="BZ239" i="7" s="1"/>
  <c r="BI238" i="7" a="1"/>
  <c r="BI238" i="7" s="1"/>
  <c r="BX238" i="7" s="1"/>
  <c r="BG238" i="7" a="1"/>
  <c r="BG238" i="7" s="1"/>
  <c r="BE238" i="7" a="1"/>
  <c r="BE238" i="7" s="1"/>
  <c r="CD238" i="7" s="1"/>
  <c r="BD238" i="7" a="1"/>
  <c r="BD238" i="7" s="1"/>
  <c r="CC238" i="7" s="1"/>
  <c r="BC238" i="7" a="1"/>
  <c r="BC238" i="7" s="1"/>
  <c r="CB238" i="7" s="1"/>
  <c r="BB238" i="7" a="1"/>
  <c r="BB238" i="7" s="1"/>
  <c r="CA238" i="7" s="1"/>
  <c r="BA238" i="7" a="1"/>
  <c r="BA238" i="7" s="1"/>
  <c r="BZ238" i="7" s="1"/>
  <c r="BI237" i="7" a="1"/>
  <c r="BI237" i="7" s="1"/>
  <c r="BX237" i="7" s="1"/>
  <c r="BG237" i="7" a="1"/>
  <c r="BG237" i="7" s="1"/>
  <c r="BE237" i="7" a="1"/>
  <c r="BE237" i="7" s="1"/>
  <c r="CD237" i="7" s="1"/>
  <c r="BD237" i="7" a="1"/>
  <c r="BD237" i="7" s="1"/>
  <c r="CC237" i="7" s="1"/>
  <c r="BC237" i="7" a="1"/>
  <c r="BC237" i="7" s="1"/>
  <c r="CB237" i="7" s="1"/>
  <c r="BB237" i="7" a="1"/>
  <c r="BB237" i="7" s="1"/>
  <c r="CA237" i="7" s="1"/>
  <c r="BA237" i="7" a="1"/>
  <c r="BA237" i="7" s="1"/>
  <c r="BZ237" i="7" s="1"/>
  <c r="BI236" i="7" a="1"/>
  <c r="BI236" i="7" s="1"/>
  <c r="BX236" i="7" s="1"/>
  <c r="BG236" i="7" a="1"/>
  <c r="BG236" i="7" s="1"/>
  <c r="BE236" i="7" a="1"/>
  <c r="BE236" i="7" s="1"/>
  <c r="CD236" i="7" s="1"/>
  <c r="BD236" i="7" a="1"/>
  <c r="BD236" i="7" s="1"/>
  <c r="CC236" i="7" s="1"/>
  <c r="BC236" i="7" a="1"/>
  <c r="BC236" i="7" s="1"/>
  <c r="CB236" i="7" s="1"/>
  <c r="BB236" i="7" a="1"/>
  <c r="BB236" i="7" s="1"/>
  <c r="CA236" i="7" s="1"/>
  <c r="BA236" i="7" a="1"/>
  <c r="BA236" i="7" s="1"/>
  <c r="BZ236" i="7" s="1"/>
  <c r="BI235" i="7" a="1"/>
  <c r="BI235" i="7" s="1"/>
  <c r="BX235" i="7" s="1"/>
  <c r="BG235" i="7" a="1"/>
  <c r="BG235" i="7" s="1"/>
  <c r="BE235" i="7" a="1"/>
  <c r="BE235" i="7" s="1"/>
  <c r="CD235" i="7" s="1"/>
  <c r="BD235" i="7" a="1"/>
  <c r="BD235" i="7" s="1"/>
  <c r="CC235" i="7" s="1"/>
  <c r="BC235" i="7" a="1"/>
  <c r="BC235" i="7" s="1"/>
  <c r="CB235" i="7" s="1"/>
  <c r="BB235" i="7" a="1"/>
  <c r="BB235" i="7" s="1"/>
  <c r="CA235" i="7" s="1"/>
  <c r="BA235" i="7" a="1"/>
  <c r="BA235" i="7" s="1"/>
  <c r="BZ235" i="7" s="1"/>
  <c r="BI234" i="7" a="1"/>
  <c r="BI234" i="7" s="1"/>
  <c r="BX234" i="7" s="1"/>
  <c r="BG234" i="7" a="1"/>
  <c r="BG234" i="7" s="1"/>
  <c r="BE234" i="7" a="1"/>
  <c r="BE234" i="7" s="1"/>
  <c r="CD234" i="7" s="1"/>
  <c r="BD234" i="7" a="1"/>
  <c r="BD234" i="7" s="1"/>
  <c r="CC234" i="7" s="1"/>
  <c r="BC234" i="7" a="1"/>
  <c r="BC234" i="7" s="1"/>
  <c r="CB234" i="7" s="1"/>
  <c r="BB234" i="7" a="1"/>
  <c r="BB234" i="7" s="1"/>
  <c r="CA234" i="7" s="1"/>
  <c r="BA234" i="7" a="1"/>
  <c r="BA234" i="7" s="1"/>
  <c r="BZ234" i="7" s="1"/>
  <c r="BI233" i="7" a="1"/>
  <c r="BI233" i="7" s="1"/>
  <c r="BX233" i="7" s="1"/>
  <c r="BG233" i="7" a="1"/>
  <c r="BG233" i="7" s="1"/>
  <c r="BE233" i="7" a="1"/>
  <c r="BE233" i="7" s="1"/>
  <c r="CD233" i="7" s="1"/>
  <c r="BD233" i="7" a="1"/>
  <c r="BD233" i="7" s="1"/>
  <c r="CC233" i="7" s="1"/>
  <c r="BC233" i="7" a="1"/>
  <c r="BC233" i="7" s="1"/>
  <c r="CB233" i="7" s="1"/>
  <c r="BB233" i="7" a="1"/>
  <c r="BB233" i="7" s="1"/>
  <c r="CA233" i="7" s="1"/>
  <c r="BA233" i="7" a="1"/>
  <c r="BA233" i="7" s="1"/>
  <c r="BZ233" i="7" s="1"/>
  <c r="BI232" i="7" a="1"/>
  <c r="BI232" i="7" s="1"/>
  <c r="BX232" i="7" s="1"/>
  <c r="BG232" i="7" a="1"/>
  <c r="BG232" i="7" s="1"/>
  <c r="BE232" i="7" a="1"/>
  <c r="BE232" i="7" s="1"/>
  <c r="CD232" i="7" s="1"/>
  <c r="BD232" i="7" a="1"/>
  <c r="BD232" i="7" s="1"/>
  <c r="CC232" i="7" s="1"/>
  <c r="BC232" i="7" a="1"/>
  <c r="BC232" i="7" s="1"/>
  <c r="CB232" i="7" s="1"/>
  <c r="BB232" i="7" a="1"/>
  <c r="BB232" i="7" s="1"/>
  <c r="CA232" i="7" s="1"/>
  <c r="BA232" i="7" a="1"/>
  <c r="BA232" i="7" s="1"/>
  <c r="BZ232" i="7" s="1"/>
  <c r="BI231" i="7" a="1"/>
  <c r="BI231" i="7" s="1"/>
  <c r="BX231" i="7" s="1"/>
  <c r="BG231" i="7" a="1"/>
  <c r="BG231" i="7" s="1"/>
  <c r="BE231" i="7" a="1"/>
  <c r="BE231" i="7" s="1"/>
  <c r="CD231" i="7" s="1"/>
  <c r="BD231" i="7" a="1"/>
  <c r="BD231" i="7" s="1"/>
  <c r="CC231" i="7" s="1"/>
  <c r="BC231" i="7" a="1"/>
  <c r="BC231" i="7" s="1"/>
  <c r="CB231" i="7" s="1"/>
  <c r="BB231" i="7" a="1"/>
  <c r="BB231" i="7" s="1"/>
  <c r="CA231" i="7" s="1"/>
  <c r="BA231" i="7" a="1"/>
  <c r="BA231" i="7" s="1"/>
  <c r="BZ231" i="7" s="1"/>
  <c r="BI230" i="7" a="1"/>
  <c r="BI230" i="7" s="1"/>
  <c r="BX230" i="7" s="1"/>
  <c r="BG230" i="7" a="1"/>
  <c r="BG230" i="7" s="1"/>
  <c r="BE230" i="7" a="1"/>
  <c r="BE230" i="7" s="1"/>
  <c r="CD230" i="7" s="1"/>
  <c r="BD230" i="7" a="1"/>
  <c r="BD230" i="7" s="1"/>
  <c r="CC230" i="7" s="1"/>
  <c r="BC230" i="7" a="1"/>
  <c r="BC230" i="7" s="1"/>
  <c r="CB230" i="7" s="1"/>
  <c r="BB230" i="7" a="1"/>
  <c r="BB230" i="7" s="1"/>
  <c r="CA230" i="7" s="1"/>
  <c r="BA230" i="7" a="1"/>
  <c r="BA230" i="7" s="1"/>
  <c r="BZ230" i="7" s="1"/>
  <c r="BI229" i="7" a="1"/>
  <c r="BI229" i="7" s="1"/>
  <c r="BX229" i="7" s="1"/>
  <c r="BG229" i="7" a="1"/>
  <c r="BG229" i="7" s="1"/>
  <c r="BE229" i="7" a="1"/>
  <c r="BE229" i="7" s="1"/>
  <c r="CD229" i="7" s="1"/>
  <c r="BD229" i="7" a="1"/>
  <c r="BD229" i="7" s="1"/>
  <c r="CC229" i="7" s="1"/>
  <c r="BC229" i="7" a="1"/>
  <c r="BC229" i="7" s="1"/>
  <c r="CB229" i="7" s="1"/>
  <c r="BB229" i="7" a="1"/>
  <c r="BB229" i="7" s="1"/>
  <c r="CA229" i="7" s="1"/>
  <c r="BA229" i="7" a="1"/>
  <c r="BA229" i="7" s="1"/>
  <c r="BZ229" i="7" s="1"/>
  <c r="BI228" i="7" a="1"/>
  <c r="BI228" i="7" s="1"/>
  <c r="BX228" i="7" s="1"/>
  <c r="BG228" i="7" a="1"/>
  <c r="BG228" i="7" s="1"/>
  <c r="BE228" i="7" a="1"/>
  <c r="BE228" i="7" s="1"/>
  <c r="CD228" i="7" s="1"/>
  <c r="BD228" i="7" a="1"/>
  <c r="BD228" i="7" s="1"/>
  <c r="CC228" i="7" s="1"/>
  <c r="BC228" i="7" a="1"/>
  <c r="BC228" i="7" s="1"/>
  <c r="CB228" i="7" s="1"/>
  <c r="BB228" i="7" a="1"/>
  <c r="BB228" i="7" s="1"/>
  <c r="CA228" i="7" s="1"/>
  <c r="BA228" i="7" a="1"/>
  <c r="BA228" i="7" s="1"/>
  <c r="BZ228" i="7" s="1"/>
  <c r="BI227" i="7" a="1"/>
  <c r="BI227" i="7" s="1"/>
  <c r="BX227" i="7" s="1"/>
  <c r="BG227" i="7" a="1"/>
  <c r="BG227" i="7" s="1"/>
  <c r="BE227" i="7" a="1"/>
  <c r="BE227" i="7" s="1"/>
  <c r="CD227" i="7" s="1"/>
  <c r="BD227" i="7" a="1"/>
  <c r="BD227" i="7" s="1"/>
  <c r="CC227" i="7" s="1"/>
  <c r="BC227" i="7" a="1"/>
  <c r="BC227" i="7" s="1"/>
  <c r="CB227" i="7" s="1"/>
  <c r="BB227" i="7" a="1"/>
  <c r="BB227" i="7" s="1"/>
  <c r="CA227" i="7" s="1"/>
  <c r="BA227" i="7" a="1"/>
  <c r="BA227" i="7" s="1"/>
  <c r="BZ227" i="7" s="1"/>
  <c r="BI226" i="7" a="1"/>
  <c r="BI226" i="7" s="1"/>
  <c r="BX226" i="7" s="1"/>
  <c r="BG226" i="7" a="1"/>
  <c r="BG226" i="7" s="1"/>
  <c r="BE226" i="7" a="1"/>
  <c r="BE226" i="7" s="1"/>
  <c r="CD226" i="7" s="1"/>
  <c r="BD226" i="7" a="1"/>
  <c r="BD226" i="7" s="1"/>
  <c r="CC226" i="7" s="1"/>
  <c r="BC226" i="7" a="1"/>
  <c r="BC226" i="7" s="1"/>
  <c r="CB226" i="7" s="1"/>
  <c r="BB226" i="7" a="1"/>
  <c r="BB226" i="7" s="1"/>
  <c r="CA226" i="7" s="1"/>
  <c r="BA226" i="7" a="1"/>
  <c r="BA226" i="7" s="1"/>
  <c r="BZ226" i="7" s="1"/>
  <c r="BI225" i="7" a="1"/>
  <c r="BI225" i="7" s="1"/>
  <c r="BX225" i="7" s="1"/>
  <c r="BG225" i="7" a="1"/>
  <c r="BG225" i="7" s="1"/>
  <c r="BE225" i="7" a="1"/>
  <c r="BE225" i="7" s="1"/>
  <c r="CD225" i="7" s="1"/>
  <c r="BD225" i="7" a="1"/>
  <c r="BD225" i="7" s="1"/>
  <c r="CC225" i="7" s="1"/>
  <c r="BC225" i="7" a="1"/>
  <c r="BC225" i="7" s="1"/>
  <c r="CB225" i="7" s="1"/>
  <c r="BB225" i="7" a="1"/>
  <c r="BB225" i="7" s="1"/>
  <c r="CA225" i="7" s="1"/>
  <c r="BA225" i="7" a="1"/>
  <c r="BA225" i="7" s="1"/>
  <c r="BZ225" i="7" s="1"/>
  <c r="BI224" i="7" a="1"/>
  <c r="BI224" i="7" s="1"/>
  <c r="BX224" i="7" s="1"/>
  <c r="BG224" i="7" a="1"/>
  <c r="BG224" i="7" s="1"/>
  <c r="BE224" i="7" a="1"/>
  <c r="BE224" i="7" s="1"/>
  <c r="CD224" i="7" s="1"/>
  <c r="BD224" i="7" a="1"/>
  <c r="BD224" i="7" s="1"/>
  <c r="CC224" i="7" s="1"/>
  <c r="BC224" i="7" a="1"/>
  <c r="BC224" i="7" s="1"/>
  <c r="CB224" i="7" s="1"/>
  <c r="BB224" i="7" a="1"/>
  <c r="BB224" i="7" s="1"/>
  <c r="CA224" i="7" s="1"/>
  <c r="BA224" i="7" a="1"/>
  <c r="BA224" i="7" s="1"/>
  <c r="BZ224" i="7" s="1"/>
  <c r="BI223" i="7" a="1"/>
  <c r="BI223" i="7" s="1"/>
  <c r="BX223" i="7" s="1"/>
  <c r="BG223" i="7" a="1"/>
  <c r="BG223" i="7" s="1"/>
  <c r="BE223" i="7" a="1"/>
  <c r="BE223" i="7" s="1"/>
  <c r="CD223" i="7" s="1"/>
  <c r="BD223" i="7" a="1"/>
  <c r="BD223" i="7" s="1"/>
  <c r="CC223" i="7" s="1"/>
  <c r="BC223" i="7" a="1"/>
  <c r="BC223" i="7" s="1"/>
  <c r="CB223" i="7" s="1"/>
  <c r="BB223" i="7" a="1"/>
  <c r="BB223" i="7" s="1"/>
  <c r="CA223" i="7" s="1"/>
  <c r="BA223" i="7" a="1"/>
  <c r="BA223" i="7" s="1"/>
  <c r="BZ223" i="7" s="1"/>
  <c r="BI222" i="7" a="1"/>
  <c r="BI222" i="7" s="1"/>
  <c r="BX222" i="7" s="1"/>
  <c r="BG222" i="7" a="1"/>
  <c r="BG222" i="7" s="1"/>
  <c r="BE222" i="7" a="1"/>
  <c r="BE222" i="7" s="1"/>
  <c r="CD222" i="7" s="1"/>
  <c r="BD222" i="7" a="1"/>
  <c r="BD222" i="7" s="1"/>
  <c r="CC222" i="7" s="1"/>
  <c r="BC222" i="7" a="1"/>
  <c r="BC222" i="7" s="1"/>
  <c r="CB222" i="7" s="1"/>
  <c r="BB222" i="7" a="1"/>
  <c r="BB222" i="7" s="1"/>
  <c r="CA222" i="7" s="1"/>
  <c r="BA222" i="7" a="1"/>
  <c r="BA222" i="7" s="1"/>
  <c r="BZ222" i="7" s="1"/>
  <c r="BI221" i="7" a="1"/>
  <c r="BI221" i="7" s="1"/>
  <c r="BX221" i="7" s="1"/>
  <c r="BG221" i="7" a="1"/>
  <c r="BG221" i="7" s="1"/>
  <c r="BE221" i="7" a="1"/>
  <c r="BE221" i="7" s="1"/>
  <c r="CD221" i="7" s="1"/>
  <c r="BD221" i="7" a="1"/>
  <c r="BD221" i="7" s="1"/>
  <c r="CC221" i="7" s="1"/>
  <c r="BC221" i="7" a="1"/>
  <c r="BC221" i="7" s="1"/>
  <c r="CB221" i="7" s="1"/>
  <c r="BB221" i="7" a="1"/>
  <c r="BB221" i="7" s="1"/>
  <c r="CA221" i="7" s="1"/>
  <c r="BA221" i="7" a="1"/>
  <c r="BA221" i="7" s="1"/>
  <c r="BZ221" i="7" s="1"/>
  <c r="BI220" i="7" a="1"/>
  <c r="BI220" i="7" s="1"/>
  <c r="BX220" i="7" s="1"/>
  <c r="BG220" i="7" a="1"/>
  <c r="BG220" i="7" s="1"/>
  <c r="BE220" i="7" a="1"/>
  <c r="BE220" i="7" s="1"/>
  <c r="CD220" i="7" s="1"/>
  <c r="BD220" i="7" a="1"/>
  <c r="BD220" i="7" s="1"/>
  <c r="CC220" i="7" s="1"/>
  <c r="BC220" i="7" a="1"/>
  <c r="BC220" i="7" s="1"/>
  <c r="CB220" i="7" s="1"/>
  <c r="BB220" i="7" a="1"/>
  <c r="BB220" i="7" s="1"/>
  <c r="CA220" i="7" s="1"/>
  <c r="BA220" i="7" a="1"/>
  <c r="BA220" i="7" s="1"/>
  <c r="BZ220" i="7" s="1"/>
  <c r="BI219" i="7" a="1"/>
  <c r="BI219" i="7" s="1"/>
  <c r="BX219" i="7" s="1"/>
  <c r="BG219" i="7" a="1"/>
  <c r="BG219" i="7" s="1"/>
  <c r="BE219" i="7" a="1"/>
  <c r="BE219" i="7" s="1"/>
  <c r="CD219" i="7" s="1"/>
  <c r="BD219" i="7" a="1"/>
  <c r="BD219" i="7" s="1"/>
  <c r="CC219" i="7" s="1"/>
  <c r="BC219" i="7" a="1"/>
  <c r="BC219" i="7" s="1"/>
  <c r="CB219" i="7" s="1"/>
  <c r="BB219" i="7" a="1"/>
  <c r="BB219" i="7" s="1"/>
  <c r="CA219" i="7" s="1"/>
  <c r="BA219" i="7" a="1"/>
  <c r="BA219" i="7" s="1"/>
  <c r="BZ219" i="7" s="1"/>
  <c r="BI218" i="7" a="1"/>
  <c r="BI218" i="7" s="1"/>
  <c r="BX218" i="7" s="1"/>
  <c r="BG218" i="7" a="1"/>
  <c r="BG218" i="7" s="1"/>
  <c r="BE218" i="7" a="1"/>
  <c r="BE218" i="7" s="1"/>
  <c r="CD218" i="7" s="1"/>
  <c r="BD218" i="7" a="1"/>
  <c r="BD218" i="7" s="1"/>
  <c r="CC218" i="7" s="1"/>
  <c r="BC218" i="7" a="1"/>
  <c r="BC218" i="7" s="1"/>
  <c r="CB218" i="7" s="1"/>
  <c r="BB218" i="7" a="1"/>
  <c r="BB218" i="7" s="1"/>
  <c r="CA218" i="7" s="1"/>
  <c r="BA218" i="7" a="1"/>
  <c r="BA218" i="7" s="1"/>
  <c r="BZ218" i="7" s="1"/>
  <c r="BI217" i="7" a="1"/>
  <c r="BI217" i="7" s="1"/>
  <c r="BX217" i="7" s="1"/>
  <c r="BG217" i="7" a="1"/>
  <c r="BG217" i="7" s="1"/>
  <c r="BE217" i="7" a="1"/>
  <c r="BE217" i="7" s="1"/>
  <c r="CD217" i="7" s="1"/>
  <c r="BD217" i="7" a="1"/>
  <c r="BD217" i="7" s="1"/>
  <c r="CC217" i="7" s="1"/>
  <c r="BC217" i="7" a="1"/>
  <c r="BC217" i="7" s="1"/>
  <c r="CB217" i="7" s="1"/>
  <c r="BB217" i="7" a="1"/>
  <c r="BB217" i="7" s="1"/>
  <c r="CA217" i="7" s="1"/>
  <c r="BA217" i="7" a="1"/>
  <c r="BA217" i="7" s="1"/>
  <c r="BZ217" i="7" s="1"/>
  <c r="BI216" i="7" a="1"/>
  <c r="BI216" i="7" s="1"/>
  <c r="BX216" i="7" s="1"/>
  <c r="BG216" i="7" a="1"/>
  <c r="BG216" i="7" s="1"/>
  <c r="BE216" i="7" a="1"/>
  <c r="BE216" i="7" s="1"/>
  <c r="CD216" i="7" s="1"/>
  <c r="BD216" i="7" a="1"/>
  <c r="BD216" i="7" s="1"/>
  <c r="CC216" i="7" s="1"/>
  <c r="BC216" i="7" a="1"/>
  <c r="BC216" i="7" s="1"/>
  <c r="CB216" i="7" s="1"/>
  <c r="BB216" i="7" a="1"/>
  <c r="BB216" i="7" s="1"/>
  <c r="CA216" i="7" s="1"/>
  <c r="BA216" i="7" a="1"/>
  <c r="BA216" i="7" s="1"/>
  <c r="BZ216" i="7" s="1"/>
  <c r="BI215" i="7" a="1"/>
  <c r="BI215" i="7" s="1"/>
  <c r="BX215" i="7" s="1"/>
  <c r="BG215" i="7" a="1"/>
  <c r="BG215" i="7" s="1"/>
  <c r="BE215" i="7" a="1"/>
  <c r="BE215" i="7" s="1"/>
  <c r="CD215" i="7" s="1"/>
  <c r="BD215" i="7" a="1"/>
  <c r="BD215" i="7" s="1"/>
  <c r="CC215" i="7" s="1"/>
  <c r="BC215" i="7" a="1"/>
  <c r="BC215" i="7" s="1"/>
  <c r="CB215" i="7" s="1"/>
  <c r="BB215" i="7" a="1"/>
  <c r="BB215" i="7" s="1"/>
  <c r="CA215" i="7" s="1"/>
  <c r="BA215" i="7" a="1"/>
  <c r="BA215" i="7" s="1"/>
  <c r="BZ215" i="7" s="1"/>
  <c r="BI214" i="7" a="1"/>
  <c r="BI214" i="7" s="1"/>
  <c r="BX214" i="7" s="1"/>
  <c r="BG214" i="7" a="1"/>
  <c r="BG214" i="7" s="1"/>
  <c r="BE214" i="7" a="1"/>
  <c r="BE214" i="7" s="1"/>
  <c r="CD214" i="7" s="1"/>
  <c r="BD214" i="7" a="1"/>
  <c r="BD214" i="7" s="1"/>
  <c r="CC214" i="7" s="1"/>
  <c r="BC214" i="7" a="1"/>
  <c r="BC214" i="7" s="1"/>
  <c r="CB214" i="7" s="1"/>
  <c r="BB214" i="7" a="1"/>
  <c r="BB214" i="7" s="1"/>
  <c r="CA214" i="7" s="1"/>
  <c r="BA214" i="7" a="1"/>
  <c r="BA214" i="7" s="1"/>
  <c r="BZ214" i="7" s="1"/>
  <c r="BI213" i="7" a="1"/>
  <c r="BI213" i="7" s="1"/>
  <c r="BX213" i="7" s="1"/>
  <c r="BG213" i="7" a="1"/>
  <c r="BG213" i="7" s="1"/>
  <c r="BE213" i="7" a="1"/>
  <c r="BE213" i="7" s="1"/>
  <c r="CD213" i="7" s="1"/>
  <c r="BD213" i="7" a="1"/>
  <c r="BD213" i="7" s="1"/>
  <c r="CC213" i="7" s="1"/>
  <c r="BC213" i="7" a="1"/>
  <c r="BC213" i="7" s="1"/>
  <c r="CB213" i="7" s="1"/>
  <c r="BB213" i="7" a="1"/>
  <c r="BB213" i="7" s="1"/>
  <c r="CA213" i="7" s="1"/>
  <c r="BA213" i="7" a="1"/>
  <c r="BA213" i="7" s="1"/>
  <c r="BZ213" i="7" s="1"/>
  <c r="BI212" i="7" a="1"/>
  <c r="BI212" i="7" s="1"/>
  <c r="BX212" i="7" s="1"/>
  <c r="BG212" i="7" a="1"/>
  <c r="BG212" i="7" s="1"/>
  <c r="BE212" i="7" a="1"/>
  <c r="BE212" i="7" s="1"/>
  <c r="CD212" i="7" s="1"/>
  <c r="BD212" i="7" a="1"/>
  <c r="BD212" i="7" s="1"/>
  <c r="CC212" i="7" s="1"/>
  <c r="BC212" i="7" a="1"/>
  <c r="BC212" i="7" s="1"/>
  <c r="CB212" i="7" s="1"/>
  <c r="BB212" i="7" a="1"/>
  <c r="BB212" i="7" s="1"/>
  <c r="CA212" i="7" s="1"/>
  <c r="BA212" i="7" a="1"/>
  <c r="BA212" i="7" s="1"/>
  <c r="BZ212" i="7" s="1"/>
  <c r="BI211" i="7" a="1"/>
  <c r="BI211" i="7" s="1"/>
  <c r="BX211" i="7" s="1"/>
  <c r="BG211" i="7" a="1"/>
  <c r="BG211" i="7" s="1"/>
  <c r="BE211" i="7" a="1"/>
  <c r="BE211" i="7" s="1"/>
  <c r="CD211" i="7" s="1"/>
  <c r="BD211" i="7" a="1"/>
  <c r="BD211" i="7" s="1"/>
  <c r="CC211" i="7" s="1"/>
  <c r="BC211" i="7" a="1"/>
  <c r="BC211" i="7" s="1"/>
  <c r="CB211" i="7" s="1"/>
  <c r="BB211" i="7" a="1"/>
  <c r="BB211" i="7" s="1"/>
  <c r="CA211" i="7" s="1"/>
  <c r="BA211" i="7" a="1"/>
  <c r="BA211" i="7" s="1"/>
  <c r="BZ211" i="7" s="1"/>
  <c r="BI210" i="7" a="1"/>
  <c r="BI210" i="7" s="1"/>
  <c r="BX210" i="7" s="1"/>
  <c r="BG210" i="7" a="1"/>
  <c r="BG210" i="7" s="1"/>
  <c r="BE210" i="7" a="1"/>
  <c r="BE210" i="7" s="1"/>
  <c r="CD210" i="7" s="1"/>
  <c r="BD210" i="7" a="1"/>
  <c r="BD210" i="7" s="1"/>
  <c r="CC210" i="7" s="1"/>
  <c r="BC210" i="7" a="1"/>
  <c r="BC210" i="7" s="1"/>
  <c r="CB210" i="7" s="1"/>
  <c r="BB210" i="7" a="1"/>
  <c r="BB210" i="7" s="1"/>
  <c r="CA210" i="7" s="1"/>
  <c r="BA210" i="7" a="1"/>
  <c r="BA210" i="7" s="1"/>
  <c r="BZ210" i="7" s="1"/>
  <c r="BI209" i="7" a="1"/>
  <c r="BI209" i="7" s="1"/>
  <c r="BX209" i="7" s="1"/>
  <c r="BG209" i="7" a="1"/>
  <c r="BG209" i="7" s="1"/>
  <c r="BE209" i="7" a="1"/>
  <c r="BE209" i="7" s="1"/>
  <c r="CD209" i="7" s="1"/>
  <c r="BD209" i="7" a="1"/>
  <c r="BD209" i="7" s="1"/>
  <c r="CC209" i="7" s="1"/>
  <c r="BC209" i="7" a="1"/>
  <c r="BC209" i="7" s="1"/>
  <c r="CB209" i="7" s="1"/>
  <c r="BB209" i="7" a="1"/>
  <c r="BB209" i="7" s="1"/>
  <c r="CA209" i="7" s="1"/>
  <c r="BA209" i="7" a="1"/>
  <c r="BA209" i="7" s="1"/>
  <c r="BZ209" i="7" s="1"/>
  <c r="BI208" i="7" a="1"/>
  <c r="BI208" i="7" s="1"/>
  <c r="BX208" i="7" s="1"/>
  <c r="BG208" i="7" a="1"/>
  <c r="BG208" i="7" s="1"/>
  <c r="BE208" i="7" a="1"/>
  <c r="BE208" i="7" s="1"/>
  <c r="CD208" i="7" s="1"/>
  <c r="BD208" i="7" a="1"/>
  <c r="BD208" i="7" s="1"/>
  <c r="CC208" i="7" s="1"/>
  <c r="BC208" i="7" a="1"/>
  <c r="BC208" i="7" s="1"/>
  <c r="CB208" i="7" s="1"/>
  <c r="BB208" i="7" a="1"/>
  <c r="BB208" i="7" s="1"/>
  <c r="CA208" i="7" s="1"/>
  <c r="BA208" i="7" a="1"/>
  <c r="BA208" i="7" s="1"/>
  <c r="BZ208" i="7" s="1"/>
  <c r="BI207" i="7" a="1"/>
  <c r="BI207" i="7" s="1"/>
  <c r="BX207" i="7" s="1"/>
  <c r="BG207" i="7" a="1"/>
  <c r="BG207" i="7" s="1"/>
  <c r="BE207" i="7" a="1"/>
  <c r="BE207" i="7" s="1"/>
  <c r="CD207" i="7" s="1"/>
  <c r="BD207" i="7" a="1"/>
  <c r="BD207" i="7" s="1"/>
  <c r="CC207" i="7" s="1"/>
  <c r="BC207" i="7" a="1"/>
  <c r="BC207" i="7" s="1"/>
  <c r="CB207" i="7" s="1"/>
  <c r="BB207" i="7" a="1"/>
  <c r="BB207" i="7" s="1"/>
  <c r="CA207" i="7" s="1"/>
  <c r="BA207" i="7" a="1"/>
  <c r="BA207" i="7" s="1"/>
  <c r="BZ207" i="7" s="1"/>
  <c r="BI206" i="7" a="1"/>
  <c r="BI206" i="7" s="1"/>
  <c r="BX206" i="7" s="1"/>
  <c r="BG206" i="7" a="1"/>
  <c r="BG206" i="7" s="1"/>
  <c r="BE206" i="7" a="1"/>
  <c r="BE206" i="7" s="1"/>
  <c r="CD206" i="7" s="1"/>
  <c r="BD206" i="7" a="1"/>
  <c r="BD206" i="7" s="1"/>
  <c r="CC206" i="7" s="1"/>
  <c r="BC206" i="7" a="1"/>
  <c r="BC206" i="7" s="1"/>
  <c r="CB206" i="7" s="1"/>
  <c r="BB206" i="7" a="1"/>
  <c r="BB206" i="7" s="1"/>
  <c r="CA206" i="7" s="1"/>
  <c r="BA206" i="7" a="1"/>
  <c r="BA206" i="7" s="1"/>
  <c r="BZ206" i="7" s="1"/>
  <c r="BI205" i="7" a="1"/>
  <c r="BI205" i="7" s="1"/>
  <c r="BX205" i="7" s="1"/>
  <c r="BG205" i="7" a="1"/>
  <c r="BG205" i="7" s="1"/>
  <c r="BE205" i="7" a="1"/>
  <c r="BE205" i="7" s="1"/>
  <c r="CD205" i="7" s="1"/>
  <c r="BD205" i="7" a="1"/>
  <c r="BD205" i="7" s="1"/>
  <c r="CC205" i="7" s="1"/>
  <c r="BC205" i="7" a="1"/>
  <c r="BC205" i="7" s="1"/>
  <c r="CB205" i="7" s="1"/>
  <c r="BB205" i="7" a="1"/>
  <c r="BB205" i="7" s="1"/>
  <c r="CA205" i="7" s="1"/>
  <c r="BA205" i="7" a="1"/>
  <c r="BA205" i="7" s="1"/>
  <c r="BZ205" i="7" s="1"/>
  <c r="BI204" i="7" a="1"/>
  <c r="BI204" i="7" s="1"/>
  <c r="BX204" i="7" s="1"/>
  <c r="BG204" i="7" a="1"/>
  <c r="BG204" i="7" s="1"/>
  <c r="BE204" i="7" a="1"/>
  <c r="BE204" i="7" s="1"/>
  <c r="CD204" i="7" s="1"/>
  <c r="BD204" i="7" a="1"/>
  <c r="BD204" i="7" s="1"/>
  <c r="CC204" i="7" s="1"/>
  <c r="BC204" i="7" a="1"/>
  <c r="BC204" i="7" s="1"/>
  <c r="CB204" i="7" s="1"/>
  <c r="BB204" i="7" a="1"/>
  <c r="BB204" i="7" s="1"/>
  <c r="CA204" i="7" s="1"/>
  <c r="BA204" i="7" a="1"/>
  <c r="BA204" i="7" s="1"/>
  <c r="BZ204" i="7" s="1"/>
  <c r="BI203" i="7" a="1"/>
  <c r="BI203" i="7" s="1"/>
  <c r="BX203" i="7" s="1"/>
  <c r="BG203" i="7" a="1"/>
  <c r="BG203" i="7" s="1"/>
  <c r="BE203" i="7" a="1"/>
  <c r="BE203" i="7" s="1"/>
  <c r="CD203" i="7" s="1"/>
  <c r="BD203" i="7" a="1"/>
  <c r="BD203" i="7" s="1"/>
  <c r="CC203" i="7" s="1"/>
  <c r="BC203" i="7" a="1"/>
  <c r="BC203" i="7" s="1"/>
  <c r="CB203" i="7" s="1"/>
  <c r="BB203" i="7" a="1"/>
  <c r="BB203" i="7" s="1"/>
  <c r="CA203" i="7" s="1"/>
  <c r="BA203" i="7" a="1"/>
  <c r="BA203" i="7" s="1"/>
  <c r="BZ203" i="7" s="1"/>
  <c r="BI202" i="7" a="1"/>
  <c r="BI202" i="7" s="1"/>
  <c r="BX202" i="7" s="1"/>
  <c r="BG202" i="7" a="1"/>
  <c r="BG202" i="7" s="1"/>
  <c r="BE202" i="7" a="1"/>
  <c r="BE202" i="7" s="1"/>
  <c r="CD202" i="7" s="1"/>
  <c r="BD202" i="7" a="1"/>
  <c r="BD202" i="7" s="1"/>
  <c r="CC202" i="7" s="1"/>
  <c r="BC202" i="7" a="1"/>
  <c r="BC202" i="7" s="1"/>
  <c r="CB202" i="7" s="1"/>
  <c r="BB202" i="7" a="1"/>
  <c r="BB202" i="7" s="1"/>
  <c r="CA202" i="7" s="1"/>
  <c r="BA202" i="7" a="1"/>
  <c r="BA202" i="7" s="1"/>
  <c r="BZ202" i="7" s="1"/>
  <c r="BI201" i="7" a="1"/>
  <c r="BI201" i="7" s="1"/>
  <c r="BX201" i="7" s="1"/>
  <c r="BG201" i="7" a="1"/>
  <c r="BG201" i="7" s="1"/>
  <c r="BE201" i="7" a="1"/>
  <c r="BE201" i="7" s="1"/>
  <c r="CD201" i="7" s="1"/>
  <c r="BD201" i="7" a="1"/>
  <c r="BD201" i="7" s="1"/>
  <c r="CC201" i="7" s="1"/>
  <c r="BC201" i="7" a="1"/>
  <c r="BC201" i="7" s="1"/>
  <c r="CB201" i="7" s="1"/>
  <c r="BB201" i="7" a="1"/>
  <c r="BB201" i="7" s="1"/>
  <c r="CA201" i="7" s="1"/>
  <c r="BA201" i="7" a="1"/>
  <c r="BA201" i="7" s="1"/>
  <c r="BZ201" i="7" s="1"/>
  <c r="BI200" i="7" a="1"/>
  <c r="BI200" i="7" s="1"/>
  <c r="BX200" i="7" s="1"/>
  <c r="BG200" i="7" a="1"/>
  <c r="BG200" i="7" s="1"/>
  <c r="BE200" i="7" a="1"/>
  <c r="BE200" i="7" s="1"/>
  <c r="CD200" i="7" s="1"/>
  <c r="BD200" i="7" a="1"/>
  <c r="BD200" i="7" s="1"/>
  <c r="CC200" i="7" s="1"/>
  <c r="BC200" i="7" a="1"/>
  <c r="BC200" i="7" s="1"/>
  <c r="CB200" i="7" s="1"/>
  <c r="BB200" i="7" a="1"/>
  <c r="BB200" i="7" s="1"/>
  <c r="CA200" i="7" s="1"/>
  <c r="BA200" i="7" a="1"/>
  <c r="BA200" i="7" s="1"/>
  <c r="BZ200" i="7" s="1"/>
  <c r="BI199" i="7" a="1"/>
  <c r="BI199" i="7" s="1"/>
  <c r="BX199" i="7" s="1"/>
  <c r="BG199" i="7" a="1"/>
  <c r="BG199" i="7" s="1"/>
  <c r="BE199" i="7" a="1"/>
  <c r="BE199" i="7" s="1"/>
  <c r="CD199" i="7" s="1"/>
  <c r="BD199" i="7" a="1"/>
  <c r="BD199" i="7" s="1"/>
  <c r="CC199" i="7" s="1"/>
  <c r="BC199" i="7" a="1"/>
  <c r="BC199" i="7" s="1"/>
  <c r="CB199" i="7" s="1"/>
  <c r="BB199" i="7" a="1"/>
  <c r="BB199" i="7" s="1"/>
  <c r="CA199" i="7" s="1"/>
  <c r="BA199" i="7" a="1"/>
  <c r="BA199" i="7" s="1"/>
  <c r="BZ199" i="7" s="1"/>
  <c r="BI198" i="7" a="1"/>
  <c r="BI198" i="7" s="1"/>
  <c r="BX198" i="7" s="1"/>
  <c r="BG198" i="7" a="1"/>
  <c r="BG198" i="7" s="1"/>
  <c r="BE198" i="7" a="1"/>
  <c r="BE198" i="7" s="1"/>
  <c r="CD198" i="7" s="1"/>
  <c r="BD198" i="7" a="1"/>
  <c r="BD198" i="7" s="1"/>
  <c r="CC198" i="7" s="1"/>
  <c r="BC198" i="7" a="1"/>
  <c r="BC198" i="7" s="1"/>
  <c r="CB198" i="7" s="1"/>
  <c r="BB198" i="7" a="1"/>
  <c r="BB198" i="7" s="1"/>
  <c r="CA198" i="7" s="1"/>
  <c r="BA198" i="7" a="1"/>
  <c r="BA198" i="7" s="1"/>
  <c r="BZ198" i="7" s="1"/>
  <c r="BI197" i="7" a="1"/>
  <c r="BI197" i="7" s="1"/>
  <c r="BX197" i="7" s="1"/>
  <c r="BG197" i="7" a="1"/>
  <c r="BG197" i="7" s="1"/>
  <c r="BE197" i="7" a="1"/>
  <c r="BE197" i="7" s="1"/>
  <c r="CD197" i="7" s="1"/>
  <c r="BD197" i="7" a="1"/>
  <c r="BD197" i="7" s="1"/>
  <c r="CC197" i="7" s="1"/>
  <c r="BC197" i="7" a="1"/>
  <c r="BC197" i="7" s="1"/>
  <c r="CB197" i="7" s="1"/>
  <c r="BB197" i="7" a="1"/>
  <c r="BB197" i="7" s="1"/>
  <c r="CA197" i="7" s="1"/>
  <c r="BA197" i="7" a="1"/>
  <c r="BA197" i="7" s="1"/>
  <c r="BZ197" i="7" s="1"/>
  <c r="BI196" i="7" a="1"/>
  <c r="BI196" i="7" s="1"/>
  <c r="BX196" i="7" s="1"/>
  <c r="BG196" i="7" a="1"/>
  <c r="BG196" i="7" s="1"/>
  <c r="BE196" i="7" a="1"/>
  <c r="BE196" i="7" s="1"/>
  <c r="CD196" i="7" s="1"/>
  <c r="BD196" i="7" a="1"/>
  <c r="BD196" i="7" s="1"/>
  <c r="CC196" i="7" s="1"/>
  <c r="BC196" i="7" a="1"/>
  <c r="BC196" i="7" s="1"/>
  <c r="CB196" i="7" s="1"/>
  <c r="BB196" i="7" a="1"/>
  <c r="BB196" i="7" s="1"/>
  <c r="CA196" i="7" s="1"/>
  <c r="BA196" i="7" a="1"/>
  <c r="BA196" i="7" s="1"/>
  <c r="BZ196" i="7" s="1"/>
  <c r="BI195" i="7" a="1"/>
  <c r="BI195" i="7" s="1"/>
  <c r="BX195" i="7" s="1"/>
  <c r="BG195" i="7" a="1"/>
  <c r="BG195" i="7" s="1"/>
  <c r="BE195" i="7" a="1"/>
  <c r="BE195" i="7" s="1"/>
  <c r="CD195" i="7" s="1"/>
  <c r="BD195" i="7" a="1"/>
  <c r="BD195" i="7" s="1"/>
  <c r="CC195" i="7" s="1"/>
  <c r="BC195" i="7" a="1"/>
  <c r="BC195" i="7" s="1"/>
  <c r="CB195" i="7" s="1"/>
  <c r="BB195" i="7" a="1"/>
  <c r="BB195" i="7" s="1"/>
  <c r="CA195" i="7" s="1"/>
  <c r="BA195" i="7" a="1"/>
  <c r="BA195" i="7" s="1"/>
  <c r="BZ195" i="7" s="1"/>
  <c r="BI194" i="7" a="1"/>
  <c r="BI194" i="7" s="1"/>
  <c r="BX194" i="7" s="1"/>
  <c r="BG194" i="7" a="1"/>
  <c r="BG194" i="7" s="1"/>
  <c r="BE194" i="7" a="1"/>
  <c r="BE194" i="7" s="1"/>
  <c r="CD194" i="7" s="1"/>
  <c r="BD194" i="7" a="1"/>
  <c r="BD194" i="7" s="1"/>
  <c r="CC194" i="7" s="1"/>
  <c r="BC194" i="7" a="1"/>
  <c r="BC194" i="7" s="1"/>
  <c r="CB194" i="7" s="1"/>
  <c r="BB194" i="7" a="1"/>
  <c r="BB194" i="7" s="1"/>
  <c r="CA194" i="7" s="1"/>
  <c r="BA194" i="7" a="1"/>
  <c r="BA194" i="7" s="1"/>
  <c r="BZ194" i="7" s="1"/>
  <c r="BI193" i="7" a="1"/>
  <c r="BI193" i="7" s="1"/>
  <c r="BX193" i="7" s="1"/>
  <c r="BG193" i="7" a="1"/>
  <c r="BG193" i="7" s="1"/>
  <c r="BE193" i="7" a="1"/>
  <c r="BE193" i="7" s="1"/>
  <c r="CD193" i="7" s="1"/>
  <c r="BD193" i="7" a="1"/>
  <c r="BD193" i="7" s="1"/>
  <c r="CC193" i="7" s="1"/>
  <c r="BC193" i="7" a="1"/>
  <c r="BC193" i="7" s="1"/>
  <c r="CB193" i="7" s="1"/>
  <c r="BB193" i="7" a="1"/>
  <c r="BB193" i="7" s="1"/>
  <c r="CA193" i="7" s="1"/>
  <c r="BA193" i="7" a="1"/>
  <c r="BA193" i="7" s="1"/>
  <c r="BZ193" i="7" s="1"/>
  <c r="BI192" i="7" a="1"/>
  <c r="BI192" i="7" s="1"/>
  <c r="BX192" i="7" s="1"/>
  <c r="BG192" i="7" a="1"/>
  <c r="BG192" i="7" s="1"/>
  <c r="BE192" i="7" a="1"/>
  <c r="BE192" i="7" s="1"/>
  <c r="CD192" i="7" s="1"/>
  <c r="BD192" i="7" a="1"/>
  <c r="BD192" i="7" s="1"/>
  <c r="CC192" i="7" s="1"/>
  <c r="BC192" i="7" a="1"/>
  <c r="BC192" i="7" s="1"/>
  <c r="CB192" i="7" s="1"/>
  <c r="BB192" i="7" a="1"/>
  <c r="BB192" i="7" s="1"/>
  <c r="CA192" i="7" s="1"/>
  <c r="BA192" i="7" a="1"/>
  <c r="BA192" i="7" s="1"/>
  <c r="BZ192" i="7" s="1"/>
  <c r="BI191" i="7" a="1"/>
  <c r="BI191" i="7" s="1"/>
  <c r="BX191" i="7" s="1"/>
  <c r="BG191" i="7" a="1"/>
  <c r="BG191" i="7" s="1"/>
  <c r="BE191" i="7" a="1"/>
  <c r="BE191" i="7" s="1"/>
  <c r="CD191" i="7" s="1"/>
  <c r="BD191" i="7" a="1"/>
  <c r="BD191" i="7" s="1"/>
  <c r="CC191" i="7" s="1"/>
  <c r="BC191" i="7" a="1"/>
  <c r="BC191" i="7" s="1"/>
  <c r="CB191" i="7" s="1"/>
  <c r="BB191" i="7" a="1"/>
  <c r="BB191" i="7" s="1"/>
  <c r="CA191" i="7" s="1"/>
  <c r="BA191" i="7" a="1"/>
  <c r="BA191" i="7" s="1"/>
  <c r="BZ191" i="7" s="1"/>
  <c r="BI190" i="7" a="1"/>
  <c r="BI190" i="7" s="1"/>
  <c r="BX190" i="7" s="1"/>
  <c r="BG190" i="7" a="1"/>
  <c r="BG190" i="7" s="1"/>
  <c r="BE190" i="7" a="1"/>
  <c r="BE190" i="7" s="1"/>
  <c r="CD190" i="7" s="1"/>
  <c r="BD190" i="7" a="1"/>
  <c r="BD190" i="7" s="1"/>
  <c r="CC190" i="7" s="1"/>
  <c r="BC190" i="7" a="1"/>
  <c r="BC190" i="7" s="1"/>
  <c r="CB190" i="7" s="1"/>
  <c r="BB190" i="7" a="1"/>
  <c r="BB190" i="7" s="1"/>
  <c r="CA190" i="7" s="1"/>
  <c r="BA190" i="7" a="1"/>
  <c r="BA190" i="7" s="1"/>
  <c r="BZ190" i="7" s="1"/>
  <c r="BI189" i="7" a="1"/>
  <c r="BI189" i="7" s="1"/>
  <c r="BX189" i="7" s="1"/>
  <c r="BG189" i="7" a="1"/>
  <c r="BG189" i="7" s="1"/>
  <c r="BE189" i="7" a="1"/>
  <c r="BE189" i="7" s="1"/>
  <c r="CD189" i="7" s="1"/>
  <c r="BD189" i="7" a="1"/>
  <c r="BD189" i="7" s="1"/>
  <c r="CC189" i="7" s="1"/>
  <c r="BC189" i="7" a="1"/>
  <c r="BC189" i="7" s="1"/>
  <c r="CB189" i="7" s="1"/>
  <c r="BB189" i="7" a="1"/>
  <c r="BB189" i="7" s="1"/>
  <c r="CA189" i="7" s="1"/>
  <c r="BA189" i="7" a="1"/>
  <c r="BA189" i="7" s="1"/>
  <c r="BZ189" i="7" s="1"/>
  <c r="BI188" i="7" a="1"/>
  <c r="BI188" i="7" s="1"/>
  <c r="BX188" i="7" s="1"/>
  <c r="BG188" i="7" a="1"/>
  <c r="BG188" i="7" s="1"/>
  <c r="BE188" i="7" a="1"/>
  <c r="BE188" i="7" s="1"/>
  <c r="CD188" i="7" s="1"/>
  <c r="BD188" i="7" a="1"/>
  <c r="BD188" i="7" s="1"/>
  <c r="CC188" i="7" s="1"/>
  <c r="BC188" i="7" a="1"/>
  <c r="BC188" i="7" s="1"/>
  <c r="CB188" i="7" s="1"/>
  <c r="BB188" i="7" a="1"/>
  <c r="BB188" i="7" s="1"/>
  <c r="CA188" i="7" s="1"/>
  <c r="BA188" i="7" a="1"/>
  <c r="BA188" i="7" s="1"/>
  <c r="BZ188" i="7" s="1"/>
  <c r="BI187" i="7" a="1"/>
  <c r="BI187" i="7" s="1"/>
  <c r="BX187" i="7" s="1"/>
  <c r="BG187" i="7" a="1"/>
  <c r="BG187" i="7" s="1"/>
  <c r="BE187" i="7" a="1"/>
  <c r="BE187" i="7" s="1"/>
  <c r="CD187" i="7" s="1"/>
  <c r="BD187" i="7" a="1"/>
  <c r="BD187" i="7" s="1"/>
  <c r="CC187" i="7" s="1"/>
  <c r="BC187" i="7" a="1"/>
  <c r="BC187" i="7" s="1"/>
  <c r="CB187" i="7" s="1"/>
  <c r="BB187" i="7" a="1"/>
  <c r="BB187" i="7" s="1"/>
  <c r="CA187" i="7" s="1"/>
  <c r="BA187" i="7" a="1"/>
  <c r="BA187" i="7" s="1"/>
  <c r="BZ187" i="7" s="1"/>
  <c r="BI186" i="7" a="1"/>
  <c r="BI186" i="7" s="1"/>
  <c r="BX186" i="7" s="1"/>
  <c r="BG186" i="7" a="1"/>
  <c r="BG186" i="7" s="1"/>
  <c r="BE186" i="7" a="1"/>
  <c r="BE186" i="7" s="1"/>
  <c r="CD186" i="7" s="1"/>
  <c r="BD186" i="7" a="1"/>
  <c r="BD186" i="7" s="1"/>
  <c r="CC186" i="7" s="1"/>
  <c r="BC186" i="7" a="1"/>
  <c r="BC186" i="7" s="1"/>
  <c r="CB186" i="7" s="1"/>
  <c r="BB186" i="7" a="1"/>
  <c r="BB186" i="7" s="1"/>
  <c r="CA186" i="7" s="1"/>
  <c r="BA186" i="7" a="1"/>
  <c r="BA186" i="7" s="1"/>
  <c r="BZ186" i="7" s="1"/>
  <c r="BI185" i="7" a="1"/>
  <c r="BI185" i="7" s="1"/>
  <c r="BX185" i="7" s="1"/>
  <c r="BG185" i="7" a="1"/>
  <c r="BG185" i="7" s="1"/>
  <c r="BE185" i="7" a="1"/>
  <c r="BE185" i="7" s="1"/>
  <c r="CD185" i="7" s="1"/>
  <c r="BD185" i="7" a="1"/>
  <c r="BD185" i="7" s="1"/>
  <c r="CC185" i="7" s="1"/>
  <c r="BC185" i="7" a="1"/>
  <c r="BC185" i="7" s="1"/>
  <c r="CB185" i="7" s="1"/>
  <c r="BB185" i="7" a="1"/>
  <c r="BB185" i="7" s="1"/>
  <c r="CA185" i="7" s="1"/>
  <c r="BA185" i="7" a="1"/>
  <c r="BA185" i="7" s="1"/>
  <c r="BZ185" i="7" s="1"/>
  <c r="BI184" i="7" a="1"/>
  <c r="BI184" i="7" s="1"/>
  <c r="BX184" i="7" s="1"/>
  <c r="BG184" i="7" a="1"/>
  <c r="BG184" i="7" s="1"/>
  <c r="BE184" i="7" a="1"/>
  <c r="BE184" i="7" s="1"/>
  <c r="CD184" i="7" s="1"/>
  <c r="BD184" i="7" a="1"/>
  <c r="BD184" i="7" s="1"/>
  <c r="CC184" i="7" s="1"/>
  <c r="BC184" i="7" a="1"/>
  <c r="BC184" i="7" s="1"/>
  <c r="CB184" i="7" s="1"/>
  <c r="BB184" i="7" a="1"/>
  <c r="BB184" i="7" s="1"/>
  <c r="CA184" i="7" s="1"/>
  <c r="BA184" i="7" a="1"/>
  <c r="BA184" i="7" s="1"/>
  <c r="BZ184" i="7" s="1"/>
  <c r="BI183" i="7" a="1"/>
  <c r="BI183" i="7" s="1"/>
  <c r="BX183" i="7" s="1"/>
  <c r="BG183" i="7" a="1"/>
  <c r="BG183" i="7" s="1"/>
  <c r="BE183" i="7" a="1"/>
  <c r="BE183" i="7" s="1"/>
  <c r="CD183" i="7" s="1"/>
  <c r="BD183" i="7" a="1"/>
  <c r="BD183" i="7" s="1"/>
  <c r="CC183" i="7" s="1"/>
  <c r="BC183" i="7" a="1"/>
  <c r="BC183" i="7" s="1"/>
  <c r="CB183" i="7" s="1"/>
  <c r="BB183" i="7" a="1"/>
  <c r="BB183" i="7" s="1"/>
  <c r="CA183" i="7" s="1"/>
  <c r="BA183" i="7" a="1"/>
  <c r="BA183" i="7" s="1"/>
  <c r="BZ183" i="7" s="1"/>
  <c r="BI182" i="7" a="1"/>
  <c r="BI182" i="7" s="1"/>
  <c r="BX182" i="7" s="1"/>
  <c r="BG182" i="7" a="1"/>
  <c r="BG182" i="7" s="1"/>
  <c r="BE182" i="7" a="1"/>
  <c r="BE182" i="7" s="1"/>
  <c r="CD182" i="7" s="1"/>
  <c r="BD182" i="7" a="1"/>
  <c r="BD182" i="7" s="1"/>
  <c r="CC182" i="7" s="1"/>
  <c r="BC182" i="7" a="1"/>
  <c r="BC182" i="7" s="1"/>
  <c r="CB182" i="7" s="1"/>
  <c r="BB182" i="7" a="1"/>
  <c r="BB182" i="7" s="1"/>
  <c r="CA182" i="7" s="1"/>
  <c r="BA182" i="7" a="1"/>
  <c r="BA182" i="7" s="1"/>
  <c r="BZ182" i="7" s="1"/>
  <c r="BI181" i="7" a="1"/>
  <c r="BI181" i="7" s="1"/>
  <c r="BX181" i="7" s="1"/>
  <c r="BG181" i="7" a="1"/>
  <c r="BG181" i="7" s="1"/>
  <c r="BE181" i="7" a="1"/>
  <c r="BE181" i="7" s="1"/>
  <c r="CD181" i="7" s="1"/>
  <c r="BD181" i="7" a="1"/>
  <c r="BD181" i="7" s="1"/>
  <c r="CC181" i="7" s="1"/>
  <c r="BC181" i="7" a="1"/>
  <c r="BC181" i="7" s="1"/>
  <c r="CB181" i="7" s="1"/>
  <c r="BB181" i="7" a="1"/>
  <c r="BB181" i="7" s="1"/>
  <c r="CA181" i="7" s="1"/>
  <c r="BA181" i="7" a="1"/>
  <c r="BA181" i="7" s="1"/>
  <c r="BZ181" i="7" s="1"/>
  <c r="BI180" i="7" a="1"/>
  <c r="BI180" i="7" s="1"/>
  <c r="BX180" i="7" s="1"/>
  <c r="BG180" i="7" a="1"/>
  <c r="BG180" i="7" s="1"/>
  <c r="BE180" i="7" a="1"/>
  <c r="BE180" i="7" s="1"/>
  <c r="CD180" i="7" s="1"/>
  <c r="BD180" i="7" a="1"/>
  <c r="BD180" i="7" s="1"/>
  <c r="CC180" i="7" s="1"/>
  <c r="BC180" i="7" a="1"/>
  <c r="BC180" i="7" s="1"/>
  <c r="CB180" i="7" s="1"/>
  <c r="BB180" i="7" a="1"/>
  <c r="BB180" i="7" s="1"/>
  <c r="CA180" i="7" s="1"/>
  <c r="BA180" i="7" a="1"/>
  <c r="BA180" i="7" s="1"/>
  <c r="BZ180" i="7" s="1"/>
  <c r="BI179" i="7" a="1"/>
  <c r="BI179" i="7" s="1"/>
  <c r="BX179" i="7" s="1"/>
  <c r="BG179" i="7" a="1"/>
  <c r="BG179" i="7" s="1"/>
  <c r="BE179" i="7" a="1"/>
  <c r="BE179" i="7" s="1"/>
  <c r="CD179" i="7" s="1"/>
  <c r="BD179" i="7" a="1"/>
  <c r="BD179" i="7" s="1"/>
  <c r="CC179" i="7" s="1"/>
  <c r="BC179" i="7" a="1"/>
  <c r="BC179" i="7" s="1"/>
  <c r="CB179" i="7" s="1"/>
  <c r="BB179" i="7" a="1"/>
  <c r="BB179" i="7" s="1"/>
  <c r="CA179" i="7" s="1"/>
  <c r="BA179" i="7" a="1"/>
  <c r="BA179" i="7" s="1"/>
  <c r="BZ179" i="7" s="1"/>
  <c r="BI178" i="7" a="1"/>
  <c r="BI178" i="7" s="1"/>
  <c r="BX178" i="7" s="1"/>
  <c r="BG178" i="7" a="1"/>
  <c r="BG178" i="7" s="1"/>
  <c r="BE178" i="7" a="1"/>
  <c r="BE178" i="7" s="1"/>
  <c r="CD178" i="7" s="1"/>
  <c r="BD178" i="7" a="1"/>
  <c r="BD178" i="7" s="1"/>
  <c r="CC178" i="7" s="1"/>
  <c r="BC178" i="7" a="1"/>
  <c r="BC178" i="7" s="1"/>
  <c r="CB178" i="7" s="1"/>
  <c r="BB178" i="7" a="1"/>
  <c r="BB178" i="7" s="1"/>
  <c r="CA178" i="7" s="1"/>
  <c r="BA178" i="7" a="1"/>
  <c r="BA178" i="7" s="1"/>
  <c r="BZ178" i="7" s="1"/>
  <c r="BI177" i="7" a="1"/>
  <c r="BI177" i="7" s="1"/>
  <c r="BX177" i="7" s="1"/>
  <c r="BG177" i="7" a="1"/>
  <c r="BG177" i="7" s="1"/>
  <c r="BE177" i="7" a="1"/>
  <c r="BE177" i="7" s="1"/>
  <c r="CD177" i="7" s="1"/>
  <c r="BD177" i="7" a="1"/>
  <c r="BD177" i="7" s="1"/>
  <c r="CC177" i="7" s="1"/>
  <c r="BC177" i="7" a="1"/>
  <c r="BC177" i="7" s="1"/>
  <c r="CB177" i="7" s="1"/>
  <c r="BB177" i="7" a="1"/>
  <c r="BB177" i="7" s="1"/>
  <c r="CA177" i="7" s="1"/>
  <c r="BA177" i="7" a="1"/>
  <c r="BA177" i="7" s="1"/>
  <c r="BZ177" i="7" s="1"/>
  <c r="BI176" i="7" a="1"/>
  <c r="BI176" i="7" s="1"/>
  <c r="BX176" i="7" s="1"/>
  <c r="BG176" i="7" a="1"/>
  <c r="BG176" i="7" s="1"/>
  <c r="BE176" i="7" a="1"/>
  <c r="BE176" i="7" s="1"/>
  <c r="CD176" i="7" s="1"/>
  <c r="BD176" i="7" a="1"/>
  <c r="BD176" i="7" s="1"/>
  <c r="CC176" i="7" s="1"/>
  <c r="BC176" i="7" a="1"/>
  <c r="BC176" i="7" s="1"/>
  <c r="CB176" i="7" s="1"/>
  <c r="BB176" i="7" a="1"/>
  <c r="BB176" i="7" s="1"/>
  <c r="CA176" i="7" s="1"/>
  <c r="BA176" i="7" a="1"/>
  <c r="BA176" i="7" s="1"/>
  <c r="BZ176" i="7" s="1"/>
  <c r="BI175" i="7" a="1"/>
  <c r="BI175" i="7" s="1"/>
  <c r="BX175" i="7" s="1"/>
  <c r="BG175" i="7" a="1"/>
  <c r="BG175" i="7" s="1"/>
  <c r="BE175" i="7" a="1"/>
  <c r="BE175" i="7" s="1"/>
  <c r="CD175" i="7" s="1"/>
  <c r="BD175" i="7" a="1"/>
  <c r="BD175" i="7" s="1"/>
  <c r="CC175" i="7" s="1"/>
  <c r="BC175" i="7" a="1"/>
  <c r="BC175" i="7" s="1"/>
  <c r="CB175" i="7" s="1"/>
  <c r="BB175" i="7" a="1"/>
  <c r="BB175" i="7" s="1"/>
  <c r="CA175" i="7" s="1"/>
  <c r="BA175" i="7" a="1"/>
  <c r="BA175" i="7" s="1"/>
  <c r="BZ175" i="7" s="1"/>
  <c r="BI174" i="7" a="1"/>
  <c r="BI174" i="7" s="1"/>
  <c r="BX174" i="7" s="1"/>
  <c r="BG174" i="7" a="1"/>
  <c r="BG174" i="7" s="1"/>
  <c r="BE174" i="7" a="1"/>
  <c r="BE174" i="7" s="1"/>
  <c r="CD174" i="7" s="1"/>
  <c r="BD174" i="7" a="1"/>
  <c r="BD174" i="7" s="1"/>
  <c r="CC174" i="7" s="1"/>
  <c r="BC174" i="7" a="1"/>
  <c r="BC174" i="7" s="1"/>
  <c r="CB174" i="7" s="1"/>
  <c r="BB174" i="7" a="1"/>
  <c r="BB174" i="7" s="1"/>
  <c r="CA174" i="7" s="1"/>
  <c r="BA174" i="7" a="1"/>
  <c r="BA174" i="7" s="1"/>
  <c r="BZ174" i="7" s="1"/>
  <c r="BI173" i="7" a="1"/>
  <c r="BI173" i="7" s="1"/>
  <c r="BX173" i="7" s="1"/>
  <c r="BG173" i="7" a="1"/>
  <c r="BG173" i="7" s="1"/>
  <c r="BE173" i="7" a="1"/>
  <c r="BE173" i="7" s="1"/>
  <c r="CD173" i="7" s="1"/>
  <c r="BD173" i="7" a="1"/>
  <c r="BD173" i="7" s="1"/>
  <c r="CC173" i="7" s="1"/>
  <c r="BC173" i="7" a="1"/>
  <c r="BC173" i="7" s="1"/>
  <c r="CB173" i="7" s="1"/>
  <c r="BB173" i="7" a="1"/>
  <c r="BB173" i="7" s="1"/>
  <c r="CA173" i="7" s="1"/>
  <c r="BA173" i="7" a="1"/>
  <c r="BA173" i="7" s="1"/>
  <c r="BZ173" i="7" s="1"/>
  <c r="BI172" i="7" a="1"/>
  <c r="BI172" i="7" s="1"/>
  <c r="BX172" i="7" s="1"/>
  <c r="BG172" i="7" a="1"/>
  <c r="BG172" i="7" s="1"/>
  <c r="BE172" i="7" a="1"/>
  <c r="BE172" i="7" s="1"/>
  <c r="CD172" i="7" s="1"/>
  <c r="BD172" i="7" a="1"/>
  <c r="BD172" i="7" s="1"/>
  <c r="CC172" i="7" s="1"/>
  <c r="BC172" i="7" a="1"/>
  <c r="BC172" i="7" s="1"/>
  <c r="CB172" i="7" s="1"/>
  <c r="BB172" i="7" a="1"/>
  <c r="BB172" i="7" s="1"/>
  <c r="CA172" i="7" s="1"/>
  <c r="BA172" i="7" a="1"/>
  <c r="BA172" i="7" s="1"/>
  <c r="BZ172" i="7" s="1"/>
  <c r="BI171" i="7" a="1"/>
  <c r="BI171" i="7" s="1"/>
  <c r="BX171" i="7" s="1"/>
  <c r="BG171" i="7" a="1"/>
  <c r="BG171" i="7" s="1"/>
  <c r="BE171" i="7" a="1"/>
  <c r="BE171" i="7" s="1"/>
  <c r="CD171" i="7" s="1"/>
  <c r="BD171" i="7" a="1"/>
  <c r="BD171" i="7" s="1"/>
  <c r="CC171" i="7" s="1"/>
  <c r="BC171" i="7" a="1"/>
  <c r="BC171" i="7" s="1"/>
  <c r="CB171" i="7" s="1"/>
  <c r="BB171" i="7" a="1"/>
  <c r="BB171" i="7" s="1"/>
  <c r="CA171" i="7" s="1"/>
  <c r="BA171" i="7" a="1"/>
  <c r="BA171" i="7" s="1"/>
  <c r="BZ171" i="7" s="1"/>
  <c r="BI170" i="7" a="1"/>
  <c r="BI170" i="7" s="1"/>
  <c r="BX170" i="7" s="1"/>
  <c r="BG170" i="7" a="1"/>
  <c r="BG170" i="7" s="1"/>
  <c r="BE170" i="7" a="1"/>
  <c r="BE170" i="7" s="1"/>
  <c r="CD170" i="7" s="1"/>
  <c r="BD170" i="7" a="1"/>
  <c r="BD170" i="7" s="1"/>
  <c r="CC170" i="7" s="1"/>
  <c r="BC170" i="7" a="1"/>
  <c r="BC170" i="7" s="1"/>
  <c r="CB170" i="7" s="1"/>
  <c r="BB170" i="7" a="1"/>
  <c r="BB170" i="7" s="1"/>
  <c r="CA170" i="7" s="1"/>
  <c r="BA170" i="7" a="1"/>
  <c r="BA170" i="7" s="1"/>
  <c r="BZ170" i="7" s="1"/>
  <c r="BI169" i="7" a="1"/>
  <c r="BI169" i="7" s="1"/>
  <c r="BX169" i="7" s="1"/>
  <c r="BG169" i="7" a="1"/>
  <c r="BG169" i="7" s="1"/>
  <c r="BE169" i="7" a="1"/>
  <c r="BE169" i="7" s="1"/>
  <c r="CD169" i="7" s="1"/>
  <c r="BD169" i="7" a="1"/>
  <c r="BD169" i="7" s="1"/>
  <c r="CC169" i="7" s="1"/>
  <c r="BC169" i="7" a="1"/>
  <c r="BC169" i="7" s="1"/>
  <c r="CB169" i="7" s="1"/>
  <c r="BB169" i="7" a="1"/>
  <c r="BB169" i="7" s="1"/>
  <c r="CA169" i="7" s="1"/>
  <c r="BA169" i="7" a="1"/>
  <c r="BA169" i="7" s="1"/>
  <c r="BZ169" i="7" s="1"/>
  <c r="BI168" i="7" a="1"/>
  <c r="BI168" i="7" s="1"/>
  <c r="BX168" i="7" s="1"/>
  <c r="BG168" i="7" a="1"/>
  <c r="BG168" i="7" s="1"/>
  <c r="BE168" i="7" a="1"/>
  <c r="BE168" i="7" s="1"/>
  <c r="CD168" i="7" s="1"/>
  <c r="BD168" i="7" a="1"/>
  <c r="BD168" i="7" s="1"/>
  <c r="CC168" i="7" s="1"/>
  <c r="BC168" i="7" a="1"/>
  <c r="BC168" i="7" s="1"/>
  <c r="CB168" i="7" s="1"/>
  <c r="BB168" i="7" a="1"/>
  <c r="BB168" i="7" s="1"/>
  <c r="CA168" i="7" s="1"/>
  <c r="BA168" i="7" a="1"/>
  <c r="BA168" i="7" s="1"/>
  <c r="BZ168" i="7" s="1"/>
  <c r="BI167" i="7" a="1"/>
  <c r="BI167" i="7" s="1"/>
  <c r="BX167" i="7" s="1"/>
  <c r="BG167" i="7" a="1"/>
  <c r="BG167" i="7" s="1"/>
  <c r="BE167" i="7" a="1"/>
  <c r="BE167" i="7" s="1"/>
  <c r="CD167" i="7" s="1"/>
  <c r="BD167" i="7" a="1"/>
  <c r="BD167" i="7" s="1"/>
  <c r="CC167" i="7" s="1"/>
  <c r="BC167" i="7" a="1"/>
  <c r="BC167" i="7" s="1"/>
  <c r="CB167" i="7" s="1"/>
  <c r="BB167" i="7" a="1"/>
  <c r="BB167" i="7" s="1"/>
  <c r="CA167" i="7" s="1"/>
  <c r="BA167" i="7" a="1"/>
  <c r="BA167" i="7" s="1"/>
  <c r="BZ167" i="7" s="1"/>
  <c r="BI166" i="7" a="1"/>
  <c r="BI166" i="7" s="1"/>
  <c r="BX166" i="7" s="1"/>
  <c r="BG166" i="7" a="1"/>
  <c r="BG166" i="7" s="1"/>
  <c r="BE166" i="7" a="1"/>
  <c r="BE166" i="7" s="1"/>
  <c r="CD166" i="7" s="1"/>
  <c r="BD166" i="7" a="1"/>
  <c r="BD166" i="7" s="1"/>
  <c r="CC166" i="7" s="1"/>
  <c r="BC166" i="7" a="1"/>
  <c r="BC166" i="7" s="1"/>
  <c r="CB166" i="7" s="1"/>
  <c r="BB166" i="7" a="1"/>
  <c r="BB166" i="7" s="1"/>
  <c r="CA166" i="7" s="1"/>
  <c r="BA166" i="7" a="1"/>
  <c r="BA166" i="7" s="1"/>
  <c r="BZ166" i="7" s="1"/>
  <c r="BI165" i="7" a="1"/>
  <c r="BI165" i="7" s="1"/>
  <c r="BX165" i="7" s="1"/>
  <c r="BG165" i="7" a="1"/>
  <c r="BG165" i="7" s="1"/>
  <c r="BE165" i="7" a="1"/>
  <c r="BE165" i="7" s="1"/>
  <c r="CD165" i="7" s="1"/>
  <c r="BD165" i="7" a="1"/>
  <c r="BD165" i="7" s="1"/>
  <c r="CC165" i="7" s="1"/>
  <c r="BC165" i="7" a="1"/>
  <c r="BC165" i="7" s="1"/>
  <c r="CB165" i="7" s="1"/>
  <c r="BB165" i="7" a="1"/>
  <c r="BB165" i="7" s="1"/>
  <c r="CA165" i="7" s="1"/>
  <c r="BA165" i="7" a="1"/>
  <c r="BA165" i="7" s="1"/>
  <c r="BZ165" i="7" s="1"/>
  <c r="BI164" i="7" a="1"/>
  <c r="BI164" i="7" s="1"/>
  <c r="BX164" i="7" s="1"/>
  <c r="BG164" i="7" a="1"/>
  <c r="BG164" i="7" s="1"/>
  <c r="BE164" i="7" a="1"/>
  <c r="BE164" i="7" s="1"/>
  <c r="CD164" i="7" s="1"/>
  <c r="BD164" i="7" a="1"/>
  <c r="BD164" i="7" s="1"/>
  <c r="CC164" i="7" s="1"/>
  <c r="BC164" i="7" a="1"/>
  <c r="BC164" i="7" s="1"/>
  <c r="CB164" i="7" s="1"/>
  <c r="BB164" i="7" a="1"/>
  <c r="BB164" i="7" s="1"/>
  <c r="CA164" i="7" s="1"/>
  <c r="BA164" i="7" a="1"/>
  <c r="BA164" i="7" s="1"/>
  <c r="BZ164" i="7" s="1"/>
  <c r="BI163" i="7" a="1"/>
  <c r="BI163" i="7" s="1"/>
  <c r="BX163" i="7" s="1"/>
  <c r="BG163" i="7" a="1"/>
  <c r="BG163" i="7" s="1"/>
  <c r="BE163" i="7" a="1"/>
  <c r="BE163" i="7" s="1"/>
  <c r="CD163" i="7" s="1"/>
  <c r="BD163" i="7" a="1"/>
  <c r="BD163" i="7" s="1"/>
  <c r="CC163" i="7" s="1"/>
  <c r="BC163" i="7" a="1"/>
  <c r="BC163" i="7" s="1"/>
  <c r="CB163" i="7" s="1"/>
  <c r="BB163" i="7" a="1"/>
  <c r="BB163" i="7" s="1"/>
  <c r="CA163" i="7" s="1"/>
  <c r="BA163" i="7" a="1"/>
  <c r="BA163" i="7" s="1"/>
  <c r="BZ163" i="7" s="1"/>
  <c r="BI162" i="7" a="1"/>
  <c r="BI162" i="7" s="1"/>
  <c r="BX162" i="7" s="1"/>
  <c r="BG162" i="7" a="1"/>
  <c r="BG162" i="7" s="1"/>
  <c r="BE162" i="7" a="1"/>
  <c r="BE162" i="7" s="1"/>
  <c r="CD162" i="7" s="1"/>
  <c r="BD162" i="7" a="1"/>
  <c r="BD162" i="7" s="1"/>
  <c r="CC162" i="7" s="1"/>
  <c r="BC162" i="7" a="1"/>
  <c r="BC162" i="7" s="1"/>
  <c r="CB162" i="7" s="1"/>
  <c r="BB162" i="7" a="1"/>
  <c r="BB162" i="7" s="1"/>
  <c r="CA162" i="7" s="1"/>
  <c r="BA162" i="7" a="1"/>
  <c r="BA162" i="7" s="1"/>
  <c r="BZ162" i="7" s="1"/>
  <c r="BI161" i="7" a="1"/>
  <c r="BI161" i="7" s="1"/>
  <c r="BX161" i="7" s="1"/>
  <c r="BG161" i="7" a="1"/>
  <c r="BG161" i="7" s="1"/>
  <c r="BE161" i="7" a="1"/>
  <c r="BE161" i="7" s="1"/>
  <c r="CD161" i="7" s="1"/>
  <c r="BD161" i="7" a="1"/>
  <c r="BD161" i="7" s="1"/>
  <c r="CC161" i="7" s="1"/>
  <c r="BC161" i="7" a="1"/>
  <c r="BC161" i="7" s="1"/>
  <c r="CB161" i="7" s="1"/>
  <c r="BB161" i="7" a="1"/>
  <c r="BB161" i="7" s="1"/>
  <c r="CA161" i="7" s="1"/>
  <c r="BA161" i="7" a="1"/>
  <c r="BA161" i="7" s="1"/>
  <c r="BZ161" i="7" s="1"/>
  <c r="BI160" i="7" a="1"/>
  <c r="BI160" i="7" s="1"/>
  <c r="BX160" i="7" s="1"/>
  <c r="BG160" i="7" a="1"/>
  <c r="BG160" i="7" s="1"/>
  <c r="BE160" i="7" a="1"/>
  <c r="BE160" i="7" s="1"/>
  <c r="CD160" i="7" s="1"/>
  <c r="BD160" i="7" a="1"/>
  <c r="BD160" i="7" s="1"/>
  <c r="CC160" i="7" s="1"/>
  <c r="BC160" i="7" a="1"/>
  <c r="BC160" i="7" s="1"/>
  <c r="CB160" i="7" s="1"/>
  <c r="BB160" i="7" a="1"/>
  <c r="BB160" i="7" s="1"/>
  <c r="CA160" i="7" s="1"/>
  <c r="BA160" i="7" a="1"/>
  <c r="BA160" i="7" s="1"/>
  <c r="BZ160" i="7" s="1"/>
  <c r="BI159" i="7" a="1"/>
  <c r="BI159" i="7" s="1"/>
  <c r="BX159" i="7" s="1"/>
  <c r="BG159" i="7" a="1"/>
  <c r="BG159" i="7" s="1"/>
  <c r="BE159" i="7" a="1"/>
  <c r="BE159" i="7" s="1"/>
  <c r="CD159" i="7" s="1"/>
  <c r="BD159" i="7" a="1"/>
  <c r="BD159" i="7" s="1"/>
  <c r="CC159" i="7" s="1"/>
  <c r="BC159" i="7" a="1"/>
  <c r="BC159" i="7" s="1"/>
  <c r="CB159" i="7" s="1"/>
  <c r="BB159" i="7" a="1"/>
  <c r="BB159" i="7" s="1"/>
  <c r="CA159" i="7" s="1"/>
  <c r="BA159" i="7" a="1"/>
  <c r="BA159" i="7" s="1"/>
  <c r="BZ159" i="7" s="1"/>
  <c r="BI158" i="7" a="1"/>
  <c r="BI158" i="7" s="1"/>
  <c r="BX158" i="7" s="1"/>
  <c r="BG158" i="7" a="1"/>
  <c r="BG158" i="7" s="1"/>
  <c r="BE158" i="7" a="1"/>
  <c r="BE158" i="7" s="1"/>
  <c r="CD158" i="7" s="1"/>
  <c r="BD158" i="7" a="1"/>
  <c r="BD158" i="7" s="1"/>
  <c r="CC158" i="7" s="1"/>
  <c r="BC158" i="7" a="1"/>
  <c r="BC158" i="7" s="1"/>
  <c r="CB158" i="7" s="1"/>
  <c r="BB158" i="7" a="1"/>
  <c r="BB158" i="7" s="1"/>
  <c r="CA158" i="7" s="1"/>
  <c r="BA158" i="7" a="1"/>
  <c r="BA158" i="7" s="1"/>
  <c r="BZ158" i="7" s="1"/>
  <c r="BI157" i="7" a="1"/>
  <c r="BI157" i="7" s="1"/>
  <c r="BX157" i="7" s="1"/>
  <c r="BG157" i="7" a="1"/>
  <c r="BG157" i="7" s="1"/>
  <c r="BE157" i="7" a="1"/>
  <c r="BE157" i="7" s="1"/>
  <c r="CD157" i="7" s="1"/>
  <c r="BD157" i="7" a="1"/>
  <c r="BD157" i="7" s="1"/>
  <c r="CC157" i="7" s="1"/>
  <c r="BC157" i="7" a="1"/>
  <c r="BC157" i="7" s="1"/>
  <c r="CB157" i="7" s="1"/>
  <c r="BB157" i="7" a="1"/>
  <c r="BB157" i="7" s="1"/>
  <c r="CA157" i="7" s="1"/>
  <c r="BA157" i="7" a="1"/>
  <c r="BA157" i="7" s="1"/>
  <c r="BZ157" i="7" s="1"/>
  <c r="BI156" i="7" a="1"/>
  <c r="BI156" i="7" s="1"/>
  <c r="BX156" i="7" s="1"/>
  <c r="BG156" i="7" a="1"/>
  <c r="BG156" i="7" s="1"/>
  <c r="BE156" i="7" a="1"/>
  <c r="BE156" i="7" s="1"/>
  <c r="CD156" i="7" s="1"/>
  <c r="BD156" i="7" a="1"/>
  <c r="BD156" i="7" s="1"/>
  <c r="CC156" i="7" s="1"/>
  <c r="BC156" i="7" a="1"/>
  <c r="BC156" i="7" s="1"/>
  <c r="CB156" i="7" s="1"/>
  <c r="BB156" i="7" a="1"/>
  <c r="BB156" i="7" s="1"/>
  <c r="CA156" i="7" s="1"/>
  <c r="BA156" i="7" a="1"/>
  <c r="BA156" i="7" s="1"/>
  <c r="BZ156" i="7" s="1"/>
  <c r="BI155" i="7" a="1"/>
  <c r="BI155" i="7" s="1"/>
  <c r="BX155" i="7" s="1"/>
  <c r="BG155" i="7" a="1"/>
  <c r="BG155" i="7" s="1"/>
  <c r="BE155" i="7" a="1"/>
  <c r="BE155" i="7" s="1"/>
  <c r="CD155" i="7" s="1"/>
  <c r="BD155" i="7" a="1"/>
  <c r="BD155" i="7" s="1"/>
  <c r="CC155" i="7" s="1"/>
  <c r="BC155" i="7" a="1"/>
  <c r="BC155" i="7" s="1"/>
  <c r="CB155" i="7" s="1"/>
  <c r="BB155" i="7" a="1"/>
  <c r="BB155" i="7" s="1"/>
  <c r="CA155" i="7" s="1"/>
  <c r="BA155" i="7" a="1"/>
  <c r="BA155" i="7" s="1"/>
  <c r="BZ155" i="7" s="1"/>
  <c r="BI154" i="7" a="1"/>
  <c r="BI154" i="7" s="1"/>
  <c r="BX154" i="7" s="1"/>
  <c r="BG154" i="7" a="1"/>
  <c r="BG154" i="7" s="1"/>
  <c r="BE154" i="7" a="1"/>
  <c r="BE154" i="7" s="1"/>
  <c r="CD154" i="7" s="1"/>
  <c r="BD154" i="7" a="1"/>
  <c r="BD154" i="7" s="1"/>
  <c r="CC154" i="7" s="1"/>
  <c r="BC154" i="7" a="1"/>
  <c r="BC154" i="7" s="1"/>
  <c r="CB154" i="7" s="1"/>
  <c r="BB154" i="7" a="1"/>
  <c r="BB154" i="7" s="1"/>
  <c r="CA154" i="7" s="1"/>
  <c r="BA154" i="7" a="1"/>
  <c r="BA154" i="7" s="1"/>
  <c r="BZ154" i="7" s="1"/>
  <c r="BI153" i="7" a="1"/>
  <c r="BI153" i="7" s="1"/>
  <c r="BX153" i="7" s="1"/>
  <c r="BG153" i="7" a="1"/>
  <c r="BG153" i="7" s="1"/>
  <c r="BE153" i="7" a="1"/>
  <c r="BE153" i="7" s="1"/>
  <c r="CD153" i="7" s="1"/>
  <c r="BD153" i="7" a="1"/>
  <c r="BD153" i="7" s="1"/>
  <c r="CC153" i="7" s="1"/>
  <c r="BC153" i="7" a="1"/>
  <c r="BC153" i="7" s="1"/>
  <c r="CB153" i="7" s="1"/>
  <c r="BB153" i="7" a="1"/>
  <c r="BB153" i="7" s="1"/>
  <c r="CA153" i="7" s="1"/>
  <c r="BA153" i="7" a="1"/>
  <c r="BA153" i="7" s="1"/>
  <c r="BZ153" i="7" s="1"/>
  <c r="BI152" i="7" a="1"/>
  <c r="BI152" i="7" s="1"/>
  <c r="BX152" i="7" s="1"/>
  <c r="BG152" i="7" a="1"/>
  <c r="BG152" i="7" s="1"/>
  <c r="BE152" i="7" a="1"/>
  <c r="BE152" i="7" s="1"/>
  <c r="CD152" i="7" s="1"/>
  <c r="BD152" i="7" a="1"/>
  <c r="BD152" i="7" s="1"/>
  <c r="CC152" i="7" s="1"/>
  <c r="BC152" i="7" a="1"/>
  <c r="BC152" i="7" s="1"/>
  <c r="CB152" i="7" s="1"/>
  <c r="BB152" i="7" a="1"/>
  <c r="BB152" i="7" s="1"/>
  <c r="CA152" i="7" s="1"/>
  <c r="BA152" i="7" a="1"/>
  <c r="BA152" i="7" s="1"/>
  <c r="BZ152" i="7" s="1"/>
  <c r="BI151" i="7" a="1"/>
  <c r="BI151" i="7" s="1"/>
  <c r="BX151" i="7" s="1"/>
  <c r="BG151" i="7" a="1"/>
  <c r="BG151" i="7" s="1"/>
  <c r="BE151" i="7" a="1"/>
  <c r="BE151" i="7" s="1"/>
  <c r="CD151" i="7" s="1"/>
  <c r="BD151" i="7" a="1"/>
  <c r="BD151" i="7" s="1"/>
  <c r="CC151" i="7" s="1"/>
  <c r="BC151" i="7" a="1"/>
  <c r="BC151" i="7" s="1"/>
  <c r="CB151" i="7" s="1"/>
  <c r="BB151" i="7" a="1"/>
  <c r="BB151" i="7" s="1"/>
  <c r="CA151" i="7" s="1"/>
  <c r="BA151" i="7" a="1"/>
  <c r="BA151" i="7" s="1"/>
  <c r="BZ151" i="7" s="1"/>
  <c r="BI150" i="7" a="1"/>
  <c r="BI150" i="7" s="1"/>
  <c r="BX150" i="7" s="1"/>
  <c r="BG150" i="7" a="1"/>
  <c r="BG150" i="7" s="1"/>
  <c r="BE150" i="7" a="1"/>
  <c r="BE150" i="7" s="1"/>
  <c r="CD150" i="7" s="1"/>
  <c r="BD150" i="7" a="1"/>
  <c r="BD150" i="7" s="1"/>
  <c r="CC150" i="7" s="1"/>
  <c r="BC150" i="7" a="1"/>
  <c r="BC150" i="7" s="1"/>
  <c r="CB150" i="7" s="1"/>
  <c r="BB150" i="7" a="1"/>
  <c r="BB150" i="7" s="1"/>
  <c r="CA150" i="7" s="1"/>
  <c r="BA150" i="7" a="1"/>
  <c r="BA150" i="7" s="1"/>
  <c r="BZ150" i="7" s="1"/>
  <c r="BI149" i="7" a="1"/>
  <c r="BI149" i="7" s="1"/>
  <c r="BX149" i="7" s="1"/>
  <c r="BG149" i="7" a="1"/>
  <c r="BG149" i="7" s="1"/>
  <c r="BE149" i="7" a="1"/>
  <c r="BE149" i="7" s="1"/>
  <c r="CD149" i="7" s="1"/>
  <c r="BD149" i="7" a="1"/>
  <c r="BD149" i="7" s="1"/>
  <c r="CC149" i="7" s="1"/>
  <c r="BC149" i="7" a="1"/>
  <c r="BC149" i="7" s="1"/>
  <c r="CB149" i="7" s="1"/>
  <c r="BB149" i="7" a="1"/>
  <c r="BB149" i="7" s="1"/>
  <c r="CA149" i="7" s="1"/>
  <c r="BA149" i="7" a="1"/>
  <c r="BA149" i="7" s="1"/>
  <c r="BZ149" i="7" s="1"/>
  <c r="BI148" i="7" a="1"/>
  <c r="BI148" i="7" s="1"/>
  <c r="BX148" i="7" s="1"/>
  <c r="BG148" i="7" a="1"/>
  <c r="BG148" i="7" s="1"/>
  <c r="BE148" i="7" a="1"/>
  <c r="BE148" i="7" s="1"/>
  <c r="CD148" i="7" s="1"/>
  <c r="BD148" i="7" a="1"/>
  <c r="BD148" i="7" s="1"/>
  <c r="CC148" i="7" s="1"/>
  <c r="BC148" i="7" a="1"/>
  <c r="BC148" i="7" s="1"/>
  <c r="CB148" i="7" s="1"/>
  <c r="BB148" i="7" a="1"/>
  <c r="BB148" i="7" s="1"/>
  <c r="CA148" i="7" s="1"/>
  <c r="BA148" i="7" a="1"/>
  <c r="BA148" i="7" s="1"/>
  <c r="BZ148" i="7" s="1"/>
  <c r="BI147" i="7" a="1"/>
  <c r="BI147" i="7" s="1"/>
  <c r="BX147" i="7" s="1"/>
  <c r="BG147" i="7" a="1"/>
  <c r="BG147" i="7" s="1"/>
  <c r="BE147" i="7" a="1"/>
  <c r="BE147" i="7" s="1"/>
  <c r="CD147" i="7" s="1"/>
  <c r="BD147" i="7" a="1"/>
  <c r="BD147" i="7" s="1"/>
  <c r="CC147" i="7" s="1"/>
  <c r="BC147" i="7" a="1"/>
  <c r="BC147" i="7" s="1"/>
  <c r="CB147" i="7" s="1"/>
  <c r="BB147" i="7" a="1"/>
  <c r="BB147" i="7" s="1"/>
  <c r="CA147" i="7" s="1"/>
  <c r="BA147" i="7" a="1"/>
  <c r="BA147" i="7" s="1"/>
  <c r="BZ147" i="7" s="1"/>
  <c r="BI146" i="7" a="1"/>
  <c r="BI146" i="7" s="1"/>
  <c r="BX146" i="7" s="1"/>
  <c r="BG146" i="7" a="1"/>
  <c r="BG146" i="7" s="1"/>
  <c r="BE146" i="7" a="1"/>
  <c r="BE146" i="7" s="1"/>
  <c r="CD146" i="7" s="1"/>
  <c r="BD146" i="7" a="1"/>
  <c r="BD146" i="7" s="1"/>
  <c r="CC146" i="7" s="1"/>
  <c r="BC146" i="7" a="1"/>
  <c r="BC146" i="7" s="1"/>
  <c r="CB146" i="7" s="1"/>
  <c r="BB146" i="7" a="1"/>
  <c r="BB146" i="7" s="1"/>
  <c r="CA146" i="7" s="1"/>
  <c r="BA146" i="7" a="1"/>
  <c r="BA146" i="7" s="1"/>
  <c r="BZ146" i="7" s="1"/>
  <c r="BI145" i="7" a="1"/>
  <c r="BI145" i="7" s="1"/>
  <c r="BX145" i="7" s="1"/>
  <c r="BG145" i="7" a="1"/>
  <c r="BG145" i="7" s="1"/>
  <c r="BE145" i="7" a="1"/>
  <c r="BE145" i="7" s="1"/>
  <c r="CD145" i="7" s="1"/>
  <c r="BD145" i="7" a="1"/>
  <c r="BD145" i="7" s="1"/>
  <c r="CC145" i="7" s="1"/>
  <c r="BC145" i="7" a="1"/>
  <c r="BC145" i="7" s="1"/>
  <c r="CB145" i="7" s="1"/>
  <c r="BB145" i="7" a="1"/>
  <c r="BB145" i="7" s="1"/>
  <c r="CA145" i="7" s="1"/>
  <c r="BA145" i="7" a="1"/>
  <c r="BA145" i="7" s="1"/>
  <c r="BZ145" i="7" s="1"/>
  <c r="BI144" i="7" a="1"/>
  <c r="BI144" i="7" s="1"/>
  <c r="BX144" i="7" s="1"/>
  <c r="BG144" i="7" a="1"/>
  <c r="BG144" i="7" s="1"/>
  <c r="BE144" i="7" a="1"/>
  <c r="BE144" i="7" s="1"/>
  <c r="CD144" i="7" s="1"/>
  <c r="BD144" i="7" a="1"/>
  <c r="BD144" i="7" s="1"/>
  <c r="CC144" i="7" s="1"/>
  <c r="BC144" i="7" a="1"/>
  <c r="BC144" i="7" s="1"/>
  <c r="CB144" i="7" s="1"/>
  <c r="BB144" i="7" a="1"/>
  <c r="BB144" i="7" s="1"/>
  <c r="CA144" i="7" s="1"/>
  <c r="BA144" i="7" a="1"/>
  <c r="BA144" i="7" s="1"/>
  <c r="BZ144" i="7" s="1"/>
  <c r="BI143" i="7" a="1"/>
  <c r="BI143" i="7" s="1"/>
  <c r="BX143" i="7" s="1"/>
  <c r="BG143" i="7" a="1"/>
  <c r="BG143" i="7" s="1"/>
  <c r="BE143" i="7" a="1"/>
  <c r="BE143" i="7" s="1"/>
  <c r="CD143" i="7" s="1"/>
  <c r="BD143" i="7" a="1"/>
  <c r="BD143" i="7" s="1"/>
  <c r="CC143" i="7" s="1"/>
  <c r="BC143" i="7" a="1"/>
  <c r="BC143" i="7" s="1"/>
  <c r="CB143" i="7" s="1"/>
  <c r="BB143" i="7" a="1"/>
  <c r="BB143" i="7" s="1"/>
  <c r="CA143" i="7" s="1"/>
  <c r="BA143" i="7" a="1"/>
  <c r="BA143" i="7" s="1"/>
  <c r="BZ143" i="7" s="1"/>
  <c r="BI142" i="7" a="1"/>
  <c r="BI142" i="7" s="1"/>
  <c r="BX142" i="7" s="1"/>
  <c r="BG142" i="7" a="1"/>
  <c r="BG142" i="7" s="1"/>
  <c r="BE142" i="7" a="1"/>
  <c r="BE142" i="7" s="1"/>
  <c r="CD142" i="7" s="1"/>
  <c r="BD142" i="7" a="1"/>
  <c r="BD142" i="7" s="1"/>
  <c r="CC142" i="7" s="1"/>
  <c r="BC142" i="7" a="1"/>
  <c r="BC142" i="7" s="1"/>
  <c r="CB142" i="7" s="1"/>
  <c r="BB142" i="7" a="1"/>
  <c r="BB142" i="7" s="1"/>
  <c r="CA142" i="7" s="1"/>
  <c r="BA142" i="7" a="1"/>
  <c r="BA142" i="7" s="1"/>
  <c r="BZ142" i="7" s="1"/>
  <c r="BI141" i="7" a="1"/>
  <c r="BI141" i="7" s="1"/>
  <c r="BX141" i="7" s="1"/>
  <c r="BG141" i="7" a="1"/>
  <c r="BG141" i="7" s="1"/>
  <c r="BE141" i="7" a="1"/>
  <c r="BE141" i="7" s="1"/>
  <c r="CD141" i="7" s="1"/>
  <c r="BD141" i="7" a="1"/>
  <c r="BD141" i="7" s="1"/>
  <c r="CC141" i="7" s="1"/>
  <c r="BC141" i="7" a="1"/>
  <c r="BC141" i="7" s="1"/>
  <c r="CB141" i="7" s="1"/>
  <c r="BB141" i="7" a="1"/>
  <c r="BB141" i="7" s="1"/>
  <c r="CA141" i="7" s="1"/>
  <c r="BA141" i="7" a="1"/>
  <c r="BA141" i="7" s="1"/>
  <c r="BZ141" i="7" s="1"/>
  <c r="BI140" i="7" a="1"/>
  <c r="BI140" i="7" s="1"/>
  <c r="BX140" i="7" s="1"/>
  <c r="BG140" i="7" a="1"/>
  <c r="BG140" i="7" s="1"/>
  <c r="BE140" i="7" a="1"/>
  <c r="BE140" i="7" s="1"/>
  <c r="CD140" i="7" s="1"/>
  <c r="BD140" i="7" a="1"/>
  <c r="BD140" i="7" s="1"/>
  <c r="CC140" i="7" s="1"/>
  <c r="BC140" i="7" a="1"/>
  <c r="BC140" i="7" s="1"/>
  <c r="CB140" i="7" s="1"/>
  <c r="BB140" i="7" a="1"/>
  <c r="BB140" i="7" s="1"/>
  <c r="CA140" i="7" s="1"/>
  <c r="BA140" i="7" a="1"/>
  <c r="BA140" i="7" s="1"/>
  <c r="BZ140" i="7" s="1"/>
  <c r="BI139" i="7" a="1"/>
  <c r="BI139" i="7" s="1"/>
  <c r="BX139" i="7" s="1"/>
  <c r="BG139" i="7" a="1"/>
  <c r="BG139" i="7" s="1"/>
  <c r="BE139" i="7" a="1"/>
  <c r="BE139" i="7" s="1"/>
  <c r="CD139" i="7" s="1"/>
  <c r="BD139" i="7" a="1"/>
  <c r="BD139" i="7" s="1"/>
  <c r="CC139" i="7" s="1"/>
  <c r="BC139" i="7" a="1"/>
  <c r="BC139" i="7" s="1"/>
  <c r="CB139" i="7" s="1"/>
  <c r="BB139" i="7" a="1"/>
  <c r="BB139" i="7" s="1"/>
  <c r="CA139" i="7" s="1"/>
  <c r="BA139" i="7" a="1"/>
  <c r="BA139" i="7" s="1"/>
  <c r="BZ139" i="7" s="1"/>
  <c r="BI138" i="7" a="1"/>
  <c r="BI138" i="7" s="1"/>
  <c r="BX138" i="7" s="1"/>
  <c r="BG138" i="7" a="1"/>
  <c r="BG138" i="7" s="1"/>
  <c r="BE138" i="7" a="1"/>
  <c r="BE138" i="7" s="1"/>
  <c r="CD138" i="7" s="1"/>
  <c r="BD138" i="7" a="1"/>
  <c r="BD138" i="7" s="1"/>
  <c r="CC138" i="7" s="1"/>
  <c r="BC138" i="7" a="1"/>
  <c r="BC138" i="7" s="1"/>
  <c r="CB138" i="7" s="1"/>
  <c r="BB138" i="7" a="1"/>
  <c r="BB138" i="7" s="1"/>
  <c r="CA138" i="7" s="1"/>
  <c r="BA138" i="7" a="1"/>
  <c r="BA138" i="7" s="1"/>
  <c r="BZ138" i="7" s="1"/>
  <c r="BI137" i="7" a="1"/>
  <c r="BI137" i="7" s="1"/>
  <c r="BX137" i="7" s="1"/>
  <c r="BG137" i="7" a="1"/>
  <c r="BG137" i="7" s="1"/>
  <c r="BE137" i="7" a="1"/>
  <c r="BE137" i="7" s="1"/>
  <c r="CD137" i="7" s="1"/>
  <c r="BD137" i="7" a="1"/>
  <c r="BD137" i="7" s="1"/>
  <c r="CC137" i="7" s="1"/>
  <c r="BC137" i="7" a="1"/>
  <c r="BC137" i="7" s="1"/>
  <c r="CB137" i="7" s="1"/>
  <c r="BB137" i="7" a="1"/>
  <c r="BB137" i="7" s="1"/>
  <c r="CA137" i="7" s="1"/>
  <c r="BA137" i="7" a="1"/>
  <c r="BA137" i="7" s="1"/>
  <c r="BZ137" i="7" s="1"/>
  <c r="BI136" i="7" a="1"/>
  <c r="BI136" i="7" s="1"/>
  <c r="BX136" i="7" s="1"/>
  <c r="BG136" i="7" a="1"/>
  <c r="BG136" i="7" s="1"/>
  <c r="BE136" i="7" a="1"/>
  <c r="BE136" i="7" s="1"/>
  <c r="CD136" i="7" s="1"/>
  <c r="BD136" i="7" a="1"/>
  <c r="BD136" i="7" s="1"/>
  <c r="CC136" i="7" s="1"/>
  <c r="BC136" i="7" a="1"/>
  <c r="BC136" i="7" s="1"/>
  <c r="CB136" i="7" s="1"/>
  <c r="BB136" i="7" a="1"/>
  <c r="BB136" i="7" s="1"/>
  <c r="CA136" i="7" s="1"/>
  <c r="BA136" i="7" a="1"/>
  <c r="BA136" i="7" s="1"/>
  <c r="BZ136" i="7" s="1"/>
  <c r="BI135" i="7" a="1"/>
  <c r="BI135" i="7" s="1"/>
  <c r="BX135" i="7" s="1"/>
  <c r="BG135" i="7" a="1"/>
  <c r="BG135" i="7" s="1"/>
  <c r="BE135" i="7" a="1"/>
  <c r="BE135" i="7" s="1"/>
  <c r="CD135" i="7" s="1"/>
  <c r="BD135" i="7" a="1"/>
  <c r="BD135" i="7" s="1"/>
  <c r="CC135" i="7" s="1"/>
  <c r="BC135" i="7" a="1"/>
  <c r="BC135" i="7" s="1"/>
  <c r="CB135" i="7" s="1"/>
  <c r="BB135" i="7" a="1"/>
  <c r="BB135" i="7" s="1"/>
  <c r="CA135" i="7" s="1"/>
  <c r="BA135" i="7" a="1"/>
  <c r="BA135" i="7" s="1"/>
  <c r="BZ135" i="7" s="1"/>
  <c r="BI134" i="7" a="1"/>
  <c r="BI134" i="7" s="1"/>
  <c r="BX134" i="7" s="1"/>
  <c r="BG134" i="7" a="1"/>
  <c r="BG134" i="7" s="1"/>
  <c r="BE134" i="7" a="1"/>
  <c r="BE134" i="7" s="1"/>
  <c r="CD134" i="7" s="1"/>
  <c r="BD134" i="7" a="1"/>
  <c r="BD134" i="7" s="1"/>
  <c r="CC134" i="7" s="1"/>
  <c r="BC134" i="7" a="1"/>
  <c r="BC134" i="7" s="1"/>
  <c r="CB134" i="7" s="1"/>
  <c r="BB134" i="7" a="1"/>
  <c r="BB134" i="7" s="1"/>
  <c r="CA134" i="7" s="1"/>
  <c r="BA134" i="7" a="1"/>
  <c r="BA134" i="7" s="1"/>
  <c r="BZ134" i="7" s="1"/>
  <c r="BI133" i="7" a="1"/>
  <c r="BI133" i="7" s="1"/>
  <c r="BX133" i="7" s="1"/>
  <c r="BG133" i="7" a="1"/>
  <c r="BG133" i="7" s="1"/>
  <c r="BE133" i="7" a="1"/>
  <c r="BE133" i="7" s="1"/>
  <c r="CD133" i="7" s="1"/>
  <c r="BD133" i="7" a="1"/>
  <c r="BD133" i="7" s="1"/>
  <c r="CC133" i="7" s="1"/>
  <c r="BC133" i="7" a="1"/>
  <c r="BC133" i="7" s="1"/>
  <c r="CB133" i="7" s="1"/>
  <c r="BB133" i="7" a="1"/>
  <c r="BB133" i="7" s="1"/>
  <c r="CA133" i="7" s="1"/>
  <c r="BA133" i="7" a="1"/>
  <c r="BA133" i="7" s="1"/>
  <c r="BZ133" i="7" s="1"/>
  <c r="BI132" i="7" a="1"/>
  <c r="BI132" i="7" s="1"/>
  <c r="BX132" i="7" s="1"/>
  <c r="BG132" i="7" a="1"/>
  <c r="BG132" i="7" s="1"/>
  <c r="BE132" i="7" a="1"/>
  <c r="BE132" i="7" s="1"/>
  <c r="CD132" i="7" s="1"/>
  <c r="BD132" i="7" a="1"/>
  <c r="BD132" i="7" s="1"/>
  <c r="CC132" i="7" s="1"/>
  <c r="BC132" i="7" a="1"/>
  <c r="BC132" i="7" s="1"/>
  <c r="CB132" i="7" s="1"/>
  <c r="BB132" i="7" a="1"/>
  <c r="BB132" i="7" s="1"/>
  <c r="CA132" i="7" s="1"/>
  <c r="BA132" i="7" a="1"/>
  <c r="BA132" i="7" s="1"/>
  <c r="BZ132" i="7" s="1"/>
  <c r="BI131" i="7" a="1"/>
  <c r="BI131" i="7" s="1"/>
  <c r="BX131" i="7" s="1"/>
  <c r="BG131" i="7" a="1"/>
  <c r="BG131" i="7" s="1"/>
  <c r="BE131" i="7" a="1"/>
  <c r="BE131" i="7" s="1"/>
  <c r="CD131" i="7" s="1"/>
  <c r="BD131" i="7" a="1"/>
  <c r="BD131" i="7" s="1"/>
  <c r="CC131" i="7" s="1"/>
  <c r="BC131" i="7" a="1"/>
  <c r="BC131" i="7" s="1"/>
  <c r="CB131" i="7" s="1"/>
  <c r="BB131" i="7" a="1"/>
  <c r="BB131" i="7" s="1"/>
  <c r="CA131" i="7" s="1"/>
  <c r="BA131" i="7" a="1"/>
  <c r="BA131" i="7" s="1"/>
  <c r="BZ131" i="7" s="1"/>
  <c r="BI130" i="7" a="1"/>
  <c r="BI130" i="7" s="1"/>
  <c r="BX130" i="7" s="1"/>
  <c r="BG130" i="7" a="1"/>
  <c r="BG130" i="7" s="1"/>
  <c r="BE130" i="7" a="1"/>
  <c r="BE130" i="7" s="1"/>
  <c r="CD130" i="7" s="1"/>
  <c r="BD130" i="7" a="1"/>
  <c r="BD130" i="7" s="1"/>
  <c r="CC130" i="7" s="1"/>
  <c r="BC130" i="7" a="1"/>
  <c r="BC130" i="7" s="1"/>
  <c r="CB130" i="7" s="1"/>
  <c r="BB130" i="7" a="1"/>
  <c r="BB130" i="7" s="1"/>
  <c r="CA130" i="7" s="1"/>
  <c r="BA130" i="7" a="1"/>
  <c r="BA130" i="7" s="1"/>
  <c r="BZ130" i="7" s="1"/>
  <c r="BI129" i="7" a="1"/>
  <c r="BI129" i="7" s="1"/>
  <c r="BX129" i="7" s="1"/>
  <c r="BG129" i="7" a="1"/>
  <c r="BG129" i="7" s="1"/>
  <c r="BE129" i="7" a="1"/>
  <c r="BE129" i="7" s="1"/>
  <c r="CD129" i="7" s="1"/>
  <c r="BD129" i="7" a="1"/>
  <c r="BD129" i="7" s="1"/>
  <c r="CC129" i="7" s="1"/>
  <c r="BC129" i="7" a="1"/>
  <c r="BC129" i="7" s="1"/>
  <c r="CB129" i="7" s="1"/>
  <c r="BB129" i="7" a="1"/>
  <c r="BB129" i="7" s="1"/>
  <c r="CA129" i="7" s="1"/>
  <c r="BA129" i="7" a="1"/>
  <c r="BA129" i="7" s="1"/>
  <c r="BZ129" i="7" s="1"/>
  <c r="BI128" i="7" a="1"/>
  <c r="BI128" i="7" s="1"/>
  <c r="BX128" i="7" s="1"/>
  <c r="BG128" i="7" a="1"/>
  <c r="BG128" i="7" s="1"/>
  <c r="BE128" i="7" a="1"/>
  <c r="BE128" i="7" s="1"/>
  <c r="CD128" i="7" s="1"/>
  <c r="BD128" i="7" a="1"/>
  <c r="BD128" i="7" s="1"/>
  <c r="CC128" i="7" s="1"/>
  <c r="BC128" i="7" a="1"/>
  <c r="BC128" i="7" s="1"/>
  <c r="CB128" i="7" s="1"/>
  <c r="BB128" i="7" a="1"/>
  <c r="BB128" i="7" s="1"/>
  <c r="CA128" i="7" s="1"/>
  <c r="BA128" i="7" a="1"/>
  <c r="BA128" i="7" s="1"/>
  <c r="BZ128" i="7" s="1"/>
  <c r="BI127" i="7" a="1"/>
  <c r="BI127" i="7" s="1"/>
  <c r="BX127" i="7" s="1"/>
  <c r="BG127" i="7" a="1"/>
  <c r="BG127" i="7" s="1"/>
  <c r="BE127" i="7" a="1"/>
  <c r="BE127" i="7" s="1"/>
  <c r="CD127" i="7" s="1"/>
  <c r="BD127" i="7" a="1"/>
  <c r="BD127" i="7" s="1"/>
  <c r="CC127" i="7" s="1"/>
  <c r="BC127" i="7" a="1"/>
  <c r="BC127" i="7" s="1"/>
  <c r="CB127" i="7" s="1"/>
  <c r="BB127" i="7" a="1"/>
  <c r="BB127" i="7" s="1"/>
  <c r="CA127" i="7" s="1"/>
  <c r="BA127" i="7" a="1"/>
  <c r="BA127" i="7" s="1"/>
  <c r="BZ127" i="7" s="1"/>
  <c r="BI126" i="7" a="1"/>
  <c r="BI126" i="7" s="1"/>
  <c r="BX126" i="7" s="1"/>
  <c r="BG126" i="7" a="1"/>
  <c r="BG126" i="7" s="1"/>
  <c r="BE126" i="7" a="1"/>
  <c r="BE126" i="7" s="1"/>
  <c r="CD126" i="7" s="1"/>
  <c r="BD126" i="7" a="1"/>
  <c r="BD126" i="7" s="1"/>
  <c r="CC126" i="7" s="1"/>
  <c r="BC126" i="7" a="1"/>
  <c r="BC126" i="7" s="1"/>
  <c r="CB126" i="7" s="1"/>
  <c r="BB126" i="7" a="1"/>
  <c r="BB126" i="7" s="1"/>
  <c r="CA126" i="7" s="1"/>
  <c r="BA126" i="7" a="1"/>
  <c r="BA126" i="7" s="1"/>
  <c r="BZ126" i="7" s="1"/>
  <c r="BI125" i="7" a="1"/>
  <c r="BI125" i="7" s="1"/>
  <c r="BX125" i="7" s="1"/>
  <c r="BG125" i="7" a="1"/>
  <c r="BG125" i="7" s="1"/>
  <c r="BE125" i="7" a="1"/>
  <c r="BE125" i="7" s="1"/>
  <c r="CD125" i="7" s="1"/>
  <c r="BD125" i="7" a="1"/>
  <c r="BD125" i="7" s="1"/>
  <c r="CC125" i="7" s="1"/>
  <c r="BC125" i="7" a="1"/>
  <c r="BC125" i="7" s="1"/>
  <c r="CB125" i="7" s="1"/>
  <c r="BB125" i="7" a="1"/>
  <c r="BB125" i="7" s="1"/>
  <c r="CA125" i="7" s="1"/>
  <c r="BA125" i="7" a="1"/>
  <c r="BA125" i="7" s="1"/>
  <c r="BZ125" i="7" s="1"/>
  <c r="BI124" i="7" a="1"/>
  <c r="BI124" i="7" s="1"/>
  <c r="BX124" i="7" s="1"/>
  <c r="BG124" i="7" a="1"/>
  <c r="BG124" i="7" s="1"/>
  <c r="BE124" i="7" a="1"/>
  <c r="BE124" i="7" s="1"/>
  <c r="CD124" i="7" s="1"/>
  <c r="BD124" i="7" a="1"/>
  <c r="BD124" i="7" s="1"/>
  <c r="CC124" i="7" s="1"/>
  <c r="BC124" i="7" a="1"/>
  <c r="BC124" i="7" s="1"/>
  <c r="CB124" i="7" s="1"/>
  <c r="BB124" i="7" a="1"/>
  <c r="BB124" i="7" s="1"/>
  <c r="CA124" i="7" s="1"/>
  <c r="BA124" i="7" a="1"/>
  <c r="BA124" i="7" s="1"/>
  <c r="BZ124" i="7" s="1"/>
  <c r="BI123" i="7" a="1"/>
  <c r="BI123" i="7" s="1"/>
  <c r="BX123" i="7" s="1"/>
  <c r="BG123" i="7" a="1"/>
  <c r="BG123" i="7" s="1"/>
  <c r="BE123" i="7" a="1"/>
  <c r="BE123" i="7" s="1"/>
  <c r="CD123" i="7" s="1"/>
  <c r="BD123" i="7" a="1"/>
  <c r="BD123" i="7" s="1"/>
  <c r="CC123" i="7" s="1"/>
  <c r="BC123" i="7" a="1"/>
  <c r="BC123" i="7" s="1"/>
  <c r="CB123" i="7" s="1"/>
  <c r="BB123" i="7" a="1"/>
  <c r="BB123" i="7" s="1"/>
  <c r="CA123" i="7" s="1"/>
  <c r="BA123" i="7" a="1"/>
  <c r="BA123" i="7" s="1"/>
  <c r="BZ123" i="7" s="1"/>
  <c r="BI122" i="7" a="1"/>
  <c r="BI122" i="7" s="1"/>
  <c r="BX122" i="7" s="1"/>
  <c r="BG122" i="7" a="1"/>
  <c r="BG122" i="7" s="1"/>
  <c r="BE122" i="7" a="1"/>
  <c r="BE122" i="7" s="1"/>
  <c r="CD122" i="7" s="1"/>
  <c r="BD122" i="7" a="1"/>
  <c r="BD122" i="7" s="1"/>
  <c r="CC122" i="7" s="1"/>
  <c r="BC122" i="7" a="1"/>
  <c r="BC122" i="7" s="1"/>
  <c r="CB122" i="7" s="1"/>
  <c r="BB122" i="7" a="1"/>
  <c r="BB122" i="7" s="1"/>
  <c r="CA122" i="7" s="1"/>
  <c r="BA122" i="7" a="1"/>
  <c r="BA122" i="7" s="1"/>
  <c r="BZ122" i="7" s="1"/>
  <c r="BI121" i="7" a="1"/>
  <c r="BI121" i="7" s="1"/>
  <c r="BX121" i="7" s="1"/>
  <c r="BG121" i="7" a="1"/>
  <c r="BG121" i="7" s="1"/>
  <c r="BE121" i="7" a="1"/>
  <c r="BE121" i="7" s="1"/>
  <c r="CD121" i="7" s="1"/>
  <c r="BD121" i="7" a="1"/>
  <c r="BD121" i="7" s="1"/>
  <c r="CC121" i="7" s="1"/>
  <c r="BC121" i="7" a="1"/>
  <c r="BC121" i="7" s="1"/>
  <c r="CB121" i="7" s="1"/>
  <c r="BB121" i="7" a="1"/>
  <c r="BB121" i="7" s="1"/>
  <c r="CA121" i="7" s="1"/>
  <c r="BA121" i="7" a="1"/>
  <c r="BA121" i="7" s="1"/>
  <c r="BZ121" i="7" s="1"/>
  <c r="BI120" i="7" a="1"/>
  <c r="BI120" i="7" s="1"/>
  <c r="BX120" i="7" s="1"/>
  <c r="BG120" i="7" a="1"/>
  <c r="BG120" i="7" s="1"/>
  <c r="BE120" i="7" a="1"/>
  <c r="BE120" i="7" s="1"/>
  <c r="CD120" i="7" s="1"/>
  <c r="BD120" i="7" a="1"/>
  <c r="BD120" i="7" s="1"/>
  <c r="CC120" i="7" s="1"/>
  <c r="BC120" i="7" a="1"/>
  <c r="BC120" i="7" s="1"/>
  <c r="CB120" i="7" s="1"/>
  <c r="BB120" i="7" a="1"/>
  <c r="BB120" i="7" s="1"/>
  <c r="CA120" i="7" s="1"/>
  <c r="BA120" i="7" a="1"/>
  <c r="BA120" i="7" s="1"/>
  <c r="BZ120" i="7" s="1"/>
  <c r="BI119" i="7" a="1"/>
  <c r="BI119" i="7" s="1"/>
  <c r="BX119" i="7" s="1"/>
  <c r="BG119" i="7" a="1"/>
  <c r="BG119" i="7" s="1"/>
  <c r="BE119" i="7" a="1"/>
  <c r="BE119" i="7" s="1"/>
  <c r="CD119" i="7" s="1"/>
  <c r="BD119" i="7" a="1"/>
  <c r="BD119" i="7" s="1"/>
  <c r="CC119" i="7" s="1"/>
  <c r="BC119" i="7" a="1"/>
  <c r="BC119" i="7" s="1"/>
  <c r="CB119" i="7" s="1"/>
  <c r="BB119" i="7" a="1"/>
  <c r="BB119" i="7" s="1"/>
  <c r="CA119" i="7" s="1"/>
  <c r="BA119" i="7" a="1"/>
  <c r="BA119" i="7" s="1"/>
  <c r="BZ119" i="7" s="1"/>
  <c r="BI118" i="7" a="1"/>
  <c r="BI118" i="7" s="1"/>
  <c r="BX118" i="7" s="1"/>
  <c r="BG118" i="7" a="1"/>
  <c r="BG118" i="7" s="1"/>
  <c r="BE118" i="7" a="1"/>
  <c r="BE118" i="7" s="1"/>
  <c r="CD118" i="7" s="1"/>
  <c r="BD118" i="7" a="1"/>
  <c r="BD118" i="7" s="1"/>
  <c r="CC118" i="7" s="1"/>
  <c r="BC118" i="7" a="1"/>
  <c r="BC118" i="7" s="1"/>
  <c r="CB118" i="7" s="1"/>
  <c r="BB118" i="7" a="1"/>
  <c r="BB118" i="7" s="1"/>
  <c r="CA118" i="7" s="1"/>
  <c r="BA118" i="7" a="1"/>
  <c r="BA118" i="7" s="1"/>
  <c r="BZ118" i="7" s="1"/>
  <c r="BI117" i="7" a="1"/>
  <c r="BI117" i="7" s="1"/>
  <c r="BX117" i="7" s="1"/>
  <c r="BG117" i="7" a="1"/>
  <c r="BG117" i="7" s="1"/>
  <c r="BE117" i="7" a="1"/>
  <c r="BE117" i="7" s="1"/>
  <c r="CD117" i="7" s="1"/>
  <c r="BD117" i="7" a="1"/>
  <c r="BD117" i="7" s="1"/>
  <c r="CC117" i="7" s="1"/>
  <c r="BC117" i="7" a="1"/>
  <c r="BC117" i="7" s="1"/>
  <c r="CB117" i="7" s="1"/>
  <c r="BB117" i="7" a="1"/>
  <c r="BB117" i="7" s="1"/>
  <c r="CA117" i="7" s="1"/>
  <c r="BA117" i="7" a="1"/>
  <c r="BA117" i="7" s="1"/>
  <c r="BZ117" i="7" s="1"/>
  <c r="BI116" i="7" a="1"/>
  <c r="BI116" i="7" s="1"/>
  <c r="BX116" i="7" s="1"/>
  <c r="BG116" i="7" a="1"/>
  <c r="BG116" i="7" s="1"/>
  <c r="BE116" i="7" a="1"/>
  <c r="BE116" i="7" s="1"/>
  <c r="CD116" i="7" s="1"/>
  <c r="BD116" i="7" a="1"/>
  <c r="BD116" i="7" s="1"/>
  <c r="CC116" i="7" s="1"/>
  <c r="BC116" i="7" a="1"/>
  <c r="BC116" i="7" s="1"/>
  <c r="CB116" i="7" s="1"/>
  <c r="BB116" i="7" a="1"/>
  <c r="BB116" i="7" s="1"/>
  <c r="CA116" i="7" s="1"/>
  <c r="BA116" i="7" a="1"/>
  <c r="BA116" i="7" s="1"/>
  <c r="BZ116" i="7" s="1"/>
  <c r="BI115" i="7" a="1"/>
  <c r="BI115" i="7" s="1"/>
  <c r="BX115" i="7" s="1"/>
  <c r="BG115" i="7" a="1"/>
  <c r="BG115" i="7" s="1"/>
  <c r="BE115" i="7" a="1"/>
  <c r="BE115" i="7" s="1"/>
  <c r="CD115" i="7" s="1"/>
  <c r="BD115" i="7" a="1"/>
  <c r="BD115" i="7" s="1"/>
  <c r="CC115" i="7" s="1"/>
  <c r="BC115" i="7" a="1"/>
  <c r="BC115" i="7" s="1"/>
  <c r="CB115" i="7" s="1"/>
  <c r="BB115" i="7" a="1"/>
  <c r="BB115" i="7" s="1"/>
  <c r="CA115" i="7" s="1"/>
  <c r="BA115" i="7" a="1"/>
  <c r="BA115" i="7" s="1"/>
  <c r="BZ115" i="7" s="1"/>
  <c r="BI114" i="7" a="1"/>
  <c r="BI114" i="7" s="1"/>
  <c r="BX114" i="7" s="1"/>
  <c r="BG114" i="7" a="1"/>
  <c r="BG114" i="7" s="1"/>
  <c r="BE114" i="7" a="1"/>
  <c r="BE114" i="7" s="1"/>
  <c r="CD114" i="7" s="1"/>
  <c r="BD114" i="7" a="1"/>
  <c r="BD114" i="7" s="1"/>
  <c r="CC114" i="7" s="1"/>
  <c r="BC114" i="7" a="1"/>
  <c r="BC114" i="7" s="1"/>
  <c r="CB114" i="7" s="1"/>
  <c r="BB114" i="7" a="1"/>
  <c r="BB114" i="7" s="1"/>
  <c r="CA114" i="7" s="1"/>
  <c r="BA114" i="7" a="1"/>
  <c r="BA114" i="7" s="1"/>
  <c r="BZ114" i="7" s="1"/>
  <c r="BI113" i="7" a="1"/>
  <c r="BI113" i="7" s="1"/>
  <c r="BX113" i="7" s="1"/>
  <c r="BG113" i="7" a="1"/>
  <c r="BG113" i="7" s="1"/>
  <c r="BE113" i="7" a="1"/>
  <c r="BE113" i="7" s="1"/>
  <c r="CD113" i="7" s="1"/>
  <c r="BD113" i="7" a="1"/>
  <c r="BD113" i="7" s="1"/>
  <c r="CC113" i="7" s="1"/>
  <c r="BC113" i="7" a="1"/>
  <c r="BC113" i="7" s="1"/>
  <c r="CB113" i="7" s="1"/>
  <c r="BB113" i="7" a="1"/>
  <c r="BB113" i="7" s="1"/>
  <c r="CA113" i="7" s="1"/>
  <c r="BA113" i="7" a="1"/>
  <c r="BA113" i="7" s="1"/>
  <c r="BZ113" i="7" s="1"/>
  <c r="BI112" i="7" a="1"/>
  <c r="BI112" i="7" s="1"/>
  <c r="BX112" i="7" s="1"/>
  <c r="BG112" i="7" a="1"/>
  <c r="BG112" i="7" s="1"/>
  <c r="BE112" i="7" a="1"/>
  <c r="BE112" i="7" s="1"/>
  <c r="CD112" i="7" s="1"/>
  <c r="BD112" i="7" a="1"/>
  <c r="BD112" i="7" s="1"/>
  <c r="CC112" i="7" s="1"/>
  <c r="BC112" i="7" a="1"/>
  <c r="BC112" i="7" s="1"/>
  <c r="CB112" i="7" s="1"/>
  <c r="BB112" i="7" a="1"/>
  <c r="BB112" i="7" s="1"/>
  <c r="CA112" i="7" s="1"/>
  <c r="BA112" i="7" a="1"/>
  <c r="BA112" i="7" s="1"/>
  <c r="BZ112" i="7" s="1"/>
  <c r="BI111" i="7" a="1"/>
  <c r="BI111" i="7" s="1"/>
  <c r="BX111" i="7" s="1"/>
  <c r="BG111" i="7" a="1"/>
  <c r="BG111" i="7" s="1"/>
  <c r="BE111" i="7" a="1"/>
  <c r="BE111" i="7" s="1"/>
  <c r="CD111" i="7" s="1"/>
  <c r="BD111" i="7" a="1"/>
  <c r="BD111" i="7" s="1"/>
  <c r="CC111" i="7" s="1"/>
  <c r="BC111" i="7" a="1"/>
  <c r="BC111" i="7" s="1"/>
  <c r="CB111" i="7" s="1"/>
  <c r="BB111" i="7" a="1"/>
  <c r="BB111" i="7" s="1"/>
  <c r="CA111" i="7" s="1"/>
  <c r="BA111" i="7" a="1"/>
  <c r="BA111" i="7" s="1"/>
  <c r="BZ111" i="7" s="1"/>
  <c r="BI110" i="7" a="1"/>
  <c r="BI110" i="7" s="1"/>
  <c r="BX110" i="7" s="1"/>
  <c r="BG110" i="7" a="1"/>
  <c r="BG110" i="7" s="1"/>
  <c r="BE110" i="7" a="1"/>
  <c r="BE110" i="7" s="1"/>
  <c r="CD110" i="7" s="1"/>
  <c r="BD110" i="7" a="1"/>
  <c r="BD110" i="7" s="1"/>
  <c r="CC110" i="7" s="1"/>
  <c r="BC110" i="7" a="1"/>
  <c r="BC110" i="7" s="1"/>
  <c r="CB110" i="7" s="1"/>
  <c r="BB110" i="7" a="1"/>
  <c r="BB110" i="7" s="1"/>
  <c r="CA110" i="7" s="1"/>
  <c r="BA110" i="7" a="1"/>
  <c r="BA110" i="7" s="1"/>
  <c r="BZ110" i="7" s="1"/>
  <c r="BI109" i="7" a="1"/>
  <c r="BI109" i="7" s="1"/>
  <c r="BX109" i="7" s="1"/>
  <c r="BG109" i="7" a="1"/>
  <c r="BG109" i="7" s="1"/>
  <c r="BE109" i="7" a="1"/>
  <c r="BE109" i="7" s="1"/>
  <c r="CD109" i="7" s="1"/>
  <c r="BD109" i="7" a="1"/>
  <c r="BD109" i="7" s="1"/>
  <c r="CC109" i="7" s="1"/>
  <c r="BC109" i="7" a="1"/>
  <c r="BC109" i="7" s="1"/>
  <c r="CB109" i="7" s="1"/>
  <c r="BB109" i="7" a="1"/>
  <c r="BB109" i="7" s="1"/>
  <c r="CA109" i="7" s="1"/>
  <c r="BA109" i="7" a="1"/>
  <c r="BA109" i="7" s="1"/>
  <c r="BZ109" i="7" s="1"/>
  <c r="BI108" i="7" a="1"/>
  <c r="BI108" i="7" s="1"/>
  <c r="BX108" i="7" s="1"/>
  <c r="BG108" i="7" a="1"/>
  <c r="BG108" i="7" s="1"/>
  <c r="BE108" i="7" a="1"/>
  <c r="BE108" i="7" s="1"/>
  <c r="CD108" i="7" s="1"/>
  <c r="BD108" i="7" a="1"/>
  <c r="BD108" i="7" s="1"/>
  <c r="CC108" i="7" s="1"/>
  <c r="BC108" i="7" a="1"/>
  <c r="BC108" i="7" s="1"/>
  <c r="CB108" i="7" s="1"/>
  <c r="BB108" i="7" a="1"/>
  <c r="BB108" i="7" s="1"/>
  <c r="CA108" i="7" s="1"/>
  <c r="BA108" i="7" a="1"/>
  <c r="BA108" i="7" s="1"/>
  <c r="BZ108" i="7" s="1"/>
  <c r="BI107" i="7" a="1"/>
  <c r="BI107" i="7" s="1"/>
  <c r="BX107" i="7" s="1"/>
  <c r="BG107" i="7" a="1"/>
  <c r="BG107" i="7" s="1"/>
  <c r="BE107" i="7" a="1"/>
  <c r="BE107" i="7" s="1"/>
  <c r="CD107" i="7" s="1"/>
  <c r="BD107" i="7" a="1"/>
  <c r="BD107" i="7" s="1"/>
  <c r="CC107" i="7" s="1"/>
  <c r="BC107" i="7" a="1"/>
  <c r="BC107" i="7" s="1"/>
  <c r="CB107" i="7" s="1"/>
  <c r="BB107" i="7" a="1"/>
  <c r="BB107" i="7" s="1"/>
  <c r="CA107" i="7" s="1"/>
  <c r="BA107" i="7" a="1"/>
  <c r="BA107" i="7" s="1"/>
  <c r="BZ107" i="7" s="1"/>
  <c r="BI106" i="7" a="1"/>
  <c r="BI106" i="7" s="1"/>
  <c r="BX106" i="7" s="1"/>
  <c r="BG106" i="7" a="1"/>
  <c r="BG106" i="7" s="1"/>
  <c r="BE106" i="7" a="1"/>
  <c r="BE106" i="7" s="1"/>
  <c r="CD106" i="7" s="1"/>
  <c r="BD106" i="7" a="1"/>
  <c r="BD106" i="7" s="1"/>
  <c r="CC106" i="7" s="1"/>
  <c r="BC106" i="7" a="1"/>
  <c r="BC106" i="7" s="1"/>
  <c r="CB106" i="7" s="1"/>
  <c r="BB106" i="7" a="1"/>
  <c r="BB106" i="7" s="1"/>
  <c r="CA106" i="7" s="1"/>
  <c r="BA106" i="7" a="1"/>
  <c r="BA106" i="7" s="1"/>
  <c r="BZ106" i="7" s="1"/>
  <c r="BI105" i="7" a="1"/>
  <c r="BI105" i="7" s="1"/>
  <c r="BX105" i="7" s="1"/>
  <c r="BG105" i="7" a="1"/>
  <c r="BG105" i="7" s="1"/>
  <c r="BE105" i="7" a="1"/>
  <c r="BE105" i="7" s="1"/>
  <c r="CD105" i="7" s="1"/>
  <c r="BD105" i="7" a="1"/>
  <c r="BD105" i="7" s="1"/>
  <c r="CC105" i="7" s="1"/>
  <c r="BC105" i="7" a="1"/>
  <c r="BC105" i="7" s="1"/>
  <c r="CB105" i="7" s="1"/>
  <c r="BB105" i="7" a="1"/>
  <c r="BB105" i="7" s="1"/>
  <c r="CA105" i="7" s="1"/>
  <c r="BA105" i="7" a="1"/>
  <c r="BA105" i="7" s="1"/>
  <c r="BZ105" i="7" s="1"/>
  <c r="BI104" i="7" a="1"/>
  <c r="BI104" i="7" s="1"/>
  <c r="BX104" i="7" s="1"/>
  <c r="BG104" i="7" a="1"/>
  <c r="BG104" i="7" s="1"/>
  <c r="BE104" i="7" a="1"/>
  <c r="BE104" i="7" s="1"/>
  <c r="CD104" i="7" s="1"/>
  <c r="BD104" i="7" a="1"/>
  <c r="BD104" i="7" s="1"/>
  <c r="CC104" i="7" s="1"/>
  <c r="BC104" i="7" a="1"/>
  <c r="BC104" i="7" s="1"/>
  <c r="CB104" i="7" s="1"/>
  <c r="BB104" i="7" a="1"/>
  <c r="BB104" i="7" s="1"/>
  <c r="CA104" i="7" s="1"/>
  <c r="BA104" i="7" a="1"/>
  <c r="BA104" i="7" s="1"/>
  <c r="BZ104" i="7" s="1"/>
  <c r="BI103" i="7" a="1"/>
  <c r="BI103" i="7" s="1"/>
  <c r="BX103" i="7" s="1"/>
  <c r="BG103" i="7" a="1"/>
  <c r="BG103" i="7" s="1"/>
  <c r="BE103" i="7" a="1"/>
  <c r="BE103" i="7" s="1"/>
  <c r="CD103" i="7" s="1"/>
  <c r="BD103" i="7" a="1"/>
  <c r="BD103" i="7" s="1"/>
  <c r="CC103" i="7" s="1"/>
  <c r="BC103" i="7" a="1"/>
  <c r="BC103" i="7" s="1"/>
  <c r="CB103" i="7" s="1"/>
  <c r="BB103" i="7" a="1"/>
  <c r="BB103" i="7" s="1"/>
  <c r="CA103" i="7" s="1"/>
  <c r="BA103" i="7" a="1"/>
  <c r="BA103" i="7" s="1"/>
  <c r="BZ103" i="7" s="1"/>
  <c r="BI102" i="7" a="1"/>
  <c r="BI102" i="7" s="1"/>
  <c r="BX102" i="7" s="1"/>
  <c r="BG102" i="7" a="1"/>
  <c r="BG102" i="7" s="1"/>
  <c r="BE102" i="7" a="1"/>
  <c r="BE102" i="7" s="1"/>
  <c r="CD102" i="7" s="1"/>
  <c r="BD102" i="7" a="1"/>
  <c r="BD102" i="7" s="1"/>
  <c r="CC102" i="7" s="1"/>
  <c r="BC102" i="7" a="1"/>
  <c r="BC102" i="7" s="1"/>
  <c r="CB102" i="7" s="1"/>
  <c r="BB102" i="7" a="1"/>
  <c r="BB102" i="7" s="1"/>
  <c r="CA102" i="7" s="1"/>
  <c r="BA102" i="7" a="1"/>
  <c r="BA102" i="7" s="1"/>
  <c r="BZ102" i="7" s="1"/>
  <c r="BI101" i="7" a="1"/>
  <c r="BI101" i="7" s="1"/>
  <c r="BX101" i="7" s="1"/>
  <c r="BG101" i="7" a="1"/>
  <c r="BG101" i="7" s="1"/>
  <c r="BE101" i="7" a="1"/>
  <c r="BE101" i="7" s="1"/>
  <c r="CD101" i="7" s="1"/>
  <c r="BD101" i="7" a="1"/>
  <c r="BD101" i="7" s="1"/>
  <c r="CC101" i="7" s="1"/>
  <c r="BC101" i="7" a="1"/>
  <c r="BC101" i="7" s="1"/>
  <c r="CB101" i="7" s="1"/>
  <c r="BB101" i="7" a="1"/>
  <c r="BB101" i="7" s="1"/>
  <c r="CA101" i="7" s="1"/>
  <c r="BA101" i="7" a="1"/>
  <c r="BA101" i="7" s="1"/>
  <c r="BZ101" i="7" s="1"/>
  <c r="BI100" i="7" a="1"/>
  <c r="BI100" i="7" s="1"/>
  <c r="BX100" i="7" s="1"/>
  <c r="BG100" i="7" a="1"/>
  <c r="BG100" i="7" s="1"/>
  <c r="BE100" i="7" a="1"/>
  <c r="BE100" i="7" s="1"/>
  <c r="CD100" i="7" s="1"/>
  <c r="BD100" i="7" a="1"/>
  <c r="BD100" i="7" s="1"/>
  <c r="CC100" i="7" s="1"/>
  <c r="BC100" i="7" a="1"/>
  <c r="BC100" i="7" s="1"/>
  <c r="CB100" i="7" s="1"/>
  <c r="BB100" i="7" a="1"/>
  <c r="BB100" i="7" s="1"/>
  <c r="CA100" i="7" s="1"/>
  <c r="BA100" i="7" a="1"/>
  <c r="BA100" i="7" s="1"/>
  <c r="BZ100" i="7" s="1"/>
  <c r="BI99" i="7" a="1"/>
  <c r="BI99" i="7" s="1"/>
  <c r="BX99" i="7" s="1"/>
  <c r="BG99" i="7" a="1"/>
  <c r="BG99" i="7" s="1"/>
  <c r="BE99" i="7" a="1"/>
  <c r="BE99" i="7" s="1"/>
  <c r="CD99" i="7" s="1"/>
  <c r="BD99" i="7" a="1"/>
  <c r="BD99" i="7" s="1"/>
  <c r="CC99" i="7" s="1"/>
  <c r="BC99" i="7" a="1"/>
  <c r="BC99" i="7" s="1"/>
  <c r="CB99" i="7" s="1"/>
  <c r="BB99" i="7" a="1"/>
  <c r="BB99" i="7" s="1"/>
  <c r="CA99" i="7" s="1"/>
  <c r="BA99" i="7" a="1"/>
  <c r="BA99" i="7" s="1"/>
  <c r="BZ99" i="7" s="1"/>
  <c r="BI98" i="7" a="1"/>
  <c r="BI98" i="7" s="1"/>
  <c r="BX98" i="7" s="1"/>
  <c r="BG98" i="7" a="1"/>
  <c r="BG98" i="7" s="1"/>
  <c r="BE98" i="7" a="1"/>
  <c r="BE98" i="7" s="1"/>
  <c r="CD98" i="7" s="1"/>
  <c r="BD98" i="7" a="1"/>
  <c r="BD98" i="7" s="1"/>
  <c r="CC98" i="7" s="1"/>
  <c r="BC98" i="7" a="1"/>
  <c r="BC98" i="7" s="1"/>
  <c r="CB98" i="7" s="1"/>
  <c r="BB98" i="7" a="1"/>
  <c r="BB98" i="7" s="1"/>
  <c r="CA98" i="7" s="1"/>
  <c r="BA98" i="7" a="1"/>
  <c r="BA98" i="7" s="1"/>
  <c r="BZ98" i="7" s="1"/>
  <c r="BI97" i="7" a="1"/>
  <c r="BI97" i="7" s="1"/>
  <c r="BX97" i="7" s="1"/>
  <c r="BG97" i="7" a="1"/>
  <c r="BG97" i="7" s="1"/>
  <c r="BE97" i="7" a="1"/>
  <c r="BE97" i="7" s="1"/>
  <c r="CD97" i="7" s="1"/>
  <c r="BD97" i="7" a="1"/>
  <c r="BD97" i="7" s="1"/>
  <c r="CC97" i="7" s="1"/>
  <c r="BC97" i="7" a="1"/>
  <c r="BC97" i="7" s="1"/>
  <c r="CB97" i="7" s="1"/>
  <c r="BB97" i="7" a="1"/>
  <c r="BB97" i="7" s="1"/>
  <c r="CA97" i="7" s="1"/>
  <c r="BA97" i="7" a="1"/>
  <c r="BA97" i="7" s="1"/>
  <c r="BZ97" i="7" s="1"/>
  <c r="BI96" i="7" a="1"/>
  <c r="BI96" i="7" s="1"/>
  <c r="BX96" i="7" s="1"/>
  <c r="BG96" i="7" a="1"/>
  <c r="BG96" i="7" s="1"/>
  <c r="BE96" i="7" a="1"/>
  <c r="BE96" i="7" s="1"/>
  <c r="CD96" i="7" s="1"/>
  <c r="BD96" i="7" a="1"/>
  <c r="BD96" i="7" s="1"/>
  <c r="CC96" i="7" s="1"/>
  <c r="BC96" i="7" a="1"/>
  <c r="BC96" i="7" s="1"/>
  <c r="CB96" i="7" s="1"/>
  <c r="BB96" i="7" a="1"/>
  <c r="BB96" i="7" s="1"/>
  <c r="CA96" i="7" s="1"/>
  <c r="BA96" i="7" a="1"/>
  <c r="BA96" i="7" s="1"/>
  <c r="BZ96" i="7" s="1"/>
  <c r="BI95" i="7" a="1"/>
  <c r="BI95" i="7" s="1"/>
  <c r="BX95" i="7" s="1"/>
  <c r="BG95" i="7" a="1"/>
  <c r="BG95" i="7" s="1"/>
  <c r="BE95" i="7" a="1"/>
  <c r="BE95" i="7" s="1"/>
  <c r="CD95" i="7" s="1"/>
  <c r="BD95" i="7" a="1"/>
  <c r="BD95" i="7" s="1"/>
  <c r="CC95" i="7" s="1"/>
  <c r="BC95" i="7" a="1"/>
  <c r="BC95" i="7" s="1"/>
  <c r="CB95" i="7" s="1"/>
  <c r="BB95" i="7" a="1"/>
  <c r="BB95" i="7" s="1"/>
  <c r="CA95" i="7" s="1"/>
  <c r="BA95" i="7" a="1"/>
  <c r="BA95" i="7" s="1"/>
  <c r="BZ95" i="7" s="1"/>
  <c r="BI94" i="7" a="1"/>
  <c r="BI94" i="7" s="1"/>
  <c r="BX94" i="7" s="1"/>
  <c r="BG94" i="7" a="1"/>
  <c r="BG94" i="7" s="1"/>
  <c r="BE94" i="7" a="1"/>
  <c r="BE94" i="7" s="1"/>
  <c r="CD94" i="7" s="1"/>
  <c r="BD94" i="7" a="1"/>
  <c r="BD94" i="7" s="1"/>
  <c r="CC94" i="7" s="1"/>
  <c r="BC94" i="7" a="1"/>
  <c r="BC94" i="7" s="1"/>
  <c r="CB94" i="7" s="1"/>
  <c r="BB94" i="7" a="1"/>
  <c r="BB94" i="7" s="1"/>
  <c r="CA94" i="7" s="1"/>
  <c r="BA94" i="7" a="1"/>
  <c r="BA94" i="7" s="1"/>
  <c r="BZ94" i="7" s="1"/>
  <c r="BI93" i="7" a="1"/>
  <c r="BI93" i="7" s="1"/>
  <c r="BX93" i="7" s="1"/>
  <c r="BG93" i="7" a="1"/>
  <c r="BG93" i="7" s="1"/>
  <c r="BE93" i="7" a="1"/>
  <c r="BE93" i="7" s="1"/>
  <c r="CD93" i="7" s="1"/>
  <c r="BD93" i="7" a="1"/>
  <c r="BD93" i="7" s="1"/>
  <c r="CC93" i="7" s="1"/>
  <c r="BC93" i="7" a="1"/>
  <c r="BC93" i="7" s="1"/>
  <c r="CB93" i="7" s="1"/>
  <c r="BB93" i="7" a="1"/>
  <c r="BB93" i="7" s="1"/>
  <c r="CA93" i="7" s="1"/>
  <c r="BA93" i="7" a="1"/>
  <c r="BA93" i="7" s="1"/>
  <c r="BZ93" i="7" s="1"/>
  <c r="BI92" i="7" a="1"/>
  <c r="BI92" i="7" s="1"/>
  <c r="BX92" i="7" s="1"/>
  <c r="BG92" i="7" a="1"/>
  <c r="BG92" i="7" s="1"/>
  <c r="BE92" i="7" a="1"/>
  <c r="BE92" i="7" s="1"/>
  <c r="CD92" i="7" s="1"/>
  <c r="BD92" i="7" a="1"/>
  <c r="BD92" i="7" s="1"/>
  <c r="CC92" i="7" s="1"/>
  <c r="BC92" i="7" a="1"/>
  <c r="BC92" i="7" s="1"/>
  <c r="CB92" i="7" s="1"/>
  <c r="BB92" i="7" a="1"/>
  <c r="BB92" i="7" s="1"/>
  <c r="CA92" i="7" s="1"/>
  <c r="BA92" i="7" a="1"/>
  <c r="BA92" i="7" s="1"/>
  <c r="BZ92" i="7" s="1"/>
  <c r="BI91" i="7" a="1"/>
  <c r="BI91" i="7" s="1"/>
  <c r="BX91" i="7" s="1"/>
  <c r="BG91" i="7" a="1"/>
  <c r="BG91" i="7" s="1"/>
  <c r="BE91" i="7" a="1"/>
  <c r="BE91" i="7" s="1"/>
  <c r="CD91" i="7" s="1"/>
  <c r="BD91" i="7" a="1"/>
  <c r="BD91" i="7" s="1"/>
  <c r="CC91" i="7" s="1"/>
  <c r="BC91" i="7" a="1"/>
  <c r="BC91" i="7" s="1"/>
  <c r="CB91" i="7" s="1"/>
  <c r="BB91" i="7" a="1"/>
  <c r="BB91" i="7" s="1"/>
  <c r="CA91" i="7" s="1"/>
  <c r="BA91" i="7" a="1"/>
  <c r="BA91" i="7" s="1"/>
  <c r="BZ91" i="7" s="1"/>
  <c r="BI90" i="7" a="1"/>
  <c r="BI90" i="7" s="1"/>
  <c r="BX90" i="7" s="1"/>
  <c r="BG90" i="7" a="1"/>
  <c r="BG90" i="7" s="1"/>
  <c r="BE90" i="7" a="1"/>
  <c r="BE90" i="7" s="1"/>
  <c r="CD90" i="7" s="1"/>
  <c r="BD90" i="7" a="1"/>
  <c r="BD90" i="7" s="1"/>
  <c r="CC90" i="7" s="1"/>
  <c r="BC90" i="7" a="1"/>
  <c r="BC90" i="7" s="1"/>
  <c r="CB90" i="7" s="1"/>
  <c r="BB90" i="7" a="1"/>
  <c r="BB90" i="7" s="1"/>
  <c r="CA90" i="7" s="1"/>
  <c r="BA90" i="7" a="1"/>
  <c r="BA90" i="7" s="1"/>
  <c r="BZ90" i="7" s="1"/>
  <c r="BI89" i="7" a="1"/>
  <c r="BI89" i="7" s="1"/>
  <c r="BX89" i="7" s="1"/>
  <c r="BG89" i="7" a="1"/>
  <c r="BG89" i="7" s="1"/>
  <c r="BE89" i="7" a="1"/>
  <c r="BE89" i="7" s="1"/>
  <c r="CD89" i="7" s="1"/>
  <c r="BD89" i="7" a="1"/>
  <c r="BD89" i="7" s="1"/>
  <c r="CC89" i="7" s="1"/>
  <c r="BC89" i="7" a="1"/>
  <c r="BC89" i="7" s="1"/>
  <c r="CB89" i="7" s="1"/>
  <c r="BB89" i="7" a="1"/>
  <c r="BB89" i="7" s="1"/>
  <c r="CA89" i="7" s="1"/>
  <c r="BA89" i="7" a="1"/>
  <c r="BA89" i="7" s="1"/>
  <c r="BZ89" i="7" s="1"/>
  <c r="BI88" i="7" a="1"/>
  <c r="BI88" i="7" s="1"/>
  <c r="BX88" i="7" s="1"/>
  <c r="BG88" i="7" a="1"/>
  <c r="BG88" i="7" s="1"/>
  <c r="BE88" i="7" a="1"/>
  <c r="BE88" i="7" s="1"/>
  <c r="CD88" i="7" s="1"/>
  <c r="BD88" i="7" a="1"/>
  <c r="BD88" i="7" s="1"/>
  <c r="CC88" i="7" s="1"/>
  <c r="BC88" i="7" a="1"/>
  <c r="BC88" i="7" s="1"/>
  <c r="CB88" i="7" s="1"/>
  <c r="BB88" i="7" a="1"/>
  <c r="BB88" i="7" s="1"/>
  <c r="CA88" i="7" s="1"/>
  <c r="BA88" i="7" a="1"/>
  <c r="BA88" i="7" s="1"/>
  <c r="BZ88" i="7" s="1"/>
  <c r="BI87" i="7" a="1"/>
  <c r="BI87" i="7" s="1"/>
  <c r="BX87" i="7" s="1"/>
  <c r="BG87" i="7" a="1"/>
  <c r="BG87" i="7" s="1"/>
  <c r="BE87" i="7" a="1"/>
  <c r="BE87" i="7" s="1"/>
  <c r="CD87" i="7" s="1"/>
  <c r="BD87" i="7" a="1"/>
  <c r="BD87" i="7" s="1"/>
  <c r="CC87" i="7" s="1"/>
  <c r="BC87" i="7" a="1"/>
  <c r="BC87" i="7" s="1"/>
  <c r="CB87" i="7" s="1"/>
  <c r="BB87" i="7" a="1"/>
  <c r="BB87" i="7" s="1"/>
  <c r="CA87" i="7" s="1"/>
  <c r="BA87" i="7" a="1"/>
  <c r="BA87" i="7" s="1"/>
  <c r="BZ87" i="7" s="1"/>
  <c r="BI86" i="7" a="1"/>
  <c r="BI86" i="7" s="1"/>
  <c r="BX86" i="7" s="1"/>
  <c r="BG86" i="7" a="1"/>
  <c r="BG86" i="7" s="1"/>
  <c r="BE86" i="7" a="1"/>
  <c r="BE86" i="7" s="1"/>
  <c r="CD86" i="7" s="1"/>
  <c r="BD86" i="7" a="1"/>
  <c r="BD86" i="7" s="1"/>
  <c r="CC86" i="7" s="1"/>
  <c r="BC86" i="7" a="1"/>
  <c r="BC86" i="7" s="1"/>
  <c r="CB86" i="7" s="1"/>
  <c r="BB86" i="7" a="1"/>
  <c r="BB86" i="7" s="1"/>
  <c r="CA86" i="7" s="1"/>
  <c r="BA86" i="7" a="1"/>
  <c r="BA86" i="7" s="1"/>
  <c r="BZ86" i="7" s="1"/>
  <c r="BI85" i="7" a="1"/>
  <c r="BI85" i="7" s="1"/>
  <c r="BX85" i="7" s="1"/>
  <c r="BG85" i="7" a="1"/>
  <c r="BG85" i="7" s="1"/>
  <c r="BE85" i="7" a="1"/>
  <c r="BE85" i="7" s="1"/>
  <c r="CD85" i="7" s="1"/>
  <c r="BD85" i="7" a="1"/>
  <c r="BD85" i="7" s="1"/>
  <c r="CC85" i="7" s="1"/>
  <c r="BC85" i="7" a="1"/>
  <c r="BC85" i="7" s="1"/>
  <c r="CB85" i="7" s="1"/>
  <c r="BB85" i="7" a="1"/>
  <c r="BB85" i="7" s="1"/>
  <c r="CA85" i="7" s="1"/>
  <c r="BA85" i="7" a="1"/>
  <c r="BA85" i="7" s="1"/>
  <c r="BZ85" i="7" s="1"/>
  <c r="BI84" i="7" a="1"/>
  <c r="BI84" i="7" s="1"/>
  <c r="BX84" i="7" s="1"/>
  <c r="BG84" i="7" a="1"/>
  <c r="BG84" i="7" s="1"/>
  <c r="BE84" i="7" a="1"/>
  <c r="BE84" i="7" s="1"/>
  <c r="CD84" i="7" s="1"/>
  <c r="BD84" i="7" a="1"/>
  <c r="BD84" i="7" s="1"/>
  <c r="CC84" i="7" s="1"/>
  <c r="BC84" i="7" a="1"/>
  <c r="BC84" i="7" s="1"/>
  <c r="CB84" i="7" s="1"/>
  <c r="BB84" i="7" a="1"/>
  <c r="BB84" i="7" s="1"/>
  <c r="CA84" i="7" s="1"/>
  <c r="BA84" i="7" a="1"/>
  <c r="BA84" i="7" s="1"/>
  <c r="BZ84" i="7" s="1"/>
  <c r="BI83" i="7" a="1"/>
  <c r="BI83" i="7" s="1"/>
  <c r="BX83" i="7" s="1"/>
  <c r="BG83" i="7" a="1"/>
  <c r="BG83" i="7" s="1"/>
  <c r="BE83" i="7" a="1"/>
  <c r="BE83" i="7" s="1"/>
  <c r="CD83" i="7" s="1"/>
  <c r="BD83" i="7" a="1"/>
  <c r="BD83" i="7" s="1"/>
  <c r="CC83" i="7" s="1"/>
  <c r="BC83" i="7" a="1"/>
  <c r="BC83" i="7" s="1"/>
  <c r="CB83" i="7" s="1"/>
  <c r="BB83" i="7" a="1"/>
  <c r="BB83" i="7" s="1"/>
  <c r="CA83" i="7" s="1"/>
  <c r="BA83" i="7" a="1"/>
  <c r="BA83" i="7" s="1"/>
  <c r="BZ83" i="7" s="1"/>
  <c r="BI82" i="7" a="1"/>
  <c r="BI82" i="7" s="1"/>
  <c r="BX82" i="7" s="1"/>
  <c r="BG82" i="7" a="1"/>
  <c r="BG82" i="7" s="1"/>
  <c r="BE82" i="7" a="1"/>
  <c r="BE82" i="7" s="1"/>
  <c r="CD82" i="7" s="1"/>
  <c r="BD82" i="7" a="1"/>
  <c r="BD82" i="7" s="1"/>
  <c r="CC82" i="7" s="1"/>
  <c r="BC82" i="7" a="1"/>
  <c r="BC82" i="7" s="1"/>
  <c r="CB82" i="7" s="1"/>
  <c r="BB82" i="7" a="1"/>
  <c r="BB82" i="7" s="1"/>
  <c r="CA82" i="7" s="1"/>
  <c r="BA82" i="7" a="1"/>
  <c r="BA82" i="7" s="1"/>
  <c r="BZ82" i="7" s="1"/>
  <c r="BI81" i="7" a="1"/>
  <c r="BI81" i="7" s="1"/>
  <c r="BX81" i="7" s="1"/>
  <c r="BG81" i="7" a="1"/>
  <c r="BG81" i="7" s="1"/>
  <c r="BE81" i="7" a="1"/>
  <c r="BE81" i="7" s="1"/>
  <c r="CD81" i="7" s="1"/>
  <c r="BD81" i="7" a="1"/>
  <c r="BD81" i="7" s="1"/>
  <c r="CC81" i="7" s="1"/>
  <c r="BC81" i="7" a="1"/>
  <c r="BC81" i="7" s="1"/>
  <c r="CB81" i="7" s="1"/>
  <c r="BB81" i="7" a="1"/>
  <c r="BB81" i="7" s="1"/>
  <c r="CA81" i="7" s="1"/>
  <c r="BA81" i="7" a="1"/>
  <c r="BA81" i="7" s="1"/>
  <c r="BZ81" i="7" s="1"/>
  <c r="BI80" i="7" a="1"/>
  <c r="BI80" i="7" s="1"/>
  <c r="BX80" i="7" s="1"/>
  <c r="BG80" i="7" a="1"/>
  <c r="BG80" i="7" s="1"/>
  <c r="BE80" i="7" a="1"/>
  <c r="BE80" i="7" s="1"/>
  <c r="CD80" i="7" s="1"/>
  <c r="BD80" i="7" a="1"/>
  <c r="BD80" i="7" s="1"/>
  <c r="CC80" i="7" s="1"/>
  <c r="BC80" i="7" a="1"/>
  <c r="BC80" i="7" s="1"/>
  <c r="CB80" i="7" s="1"/>
  <c r="BB80" i="7" a="1"/>
  <c r="BB80" i="7" s="1"/>
  <c r="CA80" i="7" s="1"/>
  <c r="BA80" i="7" a="1"/>
  <c r="BA80" i="7" s="1"/>
  <c r="BZ80" i="7" s="1"/>
  <c r="BI79" i="7" a="1"/>
  <c r="BI79" i="7" s="1"/>
  <c r="BX79" i="7" s="1"/>
  <c r="BG79" i="7" a="1"/>
  <c r="BG79" i="7" s="1"/>
  <c r="BE79" i="7" a="1"/>
  <c r="BE79" i="7" s="1"/>
  <c r="CD79" i="7" s="1"/>
  <c r="BD79" i="7" a="1"/>
  <c r="BD79" i="7" s="1"/>
  <c r="CC79" i="7" s="1"/>
  <c r="BC79" i="7" a="1"/>
  <c r="BC79" i="7" s="1"/>
  <c r="CB79" i="7" s="1"/>
  <c r="BB79" i="7" a="1"/>
  <c r="BB79" i="7" s="1"/>
  <c r="CA79" i="7" s="1"/>
  <c r="BA79" i="7" a="1"/>
  <c r="BA79" i="7" s="1"/>
  <c r="BZ79" i="7" s="1"/>
  <c r="BI78" i="7" a="1"/>
  <c r="BI78" i="7" s="1"/>
  <c r="BX78" i="7" s="1"/>
  <c r="BG78" i="7" a="1"/>
  <c r="BG78" i="7" s="1"/>
  <c r="BE78" i="7" a="1"/>
  <c r="BE78" i="7" s="1"/>
  <c r="CD78" i="7" s="1"/>
  <c r="BD78" i="7" a="1"/>
  <c r="BD78" i="7" s="1"/>
  <c r="CC78" i="7" s="1"/>
  <c r="BC78" i="7" a="1"/>
  <c r="BC78" i="7" s="1"/>
  <c r="CB78" i="7" s="1"/>
  <c r="BB78" i="7" a="1"/>
  <c r="BB78" i="7" s="1"/>
  <c r="CA78" i="7" s="1"/>
  <c r="BA78" i="7" a="1"/>
  <c r="BA78" i="7" s="1"/>
  <c r="BZ78" i="7" s="1"/>
  <c r="BI77" i="7" a="1"/>
  <c r="BI77" i="7" s="1"/>
  <c r="BX77" i="7" s="1"/>
  <c r="BG77" i="7" a="1"/>
  <c r="BG77" i="7" s="1"/>
  <c r="BE77" i="7" a="1"/>
  <c r="BE77" i="7" s="1"/>
  <c r="CD77" i="7" s="1"/>
  <c r="BD77" i="7" a="1"/>
  <c r="BD77" i="7" s="1"/>
  <c r="CC77" i="7" s="1"/>
  <c r="BC77" i="7" a="1"/>
  <c r="BC77" i="7" s="1"/>
  <c r="CB77" i="7" s="1"/>
  <c r="BB77" i="7" a="1"/>
  <c r="BB77" i="7" s="1"/>
  <c r="CA77" i="7" s="1"/>
  <c r="BA77" i="7" a="1"/>
  <c r="BA77" i="7" s="1"/>
  <c r="BZ77" i="7" s="1"/>
  <c r="BI76" i="7" a="1"/>
  <c r="BI76" i="7" s="1"/>
  <c r="BX76" i="7" s="1"/>
  <c r="BG76" i="7" a="1"/>
  <c r="BG76" i="7" s="1"/>
  <c r="BE76" i="7" a="1"/>
  <c r="BE76" i="7" s="1"/>
  <c r="CD76" i="7" s="1"/>
  <c r="BD76" i="7" a="1"/>
  <c r="BD76" i="7" s="1"/>
  <c r="CC76" i="7" s="1"/>
  <c r="BC76" i="7" a="1"/>
  <c r="BC76" i="7" s="1"/>
  <c r="CB76" i="7" s="1"/>
  <c r="BB76" i="7" a="1"/>
  <c r="BB76" i="7" s="1"/>
  <c r="CA76" i="7" s="1"/>
  <c r="BA76" i="7" a="1"/>
  <c r="BA76" i="7" s="1"/>
  <c r="BZ76" i="7" s="1"/>
  <c r="BI75" i="7" a="1"/>
  <c r="BI75" i="7" s="1"/>
  <c r="BX75" i="7" s="1"/>
  <c r="BG75" i="7" a="1"/>
  <c r="BG75" i="7" s="1"/>
  <c r="BE75" i="7" a="1"/>
  <c r="BE75" i="7" s="1"/>
  <c r="CD75" i="7" s="1"/>
  <c r="BD75" i="7" a="1"/>
  <c r="BD75" i="7" s="1"/>
  <c r="CC75" i="7" s="1"/>
  <c r="BC75" i="7" a="1"/>
  <c r="BC75" i="7" s="1"/>
  <c r="CB75" i="7" s="1"/>
  <c r="BB75" i="7" a="1"/>
  <c r="BB75" i="7" s="1"/>
  <c r="CA75" i="7" s="1"/>
  <c r="BA75" i="7" a="1"/>
  <c r="BA75" i="7" s="1"/>
  <c r="BZ75" i="7" s="1"/>
  <c r="BI74" i="7" a="1"/>
  <c r="BI74" i="7" s="1"/>
  <c r="BX74" i="7" s="1"/>
  <c r="BG74" i="7" a="1"/>
  <c r="BG74" i="7" s="1"/>
  <c r="BE74" i="7" a="1"/>
  <c r="BE74" i="7" s="1"/>
  <c r="CD74" i="7" s="1"/>
  <c r="BD74" i="7" a="1"/>
  <c r="BD74" i="7" s="1"/>
  <c r="CC74" i="7" s="1"/>
  <c r="BC74" i="7" a="1"/>
  <c r="BC74" i="7" s="1"/>
  <c r="CB74" i="7" s="1"/>
  <c r="BB74" i="7" a="1"/>
  <c r="BB74" i="7" s="1"/>
  <c r="CA74" i="7" s="1"/>
  <c r="BA74" i="7" a="1"/>
  <c r="BA74" i="7" s="1"/>
  <c r="BZ74" i="7" s="1"/>
  <c r="BI73" i="7" a="1"/>
  <c r="BI73" i="7" s="1"/>
  <c r="BX73" i="7" s="1"/>
  <c r="BG73" i="7" a="1"/>
  <c r="BG73" i="7" s="1"/>
  <c r="BE73" i="7" a="1"/>
  <c r="BE73" i="7" s="1"/>
  <c r="CD73" i="7" s="1"/>
  <c r="BD73" i="7" a="1"/>
  <c r="BD73" i="7" s="1"/>
  <c r="CC73" i="7" s="1"/>
  <c r="BC73" i="7" a="1"/>
  <c r="BC73" i="7" s="1"/>
  <c r="CB73" i="7" s="1"/>
  <c r="BB73" i="7" a="1"/>
  <c r="BB73" i="7" s="1"/>
  <c r="CA73" i="7" s="1"/>
  <c r="BA73" i="7" a="1"/>
  <c r="BA73" i="7" s="1"/>
  <c r="BZ73" i="7" s="1"/>
  <c r="BI72" i="7" a="1"/>
  <c r="BI72" i="7" s="1"/>
  <c r="BX72" i="7" s="1"/>
  <c r="BG72" i="7" a="1"/>
  <c r="BG72" i="7" s="1"/>
  <c r="BE72" i="7" a="1"/>
  <c r="BE72" i="7" s="1"/>
  <c r="CD72" i="7" s="1"/>
  <c r="BD72" i="7" a="1"/>
  <c r="BD72" i="7" s="1"/>
  <c r="CC72" i="7" s="1"/>
  <c r="BC72" i="7" a="1"/>
  <c r="BC72" i="7" s="1"/>
  <c r="CB72" i="7" s="1"/>
  <c r="BB72" i="7" a="1"/>
  <c r="BB72" i="7" s="1"/>
  <c r="CA72" i="7" s="1"/>
  <c r="BA72" i="7" a="1"/>
  <c r="BA72" i="7" s="1"/>
  <c r="BZ72" i="7" s="1"/>
  <c r="BI71" i="7" a="1"/>
  <c r="BI71" i="7" s="1"/>
  <c r="BX71" i="7" s="1"/>
  <c r="BG71" i="7" a="1"/>
  <c r="BG71" i="7" s="1"/>
  <c r="BE71" i="7" a="1"/>
  <c r="BE71" i="7" s="1"/>
  <c r="CD71" i="7" s="1"/>
  <c r="BD71" i="7" a="1"/>
  <c r="BD71" i="7" s="1"/>
  <c r="CC71" i="7" s="1"/>
  <c r="BC71" i="7" a="1"/>
  <c r="BC71" i="7" s="1"/>
  <c r="CB71" i="7" s="1"/>
  <c r="BB71" i="7" a="1"/>
  <c r="BB71" i="7" s="1"/>
  <c r="CA71" i="7" s="1"/>
  <c r="BA71" i="7" a="1"/>
  <c r="BA71" i="7" s="1"/>
  <c r="BZ71" i="7" s="1"/>
  <c r="BI70" i="7" a="1"/>
  <c r="BI70" i="7" s="1"/>
  <c r="BX70" i="7" s="1"/>
  <c r="BG70" i="7" a="1"/>
  <c r="BG70" i="7" s="1"/>
  <c r="BE70" i="7" a="1"/>
  <c r="BE70" i="7" s="1"/>
  <c r="CD70" i="7" s="1"/>
  <c r="BD70" i="7" a="1"/>
  <c r="BD70" i="7" s="1"/>
  <c r="CC70" i="7" s="1"/>
  <c r="BC70" i="7" a="1"/>
  <c r="BC70" i="7" s="1"/>
  <c r="CB70" i="7" s="1"/>
  <c r="BB70" i="7" a="1"/>
  <c r="BB70" i="7" s="1"/>
  <c r="CA70" i="7" s="1"/>
  <c r="BA70" i="7" a="1"/>
  <c r="BA70" i="7" s="1"/>
  <c r="BZ70" i="7" s="1"/>
  <c r="BI69" i="7" a="1"/>
  <c r="BI69" i="7" s="1"/>
  <c r="BX69" i="7" s="1"/>
  <c r="BG69" i="7" a="1"/>
  <c r="BG69" i="7" s="1"/>
  <c r="BE69" i="7" a="1"/>
  <c r="BE69" i="7" s="1"/>
  <c r="CD69" i="7" s="1"/>
  <c r="BD69" i="7" a="1"/>
  <c r="BD69" i="7" s="1"/>
  <c r="CC69" i="7" s="1"/>
  <c r="BC69" i="7" a="1"/>
  <c r="BC69" i="7" s="1"/>
  <c r="CB69" i="7" s="1"/>
  <c r="BB69" i="7" a="1"/>
  <c r="BB69" i="7" s="1"/>
  <c r="CA69" i="7" s="1"/>
  <c r="BA69" i="7" a="1"/>
  <c r="BA69" i="7" s="1"/>
  <c r="BZ69" i="7" s="1"/>
  <c r="BI68" i="7" a="1"/>
  <c r="BI68" i="7" s="1"/>
  <c r="BX68" i="7" s="1"/>
  <c r="BG68" i="7" a="1"/>
  <c r="BG68" i="7" s="1"/>
  <c r="BE68" i="7" a="1"/>
  <c r="BE68" i="7" s="1"/>
  <c r="CD68" i="7" s="1"/>
  <c r="BD68" i="7" a="1"/>
  <c r="BD68" i="7" s="1"/>
  <c r="CC68" i="7" s="1"/>
  <c r="BC68" i="7" a="1"/>
  <c r="BC68" i="7" s="1"/>
  <c r="CB68" i="7" s="1"/>
  <c r="BB68" i="7" a="1"/>
  <c r="BB68" i="7" s="1"/>
  <c r="CA68" i="7" s="1"/>
  <c r="BA68" i="7" a="1"/>
  <c r="BA68" i="7" s="1"/>
  <c r="BZ68" i="7" s="1"/>
  <c r="BI67" i="7" a="1"/>
  <c r="BI67" i="7" s="1"/>
  <c r="BX67" i="7" s="1"/>
  <c r="BG67" i="7" a="1"/>
  <c r="BG67" i="7" s="1"/>
  <c r="BE67" i="7" a="1"/>
  <c r="BE67" i="7" s="1"/>
  <c r="CD67" i="7" s="1"/>
  <c r="BD67" i="7" a="1"/>
  <c r="BD67" i="7" s="1"/>
  <c r="CC67" i="7" s="1"/>
  <c r="BC67" i="7" a="1"/>
  <c r="BC67" i="7" s="1"/>
  <c r="CB67" i="7" s="1"/>
  <c r="BB67" i="7" a="1"/>
  <c r="BB67" i="7" s="1"/>
  <c r="CA67" i="7" s="1"/>
  <c r="BA67" i="7" a="1"/>
  <c r="BA67" i="7" s="1"/>
  <c r="BZ67" i="7" s="1"/>
  <c r="BI66" i="7" a="1"/>
  <c r="BI66" i="7" s="1"/>
  <c r="BX66" i="7" s="1"/>
  <c r="BG66" i="7" a="1"/>
  <c r="BG66" i="7" s="1"/>
  <c r="BE66" i="7" a="1"/>
  <c r="BE66" i="7" s="1"/>
  <c r="CD66" i="7" s="1"/>
  <c r="BD66" i="7" a="1"/>
  <c r="BD66" i="7" s="1"/>
  <c r="CC66" i="7" s="1"/>
  <c r="BC66" i="7" a="1"/>
  <c r="BC66" i="7" s="1"/>
  <c r="CB66" i="7" s="1"/>
  <c r="BB66" i="7" a="1"/>
  <c r="BB66" i="7" s="1"/>
  <c r="CA66" i="7" s="1"/>
  <c r="BA66" i="7" a="1"/>
  <c r="BA66" i="7" s="1"/>
  <c r="BZ66" i="7" s="1"/>
  <c r="BI65" i="7" a="1"/>
  <c r="BI65" i="7" s="1"/>
  <c r="BX65" i="7" s="1"/>
  <c r="BG65" i="7" a="1"/>
  <c r="BG65" i="7" s="1"/>
  <c r="BE65" i="7" a="1"/>
  <c r="BE65" i="7" s="1"/>
  <c r="CD65" i="7" s="1"/>
  <c r="BD65" i="7" a="1"/>
  <c r="BD65" i="7" s="1"/>
  <c r="CC65" i="7" s="1"/>
  <c r="BC65" i="7" a="1"/>
  <c r="BC65" i="7" s="1"/>
  <c r="CB65" i="7" s="1"/>
  <c r="BB65" i="7" a="1"/>
  <c r="BB65" i="7" s="1"/>
  <c r="CA65" i="7" s="1"/>
  <c r="BA65" i="7" a="1"/>
  <c r="BA65" i="7" s="1"/>
  <c r="BZ65" i="7" s="1"/>
  <c r="BI64" i="7" a="1"/>
  <c r="BI64" i="7" s="1"/>
  <c r="BG64" i="7" a="1"/>
  <c r="BG64" i="7" s="1"/>
  <c r="BE64" i="7" a="1"/>
  <c r="BE64" i="7" s="1"/>
  <c r="CD64" i="7" s="1"/>
  <c r="BD64" i="7" a="1"/>
  <c r="BD64" i="7" s="1"/>
  <c r="CC64" i="7" s="1"/>
  <c r="BC64" i="7" a="1"/>
  <c r="BC64" i="7" s="1"/>
  <c r="CB64" i="7" s="1"/>
  <c r="BB64" i="7" a="1"/>
  <c r="BB64" i="7" s="1"/>
  <c r="CA64" i="7" s="1"/>
  <c r="BA64" i="7" a="1"/>
  <c r="BA64" i="7" s="1"/>
  <c r="BZ64" i="7" s="1"/>
  <c r="BI63" i="7" a="1"/>
  <c r="BI63" i="7" s="1"/>
  <c r="BG63" i="7" a="1"/>
  <c r="BG63" i="7" s="1"/>
  <c r="BE63" i="7" a="1"/>
  <c r="BE63" i="7" s="1"/>
  <c r="CD63" i="7" s="1"/>
  <c r="BD63" i="7" a="1"/>
  <c r="BD63" i="7" s="1"/>
  <c r="CC63" i="7" s="1"/>
  <c r="BC63" i="7" a="1"/>
  <c r="BC63" i="7" s="1"/>
  <c r="CB63" i="7" s="1"/>
  <c r="BB63" i="7" a="1"/>
  <c r="BB63" i="7" s="1"/>
  <c r="BA63" i="7" a="1"/>
  <c r="BA63" i="7" s="1"/>
  <c r="BZ63" i="7" s="1"/>
  <c r="BI62" i="7" a="1"/>
  <c r="BI62" i="7" s="1"/>
  <c r="BG62" i="7"/>
  <c r="BG62" i="7" a="1"/>
  <c r="BE62" i="7" a="1"/>
  <c r="BE62" i="7" s="1"/>
  <c r="CD62" i="7" s="1"/>
  <c r="BD62" i="7" a="1"/>
  <c r="BD62" i="7" s="1"/>
  <c r="CC62" i="7" s="1"/>
  <c r="BC62" i="7" a="1"/>
  <c r="BC62" i="7" s="1"/>
  <c r="CB62" i="7" s="1"/>
  <c r="BB62" i="7" a="1"/>
  <c r="BB62" i="7" s="1"/>
  <c r="BA62" i="7" a="1"/>
  <c r="BA62" i="7" s="1"/>
  <c r="BZ62" i="7" s="1"/>
  <c r="BI61" i="7" a="1"/>
  <c r="BI61" i="7" s="1"/>
  <c r="BG61" i="7" a="1"/>
  <c r="BG61" i="7" s="1"/>
  <c r="BE61" i="7" a="1"/>
  <c r="BE61" i="7" s="1"/>
  <c r="CD61" i="7" s="1"/>
  <c r="BD61" i="7" a="1"/>
  <c r="BD61" i="7" s="1"/>
  <c r="CC61" i="7" s="1"/>
  <c r="BC61" i="7" a="1"/>
  <c r="BC61" i="7" s="1"/>
  <c r="CB61" i="7" s="1"/>
  <c r="BB61" i="7" a="1"/>
  <c r="BB61" i="7" s="1"/>
  <c r="CA61" i="7" s="1"/>
  <c r="BA61" i="7" a="1"/>
  <c r="BA61" i="7" s="1"/>
  <c r="BZ61" i="7" s="1"/>
  <c r="BI60" i="7" a="1"/>
  <c r="BI60" i="7" s="1"/>
  <c r="BG60" i="7" a="1"/>
  <c r="BG60" i="7" s="1"/>
  <c r="BE60" i="7" a="1"/>
  <c r="BE60" i="7" s="1"/>
  <c r="BD60" i="7" a="1"/>
  <c r="BD60" i="7" s="1"/>
  <c r="BC60" i="7" a="1"/>
  <c r="BC60" i="7" s="1"/>
  <c r="BB60" i="7" a="1"/>
  <c r="BB60" i="7" s="1"/>
  <c r="BA60" i="7" a="1"/>
  <c r="BA60" i="7" s="1"/>
  <c r="BI59" i="7" a="1"/>
  <c r="BI59" i="7" s="1"/>
  <c r="BG59" i="7" a="1"/>
  <c r="BG59" i="7" s="1"/>
  <c r="BE59" i="7" a="1"/>
  <c r="BE59" i="7" s="1"/>
  <c r="BD59" i="7" a="1"/>
  <c r="BD59" i="7" s="1"/>
  <c r="BC59" i="7" a="1"/>
  <c r="BC59" i="7" s="1"/>
  <c r="BB59" i="7" a="1"/>
  <c r="BB59" i="7" s="1"/>
  <c r="BA59" i="7" a="1"/>
  <c r="BA59" i="7" s="1"/>
  <c r="BI58" i="7" a="1"/>
  <c r="BI58" i="7" s="1"/>
  <c r="BG58" i="7" a="1"/>
  <c r="BG58" i="7" s="1"/>
  <c r="BE58" i="7" a="1"/>
  <c r="BE58" i="7" s="1"/>
  <c r="BD58" i="7" a="1"/>
  <c r="BD58" i="7" s="1"/>
  <c r="BC58" i="7" a="1"/>
  <c r="BC58" i="7" s="1"/>
  <c r="BB58" i="7" a="1"/>
  <c r="BB58" i="7" s="1"/>
  <c r="BA58" i="7" a="1"/>
  <c r="BA58" i="7" s="1"/>
  <c r="BI57" i="7" a="1"/>
  <c r="BI57" i="7" s="1"/>
  <c r="BG57" i="7" a="1"/>
  <c r="BG57" i="7" s="1"/>
  <c r="BE57" i="7" a="1"/>
  <c r="BE57" i="7" s="1"/>
  <c r="BD57" i="7" a="1"/>
  <c r="BD57" i="7" s="1"/>
  <c r="BC57" i="7" a="1"/>
  <c r="BC57" i="7" s="1"/>
  <c r="BB57" i="7" a="1"/>
  <c r="BB57" i="7" s="1"/>
  <c r="BA57" i="7" a="1"/>
  <c r="BA57" i="7" s="1"/>
  <c r="BI56" i="7" a="1"/>
  <c r="BI56" i="7" s="1"/>
  <c r="BG56" i="7" a="1"/>
  <c r="BG56" i="7" s="1"/>
  <c r="BE56" i="7" a="1"/>
  <c r="BE56" i="7" s="1"/>
  <c r="BD56" i="7" a="1"/>
  <c r="BD56" i="7" s="1"/>
  <c r="BC56" i="7" a="1"/>
  <c r="BC56" i="7" s="1"/>
  <c r="BB56" i="7" a="1"/>
  <c r="BB56" i="7" s="1"/>
  <c r="BA56" i="7" a="1"/>
  <c r="BA56" i="7" s="1"/>
  <c r="BI55" i="7" a="1"/>
  <c r="BI55" i="7" s="1"/>
  <c r="BG55" i="7" a="1"/>
  <c r="BG55" i="7" s="1"/>
  <c r="BE55" i="7" a="1"/>
  <c r="BE55" i="7" s="1"/>
  <c r="BD55" i="7" a="1"/>
  <c r="BD55" i="7" s="1"/>
  <c r="BC55" i="7" a="1"/>
  <c r="BC55" i="7" s="1"/>
  <c r="BB55" i="7" a="1"/>
  <c r="BB55" i="7" s="1"/>
  <c r="BA55" i="7" a="1"/>
  <c r="BA55" i="7" s="1"/>
  <c r="BI54" i="7" a="1"/>
  <c r="BI54" i="7" s="1"/>
  <c r="BG54" i="7" a="1"/>
  <c r="BG54" i="7" s="1"/>
  <c r="BE54" i="7" a="1"/>
  <c r="BE54" i="7" s="1"/>
  <c r="BD54" i="7" a="1"/>
  <c r="BD54" i="7" s="1"/>
  <c r="BC54" i="7" a="1"/>
  <c r="BC54" i="7" s="1"/>
  <c r="BB54" i="7" a="1"/>
  <c r="BB54" i="7" s="1"/>
  <c r="BA54" i="7" a="1"/>
  <c r="BA54" i="7" s="1"/>
  <c r="BI53" i="7" a="1"/>
  <c r="BI53" i="7" s="1"/>
  <c r="BG53" i="7" a="1"/>
  <c r="BG53" i="7" s="1"/>
  <c r="BE53" i="7" a="1"/>
  <c r="BE53" i="7" s="1"/>
  <c r="BD53" i="7" a="1"/>
  <c r="BD53" i="7" s="1"/>
  <c r="BC53" i="7" a="1"/>
  <c r="BC53" i="7" s="1"/>
  <c r="BB53" i="7" a="1"/>
  <c r="BB53" i="7" s="1"/>
  <c r="BA53" i="7" a="1"/>
  <c r="BA53" i="7" s="1"/>
  <c r="BI52" i="7" a="1"/>
  <c r="BI52" i="7" s="1"/>
  <c r="BG52" i="7" a="1"/>
  <c r="BG52" i="7" s="1"/>
  <c r="BE52" i="7" a="1"/>
  <c r="BE52" i="7" s="1"/>
  <c r="BD52" i="7" a="1"/>
  <c r="BD52" i="7" s="1"/>
  <c r="BC52" i="7" a="1"/>
  <c r="BC52" i="7" s="1"/>
  <c r="BB52" i="7" a="1"/>
  <c r="BB52" i="7" s="1"/>
  <c r="BA52" i="7" a="1"/>
  <c r="BA52" i="7" s="1"/>
  <c r="BI51" i="7" a="1"/>
  <c r="BI51" i="7" s="1"/>
  <c r="BG51" i="7" a="1"/>
  <c r="BG51" i="7" s="1"/>
  <c r="BE51" i="7" a="1"/>
  <c r="BE51" i="7" s="1"/>
  <c r="BD51" i="7" a="1"/>
  <c r="BD51" i="7" s="1"/>
  <c r="BC51" i="7" a="1"/>
  <c r="BC51" i="7" s="1"/>
  <c r="BB51" i="7" a="1"/>
  <c r="BB51" i="7" s="1"/>
  <c r="BA51" i="7" a="1"/>
  <c r="BA51" i="7" s="1"/>
  <c r="BI50" i="7" a="1"/>
  <c r="BI50" i="7" s="1"/>
  <c r="BG50" i="7" a="1"/>
  <c r="BG50" i="7" s="1"/>
  <c r="BE50" i="7" a="1"/>
  <c r="BE50" i="7" s="1"/>
  <c r="BD50" i="7" a="1"/>
  <c r="BD50" i="7" s="1"/>
  <c r="BC50" i="7" a="1"/>
  <c r="BC50" i="7" s="1"/>
  <c r="BB50" i="7" a="1"/>
  <c r="BB50" i="7" s="1"/>
  <c r="BA50" i="7"/>
  <c r="BA50" i="7" a="1"/>
  <c r="BI49" i="7" a="1"/>
  <c r="BI49" i="7" s="1"/>
  <c r="BG49" i="7" a="1"/>
  <c r="BG49" i="7" s="1"/>
  <c r="BE49" i="7" a="1"/>
  <c r="BE49" i="7" s="1"/>
  <c r="BD49" i="7" a="1"/>
  <c r="BD49" i="7" s="1"/>
  <c r="BC49" i="7" a="1"/>
  <c r="BC49" i="7" s="1"/>
  <c r="BB49" i="7" a="1"/>
  <c r="BB49" i="7" s="1"/>
  <c r="BA49" i="7" a="1"/>
  <c r="BA49" i="7" s="1"/>
  <c r="BI48" i="7" a="1"/>
  <c r="BI48" i="7" s="1"/>
  <c r="BG48" i="7" a="1"/>
  <c r="BG48" i="7" s="1"/>
  <c r="BE48" i="7" a="1"/>
  <c r="BE48" i="7" s="1"/>
  <c r="BD48" i="7" a="1"/>
  <c r="BD48" i="7" s="1"/>
  <c r="BC48" i="7" a="1"/>
  <c r="BC48" i="7" s="1"/>
  <c r="BB48" i="7" a="1"/>
  <c r="BB48" i="7" s="1"/>
  <c r="BA48" i="7" a="1"/>
  <c r="BA48" i="7" s="1"/>
  <c r="BI47" i="7" a="1"/>
  <c r="BI47" i="7" s="1"/>
  <c r="BG47" i="7" a="1"/>
  <c r="BG47" i="7" s="1"/>
  <c r="BE47" i="7" a="1"/>
  <c r="BE47" i="7" s="1"/>
  <c r="BD47" i="7" a="1"/>
  <c r="BD47" i="7" s="1"/>
  <c r="BC47" i="7" a="1"/>
  <c r="BC47" i="7" s="1"/>
  <c r="BB47" i="7" a="1"/>
  <c r="BB47" i="7" s="1"/>
  <c r="BA47" i="7" a="1"/>
  <c r="BA47" i="7" s="1"/>
  <c r="BI46" i="7" a="1"/>
  <c r="BI46" i="7" s="1"/>
  <c r="BG46" i="7" a="1"/>
  <c r="BG46" i="7" s="1"/>
  <c r="BE46" i="7" a="1"/>
  <c r="BE46" i="7" s="1"/>
  <c r="BD46" i="7" a="1"/>
  <c r="BD46" i="7" s="1"/>
  <c r="BC46" i="7" a="1"/>
  <c r="BC46" i="7" s="1"/>
  <c r="BB46" i="7" a="1"/>
  <c r="BB46" i="7" s="1"/>
  <c r="BA46" i="7" a="1"/>
  <c r="BA46" i="7" s="1"/>
  <c r="BI45" i="7" a="1"/>
  <c r="BI45" i="7" s="1"/>
  <c r="BG45" i="7" a="1"/>
  <c r="BG45" i="7" s="1"/>
  <c r="BE45" i="7" a="1"/>
  <c r="BE45" i="7" s="1"/>
  <c r="BD45" i="7" a="1"/>
  <c r="BD45" i="7" s="1"/>
  <c r="BC45" i="7" a="1"/>
  <c r="BC45" i="7" s="1"/>
  <c r="BB45" i="7" a="1"/>
  <c r="BB45" i="7" s="1"/>
  <c r="BA45" i="7" a="1"/>
  <c r="BA45" i="7" s="1"/>
  <c r="BI44" i="7" a="1"/>
  <c r="BI44" i="7" s="1"/>
  <c r="BG44" i="7" a="1"/>
  <c r="BG44" i="7" s="1"/>
  <c r="BE44" i="7" a="1"/>
  <c r="BE44" i="7" s="1"/>
  <c r="BD44" i="7" a="1"/>
  <c r="BD44" i="7" s="1"/>
  <c r="BC44" i="7" a="1"/>
  <c r="BC44" i="7" s="1"/>
  <c r="BB44" i="7" a="1"/>
  <c r="BB44" i="7" s="1"/>
  <c r="BA44" i="7" a="1"/>
  <c r="BA44" i="7" s="1"/>
  <c r="BI43" i="7" a="1"/>
  <c r="BI43" i="7" s="1"/>
  <c r="BG43" i="7" a="1"/>
  <c r="BG43" i="7" s="1"/>
  <c r="BE43" i="7" a="1"/>
  <c r="BE43" i="7" s="1"/>
  <c r="BD43" i="7" a="1"/>
  <c r="BD43" i="7" s="1"/>
  <c r="BC43" i="7" a="1"/>
  <c r="BC43" i="7" s="1"/>
  <c r="BB43" i="7" a="1"/>
  <c r="BB43" i="7" s="1"/>
  <c r="BA43" i="7" a="1"/>
  <c r="BA43" i="7" s="1"/>
  <c r="BI42" i="7" a="1"/>
  <c r="BI42" i="7" s="1"/>
  <c r="BG42" i="7" a="1"/>
  <c r="BG42" i="7" s="1"/>
  <c r="BE42" i="7" a="1"/>
  <c r="BE42" i="7" s="1"/>
  <c r="BD42" i="7" a="1"/>
  <c r="BD42" i="7" s="1"/>
  <c r="BC42" i="7" a="1"/>
  <c r="BC42" i="7" s="1"/>
  <c r="BB42" i="7" a="1"/>
  <c r="BB42" i="7" s="1"/>
  <c r="BA42" i="7" a="1"/>
  <c r="BA42" i="7" s="1"/>
  <c r="BI41" i="7" a="1"/>
  <c r="BI41" i="7" s="1"/>
  <c r="BG41" i="7" a="1"/>
  <c r="BG41" i="7" s="1"/>
  <c r="BE41" i="7" a="1"/>
  <c r="BE41" i="7" s="1"/>
  <c r="BD41" i="7" a="1"/>
  <c r="BD41" i="7" s="1"/>
  <c r="BC41" i="7" a="1"/>
  <c r="BC41" i="7" s="1"/>
  <c r="BB41" i="7" a="1"/>
  <c r="BB41" i="7" s="1"/>
  <c r="BA41" i="7" a="1"/>
  <c r="BA41" i="7" s="1"/>
  <c r="BI40" i="7" a="1"/>
  <c r="BI40" i="7" s="1"/>
  <c r="BG40" i="7" a="1"/>
  <c r="BG40" i="7" s="1"/>
  <c r="BE40" i="7" a="1"/>
  <c r="BE40" i="7" s="1"/>
  <c r="BD40" i="7" a="1"/>
  <c r="BD40" i="7" s="1"/>
  <c r="BC40" i="7" a="1"/>
  <c r="BC40" i="7" s="1"/>
  <c r="BB40" i="7" a="1"/>
  <c r="BB40" i="7" s="1"/>
  <c r="BA40" i="7" a="1"/>
  <c r="BA40" i="7" s="1"/>
  <c r="BI39" i="7" a="1"/>
  <c r="BI39" i="7" s="1"/>
  <c r="BG39" i="7" a="1"/>
  <c r="BG39" i="7" s="1"/>
  <c r="BE39" i="7" a="1"/>
  <c r="BE39" i="7" s="1"/>
  <c r="BD39" i="7" a="1"/>
  <c r="BD39" i="7" s="1"/>
  <c r="BC39" i="7" a="1"/>
  <c r="BC39" i="7" s="1"/>
  <c r="BB39" i="7" a="1"/>
  <c r="BB39" i="7" s="1"/>
  <c r="BA39" i="7" a="1"/>
  <c r="BA39" i="7" s="1"/>
  <c r="BI38" i="7" a="1"/>
  <c r="BI38" i="7" s="1"/>
  <c r="BG38" i="7" a="1"/>
  <c r="BG38" i="7" s="1"/>
  <c r="BE38" i="7" a="1"/>
  <c r="BE38" i="7" s="1"/>
  <c r="BD38" i="7" a="1"/>
  <c r="BD38" i="7" s="1"/>
  <c r="BC38" i="7" a="1"/>
  <c r="BC38" i="7" s="1"/>
  <c r="BB38" i="7" a="1"/>
  <c r="BB38" i="7" s="1"/>
  <c r="BA38" i="7" a="1"/>
  <c r="BA38" i="7" s="1"/>
  <c r="BI37" i="7" a="1"/>
  <c r="BI37" i="7" s="1"/>
  <c r="BG37" i="7" a="1"/>
  <c r="BG37" i="7" s="1"/>
  <c r="BE37" i="7" a="1"/>
  <c r="BE37" i="7" s="1"/>
  <c r="BD37" i="7" a="1"/>
  <c r="BD37" i="7" s="1"/>
  <c r="BC37" i="7" a="1"/>
  <c r="BC37" i="7" s="1"/>
  <c r="BB37" i="7" a="1"/>
  <c r="BB37" i="7" s="1"/>
  <c r="BA37" i="7" a="1"/>
  <c r="BA37" i="7" s="1"/>
  <c r="BI36" i="7" a="1"/>
  <c r="BI36" i="7" s="1"/>
  <c r="BG36" i="7" a="1"/>
  <c r="BG36" i="7" s="1"/>
  <c r="BE36" i="7" a="1"/>
  <c r="BE36" i="7" s="1"/>
  <c r="BD36" i="7" a="1"/>
  <c r="BD36" i="7" s="1"/>
  <c r="BC36" i="7" a="1"/>
  <c r="BC36" i="7" s="1"/>
  <c r="BB36" i="7" a="1"/>
  <c r="BB36" i="7" s="1"/>
  <c r="BA36" i="7" a="1"/>
  <c r="BA36" i="7" s="1"/>
  <c r="BI35" i="7" a="1"/>
  <c r="BI35" i="7" s="1"/>
  <c r="BG35" i="7" a="1"/>
  <c r="BG35" i="7" s="1"/>
  <c r="BE35" i="7" a="1"/>
  <c r="BE35" i="7" s="1"/>
  <c r="BD35" i="7" a="1"/>
  <c r="BD35" i="7" s="1"/>
  <c r="BC35" i="7" a="1"/>
  <c r="BC35" i="7" s="1"/>
  <c r="BB35" i="7" a="1"/>
  <c r="BB35" i="7" s="1"/>
  <c r="BA35" i="7" a="1"/>
  <c r="BA35" i="7" s="1"/>
  <c r="BI34" i="7" a="1"/>
  <c r="BI34" i="7" s="1"/>
  <c r="BG34" i="7" a="1"/>
  <c r="BG34" i="7" s="1"/>
  <c r="BE34" i="7" a="1"/>
  <c r="BE34" i="7" s="1"/>
  <c r="BD34" i="7" a="1"/>
  <c r="BD34" i="7" s="1"/>
  <c r="BC34" i="7" a="1"/>
  <c r="BC34" i="7" s="1"/>
  <c r="BB34" i="7" a="1"/>
  <c r="BB34" i="7" s="1"/>
  <c r="BA34" i="7" a="1"/>
  <c r="BA34" i="7" s="1"/>
  <c r="BI33" i="7" a="1"/>
  <c r="BI33" i="7" s="1"/>
  <c r="BG33" i="7" a="1"/>
  <c r="BG33" i="7" s="1"/>
  <c r="BE33" i="7" a="1"/>
  <c r="BE33" i="7" s="1"/>
  <c r="BD33" i="7" a="1"/>
  <c r="BD33" i="7" s="1"/>
  <c r="BC33" i="7" a="1"/>
  <c r="BC33" i="7" s="1"/>
  <c r="BB33" i="7" a="1"/>
  <c r="BB33" i="7" s="1"/>
  <c r="BA33" i="7" a="1"/>
  <c r="BA33" i="7" s="1"/>
  <c r="BI32" i="7" a="1"/>
  <c r="BI32" i="7" s="1"/>
  <c r="BG32" i="7" a="1"/>
  <c r="BG32" i="7" s="1"/>
  <c r="BE32" i="7" a="1"/>
  <c r="BE32" i="7" s="1"/>
  <c r="BD32" i="7" a="1"/>
  <c r="BD32" i="7" s="1"/>
  <c r="BC32" i="7" a="1"/>
  <c r="BC32" i="7" s="1"/>
  <c r="BB32" i="7" a="1"/>
  <c r="BB32" i="7" s="1"/>
  <c r="BA32" i="7" a="1"/>
  <c r="BA32" i="7" s="1"/>
  <c r="BI31" i="7" a="1"/>
  <c r="BI31" i="7" s="1"/>
  <c r="BG31" i="7" a="1"/>
  <c r="BG31" i="7" s="1"/>
  <c r="BE31" i="7" a="1"/>
  <c r="BE31" i="7" s="1"/>
  <c r="BD31" i="7" a="1"/>
  <c r="BD31" i="7" s="1"/>
  <c r="BC31" i="7" a="1"/>
  <c r="BC31" i="7" s="1"/>
  <c r="BB31" i="7" a="1"/>
  <c r="BB31" i="7" s="1"/>
  <c r="BA31" i="7" a="1"/>
  <c r="BA31" i="7" s="1"/>
  <c r="BI30" i="7" a="1"/>
  <c r="BI30" i="7" s="1"/>
  <c r="BG30" i="7" a="1"/>
  <c r="BG30" i="7" s="1"/>
  <c r="BE30" i="7" a="1"/>
  <c r="BE30" i="7" s="1"/>
  <c r="BD30" i="7" a="1"/>
  <c r="BD30" i="7" s="1"/>
  <c r="BC30" i="7" a="1"/>
  <c r="BC30" i="7" s="1"/>
  <c r="BB30" i="7" a="1"/>
  <c r="BB30" i="7" s="1"/>
  <c r="BA30" i="7" a="1"/>
  <c r="BA30" i="7" s="1"/>
  <c r="BI29" i="7" a="1"/>
  <c r="BI29" i="7" s="1"/>
  <c r="BG29" i="7" a="1"/>
  <c r="BG29" i="7" s="1"/>
  <c r="BE29" i="7" a="1"/>
  <c r="BE29" i="7" s="1"/>
  <c r="BD29" i="7" a="1"/>
  <c r="BD29" i="7" s="1"/>
  <c r="BC29" i="7" a="1"/>
  <c r="BC29" i="7" s="1"/>
  <c r="BB29" i="7" a="1"/>
  <c r="BB29" i="7" s="1"/>
  <c r="BA29" i="7" a="1"/>
  <c r="BA29" i="7" s="1"/>
  <c r="BI28" i="7" a="1"/>
  <c r="BI28" i="7" s="1"/>
  <c r="BG28" i="7" a="1"/>
  <c r="BG28" i="7" s="1"/>
  <c r="BE28" i="7" a="1"/>
  <c r="BE28" i="7" s="1"/>
  <c r="BD28" i="7" a="1"/>
  <c r="BD28" i="7" s="1"/>
  <c r="BC28" i="7" a="1"/>
  <c r="BC28" i="7" s="1"/>
  <c r="BB28" i="7" a="1"/>
  <c r="BB28" i="7" s="1"/>
  <c r="BA28" i="7" a="1"/>
  <c r="BA28" i="7" s="1"/>
  <c r="BI27" i="7" a="1"/>
  <c r="BI27" i="7" s="1"/>
  <c r="BG27" i="7" a="1"/>
  <c r="BG27" i="7" s="1"/>
  <c r="BE27" i="7" a="1"/>
  <c r="BE27" i="7" s="1"/>
  <c r="BD27" i="7" a="1"/>
  <c r="BD27" i="7" s="1"/>
  <c r="BC27" i="7" a="1"/>
  <c r="BC27" i="7" s="1"/>
  <c r="BB27" i="7" a="1"/>
  <c r="BB27" i="7" s="1"/>
  <c r="BA27" i="7" a="1"/>
  <c r="BA27" i="7" s="1"/>
  <c r="BI26" i="7" a="1"/>
  <c r="BI26" i="7" s="1"/>
  <c r="BG26" i="7" a="1"/>
  <c r="BG26" i="7" s="1"/>
  <c r="BE26" i="7" a="1"/>
  <c r="BE26" i="7" s="1"/>
  <c r="BD26" i="7" a="1"/>
  <c r="BD26" i="7" s="1"/>
  <c r="BC26" i="7" a="1"/>
  <c r="BC26" i="7" s="1"/>
  <c r="BB26" i="7" a="1"/>
  <c r="BB26" i="7" s="1"/>
  <c r="BA26" i="7" a="1"/>
  <c r="BA26" i="7" s="1"/>
  <c r="BI25" i="7" a="1"/>
  <c r="BI25" i="7" s="1"/>
  <c r="BG25" i="7" a="1"/>
  <c r="BG25" i="7" s="1"/>
  <c r="BE25" i="7" a="1"/>
  <c r="BE25" i="7" s="1"/>
  <c r="BD25" i="7" a="1"/>
  <c r="BD25" i="7" s="1"/>
  <c r="BC25" i="7" a="1"/>
  <c r="BC25" i="7" s="1"/>
  <c r="BB25" i="7" a="1"/>
  <c r="BB25" i="7" s="1"/>
  <c r="BA25" i="7" a="1"/>
  <c r="BA25" i="7" s="1"/>
  <c r="BI24" i="7" a="1"/>
  <c r="BI24" i="7" s="1"/>
  <c r="BG24" i="7" a="1"/>
  <c r="BG24" i="7" s="1"/>
  <c r="BE24" i="7" a="1"/>
  <c r="BE24" i="7" s="1"/>
  <c r="BD24" i="7" a="1"/>
  <c r="BD24" i="7" s="1"/>
  <c r="BC24" i="7" a="1"/>
  <c r="BC24" i="7" s="1"/>
  <c r="BB24" i="7" a="1"/>
  <c r="BB24" i="7" s="1"/>
  <c r="BA24" i="7" a="1"/>
  <c r="BA24" i="7" s="1"/>
  <c r="BI23" i="7" a="1"/>
  <c r="BI23" i="7" s="1"/>
  <c r="BG23" i="7" a="1"/>
  <c r="BG23" i="7" s="1"/>
  <c r="BE23" i="7" a="1"/>
  <c r="BE23" i="7" s="1"/>
  <c r="BD23" i="7" a="1"/>
  <c r="BD23" i="7" s="1"/>
  <c r="BC23" i="7" a="1"/>
  <c r="BC23" i="7" s="1"/>
  <c r="BB23" i="7" a="1"/>
  <c r="BB23" i="7" s="1"/>
  <c r="BA23" i="7" a="1"/>
  <c r="BA23" i="7" s="1"/>
  <c r="BI22" i="7" a="1"/>
  <c r="BI22" i="7" s="1"/>
  <c r="BG22" i="7" a="1"/>
  <c r="BG22" i="7" s="1"/>
  <c r="BE22" i="7" a="1"/>
  <c r="BE22" i="7" s="1"/>
  <c r="BD22" i="7" a="1"/>
  <c r="BD22" i="7" s="1"/>
  <c r="BC22" i="7" a="1"/>
  <c r="BC22" i="7" s="1"/>
  <c r="BB22" i="7" a="1"/>
  <c r="BB22" i="7" s="1"/>
  <c r="BA22" i="7" a="1"/>
  <c r="BA22" i="7" s="1"/>
  <c r="BI21" i="7" a="1"/>
  <c r="BI21" i="7" s="1"/>
  <c r="BG21" i="7" a="1"/>
  <c r="BG21" i="7" s="1"/>
  <c r="BE21" i="7" a="1"/>
  <c r="BE21" i="7" s="1"/>
  <c r="BD21" i="7" a="1"/>
  <c r="BD21" i="7" s="1"/>
  <c r="BC21" i="7" a="1"/>
  <c r="BC21" i="7" s="1"/>
  <c r="BB21" i="7" a="1"/>
  <c r="BB21" i="7" s="1"/>
  <c r="BA21" i="7" a="1"/>
  <c r="BA21" i="7" s="1"/>
  <c r="BI20" i="7" a="1"/>
  <c r="BI20" i="7" s="1"/>
  <c r="BG20" i="7" a="1"/>
  <c r="BG20" i="7" s="1"/>
  <c r="BE20" i="7" a="1"/>
  <c r="BE20" i="7" s="1"/>
  <c r="BD20" i="7" a="1"/>
  <c r="BD20" i="7" s="1"/>
  <c r="BC20" i="7" a="1"/>
  <c r="BC20" i="7" s="1"/>
  <c r="BB20" i="7" a="1"/>
  <c r="BB20" i="7" s="1"/>
  <c r="BA20" i="7" a="1"/>
  <c r="BA20" i="7" s="1"/>
  <c r="BI19" i="7" a="1"/>
  <c r="BI19" i="7" s="1"/>
  <c r="BG19" i="7" a="1"/>
  <c r="BG19" i="7" s="1"/>
  <c r="BE19" i="7" a="1"/>
  <c r="BE19" i="7" s="1"/>
  <c r="BD19" i="7" a="1"/>
  <c r="BD19" i="7" s="1"/>
  <c r="BC19" i="7" a="1"/>
  <c r="BC19" i="7" s="1"/>
  <c r="BB19" i="7" a="1"/>
  <c r="BB19" i="7" s="1"/>
  <c r="BA19" i="7" a="1"/>
  <c r="BA19" i="7" s="1"/>
  <c r="BI18" i="7" a="1"/>
  <c r="BI18" i="7" s="1"/>
  <c r="BG18" i="7" a="1"/>
  <c r="BG18" i="7" s="1"/>
  <c r="BE18" i="7"/>
  <c r="BE18" i="7" a="1"/>
  <c r="BD18" i="7" a="1"/>
  <c r="BD18" i="7" s="1"/>
  <c r="BC18" i="7" a="1"/>
  <c r="BC18" i="7" s="1"/>
  <c r="BB18" i="7" a="1"/>
  <c r="BB18" i="7" s="1"/>
  <c r="BA18" i="7" a="1"/>
  <c r="BA18" i="7" s="1"/>
  <c r="BI17" i="7" a="1"/>
  <c r="BI17" i="7" s="1"/>
  <c r="BG17" i="7" a="1"/>
  <c r="BG17" i="7" s="1"/>
  <c r="BE17" i="7" a="1"/>
  <c r="BE17" i="7" s="1"/>
  <c r="BD17" i="7" a="1"/>
  <c r="BD17" i="7" s="1"/>
  <c r="BC17" i="7" a="1"/>
  <c r="BC17" i="7" s="1"/>
  <c r="BB17" i="7"/>
  <c r="BB17" i="7" a="1"/>
  <c r="BA17" i="7" a="1"/>
  <c r="BA17" i="7" s="1"/>
  <c r="BI16" i="7" a="1"/>
  <c r="BI16" i="7" s="1"/>
  <c r="BG16" i="7" a="1"/>
  <c r="BG16" i="7" s="1"/>
  <c r="BE16" i="7" a="1"/>
  <c r="BE16" i="7" s="1"/>
  <c r="BD16" i="7" a="1"/>
  <c r="BD16" i="7" s="1"/>
  <c r="BC16" i="7" a="1"/>
  <c r="BC16" i="7" s="1"/>
  <c r="BB16" i="7" a="1"/>
  <c r="BB16" i="7" s="1"/>
  <c r="BA16" i="7" a="1"/>
  <c r="BA16" i="7" s="1"/>
  <c r="BI15" i="7" a="1"/>
  <c r="BI15" i="7" s="1"/>
  <c r="BG15" i="7" a="1"/>
  <c r="BG15" i="7" s="1"/>
  <c r="BE15" i="7" a="1"/>
  <c r="BE15" i="7" s="1"/>
  <c r="BD15" i="7" a="1"/>
  <c r="BD15" i="7" s="1"/>
  <c r="BC15" i="7" a="1"/>
  <c r="BC15" i="7" s="1"/>
  <c r="BB15" i="7" a="1"/>
  <c r="BB15" i="7" s="1"/>
  <c r="BA15" i="7" a="1"/>
  <c r="BA15" i="7" s="1"/>
  <c r="BI14" i="7" a="1"/>
  <c r="BI14" i="7" s="1"/>
  <c r="BG14" i="7" a="1"/>
  <c r="BG14" i="7" s="1"/>
  <c r="BE14" i="7" a="1"/>
  <c r="BE14" i="7" s="1"/>
  <c r="BD14" i="7" a="1"/>
  <c r="BD14" i="7" s="1"/>
  <c r="BC14" i="7" a="1"/>
  <c r="BC14" i="7" s="1"/>
  <c r="BB14" i="7" a="1"/>
  <c r="BB14" i="7" s="1"/>
  <c r="BA14" i="7" a="1"/>
  <c r="BA14" i="7" s="1"/>
  <c r="BI13" i="7" a="1"/>
  <c r="BI13" i="7" s="1"/>
  <c r="BG13" i="7" a="1"/>
  <c r="BG13" i="7" s="1"/>
  <c r="BE13" i="7" a="1"/>
  <c r="BE13" i="7" s="1"/>
  <c r="BD13" i="7" a="1"/>
  <c r="BD13" i="7" s="1"/>
  <c r="BC13" i="7" a="1"/>
  <c r="BC13" i="7" s="1"/>
  <c r="BB13" i="7" a="1"/>
  <c r="BB13" i="7" s="1"/>
  <c r="BA13" i="7" a="1"/>
  <c r="BA13" i="7" s="1"/>
  <c r="BA12" i="7" a="1"/>
  <c r="BA12" i="7" s="1"/>
  <c r="BI10" i="7"/>
  <c r="BG10" i="7"/>
  <c r="BL41" i="7"/>
  <c r="BL40" i="7"/>
  <c r="BL39" i="7"/>
  <c r="BL38" i="7"/>
  <c r="BL37" i="7"/>
  <c r="BL36" i="7"/>
  <c r="BL35" i="7"/>
  <c r="BL34" i="7"/>
  <c r="BL33" i="7"/>
  <c r="BL32" i="7"/>
  <c r="BL31" i="7"/>
  <c r="BL30" i="7"/>
  <c r="BL29" i="7"/>
  <c r="BL28" i="7"/>
  <c r="BL27" i="7"/>
  <c r="BL26" i="7"/>
  <c r="BL25" i="7"/>
  <c r="BL24" i="7"/>
  <c r="BL23" i="7"/>
  <c r="BL22" i="7"/>
  <c r="BL21" i="7"/>
  <c r="BL20" i="7"/>
  <c r="BL19" i="7"/>
  <c r="BL18" i="7"/>
  <c r="BL17" i="7"/>
  <c r="BL16" i="7"/>
  <c r="BL15" i="7"/>
  <c r="BL14" i="7"/>
  <c r="BL13" i="7"/>
  <c r="BL12" i="7"/>
  <c r="BV7" i="7"/>
  <c r="BE11" i="7"/>
  <c r="BD11" i="7"/>
  <c r="BC11" i="7"/>
  <c r="BB11" i="7"/>
  <c r="BA11" i="7"/>
  <c r="AZ11" i="7"/>
  <c r="BS10" i="7"/>
  <c r="BR10" i="7"/>
  <c r="BQ10" i="7"/>
  <c r="BE10" i="7"/>
  <c r="BD10" i="7"/>
  <c r="BC10" i="7"/>
  <c r="BB10" i="7"/>
  <c r="BA10" i="7"/>
  <c r="AZ10" i="7"/>
  <c r="AU4" i="7"/>
  <c r="AR4" i="7"/>
  <c r="BO10" i="1"/>
  <c r="BN10" i="1"/>
  <c r="BM10" i="1"/>
  <c r="AU4" i="1"/>
  <c r="AR4" i="1"/>
  <c r="BE10" i="1"/>
  <c r="BE370" i="1" s="1" a="1"/>
  <c r="BE370" i="1" s="1"/>
  <c r="BD10" i="1"/>
  <c r="BD131" i="1" s="1" a="1"/>
  <c r="BD131" i="1" s="1"/>
  <c r="CC131" i="1" s="1"/>
  <c r="BC10" i="1"/>
  <c r="BC87" i="1" s="1" a="1"/>
  <c r="BC87" i="1" s="1"/>
  <c r="BB10" i="1"/>
  <c r="BB307" i="1" s="1" a="1"/>
  <c r="BB307" i="1" s="1"/>
  <c r="BA10" i="1"/>
  <c r="BA175" i="1" s="1" a="1"/>
  <c r="BA175" i="1" s="1"/>
  <c r="AZ10" i="1"/>
  <c r="BJ235" i="1" s="1" a="1"/>
  <c r="BJ235" i="1" s="1"/>
  <c r="BE11" i="1"/>
  <c r="BD11" i="1"/>
  <c r="BC11" i="1"/>
  <c r="BB11" i="1"/>
  <c r="BA11" i="1"/>
  <c r="AZ11" i="1"/>
  <c r="BC25" i="3" l="1"/>
  <c r="BM5" i="3"/>
  <c r="BM25" i="3"/>
  <c r="BD25" i="3"/>
  <c r="BN25" i="3"/>
  <c r="BN5" i="3"/>
  <c r="BE25" i="3"/>
  <c r="BO25" i="3"/>
  <c r="BO5" i="3"/>
  <c r="BA25" i="3"/>
  <c r="BK5" i="3"/>
  <c r="BK25" i="3"/>
  <c r="BB25" i="3"/>
  <c r="BL5" i="3"/>
  <c r="BL25" i="3"/>
  <c r="BS456" i="7"/>
  <c r="BO456" i="7"/>
  <c r="BQ410" i="7"/>
  <c r="BR531" i="7"/>
  <c r="BR867" i="7"/>
  <c r="BR1012" i="7"/>
  <c r="BS370" i="7"/>
  <c r="BQ1070" i="7"/>
  <c r="BS1074" i="7"/>
  <c r="BS1142" i="7"/>
  <c r="BO152" i="7"/>
  <c r="BP152" i="7" s="1"/>
  <c r="BR538" i="7"/>
  <c r="BS1049" i="7"/>
  <c r="BQ339" i="7"/>
  <c r="BQ544" i="7"/>
  <c r="BR665" i="7"/>
  <c r="BR756" i="7"/>
  <c r="BP158" i="7"/>
  <c r="BR623" i="7"/>
  <c r="BR714" i="7"/>
  <c r="BQ831" i="7"/>
  <c r="BS976" i="7"/>
  <c r="BR1103" i="7"/>
  <c r="BR66" i="7"/>
  <c r="BQ158" i="7"/>
  <c r="BQ376" i="7"/>
  <c r="BO380" i="7"/>
  <c r="BP380" i="7" s="1"/>
  <c r="BQ394" i="7"/>
  <c r="BO398" i="7"/>
  <c r="BP398" i="7" s="1"/>
  <c r="BQ568" i="7"/>
  <c r="BS973" i="7"/>
  <c r="BQ1038" i="7"/>
  <c r="BQ1077" i="7"/>
  <c r="BR1038" i="7"/>
  <c r="BR1077" i="7"/>
  <c r="BQ496" i="7"/>
  <c r="BR501" i="7"/>
  <c r="BR1139" i="7"/>
  <c r="CD370" i="1"/>
  <c r="CA62" i="7"/>
  <c r="CF62" i="7" s="1"/>
  <c r="CA63" i="7"/>
  <c r="CF63" i="7" s="1"/>
  <c r="CF61" i="7"/>
  <c r="CF64" i="7"/>
  <c r="BO404" i="7"/>
  <c r="BP404" i="7" s="1"/>
  <c r="BQ404" i="7"/>
  <c r="BS512" i="7"/>
  <c r="BO512" i="7"/>
  <c r="BP512" i="7" s="1"/>
  <c r="CL14" i="7"/>
  <c r="CL20" i="7"/>
  <c r="CL26" i="7"/>
  <c r="CL32" i="7"/>
  <c r="CL38" i="7"/>
  <c r="CL44" i="7"/>
  <c r="CL50" i="7"/>
  <c r="CL56" i="7"/>
  <c r="CL62" i="7"/>
  <c r="BO35" i="7"/>
  <c r="BQ35" i="7" s="1"/>
  <c r="BO110" i="7"/>
  <c r="BP110" i="7" s="1"/>
  <c r="BQ110" i="7"/>
  <c r="BO41" i="7"/>
  <c r="BQ41" i="7" s="1"/>
  <c r="BQ134" i="7"/>
  <c r="BO134" i="7"/>
  <c r="BP134" i="7" s="1"/>
  <c r="BO157" i="7"/>
  <c r="BP157" i="7" s="1"/>
  <c r="BO315" i="7"/>
  <c r="BS315" i="7"/>
  <c r="BO327" i="7"/>
  <c r="BS327" i="7"/>
  <c r="BO115" i="7"/>
  <c r="BP115" i="7" s="1"/>
  <c r="BR479" i="7"/>
  <c r="BS479" i="7"/>
  <c r="BS532" i="7"/>
  <c r="BR532" i="7"/>
  <c r="BQ532" i="7"/>
  <c r="BS542" i="7"/>
  <c r="BQ542" i="7"/>
  <c r="BR477" i="7"/>
  <c r="BQ477" i="7"/>
  <c r="BO444" i="7"/>
  <c r="BS444" i="7"/>
  <c r="BS738" i="7"/>
  <c r="BR738" i="7"/>
  <c r="BR795" i="7"/>
  <c r="BQ795" i="7"/>
  <c r="BO23" i="7"/>
  <c r="BO34" i="7"/>
  <c r="BQ34" i="7" s="1"/>
  <c r="BQ84" i="7"/>
  <c r="BR84" i="7"/>
  <c r="BR1014" i="7"/>
  <c r="BQ1014" i="7"/>
  <c r="BQ86" i="7"/>
  <c r="BQ128" i="7"/>
  <c r="BO564" i="7"/>
  <c r="BP564" i="7" s="1"/>
  <c r="BS569" i="7"/>
  <c r="BR569" i="7"/>
  <c r="BQ653" i="7"/>
  <c r="BS678" i="7"/>
  <c r="BR678" i="7"/>
  <c r="BQ683" i="7"/>
  <c r="BO753" i="7"/>
  <c r="BP753" i="7" s="1"/>
  <c r="BQ776" i="7"/>
  <c r="BQ849" i="7"/>
  <c r="BR849" i="7"/>
  <c r="BR954" i="7"/>
  <c r="BQ954" i="7"/>
  <c r="BS1000" i="7"/>
  <c r="BO1000" i="7"/>
  <c r="BR1000" i="7"/>
  <c r="BR1149" i="7"/>
  <c r="BO1149" i="7"/>
  <c r="BS774" i="7"/>
  <c r="BR774" i="7"/>
  <c r="BS1026" i="7"/>
  <c r="BR1026" i="7"/>
  <c r="BR1061" i="7"/>
  <c r="BQ1061" i="7"/>
  <c r="CL15" i="7"/>
  <c r="CL21" i="7"/>
  <c r="CL27" i="7"/>
  <c r="CL33" i="7"/>
  <c r="CL39" i="7"/>
  <c r="CL45" i="7"/>
  <c r="CL51" i="7"/>
  <c r="CL57" i="7"/>
  <c r="CL63" i="7"/>
  <c r="BQ382" i="7"/>
  <c r="BO392" i="7"/>
  <c r="BO681" i="7"/>
  <c r="BP681" i="7" s="1"/>
  <c r="BS750" i="7"/>
  <c r="BR750" i="7"/>
  <c r="BQ755" i="7"/>
  <c r="BR856" i="7"/>
  <c r="BR874" i="7"/>
  <c r="BS961" i="7"/>
  <c r="BS994" i="7"/>
  <c r="BR994" i="7"/>
  <c r="BR1046" i="7"/>
  <c r="BO1046" i="7"/>
  <c r="BP1046" i="7" s="1"/>
  <c r="BQ140" i="7"/>
  <c r="BO339" i="7"/>
  <c r="BP339" i="7" s="1"/>
  <c r="BQ406" i="7"/>
  <c r="BO411" i="7"/>
  <c r="BP411" i="7" s="1"/>
  <c r="BQ411" i="7"/>
  <c r="BS450" i="7"/>
  <c r="BO450" i="7"/>
  <c r="BS474" i="7"/>
  <c r="BO474" i="7"/>
  <c r="BP474" i="7" s="1"/>
  <c r="BO487" i="7"/>
  <c r="BP487" i="7" s="1"/>
  <c r="BQ548" i="7"/>
  <c r="BP553" i="7"/>
  <c r="BR617" i="7"/>
  <c r="BQ617" i="7"/>
  <c r="BR696" i="7"/>
  <c r="BS696" i="7"/>
  <c r="BQ911" i="7"/>
  <c r="BR936" i="7"/>
  <c r="BO936" i="7"/>
  <c r="BR981" i="7"/>
  <c r="BS981" i="7"/>
  <c r="BQ981" i="7"/>
  <c r="BT981" i="7" s="1" a="1"/>
  <c r="BT981" i="7" s="1"/>
  <c r="BO994" i="7"/>
  <c r="BP994" i="7" s="1"/>
  <c r="BR1028" i="7"/>
  <c r="BS1028" i="7"/>
  <c r="BS1042" i="7"/>
  <c r="BR1042" i="7"/>
  <c r="BS1062" i="7"/>
  <c r="BS1085" i="7"/>
  <c r="BQ1085" i="7"/>
  <c r="BS502" i="7"/>
  <c r="BR502" i="7"/>
  <c r="BQ502" i="7"/>
  <c r="BO559" i="7"/>
  <c r="BP559" i="7" s="1"/>
  <c r="BP596" i="7"/>
  <c r="BO787" i="7"/>
  <c r="BP787" i="7" s="1"/>
  <c r="BO917" i="7"/>
  <c r="BP917" i="7" s="1"/>
  <c r="BQ917" i="7"/>
  <c r="BQ417" i="7"/>
  <c r="BO426" i="7"/>
  <c r="BP426" i="7" s="1"/>
  <c r="BS478" i="7"/>
  <c r="BT478" i="7" s="1" a="1"/>
  <c r="BT478" i="7" s="1"/>
  <c r="BR496" i="7"/>
  <c r="BO518" i="7"/>
  <c r="BP518" i="7" s="1"/>
  <c r="BQ538" i="7"/>
  <c r="BT538" i="7" s="1" a="1"/>
  <c r="BT538" i="7" s="1"/>
  <c r="BR660" i="7"/>
  <c r="BR702" i="7"/>
  <c r="BR720" i="7"/>
  <c r="BS732" i="7"/>
  <c r="BQ737" i="7"/>
  <c r="BS744" i="7"/>
  <c r="BP892" i="7"/>
  <c r="BO942" i="7"/>
  <c r="BR976" i="7"/>
  <c r="BS995" i="7"/>
  <c r="BS1090" i="7"/>
  <c r="BS1096" i="7"/>
  <c r="BS1103" i="7"/>
  <c r="BQ1120" i="7"/>
  <c r="CL13" i="7"/>
  <c r="CL19" i="7"/>
  <c r="CL25" i="7"/>
  <c r="CL31" i="7"/>
  <c r="CL37" i="7"/>
  <c r="CL43" i="7"/>
  <c r="CL49" i="7"/>
  <c r="CL55" i="7"/>
  <c r="CL61" i="7"/>
  <c r="CL16" i="7"/>
  <c r="CL22" i="7"/>
  <c r="CL28" i="7"/>
  <c r="CL34" i="7"/>
  <c r="CL40" i="7"/>
  <c r="CL46" i="7"/>
  <c r="CL52" i="7"/>
  <c r="CL58" i="7"/>
  <c r="CL64" i="7"/>
  <c r="BS654" i="7"/>
  <c r="BO663" i="7"/>
  <c r="BP663" i="7" s="1"/>
  <c r="BQ671" i="7"/>
  <c r="BP675" i="7"/>
  <c r="BQ719" i="7"/>
  <c r="BQ731" i="7"/>
  <c r="BR997" i="7"/>
  <c r="BQ1036" i="7"/>
  <c r="BO1050" i="7"/>
  <c r="BS1078" i="7"/>
  <c r="BQ1082" i="7"/>
  <c r="BQ1090" i="7"/>
  <c r="BO1096" i="7"/>
  <c r="BP1096" i="7" s="1"/>
  <c r="BQ1103" i="7"/>
  <c r="BR1146" i="7"/>
  <c r="CL17" i="7"/>
  <c r="CL23" i="7"/>
  <c r="CL29" i="7"/>
  <c r="CL35" i="7"/>
  <c r="CL41" i="7"/>
  <c r="CL47" i="7"/>
  <c r="CL53" i="7"/>
  <c r="CL59" i="7"/>
  <c r="BR567" i="7"/>
  <c r="BQ573" i="7"/>
  <c r="BS618" i="7"/>
  <c r="BQ635" i="7"/>
  <c r="BP705" i="7"/>
  <c r="BO973" i="7"/>
  <c r="BP973" i="7" s="1"/>
  <c r="BQ989" i="7"/>
  <c r="BR1011" i="7"/>
  <c r="BS1018" i="7"/>
  <c r="BS1082" i="7"/>
  <c r="BR1090" i="7"/>
  <c r="BQ1096" i="7"/>
  <c r="CL18" i="7"/>
  <c r="CL24" i="7"/>
  <c r="CL30" i="7"/>
  <c r="CL36" i="7"/>
  <c r="CL42" i="7"/>
  <c r="CL48" i="7"/>
  <c r="CL54" i="7"/>
  <c r="CL60" i="7"/>
  <c r="BO423" i="7"/>
  <c r="BP423" i="7" s="1"/>
  <c r="BR423" i="7"/>
  <c r="BQ423" i="7"/>
  <c r="BS476" i="7"/>
  <c r="BR476" i="7"/>
  <c r="BQ476" i="7"/>
  <c r="BO476" i="7"/>
  <c r="BP476" i="7" s="1"/>
  <c r="BO415" i="7"/>
  <c r="BP415" i="7" s="1"/>
  <c r="BS462" i="7"/>
  <c r="BO462" i="7"/>
  <c r="BS494" i="7"/>
  <c r="BQ494" i="7"/>
  <c r="BO494" i="7"/>
  <c r="BP494" i="7" s="1"/>
  <c r="BS528" i="7"/>
  <c r="BO528" i="7"/>
  <c r="BP528" i="7" s="1"/>
  <c r="BS539" i="7"/>
  <c r="BR539" i="7"/>
  <c r="BO139" i="7"/>
  <c r="BP139" i="7" s="1"/>
  <c r="BO169" i="7"/>
  <c r="BP169" i="7" s="1"/>
  <c r="BO362" i="7"/>
  <c r="BP362" i="7" s="1"/>
  <c r="BO368" i="7"/>
  <c r="BP368" i="7" s="1"/>
  <c r="BS536" i="7"/>
  <c r="BQ536" i="7"/>
  <c r="BO536" i="7"/>
  <c r="BP536" i="7" s="1"/>
  <c r="BS554" i="7"/>
  <c r="BQ554" i="7"/>
  <c r="BO554" i="7"/>
  <c r="BP554" i="7" s="1"/>
  <c r="BS566" i="7"/>
  <c r="BO566" i="7"/>
  <c r="BP566" i="7" s="1"/>
  <c r="BQ566" i="7"/>
  <c r="BO658" i="7"/>
  <c r="BP658" i="7" s="1"/>
  <c r="BQ658" i="7"/>
  <c r="BR658" i="7"/>
  <c r="BO103" i="7"/>
  <c r="BP103" i="7" s="1"/>
  <c r="BS497" i="7"/>
  <c r="BR497" i="7"/>
  <c r="BO29" i="7"/>
  <c r="BP29" i="7" s="1"/>
  <c r="BR29" i="7" s="1"/>
  <c r="BO121" i="7"/>
  <c r="BP121" i="7" s="1"/>
  <c r="BO547" i="7"/>
  <c r="BP547" i="7" s="1"/>
  <c r="BO736" i="7"/>
  <c r="BP736" i="7" s="1"/>
  <c r="BQ736" i="7"/>
  <c r="BR736" i="7"/>
  <c r="BS468" i="7"/>
  <c r="BO468" i="7"/>
  <c r="BS488" i="7"/>
  <c r="BR488" i="7"/>
  <c r="BQ488" i="7"/>
  <c r="BO488" i="7"/>
  <c r="BP488" i="7" s="1"/>
  <c r="BS492" i="7"/>
  <c r="BO492" i="7"/>
  <c r="BP492" i="7" s="1"/>
  <c r="BS500" i="7"/>
  <c r="BQ500" i="7"/>
  <c r="BO500" i="7"/>
  <c r="BP500" i="7" s="1"/>
  <c r="BS503" i="7"/>
  <c r="BR503" i="7"/>
  <c r="BS530" i="7"/>
  <c r="BQ530" i="7"/>
  <c r="BO530" i="7"/>
  <c r="BP530" i="7" s="1"/>
  <c r="BS533" i="7"/>
  <c r="BR533" i="7"/>
  <c r="BS560" i="7"/>
  <c r="BQ560" i="7"/>
  <c r="BO560" i="7"/>
  <c r="BP560" i="7" s="1"/>
  <c r="BS570" i="7"/>
  <c r="BO570" i="7"/>
  <c r="BO578" i="7"/>
  <c r="BP578" i="7" s="1"/>
  <c r="BO664" i="7"/>
  <c r="BP664" i="7" s="1"/>
  <c r="BR664" i="7"/>
  <c r="BQ664" i="7"/>
  <c r="BO693" i="7"/>
  <c r="BP693" i="7" s="1"/>
  <c r="BO712" i="7"/>
  <c r="BP712" i="7" s="1"/>
  <c r="BQ712" i="7"/>
  <c r="BO718" i="7"/>
  <c r="BP718" i="7" s="1"/>
  <c r="BP723" i="7"/>
  <c r="BO730" i="7"/>
  <c r="BP730" i="7" s="1"/>
  <c r="BR730" i="7"/>
  <c r="BQ730" i="7"/>
  <c r="BR761" i="7"/>
  <c r="BQ761" i="7"/>
  <c r="BR813" i="7"/>
  <c r="BQ813" i="7"/>
  <c r="BO905" i="7"/>
  <c r="BP905" i="7" s="1"/>
  <c r="BQ905" i="7"/>
  <c r="BR980" i="7"/>
  <c r="BQ980" i="7"/>
  <c r="BO104" i="7"/>
  <c r="BP104" i="7" s="1"/>
  <c r="BP133" i="7"/>
  <c r="BO146" i="7"/>
  <c r="BP146" i="7" s="1"/>
  <c r="BO170" i="7"/>
  <c r="BP170" i="7" s="1"/>
  <c r="BO670" i="7"/>
  <c r="BQ670" i="7"/>
  <c r="BR677" i="7"/>
  <c r="BQ677" i="7"/>
  <c r="BO700" i="7"/>
  <c r="BP700" i="7" s="1"/>
  <c r="BQ700" i="7"/>
  <c r="BR707" i="7"/>
  <c r="BQ707" i="7"/>
  <c r="BS726" i="7"/>
  <c r="BR726" i="7"/>
  <c r="BS762" i="7"/>
  <c r="BR762" i="7"/>
  <c r="BO805" i="7"/>
  <c r="BP805" i="7" s="1"/>
  <c r="BR906" i="7"/>
  <c r="BO906" i="7"/>
  <c r="BP906" i="7" s="1"/>
  <c r="BQ906" i="7"/>
  <c r="BO918" i="7"/>
  <c r="BP918" i="7" s="1"/>
  <c r="BR918" i="7"/>
  <c r="BQ918" i="7"/>
  <c r="BO923" i="7"/>
  <c r="BP923" i="7" s="1"/>
  <c r="BQ923" i="7"/>
  <c r="BR971" i="7"/>
  <c r="BS971" i="7"/>
  <c r="BQ971" i="7"/>
  <c r="BP23" i="7"/>
  <c r="BR23" i="7" s="1"/>
  <c r="BR79" i="7"/>
  <c r="BO98" i="7"/>
  <c r="BP98" i="7" s="1"/>
  <c r="BO122" i="7"/>
  <c r="BP151" i="7"/>
  <c r="BO164" i="7"/>
  <c r="BP164" i="7" s="1"/>
  <c r="BQ170" i="7"/>
  <c r="BR339" i="7"/>
  <c r="BT339" i="7" s="1" a="1"/>
  <c r="BT339" i="7" s="1"/>
  <c r="BO344" i="7"/>
  <c r="BP344" i="7" s="1"/>
  <c r="BO386" i="7"/>
  <c r="BP386" i="7" s="1"/>
  <c r="BP392" i="7"/>
  <c r="BO482" i="7"/>
  <c r="BP482" i="7" s="1"/>
  <c r="BQ495" i="7"/>
  <c r="BO506" i="7"/>
  <c r="BP506" i="7" s="1"/>
  <c r="BO524" i="7"/>
  <c r="BP524" i="7" s="1"/>
  <c r="BO534" i="7"/>
  <c r="BQ537" i="7"/>
  <c r="BR568" i="7"/>
  <c r="BT568" i="7" s="1" a="1"/>
  <c r="BT568" i="7" s="1"/>
  <c r="BO572" i="7"/>
  <c r="BP572" i="7" s="1"/>
  <c r="BR636" i="7"/>
  <c r="BO639" i="7"/>
  <c r="BP639" i="7" s="1"/>
  <c r="BP670" i="7"/>
  <c r="BR689" i="7"/>
  <c r="BQ689" i="7"/>
  <c r="BR700" i="7"/>
  <c r="BR712" i="7"/>
  <c r="BR718" i="7"/>
  <c r="BO724" i="7"/>
  <c r="BR724" i="7"/>
  <c r="BO742" i="7"/>
  <c r="BP742" i="7" s="1"/>
  <c r="BR742" i="7"/>
  <c r="BP747" i="7"/>
  <c r="BP759" i="7"/>
  <c r="BO893" i="7"/>
  <c r="BP893" i="7" s="1"/>
  <c r="BQ893" i="7"/>
  <c r="BR924" i="7"/>
  <c r="BQ924" i="7"/>
  <c r="BO924" i="7"/>
  <c r="BP924" i="7" s="1"/>
  <c r="BQ23" i="7"/>
  <c r="BR67" i="7"/>
  <c r="BO116" i="7"/>
  <c r="BP116" i="7" s="1"/>
  <c r="BP122" i="7"/>
  <c r="BR170" i="7"/>
  <c r="BQ482" i="7"/>
  <c r="BQ524" i="7"/>
  <c r="BQ641" i="7"/>
  <c r="BQ659" i="7"/>
  <c r="BR666" i="7"/>
  <c r="BO669" i="7"/>
  <c r="BP669" i="7" s="1"/>
  <c r="BR670" i="7"/>
  <c r="BR672" i="7"/>
  <c r="BO682" i="7"/>
  <c r="BP682" i="7" s="1"/>
  <c r="BR684" i="7"/>
  <c r="BO694" i="7"/>
  <c r="BP694" i="7" s="1"/>
  <c r="BR694" i="7"/>
  <c r="BQ694" i="7"/>
  <c r="BS708" i="7"/>
  <c r="BP724" i="7"/>
  <c r="BO729" i="7"/>
  <c r="BP729" i="7" s="1"/>
  <c r="BQ742" i="7"/>
  <c r="BO766" i="7"/>
  <c r="BP766" i="7" s="1"/>
  <c r="BQ766" i="7"/>
  <c r="BR777" i="7"/>
  <c r="BQ777" i="7"/>
  <c r="BS894" i="7"/>
  <c r="BT894" i="7" s="1" a="1"/>
  <c r="BT894" i="7" s="1"/>
  <c r="BR894" i="7"/>
  <c r="BQ894" i="7"/>
  <c r="BO894" i="7"/>
  <c r="BP894" i="7" s="1"/>
  <c r="BQ988" i="7"/>
  <c r="BO988" i="7"/>
  <c r="BO92" i="7"/>
  <c r="BP92" i="7" s="1"/>
  <c r="BS321" i="7"/>
  <c r="BS333" i="7"/>
  <c r="BR482" i="7"/>
  <c r="BQ506" i="7"/>
  <c r="BQ572" i="7"/>
  <c r="BO676" i="7"/>
  <c r="BP676" i="7" s="1"/>
  <c r="BR676" i="7"/>
  <c r="BQ682" i="7"/>
  <c r="BO687" i="7"/>
  <c r="BP687" i="7" s="1"/>
  <c r="BS690" i="7"/>
  <c r="BR690" i="7"/>
  <c r="BQ701" i="7"/>
  <c r="BO706" i="7"/>
  <c r="BP706" i="7" s="1"/>
  <c r="BR706" i="7"/>
  <c r="BP711" i="7"/>
  <c r="BQ724" i="7"/>
  <c r="BO748" i="7"/>
  <c r="BP748" i="7" s="1"/>
  <c r="BQ748" i="7"/>
  <c r="BO754" i="7"/>
  <c r="BP754" i="7" s="1"/>
  <c r="BQ754" i="7"/>
  <c r="BO760" i="7"/>
  <c r="BP760" i="7" s="1"/>
  <c r="BR760" i="7"/>
  <c r="BR978" i="7"/>
  <c r="BO978" i="7"/>
  <c r="BP978" i="7" s="1"/>
  <c r="BP70" i="7"/>
  <c r="BP97" i="7"/>
  <c r="BR411" i="7"/>
  <c r="BR417" i="7"/>
  <c r="BS498" i="7"/>
  <c r="BQ512" i="7"/>
  <c r="BQ518" i="7"/>
  <c r="BO542" i="7"/>
  <c r="BP542" i="7" s="1"/>
  <c r="BO548" i="7"/>
  <c r="BP548" i="7" s="1"/>
  <c r="BQ676" i="7"/>
  <c r="BR682" i="7"/>
  <c r="BO688" i="7"/>
  <c r="BP688" i="7" s="1"/>
  <c r="BR688" i="7"/>
  <c r="BQ706" i="7"/>
  <c r="BR725" i="7"/>
  <c r="BQ725" i="7"/>
  <c r="BR743" i="7"/>
  <c r="BQ743" i="7"/>
  <c r="BR754" i="7"/>
  <c r="BQ760" i="7"/>
  <c r="BP767" i="7"/>
  <c r="BR767" i="7"/>
  <c r="BQ767" i="7"/>
  <c r="BO772" i="7"/>
  <c r="BP772" i="7" s="1"/>
  <c r="BQ772" i="7"/>
  <c r="BR802" i="7"/>
  <c r="BR838" i="7"/>
  <c r="BR930" i="7"/>
  <c r="BO948" i="7"/>
  <c r="BP948" i="7" s="1"/>
  <c r="BS1134" i="7"/>
  <c r="BR1134" i="7"/>
  <c r="BQ1134" i="7"/>
  <c r="BR784" i="7"/>
  <c r="BR820" i="7"/>
  <c r="BO882" i="7"/>
  <c r="BP882" i="7" s="1"/>
  <c r="BQ887" i="7"/>
  <c r="BR889" i="7"/>
  <c r="BO900" i="7"/>
  <c r="BP900" i="7" s="1"/>
  <c r="BR925" i="7"/>
  <c r="BO930" i="7"/>
  <c r="BP930" i="7" s="1"/>
  <c r="BQ948" i="7"/>
  <c r="BR960" i="7"/>
  <c r="BR975" i="7"/>
  <c r="BS975" i="7"/>
  <c r="BQ987" i="7"/>
  <c r="BO987" i="7"/>
  <c r="BO1002" i="7"/>
  <c r="BP1002" i="7" s="1"/>
  <c r="BR1002" i="7"/>
  <c r="BQ1002" i="7"/>
  <c r="BO1025" i="7"/>
  <c r="BS1025" i="7"/>
  <c r="BQ1069" i="7"/>
  <c r="BS1069" i="7"/>
  <c r="BR1069" i="7"/>
  <c r="BO1069" i="7"/>
  <c r="BP1069" i="7" s="1"/>
  <c r="BS1100" i="7"/>
  <c r="BO1100" i="7"/>
  <c r="BP1100" i="7" s="1"/>
  <c r="BO1166" i="7"/>
  <c r="BQ1166" i="7"/>
  <c r="BO1184" i="7"/>
  <c r="BR1184" i="7"/>
  <c r="BQ1184" i="7"/>
  <c r="BO1190" i="7"/>
  <c r="BR1190" i="7"/>
  <c r="BO1208" i="7"/>
  <c r="BP1208" i="7" s="1"/>
  <c r="BR1208" i="7"/>
  <c r="BQ713" i="7"/>
  <c r="BQ749" i="7"/>
  <c r="BR768" i="7"/>
  <c r="BQ882" i="7"/>
  <c r="BQ900" i="7"/>
  <c r="BQ930" i="7"/>
  <c r="BQ935" i="7"/>
  <c r="BR948" i="7"/>
  <c r="BO975" i="7"/>
  <c r="BS987" i="7"/>
  <c r="BS996" i="7"/>
  <c r="BQ996" i="7"/>
  <c r="BS1002" i="7"/>
  <c r="BS1059" i="7"/>
  <c r="BO1059" i="7"/>
  <c r="BP1059" i="7" s="1"/>
  <c r="BQ1059" i="7"/>
  <c r="BS1147" i="7"/>
  <c r="BR1147" i="7"/>
  <c r="BO1154" i="7"/>
  <c r="BQ1154" i="7"/>
  <c r="BQ1190" i="7"/>
  <c r="BQ1208" i="7"/>
  <c r="BQ912" i="7"/>
  <c r="BO929" i="7"/>
  <c r="BP929" i="7" s="1"/>
  <c r="BQ929" i="7"/>
  <c r="BR966" i="7"/>
  <c r="BQ966" i="7"/>
  <c r="BO1007" i="7"/>
  <c r="BP1007" i="7" s="1"/>
  <c r="BQ1007" i="7"/>
  <c r="BS1023" i="7"/>
  <c r="BR1023" i="7"/>
  <c r="BT1023" i="7" s="1" a="1"/>
  <c r="BT1023" i="7" s="1"/>
  <c r="BO1023" i="7"/>
  <c r="BP1023" i="7" s="1"/>
  <c r="BS1041" i="7"/>
  <c r="BR1041" i="7"/>
  <c r="BQ1041" i="7"/>
  <c r="BO1041" i="7"/>
  <c r="BO1054" i="7"/>
  <c r="BP1054" i="7" s="1"/>
  <c r="BS1054" i="7"/>
  <c r="BR1054" i="7"/>
  <c r="BQ1054" i="7"/>
  <c r="BR1154" i="7"/>
  <c r="BO1172" i="7"/>
  <c r="BQ1172" i="7"/>
  <c r="BO841" i="7"/>
  <c r="BP841" i="7" s="1"/>
  <c r="BQ899" i="7"/>
  <c r="BO912" i="7"/>
  <c r="BP912" i="7" s="1"/>
  <c r="BR1007" i="7"/>
  <c r="BQ1023" i="7"/>
  <c r="BP1041" i="7"/>
  <c r="BS1116" i="7"/>
  <c r="BR1116" i="7"/>
  <c r="BO1133" i="7"/>
  <c r="BS1133" i="7"/>
  <c r="BR1133" i="7"/>
  <c r="BQ1133" i="7"/>
  <c r="BR912" i="7"/>
  <c r="BP936" i="7"/>
  <c r="BQ936" i="7"/>
  <c r="BP942" i="7"/>
  <c r="BR942" i="7"/>
  <c r="BQ970" i="7"/>
  <c r="BO970" i="7"/>
  <c r="BP970" i="7" s="1"/>
  <c r="BS984" i="7"/>
  <c r="BQ984" i="7"/>
  <c r="BS992" i="7"/>
  <c r="BR992" i="7"/>
  <c r="BQ1024" i="7"/>
  <c r="BS1024" i="7"/>
  <c r="BO1024" i="7"/>
  <c r="BP1024" i="7" s="1"/>
  <c r="BQ1030" i="7"/>
  <c r="BO1030" i="7"/>
  <c r="BP1030" i="7" s="1"/>
  <c r="BQ1033" i="7"/>
  <c r="BT1033" i="7" s="1" a="1"/>
  <c r="BT1033" i="7" s="1"/>
  <c r="BO1033" i="7"/>
  <c r="BR1033" i="7"/>
  <c r="BO1072" i="7"/>
  <c r="BP1072" i="7" s="1"/>
  <c r="BS1072" i="7"/>
  <c r="BR1072" i="7"/>
  <c r="BQ1072" i="7"/>
  <c r="BO1178" i="7"/>
  <c r="BP1178" i="7" s="1"/>
  <c r="BR1178" i="7"/>
  <c r="BQ1178" i="7"/>
  <c r="BO1196" i="7"/>
  <c r="BQ1196" i="7"/>
  <c r="CD54" i="7"/>
  <c r="BR1145" i="7"/>
  <c r="BP1012" i="7"/>
  <c r="BQ1046" i="7"/>
  <c r="BQ1012" i="7"/>
  <c r="BS1046" i="7"/>
  <c r="BT1046" i="7" s="1" a="1"/>
  <c r="BT1046" i="7" s="1"/>
  <c r="BR1036" i="7"/>
  <c r="BO1077" i="7"/>
  <c r="BP1077" i="7" s="1"/>
  <c r="BO1078" i="7"/>
  <c r="BR1140" i="7"/>
  <c r="BQ1160" i="7"/>
  <c r="BQ973" i="7"/>
  <c r="BT973" i="7" s="1" a="1"/>
  <c r="BT973" i="7" s="1"/>
  <c r="BQ994" i="7"/>
  <c r="BQ1000" i="7"/>
  <c r="BS1036" i="7"/>
  <c r="BS1064" i="7"/>
  <c r="BO1082" i="7"/>
  <c r="BP1082" i="7" s="1"/>
  <c r="BP1090" i="7"/>
  <c r="AZ24" i="3"/>
  <c r="CD10" i="8"/>
  <c r="BZ56" i="7"/>
  <c r="CA57" i="7"/>
  <c r="CB58" i="7"/>
  <c r="CC59" i="7"/>
  <c r="CB15" i="7"/>
  <c r="CC16" i="7"/>
  <c r="CD17" i="7"/>
  <c r="BZ19" i="7"/>
  <c r="CA20" i="7"/>
  <c r="CB21" i="7"/>
  <c r="CC22" i="7"/>
  <c r="CD23" i="7"/>
  <c r="BZ25" i="7"/>
  <c r="CA26" i="7"/>
  <c r="CB27" i="7"/>
  <c r="CC28" i="7"/>
  <c r="CD29" i="7"/>
  <c r="BZ31" i="7"/>
  <c r="CA32" i="7"/>
  <c r="CB33" i="7"/>
  <c r="CC34" i="7"/>
  <c r="CD35" i="7"/>
  <c r="BZ37" i="7"/>
  <c r="CA38" i="7"/>
  <c r="CB39" i="7"/>
  <c r="CC40" i="7"/>
  <c r="CD41" i="7"/>
  <c r="BZ43" i="7"/>
  <c r="CA44" i="7"/>
  <c r="CB45" i="7"/>
  <c r="CC46" i="7"/>
  <c r="CD47" i="7"/>
  <c r="BZ49" i="7"/>
  <c r="CA50" i="7"/>
  <c r="CB51" i="7"/>
  <c r="CC52" i="7"/>
  <c r="CD53" i="7"/>
  <c r="BZ55" i="7"/>
  <c r="CA56" i="7"/>
  <c r="CB57" i="7"/>
  <c r="CC58" i="7"/>
  <c r="CD59" i="7"/>
  <c r="CB13" i="7"/>
  <c r="CC15" i="7"/>
  <c r="CD16" i="7"/>
  <c r="BZ18" i="7"/>
  <c r="CA19" i="7"/>
  <c r="CB20" i="7"/>
  <c r="CC21" i="7"/>
  <c r="CD22" i="7"/>
  <c r="BZ24" i="7"/>
  <c r="CA25" i="7"/>
  <c r="CB26" i="7"/>
  <c r="CC27" i="7"/>
  <c r="CD28" i="7"/>
  <c r="BZ30" i="7"/>
  <c r="CA31" i="7"/>
  <c r="CB32" i="7"/>
  <c r="CC33" i="7"/>
  <c r="CD34" i="7"/>
  <c r="BZ36" i="7"/>
  <c r="CA37" i="7"/>
  <c r="CB38" i="7"/>
  <c r="CC39" i="7"/>
  <c r="CD40" i="7"/>
  <c r="BZ42" i="7"/>
  <c r="CA43" i="7"/>
  <c r="CB44" i="7"/>
  <c r="CC45" i="7"/>
  <c r="CD46" i="7"/>
  <c r="BZ48" i="7"/>
  <c r="CA49" i="7"/>
  <c r="CB50" i="7"/>
  <c r="CC51" i="7"/>
  <c r="CD52" i="7"/>
  <c r="BZ54" i="7"/>
  <c r="CA55" i="7"/>
  <c r="CB56" i="7"/>
  <c r="CC57" i="7"/>
  <c r="CD58" i="7"/>
  <c r="BZ60" i="7"/>
  <c r="CA60" i="7"/>
  <c r="CC13" i="7"/>
  <c r="CD15" i="7"/>
  <c r="BZ17" i="7"/>
  <c r="CA18" i="7"/>
  <c r="CB19" i="7"/>
  <c r="CC20" i="7"/>
  <c r="CD21" i="7"/>
  <c r="BZ23" i="7"/>
  <c r="CA24" i="7"/>
  <c r="CB25" i="7"/>
  <c r="CC26" i="7"/>
  <c r="CD27" i="7"/>
  <c r="BZ29" i="7"/>
  <c r="CA30" i="7"/>
  <c r="CB31" i="7"/>
  <c r="CC32" i="7"/>
  <c r="CD33" i="7"/>
  <c r="BZ35" i="7"/>
  <c r="CA36" i="7"/>
  <c r="CB37" i="7"/>
  <c r="CC38" i="7"/>
  <c r="CD39" i="7"/>
  <c r="BZ41" i="7"/>
  <c r="CA42" i="7"/>
  <c r="CB43" i="7"/>
  <c r="CC44" i="7"/>
  <c r="CD45" i="7"/>
  <c r="BZ47" i="7"/>
  <c r="CA48" i="7"/>
  <c r="CB49" i="7"/>
  <c r="CC50" i="7"/>
  <c r="CD51" i="7"/>
  <c r="BZ53" i="7"/>
  <c r="CA54" i="7"/>
  <c r="CB55" i="7"/>
  <c r="CC56" i="7"/>
  <c r="CD57" i="7"/>
  <c r="BZ59" i="7"/>
  <c r="CB60" i="7"/>
  <c r="CC14" i="7"/>
  <c r="BZ16" i="7"/>
  <c r="CA17" i="7"/>
  <c r="CB18" i="7"/>
  <c r="CC19" i="7"/>
  <c r="CD20" i="7"/>
  <c r="BZ22" i="7"/>
  <c r="CA23" i="7"/>
  <c r="CB24" i="7"/>
  <c r="CC25" i="7"/>
  <c r="CD26" i="7"/>
  <c r="BZ28" i="7"/>
  <c r="CA29" i="7"/>
  <c r="CB30" i="7"/>
  <c r="CC31" i="7"/>
  <c r="CD32" i="7"/>
  <c r="BZ34" i="7"/>
  <c r="CA35" i="7"/>
  <c r="CB36" i="7"/>
  <c r="CC37" i="7"/>
  <c r="CD38" i="7"/>
  <c r="BZ40" i="7"/>
  <c r="CA41" i="7"/>
  <c r="CB42" i="7"/>
  <c r="CC43" i="7"/>
  <c r="CD44" i="7"/>
  <c r="BZ46" i="7"/>
  <c r="CA47" i="7"/>
  <c r="CB48" i="7"/>
  <c r="CC49" i="7"/>
  <c r="CD50" i="7"/>
  <c r="BZ52" i="7"/>
  <c r="CA53" i="7"/>
  <c r="CB54" i="7"/>
  <c r="CC55" i="7"/>
  <c r="CD56" i="7"/>
  <c r="BZ58" i="7"/>
  <c r="CA59" i="7"/>
  <c r="CC60" i="7"/>
  <c r="BZ15" i="7"/>
  <c r="CA16" i="7"/>
  <c r="CB17" i="7"/>
  <c r="CC18" i="7"/>
  <c r="CD19" i="7"/>
  <c r="BZ21" i="7"/>
  <c r="CA22" i="7"/>
  <c r="CB23" i="7"/>
  <c r="CC24" i="7"/>
  <c r="CD25" i="7"/>
  <c r="BZ27" i="7"/>
  <c r="CA28" i="7"/>
  <c r="CB29" i="7"/>
  <c r="CC30" i="7"/>
  <c r="CD31" i="7"/>
  <c r="BZ33" i="7"/>
  <c r="CA34" i="7"/>
  <c r="CB35" i="7"/>
  <c r="CC36" i="7"/>
  <c r="CD37" i="7"/>
  <c r="BZ39" i="7"/>
  <c r="CA40" i="7"/>
  <c r="CB41" i="7"/>
  <c r="CC42" i="7"/>
  <c r="CD43" i="7"/>
  <c r="BZ45" i="7"/>
  <c r="CA46" i="7"/>
  <c r="CB47" i="7"/>
  <c r="CC48" i="7"/>
  <c r="CD49" i="7"/>
  <c r="BZ51" i="7"/>
  <c r="CA52" i="7"/>
  <c r="CB53" i="7"/>
  <c r="CC54" i="7"/>
  <c r="CD55" i="7"/>
  <c r="BZ57" i="7"/>
  <c r="CA58" i="7"/>
  <c r="CB59" i="7"/>
  <c r="CD60" i="7"/>
  <c r="CA15" i="7"/>
  <c r="CB16" i="7"/>
  <c r="CC17" i="7"/>
  <c r="CD18" i="7"/>
  <c r="BZ20" i="7"/>
  <c r="CA21" i="7"/>
  <c r="CB22" i="7"/>
  <c r="CC23" i="7"/>
  <c r="CD24" i="7"/>
  <c r="BZ26" i="7"/>
  <c r="CA27" i="7"/>
  <c r="CB28" i="7"/>
  <c r="CC29" i="7"/>
  <c r="CD30" i="7"/>
  <c r="BZ32" i="7"/>
  <c r="CA33" i="7"/>
  <c r="CB34" i="7"/>
  <c r="CC35" i="7"/>
  <c r="CD36" i="7"/>
  <c r="BZ38" i="7"/>
  <c r="CA39" i="7"/>
  <c r="CB40" i="7"/>
  <c r="CC41" i="7"/>
  <c r="CD42" i="7"/>
  <c r="BZ44" i="7"/>
  <c r="CA45" i="7"/>
  <c r="CB46" i="7"/>
  <c r="CC47" i="7"/>
  <c r="CD48" i="7"/>
  <c r="BZ50" i="7"/>
  <c r="CA51" i="7"/>
  <c r="CB52" i="7"/>
  <c r="CC53" i="7"/>
  <c r="BZ12" i="7"/>
  <c r="CA13" i="7"/>
  <c r="CB14" i="7"/>
  <c r="CD13" i="7"/>
  <c r="CD14" i="7"/>
  <c r="BZ14" i="7"/>
  <c r="BZ13" i="7"/>
  <c r="CA14" i="7"/>
  <c r="BC42" i="1" a="1"/>
  <c r="BC42" i="1" s="1"/>
  <c r="CB42" i="1" s="1"/>
  <c r="BD64" i="1" a="1"/>
  <c r="BD64" i="1" s="1"/>
  <c r="CC64" i="1" s="1"/>
  <c r="BD36" i="1" a="1"/>
  <c r="BD36" i="1" s="1"/>
  <c r="CC36" i="1" s="1"/>
  <c r="BD199" i="1" a="1"/>
  <c r="BD199" i="1" s="1"/>
  <c r="CC199" i="1" s="1"/>
  <c r="BB12" i="1" a="1"/>
  <c r="BB12" i="1" s="1"/>
  <c r="CA12" i="1" s="1"/>
  <c r="BD66" i="1" a="1"/>
  <c r="BD66" i="1" s="1"/>
  <c r="CC66" i="1" s="1"/>
  <c r="BD205" i="1" a="1"/>
  <c r="BD205" i="1" s="1"/>
  <c r="CC205" i="1" s="1"/>
  <c r="BD21" i="1" a="1"/>
  <c r="BD21" i="1" s="1"/>
  <c r="CC21" i="1" s="1"/>
  <c r="BD105" i="1" a="1"/>
  <c r="BD105" i="1" s="1"/>
  <c r="CC105" i="1" s="1"/>
  <c r="CA307" i="1"/>
  <c r="BD22" i="1" a="1"/>
  <c r="BD22" i="1" s="1"/>
  <c r="CC22" i="1" s="1"/>
  <c r="BC134" i="1" a="1"/>
  <c r="BC134" i="1" s="1"/>
  <c r="CB134" i="1" s="1"/>
  <c r="BC12" i="1" a="1"/>
  <c r="BC12" i="1" s="1"/>
  <c r="CB12" i="1" s="1"/>
  <c r="BD27" i="1" a="1"/>
  <c r="BD27" i="1" s="1"/>
  <c r="CC27" i="1" s="1"/>
  <c r="BD42" i="1" a="1"/>
  <c r="BD42" i="1" s="1"/>
  <c r="CC42" i="1" s="1"/>
  <c r="BD82" i="1" a="1"/>
  <c r="BD82" i="1" s="1"/>
  <c r="CC82" i="1" s="1"/>
  <c r="BD134" i="1" a="1"/>
  <c r="BD134" i="1" s="1"/>
  <c r="CC134" i="1" s="1"/>
  <c r="BD236" i="1" a="1"/>
  <c r="BD236" i="1" s="1"/>
  <c r="CC236" i="1" s="1"/>
  <c r="BC15" i="1" a="1"/>
  <c r="BC15" i="1" s="1"/>
  <c r="CB15" i="1" s="1"/>
  <c r="BD28" i="1" a="1"/>
  <c r="BD28" i="1" s="1"/>
  <c r="CC28" i="1" s="1"/>
  <c r="BD48" i="1" a="1"/>
  <c r="BD48" i="1" s="1"/>
  <c r="CC48" i="1" s="1"/>
  <c r="BD85" i="1" a="1"/>
  <c r="BD85" i="1" s="1"/>
  <c r="CC85" i="1" s="1"/>
  <c r="BD137" i="1" a="1"/>
  <c r="BD137" i="1" s="1"/>
  <c r="CC137" i="1" s="1"/>
  <c r="BD15" i="1" a="1"/>
  <c r="BD15" i="1" s="1"/>
  <c r="CC15" i="1" s="1"/>
  <c r="BD34" i="1" a="1"/>
  <c r="BD34" i="1" s="1"/>
  <c r="CC34" i="1" s="1"/>
  <c r="BD50" i="1" a="1"/>
  <c r="BD50" i="1" s="1"/>
  <c r="CC50" i="1" s="1"/>
  <c r="BC99" i="1" a="1"/>
  <c r="BC99" i="1" s="1"/>
  <c r="CB99" i="1" s="1"/>
  <c r="BB153" i="1" a="1"/>
  <c r="BB153" i="1" s="1"/>
  <c r="CA153" i="1" s="1"/>
  <c r="BC21" i="1" a="1"/>
  <c r="BC21" i="1" s="1"/>
  <c r="CB21" i="1" s="1"/>
  <c r="BC36" i="1" a="1"/>
  <c r="BC36" i="1" s="1"/>
  <c r="CB36" i="1" s="1"/>
  <c r="BD51" i="1" a="1"/>
  <c r="BD51" i="1" s="1"/>
  <c r="CC51" i="1" s="1"/>
  <c r="BD101" i="1" a="1"/>
  <c r="BD101" i="1" s="1"/>
  <c r="CC101" i="1" s="1"/>
  <c r="BB188" i="1" a="1"/>
  <c r="BB188" i="1" s="1"/>
  <c r="CA188" i="1" s="1"/>
  <c r="BK235" i="1"/>
  <c r="BL235" i="1" s="1"/>
  <c r="BO235" i="1" s="1"/>
  <c r="CB87" i="1"/>
  <c r="BZ175" i="1"/>
  <c r="BO20" i="7"/>
  <c r="BQ20" i="7" s="1"/>
  <c r="BO38" i="7"/>
  <c r="BQ38" i="7" s="1"/>
  <c r="BO101" i="7"/>
  <c r="BP101" i="7" s="1"/>
  <c r="BQ101" i="7"/>
  <c r="BS101" i="7"/>
  <c r="BR101" i="7"/>
  <c r="BO125" i="7"/>
  <c r="BP125" i="7" s="1"/>
  <c r="BQ125" i="7"/>
  <c r="BS125" i="7"/>
  <c r="BR125" i="7"/>
  <c r="BO44" i="7"/>
  <c r="BQ44" i="7" s="1"/>
  <c r="BO56" i="7"/>
  <c r="BQ56" i="7" s="1"/>
  <c r="BQ74" i="7"/>
  <c r="BO74" i="7"/>
  <c r="BP74" i="7" s="1"/>
  <c r="BR74" i="7"/>
  <c r="BS74" i="7"/>
  <c r="BT74" i="7" s="1" a="1"/>
  <c r="BT74" i="7" s="1"/>
  <c r="BO95" i="7"/>
  <c r="BP95" i="7" s="1"/>
  <c r="BQ95" i="7"/>
  <c r="BS95" i="7"/>
  <c r="BR95" i="7"/>
  <c r="BO119" i="7"/>
  <c r="BP119" i="7" s="1"/>
  <c r="BQ119" i="7"/>
  <c r="BS119" i="7"/>
  <c r="BR119" i="7"/>
  <c r="BO143" i="7"/>
  <c r="BP143" i="7" s="1"/>
  <c r="BQ143" i="7"/>
  <c r="BS143" i="7"/>
  <c r="BR143" i="7"/>
  <c r="BO113" i="7"/>
  <c r="BP113" i="7" s="1"/>
  <c r="BQ113" i="7"/>
  <c r="BS113" i="7"/>
  <c r="BR113" i="7"/>
  <c r="BO137" i="7"/>
  <c r="BP137" i="7" s="1"/>
  <c r="BQ137" i="7"/>
  <c r="BS137" i="7"/>
  <c r="BR137" i="7"/>
  <c r="BO161" i="7"/>
  <c r="BP161" i="7" s="1"/>
  <c r="BQ161" i="7"/>
  <c r="BS161" i="7"/>
  <c r="BR161" i="7"/>
  <c r="BO131" i="7"/>
  <c r="BP131" i="7" s="1"/>
  <c r="BQ131" i="7"/>
  <c r="BS131" i="7"/>
  <c r="BR131" i="7"/>
  <c r="BO155" i="7"/>
  <c r="BP155" i="7" s="1"/>
  <c r="BQ155" i="7"/>
  <c r="BS155" i="7"/>
  <c r="BR155" i="7"/>
  <c r="BO32" i="7"/>
  <c r="BP32" i="7" s="1"/>
  <c r="BO62" i="7"/>
  <c r="BP62" i="7" s="1"/>
  <c r="BR62" i="7" s="1"/>
  <c r="BS62" i="7"/>
  <c r="BQ68" i="7"/>
  <c r="BO68" i="7"/>
  <c r="BP68" i="7" s="1"/>
  <c r="BR68" i="7"/>
  <c r="BS68" i="7"/>
  <c r="BQ80" i="7"/>
  <c r="BO80" i="7"/>
  <c r="BP80" i="7" s="1"/>
  <c r="BR80" i="7"/>
  <c r="BS80" i="7"/>
  <c r="BO89" i="7"/>
  <c r="BP89" i="7" s="1"/>
  <c r="BQ89" i="7"/>
  <c r="BS89" i="7"/>
  <c r="BR89" i="7"/>
  <c r="BO149" i="7"/>
  <c r="BP149" i="7" s="1"/>
  <c r="BQ149" i="7"/>
  <c r="BS149" i="7"/>
  <c r="BR149" i="7"/>
  <c r="BO50" i="7"/>
  <c r="BQ50" i="7" s="1"/>
  <c r="BO107" i="7"/>
  <c r="BP107" i="7" s="1"/>
  <c r="BQ107" i="7"/>
  <c r="BS107" i="7"/>
  <c r="BR107" i="7"/>
  <c r="BO167" i="7"/>
  <c r="BP167" i="7" s="1"/>
  <c r="BQ167" i="7"/>
  <c r="BS167" i="7"/>
  <c r="BR167" i="7"/>
  <c r="BO13" i="7"/>
  <c r="BP13" i="7" s="1"/>
  <c r="BO14" i="7"/>
  <c r="BP14" i="7" s="1"/>
  <c r="BO18" i="7"/>
  <c r="BP18" i="7" s="1"/>
  <c r="BO25" i="7"/>
  <c r="BP25" i="7" s="1"/>
  <c r="BR25" i="7" s="1"/>
  <c r="BQ25" i="7"/>
  <c r="BQ96" i="7"/>
  <c r="BR96" i="7"/>
  <c r="BS96" i="7"/>
  <c r="BO96" i="7"/>
  <c r="BP96" i="7" s="1"/>
  <c r="BO142" i="7"/>
  <c r="BP142" i="7" s="1"/>
  <c r="BS142" i="7"/>
  <c r="BR142" i="7"/>
  <c r="BS147" i="7"/>
  <c r="BO147" i="7"/>
  <c r="BP147" i="7" s="1"/>
  <c r="BR147" i="7"/>
  <c r="BQ147" i="7"/>
  <c r="BR229" i="7"/>
  <c r="BQ229" i="7"/>
  <c r="BS229" i="7"/>
  <c r="BS952" i="7"/>
  <c r="BR952" i="7"/>
  <c r="BQ952" i="7"/>
  <c r="BO952" i="7"/>
  <c r="BP952" i="7" s="1"/>
  <c r="BO1115" i="7"/>
  <c r="BP1115" i="7" s="1"/>
  <c r="BR1115" i="7"/>
  <c r="BQ1115" i="7"/>
  <c r="BS1115" i="7"/>
  <c r="BR75" i="7"/>
  <c r="BQ75" i="7"/>
  <c r="BS75" i="7"/>
  <c r="BS77" i="7"/>
  <c r="BR77" i="7"/>
  <c r="BO77" i="7"/>
  <c r="BP77" i="7" s="1"/>
  <c r="BS176" i="7"/>
  <c r="BR176" i="7"/>
  <c r="BQ176" i="7"/>
  <c r="BO176" i="7"/>
  <c r="BP176" i="7" s="1"/>
  <c r="BS212" i="7"/>
  <c r="BR212" i="7"/>
  <c r="BQ212" i="7"/>
  <c r="BO212" i="7"/>
  <c r="BP212" i="7" s="1"/>
  <c r="BR259" i="7"/>
  <c r="BQ259" i="7"/>
  <c r="BS259" i="7"/>
  <c r="BO19" i="7"/>
  <c r="BQ19" i="7" s="1"/>
  <c r="BQ21" i="7"/>
  <c r="BP21" i="7"/>
  <c r="BR21" i="7" s="1"/>
  <c r="BP40" i="7"/>
  <c r="BS40" i="7" s="1"/>
  <c r="BO61" i="7"/>
  <c r="BP61" i="7" s="1"/>
  <c r="BS61" i="7" s="1"/>
  <c r="BQ63" i="7"/>
  <c r="BP63" i="7"/>
  <c r="BR63" i="7" s="1"/>
  <c r="BS64" i="7"/>
  <c r="BR64" i="7"/>
  <c r="BQ64" i="7"/>
  <c r="BS65" i="7"/>
  <c r="BR65" i="7"/>
  <c r="BO65" i="7"/>
  <c r="BP65" i="7" s="1"/>
  <c r="BO79" i="7"/>
  <c r="BP79" i="7" s="1"/>
  <c r="BQ79" i="7"/>
  <c r="BR81" i="7"/>
  <c r="BQ81" i="7"/>
  <c r="BP81" i="7"/>
  <c r="BS81" i="7"/>
  <c r="BS82" i="7"/>
  <c r="BR82" i="7"/>
  <c r="BQ82" i="7"/>
  <c r="BS83" i="7"/>
  <c r="BR83" i="7"/>
  <c r="BO83" i="7"/>
  <c r="BP83" i="7" s="1"/>
  <c r="BO173" i="7"/>
  <c r="BP173" i="7" s="1"/>
  <c r="BQ173" i="7"/>
  <c r="BR173" i="7"/>
  <c r="BS173" i="7"/>
  <c r="BS188" i="7"/>
  <c r="BR188" i="7"/>
  <c r="BQ188" i="7"/>
  <c r="BO188" i="7"/>
  <c r="BP188" i="7" s="1"/>
  <c r="BQ198" i="7"/>
  <c r="BR198" i="7"/>
  <c r="BO198" i="7"/>
  <c r="BP198" i="7" s="1"/>
  <c r="BR199" i="7"/>
  <c r="BQ199" i="7"/>
  <c r="BS199" i="7"/>
  <c r="BP199" i="7"/>
  <c r="BO209" i="7"/>
  <c r="BP209" i="7" s="1"/>
  <c r="BQ209" i="7"/>
  <c r="BR209" i="7"/>
  <c r="BS209" i="7"/>
  <c r="BS224" i="7"/>
  <c r="BR224" i="7"/>
  <c r="BQ224" i="7"/>
  <c r="BO224" i="7"/>
  <c r="BP224" i="7" s="1"/>
  <c r="BQ234" i="7"/>
  <c r="BR234" i="7"/>
  <c r="BO234" i="7"/>
  <c r="BP234" i="7" s="1"/>
  <c r="BR235" i="7"/>
  <c r="BQ235" i="7"/>
  <c r="BS235" i="7"/>
  <c r="BP235" i="7"/>
  <c r="BO245" i="7"/>
  <c r="BP245" i="7" s="1"/>
  <c r="BQ245" i="7"/>
  <c r="BR245" i="7"/>
  <c r="BS245" i="7"/>
  <c r="BS260" i="7"/>
  <c r="BR260" i="7"/>
  <c r="BQ260" i="7"/>
  <c r="BO260" i="7"/>
  <c r="BP260" i="7" s="1"/>
  <c r="BQ270" i="7"/>
  <c r="BR270" i="7"/>
  <c r="BO270" i="7"/>
  <c r="BP270" i="7" s="1"/>
  <c r="BR271" i="7"/>
  <c r="BQ271" i="7"/>
  <c r="BS271" i="7"/>
  <c r="BP271" i="7"/>
  <c r="BO289" i="7"/>
  <c r="BP289" i="7" s="1"/>
  <c r="BR289" i="7"/>
  <c r="BQ289" i="7"/>
  <c r="BS289" i="7"/>
  <c r="BQ291" i="7"/>
  <c r="BR291" i="7"/>
  <c r="BO291" i="7"/>
  <c r="BP291" i="7" s="1"/>
  <c r="BS291" i="7"/>
  <c r="BO346" i="7"/>
  <c r="BP346" i="7" s="1"/>
  <c r="BS346" i="7"/>
  <c r="BQ346" i="7"/>
  <c r="BR346" i="7"/>
  <c r="BQ348" i="7"/>
  <c r="BO348" i="7"/>
  <c r="BP348" i="7" s="1"/>
  <c r="BR348" i="7"/>
  <c r="BS348" i="7"/>
  <c r="BO26" i="7"/>
  <c r="BQ26" i="7" s="1"/>
  <c r="BQ114" i="7"/>
  <c r="BR114" i="7"/>
  <c r="BS114" i="7"/>
  <c r="BO114" i="7"/>
  <c r="BP114" i="7" s="1"/>
  <c r="BQ150" i="7"/>
  <c r="BR150" i="7"/>
  <c r="BS150" i="7"/>
  <c r="BO150" i="7"/>
  <c r="BP150" i="7" s="1"/>
  <c r="BS182" i="7"/>
  <c r="BR182" i="7"/>
  <c r="BQ182" i="7"/>
  <c r="BO182" i="7"/>
  <c r="BP182" i="7" s="1"/>
  <c r="BQ228" i="7"/>
  <c r="BR228" i="7"/>
  <c r="BO228" i="7"/>
  <c r="BP228" i="7" s="1"/>
  <c r="BQ264" i="7"/>
  <c r="BR264" i="7"/>
  <c r="BO264" i="7"/>
  <c r="BP264" i="7" s="1"/>
  <c r="BS293" i="7"/>
  <c r="BR293" i="7"/>
  <c r="BQ293" i="7"/>
  <c r="BO293" i="7"/>
  <c r="BP293" i="7" s="1"/>
  <c r="BO73" i="7"/>
  <c r="BP73" i="7" s="1"/>
  <c r="BQ73" i="7"/>
  <c r="BO233" i="7"/>
  <c r="BP233" i="7" s="1"/>
  <c r="BQ233" i="7"/>
  <c r="BR233" i="7"/>
  <c r="BS233" i="7"/>
  <c r="BQ258" i="7"/>
  <c r="BR258" i="7"/>
  <c r="BO258" i="7"/>
  <c r="BP258" i="7" s="1"/>
  <c r="BO269" i="7"/>
  <c r="BP269" i="7" s="1"/>
  <c r="BQ269" i="7"/>
  <c r="BR269" i="7"/>
  <c r="BS269" i="7"/>
  <c r="BS300" i="7"/>
  <c r="BO300" i="7"/>
  <c r="BP300" i="7" s="1"/>
  <c r="BQ300" i="7"/>
  <c r="BR300" i="7"/>
  <c r="BQ16" i="7"/>
  <c r="BP22" i="7"/>
  <c r="BS22" i="7" s="1"/>
  <c r="BO30" i="7"/>
  <c r="BP30" i="7" s="1"/>
  <c r="BS30" i="7" s="1"/>
  <c r="BO37" i="7"/>
  <c r="BP37" i="7" s="1"/>
  <c r="BS37" i="7" s="1"/>
  <c r="BO49" i="7"/>
  <c r="BP49" i="7" s="1"/>
  <c r="BS49" i="7" s="1"/>
  <c r="BO54" i="7"/>
  <c r="BP54" i="7" s="1"/>
  <c r="BS54" i="7" s="1"/>
  <c r="BO58" i="7"/>
  <c r="BQ58" i="7" s="1"/>
  <c r="BO72" i="7"/>
  <c r="BP72" i="7" s="1"/>
  <c r="BS72" i="7"/>
  <c r="BR73" i="7"/>
  <c r="BO75" i="7"/>
  <c r="BP75" i="7" s="1"/>
  <c r="BS87" i="7"/>
  <c r="BO87" i="7"/>
  <c r="BP87" i="7" s="1"/>
  <c r="BR87" i="7"/>
  <c r="BQ87" i="7"/>
  <c r="BQ90" i="7"/>
  <c r="BR90" i="7"/>
  <c r="BS90" i="7"/>
  <c r="BO90" i="7"/>
  <c r="BP90" i="7" s="1"/>
  <c r="BO100" i="7"/>
  <c r="BP100" i="7" s="1"/>
  <c r="BS100" i="7"/>
  <c r="BR100" i="7"/>
  <c r="BS105" i="7"/>
  <c r="BO105" i="7"/>
  <c r="BP105" i="7" s="1"/>
  <c r="BR105" i="7"/>
  <c r="BQ105" i="7"/>
  <c r="BQ108" i="7"/>
  <c r="BR108" i="7"/>
  <c r="BS108" i="7"/>
  <c r="BO108" i="7"/>
  <c r="BP108" i="7" s="1"/>
  <c r="BO118" i="7"/>
  <c r="BP118" i="7" s="1"/>
  <c r="BS118" i="7"/>
  <c r="BR118" i="7"/>
  <c r="BS123" i="7"/>
  <c r="BO123" i="7"/>
  <c r="BR123" i="7"/>
  <c r="BQ123" i="7"/>
  <c r="BQ126" i="7"/>
  <c r="BR126" i="7"/>
  <c r="BS126" i="7"/>
  <c r="BO126" i="7"/>
  <c r="BP126" i="7" s="1"/>
  <c r="BO136" i="7"/>
  <c r="BP136" i="7" s="1"/>
  <c r="BS136" i="7"/>
  <c r="BR136" i="7"/>
  <c r="BS141" i="7"/>
  <c r="BO141" i="7"/>
  <c r="BR141" i="7"/>
  <c r="BQ141" i="7"/>
  <c r="BQ144" i="7"/>
  <c r="BR144" i="7"/>
  <c r="BS144" i="7"/>
  <c r="BO144" i="7"/>
  <c r="BP144" i="7" s="1"/>
  <c r="BO154" i="7"/>
  <c r="BP154" i="7" s="1"/>
  <c r="BS154" i="7"/>
  <c r="BR154" i="7"/>
  <c r="BS159" i="7"/>
  <c r="BO159" i="7"/>
  <c r="BP159" i="7" s="1"/>
  <c r="BR159" i="7"/>
  <c r="BQ159" i="7"/>
  <c r="BQ162" i="7"/>
  <c r="BR162" i="7"/>
  <c r="BS162" i="7"/>
  <c r="BO162" i="7"/>
  <c r="BP162" i="7" s="1"/>
  <c r="BQ180" i="7"/>
  <c r="BR180" i="7"/>
  <c r="BO180" i="7"/>
  <c r="BP180" i="7" s="1"/>
  <c r="BR181" i="7"/>
  <c r="BQ181" i="7"/>
  <c r="BS181" i="7"/>
  <c r="BO191" i="7"/>
  <c r="BP191" i="7" s="1"/>
  <c r="BQ191" i="7"/>
  <c r="BR191" i="7"/>
  <c r="BS191" i="7"/>
  <c r="BS206" i="7"/>
  <c r="BT206" i="7" s="1" a="1"/>
  <c r="BT206" i="7" s="1"/>
  <c r="BR206" i="7"/>
  <c r="BQ206" i="7"/>
  <c r="BO206" i="7"/>
  <c r="BP206" i="7" s="1"/>
  <c r="BQ216" i="7"/>
  <c r="BR216" i="7"/>
  <c r="BO216" i="7"/>
  <c r="BP216" i="7" s="1"/>
  <c r="BR217" i="7"/>
  <c r="BQ217" i="7"/>
  <c r="BS217" i="7"/>
  <c r="BO227" i="7"/>
  <c r="BP227" i="7" s="1"/>
  <c r="BQ227" i="7"/>
  <c r="BR227" i="7"/>
  <c r="BS227" i="7"/>
  <c r="BS242" i="7"/>
  <c r="BR242" i="7"/>
  <c r="BQ242" i="7"/>
  <c r="BO242" i="7"/>
  <c r="BP242" i="7" s="1"/>
  <c r="BQ252" i="7"/>
  <c r="BR252" i="7"/>
  <c r="BO252" i="7"/>
  <c r="BP252" i="7" s="1"/>
  <c r="BR253" i="7"/>
  <c r="BQ253" i="7"/>
  <c r="BS253" i="7"/>
  <c r="BS258" i="7"/>
  <c r="BO259" i="7"/>
  <c r="BP259" i="7" s="1"/>
  <c r="BO263" i="7"/>
  <c r="BP263" i="7" s="1"/>
  <c r="BQ263" i="7"/>
  <c r="BR263" i="7"/>
  <c r="BS263" i="7"/>
  <c r="BS357" i="7"/>
  <c r="BR357" i="7"/>
  <c r="BQ357" i="7"/>
  <c r="BO364" i="7"/>
  <c r="BP364" i="7" s="1"/>
  <c r="BS364" i="7"/>
  <c r="BQ364" i="7"/>
  <c r="BR364" i="7"/>
  <c r="BQ366" i="7"/>
  <c r="BO366" i="7"/>
  <c r="BP366" i="7" s="1"/>
  <c r="BR366" i="7"/>
  <c r="BS366" i="7"/>
  <c r="BO60" i="7"/>
  <c r="BP60" i="7" s="1"/>
  <c r="BS60" i="7" s="1"/>
  <c r="BO78" i="7"/>
  <c r="BP78" i="7" s="1"/>
  <c r="BS78" i="7"/>
  <c r="BO106" i="7"/>
  <c r="BP106" i="7" s="1"/>
  <c r="BS106" i="7"/>
  <c r="BR106" i="7"/>
  <c r="BQ132" i="7"/>
  <c r="BR132" i="7"/>
  <c r="BS132" i="7"/>
  <c r="BO132" i="7"/>
  <c r="BP132" i="7" s="1"/>
  <c r="BO160" i="7"/>
  <c r="BP160" i="7" s="1"/>
  <c r="BS160" i="7"/>
  <c r="BR160" i="7"/>
  <c r="BS165" i="7"/>
  <c r="BO165" i="7"/>
  <c r="BR165" i="7"/>
  <c r="BQ165" i="7"/>
  <c r="BQ192" i="7"/>
  <c r="BP192" i="7"/>
  <c r="BR192" i="7"/>
  <c r="BO192" i="7"/>
  <c r="BR193" i="7"/>
  <c r="BQ193" i="7"/>
  <c r="BS193" i="7"/>
  <c r="BP193" i="7"/>
  <c r="BS218" i="7"/>
  <c r="BR218" i="7"/>
  <c r="BQ218" i="7"/>
  <c r="BO218" i="7"/>
  <c r="BP218" i="7" s="1"/>
  <c r="BO239" i="7"/>
  <c r="BP239" i="7" s="1"/>
  <c r="BQ239" i="7"/>
  <c r="BR239" i="7"/>
  <c r="BS239" i="7"/>
  <c r="BS254" i="7"/>
  <c r="BR254" i="7"/>
  <c r="BQ254" i="7"/>
  <c r="BO254" i="7"/>
  <c r="BP254" i="7" s="1"/>
  <c r="BR286" i="7"/>
  <c r="BQ286" i="7"/>
  <c r="BS286" i="7"/>
  <c r="BP286" i="7"/>
  <c r="BR396" i="7"/>
  <c r="BQ396" i="7"/>
  <c r="BS396" i="7"/>
  <c r="BO396" i="7"/>
  <c r="BP396" i="7" s="1"/>
  <c r="BQ931" i="7"/>
  <c r="BO931" i="7"/>
  <c r="BP931" i="7" s="1"/>
  <c r="BS931" i="7"/>
  <c r="BR931" i="7"/>
  <c r="BR944" i="7"/>
  <c r="BQ944" i="7"/>
  <c r="BO944" i="7"/>
  <c r="BP944" i="7" s="1"/>
  <c r="BS944" i="7"/>
  <c r="BO15" i="7"/>
  <c r="BO17" i="7"/>
  <c r="BQ17" i="7" s="1"/>
  <c r="BQ18" i="7"/>
  <c r="BO24" i="7"/>
  <c r="BQ24" i="7" s="1"/>
  <c r="BO27" i="7"/>
  <c r="BO31" i="7"/>
  <c r="BQ31" i="7"/>
  <c r="BQ33" i="7"/>
  <c r="BP33" i="7"/>
  <c r="BR33" i="7" s="1"/>
  <c r="BS76" i="7"/>
  <c r="BR76" i="7"/>
  <c r="BQ76" i="7"/>
  <c r="BQ78" i="7"/>
  <c r="BO229" i="7"/>
  <c r="BP229" i="7" s="1"/>
  <c r="BO302" i="7"/>
  <c r="BP302" i="7" s="1"/>
  <c r="BQ302" i="7"/>
  <c r="BR302" i="7"/>
  <c r="BS302" i="7"/>
  <c r="BR384" i="7"/>
  <c r="BQ384" i="7"/>
  <c r="BS384" i="7"/>
  <c r="BO384" i="7"/>
  <c r="BP384" i="7" s="1"/>
  <c r="BP16" i="7"/>
  <c r="BS16" i="7" s="1"/>
  <c r="BP28" i="7"/>
  <c r="BS28" i="7" s="1"/>
  <c r="BO36" i="7"/>
  <c r="BQ36" i="7" s="1"/>
  <c r="BO39" i="7"/>
  <c r="BQ39" i="7" s="1"/>
  <c r="BO43" i="7"/>
  <c r="BP43" i="7" s="1"/>
  <c r="BS43" i="7" s="1"/>
  <c r="BQ45" i="7"/>
  <c r="BP45" i="7"/>
  <c r="BR45" i="7" s="1"/>
  <c r="BS46" i="7"/>
  <c r="BR46" i="7"/>
  <c r="BQ46" i="7"/>
  <c r="BO48" i="7"/>
  <c r="BP48" i="7" s="1"/>
  <c r="BS48" i="7" s="1"/>
  <c r="BO51" i="7"/>
  <c r="BO52" i="7"/>
  <c r="BQ52" i="7" s="1"/>
  <c r="BO67" i="7"/>
  <c r="BP67" i="7" s="1"/>
  <c r="BQ67" i="7"/>
  <c r="BT67" i="7" s="1" a="1"/>
  <c r="BT67" i="7" s="1"/>
  <c r="BR69" i="7"/>
  <c r="BQ69" i="7"/>
  <c r="BP69" i="7"/>
  <c r="BS69" i="7"/>
  <c r="BS70" i="7"/>
  <c r="BR70" i="7"/>
  <c r="BQ70" i="7"/>
  <c r="BS71" i="7"/>
  <c r="BR71" i="7"/>
  <c r="BO71" i="7"/>
  <c r="BP71" i="7" s="1"/>
  <c r="BQ72" i="7"/>
  <c r="BS73" i="7"/>
  <c r="BP76" i="7"/>
  <c r="BQ77" i="7"/>
  <c r="BS85" i="7"/>
  <c r="BO85" i="7"/>
  <c r="BP85" i="7" s="1"/>
  <c r="BQ85" i="7"/>
  <c r="BQ100" i="7"/>
  <c r="BQ118" i="7"/>
  <c r="BP123" i="7"/>
  <c r="BQ136" i="7"/>
  <c r="BP141" i="7"/>
  <c r="BQ154" i="7"/>
  <c r="BQ174" i="7"/>
  <c r="BR174" i="7"/>
  <c r="BO174" i="7"/>
  <c r="BP174" i="7" s="1"/>
  <c r="BR175" i="7"/>
  <c r="BQ175" i="7"/>
  <c r="BS175" i="7"/>
  <c r="BP175" i="7"/>
  <c r="BS180" i="7"/>
  <c r="BO181" i="7"/>
  <c r="BP181" i="7" s="1"/>
  <c r="BO185" i="7"/>
  <c r="BP185" i="7" s="1"/>
  <c r="BQ185" i="7"/>
  <c r="BR185" i="7"/>
  <c r="BS185" i="7"/>
  <c r="BS200" i="7"/>
  <c r="BR200" i="7"/>
  <c r="BQ200" i="7"/>
  <c r="BO200" i="7"/>
  <c r="BP200" i="7" s="1"/>
  <c r="BQ210" i="7"/>
  <c r="BR210" i="7"/>
  <c r="BO210" i="7"/>
  <c r="BP210" i="7" s="1"/>
  <c r="BR211" i="7"/>
  <c r="BQ211" i="7"/>
  <c r="BS211" i="7"/>
  <c r="BS216" i="7"/>
  <c r="BO217" i="7"/>
  <c r="BP217" i="7" s="1"/>
  <c r="BP221" i="7"/>
  <c r="BO221" i="7"/>
  <c r="BQ221" i="7"/>
  <c r="BR221" i="7"/>
  <c r="BS221" i="7"/>
  <c r="BS236" i="7"/>
  <c r="BR236" i="7"/>
  <c r="BQ236" i="7"/>
  <c r="BO236" i="7"/>
  <c r="BP236" i="7" s="1"/>
  <c r="BQ246" i="7"/>
  <c r="BR246" i="7"/>
  <c r="BO246" i="7"/>
  <c r="BP246" i="7" s="1"/>
  <c r="BR247" i="7"/>
  <c r="BQ247" i="7"/>
  <c r="BS247" i="7"/>
  <c r="BS252" i="7"/>
  <c r="BT252" i="7" s="1" a="1"/>
  <c r="BT252" i="7" s="1"/>
  <c r="BO253" i="7"/>
  <c r="BP253" i="7" s="1"/>
  <c r="BO257" i="7"/>
  <c r="BP257" i="7" s="1"/>
  <c r="BQ257" i="7"/>
  <c r="BR257" i="7"/>
  <c r="BS257" i="7"/>
  <c r="BS272" i="7"/>
  <c r="BR272" i="7"/>
  <c r="BQ272" i="7"/>
  <c r="BO272" i="7"/>
  <c r="BP272" i="7" s="1"/>
  <c r="BS282" i="7"/>
  <c r="BO282" i="7"/>
  <c r="BP282" i="7" s="1"/>
  <c r="BQ282" i="7"/>
  <c r="BR282" i="7"/>
  <c r="BO284" i="7"/>
  <c r="BP284" i="7" s="1"/>
  <c r="BQ284" i="7"/>
  <c r="BR284" i="7"/>
  <c r="BS284" i="7"/>
  <c r="BO307" i="7"/>
  <c r="BP307" i="7" s="1"/>
  <c r="BR307" i="7"/>
  <c r="BQ307" i="7"/>
  <c r="BS307" i="7"/>
  <c r="BQ309" i="7"/>
  <c r="BR309" i="7"/>
  <c r="BO309" i="7"/>
  <c r="BP309" i="7" s="1"/>
  <c r="BS309" i="7"/>
  <c r="BO357" i="7"/>
  <c r="BP357" i="7" s="1"/>
  <c r="BO359" i="7"/>
  <c r="BP359" i="7" s="1"/>
  <c r="BR359" i="7"/>
  <c r="BQ359" i="7"/>
  <c r="BS359" i="7"/>
  <c r="BQ515" i="7"/>
  <c r="BO515" i="7"/>
  <c r="BP515" i="7" s="1"/>
  <c r="BS515" i="7"/>
  <c r="BR515" i="7"/>
  <c r="BO88" i="7"/>
  <c r="BP88" i="7" s="1"/>
  <c r="BS88" i="7"/>
  <c r="BR88" i="7"/>
  <c r="BS93" i="7"/>
  <c r="BO93" i="7"/>
  <c r="BP93" i="7" s="1"/>
  <c r="BR93" i="7"/>
  <c r="BQ93" i="7"/>
  <c r="BS111" i="7"/>
  <c r="BO111" i="7"/>
  <c r="BP111" i="7" s="1"/>
  <c r="BR111" i="7"/>
  <c r="BQ111" i="7"/>
  <c r="BO124" i="7"/>
  <c r="BP124" i="7" s="1"/>
  <c r="BS124" i="7"/>
  <c r="BR124" i="7"/>
  <c r="BS129" i="7"/>
  <c r="BO129" i="7"/>
  <c r="BP129" i="7" s="1"/>
  <c r="BR129" i="7"/>
  <c r="BQ129" i="7"/>
  <c r="BQ168" i="7"/>
  <c r="BR168" i="7"/>
  <c r="BS168" i="7"/>
  <c r="BO168" i="7"/>
  <c r="BP168" i="7" s="1"/>
  <c r="BO203" i="7"/>
  <c r="BP203" i="7" s="1"/>
  <c r="BQ203" i="7"/>
  <c r="BR203" i="7"/>
  <c r="BS203" i="7"/>
  <c r="BR265" i="7"/>
  <c r="BQ265" i="7"/>
  <c r="BS265" i="7"/>
  <c r="BO275" i="7"/>
  <c r="BP275" i="7" s="1"/>
  <c r="BQ275" i="7"/>
  <c r="BR275" i="7"/>
  <c r="BS275" i="7"/>
  <c r="BQ955" i="7"/>
  <c r="BO955" i="7"/>
  <c r="BP955" i="7" s="1"/>
  <c r="BS955" i="7"/>
  <c r="BQ1105" i="7"/>
  <c r="BO1105" i="7"/>
  <c r="BP1105" i="7" s="1"/>
  <c r="BS1105" i="7"/>
  <c r="BR1105" i="7"/>
  <c r="BO55" i="7"/>
  <c r="BP55" i="7" s="1"/>
  <c r="BS55" i="7" s="1"/>
  <c r="BQ57" i="7"/>
  <c r="BP57" i="7"/>
  <c r="BR57" i="7" s="1"/>
  <c r="BO59" i="7"/>
  <c r="BP59" i="7" s="1"/>
  <c r="BS59" i="7" s="1"/>
  <c r="BQ88" i="7"/>
  <c r="BQ124" i="7"/>
  <c r="BQ142" i="7"/>
  <c r="BQ160" i="7"/>
  <c r="BP165" i="7"/>
  <c r="BQ186" i="7"/>
  <c r="BR186" i="7"/>
  <c r="BO186" i="7"/>
  <c r="BP186" i="7" s="1"/>
  <c r="BR187" i="7"/>
  <c r="BQ187" i="7"/>
  <c r="BS187" i="7"/>
  <c r="BP187" i="7"/>
  <c r="BS192" i="7"/>
  <c r="BO197" i="7"/>
  <c r="BP197" i="7" s="1"/>
  <c r="BQ197" i="7"/>
  <c r="BR197" i="7"/>
  <c r="BS197" i="7"/>
  <c r="BQ222" i="7"/>
  <c r="BT222" i="7" s="1" a="1"/>
  <c r="BT222" i="7" s="1"/>
  <c r="BR222" i="7"/>
  <c r="BO222" i="7"/>
  <c r="BP222" i="7" s="1"/>
  <c r="BR223" i="7"/>
  <c r="BQ223" i="7"/>
  <c r="BS223" i="7"/>
  <c r="BP223" i="7"/>
  <c r="BS228" i="7"/>
  <c r="BT228" i="7" s="1" a="1"/>
  <c r="BT228" i="7" s="1"/>
  <c r="BS248" i="7"/>
  <c r="BR248" i="7"/>
  <c r="BQ248" i="7"/>
  <c r="BO248" i="7"/>
  <c r="BP248" i="7" s="1"/>
  <c r="BO265" i="7"/>
  <c r="BP265" i="7" s="1"/>
  <c r="BR938" i="7"/>
  <c r="BQ938" i="7"/>
  <c r="BO938" i="7"/>
  <c r="BP938" i="7" s="1"/>
  <c r="BS938" i="7"/>
  <c r="BS946" i="7"/>
  <c r="BR946" i="7"/>
  <c r="BQ946" i="7"/>
  <c r="BO946" i="7"/>
  <c r="BP946" i="7" s="1"/>
  <c r="BO42" i="7"/>
  <c r="BP42" i="7" s="1"/>
  <c r="BS42" i="7" s="1"/>
  <c r="BO66" i="7"/>
  <c r="BP66" i="7" s="1"/>
  <c r="BS66" i="7"/>
  <c r="BT66" i="7" s="1" a="1"/>
  <c r="BT66" i="7" s="1"/>
  <c r="BR72" i="7"/>
  <c r="BO84" i="7"/>
  <c r="BP84" i="7" s="1"/>
  <c r="BS84" i="7"/>
  <c r="BO94" i="7"/>
  <c r="BP94" i="7" s="1"/>
  <c r="BS94" i="7"/>
  <c r="BR94" i="7"/>
  <c r="BS99" i="7"/>
  <c r="BO99" i="7"/>
  <c r="BP99" i="7" s="1"/>
  <c r="BR99" i="7"/>
  <c r="BQ99" i="7"/>
  <c r="BQ102" i="7"/>
  <c r="BR102" i="7"/>
  <c r="BS102" i="7"/>
  <c r="BO102" i="7"/>
  <c r="BP102" i="7" s="1"/>
  <c r="BO112" i="7"/>
  <c r="BP112" i="7" s="1"/>
  <c r="BS112" i="7"/>
  <c r="BR112" i="7"/>
  <c r="BS117" i="7"/>
  <c r="BO117" i="7"/>
  <c r="BP117" i="7" s="1"/>
  <c r="BR117" i="7"/>
  <c r="BQ117" i="7"/>
  <c r="BQ120" i="7"/>
  <c r="BR120" i="7"/>
  <c r="BS120" i="7"/>
  <c r="BO120" i="7"/>
  <c r="BP120" i="7" s="1"/>
  <c r="BO130" i="7"/>
  <c r="BP130" i="7" s="1"/>
  <c r="BS130" i="7"/>
  <c r="BR130" i="7"/>
  <c r="BS135" i="7"/>
  <c r="BO135" i="7"/>
  <c r="BP135" i="7" s="1"/>
  <c r="BR135" i="7"/>
  <c r="BQ135" i="7"/>
  <c r="BQ138" i="7"/>
  <c r="BR138" i="7"/>
  <c r="BS138" i="7"/>
  <c r="BO138" i="7"/>
  <c r="BP138" i="7" s="1"/>
  <c r="BO148" i="7"/>
  <c r="BP148" i="7" s="1"/>
  <c r="BS148" i="7"/>
  <c r="BR148" i="7"/>
  <c r="BS153" i="7"/>
  <c r="BO153" i="7"/>
  <c r="BP153" i="7" s="1"/>
  <c r="BR153" i="7"/>
  <c r="BQ153" i="7"/>
  <c r="BQ156" i="7"/>
  <c r="BR156" i="7"/>
  <c r="BS156" i="7"/>
  <c r="BO156" i="7"/>
  <c r="BP156" i="7" s="1"/>
  <c r="BO166" i="7"/>
  <c r="BP166" i="7" s="1"/>
  <c r="BS166" i="7"/>
  <c r="BR166" i="7"/>
  <c r="BO179" i="7"/>
  <c r="BP179" i="7" s="1"/>
  <c r="BQ179" i="7"/>
  <c r="BR179" i="7"/>
  <c r="BS179" i="7"/>
  <c r="BS194" i="7"/>
  <c r="BR194" i="7"/>
  <c r="BQ194" i="7"/>
  <c r="BO194" i="7"/>
  <c r="BP194" i="7" s="1"/>
  <c r="BQ204" i="7"/>
  <c r="BR204" i="7"/>
  <c r="BO204" i="7"/>
  <c r="BP204" i="7" s="1"/>
  <c r="BR205" i="7"/>
  <c r="BQ205" i="7"/>
  <c r="BS205" i="7"/>
  <c r="BP205" i="7"/>
  <c r="BS210" i="7"/>
  <c r="BO211" i="7"/>
  <c r="BP211" i="7" s="1"/>
  <c r="BO215" i="7"/>
  <c r="BP215" i="7" s="1"/>
  <c r="BQ215" i="7"/>
  <c r="BR215" i="7"/>
  <c r="BS215" i="7"/>
  <c r="BS230" i="7"/>
  <c r="BR230" i="7"/>
  <c r="BQ230" i="7"/>
  <c r="BO230" i="7"/>
  <c r="BP230" i="7" s="1"/>
  <c r="BQ240" i="7"/>
  <c r="BR240" i="7"/>
  <c r="BO240" i="7"/>
  <c r="BP240" i="7" s="1"/>
  <c r="BR241" i="7"/>
  <c r="BQ241" i="7"/>
  <c r="BS241" i="7"/>
  <c r="BP241" i="7"/>
  <c r="BS246" i="7"/>
  <c r="BO247" i="7"/>
  <c r="BP247" i="7" s="1"/>
  <c r="BO251" i="7"/>
  <c r="BP251" i="7" s="1"/>
  <c r="BQ251" i="7"/>
  <c r="BR251" i="7"/>
  <c r="BS251" i="7"/>
  <c r="BS266" i="7"/>
  <c r="BR266" i="7"/>
  <c r="BQ266" i="7"/>
  <c r="BO266" i="7"/>
  <c r="BP266" i="7" s="1"/>
  <c r="BR304" i="7"/>
  <c r="BQ304" i="7"/>
  <c r="BS304" i="7"/>
  <c r="BP304" i="7"/>
  <c r="BS311" i="7"/>
  <c r="BR311" i="7"/>
  <c r="BQ311" i="7"/>
  <c r="BO311" i="7"/>
  <c r="BP311" i="7" s="1"/>
  <c r="BR343" i="7"/>
  <c r="BQ343" i="7"/>
  <c r="BO343" i="7"/>
  <c r="BP343" i="7" s="1"/>
  <c r="BS343" i="7"/>
  <c r="BO549" i="7"/>
  <c r="BP549" i="7" s="1"/>
  <c r="BS549" i="7"/>
  <c r="BR549" i="7"/>
  <c r="BQ549" i="7"/>
  <c r="BO47" i="7"/>
  <c r="BO53" i="7"/>
  <c r="BS86" i="7"/>
  <c r="BR86" i="7"/>
  <c r="BS92" i="7"/>
  <c r="BR92" i="7"/>
  <c r="BS98" i="7"/>
  <c r="BR98" i="7"/>
  <c r="BS104" i="7"/>
  <c r="BR104" i="7"/>
  <c r="BS110" i="7"/>
  <c r="BR110" i="7"/>
  <c r="BS116" i="7"/>
  <c r="BR116" i="7"/>
  <c r="BS122" i="7"/>
  <c r="BR122" i="7"/>
  <c r="BS128" i="7"/>
  <c r="BR128" i="7"/>
  <c r="BS134" i="7"/>
  <c r="BR134" i="7"/>
  <c r="BS140" i="7"/>
  <c r="BR140" i="7"/>
  <c r="BS146" i="7"/>
  <c r="BR146" i="7"/>
  <c r="BS152" i="7"/>
  <c r="BR152" i="7"/>
  <c r="BS158" i="7"/>
  <c r="BR158" i="7"/>
  <c r="BS164" i="7"/>
  <c r="BT164" i="7" s="1" a="1"/>
  <c r="BT164" i="7" s="1"/>
  <c r="BR164" i="7"/>
  <c r="BO278" i="7"/>
  <c r="BP278" i="7" s="1"/>
  <c r="BQ278" i="7"/>
  <c r="BR278" i="7"/>
  <c r="BS278" i="7"/>
  <c r="BQ285" i="7"/>
  <c r="BR285" i="7"/>
  <c r="BO285" i="7"/>
  <c r="BP285" i="7" s="1"/>
  <c r="BS287" i="7"/>
  <c r="BR287" i="7"/>
  <c r="BQ287" i="7"/>
  <c r="BP287" i="7"/>
  <c r="BS294" i="7"/>
  <c r="BO294" i="7"/>
  <c r="BP294" i="7" s="1"/>
  <c r="BQ294" i="7"/>
  <c r="BR294" i="7"/>
  <c r="BO296" i="7"/>
  <c r="BP296" i="7" s="1"/>
  <c r="BQ296" i="7"/>
  <c r="BR296" i="7"/>
  <c r="BS296" i="7"/>
  <c r="BQ303" i="7"/>
  <c r="BP303" i="7"/>
  <c r="BR303" i="7"/>
  <c r="BO303" i="7"/>
  <c r="BS305" i="7"/>
  <c r="BR305" i="7"/>
  <c r="BQ305" i="7"/>
  <c r="BP305" i="7"/>
  <c r="BS312" i="7"/>
  <c r="BO312" i="7"/>
  <c r="BQ312" i="7"/>
  <c r="BP312" i="7"/>
  <c r="BR312" i="7"/>
  <c r="BO314" i="7"/>
  <c r="BP314" i="7" s="1"/>
  <c r="BQ314" i="7"/>
  <c r="BR314" i="7"/>
  <c r="BS314" i="7"/>
  <c r="BO320" i="7"/>
  <c r="BP320" i="7" s="1"/>
  <c r="BQ320" i="7"/>
  <c r="BR320" i="7"/>
  <c r="BS320" i="7"/>
  <c r="BO326" i="7"/>
  <c r="BP326" i="7" s="1"/>
  <c r="BQ326" i="7"/>
  <c r="BR326" i="7"/>
  <c r="BS326" i="7"/>
  <c r="BO332" i="7"/>
  <c r="BP332" i="7" s="1"/>
  <c r="BQ332" i="7"/>
  <c r="BR332" i="7"/>
  <c r="BS332" i="7"/>
  <c r="BS338" i="7"/>
  <c r="BO338" i="7"/>
  <c r="BP338" i="7" s="1"/>
  <c r="BQ338" i="7"/>
  <c r="BR338" i="7"/>
  <c r="BO400" i="7"/>
  <c r="BP400" i="7" s="1"/>
  <c r="BS400" i="7"/>
  <c r="BR400" i="7"/>
  <c r="BQ400" i="7"/>
  <c r="BQ413" i="7"/>
  <c r="BO413" i="7"/>
  <c r="BP413" i="7" s="1"/>
  <c r="BS413" i="7"/>
  <c r="BR413" i="7"/>
  <c r="BS464" i="7"/>
  <c r="BR464" i="7"/>
  <c r="BQ464" i="7"/>
  <c r="BO464" i="7"/>
  <c r="BP464" i="7" s="1"/>
  <c r="BS171" i="7"/>
  <c r="BO171" i="7"/>
  <c r="BP171" i="7" s="1"/>
  <c r="BO172" i="7"/>
  <c r="BP172" i="7" s="1"/>
  <c r="BS177" i="7"/>
  <c r="BO177" i="7"/>
  <c r="BP177" i="7" s="1"/>
  <c r="BO178" i="7"/>
  <c r="BP178" i="7" s="1"/>
  <c r="BS183" i="7"/>
  <c r="BO183" i="7"/>
  <c r="BP183" i="7" s="1"/>
  <c r="BO184" i="7"/>
  <c r="BP184" i="7" s="1"/>
  <c r="BS189" i="7"/>
  <c r="BO189" i="7"/>
  <c r="BO190" i="7"/>
  <c r="BP190" i="7" s="1"/>
  <c r="BS195" i="7"/>
  <c r="BO195" i="7"/>
  <c r="BP195" i="7" s="1"/>
  <c r="BO196" i="7"/>
  <c r="BP196" i="7" s="1"/>
  <c r="BS201" i="7"/>
  <c r="BO201" i="7"/>
  <c r="BP201" i="7" s="1"/>
  <c r="BO202" i="7"/>
  <c r="BP202" i="7" s="1"/>
  <c r="BS207" i="7"/>
  <c r="BO207" i="7"/>
  <c r="BP207" i="7" s="1"/>
  <c r="BO208" i="7"/>
  <c r="BP208" i="7" s="1"/>
  <c r="BS213" i="7"/>
  <c r="BO213" i="7"/>
  <c r="BP213" i="7" s="1"/>
  <c r="BO214" i="7"/>
  <c r="BP214" i="7" s="1"/>
  <c r="BS219" i="7"/>
  <c r="BO219" i="7"/>
  <c r="BP219" i="7" s="1"/>
  <c r="BO220" i="7"/>
  <c r="BP220" i="7" s="1"/>
  <c r="BS225" i="7"/>
  <c r="BO225" i="7"/>
  <c r="BP225" i="7" s="1"/>
  <c r="BO226" i="7"/>
  <c r="BP226" i="7" s="1"/>
  <c r="BS231" i="7"/>
  <c r="BO231" i="7"/>
  <c r="BP231" i="7" s="1"/>
  <c r="BO232" i="7"/>
  <c r="BP232" i="7" s="1"/>
  <c r="BS237" i="7"/>
  <c r="BO237" i="7"/>
  <c r="BP237" i="7" s="1"/>
  <c r="BO238" i="7"/>
  <c r="BP238" i="7" s="1"/>
  <c r="BS243" i="7"/>
  <c r="BO243" i="7"/>
  <c r="BP243" i="7" s="1"/>
  <c r="BO244" i="7"/>
  <c r="BP244" i="7" s="1"/>
  <c r="BS249" i="7"/>
  <c r="BO249" i="7"/>
  <c r="BP249" i="7" s="1"/>
  <c r="BO250" i="7"/>
  <c r="BP250" i="7" s="1"/>
  <c r="BS255" i="7"/>
  <c r="BO255" i="7"/>
  <c r="BP255" i="7" s="1"/>
  <c r="BO256" i="7"/>
  <c r="BP256" i="7" s="1"/>
  <c r="BS261" i="7"/>
  <c r="BO261" i="7"/>
  <c r="BP261" i="7" s="1"/>
  <c r="BO262" i="7"/>
  <c r="BP262" i="7" s="1"/>
  <c r="BS267" i="7"/>
  <c r="BO267" i="7"/>
  <c r="BP267" i="7" s="1"/>
  <c r="BO268" i="7"/>
  <c r="BP268" i="7" s="1"/>
  <c r="BS273" i="7"/>
  <c r="BO273" i="7"/>
  <c r="BO274" i="7"/>
  <c r="BP274" i="7" s="1"/>
  <c r="BO277" i="7"/>
  <c r="BP277" i="7" s="1"/>
  <c r="BR277" i="7"/>
  <c r="BQ277" i="7"/>
  <c r="BS277" i="7"/>
  <c r="BR292" i="7"/>
  <c r="BQ292" i="7"/>
  <c r="BS292" i="7"/>
  <c r="BO295" i="7"/>
  <c r="BP295" i="7" s="1"/>
  <c r="BR295" i="7"/>
  <c r="BQ295" i="7"/>
  <c r="BS295" i="7"/>
  <c r="BR310" i="7"/>
  <c r="BQ310" i="7"/>
  <c r="BS310" i="7"/>
  <c r="BO313" i="7"/>
  <c r="BP313" i="7" s="1"/>
  <c r="BR313" i="7"/>
  <c r="BQ313" i="7"/>
  <c r="BS313" i="7"/>
  <c r="BS317" i="7"/>
  <c r="BR317" i="7"/>
  <c r="BQ317" i="7"/>
  <c r="BO317" i="7"/>
  <c r="BP317" i="7" s="1"/>
  <c r="BS323" i="7"/>
  <c r="BR323" i="7"/>
  <c r="BQ323" i="7"/>
  <c r="BO323" i="7"/>
  <c r="BP323" i="7" s="1"/>
  <c r="BS329" i="7"/>
  <c r="BR329" i="7"/>
  <c r="BQ329" i="7"/>
  <c r="BO329" i="7"/>
  <c r="BP329" i="7" s="1"/>
  <c r="BS335" i="7"/>
  <c r="BR335" i="7"/>
  <c r="BQ335" i="7"/>
  <c r="BO335" i="7"/>
  <c r="BP335" i="7" s="1"/>
  <c r="BR408" i="7"/>
  <c r="BQ408" i="7"/>
  <c r="BS408" i="7"/>
  <c r="BO408" i="7"/>
  <c r="BP408" i="7" s="1"/>
  <c r="BR510" i="7"/>
  <c r="BQ510" i="7"/>
  <c r="BS510" i="7"/>
  <c r="BO510" i="7"/>
  <c r="BP510" i="7" s="1"/>
  <c r="BR22" i="7"/>
  <c r="BR40" i="7"/>
  <c r="BQ172" i="7"/>
  <c r="BQ178" i="7"/>
  <c r="BQ184" i="7"/>
  <c r="BP189" i="7"/>
  <c r="BQ190" i="7"/>
  <c r="BQ196" i="7"/>
  <c r="BQ202" i="7"/>
  <c r="BQ208" i="7"/>
  <c r="BQ214" i="7"/>
  <c r="BQ220" i="7"/>
  <c r="BQ226" i="7"/>
  <c r="BQ232" i="7"/>
  <c r="BQ238" i="7"/>
  <c r="BQ244" i="7"/>
  <c r="BQ250" i="7"/>
  <c r="BQ256" i="7"/>
  <c r="BQ262" i="7"/>
  <c r="BQ268" i="7"/>
  <c r="BP273" i="7"/>
  <c r="BQ274" i="7"/>
  <c r="BQ279" i="7"/>
  <c r="BR279" i="7"/>
  <c r="BO279" i="7"/>
  <c r="BP279" i="7" s="1"/>
  <c r="BS281" i="7"/>
  <c r="BR281" i="7"/>
  <c r="BQ281" i="7"/>
  <c r="BS288" i="7"/>
  <c r="BO288" i="7"/>
  <c r="BP288" i="7" s="1"/>
  <c r="BQ288" i="7"/>
  <c r="BR288" i="7"/>
  <c r="BO290" i="7"/>
  <c r="BP290" i="7" s="1"/>
  <c r="BQ290" i="7"/>
  <c r="BR290" i="7"/>
  <c r="BS290" i="7"/>
  <c r="BO292" i="7"/>
  <c r="BP292" i="7" s="1"/>
  <c r="BQ297" i="7"/>
  <c r="BR297" i="7"/>
  <c r="BO297" i="7"/>
  <c r="BP297" i="7" s="1"/>
  <c r="BS299" i="7"/>
  <c r="BR299" i="7"/>
  <c r="BQ299" i="7"/>
  <c r="BS306" i="7"/>
  <c r="BO306" i="7"/>
  <c r="BP306" i="7" s="1"/>
  <c r="BQ306" i="7"/>
  <c r="BR306" i="7"/>
  <c r="BO308" i="7"/>
  <c r="BP308" i="7" s="1"/>
  <c r="BQ308" i="7"/>
  <c r="BR308" i="7"/>
  <c r="BS308" i="7"/>
  <c r="BO310" i="7"/>
  <c r="BQ342" i="7"/>
  <c r="BS342" i="7"/>
  <c r="BR342" i="7"/>
  <c r="BO342" i="7"/>
  <c r="BP342" i="7" s="1"/>
  <c r="BS356" i="7"/>
  <c r="BR356" i="7"/>
  <c r="BQ356" i="7"/>
  <c r="BO356" i="7"/>
  <c r="BP356" i="7" s="1"/>
  <c r="BQ389" i="7"/>
  <c r="BO389" i="7"/>
  <c r="BP389" i="7" s="1"/>
  <c r="BS389" i="7"/>
  <c r="BQ401" i="7"/>
  <c r="BO401" i="7"/>
  <c r="BP401" i="7" s="1"/>
  <c r="BS401" i="7"/>
  <c r="BR401" i="7"/>
  <c r="BQ437" i="7"/>
  <c r="BO437" i="7"/>
  <c r="BP437" i="7" s="1"/>
  <c r="BR437" i="7"/>
  <c r="BS437" i="7"/>
  <c r="BS475" i="7"/>
  <c r="BR475" i="7"/>
  <c r="BQ475" i="7"/>
  <c r="BO475" i="7"/>
  <c r="BP475" i="7" s="1"/>
  <c r="BQ485" i="7"/>
  <c r="BO485" i="7"/>
  <c r="BP485" i="7" s="1"/>
  <c r="BS485" i="7"/>
  <c r="BR485" i="7"/>
  <c r="BR546" i="7"/>
  <c r="BQ546" i="7"/>
  <c r="BS546" i="7"/>
  <c r="BO546" i="7"/>
  <c r="BP546" i="7" s="1"/>
  <c r="BS571" i="7"/>
  <c r="BR571" i="7"/>
  <c r="BQ571" i="7"/>
  <c r="BO571" i="7"/>
  <c r="BP571" i="7" s="1"/>
  <c r="BR91" i="7"/>
  <c r="BQ91" i="7"/>
  <c r="BS91" i="7"/>
  <c r="BR97" i="7"/>
  <c r="BQ97" i="7"/>
  <c r="BS97" i="7"/>
  <c r="BR103" i="7"/>
  <c r="BQ103" i="7"/>
  <c r="BS103" i="7"/>
  <c r="BR109" i="7"/>
  <c r="BQ109" i="7"/>
  <c r="BS109" i="7"/>
  <c r="BR115" i="7"/>
  <c r="BQ115" i="7"/>
  <c r="BS115" i="7"/>
  <c r="BR121" i="7"/>
  <c r="BQ121" i="7"/>
  <c r="BS121" i="7"/>
  <c r="BR127" i="7"/>
  <c r="BQ127" i="7"/>
  <c r="BS127" i="7"/>
  <c r="BR133" i="7"/>
  <c r="BQ133" i="7"/>
  <c r="BS133" i="7"/>
  <c r="BR139" i="7"/>
  <c r="BQ139" i="7"/>
  <c r="BS139" i="7"/>
  <c r="BR145" i="7"/>
  <c r="BQ145" i="7"/>
  <c r="BS145" i="7"/>
  <c r="BR151" i="7"/>
  <c r="BQ151" i="7"/>
  <c r="BS151" i="7"/>
  <c r="BR157" i="7"/>
  <c r="BQ157" i="7"/>
  <c r="BS157" i="7"/>
  <c r="BR163" i="7"/>
  <c r="BQ163" i="7"/>
  <c r="BS163" i="7"/>
  <c r="BR169" i="7"/>
  <c r="BQ169" i="7"/>
  <c r="BS169" i="7"/>
  <c r="BQ171" i="7"/>
  <c r="BR172" i="7"/>
  <c r="BQ177" i="7"/>
  <c r="BR178" i="7"/>
  <c r="BQ183" i="7"/>
  <c r="BR184" i="7"/>
  <c r="BQ189" i="7"/>
  <c r="BR190" i="7"/>
  <c r="BQ195" i="7"/>
  <c r="BR196" i="7"/>
  <c r="BQ201" i="7"/>
  <c r="BR202" i="7"/>
  <c r="BQ207" i="7"/>
  <c r="BR208" i="7"/>
  <c r="BQ213" i="7"/>
  <c r="BR214" i="7"/>
  <c r="BQ219" i="7"/>
  <c r="BR220" i="7"/>
  <c r="BQ225" i="7"/>
  <c r="BR226" i="7"/>
  <c r="BQ231" i="7"/>
  <c r="BR232" i="7"/>
  <c r="BQ237" i="7"/>
  <c r="BR238" i="7"/>
  <c r="BQ243" i="7"/>
  <c r="BR244" i="7"/>
  <c r="BQ249" i="7"/>
  <c r="BR250" i="7"/>
  <c r="BQ255" i="7"/>
  <c r="BR256" i="7"/>
  <c r="BQ261" i="7"/>
  <c r="BR262" i="7"/>
  <c r="BQ267" i="7"/>
  <c r="BR268" i="7"/>
  <c r="BQ273" i="7"/>
  <c r="BR274" i="7"/>
  <c r="BS276" i="7"/>
  <c r="BQ276" i="7"/>
  <c r="BP276" i="7"/>
  <c r="BR276" i="7"/>
  <c r="BS279" i="7"/>
  <c r="BR280" i="7"/>
  <c r="BQ280" i="7"/>
  <c r="BS280" i="7"/>
  <c r="BO281" i="7"/>
  <c r="BP281" i="7" s="1"/>
  <c r="BO283" i="7"/>
  <c r="BP283" i="7" s="1"/>
  <c r="BR283" i="7"/>
  <c r="BQ283" i="7"/>
  <c r="BS283" i="7"/>
  <c r="BS297" i="7"/>
  <c r="BR298" i="7"/>
  <c r="BQ298" i="7"/>
  <c r="BS298" i="7"/>
  <c r="BO299" i="7"/>
  <c r="BP299" i="7" s="1"/>
  <c r="BO301" i="7"/>
  <c r="BP301" i="7" s="1"/>
  <c r="BR301" i="7"/>
  <c r="BQ301" i="7"/>
  <c r="BS301" i="7"/>
  <c r="BP310" i="7"/>
  <c r="BR316" i="7"/>
  <c r="BQ316" i="7"/>
  <c r="BS316" i="7"/>
  <c r="BP316" i="7"/>
  <c r="BR322" i="7"/>
  <c r="BQ322" i="7"/>
  <c r="BS322" i="7"/>
  <c r="BP322" i="7"/>
  <c r="BR328" i="7"/>
  <c r="BQ328" i="7"/>
  <c r="BS328" i="7"/>
  <c r="BP328" i="7"/>
  <c r="BR334" i="7"/>
  <c r="BQ334" i="7"/>
  <c r="BS334" i="7"/>
  <c r="BP334" i="7"/>
  <c r="BR355" i="7"/>
  <c r="BQ355" i="7"/>
  <c r="BO355" i="7"/>
  <c r="BP355" i="7" s="1"/>
  <c r="BR372" i="7"/>
  <c r="BQ372" i="7"/>
  <c r="BS372" i="7"/>
  <c r="BO372" i="7"/>
  <c r="BP372" i="7" s="1"/>
  <c r="BO375" i="7"/>
  <c r="BP375" i="7" s="1"/>
  <c r="BS375" i="7"/>
  <c r="BR375" i="7"/>
  <c r="BQ375" i="7"/>
  <c r="BO388" i="7"/>
  <c r="BP388" i="7" s="1"/>
  <c r="BS388" i="7"/>
  <c r="BR388" i="7"/>
  <c r="BS434" i="7"/>
  <c r="BR434" i="7"/>
  <c r="BQ434" i="7"/>
  <c r="BO434" i="7"/>
  <c r="BP434" i="7" s="1"/>
  <c r="BQ467" i="7"/>
  <c r="BO467" i="7"/>
  <c r="BP467" i="7" s="1"/>
  <c r="BR467" i="7"/>
  <c r="BS467" i="7"/>
  <c r="BS350" i="7"/>
  <c r="BR350" i="7"/>
  <c r="BQ350" i="7"/>
  <c r="BO353" i="7"/>
  <c r="BP353" i="7" s="1"/>
  <c r="BR353" i="7"/>
  <c r="BQ353" i="7"/>
  <c r="BS353" i="7"/>
  <c r="BS368" i="7"/>
  <c r="BR368" i="7"/>
  <c r="BQ368" i="7"/>
  <c r="BO376" i="7"/>
  <c r="BP376" i="7" s="1"/>
  <c r="BS376" i="7"/>
  <c r="BT376" i="7" s="1" a="1"/>
  <c r="BT376" i="7" s="1"/>
  <c r="BQ377" i="7"/>
  <c r="BO377" i="7"/>
  <c r="BP377" i="7" s="1"/>
  <c r="BS377" i="7"/>
  <c r="BR402" i="7"/>
  <c r="BQ402" i="7"/>
  <c r="BS402" i="7"/>
  <c r="BO402" i="7"/>
  <c r="BP402" i="7" s="1"/>
  <c r="BQ407" i="7"/>
  <c r="BO407" i="7"/>
  <c r="BP407" i="7" s="1"/>
  <c r="BS407" i="7"/>
  <c r="BR407" i="7"/>
  <c r="BQ419" i="7"/>
  <c r="BO419" i="7"/>
  <c r="BP419" i="7" s="1"/>
  <c r="BS419" i="7"/>
  <c r="BR419" i="7"/>
  <c r="BS440" i="7"/>
  <c r="BR440" i="7"/>
  <c r="BQ440" i="7"/>
  <c r="BO440" i="7"/>
  <c r="BP440" i="7" s="1"/>
  <c r="BQ443" i="7"/>
  <c r="BO443" i="7"/>
  <c r="BP443" i="7" s="1"/>
  <c r="BR443" i="7"/>
  <c r="BS445" i="7"/>
  <c r="BR445" i="7"/>
  <c r="BQ445" i="7"/>
  <c r="BP445" i="7"/>
  <c r="BO484" i="7"/>
  <c r="BP484" i="7" s="1"/>
  <c r="BS484" i="7"/>
  <c r="BR484" i="7"/>
  <c r="BQ484" i="7"/>
  <c r="BR504" i="7"/>
  <c r="BQ504" i="7"/>
  <c r="BP504" i="7"/>
  <c r="BS504" i="7"/>
  <c r="BR552" i="7"/>
  <c r="BQ552" i="7"/>
  <c r="BS552" i="7"/>
  <c r="BO552" i="7"/>
  <c r="BP552" i="7" s="1"/>
  <c r="BO580" i="7"/>
  <c r="BP580" i="7" s="1"/>
  <c r="BS580" i="7"/>
  <c r="BR580" i="7"/>
  <c r="BQ580" i="7"/>
  <c r="BQ582" i="7"/>
  <c r="BO582" i="7"/>
  <c r="BP582" i="7" s="1"/>
  <c r="BS582" i="7"/>
  <c r="BR582" i="7"/>
  <c r="BO587" i="7"/>
  <c r="BP587" i="7" s="1"/>
  <c r="BS587" i="7"/>
  <c r="BR587" i="7"/>
  <c r="BQ587" i="7"/>
  <c r="BR589" i="7"/>
  <c r="BQ589" i="7"/>
  <c r="BO589" i="7"/>
  <c r="BP589" i="7" s="1"/>
  <c r="BS589" i="7"/>
  <c r="BS318" i="7"/>
  <c r="BO318" i="7"/>
  <c r="BP318" i="7" s="1"/>
  <c r="BO319" i="7"/>
  <c r="BP319" i="7" s="1"/>
  <c r="BS324" i="7"/>
  <c r="BO324" i="7"/>
  <c r="BP324" i="7" s="1"/>
  <c r="BO325" i="7"/>
  <c r="BP325" i="7" s="1"/>
  <c r="BS330" i="7"/>
  <c r="BO330" i="7"/>
  <c r="BP330" i="7" s="1"/>
  <c r="BO331" i="7"/>
  <c r="BP331" i="7" s="1"/>
  <c r="BS336" i="7"/>
  <c r="BO336" i="7"/>
  <c r="BP336" i="7" s="1"/>
  <c r="BO337" i="7"/>
  <c r="BP337" i="7" s="1"/>
  <c r="BO341" i="7"/>
  <c r="BP341" i="7" s="1"/>
  <c r="BQ341" i="7"/>
  <c r="BR341" i="7"/>
  <c r="BS345" i="7"/>
  <c r="BR345" i="7"/>
  <c r="BQ345" i="7"/>
  <c r="BO352" i="7"/>
  <c r="BP352" i="7" s="1"/>
  <c r="BS352" i="7"/>
  <c r="BQ352" i="7"/>
  <c r="BR352" i="7"/>
  <c r="BQ354" i="7"/>
  <c r="BO354" i="7"/>
  <c r="BP354" i="7" s="1"/>
  <c r="BR354" i="7"/>
  <c r="BS354" i="7"/>
  <c r="BR361" i="7"/>
  <c r="BQ361" i="7"/>
  <c r="BO361" i="7"/>
  <c r="BP361" i="7" s="1"/>
  <c r="BS363" i="7"/>
  <c r="BR363" i="7"/>
  <c r="BQ363" i="7"/>
  <c r="BQ371" i="7"/>
  <c r="BO371" i="7"/>
  <c r="BP371" i="7" s="1"/>
  <c r="BS371" i="7"/>
  <c r="BR371" i="7"/>
  <c r="BO387" i="7"/>
  <c r="BP387" i="7" s="1"/>
  <c r="BS387" i="7"/>
  <c r="BR387" i="7"/>
  <c r="BQ387" i="7"/>
  <c r="BS439" i="7"/>
  <c r="BR439" i="7"/>
  <c r="BQ439" i="7"/>
  <c r="BP439" i="7"/>
  <c r="BO439" i="7"/>
  <c r="BS470" i="7"/>
  <c r="BR470" i="7"/>
  <c r="BQ470" i="7"/>
  <c r="BO470" i="7"/>
  <c r="BP470" i="7" s="1"/>
  <c r="BQ473" i="7"/>
  <c r="BO473" i="7"/>
  <c r="BP473" i="7" s="1"/>
  <c r="BR473" i="7"/>
  <c r="BO514" i="7"/>
  <c r="BP514" i="7" s="1"/>
  <c r="BS514" i="7"/>
  <c r="BR514" i="7"/>
  <c r="BR540" i="7"/>
  <c r="BQ540" i="7"/>
  <c r="BS540" i="7"/>
  <c r="BQ551" i="7"/>
  <c r="BO551" i="7"/>
  <c r="BP551" i="7" s="1"/>
  <c r="BS551" i="7"/>
  <c r="BR551" i="7"/>
  <c r="BO555" i="7"/>
  <c r="BP555" i="7" s="1"/>
  <c r="BS555" i="7"/>
  <c r="BR555" i="7"/>
  <c r="BQ555" i="7"/>
  <c r="BQ557" i="7"/>
  <c r="BO557" i="7"/>
  <c r="BP557" i="7" s="1"/>
  <c r="BS557" i="7"/>
  <c r="BR557" i="7"/>
  <c r="BQ319" i="7"/>
  <c r="BQ325" i="7"/>
  <c r="BQ331" i="7"/>
  <c r="BQ337" i="7"/>
  <c r="BS341" i="7"/>
  <c r="BO345" i="7"/>
  <c r="BP345" i="7" s="1"/>
  <c r="BO347" i="7"/>
  <c r="BP347" i="7" s="1"/>
  <c r="BR347" i="7"/>
  <c r="BQ347" i="7"/>
  <c r="BS347" i="7"/>
  <c r="BS361" i="7"/>
  <c r="BS362" i="7"/>
  <c r="BR362" i="7"/>
  <c r="BQ362" i="7"/>
  <c r="BO363" i="7"/>
  <c r="BP363" i="7" s="1"/>
  <c r="BO365" i="7"/>
  <c r="BP365" i="7" s="1"/>
  <c r="BR365" i="7"/>
  <c r="BQ365" i="7"/>
  <c r="BS365" i="7"/>
  <c r="BR378" i="7"/>
  <c r="BQ378" i="7"/>
  <c r="BS378" i="7"/>
  <c r="BO378" i="7"/>
  <c r="BP378" i="7" s="1"/>
  <c r="BQ383" i="7"/>
  <c r="BP383" i="7"/>
  <c r="BO383" i="7"/>
  <c r="BS383" i="7"/>
  <c r="BR383" i="7"/>
  <c r="BO399" i="7"/>
  <c r="BP399" i="7" s="1"/>
  <c r="BS399" i="7"/>
  <c r="BR399" i="7"/>
  <c r="BQ399" i="7"/>
  <c r="BQ425" i="7"/>
  <c r="BO425" i="7"/>
  <c r="BP425" i="7" s="1"/>
  <c r="BR425" i="7"/>
  <c r="BS427" i="7"/>
  <c r="BT427" i="7" s="1" a="1"/>
  <c r="BT427" i="7" s="1"/>
  <c r="BR427" i="7"/>
  <c r="BQ427" i="7"/>
  <c r="BP427" i="7"/>
  <c r="BR438" i="7"/>
  <c r="BQ438" i="7"/>
  <c r="BP438" i="7"/>
  <c r="BS438" i="7"/>
  <c r="BS473" i="7"/>
  <c r="BQ491" i="7"/>
  <c r="BO491" i="7"/>
  <c r="BP491" i="7" s="1"/>
  <c r="BR491" i="7"/>
  <c r="BS491" i="7"/>
  <c r="BQ514" i="7"/>
  <c r="BS523" i="7"/>
  <c r="BR523" i="7"/>
  <c r="BQ523" i="7"/>
  <c r="BO523" i="7"/>
  <c r="BP523" i="7" s="1"/>
  <c r="BR534" i="7"/>
  <c r="BQ534" i="7"/>
  <c r="BP534" i="7"/>
  <c r="BS535" i="7"/>
  <c r="BR535" i="7"/>
  <c r="BQ535" i="7"/>
  <c r="BO535" i="7"/>
  <c r="BP535" i="7" s="1"/>
  <c r="BO540" i="7"/>
  <c r="BP540" i="7" s="1"/>
  <c r="BS651" i="7"/>
  <c r="BR651" i="7"/>
  <c r="BQ651" i="7"/>
  <c r="BO651" i="7"/>
  <c r="BP651" i="7" s="1"/>
  <c r="BQ315" i="7"/>
  <c r="BP315" i="7"/>
  <c r="BR315" i="7"/>
  <c r="BQ318" i="7"/>
  <c r="BR319" i="7"/>
  <c r="BQ321" i="7"/>
  <c r="BP321" i="7"/>
  <c r="BR321" i="7"/>
  <c r="BQ324" i="7"/>
  <c r="BR325" i="7"/>
  <c r="BQ327" i="7"/>
  <c r="BP327" i="7"/>
  <c r="BR327" i="7"/>
  <c r="BQ330" i="7"/>
  <c r="BR331" i="7"/>
  <c r="BQ333" i="7"/>
  <c r="BP333" i="7"/>
  <c r="BR333" i="7"/>
  <c r="BQ336" i="7"/>
  <c r="BR337" i="7"/>
  <c r="BO340" i="7"/>
  <c r="BP340" i="7" s="1"/>
  <c r="BR340" i="7"/>
  <c r="BQ340" i="7"/>
  <c r="BS340" i="7"/>
  <c r="BR349" i="7"/>
  <c r="BQ349" i="7"/>
  <c r="BO349" i="7"/>
  <c r="BP349" i="7" s="1"/>
  <c r="BS351" i="7"/>
  <c r="BR351" i="7"/>
  <c r="BQ351" i="7"/>
  <c r="BP351" i="7"/>
  <c r="BO358" i="7"/>
  <c r="BP358" i="7" s="1"/>
  <c r="BS358" i="7"/>
  <c r="BQ358" i="7"/>
  <c r="BR358" i="7"/>
  <c r="BQ360" i="7"/>
  <c r="BO360" i="7"/>
  <c r="BP360" i="7" s="1"/>
  <c r="BR360" i="7"/>
  <c r="BS360" i="7"/>
  <c r="BR367" i="7"/>
  <c r="BQ367" i="7"/>
  <c r="BO367" i="7"/>
  <c r="BP367" i="7" s="1"/>
  <c r="BS369" i="7"/>
  <c r="BR369" i="7"/>
  <c r="BQ369" i="7"/>
  <c r="BP369" i="7"/>
  <c r="BR390" i="7"/>
  <c r="BQ390" i="7"/>
  <c r="BS390" i="7"/>
  <c r="BO390" i="7"/>
  <c r="BP390" i="7" s="1"/>
  <c r="BQ395" i="7"/>
  <c r="BO395" i="7"/>
  <c r="BP395" i="7" s="1"/>
  <c r="BS395" i="7"/>
  <c r="BR395" i="7"/>
  <c r="BO412" i="7"/>
  <c r="BP412" i="7" s="1"/>
  <c r="BS412" i="7"/>
  <c r="BR412" i="7"/>
  <c r="BQ412" i="7"/>
  <c r="BS451" i="7"/>
  <c r="BR451" i="7"/>
  <c r="BQ451" i="7"/>
  <c r="BP451" i="7"/>
  <c r="BQ509" i="7"/>
  <c r="BO509" i="7"/>
  <c r="BP509" i="7" s="1"/>
  <c r="BS509" i="7"/>
  <c r="BR509" i="7"/>
  <c r="BO520" i="7"/>
  <c r="BP520" i="7" s="1"/>
  <c r="BS520" i="7"/>
  <c r="BR520" i="7"/>
  <c r="BQ520" i="7"/>
  <c r="BR522" i="7"/>
  <c r="BQ522" i="7"/>
  <c r="BO522" i="7"/>
  <c r="BP522" i="7" s="1"/>
  <c r="BO550" i="7"/>
  <c r="BP550" i="7" s="1"/>
  <c r="BS550" i="7"/>
  <c r="BR550" i="7"/>
  <c r="BO598" i="7"/>
  <c r="BP598" i="7" s="1"/>
  <c r="BS598" i="7"/>
  <c r="BR598" i="7"/>
  <c r="BQ598" i="7"/>
  <c r="BQ600" i="7"/>
  <c r="BO600" i="7"/>
  <c r="BP600" i="7" s="1"/>
  <c r="BS600" i="7"/>
  <c r="BR600" i="7"/>
  <c r="BS633" i="7"/>
  <c r="BR633" i="7"/>
  <c r="BQ633" i="7"/>
  <c r="BO633" i="7"/>
  <c r="BP633" i="7" s="1"/>
  <c r="BS344" i="7"/>
  <c r="BR344" i="7"/>
  <c r="BT370" i="7" a="1"/>
  <c r="BT370" i="7" s="1"/>
  <c r="BS421" i="7"/>
  <c r="BR421" i="7"/>
  <c r="BQ421" i="7"/>
  <c r="BR426" i="7"/>
  <c r="BQ426" i="7"/>
  <c r="BT426" i="7" s="1" a="1"/>
  <c r="BT426" i="7" s="1"/>
  <c r="BS446" i="7"/>
  <c r="BR446" i="7"/>
  <c r="BQ446" i="7"/>
  <c r="BO446" i="7"/>
  <c r="BP446" i="7" s="1"/>
  <c r="BQ449" i="7"/>
  <c r="BO449" i="7"/>
  <c r="BP449" i="7" s="1"/>
  <c r="BR449" i="7"/>
  <c r="BS457" i="7"/>
  <c r="BR457" i="7"/>
  <c r="BQ457" i="7"/>
  <c r="BP457" i="7"/>
  <c r="BT496" i="7" a="1"/>
  <c r="BT496" i="7" s="1"/>
  <c r="BQ503" i="7"/>
  <c r="BO503" i="7"/>
  <c r="BP503" i="7" s="1"/>
  <c r="BS529" i="7"/>
  <c r="BR529" i="7"/>
  <c r="BQ529" i="7"/>
  <c r="BP529" i="7"/>
  <c r="BQ563" i="7"/>
  <c r="BP563" i="7"/>
  <c r="BO563" i="7"/>
  <c r="BR563" i="7"/>
  <c r="BS563" i="7"/>
  <c r="BS565" i="7"/>
  <c r="BR565" i="7"/>
  <c r="BQ565" i="7"/>
  <c r="BP565" i="7"/>
  <c r="BO382" i="7"/>
  <c r="BP382" i="7" s="1"/>
  <c r="BS382" i="7"/>
  <c r="BT382" i="7" s="1" a="1"/>
  <c r="BT382" i="7" s="1"/>
  <c r="BO394" i="7"/>
  <c r="BP394" i="7" s="1"/>
  <c r="BS394" i="7"/>
  <c r="BO406" i="7"/>
  <c r="BP406" i="7" s="1"/>
  <c r="BS406" i="7"/>
  <c r="BO418" i="7"/>
  <c r="BP418" i="7" s="1"/>
  <c r="BS418" i="7"/>
  <c r="BR418" i="7"/>
  <c r="BQ418" i="7"/>
  <c r="BR432" i="7"/>
  <c r="BQ432" i="7"/>
  <c r="BP432" i="7"/>
  <c r="BS458" i="7"/>
  <c r="BR458" i="7"/>
  <c r="BQ458" i="7"/>
  <c r="BO458" i="7"/>
  <c r="BP458" i="7" s="1"/>
  <c r="BQ461" i="7"/>
  <c r="BT461" i="7" s="1" a="1"/>
  <c r="BT461" i="7" s="1"/>
  <c r="BO461" i="7"/>
  <c r="BP461" i="7" s="1"/>
  <c r="BR461" i="7"/>
  <c r="BS469" i="7"/>
  <c r="BR469" i="7"/>
  <c r="BQ469" i="7"/>
  <c r="BP469" i="7"/>
  <c r="BS493" i="7"/>
  <c r="BR493" i="7"/>
  <c r="BQ493" i="7"/>
  <c r="BP493" i="7"/>
  <c r="BO508" i="7"/>
  <c r="BP508" i="7" s="1"/>
  <c r="BS508" i="7"/>
  <c r="BO513" i="7"/>
  <c r="BP513" i="7" s="1"/>
  <c r="BS513" i="7"/>
  <c r="BR513" i="7"/>
  <c r="BQ513" i="7"/>
  <c r="BR516" i="7"/>
  <c r="BQ516" i="7"/>
  <c r="BS516" i="7"/>
  <c r="BO516" i="7"/>
  <c r="BP516" i="7" s="1"/>
  <c r="BO519" i="7"/>
  <c r="BP519" i="7" s="1"/>
  <c r="BS519" i="7"/>
  <c r="BR519" i="7"/>
  <c r="BQ519" i="7"/>
  <c r="BQ521" i="7"/>
  <c r="BO521" i="7"/>
  <c r="BP521" i="7" s="1"/>
  <c r="BS521" i="7"/>
  <c r="BR521" i="7"/>
  <c r="BQ545" i="7"/>
  <c r="BO545" i="7"/>
  <c r="BP545" i="7" s="1"/>
  <c r="BS545" i="7"/>
  <c r="BS584" i="7"/>
  <c r="BR584" i="7"/>
  <c r="BQ584" i="7"/>
  <c r="BS591" i="7"/>
  <c r="BR591" i="7"/>
  <c r="BQ591" i="7"/>
  <c r="BO591" i="7"/>
  <c r="BP591" i="7" s="1"/>
  <c r="BO605" i="7"/>
  <c r="BP605" i="7" s="1"/>
  <c r="BS605" i="7"/>
  <c r="BR605" i="7"/>
  <c r="BQ605" i="7"/>
  <c r="BR607" i="7"/>
  <c r="BQ607" i="7"/>
  <c r="BO607" i="7"/>
  <c r="BP607" i="7" s="1"/>
  <c r="BS607" i="7"/>
  <c r="BS615" i="7"/>
  <c r="BR615" i="7"/>
  <c r="BQ615" i="7"/>
  <c r="BO615" i="7"/>
  <c r="BP615" i="7" s="1"/>
  <c r="BO381" i="7"/>
  <c r="BP381" i="7" s="1"/>
  <c r="BS381" i="7"/>
  <c r="BR381" i="7"/>
  <c r="BO393" i="7"/>
  <c r="BP393" i="7" s="1"/>
  <c r="BS393" i="7"/>
  <c r="BR393" i="7"/>
  <c r="BO405" i="7"/>
  <c r="BP405" i="7" s="1"/>
  <c r="BS405" i="7"/>
  <c r="BR405" i="7"/>
  <c r="BR414" i="7"/>
  <c r="BQ414" i="7"/>
  <c r="BS414" i="7"/>
  <c r="BO414" i="7"/>
  <c r="BP414" i="7" s="1"/>
  <c r="BS416" i="7"/>
  <c r="BR416" i="7"/>
  <c r="BQ416" i="7"/>
  <c r="BR420" i="7"/>
  <c r="BQ420" i="7"/>
  <c r="BO420" i="7"/>
  <c r="BP420" i="7" s="1"/>
  <c r="BS422" i="7"/>
  <c r="BR422" i="7"/>
  <c r="BQ422" i="7"/>
  <c r="BP422" i="7"/>
  <c r="BS428" i="7"/>
  <c r="BR428" i="7"/>
  <c r="BQ428" i="7"/>
  <c r="BO428" i="7"/>
  <c r="BP428" i="7" s="1"/>
  <c r="BQ431" i="7"/>
  <c r="BO431" i="7"/>
  <c r="BP431" i="7" s="1"/>
  <c r="BR431" i="7"/>
  <c r="BS433" i="7"/>
  <c r="BR433" i="7"/>
  <c r="BQ433" i="7"/>
  <c r="BP433" i="7"/>
  <c r="BS452" i="7"/>
  <c r="BR452" i="7"/>
  <c r="BQ452" i="7"/>
  <c r="BO452" i="7"/>
  <c r="BP452" i="7" s="1"/>
  <c r="BQ455" i="7"/>
  <c r="BO455" i="7"/>
  <c r="BP455" i="7" s="1"/>
  <c r="BR455" i="7"/>
  <c r="BS463" i="7"/>
  <c r="BR463" i="7"/>
  <c r="BQ463" i="7"/>
  <c r="BP463" i="7"/>
  <c r="BQ479" i="7"/>
  <c r="BO479" i="7"/>
  <c r="BP479" i="7" s="1"/>
  <c r="BR480" i="7"/>
  <c r="BQ480" i="7"/>
  <c r="BP480" i="7"/>
  <c r="BS480" i="7"/>
  <c r="BO483" i="7"/>
  <c r="BP483" i="7" s="1"/>
  <c r="BS483" i="7"/>
  <c r="BR483" i="7"/>
  <c r="BQ483" i="7"/>
  <c r="BR486" i="7"/>
  <c r="BQ486" i="7"/>
  <c r="BS486" i="7"/>
  <c r="BO486" i="7"/>
  <c r="BP486" i="7" s="1"/>
  <c r="BR498" i="7"/>
  <c r="BQ498" i="7"/>
  <c r="BP498" i="7"/>
  <c r="BS499" i="7"/>
  <c r="BR499" i="7"/>
  <c r="BQ499" i="7"/>
  <c r="BO499" i="7"/>
  <c r="BP499" i="7" s="1"/>
  <c r="BO507" i="7"/>
  <c r="BP507" i="7" s="1"/>
  <c r="BS507" i="7"/>
  <c r="BR507" i="7"/>
  <c r="BQ508" i="7"/>
  <c r="BQ527" i="7"/>
  <c r="BO527" i="7"/>
  <c r="BP527" i="7" s="1"/>
  <c r="BR527" i="7"/>
  <c r="BO556" i="7"/>
  <c r="BP556" i="7" s="1"/>
  <c r="BS556" i="7"/>
  <c r="BR556" i="7"/>
  <c r="BQ556" i="7"/>
  <c r="BR558" i="7"/>
  <c r="BQ558" i="7"/>
  <c r="BO558" i="7"/>
  <c r="BP558" i="7" s="1"/>
  <c r="BS558" i="7"/>
  <c r="BO584" i="7"/>
  <c r="BP584" i="7" s="1"/>
  <c r="BS602" i="7"/>
  <c r="BT602" i="7" s="1" a="1"/>
  <c r="BT602" i="7" s="1"/>
  <c r="BR602" i="7"/>
  <c r="BQ602" i="7"/>
  <c r="BP602" i="7"/>
  <c r="BS609" i="7"/>
  <c r="BR609" i="7"/>
  <c r="BQ609" i="7"/>
  <c r="BO609" i="7"/>
  <c r="BP609" i="7" s="1"/>
  <c r="BO773" i="7"/>
  <c r="BP773" i="7" s="1"/>
  <c r="BS773" i="7"/>
  <c r="BR773" i="7"/>
  <c r="BQ773" i="7"/>
  <c r="BQ539" i="7"/>
  <c r="BO539" i="7"/>
  <c r="BP539" i="7" s="1"/>
  <c r="BO543" i="7"/>
  <c r="BP543" i="7" s="1"/>
  <c r="BS543" i="7"/>
  <c r="BO544" i="7"/>
  <c r="BP544" i="7" s="1"/>
  <c r="BS559" i="7"/>
  <c r="BR559" i="7"/>
  <c r="BQ559" i="7"/>
  <c r="BR570" i="7"/>
  <c r="BQ570" i="7"/>
  <c r="BP570" i="7"/>
  <c r="BQ576" i="7"/>
  <c r="BO576" i="7"/>
  <c r="BP576" i="7" s="1"/>
  <c r="BS576" i="7"/>
  <c r="BR576" i="7"/>
  <c r="BR583" i="7"/>
  <c r="BQ583" i="7"/>
  <c r="BO583" i="7"/>
  <c r="BP583" i="7" s="1"/>
  <c r="BS585" i="7"/>
  <c r="BR585" i="7"/>
  <c r="BQ585" i="7"/>
  <c r="BP585" i="7"/>
  <c r="BO592" i="7"/>
  <c r="BP592" i="7" s="1"/>
  <c r="BS592" i="7"/>
  <c r="BR592" i="7"/>
  <c r="BQ592" i="7"/>
  <c r="BQ594" i="7"/>
  <c r="BO594" i="7"/>
  <c r="BP594" i="7" s="1"/>
  <c r="BS594" i="7"/>
  <c r="BR594" i="7"/>
  <c r="BR601" i="7"/>
  <c r="BQ601" i="7"/>
  <c r="BO601" i="7"/>
  <c r="BP601" i="7" s="1"/>
  <c r="BS603" i="7"/>
  <c r="BR603" i="7"/>
  <c r="BQ603" i="7"/>
  <c r="BP603" i="7"/>
  <c r="BO610" i="7"/>
  <c r="BP610" i="7" s="1"/>
  <c r="BS610" i="7"/>
  <c r="BR610" i="7"/>
  <c r="BQ610" i="7"/>
  <c r="BQ612" i="7"/>
  <c r="BO612" i="7"/>
  <c r="BP612" i="7" s="1"/>
  <c r="BS612" i="7"/>
  <c r="BO616" i="7"/>
  <c r="BP616" i="7" s="1"/>
  <c r="BS616" i="7"/>
  <c r="BR616" i="7"/>
  <c r="BQ616" i="7"/>
  <c r="BQ630" i="7"/>
  <c r="BO630" i="7"/>
  <c r="BP630" i="7" s="1"/>
  <c r="BS630" i="7"/>
  <c r="BO634" i="7"/>
  <c r="BP634" i="7" s="1"/>
  <c r="BS634" i="7"/>
  <c r="BR634" i="7"/>
  <c r="BQ634" i="7"/>
  <c r="BQ648" i="7"/>
  <c r="BO648" i="7"/>
  <c r="BP648" i="7" s="1"/>
  <c r="BS648" i="7"/>
  <c r="BO652" i="7"/>
  <c r="BP652" i="7" s="1"/>
  <c r="BS652" i="7"/>
  <c r="BR652" i="7"/>
  <c r="BQ652" i="7"/>
  <c r="BO807" i="7"/>
  <c r="BP807" i="7" s="1"/>
  <c r="BS807" i="7"/>
  <c r="BR807" i="7"/>
  <c r="BQ807" i="7"/>
  <c r="BO861" i="7"/>
  <c r="BP861" i="7" s="1"/>
  <c r="BS861" i="7"/>
  <c r="BR861" i="7"/>
  <c r="BQ861" i="7"/>
  <c r="BS1206" i="7"/>
  <c r="BR1206" i="7"/>
  <c r="BQ1206" i="7"/>
  <c r="BO1206" i="7"/>
  <c r="BP1206" i="7" s="1"/>
  <c r="BO424" i="7"/>
  <c r="BP424" i="7" s="1"/>
  <c r="BO429" i="7"/>
  <c r="BP429" i="7" s="1"/>
  <c r="BS429" i="7"/>
  <c r="BO430" i="7"/>
  <c r="BP430" i="7" s="1"/>
  <c r="BO435" i="7"/>
  <c r="BP435" i="7" s="1"/>
  <c r="BS435" i="7"/>
  <c r="BO436" i="7"/>
  <c r="BP436" i="7" s="1"/>
  <c r="BO441" i="7"/>
  <c r="BP441" i="7" s="1"/>
  <c r="BS441" i="7"/>
  <c r="BO442" i="7"/>
  <c r="BP442" i="7" s="1"/>
  <c r="BO447" i="7"/>
  <c r="BS447" i="7"/>
  <c r="BO448" i="7"/>
  <c r="BP448" i="7" s="1"/>
  <c r="BO453" i="7"/>
  <c r="BP453" i="7" s="1"/>
  <c r="BS453" i="7"/>
  <c r="BO454" i="7"/>
  <c r="BP454" i="7" s="1"/>
  <c r="BO459" i="7"/>
  <c r="BP459" i="7" s="1"/>
  <c r="BS459" i="7"/>
  <c r="BO460" i="7"/>
  <c r="BP460" i="7" s="1"/>
  <c r="BO465" i="7"/>
  <c r="BP465" i="7" s="1"/>
  <c r="BS465" i="7"/>
  <c r="BO466" i="7"/>
  <c r="BP466" i="7" s="1"/>
  <c r="BO471" i="7"/>
  <c r="BP471" i="7" s="1"/>
  <c r="BS471" i="7"/>
  <c r="BO472" i="7"/>
  <c r="BP472" i="7" s="1"/>
  <c r="BS481" i="7"/>
  <c r="BR481" i="7"/>
  <c r="BQ481" i="7"/>
  <c r="BO489" i="7"/>
  <c r="BS489" i="7"/>
  <c r="BO490" i="7"/>
  <c r="BP490" i="7" s="1"/>
  <c r="BS505" i="7"/>
  <c r="BR505" i="7"/>
  <c r="BQ505" i="7"/>
  <c r="BO525" i="7"/>
  <c r="BS525" i="7"/>
  <c r="BO526" i="7"/>
  <c r="BP526" i="7" s="1"/>
  <c r="BS541" i="7"/>
  <c r="BR541" i="7"/>
  <c r="BQ541" i="7"/>
  <c r="BR543" i="7"/>
  <c r="BS544" i="7"/>
  <c r="BT544" i="7" s="1" a="1"/>
  <c r="BT544" i="7" s="1"/>
  <c r="BO561" i="7"/>
  <c r="BP561" i="7" s="1"/>
  <c r="BS561" i="7"/>
  <c r="BO562" i="7"/>
  <c r="BP562" i="7" s="1"/>
  <c r="BO575" i="7"/>
  <c r="BP575" i="7" s="1"/>
  <c r="BS575" i="7"/>
  <c r="BR575" i="7"/>
  <c r="BQ575" i="7"/>
  <c r="BS590" i="7"/>
  <c r="BR590" i="7"/>
  <c r="BQ590" i="7"/>
  <c r="BO593" i="7"/>
  <c r="BP593" i="7" s="1"/>
  <c r="BS593" i="7"/>
  <c r="BR593" i="7"/>
  <c r="BQ593" i="7"/>
  <c r="BS608" i="7"/>
  <c r="BR608" i="7"/>
  <c r="BQ608" i="7"/>
  <c r="BO611" i="7"/>
  <c r="BP611" i="7" s="1"/>
  <c r="BS611" i="7"/>
  <c r="BR611" i="7"/>
  <c r="BQ611" i="7"/>
  <c r="BO629" i="7"/>
  <c r="BP629" i="7" s="1"/>
  <c r="BS629" i="7"/>
  <c r="BR629" i="7"/>
  <c r="BQ629" i="7"/>
  <c r="BO647" i="7"/>
  <c r="BP647" i="7" s="1"/>
  <c r="BS647" i="7"/>
  <c r="BR647" i="7"/>
  <c r="BQ647" i="7"/>
  <c r="BS771" i="7"/>
  <c r="BR771" i="7"/>
  <c r="BQ771" i="7"/>
  <c r="BS792" i="7"/>
  <c r="BR792" i="7"/>
  <c r="BQ792" i="7"/>
  <c r="BR827" i="7"/>
  <c r="BQ827" i="7"/>
  <c r="BO827" i="7"/>
  <c r="BP827" i="7" s="1"/>
  <c r="BO830" i="7"/>
  <c r="BP830" i="7" s="1"/>
  <c r="BS830" i="7"/>
  <c r="BR830" i="7"/>
  <c r="BQ830" i="7"/>
  <c r="BS846" i="7"/>
  <c r="BR846" i="7"/>
  <c r="BQ846" i="7"/>
  <c r="BQ883" i="7"/>
  <c r="BO883" i="7"/>
  <c r="BP883" i="7" s="1"/>
  <c r="BS883" i="7"/>
  <c r="BS904" i="7"/>
  <c r="BR904" i="7"/>
  <c r="BQ904" i="7"/>
  <c r="BO904" i="7"/>
  <c r="BP904" i="7" s="1"/>
  <c r="BR908" i="7"/>
  <c r="BQ908" i="7"/>
  <c r="BO908" i="7"/>
  <c r="BP908" i="7" s="1"/>
  <c r="BS908" i="7"/>
  <c r="BS940" i="7"/>
  <c r="BR940" i="7"/>
  <c r="BQ940" i="7"/>
  <c r="BO940" i="7"/>
  <c r="BP940" i="7" s="1"/>
  <c r="BQ949" i="7"/>
  <c r="BO949" i="7"/>
  <c r="BP949" i="7" s="1"/>
  <c r="BS949" i="7"/>
  <c r="BR949" i="7"/>
  <c r="BO1055" i="7"/>
  <c r="BP1055" i="7" s="1"/>
  <c r="BR1055" i="7"/>
  <c r="BQ1055" i="7"/>
  <c r="BS1055" i="7"/>
  <c r="BO370" i="7"/>
  <c r="BP370" i="7" s="1"/>
  <c r="BS373" i="7"/>
  <c r="BR373" i="7"/>
  <c r="BQ373" i="7"/>
  <c r="BS379" i="7"/>
  <c r="BR379" i="7"/>
  <c r="BQ379" i="7"/>
  <c r="BS385" i="7"/>
  <c r="BR385" i="7"/>
  <c r="BQ385" i="7"/>
  <c r="BS391" i="7"/>
  <c r="BR391" i="7"/>
  <c r="BQ391" i="7"/>
  <c r="BS397" i="7"/>
  <c r="BR397" i="7"/>
  <c r="BQ397" i="7"/>
  <c r="BS403" i="7"/>
  <c r="BR403" i="7"/>
  <c r="BQ403" i="7"/>
  <c r="BS409" i="7"/>
  <c r="BR409" i="7"/>
  <c r="BQ409" i="7"/>
  <c r="BQ424" i="7"/>
  <c r="BQ430" i="7"/>
  <c r="BQ436" i="7"/>
  <c r="BQ442" i="7"/>
  <c r="BP447" i="7"/>
  <c r="BQ448" i="7"/>
  <c r="BQ454" i="7"/>
  <c r="BQ460" i="7"/>
  <c r="BQ466" i="7"/>
  <c r="BQ472" i="7"/>
  <c r="BO481" i="7"/>
  <c r="BP489" i="7"/>
  <c r="BQ490" i="7"/>
  <c r="BO495" i="7"/>
  <c r="BP495" i="7" s="1"/>
  <c r="BS495" i="7"/>
  <c r="BT495" i="7" s="1" a="1"/>
  <c r="BT495" i="7" s="1"/>
  <c r="BO496" i="7"/>
  <c r="BP496" i="7" s="1"/>
  <c r="BO505" i="7"/>
  <c r="BS511" i="7"/>
  <c r="BR511" i="7"/>
  <c r="BQ511" i="7"/>
  <c r="BP525" i="7"/>
  <c r="BQ526" i="7"/>
  <c r="BO531" i="7"/>
  <c r="BP531" i="7" s="1"/>
  <c r="BS531" i="7"/>
  <c r="BT531" i="7" s="1" a="1"/>
  <c r="BT531" i="7" s="1"/>
  <c r="BO532" i="7"/>
  <c r="BP532" i="7" s="1"/>
  <c r="BO541" i="7"/>
  <c r="BP541" i="7" s="1"/>
  <c r="BS547" i="7"/>
  <c r="BR547" i="7"/>
  <c r="BQ547" i="7"/>
  <c r="BQ562" i="7"/>
  <c r="BO567" i="7"/>
  <c r="BP567" i="7" s="1"/>
  <c r="BS567" i="7"/>
  <c r="BO568" i="7"/>
  <c r="BP568" i="7" s="1"/>
  <c r="BR577" i="7"/>
  <c r="BQ577" i="7"/>
  <c r="BO577" i="7"/>
  <c r="BP577" i="7" s="1"/>
  <c r="BS579" i="7"/>
  <c r="BR579" i="7"/>
  <c r="BQ579" i="7"/>
  <c r="BP579" i="7"/>
  <c r="BO586" i="7"/>
  <c r="BP586" i="7" s="1"/>
  <c r="BS586" i="7"/>
  <c r="BR586" i="7"/>
  <c r="BQ586" i="7"/>
  <c r="BQ588" i="7"/>
  <c r="BO588" i="7"/>
  <c r="BP588" i="7" s="1"/>
  <c r="BS588" i="7"/>
  <c r="BR588" i="7"/>
  <c r="BO590" i="7"/>
  <c r="BP590" i="7" s="1"/>
  <c r="BR595" i="7"/>
  <c r="BQ595" i="7"/>
  <c r="BO595" i="7"/>
  <c r="BP595" i="7" s="1"/>
  <c r="BS597" i="7"/>
  <c r="BR597" i="7"/>
  <c r="BQ597" i="7"/>
  <c r="BP597" i="7"/>
  <c r="BO604" i="7"/>
  <c r="BP604" i="7" s="1"/>
  <c r="BS604" i="7"/>
  <c r="BR604" i="7"/>
  <c r="BQ604" i="7"/>
  <c r="BQ606" i="7"/>
  <c r="BO606" i="7"/>
  <c r="BP606" i="7" s="1"/>
  <c r="BS606" i="7"/>
  <c r="BR606" i="7"/>
  <c r="BO608" i="7"/>
  <c r="BP608" i="7" s="1"/>
  <c r="BS614" i="7"/>
  <c r="BR614" i="7"/>
  <c r="BQ614" i="7"/>
  <c r="BP614" i="7"/>
  <c r="BO617" i="7"/>
  <c r="BP617" i="7" s="1"/>
  <c r="BS617" i="7"/>
  <c r="BT617" i="7" s="1" a="1"/>
  <c r="BT617" i="7" s="1"/>
  <c r="BS632" i="7"/>
  <c r="BR632" i="7"/>
  <c r="BQ632" i="7"/>
  <c r="BP632" i="7"/>
  <c r="BO635" i="7"/>
  <c r="BP635" i="7" s="1"/>
  <c r="BS635" i="7"/>
  <c r="BT635" i="7" s="1" a="1"/>
  <c r="BT635" i="7" s="1"/>
  <c r="BS650" i="7"/>
  <c r="BR650" i="7"/>
  <c r="BQ650" i="7"/>
  <c r="BP650" i="7"/>
  <c r="BO653" i="7"/>
  <c r="BP653" i="7" s="1"/>
  <c r="BS653" i="7"/>
  <c r="BT653" i="7" s="1" a="1"/>
  <c r="BT653" i="7" s="1"/>
  <c r="BO659" i="7"/>
  <c r="BP659" i="7" s="1"/>
  <c r="BS659" i="7"/>
  <c r="BO665" i="7"/>
  <c r="BP665" i="7" s="1"/>
  <c r="BS665" i="7"/>
  <c r="BT665" i="7" s="1" a="1"/>
  <c r="BT665" i="7" s="1"/>
  <c r="BO671" i="7"/>
  <c r="BP671" i="7" s="1"/>
  <c r="BS671" i="7"/>
  <c r="BT671" i="7" s="1" a="1"/>
  <c r="BT671" i="7" s="1"/>
  <c r="BO677" i="7"/>
  <c r="BP677" i="7" s="1"/>
  <c r="BS677" i="7"/>
  <c r="BO683" i="7"/>
  <c r="BP683" i="7" s="1"/>
  <c r="BS683" i="7"/>
  <c r="BO689" i="7"/>
  <c r="BP689" i="7" s="1"/>
  <c r="BS689" i="7"/>
  <c r="BT689" i="7" s="1" a="1"/>
  <c r="BT689" i="7" s="1"/>
  <c r="BO695" i="7"/>
  <c r="BP695" i="7" s="1"/>
  <c r="BS695" i="7"/>
  <c r="BT695" i="7" s="1" a="1"/>
  <c r="BT695" i="7" s="1"/>
  <c r="BO701" i="7"/>
  <c r="BP701" i="7" s="1"/>
  <c r="BS701" i="7"/>
  <c r="BO707" i="7"/>
  <c r="BP707" i="7" s="1"/>
  <c r="BS707" i="7"/>
  <c r="BT707" i="7" s="1" a="1"/>
  <c r="BT707" i="7" s="1"/>
  <c r="BO713" i="7"/>
  <c r="BP713" i="7" s="1"/>
  <c r="BS713" i="7"/>
  <c r="BO719" i="7"/>
  <c r="BP719" i="7" s="1"/>
  <c r="BS719" i="7"/>
  <c r="BO725" i="7"/>
  <c r="BP725" i="7" s="1"/>
  <c r="BS725" i="7"/>
  <c r="BO731" i="7"/>
  <c r="BP731" i="7" s="1"/>
  <c r="BS731" i="7"/>
  <c r="BO737" i="7"/>
  <c r="BP737" i="7" s="1"/>
  <c r="BS737" i="7"/>
  <c r="BT737" i="7" s="1" a="1"/>
  <c r="BT737" i="7" s="1"/>
  <c r="BO743" i="7"/>
  <c r="BP743" i="7" s="1"/>
  <c r="BS743" i="7"/>
  <c r="BO749" i="7"/>
  <c r="BP749" i="7" s="1"/>
  <c r="BS749" i="7"/>
  <c r="BT749" i="7" s="1" a="1"/>
  <c r="BT749" i="7" s="1"/>
  <c r="BO755" i="7"/>
  <c r="BP755" i="7" s="1"/>
  <c r="BS755" i="7"/>
  <c r="BT755" i="7" s="1" a="1"/>
  <c r="BT755" i="7" s="1"/>
  <c r="BO761" i="7"/>
  <c r="BP761" i="7" s="1"/>
  <c r="BS761" i="7"/>
  <c r="BT761" i="7" s="1" a="1"/>
  <c r="BT761" i="7" s="1"/>
  <c r="BQ768" i="7"/>
  <c r="BT768" i="7" s="1" a="1"/>
  <c r="BT768" i="7" s="1"/>
  <c r="BO768" i="7"/>
  <c r="BP768" i="7" s="1"/>
  <c r="BR769" i="7"/>
  <c r="BQ769" i="7"/>
  <c r="BO769" i="7"/>
  <c r="BP769" i="7" s="1"/>
  <c r="BS770" i="7"/>
  <c r="BR770" i="7"/>
  <c r="BQ770" i="7"/>
  <c r="BP770" i="7"/>
  <c r="BO771" i="7"/>
  <c r="BP771" i="7" s="1"/>
  <c r="BO789" i="7"/>
  <c r="BP789" i="7" s="1"/>
  <c r="BS789" i="7"/>
  <c r="BR789" i="7"/>
  <c r="BQ789" i="7"/>
  <c r="BO792" i="7"/>
  <c r="BP792" i="7" s="1"/>
  <c r="BS811" i="7"/>
  <c r="BR811" i="7"/>
  <c r="BQ811" i="7"/>
  <c r="BP811" i="7"/>
  <c r="BQ826" i="7"/>
  <c r="BO826" i="7"/>
  <c r="BP826" i="7" s="1"/>
  <c r="BS826" i="7"/>
  <c r="BS827" i="7"/>
  <c r="BO843" i="7"/>
  <c r="BP843" i="7" s="1"/>
  <c r="BS843" i="7"/>
  <c r="BR843" i="7"/>
  <c r="BQ843" i="7"/>
  <c r="BO846" i="7"/>
  <c r="BP846" i="7" s="1"/>
  <c r="BS865" i="7"/>
  <c r="BR865" i="7"/>
  <c r="BQ865" i="7"/>
  <c r="BQ880" i="7"/>
  <c r="BR880" i="7"/>
  <c r="BO880" i="7"/>
  <c r="BP880" i="7" s="1"/>
  <c r="BR883" i="7"/>
  <c r="BR896" i="7"/>
  <c r="BQ896" i="7"/>
  <c r="BO896" i="7"/>
  <c r="BP896" i="7" s="1"/>
  <c r="BR914" i="7"/>
  <c r="BQ914" i="7"/>
  <c r="BO914" i="7"/>
  <c r="BP914" i="7" s="1"/>
  <c r="BS914" i="7"/>
  <c r="BO373" i="7"/>
  <c r="BP373" i="7" s="1"/>
  <c r="BS374" i="7"/>
  <c r="BR374" i="7"/>
  <c r="BO379" i="7"/>
  <c r="BP379" i="7" s="1"/>
  <c r="BS380" i="7"/>
  <c r="BR380" i="7"/>
  <c r="BO385" i="7"/>
  <c r="BP385" i="7" s="1"/>
  <c r="BS386" i="7"/>
  <c r="BR386" i="7"/>
  <c r="BO391" i="7"/>
  <c r="BP391" i="7" s="1"/>
  <c r="BS392" i="7"/>
  <c r="BR392" i="7"/>
  <c r="BO397" i="7"/>
  <c r="BP397" i="7" s="1"/>
  <c r="BS398" i="7"/>
  <c r="BR398" i="7"/>
  <c r="BO403" i="7"/>
  <c r="BP403" i="7" s="1"/>
  <c r="BS404" i="7"/>
  <c r="BR404" i="7"/>
  <c r="BO409" i="7"/>
  <c r="BP409" i="7" s="1"/>
  <c r="BS410" i="7"/>
  <c r="BR410" i="7"/>
  <c r="BS415" i="7"/>
  <c r="BR415" i="7"/>
  <c r="BQ415" i="7"/>
  <c r="BR424" i="7"/>
  <c r="BQ429" i="7"/>
  <c r="BR430" i="7"/>
  <c r="BQ435" i="7"/>
  <c r="BR436" i="7"/>
  <c r="BQ441" i="7"/>
  <c r="BR442" i="7"/>
  <c r="BR444" i="7"/>
  <c r="BQ444" i="7"/>
  <c r="BP444" i="7"/>
  <c r="BQ447" i="7"/>
  <c r="BR448" i="7"/>
  <c r="BR450" i="7"/>
  <c r="BQ450" i="7"/>
  <c r="BP450" i="7"/>
  <c r="BQ453" i="7"/>
  <c r="BR454" i="7"/>
  <c r="BR456" i="7"/>
  <c r="BQ456" i="7"/>
  <c r="BP456" i="7"/>
  <c r="BQ459" i="7"/>
  <c r="BR460" i="7"/>
  <c r="BR462" i="7"/>
  <c r="BQ462" i="7"/>
  <c r="BP462" i="7"/>
  <c r="BQ465" i="7"/>
  <c r="BR466" i="7"/>
  <c r="BR468" i="7"/>
  <c r="BQ468" i="7"/>
  <c r="BP468" i="7"/>
  <c r="BQ471" i="7"/>
  <c r="BR472" i="7"/>
  <c r="BR474" i="7"/>
  <c r="BQ474" i="7"/>
  <c r="BO477" i="7"/>
  <c r="BP477" i="7" s="1"/>
  <c r="BS477" i="7"/>
  <c r="BT477" i="7" s="1" a="1"/>
  <c r="BT477" i="7" s="1"/>
  <c r="BO478" i="7"/>
  <c r="BP478" i="7" s="1"/>
  <c r="BP481" i="7"/>
  <c r="BT482" i="7" a="1"/>
  <c r="BT482" i="7" s="1"/>
  <c r="BS487" i="7"/>
  <c r="BR487" i="7"/>
  <c r="BQ487" i="7"/>
  <c r="BQ489" i="7"/>
  <c r="BR490" i="7"/>
  <c r="BR492" i="7"/>
  <c r="BQ492" i="7"/>
  <c r="BQ497" i="7"/>
  <c r="BT497" i="7" s="1" a="1"/>
  <c r="BT497" i="7" s="1"/>
  <c r="BO497" i="7"/>
  <c r="BP497" i="7" s="1"/>
  <c r="BO501" i="7"/>
  <c r="BP501" i="7" s="1"/>
  <c r="BS501" i="7"/>
  <c r="BT501" i="7" s="1" a="1"/>
  <c r="BT501" i="7" s="1"/>
  <c r="BO502" i="7"/>
  <c r="BP502" i="7" s="1"/>
  <c r="BP505" i="7"/>
  <c r="BS517" i="7"/>
  <c r="BR517" i="7"/>
  <c r="BQ517" i="7"/>
  <c r="BQ525" i="7"/>
  <c r="BR526" i="7"/>
  <c r="BR528" i="7"/>
  <c r="BQ528" i="7"/>
  <c r="BQ533" i="7"/>
  <c r="BO533" i="7"/>
  <c r="BP533" i="7" s="1"/>
  <c r="BO537" i="7"/>
  <c r="BP537" i="7" s="1"/>
  <c r="BS537" i="7"/>
  <c r="BO538" i="7"/>
  <c r="BP538" i="7" s="1"/>
  <c r="BS553" i="7"/>
  <c r="BR553" i="7"/>
  <c r="BQ553" i="7"/>
  <c r="BQ561" i="7"/>
  <c r="BR562" i="7"/>
  <c r="BR564" i="7"/>
  <c r="BQ564" i="7"/>
  <c r="BQ569" i="7"/>
  <c r="BO569" i="7"/>
  <c r="BP569" i="7" s="1"/>
  <c r="BS573" i="7"/>
  <c r="BT573" i="7" s="1" a="1"/>
  <c r="BT573" i="7" s="1"/>
  <c r="BO573" i="7"/>
  <c r="BP573" i="7" s="1"/>
  <c r="BS574" i="7"/>
  <c r="BR574" i="7"/>
  <c r="BQ574" i="7"/>
  <c r="BP574" i="7"/>
  <c r="BS578" i="7"/>
  <c r="BR578" i="7"/>
  <c r="BQ578" i="7"/>
  <c r="BO581" i="7"/>
  <c r="BP581" i="7" s="1"/>
  <c r="BS581" i="7"/>
  <c r="BR581" i="7"/>
  <c r="BQ581" i="7"/>
  <c r="BS596" i="7"/>
  <c r="BR596" i="7"/>
  <c r="BQ596" i="7"/>
  <c r="BO599" i="7"/>
  <c r="BP599" i="7" s="1"/>
  <c r="BS599" i="7"/>
  <c r="BR599" i="7"/>
  <c r="BQ599" i="7"/>
  <c r="BR613" i="7"/>
  <c r="BQ613" i="7"/>
  <c r="BO613" i="7"/>
  <c r="BP613" i="7" s="1"/>
  <c r="BR625" i="7"/>
  <c r="BQ625" i="7"/>
  <c r="BO625" i="7"/>
  <c r="BP625" i="7" s="1"/>
  <c r="BS625" i="7"/>
  <c r="BT625" i="7" s="1" a="1"/>
  <c r="BT625" i="7" s="1"/>
  <c r="BR631" i="7"/>
  <c r="BQ631" i="7"/>
  <c r="BO631" i="7"/>
  <c r="BP631" i="7" s="1"/>
  <c r="BR643" i="7"/>
  <c r="BQ643" i="7"/>
  <c r="BO643" i="7"/>
  <c r="BP643" i="7" s="1"/>
  <c r="BS643" i="7"/>
  <c r="BR649" i="7"/>
  <c r="BQ649" i="7"/>
  <c r="BO649" i="7"/>
  <c r="BP649" i="7" s="1"/>
  <c r="BR785" i="7"/>
  <c r="BQ785" i="7"/>
  <c r="BP785" i="7"/>
  <c r="BO785" i="7"/>
  <c r="BS785" i="7"/>
  <c r="BR791" i="7"/>
  <c r="BQ791" i="7"/>
  <c r="BO791" i="7"/>
  <c r="BP791" i="7" s="1"/>
  <c r="BS791" i="7"/>
  <c r="BR826" i="7"/>
  <c r="BR839" i="7"/>
  <c r="BQ839" i="7"/>
  <c r="BO839" i="7"/>
  <c r="BP839" i="7" s="1"/>
  <c r="BS839" i="7"/>
  <c r="BR845" i="7"/>
  <c r="BQ845" i="7"/>
  <c r="BO845" i="7"/>
  <c r="BP845" i="7" s="1"/>
  <c r="BS845" i="7"/>
  <c r="BO865" i="7"/>
  <c r="BP865" i="7" s="1"/>
  <c r="BS880" i="7"/>
  <c r="BQ901" i="7"/>
  <c r="BO901" i="7"/>
  <c r="BP901" i="7" s="1"/>
  <c r="BS901" i="7"/>
  <c r="BR901" i="7"/>
  <c r="BS411" i="7"/>
  <c r="BT411" i="7" s="1" a="1"/>
  <c r="BT411" i="7" s="1"/>
  <c r="BS417" i="7"/>
  <c r="BT417" i="7" s="1" a="1"/>
  <c r="BT417" i="7" s="1"/>
  <c r="BS423" i="7"/>
  <c r="BR494" i="7"/>
  <c r="BR500" i="7"/>
  <c r="BR506" i="7"/>
  <c r="BT506" i="7" s="1" a="1"/>
  <c r="BT506" i="7" s="1"/>
  <c r="BR512" i="7"/>
  <c r="BR518" i="7"/>
  <c r="BT518" i="7" s="1" a="1"/>
  <c r="BT518" i="7" s="1"/>
  <c r="BR524" i="7"/>
  <c r="BR530" i="7"/>
  <c r="BT530" i="7" s="1" a="1"/>
  <c r="BT530" i="7" s="1"/>
  <c r="BR536" i="7"/>
  <c r="BR542" i="7"/>
  <c r="BR548" i="7"/>
  <c r="BT548" i="7" s="1" a="1"/>
  <c r="BT548" i="7" s="1"/>
  <c r="BR554" i="7"/>
  <c r="BT554" i="7" s="1" a="1"/>
  <c r="BT554" i="7" s="1"/>
  <c r="BR560" i="7"/>
  <c r="BT560" i="7" s="1" a="1"/>
  <c r="BT560" i="7" s="1"/>
  <c r="BR566" i="7"/>
  <c r="BR572" i="7"/>
  <c r="BQ624" i="7"/>
  <c r="BO624" i="7"/>
  <c r="BP624" i="7" s="1"/>
  <c r="BS626" i="7"/>
  <c r="BR626" i="7"/>
  <c r="BQ626" i="7"/>
  <c r="BS627" i="7"/>
  <c r="BR627" i="7"/>
  <c r="BQ627" i="7"/>
  <c r="BO628" i="7"/>
  <c r="BS628" i="7"/>
  <c r="BR628" i="7"/>
  <c r="BQ642" i="7"/>
  <c r="BO642" i="7"/>
  <c r="BP642" i="7" s="1"/>
  <c r="BS644" i="7"/>
  <c r="BR644" i="7"/>
  <c r="BQ644" i="7"/>
  <c r="BS645" i="7"/>
  <c r="BR645" i="7"/>
  <c r="BQ645" i="7"/>
  <c r="BO646" i="7"/>
  <c r="BP646" i="7" s="1"/>
  <c r="BS646" i="7"/>
  <c r="BR646" i="7"/>
  <c r="BQ790" i="7"/>
  <c r="BO790" i="7"/>
  <c r="BP790" i="7" s="1"/>
  <c r="BS790" i="7"/>
  <c r="BO794" i="7"/>
  <c r="BP794" i="7" s="1"/>
  <c r="BS794" i="7"/>
  <c r="BR794" i="7"/>
  <c r="BQ794" i="7"/>
  <c r="BR803" i="7"/>
  <c r="BQ803" i="7"/>
  <c r="BO803" i="7"/>
  <c r="BP803" i="7" s="1"/>
  <c r="BS803" i="7"/>
  <c r="BS810" i="7"/>
  <c r="BR810" i="7"/>
  <c r="BQ810" i="7"/>
  <c r="BS829" i="7"/>
  <c r="BR829" i="7"/>
  <c r="BQ829" i="7"/>
  <c r="BQ844" i="7"/>
  <c r="BO844" i="7"/>
  <c r="BP844" i="7" s="1"/>
  <c r="BS844" i="7"/>
  <c r="BO848" i="7"/>
  <c r="BP848" i="7" s="1"/>
  <c r="BS848" i="7"/>
  <c r="BR848" i="7"/>
  <c r="BQ848" i="7"/>
  <c r="BR857" i="7"/>
  <c r="BQ857" i="7"/>
  <c r="BO857" i="7"/>
  <c r="BP857" i="7" s="1"/>
  <c r="BS857" i="7"/>
  <c r="BS864" i="7"/>
  <c r="BR864" i="7"/>
  <c r="BQ864" i="7"/>
  <c r="BQ895" i="7"/>
  <c r="BO895" i="7"/>
  <c r="BP895" i="7" s="1"/>
  <c r="BS895" i="7"/>
  <c r="BR895" i="7"/>
  <c r="BQ943" i="7"/>
  <c r="BO943" i="7"/>
  <c r="BP943" i="7" s="1"/>
  <c r="BS943" i="7"/>
  <c r="BR943" i="7"/>
  <c r="BO623" i="7"/>
  <c r="BP623" i="7" s="1"/>
  <c r="BS623" i="7"/>
  <c r="BT623" i="7" s="1" a="1"/>
  <c r="BT623" i="7" s="1"/>
  <c r="BR624" i="7"/>
  <c r="BO626" i="7"/>
  <c r="BP626" i="7" s="1"/>
  <c r="BO627" i="7"/>
  <c r="BP627" i="7" s="1"/>
  <c r="BP628" i="7"/>
  <c r="BO641" i="7"/>
  <c r="BP641" i="7" s="1"/>
  <c r="BS641" i="7"/>
  <c r="BT641" i="7" s="1" a="1"/>
  <c r="BT641" i="7" s="1"/>
  <c r="BR642" i="7"/>
  <c r="BO644" i="7"/>
  <c r="BP644" i="7" s="1"/>
  <c r="BO645" i="7"/>
  <c r="BP645" i="7" s="1"/>
  <c r="BR790" i="7"/>
  <c r="BR809" i="7"/>
  <c r="BQ809" i="7"/>
  <c r="BO809" i="7"/>
  <c r="BP809" i="7" s="1"/>
  <c r="BO810" i="7"/>
  <c r="BP810" i="7" s="1"/>
  <c r="BO825" i="7"/>
  <c r="BP825" i="7" s="1"/>
  <c r="BS825" i="7"/>
  <c r="BR825" i="7"/>
  <c r="BQ825" i="7"/>
  <c r="BO829" i="7"/>
  <c r="BP829" i="7" s="1"/>
  <c r="BR844" i="7"/>
  <c r="BR863" i="7"/>
  <c r="BQ863" i="7"/>
  <c r="BO863" i="7"/>
  <c r="BP863" i="7" s="1"/>
  <c r="BO864" i="7"/>
  <c r="BP864" i="7" s="1"/>
  <c r="BO879" i="7"/>
  <c r="BP879" i="7" s="1"/>
  <c r="BS879" i="7"/>
  <c r="BR879" i="7"/>
  <c r="BQ879" i="7"/>
  <c r="BR932" i="7"/>
  <c r="BQ932" i="7"/>
  <c r="BO932" i="7"/>
  <c r="BP932" i="7" s="1"/>
  <c r="BQ937" i="7"/>
  <c r="BO937" i="7"/>
  <c r="BP937" i="7" s="1"/>
  <c r="BS937" i="7"/>
  <c r="BR937" i="7"/>
  <c r="BQ618" i="7"/>
  <c r="BT618" i="7" s="1" a="1"/>
  <c r="BT618" i="7" s="1"/>
  <c r="BO618" i="7"/>
  <c r="BP618" i="7" s="1"/>
  <c r="BR619" i="7"/>
  <c r="BQ619" i="7"/>
  <c r="BO619" i="7"/>
  <c r="BP619" i="7" s="1"/>
  <c r="BS620" i="7"/>
  <c r="BR620" i="7"/>
  <c r="BQ620" i="7"/>
  <c r="BP620" i="7"/>
  <c r="BS621" i="7"/>
  <c r="BR621" i="7"/>
  <c r="BQ621" i="7"/>
  <c r="BO622" i="7"/>
  <c r="BP622" i="7" s="1"/>
  <c r="BS622" i="7"/>
  <c r="BR622" i="7"/>
  <c r="BQ636" i="7"/>
  <c r="BO636" i="7"/>
  <c r="BP636" i="7" s="1"/>
  <c r="BR637" i="7"/>
  <c r="BQ637" i="7"/>
  <c r="BO637" i="7"/>
  <c r="BP637" i="7" s="1"/>
  <c r="BS638" i="7"/>
  <c r="BR638" i="7"/>
  <c r="BQ638" i="7"/>
  <c r="BP638" i="7"/>
  <c r="BS639" i="7"/>
  <c r="BR639" i="7"/>
  <c r="BQ639" i="7"/>
  <c r="BO640" i="7"/>
  <c r="BP640" i="7" s="1"/>
  <c r="BS640" i="7"/>
  <c r="BR640" i="7"/>
  <c r="BQ654" i="7"/>
  <c r="BT654" i="7" s="1" a="1"/>
  <c r="BT654" i="7" s="1"/>
  <c r="BO654" i="7"/>
  <c r="BP654" i="7" s="1"/>
  <c r="BR655" i="7"/>
  <c r="BQ655" i="7"/>
  <c r="BO655" i="7"/>
  <c r="BP655" i="7" s="1"/>
  <c r="BS656" i="7"/>
  <c r="BR656" i="7"/>
  <c r="BQ656" i="7"/>
  <c r="BP656" i="7"/>
  <c r="BS657" i="7"/>
  <c r="BR657" i="7"/>
  <c r="BQ657" i="7"/>
  <c r="BQ660" i="7"/>
  <c r="BT660" i="7" s="1" a="1"/>
  <c r="BT660" i="7" s="1"/>
  <c r="BO660" i="7"/>
  <c r="BP660" i="7" s="1"/>
  <c r="BR661" i="7"/>
  <c r="BQ661" i="7"/>
  <c r="BO661" i="7"/>
  <c r="BP661" i="7" s="1"/>
  <c r="BS662" i="7"/>
  <c r="BR662" i="7"/>
  <c r="BQ662" i="7"/>
  <c r="BP662" i="7"/>
  <c r="BS663" i="7"/>
  <c r="BR663" i="7"/>
  <c r="BQ663" i="7"/>
  <c r="BQ666" i="7"/>
  <c r="BT666" i="7" s="1" a="1"/>
  <c r="BT666" i="7" s="1"/>
  <c r="BO666" i="7"/>
  <c r="BP666" i="7" s="1"/>
  <c r="BR667" i="7"/>
  <c r="BQ667" i="7"/>
  <c r="BO667" i="7"/>
  <c r="BP667" i="7" s="1"/>
  <c r="BS668" i="7"/>
  <c r="BR668" i="7"/>
  <c r="BQ668" i="7"/>
  <c r="BP668" i="7"/>
  <c r="BS669" i="7"/>
  <c r="BR669" i="7"/>
  <c r="BQ669" i="7"/>
  <c r="BQ672" i="7"/>
  <c r="BT672" i="7" s="1" a="1"/>
  <c r="BT672" i="7" s="1"/>
  <c r="BO672" i="7"/>
  <c r="BP672" i="7" s="1"/>
  <c r="BR673" i="7"/>
  <c r="BQ673" i="7"/>
  <c r="BO673" i="7"/>
  <c r="BP673" i="7" s="1"/>
  <c r="BS674" i="7"/>
  <c r="BR674" i="7"/>
  <c r="BQ674" i="7"/>
  <c r="BP674" i="7"/>
  <c r="BS675" i="7"/>
  <c r="BR675" i="7"/>
  <c r="BQ675" i="7"/>
  <c r="BQ678" i="7"/>
  <c r="BT678" i="7" s="1" a="1"/>
  <c r="BT678" i="7" s="1"/>
  <c r="BO678" i="7"/>
  <c r="BP678" i="7" s="1"/>
  <c r="BR679" i="7"/>
  <c r="BQ679" i="7"/>
  <c r="BO679" i="7"/>
  <c r="BP679" i="7" s="1"/>
  <c r="BS680" i="7"/>
  <c r="BR680" i="7"/>
  <c r="BQ680" i="7"/>
  <c r="BP680" i="7"/>
  <c r="BS681" i="7"/>
  <c r="BR681" i="7"/>
  <c r="BQ681" i="7"/>
  <c r="BQ684" i="7"/>
  <c r="BO684" i="7"/>
  <c r="BP684" i="7" s="1"/>
  <c r="BR685" i="7"/>
  <c r="BQ685" i="7"/>
  <c r="BO685" i="7"/>
  <c r="BP685" i="7" s="1"/>
  <c r="BS686" i="7"/>
  <c r="BR686" i="7"/>
  <c r="BQ686" i="7"/>
  <c r="BP686" i="7"/>
  <c r="BS687" i="7"/>
  <c r="BR687" i="7"/>
  <c r="BQ687" i="7"/>
  <c r="BQ690" i="7"/>
  <c r="BO690" i="7"/>
  <c r="BP690" i="7" s="1"/>
  <c r="BR691" i="7"/>
  <c r="BQ691" i="7"/>
  <c r="BO691" i="7"/>
  <c r="BP691" i="7" s="1"/>
  <c r="BS692" i="7"/>
  <c r="BR692" i="7"/>
  <c r="BQ692" i="7"/>
  <c r="BP692" i="7"/>
  <c r="BS693" i="7"/>
  <c r="BR693" i="7"/>
  <c r="BQ693" i="7"/>
  <c r="BQ696" i="7"/>
  <c r="BO696" i="7"/>
  <c r="BP696" i="7" s="1"/>
  <c r="BR697" i="7"/>
  <c r="BQ697" i="7"/>
  <c r="BO697" i="7"/>
  <c r="BP697" i="7" s="1"/>
  <c r="BS698" i="7"/>
  <c r="BR698" i="7"/>
  <c r="BQ698" i="7"/>
  <c r="BP698" i="7"/>
  <c r="BS699" i="7"/>
  <c r="BR699" i="7"/>
  <c r="BQ699" i="7"/>
  <c r="BQ702" i="7"/>
  <c r="BO702" i="7"/>
  <c r="BP702" i="7" s="1"/>
  <c r="BR703" i="7"/>
  <c r="BQ703" i="7"/>
  <c r="BO703" i="7"/>
  <c r="BP703" i="7" s="1"/>
  <c r="BS704" i="7"/>
  <c r="BR704" i="7"/>
  <c r="BQ704" i="7"/>
  <c r="BP704" i="7"/>
  <c r="BS705" i="7"/>
  <c r="BR705" i="7"/>
  <c r="BQ705" i="7"/>
  <c r="BQ708" i="7"/>
  <c r="BT708" i="7" s="1" a="1"/>
  <c r="BT708" i="7" s="1"/>
  <c r="BO708" i="7"/>
  <c r="BP708" i="7" s="1"/>
  <c r="BR709" i="7"/>
  <c r="BQ709" i="7"/>
  <c r="BO709" i="7"/>
  <c r="BP709" i="7" s="1"/>
  <c r="BS710" i="7"/>
  <c r="BR710" i="7"/>
  <c r="BQ710" i="7"/>
  <c r="BP710" i="7"/>
  <c r="BS711" i="7"/>
  <c r="BR711" i="7"/>
  <c r="BQ711" i="7"/>
  <c r="BQ714" i="7"/>
  <c r="BT714" i="7" s="1" a="1"/>
  <c r="BT714" i="7" s="1"/>
  <c r="BO714" i="7"/>
  <c r="BP714" i="7" s="1"/>
  <c r="BR715" i="7"/>
  <c r="BQ715" i="7"/>
  <c r="BO715" i="7"/>
  <c r="BP715" i="7" s="1"/>
  <c r="BS716" i="7"/>
  <c r="BR716" i="7"/>
  <c r="BQ716" i="7"/>
  <c r="BP716" i="7"/>
  <c r="BS717" i="7"/>
  <c r="BR717" i="7"/>
  <c r="BQ717" i="7"/>
  <c r="BQ720" i="7"/>
  <c r="BT720" i="7" s="1" a="1"/>
  <c r="BT720" i="7" s="1"/>
  <c r="BO720" i="7"/>
  <c r="BP720" i="7" s="1"/>
  <c r="BR721" i="7"/>
  <c r="BQ721" i="7"/>
  <c r="BO721" i="7"/>
  <c r="BP721" i="7" s="1"/>
  <c r="BS722" i="7"/>
  <c r="BR722" i="7"/>
  <c r="BQ722" i="7"/>
  <c r="BP722" i="7"/>
  <c r="BS723" i="7"/>
  <c r="BR723" i="7"/>
  <c r="BQ723" i="7"/>
  <c r="BQ726" i="7"/>
  <c r="BO726" i="7"/>
  <c r="BP726" i="7" s="1"/>
  <c r="BR727" i="7"/>
  <c r="BQ727" i="7"/>
  <c r="BP727" i="7"/>
  <c r="BO727" i="7"/>
  <c r="BS728" i="7"/>
  <c r="BR728" i="7"/>
  <c r="BQ728" i="7"/>
  <c r="BP728" i="7"/>
  <c r="BS729" i="7"/>
  <c r="BT729" i="7" s="1" a="1"/>
  <c r="BT729" i="7" s="1"/>
  <c r="BR729" i="7"/>
  <c r="BQ729" i="7"/>
  <c r="BQ732" i="7"/>
  <c r="BT732" i="7" s="1" a="1"/>
  <c r="BT732" i="7" s="1"/>
  <c r="BO732" i="7"/>
  <c r="BP732" i="7" s="1"/>
  <c r="BR733" i="7"/>
  <c r="BQ733" i="7"/>
  <c r="BO733" i="7"/>
  <c r="BP733" i="7" s="1"/>
  <c r="BS734" i="7"/>
  <c r="BR734" i="7"/>
  <c r="BQ734" i="7"/>
  <c r="BP734" i="7"/>
  <c r="BS735" i="7"/>
  <c r="BR735" i="7"/>
  <c r="BQ735" i="7"/>
  <c r="BQ738" i="7"/>
  <c r="BO738" i="7"/>
  <c r="BP738" i="7" s="1"/>
  <c r="BR739" i="7"/>
  <c r="BQ739" i="7"/>
  <c r="BO739" i="7"/>
  <c r="BP739" i="7" s="1"/>
  <c r="BS740" i="7"/>
  <c r="BR740" i="7"/>
  <c r="BQ740" i="7"/>
  <c r="BP740" i="7"/>
  <c r="BS741" i="7"/>
  <c r="BR741" i="7"/>
  <c r="BQ741" i="7"/>
  <c r="BQ744" i="7"/>
  <c r="BT744" i="7" s="1" a="1"/>
  <c r="BT744" i="7" s="1"/>
  <c r="BO744" i="7"/>
  <c r="BP744" i="7" s="1"/>
  <c r="BR745" i="7"/>
  <c r="BQ745" i="7"/>
  <c r="BO745" i="7"/>
  <c r="BP745" i="7" s="1"/>
  <c r="BS746" i="7"/>
  <c r="BR746" i="7"/>
  <c r="BQ746" i="7"/>
  <c r="BP746" i="7"/>
  <c r="BS747" i="7"/>
  <c r="BR747" i="7"/>
  <c r="BQ747" i="7"/>
  <c r="BQ750" i="7"/>
  <c r="BO750" i="7"/>
  <c r="BP750" i="7" s="1"/>
  <c r="BR751" i="7"/>
  <c r="BQ751" i="7"/>
  <c r="BO751" i="7"/>
  <c r="BP751" i="7" s="1"/>
  <c r="BS752" i="7"/>
  <c r="BR752" i="7"/>
  <c r="BQ752" i="7"/>
  <c r="BP752" i="7"/>
  <c r="BS753" i="7"/>
  <c r="BR753" i="7"/>
  <c r="BQ753" i="7"/>
  <c r="BQ756" i="7"/>
  <c r="BO756" i="7"/>
  <c r="BP756" i="7" s="1"/>
  <c r="BR757" i="7"/>
  <c r="BQ757" i="7"/>
  <c r="BO757" i="7"/>
  <c r="BP757" i="7" s="1"/>
  <c r="BS758" i="7"/>
  <c r="BR758" i="7"/>
  <c r="BQ758" i="7"/>
  <c r="BP758" i="7"/>
  <c r="BS759" i="7"/>
  <c r="BR759" i="7"/>
  <c r="BQ759" i="7"/>
  <c r="BQ762" i="7"/>
  <c r="BO762" i="7"/>
  <c r="BP762" i="7" s="1"/>
  <c r="BR763" i="7"/>
  <c r="BQ763" i="7"/>
  <c r="BO763" i="7"/>
  <c r="BP763" i="7" s="1"/>
  <c r="BS764" i="7"/>
  <c r="BR764" i="7"/>
  <c r="BQ764" i="7"/>
  <c r="BP764" i="7"/>
  <c r="BS765" i="7"/>
  <c r="BR765" i="7"/>
  <c r="BQ765" i="7"/>
  <c r="BQ774" i="7"/>
  <c r="BO774" i="7"/>
  <c r="BP774" i="7" s="1"/>
  <c r="BR775" i="7"/>
  <c r="BQ775" i="7"/>
  <c r="BO775" i="7"/>
  <c r="BP775" i="7" s="1"/>
  <c r="BS793" i="7"/>
  <c r="BR793" i="7"/>
  <c r="BQ793" i="7"/>
  <c r="BP793" i="7"/>
  <c r="BQ808" i="7"/>
  <c r="BO808" i="7"/>
  <c r="BP808" i="7" s="1"/>
  <c r="BS808" i="7"/>
  <c r="BO812" i="7"/>
  <c r="BP812" i="7" s="1"/>
  <c r="BS812" i="7"/>
  <c r="BR812" i="7"/>
  <c r="BQ812" i="7"/>
  <c r="BR821" i="7"/>
  <c r="BQ821" i="7"/>
  <c r="BO821" i="7"/>
  <c r="BP821" i="7" s="1"/>
  <c r="BS821" i="7"/>
  <c r="BS828" i="7"/>
  <c r="BR828" i="7"/>
  <c r="BQ828" i="7"/>
  <c r="BP828" i="7"/>
  <c r="BS847" i="7"/>
  <c r="BR847" i="7"/>
  <c r="BQ847" i="7"/>
  <c r="BP847" i="7"/>
  <c r="BQ862" i="7"/>
  <c r="BO862" i="7"/>
  <c r="BP862" i="7" s="1"/>
  <c r="BS862" i="7"/>
  <c r="BO866" i="7"/>
  <c r="BP866" i="7" s="1"/>
  <c r="BS866" i="7"/>
  <c r="BR866" i="7"/>
  <c r="BQ866" i="7"/>
  <c r="BR875" i="7"/>
  <c r="BQ875" i="7"/>
  <c r="BO875" i="7"/>
  <c r="BP875" i="7" s="1"/>
  <c r="BS875" i="7"/>
  <c r="BR902" i="7"/>
  <c r="BQ902" i="7"/>
  <c r="BO902" i="7"/>
  <c r="BP902" i="7" s="1"/>
  <c r="BS902" i="7"/>
  <c r="BR950" i="7"/>
  <c r="BQ950" i="7"/>
  <c r="BO950" i="7"/>
  <c r="BP950" i="7" s="1"/>
  <c r="BS950" i="7"/>
  <c r="BO959" i="7"/>
  <c r="BP959" i="7" s="1"/>
  <c r="BS959" i="7"/>
  <c r="BR959" i="7"/>
  <c r="BQ959" i="7"/>
  <c r="BR766" i="7"/>
  <c r="BS767" i="7"/>
  <c r="BR772" i="7"/>
  <c r="BQ784" i="7"/>
  <c r="BT784" i="7" s="1" a="1"/>
  <c r="BT784" i="7" s="1"/>
  <c r="BO784" i="7"/>
  <c r="BP784" i="7" s="1"/>
  <c r="BS786" i="7"/>
  <c r="BR786" i="7"/>
  <c r="BQ786" i="7"/>
  <c r="BP786" i="7"/>
  <c r="BS787" i="7"/>
  <c r="BR787" i="7"/>
  <c r="BQ787" i="7"/>
  <c r="BO788" i="7"/>
  <c r="BP788" i="7" s="1"/>
  <c r="BS788" i="7"/>
  <c r="BR788" i="7"/>
  <c r="BQ802" i="7"/>
  <c r="BO802" i="7"/>
  <c r="BP802" i="7" s="1"/>
  <c r="BS804" i="7"/>
  <c r="BR804" i="7"/>
  <c r="BQ804" i="7"/>
  <c r="BP804" i="7"/>
  <c r="BS805" i="7"/>
  <c r="BR805" i="7"/>
  <c r="BQ805" i="7"/>
  <c r="BO806" i="7"/>
  <c r="BP806" i="7" s="1"/>
  <c r="BS806" i="7"/>
  <c r="BR806" i="7"/>
  <c r="BQ820" i="7"/>
  <c r="BT820" i="7" s="1" a="1"/>
  <c r="BT820" i="7" s="1"/>
  <c r="BO820" i="7"/>
  <c r="BP820" i="7" s="1"/>
  <c r="BS822" i="7"/>
  <c r="BR822" i="7"/>
  <c r="BQ822" i="7"/>
  <c r="BP822" i="7"/>
  <c r="BS823" i="7"/>
  <c r="BR823" i="7"/>
  <c r="BQ823" i="7"/>
  <c r="BO824" i="7"/>
  <c r="BP824" i="7" s="1"/>
  <c r="BS824" i="7"/>
  <c r="BR824" i="7"/>
  <c r="BQ838" i="7"/>
  <c r="BT838" i="7" s="1" a="1"/>
  <c r="BT838" i="7" s="1"/>
  <c r="BO838" i="7"/>
  <c r="BP838" i="7" s="1"/>
  <c r="BS840" i="7"/>
  <c r="BR840" i="7"/>
  <c r="BQ840" i="7"/>
  <c r="BP840" i="7"/>
  <c r="BS841" i="7"/>
  <c r="BR841" i="7"/>
  <c r="BQ841" i="7"/>
  <c r="BO842" i="7"/>
  <c r="BP842" i="7" s="1"/>
  <c r="BS842" i="7"/>
  <c r="BR842" i="7"/>
  <c r="BQ856" i="7"/>
  <c r="BO856" i="7"/>
  <c r="BP856" i="7" s="1"/>
  <c r="BS858" i="7"/>
  <c r="BR858" i="7"/>
  <c r="BQ858" i="7"/>
  <c r="BP858" i="7"/>
  <c r="BS859" i="7"/>
  <c r="BR859" i="7"/>
  <c r="BQ859" i="7"/>
  <c r="BO860" i="7"/>
  <c r="BP860" i="7" s="1"/>
  <c r="BS860" i="7"/>
  <c r="BR860" i="7"/>
  <c r="BQ874" i="7"/>
  <c r="BT874" i="7" s="1" a="1"/>
  <c r="BT874" i="7" s="1"/>
  <c r="BO874" i="7"/>
  <c r="BP874" i="7" s="1"/>
  <c r="BS876" i="7"/>
  <c r="BR876" i="7"/>
  <c r="BQ876" i="7"/>
  <c r="BP876" i="7"/>
  <c r="BS877" i="7"/>
  <c r="BR877" i="7"/>
  <c r="BQ877" i="7"/>
  <c r="BO878" i="7"/>
  <c r="BP878" i="7" s="1"/>
  <c r="BS878" i="7"/>
  <c r="BR878" i="7"/>
  <c r="BS886" i="7"/>
  <c r="BR886" i="7"/>
  <c r="BQ886" i="7"/>
  <c r="BP886" i="7"/>
  <c r="BR890" i="7"/>
  <c r="BQ890" i="7"/>
  <c r="BP890" i="7"/>
  <c r="BO890" i="7"/>
  <c r="BR926" i="7"/>
  <c r="BQ926" i="7"/>
  <c r="BO926" i="7"/>
  <c r="BP926" i="7" s="1"/>
  <c r="BS958" i="7"/>
  <c r="BR958" i="7"/>
  <c r="BQ958" i="7"/>
  <c r="BP958" i="7"/>
  <c r="BQ986" i="7"/>
  <c r="BS986" i="7"/>
  <c r="BR986" i="7"/>
  <c r="BO986" i="7"/>
  <c r="BP986" i="7" s="1"/>
  <c r="BQ1004" i="7"/>
  <c r="BS1004" i="7"/>
  <c r="BR1004" i="7"/>
  <c r="BO1004" i="7"/>
  <c r="BP1004" i="7" s="1"/>
  <c r="BS1086" i="7"/>
  <c r="BR1086" i="7"/>
  <c r="BQ1086" i="7"/>
  <c r="BO1110" i="7"/>
  <c r="BP1110" i="7" s="1"/>
  <c r="BQ1110" i="7"/>
  <c r="BS1110" i="7"/>
  <c r="BR1110" i="7"/>
  <c r="BS658" i="7"/>
  <c r="BS664" i="7"/>
  <c r="BS670" i="7"/>
  <c r="BS676" i="7"/>
  <c r="BS682" i="7"/>
  <c r="BS688" i="7"/>
  <c r="BT688" i="7" s="1" a="1"/>
  <c r="BT688" i="7" s="1"/>
  <c r="BS694" i="7"/>
  <c r="BT694" i="7" s="1" a="1"/>
  <c r="BT694" i="7" s="1"/>
  <c r="BS700" i="7"/>
  <c r="BS706" i="7"/>
  <c r="BT706" i="7" s="1" a="1"/>
  <c r="BT706" i="7" s="1"/>
  <c r="BS712" i="7"/>
  <c r="BS718" i="7"/>
  <c r="BT718" i="7" s="1" a="1"/>
  <c r="BT718" i="7" s="1"/>
  <c r="BS724" i="7"/>
  <c r="BS730" i="7"/>
  <c r="BS736" i="7"/>
  <c r="BT736" i="7" s="1" a="1"/>
  <c r="BT736" i="7" s="1"/>
  <c r="BS742" i="7"/>
  <c r="BS748" i="7"/>
  <c r="BT748" i="7" s="1" a="1"/>
  <c r="BT748" i="7" s="1"/>
  <c r="BS754" i="7"/>
  <c r="BT754" i="7" s="1" a="1"/>
  <c r="BT754" i="7" s="1"/>
  <c r="BS760" i="7"/>
  <c r="BS766" i="7"/>
  <c r="BS772" i="7"/>
  <c r="BO783" i="7"/>
  <c r="BP783" i="7" s="1"/>
  <c r="BS783" i="7"/>
  <c r="BO801" i="7"/>
  <c r="BP801" i="7" s="1"/>
  <c r="BS801" i="7"/>
  <c r="BO819" i="7"/>
  <c r="BP819" i="7" s="1"/>
  <c r="BS819" i="7"/>
  <c r="BO837" i="7"/>
  <c r="BP837" i="7" s="1"/>
  <c r="BS837" i="7"/>
  <c r="BO855" i="7"/>
  <c r="BP855" i="7" s="1"/>
  <c r="BS855" i="7"/>
  <c r="BO873" i="7"/>
  <c r="BP873" i="7" s="1"/>
  <c r="BS873" i="7"/>
  <c r="BS898" i="7"/>
  <c r="BR898" i="7"/>
  <c r="BQ898" i="7"/>
  <c r="BP898" i="7"/>
  <c r="BS903" i="7"/>
  <c r="BR903" i="7"/>
  <c r="BQ903" i="7"/>
  <c r="BO903" i="7"/>
  <c r="BP903" i="7" s="1"/>
  <c r="BS934" i="7"/>
  <c r="BR934" i="7"/>
  <c r="BQ934" i="7"/>
  <c r="BS939" i="7"/>
  <c r="BR939" i="7"/>
  <c r="BQ939" i="7"/>
  <c r="BO939" i="7"/>
  <c r="BP939" i="7" s="1"/>
  <c r="BO941" i="7"/>
  <c r="BP941" i="7" s="1"/>
  <c r="BS941" i="7"/>
  <c r="BR941" i="7"/>
  <c r="BQ941" i="7"/>
  <c r="BS945" i="7"/>
  <c r="BR945" i="7"/>
  <c r="BQ945" i="7"/>
  <c r="BO945" i="7"/>
  <c r="BP945" i="7" s="1"/>
  <c r="BO947" i="7"/>
  <c r="BP947" i="7" s="1"/>
  <c r="BS947" i="7"/>
  <c r="BR947" i="7"/>
  <c r="BQ947" i="7"/>
  <c r="BS951" i="7"/>
  <c r="BR951" i="7"/>
  <c r="BQ951" i="7"/>
  <c r="BO951" i="7"/>
  <c r="BP951" i="7" s="1"/>
  <c r="BO953" i="7"/>
  <c r="BP953" i="7" s="1"/>
  <c r="BS953" i="7"/>
  <c r="BR953" i="7"/>
  <c r="BQ953" i="7"/>
  <c r="BR962" i="7"/>
  <c r="BQ962" i="7"/>
  <c r="BO962" i="7"/>
  <c r="BP962" i="7" s="1"/>
  <c r="BO974" i="7"/>
  <c r="BP974" i="7" s="1"/>
  <c r="BR974" i="7"/>
  <c r="BQ974" i="7"/>
  <c r="BR977" i="7"/>
  <c r="BS977" i="7"/>
  <c r="BQ977" i="7"/>
  <c r="BO977" i="7"/>
  <c r="BP977" i="7" s="1"/>
  <c r="BQ998" i="7"/>
  <c r="BS998" i="7"/>
  <c r="BR998" i="7"/>
  <c r="BS1047" i="7"/>
  <c r="BO1047" i="7"/>
  <c r="BP1047" i="7" s="1"/>
  <c r="BR1047" i="7"/>
  <c r="BQ1047" i="7"/>
  <c r="BO1086" i="7"/>
  <c r="BP1086" i="7" s="1"/>
  <c r="BS1092" i="7"/>
  <c r="BR1092" i="7"/>
  <c r="BQ1092" i="7"/>
  <c r="BO1092" i="7"/>
  <c r="BP1092" i="7" s="1"/>
  <c r="BQ778" i="7"/>
  <c r="BO778" i="7"/>
  <c r="BP778" i="7" s="1"/>
  <c r="BR779" i="7"/>
  <c r="BQ779" i="7"/>
  <c r="BO779" i="7"/>
  <c r="BP779" i="7" s="1"/>
  <c r="BS780" i="7"/>
  <c r="BR780" i="7"/>
  <c r="BQ780" i="7"/>
  <c r="BS781" i="7"/>
  <c r="BR781" i="7"/>
  <c r="BQ781" i="7"/>
  <c r="BO782" i="7"/>
  <c r="BP782" i="7" s="1"/>
  <c r="BS782" i="7"/>
  <c r="BR782" i="7"/>
  <c r="BQ796" i="7"/>
  <c r="BO796" i="7"/>
  <c r="BP796" i="7" s="1"/>
  <c r="BR797" i="7"/>
  <c r="BQ797" i="7"/>
  <c r="BO797" i="7"/>
  <c r="BP797" i="7" s="1"/>
  <c r="BS798" i="7"/>
  <c r="BR798" i="7"/>
  <c r="BQ798" i="7"/>
  <c r="BP798" i="7"/>
  <c r="BS799" i="7"/>
  <c r="BR799" i="7"/>
  <c r="BQ799" i="7"/>
  <c r="BO800" i="7"/>
  <c r="BS800" i="7"/>
  <c r="BR800" i="7"/>
  <c r="BT802" i="7" a="1"/>
  <c r="BT802" i="7" s="1"/>
  <c r="BQ814" i="7"/>
  <c r="BO814" i="7"/>
  <c r="BP814" i="7" s="1"/>
  <c r="BR815" i="7"/>
  <c r="BQ815" i="7"/>
  <c r="BO815" i="7"/>
  <c r="BP815" i="7" s="1"/>
  <c r="BS816" i="7"/>
  <c r="BR816" i="7"/>
  <c r="BQ816" i="7"/>
  <c r="BS817" i="7"/>
  <c r="BR817" i="7"/>
  <c r="BQ817" i="7"/>
  <c r="BO818" i="7"/>
  <c r="BP818" i="7" s="1"/>
  <c r="BS818" i="7"/>
  <c r="BR818" i="7"/>
  <c r="BQ832" i="7"/>
  <c r="BO832" i="7"/>
  <c r="BP832" i="7" s="1"/>
  <c r="BR833" i="7"/>
  <c r="BQ833" i="7"/>
  <c r="BO833" i="7"/>
  <c r="BP833" i="7" s="1"/>
  <c r="BS834" i="7"/>
  <c r="BR834" i="7"/>
  <c r="BQ834" i="7"/>
  <c r="BS835" i="7"/>
  <c r="BR835" i="7"/>
  <c r="BQ835" i="7"/>
  <c r="BO836" i="7"/>
  <c r="BP836" i="7" s="1"/>
  <c r="BS836" i="7"/>
  <c r="BR836" i="7"/>
  <c r="BQ850" i="7"/>
  <c r="BO850" i="7"/>
  <c r="BP850" i="7" s="1"/>
  <c r="BR851" i="7"/>
  <c r="BQ851" i="7"/>
  <c r="BO851" i="7"/>
  <c r="BP851" i="7" s="1"/>
  <c r="BS852" i="7"/>
  <c r="BR852" i="7"/>
  <c r="BQ852" i="7"/>
  <c r="BS853" i="7"/>
  <c r="BR853" i="7"/>
  <c r="BQ853" i="7"/>
  <c r="BO854" i="7"/>
  <c r="BP854" i="7" s="1"/>
  <c r="BS854" i="7"/>
  <c r="BR854" i="7"/>
  <c r="BT856" i="7" a="1"/>
  <c r="BT856" i="7" s="1"/>
  <c r="BQ868" i="7"/>
  <c r="BO868" i="7"/>
  <c r="BP868" i="7" s="1"/>
  <c r="BR869" i="7"/>
  <c r="BQ869" i="7"/>
  <c r="BO869" i="7"/>
  <c r="BP869" i="7" s="1"/>
  <c r="BS870" i="7"/>
  <c r="BT870" i="7" s="1" a="1"/>
  <c r="BT870" i="7" s="1"/>
  <c r="BR870" i="7"/>
  <c r="BQ870" i="7"/>
  <c r="BS871" i="7"/>
  <c r="BR871" i="7"/>
  <c r="BQ871" i="7"/>
  <c r="BO872" i="7"/>
  <c r="BS872" i="7"/>
  <c r="BR872" i="7"/>
  <c r="BS885" i="7"/>
  <c r="BR885" i="7"/>
  <c r="BQ885" i="7"/>
  <c r="BO934" i="7"/>
  <c r="BP934" i="7" s="1"/>
  <c r="BS957" i="7"/>
  <c r="BR957" i="7"/>
  <c r="BQ957" i="7"/>
  <c r="BS962" i="7"/>
  <c r="BR968" i="7"/>
  <c r="BQ968" i="7"/>
  <c r="BO968" i="7"/>
  <c r="BP968" i="7" s="1"/>
  <c r="BS968" i="7"/>
  <c r="BS972" i="7"/>
  <c r="BR972" i="7"/>
  <c r="BQ972" i="7"/>
  <c r="BO972" i="7"/>
  <c r="BP972" i="7" s="1"/>
  <c r="BS974" i="7"/>
  <c r="BO998" i="7"/>
  <c r="BP998" i="7" s="1"/>
  <c r="BR1034" i="7"/>
  <c r="BO1034" i="7"/>
  <c r="BP1034" i="7" s="1"/>
  <c r="BS1034" i="7"/>
  <c r="BQ1034" i="7"/>
  <c r="BR1076" i="7"/>
  <c r="BS1076" i="7"/>
  <c r="BQ1076" i="7"/>
  <c r="BO1076" i="7"/>
  <c r="BP1076" i="7" s="1"/>
  <c r="BO776" i="7"/>
  <c r="BP776" i="7" s="1"/>
  <c r="BS776" i="7"/>
  <c r="BT776" i="7" s="1" a="1"/>
  <c r="BT776" i="7" s="1"/>
  <c r="BO777" i="7"/>
  <c r="BP777" i="7" s="1"/>
  <c r="BS777" i="7"/>
  <c r="BT777" i="7" s="1" a="1"/>
  <c r="BT777" i="7" s="1"/>
  <c r="BR778" i="7"/>
  <c r="BS779" i="7"/>
  <c r="BO780" i="7"/>
  <c r="BP780" i="7" s="1"/>
  <c r="BO781" i="7"/>
  <c r="BP781" i="7" s="1"/>
  <c r="BR783" i="7"/>
  <c r="BO795" i="7"/>
  <c r="BP795" i="7" s="1"/>
  <c r="BS795" i="7"/>
  <c r="BT795" i="7" s="1" a="1"/>
  <c r="BT795" i="7" s="1"/>
  <c r="BR796" i="7"/>
  <c r="BS797" i="7"/>
  <c r="BO798" i="7"/>
  <c r="BO799" i="7"/>
  <c r="BP799" i="7" s="1"/>
  <c r="BP800" i="7"/>
  <c r="BR801" i="7"/>
  <c r="BP813" i="7"/>
  <c r="BO813" i="7"/>
  <c r="BS813" i="7"/>
  <c r="BR814" i="7"/>
  <c r="BS815" i="7"/>
  <c r="BO816" i="7"/>
  <c r="BP816" i="7" s="1"/>
  <c r="BO817" i="7"/>
  <c r="BP817" i="7" s="1"/>
  <c r="BR819" i="7"/>
  <c r="BO831" i="7"/>
  <c r="BP831" i="7" s="1"/>
  <c r="BS831" i="7"/>
  <c r="BT831" i="7" s="1" a="1"/>
  <c r="BT831" i="7" s="1"/>
  <c r="BR832" i="7"/>
  <c r="BS833" i="7"/>
  <c r="BO834" i="7"/>
  <c r="BP834" i="7" s="1"/>
  <c r="BO835" i="7"/>
  <c r="BP835" i="7" s="1"/>
  <c r="BR837" i="7"/>
  <c r="BO849" i="7"/>
  <c r="BP849" i="7" s="1"/>
  <c r="BS849" i="7"/>
  <c r="BT849" i="7" s="1" a="1"/>
  <c r="BT849" i="7" s="1"/>
  <c r="BR850" i="7"/>
  <c r="BS851" i="7"/>
  <c r="BO852" i="7"/>
  <c r="BP852" i="7" s="1"/>
  <c r="BO853" i="7"/>
  <c r="BP853" i="7" s="1"/>
  <c r="BR855" i="7"/>
  <c r="BO867" i="7"/>
  <c r="BP867" i="7" s="1"/>
  <c r="BS867" i="7"/>
  <c r="BR868" i="7"/>
  <c r="BS869" i="7"/>
  <c r="BO870" i="7"/>
  <c r="BP870" i="7" s="1"/>
  <c r="BO871" i="7"/>
  <c r="BP871" i="7" s="1"/>
  <c r="BP872" i="7"/>
  <c r="BR873" i="7"/>
  <c r="BR884" i="7"/>
  <c r="BQ884" i="7"/>
  <c r="BO884" i="7"/>
  <c r="BP884" i="7" s="1"/>
  <c r="BO885" i="7"/>
  <c r="BP885" i="7" s="1"/>
  <c r="BO888" i="7"/>
  <c r="BP888" i="7" s="1"/>
  <c r="BS888" i="7"/>
  <c r="BR888" i="7"/>
  <c r="BS897" i="7"/>
  <c r="BR897" i="7"/>
  <c r="BQ897" i="7"/>
  <c r="BP897" i="7"/>
  <c r="BR920" i="7"/>
  <c r="BQ920" i="7"/>
  <c r="BO920" i="7"/>
  <c r="BP920" i="7" s="1"/>
  <c r="BS920" i="7"/>
  <c r="BS933" i="7"/>
  <c r="BR933" i="7"/>
  <c r="BQ933" i="7"/>
  <c r="BP933" i="7"/>
  <c r="BR956" i="7"/>
  <c r="BQ956" i="7"/>
  <c r="BO956" i="7"/>
  <c r="BP956" i="7" s="1"/>
  <c r="BO957" i="7"/>
  <c r="BP957" i="7" s="1"/>
  <c r="BR979" i="7"/>
  <c r="BS979" i="7"/>
  <c r="BQ979" i="7"/>
  <c r="BO979" i="7"/>
  <c r="BP979" i="7" s="1"/>
  <c r="BO990" i="7"/>
  <c r="BP990" i="7" s="1"/>
  <c r="BR990" i="7"/>
  <c r="BS990" i="7"/>
  <c r="BQ990" i="7"/>
  <c r="BR993" i="7"/>
  <c r="BS993" i="7"/>
  <c r="BO993" i="7"/>
  <c r="BP993" i="7" s="1"/>
  <c r="BS1003" i="7"/>
  <c r="BR1003" i="7"/>
  <c r="BQ1003" i="7"/>
  <c r="BO1003" i="7"/>
  <c r="BP1003" i="7" s="1"/>
  <c r="BQ1063" i="7"/>
  <c r="BS1063" i="7"/>
  <c r="BR1063" i="7"/>
  <c r="BO1063" i="7"/>
  <c r="BP1063" i="7" s="1"/>
  <c r="BQ907" i="7"/>
  <c r="BO907" i="7"/>
  <c r="BP907" i="7" s="1"/>
  <c r="BS909" i="7"/>
  <c r="BR909" i="7"/>
  <c r="BQ909" i="7"/>
  <c r="BS910" i="7"/>
  <c r="BR910" i="7"/>
  <c r="BQ910" i="7"/>
  <c r="BS985" i="7"/>
  <c r="BQ985" i="7"/>
  <c r="BR985" i="7"/>
  <c r="BS991" i="7"/>
  <c r="BR991" i="7"/>
  <c r="BQ991" i="7"/>
  <c r="BO991" i="7"/>
  <c r="BP991" i="7" s="1"/>
  <c r="BS1020" i="7"/>
  <c r="BR1020" i="7"/>
  <c r="BQ1020" i="7"/>
  <c r="BO1104" i="7"/>
  <c r="BP1104" i="7" s="1"/>
  <c r="BS1104" i="7"/>
  <c r="BR1104" i="7"/>
  <c r="BQ1104" i="7"/>
  <c r="BR907" i="7"/>
  <c r="BO909" i="7"/>
  <c r="BP909" i="7" s="1"/>
  <c r="BO910" i="7"/>
  <c r="BP910" i="7" s="1"/>
  <c r="BQ913" i="7"/>
  <c r="BO913" i="7"/>
  <c r="BP913" i="7" s="1"/>
  <c r="BS915" i="7"/>
  <c r="BR915" i="7"/>
  <c r="BQ915" i="7"/>
  <c r="BS916" i="7"/>
  <c r="BR916" i="7"/>
  <c r="BQ916" i="7"/>
  <c r="BO985" i="7"/>
  <c r="BP985" i="7" s="1"/>
  <c r="BO1020" i="7"/>
  <c r="BP1020" i="7" s="1"/>
  <c r="BQ1044" i="7"/>
  <c r="BO1044" i="7"/>
  <c r="BP1044" i="7" s="1"/>
  <c r="BS1044" i="7"/>
  <c r="BR1044" i="7"/>
  <c r="BS1068" i="7"/>
  <c r="BR1068" i="7"/>
  <c r="BQ1068" i="7"/>
  <c r="BO1068" i="7"/>
  <c r="BP1068" i="7" s="1"/>
  <c r="BP1098" i="7"/>
  <c r="BO1098" i="7"/>
  <c r="BS1098" i="7"/>
  <c r="BR1098" i="7"/>
  <c r="BQ1098" i="7"/>
  <c r="BQ1123" i="7"/>
  <c r="BP1123" i="7"/>
  <c r="BO1123" i="7"/>
  <c r="BS1123" i="7"/>
  <c r="BR1123" i="7"/>
  <c r="BR1130" i="7"/>
  <c r="BQ1130" i="7"/>
  <c r="BP1130" i="7"/>
  <c r="BO1130" i="7"/>
  <c r="BS1130" i="7"/>
  <c r="BS907" i="7"/>
  <c r="BR913" i="7"/>
  <c r="BO915" i="7"/>
  <c r="BP915" i="7" s="1"/>
  <c r="BO916" i="7"/>
  <c r="BP916" i="7" s="1"/>
  <c r="BQ919" i="7"/>
  <c r="BO919" i="7"/>
  <c r="BP919" i="7" s="1"/>
  <c r="BS921" i="7"/>
  <c r="BR921" i="7"/>
  <c r="BQ921" i="7"/>
  <c r="BP921" i="7"/>
  <c r="BS922" i="7"/>
  <c r="BR922" i="7"/>
  <c r="BQ922" i="7"/>
  <c r="BQ967" i="7"/>
  <c r="BO967" i="7"/>
  <c r="BP967" i="7" s="1"/>
  <c r="BS969" i="7"/>
  <c r="BR969" i="7"/>
  <c r="BQ969" i="7"/>
  <c r="BQ982" i="7"/>
  <c r="BO982" i="7"/>
  <c r="BP982" i="7" s="1"/>
  <c r="BS982" i="7"/>
  <c r="BR982" i="7"/>
  <c r="BR999" i="7"/>
  <c r="BS999" i="7"/>
  <c r="BQ999" i="7"/>
  <c r="BO999" i="7"/>
  <c r="BP999" i="7" s="1"/>
  <c r="BR1005" i="7"/>
  <c r="BO1005" i="7"/>
  <c r="BP1005" i="7" s="1"/>
  <c r="BS1005" i="7"/>
  <c r="BQ1005" i="7"/>
  <c r="BS1035" i="7"/>
  <c r="BR1035" i="7"/>
  <c r="BQ1035" i="7"/>
  <c r="BO1035" i="7"/>
  <c r="BP1035" i="7" s="1"/>
  <c r="BO1091" i="7"/>
  <c r="BP1091" i="7" s="1"/>
  <c r="BR1091" i="7"/>
  <c r="BQ1091" i="7"/>
  <c r="BS1091" i="7"/>
  <c r="BQ1117" i="7"/>
  <c r="BS1117" i="7"/>
  <c r="BR1117" i="7"/>
  <c r="BO1127" i="7"/>
  <c r="BR1127" i="7"/>
  <c r="BQ1127" i="7"/>
  <c r="BS1127" i="7"/>
  <c r="BP1127" i="7"/>
  <c r="BO881" i="7"/>
  <c r="BP881" i="7" s="1"/>
  <c r="BS881" i="7"/>
  <c r="BR881" i="7"/>
  <c r="BQ889" i="7"/>
  <c r="BO889" i="7"/>
  <c r="BP889" i="7" s="1"/>
  <c r="BS891" i="7"/>
  <c r="BR891" i="7"/>
  <c r="BQ891" i="7"/>
  <c r="BP891" i="7"/>
  <c r="BS892" i="7"/>
  <c r="BR892" i="7"/>
  <c r="BQ892" i="7"/>
  <c r="BS913" i="7"/>
  <c r="BR919" i="7"/>
  <c r="BO921" i="7"/>
  <c r="BO922" i="7"/>
  <c r="BP922" i="7" s="1"/>
  <c r="BQ925" i="7"/>
  <c r="BT925" i="7" s="1" a="1"/>
  <c r="BT925" i="7" s="1"/>
  <c r="BO925" i="7"/>
  <c r="BP925" i="7" s="1"/>
  <c r="BS927" i="7"/>
  <c r="BR927" i="7"/>
  <c r="BQ927" i="7"/>
  <c r="BP927" i="7"/>
  <c r="BS928" i="7"/>
  <c r="BR928" i="7"/>
  <c r="BQ928" i="7"/>
  <c r="BQ961" i="7"/>
  <c r="BT961" i="7" s="1" a="1"/>
  <c r="BT961" i="7" s="1"/>
  <c r="BO961" i="7"/>
  <c r="BP961" i="7" s="1"/>
  <c r="BS963" i="7"/>
  <c r="BR963" i="7"/>
  <c r="BQ963" i="7"/>
  <c r="BP963" i="7"/>
  <c r="BS964" i="7"/>
  <c r="BR964" i="7"/>
  <c r="BQ964" i="7"/>
  <c r="BO965" i="7"/>
  <c r="BP965" i="7" s="1"/>
  <c r="BS965" i="7"/>
  <c r="BR965" i="7"/>
  <c r="BR967" i="7"/>
  <c r="BO969" i="7"/>
  <c r="BP969" i="7" s="1"/>
  <c r="BQ1015" i="7"/>
  <c r="BS1015" i="7"/>
  <c r="BR1015" i="7"/>
  <c r="BP1015" i="7"/>
  <c r="BO1019" i="7"/>
  <c r="BP1019" i="7" s="1"/>
  <c r="BR1019" i="7"/>
  <c r="BS1019" i="7"/>
  <c r="BQ1019" i="7"/>
  <c r="BQ1027" i="7"/>
  <c r="BS1027" i="7"/>
  <c r="BR1027" i="7"/>
  <c r="BO1027" i="7"/>
  <c r="BP1027" i="7" s="1"/>
  <c r="BQ1051" i="7"/>
  <c r="BS1051" i="7"/>
  <c r="BR1051" i="7"/>
  <c r="BO1051" i="7"/>
  <c r="BP1051" i="7" s="1"/>
  <c r="BO1117" i="7"/>
  <c r="BP1117" i="7" s="1"/>
  <c r="BS882" i="7"/>
  <c r="BT882" i="7" s="1" a="1"/>
  <c r="BT882" i="7" s="1"/>
  <c r="BR887" i="7"/>
  <c r="BR893" i="7"/>
  <c r="BR899" i="7"/>
  <c r="BS900" i="7"/>
  <c r="BR905" i="7"/>
  <c r="BS906" i="7"/>
  <c r="BT906" i="7" s="1" a="1"/>
  <c r="BT906" i="7" s="1"/>
  <c r="BR911" i="7"/>
  <c r="BS912" i="7"/>
  <c r="BR917" i="7"/>
  <c r="BS918" i="7"/>
  <c r="BR923" i="7"/>
  <c r="BS924" i="7"/>
  <c r="BR929" i="7"/>
  <c r="BS930" i="7"/>
  <c r="BT930" i="7" s="1" a="1"/>
  <c r="BT930" i="7" s="1"/>
  <c r="BR935" i="7"/>
  <c r="BS936" i="7"/>
  <c r="BT936" i="7" s="1" a="1"/>
  <c r="BT936" i="7" s="1"/>
  <c r="BS942" i="7"/>
  <c r="BT942" i="7" s="1" a="1"/>
  <c r="BT942" i="7" s="1"/>
  <c r="BS948" i="7"/>
  <c r="BS954" i="7"/>
  <c r="BS960" i="7"/>
  <c r="BS966" i="7"/>
  <c r="BT966" i="7" s="1" a="1"/>
  <c r="BT966" i="7" s="1"/>
  <c r="BR970" i="7"/>
  <c r="BR987" i="7"/>
  <c r="BT987" i="7" s="1" a="1"/>
  <c r="BT987" i="7" s="1"/>
  <c r="BP987" i="7"/>
  <c r="BQ992" i="7"/>
  <c r="BP992" i="7"/>
  <c r="BQ995" i="7"/>
  <c r="BT995" i="7" s="1" a="1"/>
  <c r="BT995" i="7" s="1"/>
  <c r="BO995" i="7"/>
  <c r="BP995" i="7" s="1"/>
  <c r="BS1006" i="7"/>
  <c r="BR1006" i="7"/>
  <c r="BQ1006" i="7"/>
  <c r="BP1006" i="7"/>
  <c r="BR1010" i="7"/>
  <c r="BS1010" i="7"/>
  <c r="BQ1010" i="7"/>
  <c r="BP1010" i="7"/>
  <c r="BO1013" i="7"/>
  <c r="BP1013" i="7" s="1"/>
  <c r="BS1013" i="7"/>
  <c r="BR1013" i="7"/>
  <c r="BQ1013" i="7"/>
  <c r="BP1050" i="7"/>
  <c r="BS1050" i="7"/>
  <c r="BR1050" i="7"/>
  <c r="BS1056" i="7"/>
  <c r="BR1056" i="7"/>
  <c r="BQ1056" i="7"/>
  <c r="BO1056" i="7"/>
  <c r="BP1056" i="7" s="1"/>
  <c r="BQ1062" i="7"/>
  <c r="BO1062" i="7"/>
  <c r="BP1062" i="7" s="1"/>
  <c r="BT1069" i="7" a="1"/>
  <c r="BT1069" i="7" s="1"/>
  <c r="BO1079" i="7"/>
  <c r="BP1079" i="7" s="1"/>
  <c r="BS1079" i="7"/>
  <c r="BR1079" i="7"/>
  <c r="BQ1079" i="7"/>
  <c r="BO1097" i="7"/>
  <c r="BP1097" i="7" s="1"/>
  <c r="BS1097" i="7"/>
  <c r="BR1097" i="7"/>
  <c r="BS1102" i="7"/>
  <c r="BO1102" i="7"/>
  <c r="BP1102" i="7" s="1"/>
  <c r="BQ1102" i="7"/>
  <c r="BR1112" i="7"/>
  <c r="BQ1112" i="7"/>
  <c r="BS1112" i="7"/>
  <c r="BS1138" i="7"/>
  <c r="BR1138" i="7"/>
  <c r="BO1138" i="7"/>
  <c r="BP1138" i="7" s="1"/>
  <c r="BQ1138" i="7"/>
  <c r="BS887" i="7"/>
  <c r="BS893" i="7"/>
  <c r="BS899" i="7"/>
  <c r="BS905" i="7"/>
  <c r="BT905" i="7" s="1" a="1"/>
  <c r="BT905" i="7" s="1"/>
  <c r="BS911" i="7"/>
  <c r="BS917" i="7"/>
  <c r="BS923" i="7"/>
  <c r="BS929" i="7"/>
  <c r="BS935" i="7"/>
  <c r="BS983" i="7"/>
  <c r="BQ983" i="7"/>
  <c r="BQ1008" i="7"/>
  <c r="BS1008" i="7"/>
  <c r="BR1008" i="7"/>
  <c r="BS1032" i="7"/>
  <c r="BR1032" i="7"/>
  <c r="BQ1032" i="7"/>
  <c r="BO1032" i="7"/>
  <c r="BP1032" i="7" s="1"/>
  <c r="BR1040" i="7"/>
  <c r="BS1040" i="7"/>
  <c r="BQ1040" i="7"/>
  <c r="BO1040" i="7"/>
  <c r="BP1040" i="7" s="1"/>
  <c r="BO1067" i="7"/>
  <c r="BP1067" i="7" s="1"/>
  <c r="BS1067" i="7"/>
  <c r="BR1067" i="7"/>
  <c r="BQ1075" i="7"/>
  <c r="BO1075" i="7"/>
  <c r="BP1075" i="7" s="1"/>
  <c r="BS1075" i="7"/>
  <c r="BR1088" i="7"/>
  <c r="BO1088" i="7"/>
  <c r="BP1088" i="7" s="1"/>
  <c r="BS1088" i="7"/>
  <c r="BQ1088" i="7"/>
  <c r="BQ1093" i="7"/>
  <c r="BR1093" i="7"/>
  <c r="BO1093" i="7"/>
  <c r="BP1093" i="7" s="1"/>
  <c r="BS1093" i="7"/>
  <c r="BQ1097" i="7"/>
  <c r="BO1112" i="7"/>
  <c r="BP1112" i="7" s="1"/>
  <c r="BP1122" i="7"/>
  <c r="BO1122" i="7"/>
  <c r="BS1122" i="7"/>
  <c r="BR1122" i="7"/>
  <c r="BQ1122" i="7"/>
  <c r="BR1124" i="7"/>
  <c r="BQ1124" i="7"/>
  <c r="BS1124" i="7"/>
  <c r="BO1124" i="7"/>
  <c r="BP1124" i="7" s="1"/>
  <c r="BO954" i="7"/>
  <c r="BP954" i="7" s="1"/>
  <c r="BO960" i="7"/>
  <c r="BP960" i="7" s="1"/>
  <c r="BO966" i="7"/>
  <c r="BP966" i="7" s="1"/>
  <c r="BO971" i="7"/>
  <c r="BP971" i="7" s="1"/>
  <c r="BO976" i="7"/>
  <c r="BP976" i="7" s="1"/>
  <c r="BO980" i="7"/>
  <c r="BP980" i="7" s="1"/>
  <c r="BS980" i="7"/>
  <c r="BT980" i="7" s="1" a="1"/>
  <c r="BT980" i="7" s="1"/>
  <c r="BO983" i="7"/>
  <c r="BP983" i="7" s="1"/>
  <c r="BS988" i="7"/>
  <c r="BR988" i="7"/>
  <c r="BP988" i="7"/>
  <c r="BO996" i="7"/>
  <c r="BP996" i="7" s="1"/>
  <c r="BR996" i="7"/>
  <c r="BQ997" i="7"/>
  <c r="BT997" i="7" s="1" a="1"/>
  <c r="BT997" i="7" s="1"/>
  <c r="BS1001" i="7"/>
  <c r="BQ1001" i="7"/>
  <c r="BO1008" i="7"/>
  <c r="BP1008" i="7" s="1"/>
  <c r="BR1016" i="7"/>
  <c r="BQ1016" i="7"/>
  <c r="BO1016" i="7"/>
  <c r="BP1016" i="7" s="1"/>
  <c r="BS1017" i="7"/>
  <c r="BR1017" i="7"/>
  <c r="BQ1017" i="7"/>
  <c r="BP1017" i="7"/>
  <c r="BQ1021" i="7"/>
  <c r="BR1021" i="7"/>
  <c r="BO1021" i="7"/>
  <c r="BP1021" i="7" s="1"/>
  <c r="BR1022" i="7"/>
  <c r="BS1022" i="7"/>
  <c r="BQ1022" i="7"/>
  <c r="BP1022" i="7"/>
  <c r="BO1043" i="7"/>
  <c r="BP1043" i="7" s="1"/>
  <c r="BS1043" i="7"/>
  <c r="BR1043" i="7"/>
  <c r="BQ1043" i="7"/>
  <c r="BR1058" i="7"/>
  <c r="BS1058" i="7"/>
  <c r="BQ1058" i="7"/>
  <c r="BQ1067" i="7"/>
  <c r="BR1075" i="7"/>
  <c r="BR1106" i="7"/>
  <c r="BQ1106" i="7"/>
  <c r="BO1106" i="7"/>
  <c r="BP1106" i="7" s="1"/>
  <c r="BS1106" i="7"/>
  <c r="BS1114" i="7"/>
  <c r="BQ1114" i="7"/>
  <c r="BR1114" i="7"/>
  <c r="BO1114" i="7"/>
  <c r="BP1114" i="7" s="1"/>
  <c r="BR1118" i="7"/>
  <c r="BQ1118" i="7"/>
  <c r="BS1118" i="7"/>
  <c r="BP975" i="7"/>
  <c r="BS978" i="7"/>
  <c r="BQ978" i="7"/>
  <c r="BP981" i="7"/>
  <c r="BO984" i="7"/>
  <c r="BP984" i="7" s="1"/>
  <c r="BO989" i="7"/>
  <c r="BP989" i="7" s="1"/>
  <c r="BS989" i="7"/>
  <c r="BO997" i="7"/>
  <c r="BP997" i="7" s="1"/>
  <c r="BO1001" i="7"/>
  <c r="BP1001" i="7" s="1"/>
  <c r="BO1031" i="7"/>
  <c r="BP1031" i="7" s="1"/>
  <c r="BS1031" i="7"/>
  <c r="BR1031" i="7"/>
  <c r="BQ1039" i="7"/>
  <c r="BO1039" i="7"/>
  <c r="BP1039" i="7" s="1"/>
  <c r="BS1039" i="7"/>
  <c r="BR1052" i="7"/>
  <c r="BO1052" i="7"/>
  <c r="BP1052" i="7" s="1"/>
  <c r="BS1052" i="7"/>
  <c r="BQ1052" i="7"/>
  <c r="BQ1057" i="7"/>
  <c r="BO1057" i="7"/>
  <c r="BP1057" i="7" s="1"/>
  <c r="BS1057" i="7"/>
  <c r="BR1057" i="7"/>
  <c r="BO1058" i="7"/>
  <c r="BP1058" i="7" s="1"/>
  <c r="BR1070" i="7"/>
  <c r="BT1070" i="7" s="1" a="1"/>
  <c r="BT1070" i="7" s="1"/>
  <c r="BO1070" i="7"/>
  <c r="BP1070" i="7" s="1"/>
  <c r="BS1071" i="7"/>
  <c r="BR1071" i="7"/>
  <c r="BQ1071" i="7"/>
  <c r="BO1071" i="7"/>
  <c r="BP1071" i="7" s="1"/>
  <c r="BQ1080" i="7"/>
  <c r="BO1080" i="7"/>
  <c r="BP1080" i="7" s="1"/>
  <c r="BS1080" i="7"/>
  <c r="BR1080" i="7"/>
  <c r="BS1083" i="7"/>
  <c r="BO1083" i="7"/>
  <c r="BP1083" i="7" s="1"/>
  <c r="BR1083" i="7"/>
  <c r="BQ1083" i="7"/>
  <c r="BQ1087" i="7"/>
  <c r="BS1087" i="7"/>
  <c r="BR1087" i="7"/>
  <c r="BP1087" i="7"/>
  <c r="BS1101" i="7"/>
  <c r="BR1101" i="7"/>
  <c r="BQ1101" i="7"/>
  <c r="BO1101" i="7"/>
  <c r="BP1101" i="7" s="1"/>
  <c r="BQ1111" i="7"/>
  <c r="BR1111" i="7"/>
  <c r="BO1111" i="7"/>
  <c r="BP1111" i="7" s="1"/>
  <c r="BS1111" i="7"/>
  <c r="BO1118" i="7"/>
  <c r="BP1118" i="7" s="1"/>
  <c r="BS1048" i="7"/>
  <c r="BR1048" i="7"/>
  <c r="BQ1060" i="7"/>
  <c r="BT1074" i="7" a="1"/>
  <c r="BT1074" i="7" s="1"/>
  <c r="BS1084" i="7"/>
  <c r="BR1084" i="7"/>
  <c r="BS1108" i="7"/>
  <c r="BR1108" i="7"/>
  <c r="BO1109" i="7"/>
  <c r="BP1109" i="7" s="1"/>
  <c r="BR1109" i="7"/>
  <c r="BS1109" i="7"/>
  <c r="BS1113" i="7"/>
  <c r="BR1113" i="7"/>
  <c r="BQ1113" i="7"/>
  <c r="BO1121" i="7"/>
  <c r="BS1121" i="7"/>
  <c r="BS1126" i="7"/>
  <c r="BR1126" i="7"/>
  <c r="BQ1126" i="7"/>
  <c r="BQ1135" i="7"/>
  <c r="BS1135" i="7"/>
  <c r="BR1135" i="7"/>
  <c r="BR1136" i="7"/>
  <c r="BQ1136" i="7"/>
  <c r="BQ1198" i="7"/>
  <c r="BO1198" i="7"/>
  <c r="BP1198" i="7" s="1"/>
  <c r="BR1198" i="7"/>
  <c r="BS1198" i="7"/>
  <c r="BS1007" i="7"/>
  <c r="BS1011" i="7"/>
  <c r="BP1011" i="7"/>
  <c r="BP1018" i="7"/>
  <c r="BP1025" i="7"/>
  <c r="BO1028" i="7"/>
  <c r="BP1028" i="7" s="1"/>
  <c r="BO1048" i="7"/>
  <c r="BP1048" i="7" s="1"/>
  <c r="BO1049" i="7"/>
  <c r="BP1049" i="7" s="1"/>
  <c r="BO1060" i="7"/>
  <c r="BP1060" i="7" s="1"/>
  <c r="BO1064" i="7"/>
  <c r="BP1064" i="7" s="1"/>
  <c r="BO1084" i="7"/>
  <c r="BP1084" i="7" s="1"/>
  <c r="BO1085" i="7"/>
  <c r="BP1085" i="7" s="1"/>
  <c r="BT1096" i="7" a="1"/>
  <c r="BT1096" i="7" s="1"/>
  <c r="BO1108" i="7"/>
  <c r="BP1108" i="7" s="1"/>
  <c r="BO1113" i="7"/>
  <c r="BP1113" i="7" s="1"/>
  <c r="BP1121" i="7"/>
  <c r="BS1125" i="7"/>
  <c r="BR1125" i="7"/>
  <c r="BO1125" i="7"/>
  <c r="BP1125" i="7" s="1"/>
  <c r="BO1126" i="7"/>
  <c r="BP1126" i="7" s="1"/>
  <c r="BO1135" i="7"/>
  <c r="BP1135" i="7" s="1"/>
  <c r="BO1136" i="7"/>
  <c r="BS1137" i="7"/>
  <c r="BR1137" i="7"/>
  <c r="BQ1137" i="7"/>
  <c r="BP1137" i="7"/>
  <c r="BR1157" i="7"/>
  <c r="BQ1157" i="7"/>
  <c r="BO1157" i="7"/>
  <c r="BP1157" i="7" s="1"/>
  <c r="BS1157" i="7"/>
  <c r="BS1177" i="7"/>
  <c r="BR1177" i="7"/>
  <c r="BQ1177" i="7"/>
  <c r="BO1177" i="7"/>
  <c r="BP1177" i="7" s="1"/>
  <c r="BQ1009" i="7"/>
  <c r="BS1009" i="7"/>
  <c r="BS1014" i="7"/>
  <c r="BT1014" i="7" s="1" a="1"/>
  <c r="BT1014" i="7" s="1"/>
  <c r="BQ1018" i="7"/>
  <c r="BQ1025" i="7"/>
  <c r="BQ1026" i="7"/>
  <c r="BT1026" i="7" s="1" a="1"/>
  <c r="BT1026" i="7" s="1"/>
  <c r="BS1029" i="7"/>
  <c r="BO1029" i="7"/>
  <c r="BP1029" i="7" s="1"/>
  <c r="BO1037" i="7"/>
  <c r="BP1037" i="7" s="1"/>
  <c r="BR1037" i="7"/>
  <c r="BQ1037" i="7"/>
  <c r="BQ1045" i="7"/>
  <c r="BS1045" i="7"/>
  <c r="BR1045" i="7"/>
  <c r="BS1053" i="7"/>
  <c r="BR1053" i="7"/>
  <c r="BQ1053" i="7"/>
  <c r="BR1060" i="7"/>
  <c r="BO1061" i="7"/>
  <c r="BP1061" i="7" s="1"/>
  <c r="BS1061" i="7"/>
  <c r="BT1061" i="7" s="1" a="1"/>
  <c r="BT1061" i="7" s="1"/>
  <c r="BS1065" i="7"/>
  <c r="BO1065" i="7"/>
  <c r="BP1065" i="7" s="1"/>
  <c r="BO1073" i="7"/>
  <c r="BP1073" i="7" s="1"/>
  <c r="BR1073" i="7"/>
  <c r="BQ1073" i="7"/>
  <c r="BQ1081" i="7"/>
  <c r="BS1081" i="7"/>
  <c r="BR1081" i="7"/>
  <c r="BS1089" i="7"/>
  <c r="BR1089" i="7"/>
  <c r="BQ1089" i="7"/>
  <c r="BR1094" i="7"/>
  <c r="BS1094" i="7"/>
  <c r="BO1128" i="7"/>
  <c r="BP1128" i="7" s="1"/>
  <c r="BQ1128" i="7"/>
  <c r="BQ1129" i="7"/>
  <c r="BS1129" i="7"/>
  <c r="BR1129" i="7"/>
  <c r="BP1136" i="7"/>
  <c r="BP1000" i="7"/>
  <c r="BO1009" i="7"/>
  <c r="BP1009" i="7" s="1"/>
  <c r="BQ1011" i="7"/>
  <c r="BT1012" i="7" a="1"/>
  <c r="BT1012" i="7" s="1"/>
  <c r="BO1014" i="7"/>
  <c r="BP1014" i="7" s="1"/>
  <c r="BR1018" i="7"/>
  <c r="BR1025" i="7"/>
  <c r="BO1026" i="7"/>
  <c r="BP1026" i="7" s="1"/>
  <c r="BQ1028" i="7"/>
  <c r="BT1028" i="7" s="1" a="1"/>
  <c r="BT1028" i="7" s="1"/>
  <c r="BQ1029" i="7"/>
  <c r="BS1030" i="7"/>
  <c r="BR1030" i="7"/>
  <c r="BP1033" i="7"/>
  <c r="BO1038" i="7"/>
  <c r="BP1038" i="7" s="1"/>
  <c r="BQ1042" i="7"/>
  <c r="BP1042" i="7"/>
  <c r="BO1045" i="7"/>
  <c r="BP1045" i="7" s="1"/>
  <c r="BQ1048" i="7"/>
  <c r="BR1049" i="7"/>
  <c r="BT1049" i="7" s="1" a="1"/>
  <c r="BT1049" i="7" s="1"/>
  <c r="BO1053" i="7"/>
  <c r="BP1053" i="7" s="1"/>
  <c r="BS1060" i="7"/>
  <c r="BQ1064" i="7"/>
  <c r="BT1064" i="7" s="1" a="1"/>
  <c r="BT1064" i="7" s="1"/>
  <c r="BQ1065" i="7"/>
  <c r="BS1066" i="7"/>
  <c r="BR1066" i="7"/>
  <c r="BO1074" i="7"/>
  <c r="BP1074" i="7" s="1"/>
  <c r="BQ1078" i="7"/>
  <c r="BT1078" i="7" s="1" a="1"/>
  <c r="BT1078" i="7" s="1"/>
  <c r="BP1078" i="7"/>
  <c r="BO1081" i="7"/>
  <c r="BP1081" i="7" s="1"/>
  <c r="BQ1084" i="7"/>
  <c r="BR1085" i="7"/>
  <c r="BT1085" i="7" s="1" a="1"/>
  <c r="BT1085" i="7" s="1"/>
  <c r="BO1089" i="7"/>
  <c r="BP1089" i="7" s="1"/>
  <c r="BO1094" i="7"/>
  <c r="BP1094" i="7" s="1"/>
  <c r="BS1095" i="7"/>
  <c r="BT1095" i="7" s="1" a="1"/>
  <c r="BT1095" i="7" s="1"/>
  <c r="BO1095" i="7"/>
  <c r="BP1095" i="7" s="1"/>
  <c r="BQ1095" i="7"/>
  <c r="BQ1099" i="7"/>
  <c r="BS1099" i="7"/>
  <c r="BO1099" i="7"/>
  <c r="BP1099" i="7" s="1"/>
  <c r="BQ1108" i="7"/>
  <c r="BR1121" i="7"/>
  <c r="BQ1125" i="7"/>
  <c r="BR1128" i="7"/>
  <c r="BO1129" i="7"/>
  <c r="BP1129" i="7" s="1"/>
  <c r="BS1136" i="7"/>
  <c r="BS1143" i="7"/>
  <c r="BR1143" i="7"/>
  <c r="BQ1143" i="7"/>
  <c r="BP1143" i="7"/>
  <c r="BQ1150" i="7"/>
  <c r="BO1150" i="7"/>
  <c r="BP1150" i="7" s="1"/>
  <c r="BR1150" i="7"/>
  <c r="BS1150" i="7"/>
  <c r="BQ1156" i="7"/>
  <c r="BO1156" i="7"/>
  <c r="BP1156" i="7" s="1"/>
  <c r="BR1156" i="7"/>
  <c r="BS1156" i="7"/>
  <c r="BR1169" i="7"/>
  <c r="BQ1169" i="7"/>
  <c r="BO1169" i="7"/>
  <c r="BP1169" i="7" s="1"/>
  <c r="BS1169" i="7"/>
  <c r="BO1161" i="7"/>
  <c r="BP1161" i="7" s="1"/>
  <c r="BS1161" i="7"/>
  <c r="BQ1161" i="7"/>
  <c r="BR1161" i="7"/>
  <c r="BO1116" i="7"/>
  <c r="BP1116" i="7" s="1"/>
  <c r="BS1119" i="7"/>
  <c r="BR1119" i="7"/>
  <c r="BQ1119" i="7"/>
  <c r="BS1131" i="7"/>
  <c r="BR1131" i="7"/>
  <c r="BS1132" i="7"/>
  <c r="BQ1132" i="7"/>
  <c r="BQ1141" i="7"/>
  <c r="BO1141" i="7"/>
  <c r="BP1141" i="7" s="1"/>
  <c r="BO1148" i="7"/>
  <c r="BP1148" i="7" s="1"/>
  <c r="BS1148" i="7"/>
  <c r="BQ1148" i="7"/>
  <c r="BQ1168" i="7"/>
  <c r="BO1168" i="7"/>
  <c r="BP1168" i="7" s="1"/>
  <c r="BR1168" i="7"/>
  <c r="BS1168" i="7"/>
  <c r="BO1191" i="7"/>
  <c r="BP1191" i="7" s="1"/>
  <c r="BS1191" i="7"/>
  <c r="BQ1191" i="7"/>
  <c r="BR1100" i="7"/>
  <c r="BQ1100" i="7"/>
  <c r="BP1103" i="7"/>
  <c r="BS1107" i="7"/>
  <c r="BR1107" i="7"/>
  <c r="BO1107" i="7"/>
  <c r="BP1107" i="7" s="1"/>
  <c r="BQ1116" i="7"/>
  <c r="BO1119" i="7"/>
  <c r="BP1119" i="7" s="1"/>
  <c r="BS1120" i="7"/>
  <c r="BT1120" i="7" s="1" a="1"/>
  <c r="BT1120" i="7" s="1"/>
  <c r="BO1120" i="7"/>
  <c r="BP1120" i="7" s="1"/>
  <c r="BO1131" i="7"/>
  <c r="BP1131" i="7" s="1"/>
  <c r="BO1132" i="7"/>
  <c r="BP1132" i="7" s="1"/>
  <c r="BO1134" i="7"/>
  <c r="BP1134" i="7" s="1"/>
  <c r="BR1141" i="7"/>
  <c r="BR1142" i="7"/>
  <c r="BQ1142" i="7"/>
  <c r="BP1142" i="7"/>
  <c r="BS1144" i="7"/>
  <c r="BR1144" i="7"/>
  <c r="BO1144" i="7"/>
  <c r="BP1144" i="7" s="1"/>
  <c r="BR1148" i="7"/>
  <c r="BS1165" i="7"/>
  <c r="BR1165" i="7"/>
  <c r="BQ1165" i="7"/>
  <c r="BO1165" i="7"/>
  <c r="BP1165" i="7" s="1"/>
  <c r="BO1173" i="7"/>
  <c r="BP1173" i="7" s="1"/>
  <c r="BS1173" i="7"/>
  <c r="BT1173" i="7" s="1" a="1"/>
  <c r="BT1173" i="7" s="1"/>
  <c r="BQ1173" i="7"/>
  <c r="BR1173" i="7"/>
  <c r="BR1181" i="7"/>
  <c r="BQ1181" i="7"/>
  <c r="BO1181" i="7"/>
  <c r="BP1181" i="7" s="1"/>
  <c r="BS1181" i="7"/>
  <c r="BO1185" i="7"/>
  <c r="BP1185" i="7" s="1"/>
  <c r="BS1185" i="7"/>
  <c r="BQ1185" i="7"/>
  <c r="BR1185" i="7"/>
  <c r="BR1191" i="7"/>
  <c r="BO1139" i="7"/>
  <c r="BP1139" i="7" s="1"/>
  <c r="BS1139" i="7"/>
  <c r="BT1139" i="7" s="1" a="1"/>
  <c r="BT1139" i="7" s="1"/>
  <c r="BO1140" i="7"/>
  <c r="BP1140" i="7" s="1"/>
  <c r="BO1145" i="7"/>
  <c r="BP1145" i="7" s="1"/>
  <c r="BS1145" i="7"/>
  <c r="BT1145" i="7" s="1" a="1"/>
  <c r="BT1145" i="7" s="1"/>
  <c r="BO1146" i="7"/>
  <c r="BP1146" i="7" s="1"/>
  <c r="BQ1180" i="7"/>
  <c r="BO1180" i="7"/>
  <c r="BP1180" i="7" s="1"/>
  <c r="BR1180" i="7"/>
  <c r="BS1180" i="7"/>
  <c r="BR1199" i="7"/>
  <c r="BQ1199" i="7"/>
  <c r="BO1199" i="7"/>
  <c r="BP1199" i="7" s="1"/>
  <c r="BS1199" i="7"/>
  <c r="BO1202" i="7"/>
  <c r="BP1202" i="7" s="1"/>
  <c r="BS1202" i="7"/>
  <c r="BR1202" i="7"/>
  <c r="BQ1202" i="7"/>
  <c r="BP1133" i="7"/>
  <c r="BQ1140" i="7"/>
  <c r="BT1140" i="7" s="1" a="1"/>
  <c r="BT1140" i="7" s="1"/>
  <c r="BQ1146" i="7"/>
  <c r="BT1146" i="7" s="1" a="1"/>
  <c r="BT1146" i="7" s="1"/>
  <c r="BQ1147" i="7"/>
  <c r="BO1147" i="7"/>
  <c r="BP1147" i="7" s="1"/>
  <c r="BP1149" i="7"/>
  <c r="BQ1149" i="7"/>
  <c r="BS1149" i="7"/>
  <c r="BS1164" i="7"/>
  <c r="BR1164" i="7"/>
  <c r="BQ1164" i="7"/>
  <c r="BP1164" i="7"/>
  <c r="BS1176" i="7"/>
  <c r="BR1176" i="7"/>
  <c r="BQ1176" i="7"/>
  <c r="BP1176" i="7"/>
  <c r="BQ1186" i="7"/>
  <c r="BO1186" i="7"/>
  <c r="BP1186" i="7" s="1"/>
  <c r="BR1186" i="7"/>
  <c r="BS1189" i="7"/>
  <c r="BT1189" i="7" s="1" a="1"/>
  <c r="BT1189" i="7" s="1"/>
  <c r="BR1189" i="7"/>
  <c r="BQ1189" i="7"/>
  <c r="BO1189" i="7"/>
  <c r="BP1189" i="7" s="1"/>
  <c r="BS1195" i="7"/>
  <c r="BR1195" i="7"/>
  <c r="BQ1195" i="7"/>
  <c r="BO1195" i="7"/>
  <c r="BP1195" i="7" s="1"/>
  <c r="BQ1210" i="7"/>
  <c r="BO1210" i="7"/>
  <c r="BP1210" i="7" s="1"/>
  <c r="BR1210" i="7"/>
  <c r="BS1210" i="7"/>
  <c r="BS1194" i="7"/>
  <c r="BT1194" i="7" s="1" a="1"/>
  <c r="BT1194" i="7" s="1"/>
  <c r="BR1194" i="7"/>
  <c r="BQ1194" i="7"/>
  <c r="BP1194" i="7"/>
  <c r="BO1203" i="7"/>
  <c r="BP1203" i="7" s="1"/>
  <c r="BS1203" i="7"/>
  <c r="BT1203" i="7" s="1" a="1"/>
  <c r="BT1203" i="7" s="1"/>
  <c r="BQ1203" i="7"/>
  <c r="BS1207" i="7"/>
  <c r="BR1207" i="7"/>
  <c r="BQ1207" i="7"/>
  <c r="BO1207" i="7"/>
  <c r="BP1207" i="7" s="1"/>
  <c r="BR1151" i="7"/>
  <c r="BS1151" i="7"/>
  <c r="BO1155" i="7"/>
  <c r="BP1155" i="7" s="1"/>
  <c r="BS1155" i="7"/>
  <c r="BQ1155" i="7"/>
  <c r="BS1159" i="7"/>
  <c r="BR1159" i="7"/>
  <c r="BQ1159" i="7"/>
  <c r="BO1159" i="7"/>
  <c r="BR1163" i="7"/>
  <c r="BQ1163" i="7"/>
  <c r="BO1163" i="7"/>
  <c r="BP1163" i="7" s="1"/>
  <c r="BS1163" i="7"/>
  <c r="BO1167" i="7"/>
  <c r="BP1167" i="7" s="1"/>
  <c r="BS1167" i="7"/>
  <c r="BQ1167" i="7"/>
  <c r="BS1171" i="7"/>
  <c r="BR1171" i="7"/>
  <c r="BQ1171" i="7"/>
  <c r="BO1171" i="7"/>
  <c r="BP1171" i="7" s="1"/>
  <c r="BR1175" i="7"/>
  <c r="BQ1175" i="7"/>
  <c r="BO1175" i="7"/>
  <c r="BP1175" i="7" s="1"/>
  <c r="BS1175" i="7"/>
  <c r="BS1188" i="7"/>
  <c r="BR1188" i="7"/>
  <c r="BQ1188" i="7"/>
  <c r="BR1193" i="7"/>
  <c r="BQ1193" i="7"/>
  <c r="BO1193" i="7"/>
  <c r="BP1193" i="7" s="1"/>
  <c r="BS1193" i="7"/>
  <c r="BR1205" i="7"/>
  <c r="BQ1205" i="7"/>
  <c r="BO1205" i="7"/>
  <c r="BP1205" i="7" s="1"/>
  <c r="BS1205" i="7"/>
  <c r="BO1151" i="7"/>
  <c r="BP1151" i="7" s="1"/>
  <c r="BS1152" i="7"/>
  <c r="BQ1152" i="7"/>
  <c r="BR1155" i="7"/>
  <c r="BS1158" i="7"/>
  <c r="BR1158" i="7"/>
  <c r="BQ1158" i="7"/>
  <c r="BP1159" i="7"/>
  <c r="BQ1162" i="7"/>
  <c r="BO1162" i="7"/>
  <c r="BP1162" i="7" s="1"/>
  <c r="BR1162" i="7"/>
  <c r="BR1167" i="7"/>
  <c r="BS1170" i="7"/>
  <c r="BR1170" i="7"/>
  <c r="BQ1170" i="7"/>
  <c r="BQ1174" i="7"/>
  <c r="BO1174" i="7"/>
  <c r="BP1174" i="7" s="1"/>
  <c r="BR1174" i="7"/>
  <c r="BO1179" i="7"/>
  <c r="BP1179" i="7" s="1"/>
  <c r="BS1179" i="7"/>
  <c r="BQ1179" i="7"/>
  <c r="BS1183" i="7"/>
  <c r="BR1183" i="7"/>
  <c r="BQ1183" i="7"/>
  <c r="BO1183" i="7"/>
  <c r="BP1183" i="7" s="1"/>
  <c r="BO1188" i="7"/>
  <c r="BP1188" i="7" s="1"/>
  <c r="BQ1192" i="7"/>
  <c r="BO1192" i="7"/>
  <c r="BP1192" i="7" s="1"/>
  <c r="BR1192" i="7"/>
  <c r="BO1197" i="7"/>
  <c r="BP1197" i="7" s="1"/>
  <c r="BS1197" i="7"/>
  <c r="BQ1197" i="7"/>
  <c r="BS1201" i="7"/>
  <c r="BR1201" i="7"/>
  <c r="BQ1201" i="7"/>
  <c r="BO1201" i="7"/>
  <c r="BP1201" i="7" s="1"/>
  <c r="BQ1204" i="7"/>
  <c r="BO1204" i="7"/>
  <c r="BP1204" i="7" s="1"/>
  <c r="BR1204" i="7"/>
  <c r="BO1209" i="7"/>
  <c r="BP1209" i="7" s="1"/>
  <c r="BS1209" i="7"/>
  <c r="BQ1209" i="7"/>
  <c r="BQ1151" i="7"/>
  <c r="BO1152" i="7"/>
  <c r="BP1152" i="7" s="1"/>
  <c r="BS1153" i="7"/>
  <c r="BR1153" i="7"/>
  <c r="BQ1153" i="7"/>
  <c r="BO1153" i="7"/>
  <c r="BP1153" i="7" s="1"/>
  <c r="BO1158" i="7"/>
  <c r="BP1158" i="7" s="1"/>
  <c r="BS1162" i="7"/>
  <c r="BO1170" i="7"/>
  <c r="BP1170" i="7" s="1"/>
  <c r="BS1174" i="7"/>
  <c r="BR1179" i="7"/>
  <c r="BS1182" i="7"/>
  <c r="BR1182" i="7"/>
  <c r="BQ1182" i="7"/>
  <c r="BP1182" i="7"/>
  <c r="BR1187" i="7"/>
  <c r="BQ1187" i="7"/>
  <c r="BO1187" i="7"/>
  <c r="BP1187" i="7" s="1"/>
  <c r="BS1187" i="7"/>
  <c r="BS1192" i="7"/>
  <c r="BR1197" i="7"/>
  <c r="BS1200" i="7"/>
  <c r="BR1200" i="7"/>
  <c r="BQ1200" i="7"/>
  <c r="BP1200" i="7"/>
  <c r="BS1204" i="7"/>
  <c r="BR1209" i="7"/>
  <c r="BP1154" i="7"/>
  <c r="BP1160" i="7"/>
  <c r="BP1166" i="7"/>
  <c r="BP1172" i="7"/>
  <c r="BP1184" i="7"/>
  <c r="BP1190" i="7"/>
  <c r="BP1196" i="7"/>
  <c r="BR1160" i="7"/>
  <c r="BR1166" i="7"/>
  <c r="BR1172" i="7"/>
  <c r="BS1154" i="7"/>
  <c r="BS1160" i="7"/>
  <c r="BT1160" i="7" s="1" a="1"/>
  <c r="BT1160" i="7" s="1"/>
  <c r="BS1166" i="7"/>
  <c r="BS1172" i="7"/>
  <c r="BS1178" i="7"/>
  <c r="BT1178" i="7" s="1" a="1"/>
  <c r="BT1178" i="7" s="1"/>
  <c r="BS1184" i="7"/>
  <c r="BS1190" i="7"/>
  <c r="BT1190" i="7" s="1" a="1"/>
  <c r="BT1190" i="7" s="1"/>
  <c r="BS1196" i="7"/>
  <c r="BS1208" i="7"/>
  <c r="BT1208" i="7" s="1" a="1"/>
  <c r="BT1208" i="7" s="1"/>
  <c r="BD12" i="7" a="1"/>
  <c r="BD12" i="7" s="1"/>
  <c r="CC12" i="7" s="1"/>
  <c r="BG12" i="7" a="1"/>
  <c r="BG12" i="7" s="1"/>
  <c r="BI12" i="7" a="1"/>
  <c r="BI12" i="7" s="1"/>
  <c r="BX14" i="7" s="1"/>
  <c r="BN12" i="7" a="1"/>
  <c r="BN12" i="7" s="1"/>
  <c r="BE12" i="7" a="1"/>
  <c r="BE12" i="7" s="1"/>
  <c r="CD12" i="7" s="1"/>
  <c r="BC12" i="7" a="1"/>
  <c r="BC12" i="7" s="1"/>
  <c r="CB12" i="7" s="1"/>
  <c r="BB12" i="7" a="1"/>
  <c r="BB12" i="7" s="1"/>
  <c r="CA12" i="7" s="1"/>
  <c r="BC30" i="1" a="1"/>
  <c r="BC30" i="1" s="1"/>
  <c r="CB30" i="1" s="1"/>
  <c r="BC45" i="1" a="1"/>
  <c r="BC45" i="1" s="1"/>
  <c r="CB45" i="1" s="1"/>
  <c r="BD16" i="1" a="1"/>
  <c r="BD16" i="1" s="1"/>
  <c r="CC16" i="1" s="1"/>
  <c r="BD30" i="1" a="1"/>
  <c r="BD30" i="1" s="1"/>
  <c r="CC30" i="1" s="1"/>
  <c r="BD45" i="1" a="1"/>
  <c r="BD45" i="1" s="1"/>
  <c r="CC45" i="1" s="1"/>
  <c r="BD71" i="1" a="1"/>
  <c r="BD71" i="1" s="1"/>
  <c r="CC71" i="1" s="1"/>
  <c r="BD123" i="1" a="1"/>
  <c r="BD123" i="1" s="1"/>
  <c r="CC123" i="1" s="1"/>
  <c r="BC18" i="1" a="1"/>
  <c r="BC18" i="1" s="1"/>
  <c r="CB18" i="1" s="1"/>
  <c r="BC33" i="1" a="1"/>
  <c r="BC33" i="1" s="1"/>
  <c r="CB33" i="1" s="1"/>
  <c r="BD46" i="1" a="1"/>
  <c r="BD46" i="1" s="1"/>
  <c r="CC46" i="1" s="1"/>
  <c r="BD55" i="1" a="1"/>
  <c r="BD55" i="1" s="1"/>
  <c r="CC55" i="1" s="1"/>
  <c r="BC92" i="1" a="1"/>
  <c r="BC92" i="1" s="1"/>
  <c r="CB92" i="1" s="1"/>
  <c r="BC131" i="1" a="1"/>
  <c r="BC131" i="1" s="1"/>
  <c r="CB131" i="1" s="1"/>
  <c r="BD283" i="1" a="1"/>
  <c r="BD283" i="1" s="1"/>
  <c r="CC283" i="1" s="1"/>
  <c r="BD18" i="1" a="1"/>
  <c r="BD18" i="1" s="1"/>
  <c r="CC18" i="1" s="1"/>
  <c r="BC27" i="1" a="1"/>
  <c r="BC27" i="1" s="1"/>
  <c r="CB27" i="1" s="1"/>
  <c r="BD33" i="1" a="1"/>
  <c r="BD33" i="1" s="1"/>
  <c r="CC33" i="1" s="1"/>
  <c r="BD40" i="1" a="1"/>
  <c r="BD40" i="1" s="1"/>
  <c r="CC40" i="1" s="1"/>
  <c r="BC48" i="1" a="1"/>
  <c r="BC48" i="1" s="1"/>
  <c r="CB48" i="1" s="1"/>
  <c r="BD61" i="1" a="1"/>
  <c r="BD61" i="1" s="1"/>
  <c r="CC61" i="1" s="1"/>
  <c r="BC81" i="1" a="1"/>
  <c r="BC81" i="1" s="1"/>
  <c r="CB81" i="1" s="1"/>
  <c r="BD93" i="1" a="1"/>
  <c r="BD93" i="1" s="1"/>
  <c r="CC93" i="1" s="1"/>
  <c r="BC363" i="1" a="1"/>
  <c r="BC363" i="1" s="1"/>
  <c r="CB363" i="1" s="1"/>
  <c r="BC69" i="1" a="1"/>
  <c r="BC69" i="1" s="1"/>
  <c r="CB69" i="1" s="1"/>
  <c r="BR8" i="1"/>
  <c r="BH7" i="1" s="1"/>
  <c r="BC302" i="1" a="1"/>
  <c r="BC302" i="1" s="1"/>
  <c r="CB302" i="1" s="1"/>
  <c r="BC203" i="1" a="1"/>
  <c r="BC203" i="1" s="1"/>
  <c r="CB203" i="1" s="1"/>
  <c r="BC137" i="1" a="1"/>
  <c r="BC137" i="1" s="1"/>
  <c r="CB137" i="1" s="1"/>
  <c r="BC113" i="1" a="1"/>
  <c r="BC113" i="1" s="1"/>
  <c r="CB113" i="1" s="1"/>
  <c r="BC50" i="1" a="1"/>
  <c r="BC50" i="1" s="1"/>
  <c r="CB50" i="1" s="1"/>
  <c r="BD176" i="1" a="1"/>
  <c r="BD176" i="1" s="1"/>
  <c r="CC176" i="1" s="1"/>
  <c r="BD91" i="1" a="1"/>
  <c r="BD91" i="1" s="1"/>
  <c r="CC91" i="1" s="1"/>
  <c r="BD77" i="1" a="1"/>
  <c r="BD77" i="1" s="1"/>
  <c r="CC77" i="1" s="1"/>
  <c r="BD62" i="1" a="1"/>
  <c r="BD62" i="1" s="1"/>
  <c r="CC62" i="1" s="1"/>
  <c r="BD43" i="1" a="1"/>
  <c r="BD43" i="1" s="1"/>
  <c r="CC43" i="1" s="1"/>
  <c r="BD37" i="1" a="1"/>
  <c r="BD37" i="1" s="1"/>
  <c r="CC37" i="1" s="1"/>
  <c r="BD31" i="1" a="1"/>
  <c r="BD31" i="1" s="1"/>
  <c r="CC31" i="1" s="1"/>
  <c r="BD25" i="1" a="1"/>
  <c r="BD25" i="1" s="1"/>
  <c r="CC25" i="1" s="1"/>
  <c r="BD19" i="1" a="1"/>
  <c r="BD19" i="1" s="1"/>
  <c r="CC19" i="1" s="1"/>
  <c r="BD13" i="1" a="1"/>
  <c r="BD13" i="1" s="1"/>
  <c r="CC13" i="1" s="1"/>
  <c r="BC24" i="1" a="1"/>
  <c r="BC24" i="1" s="1"/>
  <c r="CB24" i="1" s="1"/>
  <c r="BC39" i="1" a="1"/>
  <c r="BC39" i="1" s="1"/>
  <c r="CB39" i="1" s="1"/>
  <c r="BC55" i="1" a="1"/>
  <c r="BC55" i="1" s="1"/>
  <c r="CB55" i="1" s="1"/>
  <c r="BC88" i="1" a="1"/>
  <c r="BC88" i="1" s="1"/>
  <c r="CB88" i="1" s="1"/>
  <c r="BC277" i="1" a="1"/>
  <c r="BC277" i="1" s="1"/>
  <c r="CB277" i="1" s="1"/>
  <c r="BD24" i="1" a="1"/>
  <c r="BD24" i="1" s="1"/>
  <c r="CC24" i="1" s="1"/>
  <c r="BD39" i="1" a="1"/>
  <c r="BD39" i="1" s="1"/>
  <c r="CC39" i="1" s="1"/>
  <c r="BD76" i="1" a="1"/>
  <c r="BD76" i="1" s="1"/>
  <c r="CC76" i="1" s="1"/>
  <c r="BC154" i="1" a="1"/>
  <c r="BC154" i="1" s="1"/>
  <c r="CB154" i="1" s="1"/>
  <c r="BV8" i="7"/>
  <c r="BL7" i="7" s="1"/>
  <c r="BE20" i="1" a="1"/>
  <c r="BE20" i="1" s="1"/>
  <c r="CD20" i="1" s="1"/>
  <c r="BE32" i="1" a="1"/>
  <c r="BE32" i="1" s="1"/>
  <c r="CD32" i="1" s="1"/>
  <c r="BE57" i="1" a="1"/>
  <c r="BE57" i="1" s="1"/>
  <c r="CD57" i="1" s="1"/>
  <c r="BE55" i="1" a="1"/>
  <c r="BE55" i="1" s="1"/>
  <c r="CD55" i="1" s="1"/>
  <c r="BB60" i="1" a="1"/>
  <c r="BB60" i="1" s="1"/>
  <c r="CA60" i="1" s="1"/>
  <c r="BE101" i="1" a="1"/>
  <c r="BE101" i="1" s="1"/>
  <c r="CD101" i="1" s="1"/>
  <c r="BE108" i="1" a="1"/>
  <c r="BE108" i="1" s="1"/>
  <c r="CD108" i="1" s="1"/>
  <c r="BB118" i="1" a="1"/>
  <c r="BB118" i="1" s="1"/>
  <c r="CA118" i="1" s="1"/>
  <c r="BE124" i="1" a="1"/>
  <c r="BE124" i="1" s="1"/>
  <c r="CD124" i="1" s="1"/>
  <c r="BD14" i="1" a="1"/>
  <c r="BD14" i="1" s="1"/>
  <c r="CC14" i="1" s="1"/>
  <c r="BD17" i="1" a="1"/>
  <c r="BD17" i="1" s="1"/>
  <c r="CC17" i="1" s="1"/>
  <c r="BD20" i="1" a="1"/>
  <c r="BD20" i="1" s="1"/>
  <c r="CC20" i="1" s="1"/>
  <c r="BD23" i="1" a="1"/>
  <c r="BD23" i="1" s="1"/>
  <c r="CC23" i="1" s="1"/>
  <c r="BD26" i="1" a="1"/>
  <c r="BD26" i="1" s="1"/>
  <c r="CC26" i="1" s="1"/>
  <c r="BD29" i="1" a="1"/>
  <c r="BD29" i="1" s="1"/>
  <c r="CC29" i="1" s="1"/>
  <c r="BD32" i="1" a="1"/>
  <c r="BD32" i="1" s="1"/>
  <c r="CC32" i="1" s="1"/>
  <c r="BD35" i="1" a="1"/>
  <c r="BD35" i="1" s="1"/>
  <c r="CC35" i="1" s="1"/>
  <c r="BD38" i="1" a="1"/>
  <c r="BD38" i="1" s="1"/>
  <c r="CC38" i="1" s="1"/>
  <c r="BD41" i="1" a="1"/>
  <c r="BD41" i="1" s="1"/>
  <c r="CC41" i="1" s="1"/>
  <c r="BD44" i="1" a="1"/>
  <c r="BD44" i="1" s="1"/>
  <c r="CC44" i="1" s="1"/>
  <c r="BD47" i="1" a="1"/>
  <c r="BD47" i="1" s="1"/>
  <c r="CC47" i="1" s="1"/>
  <c r="BE49" i="1" a="1"/>
  <c r="BE49" i="1" s="1"/>
  <c r="CD49" i="1" s="1"/>
  <c r="BC54" i="1" a="1"/>
  <c r="BC54" i="1" s="1"/>
  <c r="CB54" i="1" s="1"/>
  <c r="BD60" i="1" a="1"/>
  <c r="BD60" i="1" s="1"/>
  <c r="CC60" i="1" s="1"/>
  <c r="BC63" i="1" a="1"/>
  <c r="BC63" i="1" s="1"/>
  <c r="CB63" i="1" s="1"/>
  <c r="BE67" i="1" a="1"/>
  <c r="BE67" i="1" s="1"/>
  <c r="CD67" i="1" s="1"/>
  <c r="BB74" i="1" a="1"/>
  <c r="BB74" i="1" s="1"/>
  <c r="CA74" i="1" s="1"/>
  <c r="BE79" i="1" a="1"/>
  <c r="BE79" i="1" s="1"/>
  <c r="CD79" i="1" s="1"/>
  <c r="BE84" i="1" a="1"/>
  <c r="BE84" i="1" s="1"/>
  <c r="CD84" i="1" s="1"/>
  <c r="BE89" i="1" a="1"/>
  <c r="BE89" i="1" s="1"/>
  <c r="CD89" i="1" s="1"/>
  <c r="BD104" i="1" a="1"/>
  <c r="BD104" i="1" s="1"/>
  <c r="CC104" i="1" s="1"/>
  <c r="BC121" i="1" a="1"/>
  <c r="BC121" i="1" s="1"/>
  <c r="CB121" i="1" s="1"/>
  <c r="BB129" i="1" a="1"/>
  <c r="BB129" i="1" s="1"/>
  <c r="CA129" i="1" s="1"/>
  <c r="BE143" i="1" a="1"/>
  <c r="BE143" i="1" s="1"/>
  <c r="CD143" i="1" s="1"/>
  <c r="BC179" i="1" a="1"/>
  <c r="BC179" i="1" s="1"/>
  <c r="CB179" i="1" s="1"/>
  <c r="BD197" i="1" a="1"/>
  <c r="BD197" i="1" s="1"/>
  <c r="CC197" i="1" s="1"/>
  <c r="BB215" i="1" a="1"/>
  <c r="BB215" i="1" s="1"/>
  <c r="CA215" i="1" s="1"/>
  <c r="BB261" i="1" a="1"/>
  <c r="BB261" i="1" s="1"/>
  <c r="CA261" i="1" s="1"/>
  <c r="BD337" i="1" a="1"/>
  <c r="BD337" i="1" s="1"/>
  <c r="CC337" i="1" s="1"/>
  <c r="BE14" i="1" a="1"/>
  <c r="BE14" i="1" s="1"/>
  <c r="CD14" i="1" s="1"/>
  <c r="BE23" i="1" a="1"/>
  <c r="BE23" i="1" s="1"/>
  <c r="CD23" i="1" s="1"/>
  <c r="BE29" i="1" a="1"/>
  <c r="BE29" i="1" s="1"/>
  <c r="CD29" i="1" s="1"/>
  <c r="BE38" i="1" a="1"/>
  <c r="BE38" i="1" s="1"/>
  <c r="CD38" i="1" s="1"/>
  <c r="BE41" i="1" a="1"/>
  <c r="BE41" i="1" s="1"/>
  <c r="CD41" i="1" s="1"/>
  <c r="BE47" i="1" a="1"/>
  <c r="BE47" i="1" s="1"/>
  <c r="CD47" i="1" s="1"/>
  <c r="BE115" i="1" a="1"/>
  <c r="BE115" i="1" s="1"/>
  <c r="CD115" i="1" s="1"/>
  <c r="BE107" i="1" a="1"/>
  <c r="BE107" i="1" s="1"/>
  <c r="CD107" i="1" s="1"/>
  <c r="BE116" i="1" a="1"/>
  <c r="BE116" i="1" s="1"/>
  <c r="CD116" i="1" s="1"/>
  <c r="BE123" i="1" a="1"/>
  <c r="BE123" i="1" s="1"/>
  <c r="CD123" i="1" s="1"/>
  <c r="BE299" i="1" a="1"/>
  <c r="BE299" i="1" s="1"/>
  <c r="CD299" i="1" s="1"/>
  <c r="BE17" i="1" a="1"/>
  <c r="BE17" i="1" s="1"/>
  <c r="CD17" i="1" s="1"/>
  <c r="BE26" i="1" a="1"/>
  <c r="BE26" i="1" s="1"/>
  <c r="CD26" i="1" s="1"/>
  <c r="BE35" i="1" a="1"/>
  <c r="BE35" i="1" s="1"/>
  <c r="CD35" i="1" s="1"/>
  <c r="BE44" i="1" a="1"/>
  <c r="BE44" i="1" s="1"/>
  <c r="CD44" i="1" s="1"/>
  <c r="BE104" i="1" a="1"/>
  <c r="BE104" i="1" s="1"/>
  <c r="CD104" i="1" s="1"/>
  <c r="BE229" i="1" a="1"/>
  <c r="BE229" i="1" s="1"/>
  <c r="CD229" i="1" s="1"/>
  <c r="BE66" i="1" a="1"/>
  <c r="BE66" i="1" s="1"/>
  <c r="CD66" i="1" s="1"/>
  <c r="BE71" i="1" a="1"/>
  <c r="BE71" i="1" s="1"/>
  <c r="CD71" i="1" s="1"/>
  <c r="BE88" i="1" a="1"/>
  <c r="BE88" i="1" s="1"/>
  <c r="CD88" i="1" s="1"/>
  <c r="BC135" i="1" a="1"/>
  <c r="BC135" i="1" s="1"/>
  <c r="CB135" i="1" s="1"/>
  <c r="BD154" i="1" a="1"/>
  <c r="BD154" i="1" s="1"/>
  <c r="CC154" i="1" s="1"/>
  <c r="BD192" i="1" a="1"/>
  <c r="BD192" i="1" s="1"/>
  <c r="CC192" i="1" s="1"/>
  <c r="BC209" i="1" a="1"/>
  <c r="BC209" i="1" s="1"/>
  <c r="CB209" i="1" s="1"/>
  <c r="BC247" i="1" a="1"/>
  <c r="BC247" i="1" s="1"/>
  <c r="CB247" i="1" s="1"/>
  <c r="BE309" i="1" a="1"/>
  <c r="BE309" i="1" s="1"/>
  <c r="CD309" i="1" s="1"/>
  <c r="BJ53" i="1" a="1"/>
  <c r="BJ53" i="1" s="1"/>
  <c r="BE61" i="1" a="1"/>
  <c r="BE61" i="1" s="1"/>
  <c r="CD61" i="1" s="1"/>
  <c r="BD49" i="1" a="1"/>
  <c r="BD49" i="1" s="1"/>
  <c r="CC49" i="1" s="1"/>
  <c r="BD56" i="1" a="1"/>
  <c r="BD56" i="1" s="1"/>
  <c r="CC56" i="1" s="1"/>
  <c r="BC60" i="1" a="1"/>
  <c r="BC60" i="1" s="1"/>
  <c r="CB60" i="1" s="1"/>
  <c r="BD67" i="1" a="1"/>
  <c r="BD67" i="1" s="1"/>
  <c r="CC67" i="1" s="1"/>
  <c r="BD72" i="1" a="1"/>
  <c r="BD72" i="1" s="1"/>
  <c r="CC72" i="1" s="1"/>
  <c r="BB79" i="1" a="1"/>
  <c r="BB79" i="1" s="1"/>
  <c r="CA79" i="1" s="1"/>
  <c r="BD84" i="1" a="1"/>
  <c r="BD84" i="1" s="1"/>
  <c r="CC84" i="1" s="1"/>
  <c r="BB96" i="1" a="1"/>
  <c r="BB96" i="1" s="1"/>
  <c r="CA96" i="1" s="1"/>
  <c r="BD102" i="1" a="1"/>
  <c r="BD102" i="1" s="1"/>
  <c r="CC102" i="1" s="1"/>
  <c r="BB110" i="1" a="1"/>
  <c r="BB110" i="1" s="1"/>
  <c r="CA110" i="1" s="1"/>
  <c r="BE126" i="1" a="1"/>
  <c r="BE126" i="1" s="1"/>
  <c r="CD126" i="1" s="1"/>
  <c r="BC132" i="1" a="1"/>
  <c r="BC132" i="1" s="1"/>
  <c r="CB132" i="1" s="1"/>
  <c r="BC211" i="1" a="1"/>
  <c r="BC211" i="1" s="1"/>
  <c r="CB211" i="1" s="1"/>
  <c r="BJ54" i="1" a="1"/>
  <c r="BJ54" i="1" s="1"/>
  <c r="BA376" i="1" a="1"/>
  <c r="BA376" i="1" s="1"/>
  <c r="BZ376" i="1" s="1"/>
  <c r="BA375" i="1" a="1"/>
  <c r="BA375" i="1" s="1"/>
  <c r="BZ375" i="1" s="1"/>
  <c r="BA367" i="1" a="1"/>
  <c r="BA367" i="1" s="1"/>
  <c r="BZ367" i="1" s="1"/>
  <c r="BA343" i="1" a="1"/>
  <c r="BA343" i="1" s="1"/>
  <c r="BZ343" i="1" s="1"/>
  <c r="BA342" i="1" a="1"/>
  <c r="BA342" i="1" s="1"/>
  <c r="BZ342" i="1" s="1"/>
  <c r="BA333" i="1" a="1"/>
  <c r="BA333" i="1" s="1"/>
  <c r="BZ333" i="1" s="1"/>
  <c r="BA315" i="1" a="1"/>
  <c r="BA315" i="1" s="1"/>
  <c r="BZ315" i="1" s="1"/>
  <c r="BA281" i="1" a="1"/>
  <c r="BA281" i="1" s="1"/>
  <c r="BZ281" i="1" s="1"/>
  <c r="BA280" i="1" a="1"/>
  <c r="BA280" i="1" s="1"/>
  <c r="BZ280" i="1" s="1"/>
  <c r="BA279" i="1" a="1"/>
  <c r="BA279" i="1" s="1"/>
  <c r="BZ279" i="1" s="1"/>
  <c r="BA278" i="1" a="1"/>
  <c r="BA278" i="1" s="1"/>
  <c r="BZ278" i="1" s="1"/>
  <c r="BA261" i="1" a="1"/>
  <c r="BA261" i="1" s="1"/>
  <c r="BZ261" i="1" s="1"/>
  <c r="BA369" i="1" a="1"/>
  <c r="BA369" i="1" s="1"/>
  <c r="BZ369" i="1" s="1"/>
  <c r="BA368" i="1" a="1"/>
  <c r="BA368" i="1" s="1"/>
  <c r="BZ368" i="1" s="1"/>
  <c r="BA373" i="1" a="1"/>
  <c r="BA373" i="1" s="1"/>
  <c r="BZ373" i="1" s="1"/>
  <c r="BA371" i="1" a="1"/>
  <c r="BA371" i="1" s="1"/>
  <c r="BZ371" i="1" s="1"/>
  <c r="BA363" i="1" a="1"/>
  <c r="BA363" i="1" s="1"/>
  <c r="BZ363" i="1" s="1"/>
  <c r="BA359" i="1" a="1"/>
  <c r="BA359" i="1" s="1"/>
  <c r="BZ359" i="1" s="1"/>
  <c r="BA353" i="1" a="1"/>
  <c r="BA353" i="1" s="1"/>
  <c r="BZ353" i="1" s="1"/>
  <c r="BA347" i="1" a="1"/>
  <c r="BA347" i="1" s="1"/>
  <c r="BZ347" i="1" s="1"/>
  <c r="BA346" i="1" a="1"/>
  <c r="BA346" i="1" s="1"/>
  <c r="BZ346" i="1" s="1"/>
  <c r="BA339" i="1" a="1"/>
  <c r="BA339" i="1" s="1"/>
  <c r="BZ339" i="1" s="1"/>
  <c r="BA338" i="1" a="1"/>
  <c r="BA338" i="1" s="1"/>
  <c r="BZ338" i="1" s="1"/>
  <c r="BA337" i="1" a="1"/>
  <c r="BA337" i="1" s="1"/>
  <c r="BZ337" i="1" s="1"/>
  <c r="BA372" i="1" a="1"/>
  <c r="BA372" i="1" s="1"/>
  <c r="BZ372" i="1" s="1"/>
  <c r="BA370" i="1" a="1"/>
  <c r="BA370" i="1" s="1"/>
  <c r="BZ370" i="1" s="1"/>
  <c r="BA365" i="1" a="1"/>
  <c r="BA365" i="1" s="1"/>
  <c r="BZ365" i="1" s="1"/>
  <c r="BA358" i="1" a="1"/>
  <c r="BA358" i="1" s="1"/>
  <c r="BZ358" i="1" s="1"/>
  <c r="BA355" i="1" a="1"/>
  <c r="BA355" i="1" s="1"/>
  <c r="BZ355" i="1" s="1"/>
  <c r="BA341" i="1" a="1"/>
  <c r="BA341" i="1" s="1"/>
  <c r="BZ341" i="1" s="1"/>
  <c r="BA332" i="1" a="1"/>
  <c r="BA332" i="1" s="1"/>
  <c r="BZ332" i="1" s="1"/>
  <c r="BA327" i="1" a="1"/>
  <c r="BA327" i="1" s="1"/>
  <c r="BZ327" i="1" s="1"/>
  <c r="BA322" i="1" a="1"/>
  <c r="BA322" i="1" s="1"/>
  <c r="BZ322" i="1" s="1"/>
  <c r="BA316" i="1" a="1"/>
  <c r="BA316" i="1" s="1"/>
  <c r="BZ316" i="1" s="1"/>
  <c r="BA301" i="1" a="1"/>
  <c r="BA301" i="1" s="1"/>
  <c r="BZ301" i="1" s="1"/>
  <c r="BA293" i="1" a="1"/>
  <c r="BA293" i="1" s="1"/>
  <c r="BZ293" i="1" s="1"/>
  <c r="BA285" i="1" a="1"/>
  <c r="BA285" i="1" s="1"/>
  <c r="BZ285" i="1" s="1"/>
  <c r="BA271" i="1" a="1"/>
  <c r="BA271" i="1" s="1"/>
  <c r="BZ271" i="1" s="1"/>
  <c r="BA264" i="1" a="1"/>
  <c r="BA264" i="1" s="1"/>
  <c r="BZ264" i="1" s="1"/>
  <c r="BA263" i="1" a="1"/>
  <c r="BA263" i="1" s="1"/>
  <c r="BZ263" i="1" s="1"/>
  <c r="BA228" i="1" a="1"/>
  <c r="BA228" i="1" s="1"/>
  <c r="BZ228" i="1" s="1"/>
  <c r="BA364" i="1" a="1"/>
  <c r="BA364" i="1" s="1"/>
  <c r="BZ364" i="1" s="1"/>
  <c r="BA362" i="1" a="1"/>
  <c r="BA362" i="1" s="1"/>
  <c r="BZ362" i="1" s="1"/>
  <c r="BA356" i="1" a="1"/>
  <c r="BA356" i="1" s="1"/>
  <c r="BZ356" i="1" s="1"/>
  <c r="BA323" i="1" a="1"/>
  <c r="BA323" i="1" s="1"/>
  <c r="BZ323" i="1" s="1"/>
  <c r="BA319" i="1" a="1"/>
  <c r="BA319" i="1" s="1"/>
  <c r="BZ319" i="1" s="1"/>
  <c r="BA377" i="1" a="1"/>
  <c r="BA377" i="1" s="1"/>
  <c r="BZ377" i="1" s="1"/>
  <c r="BA349" i="1" a="1"/>
  <c r="BA349" i="1" s="1"/>
  <c r="BZ349" i="1" s="1"/>
  <c r="BA345" i="1" a="1"/>
  <c r="BA345" i="1" s="1"/>
  <c r="BZ345" i="1" s="1"/>
  <c r="BA335" i="1" a="1"/>
  <c r="BA335" i="1" s="1"/>
  <c r="BZ335" i="1" s="1"/>
  <c r="BA331" i="1" a="1"/>
  <c r="BA331" i="1" s="1"/>
  <c r="BZ331" i="1" s="1"/>
  <c r="BA320" i="1" a="1"/>
  <c r="BA320" i="1" s="1"/>
  <c r="BZ320" i="1" s="1"/>
  <c r="BA318" i="1" a="1"/>
  <c r="BA318" i="1" s="1"/>
  <c r="BZ318" i="1" s="1"/>
  <c r="BA308" i="1" a="1"/>
  <c r="BA308" i="1" s="1"/>
  <c r="BZ308" i="1" s="1"/>
  <c r="BA303" i="1" a="1"/>
  <c r="BA303" i="1" s="1"/>
  <c r="BZ303" i="1" s="1"/>
  <c r="BA295" i="1" a="1"/>
  <c r="BA295" i="1" s="1"/>
  <c r="BZ295" i="1" s="1"/>
  <c r="BA288" i="1" a="1"/>
  <c r="BA288" i="1" s="1"/>
  <c r="BZ288" i="1" s="1"/>
  <c r="BA284" i="1" a="1"/>
  <c r="BA284" i="1" s="1"/>
  <c r="BZ284" i="1" s="1"/>
  <c r="BA277" i="1" a="1"/>
  <c r="BA277" i="1" s="1"/>
  <c r="BZ277" i="1" s="1"/>
  <c r="BA274" i="1" a="1"/>
  <c r="BA274" i="1" s="1"/>
  <c r="BZ274" i="1" s="1"/>
  <c r="BA270" i="1" a="1"/>
  <c r="BA270" i="1" s="1"/>
  <c r="BZ270" i="1" s="1"/>
  <c r="BA260" i="1" a="1"/>
  <c r="BA260" i="1" s="1"/>
  <c r="BZ260" i="1" s="1"/>
  <c r="BA255" i="1" a="1"/>
  <c r="BA255" i="1" s="1"/>
  <c r="BZ255" i="1" s="1"/>
  <c r="BA247" i="1" a="1"/>
  <c r="BA247" i="1" s="1"/>
  <c r="BZ247" i="1" s="1"/>
  <c r="BA242" i="1" a="1"/>
  <c r="BA242" i="1" s="1"/>
  <c r="BZ242" i="1" s="1"/>
  <c r="BA237" i="1" a="1"/>
  <c r="BA237" i="1" s="1"/>
  <c r="BZ237" i="1" s="1"/>
  <c r="BA234" i="1" a="1"/>
  <c r="BA234" i="1" s="1"/>
  <c r="BZ234" i="1" s="1"/>
  <c r="BA227" i="1" a="1"/>
  <c r="BA227" i="1" s="1"/>
  <c r="BZ227" i="1" s="1"/>
  <c r="BA224" i="1" a="1"/>
  <c r="BA224" i="1" s="1"/>
  <c r="BZ224" i="1" s="1"/>
  <c r="BA217" i="1" a="1"/>
  <c r="BA217" i="1" s="1"/>
  <c r="BZ217" i="1" s="1"/>
  <c r="BA213" i="1" a="1"/>
  <c r="BA213" i="1" s="1"/>
  <c r="BZ213" i="1" s="1"/>
  <c r="BA196" i="1" a="1"/>
  <c r="BA196" i="1" s="1"/>
  <c r="BZ196" i="1" s="1"/>
  <c r="BA357" i="1" a="1"/>
  <c r="BA357" i="1" s="1"/>
  <c r="BZ357" i="1" s="1"/>
  <c r="BA340" i="1" a="1"/>
  <c r="BA340" i="1" s="1"/>
  <c r="BZ340" i="1" s="1"/>
  <c r="BA325" i="1" a="1"/>
  <c r="BA325" i="1" s="1"/>
  <c r="BZ325" i="1" s="1"/>
  <c r="BA310" i="1" a="1"/>
  <c r="BA310" i="1" s="1"/>
  <c r="BZ310" i="1" s="1"/>
  <c r="BA300" i="1" a="1"/>
  <c r="BA300" i="1" s="1"/>
  <c r="BZ300" i="1" s="1"/>
  <c r="BA289" i="1" a="1"/>
  <c r="BA289" i="1" s="1"/>
  <c r="BZ289" i="1" s="1"/>
  <c r="BA282" i="1" a="1"/>
  <c r="BA282" i="1" s="1"/>
  <c r="BZ282" i="1" s="1"/>
  <c r="BA275" i="1" a="1"/>
  <c r="BA275" i="1" s="1"/>
  <c r="BZ275" i="1" s="1"/>
  <c r="BA259" i="1" a="1"/>
  <c r="BA259" i="1" s="1"/>
  <c r="BZ259" i="1" s="1"/>
  <c r="BA254" i="1" a="1"/>
  <c r="BA254" i="1" s="1"/>
  <c r="BZ254" i="1" s="1"/>
  <c r="BA249" i="1" a="1"/>
  <c r="BA249" i="1" s="1"/>
  <c r="BZ249" i="1" s="1"/>
  <c r="BA241" i="1" a="1"/>
  <c r="BA241" i="1" s="1"/>
  <c r="BZ241" i="1" s="1"/>
  <c r="BA236" i="1" a="1"/>
  <c r="BA236" i="1" s="1"/>
  <c r="BZ236" i="1" s="1"/>
  <c r="BA226" i="1" a="1"/>
  <c r="BA226" i="1" s="1"/>
  <c r="BZ226" i="1" s="1"/>
  <c r="BA220" i="1" a="1"/>
  <c r="BA220" i="1" s="1"/>
  <c r="BZ220" i="1" s="1"/>
  <c r="BA218" i="1" a="1"/>
  <c r="BA218" i="1" s="1"/>
  <c r="BZ218" i="1" s="1"/>
  <c r="BA216" i="1" a="1"/>
  <c r="BA216" i="1" s="1"/>
  <c r="BZ216" i="1" s="1"/>
  <c r="BA205" i="1" a="1"/>
  <c r="BA205" i="1" s="1"/>
  <c r="BZ205" i="1" s="1"/>
  <c r="BA201" i="1" a="1"/>
  <c r="BA201" i="1" s="1"/>
  <c r="BZ201" i="1" s="1"/>
  <c r="BA197" i="1" a="1"/>
  <c r="BA197" i="1" s="1"/>
  <c r="BZ197" i="1" s="1"/>
  <c r="BA195" i="1" a="1"/>
  <c r="BA195" i="1" s="1"/>
  <c r="BZ195" i="1" s="1"/>
  <c r="BA361" i="1" a="1"/>
  <c r="BA361" i="1" s="1"/>
  <c r="BZ361" i="1" s="1"/>
  <c r="BA350" i="1" a="1"/>
  <c r="BA350" i="1" s="1"/>
  <c r="BZ350" i="1" s="1"/>
  <c r="BA348" i="1" a="1"/>
  <c r="BA348" i="1" s="1"/>
  <c r="BZ348" i="1" s="1"/>
  <c r="BA344" i="1" a="1"/>
  <c r="BA344" i="1" s="1"/>
  <c r="BZ344" i="1" s="1"/>
  <c r="BA336" i="1" a="1"/>
  <c r="BA336" i="1" s="1"/>
  <c r="BZ336" i="1" s="1"/>
  <c r="BA334" i="1" a="1"/>
  <c r="BA334" i="1" s="1"/>
  <c r="BZ334" i="1" s="1"/>
  <c r="BA330" i="1" a="1"/>
  <c r="BA330" i="1" s="1"/>
  <c r="BZ330" i="1" s="1"/>
  <c r="BA321" i="1" a="1"/>
  <c r="BA321" i="1" s="1"/>
  <c r="BZ321" i="1" s="1"/>
  <c r="BA305" i="1" a="1"/>
  <c r="BA305" i="1" s="1"/>
  <c r="BZ305" i="1" s="1"/>
  <c r="BA297" i="1" a="1"/>
  <c r="BA297" i="1" s="1"/>
  <c r="BZ297" i="1" s="1"/>
  <c r="BA286" i="1" a="1"/>
  <c r="BA286" i="1" s="1"/>
  <c r="BZ286" i="1" s="1"/>
  <c r="BA272" i="1" a="1"/>
  <c r="BA272" i="1" s="1"/>
  <c r="BZ272" i="1" s="1"/>
  <c r="BA268" i="1" a="1"/>
  <c r="BA268" i="1" s="1"/>
  <c r="BZ268" i="1" s="1"/>
  <c r="BA265" i="1" a="1"/>
  <c r="BA265" i="1" s="1"/>
  <c r="BZ265" i="1" s="1"/>
  <c r="BA326" i="1" a="1"/>
  <c r="BA326" i="1" s="1"/>
  <c r="BZ326" i="1" s="1"/>
  <c r="BA307" i="1" a="1"/>
  <c r="BA307" i="1" s="1"/>
  <c r="BZ307" i="1" s="1"/>
  <c r="BA302" i="1" a="1"/>
  <c r="BA302" i="1" s="1"/>
  <c r="BZ302" i="1" s="1"/>
  <c r="BA291" i="1" a="1"/>
  <c r="BA291" i="1" s="1"/>
  <c r="BZ291" i="1" s="1"/>
  <c r="BA266" i="1" a="1"/>
  <c r="BA266" i="1" s="1"/>
  <c r="BZ266" i="1" s="1"/>
  <c r="BA258" i="1" a="1"/>
  <c r="BA258" i="1" s="1"/>
  <c r="BZ258" i="1" s="1"/>
  <c r="BA246" i="1" a="1"/>
  <c r="BA246" i="1" s="1"/>
  <c r="BZ246" i="1" s="1"/>
  <c r="BA245" i="1" a="1"/>
  <c r="BA245" i="1" s="1"/>
  <c r="BZ245" i="1" s="1"/>
  <c r="BA219" i="1" a="1"/>
  <c r="BA219" i="1" s="1"/>
  <c r="BZ219" i="1" s="1"/>
  <c r="BA215" i="1" a="1"/>
  <c r="BA215" i="1" s="1"/>
  <c r="BZ215" i="1" s="1"/>
  <c r="BA214" i="1" a="1"/>
  <c r="BA214" i="1" s="1"/>
  <c r="BZ214" i="1" s="1"/>
  <c r="BA212" i="1" a="1"/>
  <c r="BA212" i="1" s="1"/>
  <c r="BZ212" i="1" s="1"/>
  <c r="BA193" i="1" a="1"/>
  <c r="BA193" i="1" s="1"/>
  <c r="BZ193" i="1" s="1"/>
  <c r="BA191" i="1" a="1"/>
  <c r="BA191" i="1" s="1"/>
  <c r="BZ191" i="1" s="1"/>
  <c r="BA188" i="1" a="1"/>
  <c r="BA188" i="1" s="1"/>
  <c r="BZ188" i="1" s="1"/>
  <c r="BA185" i="1" a="1"/>
  <c r="BA185" i="1" s="1"/>
  <c r="BZ185" i="1" s="1"/>
  <c r="BA180" i="1" a="1"/>
  <c r="BA180" i="1" s="1"/>
  <c r="BZ180" i="1" s="1"/>
  <c r="BA172" i="1" a="1"/>
  <c r="BA172" i="1" s="1"/>
  <c r="BZ172" i="1" s="1"/>
  <c r="BA169" i="1" a="1"/>
  <c r="BA169" i="1" s="1"/>
  <c r="BZ169" i="1" s="1"/>
  <c r="BA166" i="1" a="1"/>
  <c r="BA166" i="1" s="1"/>
  <c r="BZ166" i="1" s="1"/>
  <c r="BA155" i="1" a="1"/>
  <c r="BA155" i="1" s="1"/>
  <c r="BZ155" i="1" s="1"/>
  <c r="BA150" i="1" a="1"/>
  <c r="BA150" i="1" s="1"/>
  <c r="BZ150" i="1" s="1"/>
  <c r="BA147" i="1" a="1"/>
  <c r="BA147" i="1" s="1"/>
  <c r="BZ147" i="1" s="1"/>
  <c r="BA329" i="1" a="1"/>
  <c r="BA329" i="1" s="1"/>
  <c r="BZ329" i="1" s="1"/>
  <c r="BA314" i="1" a="1"/>
  <c r="BA314" i="1" s="1"/>
  <c r="BZ314" i="1" s="1"/>
  <c r="BA309" i="1" a="1"/>
  <c r="BA309" i="1" s="1"/>
  <c r="BZ309" i="1" s="1"/>
  <c r="BA304" i="1" a="1"/>
  <c r="BA304" i="1" s="1"/>
  <c r="BZ304" i="1" s="1"/>
  <c r="BA299" i="1" a="1"/>
  <c r="BA299" i="1" s="1"/>
  <c r="BZ299" i="1" s="1"/>
  <c r="BA296" i="1" a="1"/>
  <c r="BA296" i="1" s="1"/>
  <c r="BZ296" i="1" s="1"/>
  <c r="BA248" i="1" a="1"/>
  <c r="BA248" i="1" s="1"/>
  <c r="BZ248" i="1" s="1"/>
  <c r="BA235" i="1" a="1"/>
  <c r="BA235" i="1" s="1"/>
  <c r="BZ235" i="1" s="1"/>
  <c r="BA211" i="1" a="1"/>
  <c r="BA211" i="1" s="1"/>
  <c r="BZ211" i="1" s="1"/>
  <c r="BA210" i="1" a="1"/>
  <c r="BA210" i="1" s="1"/>
  <c r="BZ210" i="1" s="1"/>
  <c r="BA209" i="1" a="1"/>
  <c r="BA209" i="1" s="1"/>
  <c r="BZ209" i="1" s="1"/>
  <c r="BA207" i="1" a="1"/>
  <c r="BA207" i="1" s="1"/>
  <c r="BZ207" i="1" s="1"/>
  <c r="BA206" i="1" a="1"/>
  <c r="BA206" i="1" s="1"/>
  <c r="BZ206" i="1" s="1"/>
  <c r="BA204" i="1" a="1"/>
  <c r="BA204" i="1" s="1"/>
  <c r="BZ204" i="1" s="1"/>
  <c r="BA203" i="1" a="1"/>
  <c r="BA203" i="1" s="1"/>
  <c r="BZ203" i="1" s="1"/>
  <c r="BA182" i="1" a="1"/>
  <c r="BA182" i="1" s="1"/>
  <c r="BZ182" i="1" s="1"/>
  <c r="BA179" i="1" a="1"/>
  <c r="BA179" i="1" s="1"/>
  <c r="BZ179" i="1" s="1"/>
  <c r="BA177" i="1" a="1"/>
  <c r="BA177" i="1" s="1"/>
  <c r="BZ177" i="1" s="1"/>
  <c r="BA174" i="1" a="1"/>
  <c r="BA174" i="1" s="1"/>
  <c r="BZ174" i="1" s="1"/>
  <c r="BA374" i="1" a="1"/>
  <c r="BA374" i="1" s="1"/>
  <c r="BZ374" i="1" s="1"/>
  <c r="BA352" i="1" a="1"/>
  <c r="BA352" i="1" s="1"/>
  <c r="BZ352" i="1" s="1"/>
  <c r="BA328" i="1" a="1"/>
  <c r="BA328" i="1" s="1"/>
  <c r="BZ328" i="1" s="1"/>
  <c r="BA317" i="1" a="1"/>
  <c r="BA317" i="1" s="1"/>
  <c r="BZ317" i="1" s="1"/>
  <c r="BA311" i="1" a="1"/>
  <c r="BA311" i="1" s="1"/>
  <c r="BZ311" i="1" s="1"/>
  <c r="BA306" i="1" a="1"/>
  <c r="BA306" i="1" s="1"/>
  <c r="BZ306" i="1" s="1"/>
  <c r="BA290" i="1" a="1"/>
  <c r="BA290" i="1" s="1"/>
  <c r="BZ290" i="1" s="1"/>
  <c r="BA287" i="1" a="1"/>
  <c r="BA287" i="1" s="1"/>
  <c r="BZ287" i="1" s="1"/>
  <c r="BA276" i="1" a="1"/>
  <c r="BA276" i="1" s="1"/>
  <c r="BZ276" i="1" s="1"/>
  <c r="BA273" i="1" a="1"/>
  <c r="BA273" i="1" s="1"/>
  <c r="BZ273" i="1" s="1"/>
  <c r="BA251" i="1" a="1"/>
  <c r="BA251" i="1" s="1"/>
  <c r="BZ251" i="1" s="1"/>
  <c r="BA250" i="1" a="1"/>
  <c r="BA250" i="1" s="1"/>
  <c r="BZ250" i="1" s="1"/>
  <c r="BA238" i="1" a="1"/>
  <c r="BA238" i="1" s="1"/>
  <c r="BZ238" i="1" s="1"/>
  <c r="BA229" i="1" a="1"/>
  <c r="BA229" i="1" s="1"/>
  <c r="BZ229" i="1" s="1"/>
  <c r="BA208" i="1" a="1"/>
  <c r="BA208" i="1" s="1"/>
  <c r="BZ208" i="1" s="1"/>
  <c r="BA202" i="1" a="1"/>
  <c r="BA202" i="1" s="1"/>
  <c r="BZ202" i="1" s="1"/>
  <c r="BA200" i="1" a="1"/>
  <c r="BA200" i="1" s="1"/>
  <c r="BZ200" i="1" s="1"/>
  <c r="BA199" i="1" a="1"/>
  <c r="BA199" i="1" s="1"/>
  <c r="BZ199" i="1" s="1"/>
  <c r="BA198" i="1" a="1"/>
  <c r="BA198" i="1" s="1"/>
  <c r="BZ198" i="1" s="1"/>
  <c r="BA194" i="1" a="1"/>
  <c r="BA194" i="1" s="1"/>
  <c r="BZ194" i="1" s="1"/>
  <c r="BA176" i="1" a="1"/>
  <c r="BA176" i="1" s="1"/>
  <c r="BZ176" i="1" s="1"/>
  <c r="BA171" i="1" a="1"/>
  <c r="BA171" i="1" s="1"/>
  <c r="BZ171" i="1" s="1"/>
  <c r="BA168" i="1" a="1"/>
  <c r="BA168" i="1" s="1"/>
  <c r="BZ168" i="1" s="1"/>
  <c r="BA165" i="1" a="1"/>
  <c r="BA165" i="1" s="1"/>
  <c r="BZ165" i="1" s="1"/>
  <c r="BA160" i="1" a="1"/>
  <c r="BA160" i="1" s="1"/>
  <c r="BZ160" i="1" s="1"/>
  <c r="BA157" i="1" a="1"/>
  <c r="BA157" i="1" s="1"/>
  <c r="BZ157" i="1" s="1"/>
  <c r="BA146" i="1" a="1"/>
  <c r="BA146" i="1" s="1"/>
  <c r="BZ146" i="1" s="1"/>
  <c r="BA366" i="1" a="1"/>
  <c r="BA366" i="1" s="1"/>
  <c r="BZ366" i="1" s="1"/>
  <c r="BA360" i="1" a="1"/>
  <c r="BA360" i="1" s="1"/>
  <c r="BZ360" i="1" s="1"/>
  <c r="BA324" i="1" a="1"/>
  <c r="BA324" i="1" s="1"/>
  <c r="BZ324" i="1" s="1"/>
  <c r="BA313" i="1" a="1"/>
  <c r="BA313" i="1" s="1"/>
  <c r="BZ313" i="1" s="1"/>
  <c r="BA298" i="1" a="1"/>
  <c r="BA298" i="1" s="1"/>
  <c r="BZ298" i="1" s="1"/>
  <c r="BA262" i="1" a="1"/>
  <c r="BA262" i="1" s="1"/>
  <c r="BZ262" i="1" s="1"/>
  <c r="BA253" i="1" a="1"/>
  <c r="BA253" i="1" s="1"/>
  <c r="BZ253" i="1" s="1"/>
  <c r="BA252" i="1" a="1"/>
  <c r="BA252" i="1" s="1"/>
  <c r="BZ252" i="1" s="1"/>
  <c r="BA239" i="1" a="1"/>
  <c r="BA239" i="1" s="1"/>
  <c r="BZ239" i="1" s="1"/>
  <c r="BA230" i="1" a="1"/>
  <c r="BA230" i="1" s="1"/>
  <c r="BZ230" i="1" s="1"/>
  <c r="BA192" i="1" a="1"/>
  <c r="BA192" i="1" s="1"/>
  <c r="BZ192" i="1" s="1"/>
  <c r="BA190" i="1" a="1"/>
  <c r="BA190" i="1" s="1"/>
  <c r="BZ190" i="1" s="1"/>
  <c r="BA187" i="1" a="1"/>
  <c r="BA187" i="1" s="1"/>
  <c r="BZ187" i="1" s="1"/>
  <c r="BA184" i="1" a="1"/>
  <c r="BA184" i="1" s="1"/>
  <c r="BZ184" i="1" s="1"/>
  <c r="BA173" i="1" a="1"/>
  <c r="BA173" i="1" s="1"/>
  <c r="BZ173" i="1" s="1"/>
  <c r="BA170" i="1" a="1"/>
  <c r="BA170" i="1" s="1"/>
  <c r="BZ170" i="1" s="1"/>
  <c r="BA167" i="1" a="1"/>
  <c r="BA167" i="1" s="1"/>
  <c r="BZ167" i="1" s="1"/>
  <c r="BA162" i="1" a="1"/>
  <c r="BA162" i="1" s="1"/>
  <c r="BZ162" i="1" s="1"/>
  <c r="BA154" i="1" a="1"/>
  <c r="BA154" i="1" s="1"/>
  <c r="BZ154" i="1" s="1"/>
  <c r="BA225" i="1" a="1"/>
  <c r="BA225" i="1" s="1"/>
  <c r="BZ225" i="1" s="1"/>
  <c r="BA178" i="1" a="1"/>
  <c r="BA178" i="1" s="1"/>
  <c r="BZ178" i="1" s="1"/>
  <c r="BA164" i="1" a="1"/>
  <c r="BA164" i="1" s="1"/>
  <c r="BZ164" i="1" s="1"/>
  <c r="BA151" i="1" a="1"/>
  <c r="BA151" i="1" s="1"/>
  <c r="BZ151" i="1" s="1"/>
  <c r="BA148" i="1" a="1"/>
  <c r="BA148" i="1" s="1"/>
  <c r="BZ148" i="1" s="1"/>
  <c r="BA140" i="1" a="1"/>
  <c r="BA140" i="1" s="1"/>
  <c r="BZ140" i="1" s="1"/>
  <c r="BA132" i="1" a="1"/>
  <c r="BA132" i="1" s="1"/>
  <c r="BZ132" i="1" s="1"/>
  <c r="BA128" i="1" a="1"/>
  <c r="BA128" i="1" s="1"/>
  <c r="BZ128" i="1" s="1"/>
  <c r="BA120" i="1" a="1"/>
  <c r="BA120" i="1" s="1"/>
  <c r="BZ120" i="1" s="1"/>
  <c r="BA106" i="1" a="1"/>
  <c r="BA106" i="1" s="1"/>
  <c r="BZ106" i="1" s="1"/>
  <c r="BA105" i="1" a="1"/>
  <c r="BA105" i="1" s="1"/>
  <c r="BZ105" i="1" s="1"/>
  <c r="BA98" i="1" a="1"/>
  <c r="BA98" i="1" s="1"/>
  <c r="BZ98" i="1" s="1"/>
  <c r="BA95" i="1" a="1"/>
  <c r="BA95" i="1" s="1"/>
  <c r="BZ95" i="1" s="1"/>
  <c r="BA92" i="1" a="1"/>
  <c r="BA92" i="1" s="1"/>
  <c r="BZ92" i="1" s="1"/>
  <c r="BA90" i="1" a="1"/>
  <c r="BA90" i="1" s="1"/>
  <c r="BZ90" i="1" s="1"/>
  <c r="BA82" i="1" a="1"/>
  <c r="BA82" i="1" s="1"/>
  <c r="BZ82" i="1" s="1"/>
  <c r="BA78" i="1" a="1"/>
  <c r="BA78" i="1" s="1"/>
  <c r="BZ78" i="1" s="1"/>
  <c r="BA77" i="1" a="1"/>
  <c r="BA77" i="1" s="1"/>
  <c r="BZ77" i="1" s="1"/>
  <c r="BA73" i="1" a="1"/>
  <c r="BA73" i="1" s="1"/>
  <c r="BZ73" i="1" s="1"/>
  <c r="BA69" i="1" a="1"/>
  <c r="BA69" i="1" s="1"/>
  <c r="BZ69" i="1" s="1"/>
  <c r="BA68" i="1" a="1"/>
  <c r="BA68" i="1" s="1"/>
  <c r="BZ68" i="1" s="1"/>
  <c r="BA64" i="1" a="1"/>
  <c r="BA64" i="1" s="1"/>
  <c r="BZ64" i="1" s="1"/>
  <c r="BA60" i="1" a="1"/>
  <c r="BA60" i="1" s="1"/>
  <c r="BZ60" i="1" s="1"/>
  <c r="BA59" i="1" a="1"/>
  <c r="BA59" i="1" s="1"/>
  <c r="BZ59" i="1" s="1"/>
  <c r="BA55" i="1" a="1"/>
  <c r="BA55" i="1" s="1"/>
  <c r="BZ55" i="1" s="1"/>
  <c r="BA312" i="1" a="1"/>
  <c r="BA312" i="1" s="1"/>
  <c r="BZ312" i="1" s="1"/>
  <c r="BA232" i="1" a="1"/>
  <c r="BA232" i="1" s="1"/>
  <c r="BZ232" i="1" s="1"/>
  <c r="BA222" i="1" a="1"/>
  <c r="BA222" i="1" s="1"/>
  <c r="BZ222" i="1" s="1"/>
  <c r="BA189" i="1" a="1"/>
  <c r="BA189" i="1" s="1"/>
  <c r="BZ189" i="1" s="1"/>
  <c r="BA161" i="1" a="1"/>
  <c r="BA161" i="1" s="1"/>
  <c r="BZ161" i="1" s="1"/>
  <c r="BA158" i="1" a="1"/>
  <c r="BA158" i="1" s="1"/>
  <c r="BZ158" i="1" s="1"/>
  <c r="BA143" i="1" a="1"/>
  <c r="BA143" i="1" s="1"/>
  <c r="BZ143" i="1" s="1"/>
  <c r="BA137" i="1" a="1"/>
  <c r="BA137" i="1" s="1"/>
  <c r="BZ137" i="1" s="1"/>
  <c r="BA134" i="1" a="1"/>
  <c r="BA134" i="1" s="1"/>
  <c r="BZ134" i="1" s="1"/>
  <c r="BA131" i="1" a="1"/>
  <c r="BA131" i="1" s="1"/>
  <c r="BZ131" i="1" s="1"/>
  <c r="BA124" i="1" a="1"/>
  <c r="BA124" i="1" s="1"/>
  <c r="BZ124" i="1" s="1"/>
  <c r="BA116" i="1" a="1"/>
  <c r="BA116" i="1" s="1"/>
  <c r="BZ116" i="1" s="1"/>
  <c r="BA112" i="1" a="1"/>
  <c r="BA112" i="1" s="1"/>
  <c r="BZ112" i="1" s="1"/>
  <c r="BA109" i="1" a="1"/>
  <c r="BA109" i="1" s="1"/>
  <c r="BZ109" i="1" s="1"/>
  <c r="BA108" i="1" a="1"/>
  <c r="BA108" i="1" s="1"/>
  <c r="BZ108" i="1" s="1"/>
  <c r="BA102" i="1" a="1"/>
  <c r="BA102" i="1" s="1"/>
  <c r="BZ102" i="1" s="1"/>
  <c r="BA85" i="1" a="1"/>
  <c r="BA85" i="1" s="1"/>
  <c r="BZ85" i="1" s="1"/>
  <c r="BA231" i="1" a="1"/>
  <c r="BA231" i="1" s="1"/>
  <c r="BZ231" i="1" s="1"/>
  <c r="BA152" i="1" a="1"/>
  <c r="BA152" i="1" s="1"/>
  <c r="BZ152" i="1" s="1"/>
  <c r="BA149" i="1" a="1"/>
  <c r="BA149" i="1" s="1"/>
  <c r="BZ149" i="1" s="1"/>
  <c r="BA144" i="1" a="1"/>
  <c r="BA144" i="1" s="1"/>
  <c r="BZ144" i="1" s="1"/>
  <c r="BA127" i="1" a="1"/>
  <c r="BA127" i="1" s="1"/>
  <c r="BZ127" i="1" s="1"/>
  <c r="BA123" i="1" a="1"/>
  <c r="BA123" i="1" s="1"/>
  <c r="BZ123" i="1" s="1"/>
  <c r="BA119" i="1" a="1"/>
  <c r="BA119" i="1" s="1"/>
  <c r="BZ119" i="1" s="1"/>
  <c r="BA111" i="1" a="1"/>
  <c r="BA111" i="1" s="1"/>
  <c r="BZ111" i="1" s="1"/>
  <c r="BA104" i="1" a="1"/>
  <c r="BA104" i="1" s="1"/>
  <c r="BZ104" i="1" s="1"/>
  <c r="BA101" i="1" a="1"/>
  <c r="BA101" i="1" s="1"/>
  <c r="BZ101" i="1" s="1"/>
  <c r="BA93" i="1" a="1"/>
  <c r="BA93" i="1" s="1"/>
  <c r="BZ93" i="1" s="1"/>
  <c r="BA89" i="1" a="1"/>
  <c r="BA89" i="1" s="1"/>
  <c r="BZ89" i="1" s="1"/>
  <c r="BA87" i="1" a="1"/>
  <c r="BA87" i="1" s="1"/>
  <c r="BZ87" i="1" s="1"/>
  <c r="BA81" i="1" a="1"/>
  <c r="BA81" i="1" s="1"/>
  <c r="BZ81" i="1" s="1"/>
  <c r="BA80" i="1" a="1"/>
  <c r="BA80" i="1" s="1"/>
  <c r="BZ80" i="1" s="1"/>
  <c r="BA76" i="1" a="1"/>
  <c r="BA76" i="1" s="1"/>
  <c r="BZ76" i="1" s="1"/>
  <c r="BA72" i="1" a="1"/>
  <c r="BA72" i="1" s="1"/>
  <c r="BZ72" i="1" s="1"/>
  <c r="BA71" i="1" a="1"/>
  <c r="BA71" i="1" s="1"/>
  <c r="BZ71" i="1" s="1"/>
  <c r="BA67" i="1" a="1"/>
  <c r="BA67" i="1" s="1"/>
  <c r="BZ67" i="1" s="1"/>
  <c r="BA63" i="1" a="1"/>
  <c r="BA63" i="1" s="1"/>
  <c r="BZ63" i="1" s="1"/>
  <c r="BA62" i="1" a="1"/>
  <c r="BA62" i="1" s="1"/>
  <c r="BZ62" i="1" s="1"/>
  <c r="BA58" i="1" a="1"/>
  <c r="BA58" i="1" s="1"/>
  <c r="BZ58" i="1" s="1"/>
  <c r="BA54" i="1" a="1"/>
  <c r="BA54" i="1" s="1"/>
  <c r="BZ54" i="1" s="1"/>
  <c r="BA53" i="1" a="1"/>
  <c r="BA53" i="1" s="1"/>
  <c r="BZ53" i="1" s="1"/>
  <c r="BA107" i="1" a="1"/>
  <c r="BA107" i="1" s="1"/>
  <c r="BZ107" i="1" s="1"/>
  <c r="BA16" i="1" a="1"/>
  <c r="BA16" i="1" s="1"/>
  <c r="BZ16" i="1" s="1"/>
  <c r="BA22" i="1" a="1"/>
  <c r="BA22" i="1" s="1"/>
  <c r="BZ22" i="1" s="1"/>
  <c r="BA28" i="1" a="1"/>
  <c r="BA28" i="1" s="1"/>
  <c r="BZ28" i="1" s="1"/>
  <c r="BA34" i="1" a="1"/>
  <c r="BA34" i="1" s="1"/>
  <c r="BZ34" i="1" s="1"/>
  <c r="BA40" i="1" a="1"/>
  <c r="BA40" i="1" s="1"/>
  <c r="BZ40" i="1" s="1"/>
  <c r="BA46" i="1" a="1"/>
  <c r="BA46" i="1" s="1"/>
  <c r="BZ46" i="1" s="1"/>
  <c r="BA115" i="1" a="1"/>
  <c r="BA115" i="1" s="1"/>
  <c r="BZ115" i="1" s="1"/>
  <c r="BA145" i="1" a="1"/>
  <c r="BA145" i="1" s="1"/>
  <c r="BZ145" i="1" s="1"/>
  <c r="BA156" i="1" a="1"/>
  <c r="BA156" i="1" s="1"/>
  <c r="BZ156" i="1" s="1"/>
  <c r="BA159" i="1" a="1"/>
  <c r="BA159" i="1" s="1"/>
  <c r="BZ159" i="1" s="1"/>
  <c r="BB13" i="1" a="1"/>
  <c r="BB13" i="1" s="1"/>
  <c r="CA13" i="1" s="1"/>
  <c r="BB16" i="1" a="1"/>
  <c r="BB16" i="1" s="1"/>
  <c r="CA16" i="1" s="1"/>
  <c r="BB19" i="1" a="1"/>
  <c r="BB19" i="1" s="1"/>
  <c r="CA19" i="1" s="1"/>
  <c r="BB28" i="1" a="1"/>
  <c r="BB28" i="1" s="1"/>
  <c r="CA28" i="1" s="1"/>
  <c r="BB31" i="1" a="1"/>
  <c r="BB31" i="1" s="1"/>
  <c r="CA31" i="1" s="1"/>
  <c r="BB34" i="1" a="1"/>
  <c r="BB34" i="1" s="1"/>
  <c r="CA34" i="1" s="1"/>
  <c r="BB37" i="1" a="1"/>
  <c r="BB37" i="1" s="1"/>
  <c r="CA37" i="1" s="1"/>
  <c r="BB40" i="1" a="1"/>
  <c r="BB40" i="1" s="1"/>
  <c r="CA40" i="1" s="1"/>
  <c r="BB43" i="1" a="1"/>
  <c r="BB43" i="1" s="1"/>
  <c r="CA43" i="1" s="1"/>
  <c r="BB46" i="1" a="1"/>
  <c r="BB46" i="1" s="1"/>
  <c r="CA46" i="1" s="1"/>
  <c r="BB59" i="1" a="1"/>
  <c r="BB59" i="1" s="1"/>
  <c r="CA59" i="1" s="1"/>
  <c r="BB172" i="1" a="1"/>
  <c r="BB172" i="1" s="1"/>
  <c r="CA172" i="1" s="1"/>
  <c r="BA20" i="1" a="1"/>
  <c r="BA20" i="1" s="1"/>
  <c r="BZ20" i="1" s="1"/>
  <c r="BA44" i="1" a="1"/>
  <c r="BA44" i="1" s="1"/>
  <c r="BZ44" i="1" s="1"/>
  <c r="BB53" i="1" a="1"/>
  <c r="BB53" i="1" s="1"/>
  <c r="CA53" i="1" s="1"/>
  <c r="BA65" i="1" a="1"/>
  <c r="BA65" i="1" s="1"/>
  <c r="BZ65" i="1" s="1"/>
  <c r="BC68" i="1" a="1"/>
  <c r="BC68" i="1" s="1"/>
  <c r="CB68" i="1" s="1"/>
  <c r="BA83" i="1" a="1"/>
  <c r="BA83" i="1" s="1"/>
  <c r="BZ83" i="1" s="1"/>
  <c r="BA86" i="1" a="1"/>
  <c r="BA86" i="1" s="1"/>
  <c r="BZ86" i="1" s="1"/>
  <c r="BA94" i="1" a="1"/>
  <c r="BA94" i="1" s="1"/>
  <c r="BZ94" i="1" s="1"/>
  <c r="BC95" i="1" a="1"/>
  <c r="BC95" i="1" s="1"/>
  <c r="CB95" i="1" s="1"/>
  <c r="BC98" i="1" a="1"/>
  <c r="BC98" i="1" s="1"/>
  <c r="CB98" i="1" s="1"/>
  <c r="BA100" i="1" a="1"/>
  <c r="BA100" i="1" s="1"/>
  <c r="BZ100" i="1" s="1"/>
  <c r="BC109" i="1" a="1"/>
  <c r="BC109" i="1" s="1"/>
  <c r="CB109" i="1" s="1"/>
  <c r="BC112" i="1" a="1"/>
  <c r="BC112" i="1" s="1"/>
  <c r="CB112" i="1" s="1"/>
  <c r="BC120" i="1" a="1"/>
  <c r="BC120" i="1" s="1"/>
  <c r="CB120" i="1" s="1"/>
  <c r="BB125" i="1" a="1"/>
  <c r="BB125" i="1" s="1"/>
  <c r="CA125" i="1" s="1"/>
  <c r="BC128" i="1" a="1"/>
  <c r="BC128" i="1" s="1"/>
  <c r="CB128" i="1" s="1"/>
  <c r="BA136" i="1" a="1"/>
  <c r="BA136" i="1" s="1"/>
  <c r="BZ136" i="1" s="1"/>
  <c r="BC140" i="1" a="1"/>
  <c r="BC140" i="1" s="1"/>
  <c r="CB140" i="1" s="1"/>
  <c r="BE148" i="1" a="1"/>
  <c r="BE148" i="1" s="1"/>
  <c r="CD148" i="1" s="1"/>
  <c r="BE151" i="1" a="1"/>
  <c r="BE151" i="1" s="1"/>
  <c r="CD151" i="1" s="1"/>
  <c r="BC163" i="1" a="1"/>
  <c r="BC163" i="1" s="1"/>
  <c r="CB163" i="1" s="1"/>
  <c r="BB166" i="1" a="1"/>
  <c r="BB166" i="1" s="1"/>
  <c r="CA166" i="1" s="1"/>
  <c r="BB169" i="1" a="1"/>
  <c r="BB169" i="1" s="1"/>
  <c r="CA169" i="1" s="1"/>
  <c r="BC172" i="1" a="1"/>
  <c r="BC172" i="1" s="1"/>
  <c r="CB172" i="1" s="1"/>
  <c r="BE176" i="1" a="1"/>
  <c r="BE176" i="1" s="1"/>
  <c r="CD176" i="1" s="1"/>
  <c r="BA181" i="1" a="1"/>
  <c r="BA181" i="1" s="1"/>
  <c r="BZ181" i="1" s="1"/>
  <c r="BC185" i="1" a="1"/>
  <c r="BC185" i="1" s="1"/>
  <c r="CB185" i="1" s="1"/>
  <c r="BE199" i="1" a="1"/>
  <c r="BE199" i="1" s="1"/>
  <c r="CD199" i="1" s="1"/>
  <c r="BC217" i="1" a="1"/>
  <c r="BC217" i="1" s="1"/>
  <c r="CB217" i="1" s="1"/>
  <c r="BB223" i="1" a="1"/>
  <c r="BB223" i="1" s="1"/>
  <c r="CA223" i="1" s="1"/>
  <c r="BE236" i="1" a="1"/>
  <c r="BE236" i="1" s="1"/>
  <c r="CD236" i="1" s="1"/>
  <c r="BB243" i="1" a="1"/>
  <c r="BB243" i="1" s="1"/>
  <c r="CA243" i="1" s="1"/>
  <c r="BE249" i="1" a="1"/>
  <c r="BE249" i="1" s="1"/>
  <c r="CD249" i="1" s="1"/>
  <c r="BA256" i="1" a="1"/>
  <c r="BA256" i="1" s="1"/>
  <c r="BZ256" i="1" s="1"/>
  <c r="BA267" i="1" a="1"/>
  <c r="BA267" i="1" s="1"/>
  <c r="BZ267" i="1" s="1"/>
  <c r="BC300" i="1" a="1"/>
  <c r="BC300" i="1" s="1"/>
  <c r="CB300" i="1" s="1"/>
  <c r="BB316" i="1" a="1"/>
  <c r="BB316" i="1" s="1"/>
  <c r="CA316" i="1" s="1"/>
  <c r="BE338" i="1" a="1"/>
  <c r="BE338" i="1" s="1"/>
  <c r="CD338" i="1" s="1"/>
  <c r="BB365" i="1" a="1"/>
  <c r="BB365" i="1" s="1"/>
  <c r="CA365" i="1" s="1"/>
  <c r="BJ112" i="1" a="1"/>
  <c r="BJ112" i="1" s="1"/>
  <c r="BD371" i="1" a="1"/>
  <c r="BD371" i="1" s="1"/>
  <c r="CC371" i="1" s="1"/>
  <c r="BD370" i="1" a="1"/>
  <c r="BD370" i="1" s="1"/>
  <c r="CC370" i="1" s="1"/>
  <c r="BD373" i="1" a="1"/>
  <c r="BD373" i="1" s="1"/>
  <c r="CC373" i="1" s="1"/>
  <c r="BD372" i="1" a="1"/>
  <c r="BD372" i="1" s="1"/>
  <c r="CC372" i="1" s="1"/>
  <c r="BD336" i="1" a="1"/>
  <c r="BD336" i="1" s="1"/>
  <c r="CC336" i="1" s="1"/>
  <c r="BD335" i="1" a="1"/>
  <c r="BD335" i="1" s="1"/>
  <c r="CC335" i="1" s="1"/>
  <c r="BD329" i="1" a="1"/>
  <c r="BD329" i="1" s="1"/>
  <c r="CC329" i="1" s="1"/>
  <c r="BD324" i="1" a="1"/>
  <c r="BD324" i="1" s="1"/>
  <c r="CC324" i="1" s="1"/>
  <c r="BD323" i="1" a="1"/>
  <c r="BD323" i="1" s="1"/>
  <c r="CC323" i="1" s="1"/>
  <c r="BD317" i="1" a="1"/>
  <c r="BD317" i="1" s="1"/>
  <c r="CC317" i="1" s="1"/>
  <c r="BD311" i="1" a="1"/>
  <c r="BD311" i="1" s="1"/>
  <c r="CC311" i="1" s="1"/>
  <c r="BD306" i="1" a="1"/>
  <c r="BD306" i="1" s="1"/>
  <c r="CC306" i="1" s="1"/>
  <c r="BD305" i="1" a="1"/>
  <c r="BD305" i="1" s="1"/>
  <c r="CC305" i="1" s="1"/>
  <c r="BD294" i="1" a="1"/>
  <c r="BD294" i="1" s="1"/>
  <c r="CC294" i="1" s="1"/>
  <c r="BD293" i="1" a="1"/>
  <c r="BD293" i="1" s="1"/>
  <c r="CC293" i="1" s="1"/>
  <c r="BD292" i="1" a="1"/>
  <c r="BD292" i="1" s="1"/>
  <c r="CC292" i="1" s="1"/>
  <c r="BD291" i="1" a="1"/>
  <c r="BD291" i="1" s="1"/>
  <c r="CC291" i="1" s="1"/>
  <c r="BD267" i="1" a="1"/>
  <c r="BD267" i="1" s="1"/>
  <c r="CC267" i="1" s="1"/>
  <c r="BD266" i="1" a="1"/>
  <c r="BD266" i="1" s="1"/>
  <c r="CC266" i="1" s="1"/>
  <c r="BD265" i="1" a="1"/>
  <c r="BD265" i="1" s="1"/>
  <c r="CC265" i="1" s="1"/>
  <c r="BD264" i="1" a="1"/>
  <c r="BD264" i="1" s="1"/>
  <c r="CC264" i="1" s="1"/>
  <c r="BD376" i="1" a="1"/>
  <c r="BD376" i="1" s="1"/>
  <c r="CC376" i="1" s="1"/>
  <c r="BD375" i="1" a="1"/>
  <c r="BD375" i="1" s="1"/>
  <c r="CC375" i="1" s="1"/>
  <c r="BD374" i="1" a="1"/>
  <c r="BD374" i="1" s="1"/>
  <c r="CC374" i="1" s="1"/>
  <c r="BD365" i="1" a="1"/>
  <c r="BD365" i="1" s="1"/>
  <c r="CC365" i="1" s="1"/>
  <c r="BD364" i="1" a="1"/>
  <c r="BD364" i="1" s="1"/>
  <c r="CC364" i="1" s="1"/>
  <c r="BD363" i="1" a="1"/>
  <c r="BD363" i="1" s="1"/>
  <c r="CC363" i="1" s="1"/>
  <c r="BD362" i="1" a="1"/>
  <c r="BD362" i="1" s="1"/>
  <c r="CC362" i="1" s="1"/>
  <c r="BD361" i="1" a="1"/>
  <c r="BD361" i="1" s="1"/>
  <c r="CC361" i="1" s="1"/>
  <c r="BD377" i="1" a="1"/>
  <c r="BD377" i="1" s="1"/>
  <c r="CC377" i="1" s="1"/>
  <c r="BD369" i="1" a="1"/>
  <c r="BD369" i="1" s="1"/>
  <c r="CC369" i="1" s="1"/>
  <c r="BD356" i="1" a="1"/>
  <c r="BD356" i="1" s="1"/>
  <c r="CC356" i="1" s="1"/>
  <c r="BD350" i="1" a="1"/>
  <c r="BD350" i="1" s="1"/>
  <c r="CC350" i="1" s="1"/>
  <c r="BD343" i="1" a="1"/>
  <c r="BD343" i="1" s="1"/>
  <c r="CC343" i="1" s="1"/>
  <c r="BD342" i="1" a="1"/>
  <c r="BD342" i="1" s="1"/>
  <c r="CC342" i="1" s="1"/>
  <c r="BD341" i="1" a="1"/>
  <c r="BD341" i="1" s="1"/>
  <c r="CC341" i="1" s="1"/>
  <c r="BD328" i="1" a="1"/>
  <c r="BD328" i="1" s="1"/>
  <c r="CC328" i="1" s="1"/>
  <c r="BD327" i="1" a="1"/>
  <c r="BD327" i="1" s="1"/>
  <c r="CC327" i="1" s="1"/>
  <c r="BD326" i="1" a="1"/>
  <c r="BD326" i="1" s="1"/>
  <c r="CC326" i="1" s="1"/>
  <c r="BD325" i="1" a="1"/>
  <c r="BD325" i="1" s="1"/>
  <c r="CC325" i="1" s="1"/>
  <c r="BD353" i="1" a="1"/>
  <c r="BD353" i="1" s="1"/>
  <c r="CC353" i="1" s="1"/>
  <c r="BD338" i="1" a="1"/>
  <c r="BD338" i="1" s="1"/>
  <c r="CC338" i="1" s="1"/>
  <c r="BD318" i="1" a="1"/>
  <c r="BD318" i="1" s="1"/>
  <c r="CC318" i="1" s="1"/>
  <c r="BD313" i="1" a="1"/>
  <c r="BD313" i="1" s="1"/>
  <c r="CC313" i="1" s="1"/>
  <c r="BD312" i="1" a="1"/>
  <c r="BD312" i="1" s="1"/>
  <c r="CC312" i="1" s="1"/>
  <c r="BD296" i="1" a="1"/>
  <c r="BD296" i="1" s="1"/>
  <c r="CC296" i="1" s="1"/>
  <c r="BD289" i="1" a="1"/>
  <c r="BD289" i="1" s="1"/>
  <c r="CC289" i="1" s="1"/>
  <c r="BD282" i="1" a="1"/>
  <c r="BD282" i="1" s="1"/>
  <c r="CC282" i="1" s="1"/>
  <c r="BD281" i="1" a="1"/>
  <c r="BD281" i="1" s="1"/>
  <c r="CC281" i="1" s="1"/>
  <c r="BD274" i="1" a="1"/>
  <c r="BD274" i="1" s="1"/>
  <c r="CC274" i="1" s="1"/>
  <c r="BD258" i="1" a="1"/>
  <c r="BD258" i="1" s="1"/>
  <c r="CC258" i="1" s="1"/>
  <c r="BD255" i="1" a="1"/>
  <c r="BD255" i="1" s="1"/>
  <c r="CC255" i="1" s="1"/>
  <c r="BD252" i="1" a="1"/>
  <c r="BD252" i="1" s="1"/>
  <c r="CC252" i="1" s="1"/>
  <c r="BD249" i="1" a="1"/>
  <c r="BD249" i="1" s="1"/>
  <c r="CC249" i="1" s="1"/>
  <c r="BD246" i="1" a="1"/>
  <c r="BD246" i="1" s="1"/>
  <c r="CC246" i="1" s="1"/>
  <c r="BD243" i="1" a="1"/>
  <c r="BD243" i="1" s="1"/>
  <c r="CC243" i="1" s="1"/>
  <c r="BD240" i="1" a="1"/>
  <c r="BD240" i="1" s="1"/>
  <c r="CC240" i="1" s="1"/>
  <c r="BD237" i="1" a="1"/>
  <c r="BD237" i="1" s="1"/>
  <c r="CC237" i="1" s="1"/>
  <c r="BD234" i="1" a="1"/>
  <c r="BD234" i="1" s="1"/>
  <c r="CC234" i="1" s="1"/>
  <c r="BD232" i="1" a="1"/>
  <c r="BD232" i="1" s="1"/>
  <c r="CC232" i="1" s="1"/>
  <c r="BD366" i="1" a="1"/>
  <c r="BD366" i="1" s="1"/>
  <c r="CC366" i="1" s="1"/>
  <c r="BD354" i="1" a="1"/>
  <c r="BD354" i="1" s="1"/>
  <c r="CC354" i="1" s="1"/>
  <c r="BD351" i="1" a="1"/>
  <c r="BD351" i="1" s="1"/>
  <c r="CC351" i="1" s="1"/>
  <c r="BD344" i="1" a="1"/>
  <c r="BD344" i="1" s="1"/>
  <c r="CC344" i="1" s="1"/>
  <c r="BD331" i="1" a="1"/>
  <c r="BD331" i="1" s="1"/>
  <c r="CC331" i="1" s="1"/>
  <c r="BD320" i="1" a="1"/>
  <c r="BD320" i="1" s="1"/>
  <c r="CC320" i="1" s="1"/>
  <c r="BD357" i="1" a="1"/>
  <c r="BD357" i="1" s="1"/>
  <c r="CC357" i="1" s="1"/>
  <c r="BD355" i="1" a="1"/>
  <c r="BD355" i="1" s="1"/>
  <c r="CC355" i="1" s="1"/>
  <c r="BD314" i="1" a="1"/>
  <c r="BD314" i="1" s="1"/>
  <c r="CC314" i="1" s="1"/>
  <c r="BD310" i="1" a="1"/>
  <c r="BD310" i="1" s="1"/>
  <c r="CC310" i="1" s="1"/>
  <c r="BD300" i="1" a="1"/>
  <c r="BD300" i="1" s="1"/>
  <c r="CC300" i="1" s="1"/>
  <c r="BD286" i="1" a="1"/>
  <c r="BD286" i="1" s="1"/>
  <c r="CC286" i="1" s="1"/>
  <c r="BD275" i="1" a="1"/>
  <c r="BD275" i="1" s="1"/>
  <c r="CC275" i="1" s="1"/>
  <c r="BD271" i="1" a="1"/>
  <c r="BD271" i="1" s="1"/>
  <c r="CC271" i="1" s="1"/>
  <c r="BD268" i="1" a="1"/>
  <c r="BD268" i="1" s="1"/>
  <c r="CC268" i="1" s="1"/>
  <c r="BD261" i="1" a="1"/>
  <c r="BD261" i="1" s="1"/>
  <c r="CC261" i="1" s="1"/>
  <c r="BD253" i="1" a="1"/>
  <c r="BD253" i="1" s="1"/>
  <c r="CC253" i="1" s="1"/>
  <c r="BD248" i="1" a="1"/>
  <c r="BD248" i="1" s="1"/>
  <c r="CC248" i="1" s="1"/>
  <c r="BD235" i="1" a="1"/>
  <c r="BD235" i="1" s="1"/>
  <c r="CC235" i="1" s="1"/>
  <c r="BD225" i="1" a="1"/>
  <c r="BD225" i="1" s="1"/>
  <c r="CC225" i="1" s="1"/>
  <c r="BD221" i="1" a="1"/>
  <c r="BD221" i="1" s="1"/>
  <c r="CC221" i="1" s="1"/>
  <c r="BD210" i="1" a="1"/>
  <c r="BD210" i="1" s="1"/>
  <c r="CC210" i="1" s="1"/>
  <c r="BD208" i="1" a="1"/>
  <c r="BD208" i="1" s="1"/>
  <c r="CC208" i="1" s="1"/>
  <c r="BD206" i="1" a="1"/>
  <c r="BD206" i="1" s="1"/>
  <c r="CC206" i="1" s="1"/>
  <c r="BD204" i="1" a="1"/>
  <c r="BD204" i="1" s="1"/>
  <c r="CC204" i="1" s="1"/>
  <c r="BD202" i="1" a="1"/>
  <c r="BD202" i="1" s="1"/>
  <c r="CC202" i="1" s="1"/>
  <c r="BD368" i="1" a="1"/>
  <c r="BD368" i="1" s="1"/>
  <c r="CC368" i="1" s="1"/>
  <c r="BD352" i="1" a="1"/>
  <c r="BD352" i="1" s="1"/>
  <c r="CC352" i="1" s="1"/>
  <c r="BD330" i="1" a="1"/>
  <c r="BD330" i="1" s="1"/>
  <c r="CC330" i="1" s="1"/>
  <c r="BD319" i="1" a="1"/>
  <c r="BD319" i="1" s="1"/>
  <c r="CC319" i="1" s="1"/>
  <c r="BD301" i="1" a="1"/>
  <c r="BD301" i="1" s="1"/>
  <c r="CC301" i="1" s="1"/>
  <c r="BD287" i="1" a="1"/>
  <c r="BD287" i="1" s="1"/>
  <c r="CC287" i="1" s="1"/>
  <c r="BD276" i="1" a="1"/>
  <c r="BD276" i="1" s="1"/>
  <c r="CC276" i="1" s="1"/>
  <c r="BD272" i="1" a="1"/>
  <c r="BD272" i="1" s="1"/>
  <c r="CC272" i="1" s="1"/>
  <c r="BD269" i="1" a="1"/>
  <c r="BD269" i="1" s="1"/>
  <c r="CC269" i="1" s="1"/>
  <c r="BD262" i="1" a="1"/>
  <c r="BD262" i="1" s="1"/>
  <c r="CC262" i="1" s="1"/>
  <c r="BD260" i="1" a="1"/>
  <c r="BD260" i="1" s="1"/>
  <c r="CC260" i="1" s="1"/>
  <c r="BD247" i="1" a="1"/>
  <c r="BD247" i="1" s="1"/>
  <c r="CC247" i="1" s="1"/>
  <c r="BD242" i="1" a="1"/>
  <c r="BD242" i="1" s="1"/>
  <c r="CC242" i="1" s="1"/>
  <c r="BD231" i="1" a="1"/>
  <c r="BD231" i="1" s="1"/>
  <c r="CC231" i="1" s="1"/>
  <c r="BD224" i="1" a="1"/>
  <c r="BD224" i="1" s="1"/>
  <c r="CC224" i="1" s="1"/>
  <c r="BD213" i="1" a="1"/>
  <c r="BD213" i="1" s="1"/>
  <c r="CC213" i="1" s="1"/>
  <c r="BD211" i="1" a="1"/>
  <c r="BD211" i="1" s="1"/>
  <c r="CC211" i="1" s="1"/>
  <c r="BD367" i="1" a="1"/>
  <c r="BD367" i="1" s="1"/>
  <c r="CC367" i="1" s="1"/>
  <c r="BD358" i="1" a="1"/>
  <c r="BD358" i="1" s="1"/>
  <c r="CC358" i="1" s="1"/>
  <c r="BD315" i="1" a="1"/>
  <c r="BD315" i="1" s="1"/>
  <c r="CC315" i="1" s="1"/>
  <c r="BD307" i="1" a="1"/>
  <c r="BD307" i="1" s="1"/>
  <c r="CC307" i="1" s="1"/>
  <c r="BD302" i="1" a="1"/>
  <c r="BD302" i="1" s="1"/>
  <c r="CC302" i="1" s="1"/>
  <c r="BD298" i="1" a="1"/>
  <c r="BD298" i="1" s="1"/>
  <c r="CC298" i="1" s="1"/>
  <c r="BD284" i="1" a="1"/>
  <c r="BD284" i="1" s="1"/>
  <c r="CC284" i="1" s="1"/>
  <c r="BD280" i="1" a="1"/>
  <c r="BD280" i="1" s="1"/>
  <c r="CC280" i="1" s="1"/>
  <c r="BD277" i="1" a="1"/>
  <c r="BD277" i="1" s="1"/>
  <c r="CC277" i="1" s="1"/>
  <c r="BD273" i="1" a="1"/>
  <c r="BD273" i="1" s="1"/>
  <c r="CC273" i="1" s="1"/>
  <c r="BD349" i="1" a="1"/>
  <c r="BD349" i="1" s="1"/>
  <c r="CC349" i="1" s="1"/>
  <c r="BD333" i="1" a="1"/>
  <c r="BD333" i="1" s="1"/>
  <c r="CC333" i="1" s="1"/>
  <c r="BD309" i="1" a="1"/>
  <c r="BD309" i="1" s="1"/>
  <c r="CC309" i="1" s="1"/>
  <c r="BD304" i="1" a="1"/>
  <c r="BD304" i="1" s="1"/>
  <c r="CC304" i="1" s="1"/>
  <c r="BD299" i="1" a="1"/>
  <c r="BD299" i="1" s="1"/>
  <c r="CC299" i="1" s="1"/>
  <c r="BD285" i="1" a="1"/>
  <c r="BD285" i="1" s="1"/>
  <c r="CC285" i="1" s="1"/>
  <c r="BD251" i="1" a="1"/>
  <c r="BD251" i="1" s="1"/>
  <c r="CC251" i="1" s="1"/>
  <c r="BD239" i="1" a="1"/>
  <c r="BD239" i="1" s="1"/>
  <c r="CC239" i="1" s="1"/>
  <c r="BD238" i="1" a="1"/>
  <c r="BD238" i="1" s="1"/>
  <c r="CC238" i="1" s="1"/>
  <c r="BD230" i="1" a="1"/>
  <c r="BD230" i="1" s="1"/>
  <c r="CC230" i="1" s="1"/>
  <c r="BD229" i="1" a="1"/>
  <c r="BD229" i="1" s="1"/>
  <c r="CC229" i="1" s="1"/>
  <c r="BD181" i="1" a="1"/>
  <c r="BD181" i="1" s="1"/>
  <c r="CC181" i="1" s="1"/>
  <c r="BD178" i="1" a="1"/>
  <c r="BD178" i="1" s="1"/>
  <c r="CC178" i="1" s="1"/>
  <c r="BD173" i="1" a="1"/>
  <c r="BD173" i="1" s="1"/>
  <c r="CC173" i="1" s="1"/>
  <c r="BD170" i="1" a="1"/>
  <c r="BD170" i="1" s="1"/>
  <c r="CC170" i="1" s="1"/>
  <c r="BD167" i="1" a="1"/>
  <c r="BD167" i="1" s="1"/>
  <c r="CC167" i="1" s="1"/>
  <c r="BD159" i="1" a="1"/>
  <c r="BD159" i="1" s="1"/>
  <c r="CC159" i="1" s="1"/>
  <c r="BD156" i="1" a="1"/>
  <c r="BD156" i="1" s="1"/>
  <c r="CC156" i="1" s="1"/>
  <c r="BD151" i="1" a="1"/>
  <c r="BD151" i="1" s="1"/>
  <c r="CC151" i="1" s="1"/>
  <c r="BD148" i="1" a="1"/>
  <c r="BD148" i="1" s="1"/>
  <c r="CC148" i="1" s="1"/>
  <c r="BD143" i="1" a="1"/>
  <c r="BD143" i="1" s="1"/>
  <c r="CC143" i="1" s="1"/>
  <c r="BD348" i="1" a="1"/>
  <c r="BD348" i="1" s="1"/>
  <c r="CC348" i="1" s="1"/>
  <c r="BD340" i="1" a="1"/>
  <c r="BD340" i="1" s="1"/>
  <c r="CC340" i="1" s="1"/>
  <c r="BD332" i="1" a="1"/>
  <c r="BD332" i="1" s="1"/>
  <c r="CC332" i="1" s="1"/>
  <c r="BD321" i="1" a="1"/>
  <c r="BD321" i="1" s="1"/>
  <c r="CC321" i="1" s="1"/>
  <c r="BD290" i="1" a="1"/>
  <c r="BD290" i="1" s="1"/>
  <c r="CC290" i="1" s="1"/>
  <c r="BD279" i="1" a="1"/>
  <c r="BD279" i="1" s="1"/>
  <c r="CC279" i="1" s="1"/>
  <c r="BD254" i="1" a="1"/>
  <c r="BD254" i="1" s="1"/>
  <c r="CC254" i="1" s="1"/>
  <c r="BD241" i="1" a="1"/>
  <c r="BD241" i="1" s="1"/>
  <c r="CC241" i="1" s="1"/>
  <c r="BD193" i="1" a="1"/>
  <c r="BD193" i="1" s="1"/>
  <c r="CC193" i="1" s="1"/>
  <c r="BD189" i="1" a="1"/>
  <c r="BD189" i="1" s="1"/>
  <c r="CC189" i="1" s="1"/>
  <c r="BD186" i="1" a="1"/>
  <c r="BD186" i="1" s="1"/>
  <c r="CC186" i="1" s="1"/>
  <c r="BD183" i="1" a="1"/>
  <c r="BD183" i="1" s="1"/>
  <c r="CC183" i="1" s="1"/>
  <c r="BD175" i="1" a="1"/>
  <c r="BD175" i="1" s="1"/>
  <c r="CC175" i="1" s="1"/>
  <c r="BD360" i="1" a="1"/>
  <c r="BD360" i="1" s="1"/>
  <c r="CC360" i="1" s="1"/>
  <c r="BD347" i="1" a="1"/>
  <c r="BD347" i="1" s="1"/>
  <c r="CC347" i="1" s="1"/>
  <c r="BD339" i="1" a="1"/>
  <c r="BD339" i="1" s="1"/>
  <c r="CC339" i="1" s="1"/>
  <c r="BD308" i="1" a="1"/>
  <c r="BD308" i="1" s="1"/>
  <c r="CC308" i="1" s="1"/>
  <c r="BD303" i="1" a="1"/>
  <c r="BD303" i="1" s="1"/>
  <c r="CC303" i="1" s="1"/>
  <c r="BD295" i="1" a="1"/>
  <c r="BD295" i="1" s="1"/>
  <c r="CC295" i="1" s="1"/>
  <c r="BD270" i="1" a="1"/>
  <c r="BD270" i="1" s="1"/>
  <c r="CC270" i="1" s="1"/>
  <c r="BD257" i="1" a="1"/>
  <c r="BD257" i="1" s="1"/>
  <c r="CC257" i="1" s="1"/>
  <c r="BD256" i="1" a="1"/>
  <c r="BD256" i="1" s="1"/>
  <c r="CC256" i="1" s="1"/>
  <c r="BD244" i="1" a="1"/>
  <c r="BD244" i="1" s="1"/>
  <c r="CC244" i="1" s="1"/>
  <c r="BD223" i="1" a="1"/>
  <c r="BD223" i="1" s="1"/>
  <c r="CC223" i="1" s="1"/>
  <c r="BD222" i="1" a="1"/>
  <c r="BD222" i="1" s="1"/>
  <c r="CC222" i="1" s="1"/>
  <c r="BD220" i="1" a="1"/>
  <c r="BD220" i="1" s="1"/>
  <c r="CC220" i="1" s="1"/>
  <c r="BD191" i="1" a="1"/>
  <c r="BD191" i="1" s="1"/>
  <c r="CC191" i="1" s="1"/>
  <c r="BD180" i="1" a="1"/>
  <c r="BD180" i="1" s="1"/>
  <c r="CC180" i="1" s="1"/>
  <c r="BD172" i="1" a="1"/>
  <c r="BD172" i="1" s="1"/>
  <c r="CC172" i="1" s="1"/>
  <c r="BD169" i="1" a="1"/>
  <c r="BD169" i="1" s="1"/>
  <c r="CC169" i="1" s="1"/>
  <c r="BD166" i="1" a="1"/>
  <c r="BD166" i="1" s="1"/>
  <c r="CC166" i="1" s="1"/>
  <c r="BD161" i="1" a="1"/>
  <c r="BD161" i="1" s="1"/>
  <c r="CC161" i="1" s="1"/>
  <c r="BD158" i="1" a="1"/>
  <c r="BD158" i="1" s="1"/>
  <c r="CC158" i="1" s="1"/>
  <c r="BD150" i="1" a="1"/>
  <c r="BD150" i="1" s="1"/>
  <c r="CC150" i="1" s="1"/>
  <c r="BD147" i="1" a="1"/>
  <c r="BD147" i="1" s="1"/>
  <c r="CC147" i="1" s="1"/>
  <c r="BD316" i="1" a="1"/>
  <c r="BD316" i="1" s="1"/>
  <c r="CC316" i="1" s="1"/>
  <c r="BD278" i="1" a="1"/>
  <c r="BD278" i="1" s="1"/>
  <c r="CC278" i="1" s="1"/>
  <c r="BD245" i="1" a="1"/>
  <c r="BD245" i="1" s="1"/>
  <c r="CC245" i="1" s="1"/>
  <c r="BD233" i="1" a="1"/>
  <c r="BD233" i="1" s="1"/>
  <c r="CC233" i="1" s="1"/>
  <c r="BD226" i="1" a="1"/>
  <c r="BD226" i="1" s="1"/>
  <c r="CC226" i="1" s="1"/>
  <c r="BD219" i="1" a="1"/>
  <c r="BD219" i="1" s="1"/>
  <c r="CC219" i="1" s="1"/>
  <c r="BD218" i="1" a="1"/>
  <c r="BD218" i="1" s="1"/>
  <c r="CC218" i="1" s="1"/>
  <c r="BD217" i="1" a="1"/>
  <c r="BD217" i="1" s="1"/>
  <c r="CC217" i="1" s="1"/>
  <c r="BD216" i="1" a="1"/>
  <c r="BD216" i="1" s="1"/>
  <c r="CC216" i="1" s="1"/>
  <c r="BD215" i="1" a="1"/>
  <c r="BD215" i="1" s="1"/>
  <c r="CC215" i="1" s="1"/>
  <c r="BD214" i="1" a="1"/>
  <c r="BD214" i="1" s="1"/>
  <c r="CC214" i="1" s="1"/>
  <c r="BD188" i="1" a="1"/>
  <c r="BD188" i="1" s="1"/>
  <c r="CC188" i="1" s="1"/>
  <c r="BD185" i="1" a="1"/>
  <c r="BD185" i="1" s="1"/>
  <c r="CC185" i="1" s="1"/>
  <c r="BD177" i="1" a="1"/>
  <c r="BD177" i="1" s="1"/>
  <c r="CC177" i="1" s="1"/>
  <c r="BD174" i="1" a="1"/>
  <c r="BD174" i="1" s="1"/>
  <c r="CC174" i="1" s="1"/>
  <c r="BD163" i="1" a="1"/>
  <c r="BD163" i="1" s="1"/>
  <c r="CC163" i="1" s="1"/>
  <c r="BD155" i="1" a="1"/>
  <c r="BD155" i="1" s="1"/>
  <c r="CC155" i="1" s="1"/>
  <c r="BD359" i="1" a="1"/>
  <c r="BD359" i="1" s="1"/>
  <c r="CC359" i="1" s="1"/>
  <c r="BD346" i="1" a="1"/>
  <c r="BD346" i="1" s="1"/>
  <c r="CC346" i="1" s="1"/>
  <c r="BD334" i="1" a="1"/>
  <c r="BD334" i="1" s="1"/>
  <c r="CC334" i="1" s="1"/>
  <c r="BD297" i="1" a="1"/>
  <c r="BD297" i="1" s="1"/>
  <c r="CC297" i="1" s="1"/>
  <c r="BD207" i="1" a="1"/>
  <c r="BD207" i="1" s="1"/>
  <c r="CC207" i="1" s="1"/>
  <c r="BD182" i="1" a="1"/>
  <c r="BD182" i="1" s="1"/>
  <c r="CC182" i="1" s="1"/>
  <c r="BD171" i="1" a="1"/>
  <c r="BD171" i="1" s="1"/>
  <c r="CC171" i="1" s="1"/>
  <c r="BD168" i="1" a="1"/>
  <c r="BD168" i="1" s="1"/>
  <c r="CC168" i="1" s="1"/>
  <c r="BD165" i="1" a="1"/>
  <c r="BD165" i="1" s="1"/>
  <c r="CC165" i="1" s="1"/>
  <c r="BD152" i="1" a="1"/>
  <c r="BD152" i="1" s="1"/>
  <c r="CC152" i="1" s="1"/>
  <c r="BD149" i="1" a="1"/>
  <c r="BD149" i="1" s="1"/>
  <c r="CC149" i="1" s="1"/>
  <c r="BD145" i="1" a="1"/>
  <c r="BD145" i="1" s="1"/>
  <c r="CC145" i="1" s="1"/>
  <c r="BD136" i="1" a="1"/>
  <c r="BD136" i="1" s="1"/>
  <c r="CC136" i="1" s="1"/>
  <c r="BD133" i="1" a="1"/>
  <c r="BD133" i="1" s="1"/>
  <c r="CC133" i="1" s="1"/>
  <c r="BD130" i="1" a="1"/>
  <c r="BD130" i="1" s="1"/>
  <c r="CC130" i="1" s="1"/>
  <c r="BD126" i="1" a="1"/>
  <c r="BD126" i="1" s="1"/>
  <c r="CC126" i="1" s="1"/>
  <c r="BD122" i="1" a="1"/>
  <c r="BD122" i="1" s="1"/>
  <c r="CC122" i="1" s="1"/>
  <c r="BD115" i="1" a="1"/>
  <c r="BD115" i="1" s="1"/>
  <c r="CC115" i="1" s="1"/>
  <c r="BD107" i="1" a="1"/>
  <c r="BD107" i="1" s="1"/>
  <c r="CC107" i="1" s="1"/>
  <c r="BD86" i="1" a="1"/>
  <c r="BD86" i="1" s="1"/>
  <c r="CC86" i="1" s="1"/>
  <c r="BD52" i="1" a="1"/>
  <c r="BD52" i="1" s="1"/>
  <c r="CC52" i="1" s="1"/>
  <c r="BD345" i="1" a="1"/>
  <c r="BD345" i="1" s="1"/>
  <c r="CC345" i="1" s="1"/>
  <c r="BD322" i="1" a="1"/>
  <c r="BD322" i="1" s="1"/>
  <c r="CC322" i="1" s="1"/>
  <c r="BD288" i="1" a="1"/>
  <c r="BD288" i="1" s="1"/>
  <c r="CC288" i="1" s="1"/>
  <c r="BD263" i="1" a="1"/>
  <c r="BD263" i="1" s="1"/>
  <c r="CC263" i="1" s="1"/>
  <c r="BD228" i="1" a="1"/>
  <c r="BD228" i="1" s="1"/>
  <c r="CC228" i="1" s="1"/>
  <c r="BD201" i="1" a="1"/>
  <c r="BD201" i="1" s="1"/>
  <c r="CC201" i="1" s="1"/>
  <c r="BD198" i="1" a="1"/>
  <c r="BD198" i="1" s="1"/>
  <c r="CC198" i="1" s="1"/>
  <c r="BD195" i="1" a="1"/>
  <c r="BD195" i="1" s="1"/>
  <c r="CC195" i="1" s="1"/>
  <c r="BD184" i="1" a="1"/>
  <c r="BD184" i="1" s="1"/>
  <c r="CC184" i="1" s="1"/>
  <c r="BD162" i="1" a="1"/>
  <c r="BD162" i="1" s="1"/>
  <c r="CC162" i="1" s="1"/>
  <c r="BD146" i="1" a="1"/>
  <c r="BD146" i="1" s="1"/>
  <c r="CC146" i="1" s="1"/>
  <c r="BD141" i="1" a="1"/>
  <c r="BD141" i="1" s="1"/>
  <c r="CC141" i="1" s="1"/>
  <c r="BD138" i="1" a="1"/>
  <c r="BD138" i="1" s="1"/>
  <c r="CC138" i="1" s="1"/>
  <c r="BD129" i="1" a="1"/>
  <c r="BD129" i="1" s="1"/>
  <c r="CC129" i="1" s="1"/>
  <c r="BD118" i="1" a="1"/>
  <c r="BD118" i="1" s="1"/>
  <c r="CC118" i="1" s="1"/>
  <c r="BD114" i="1" a="1"/>
  <c r="BD114" i="1" s="1"/>
  <c r="CC114" i="1" s="1"/>
  <c r="BD110" i="1" a="1"/>
  <c r="BD110" i="1" s="1"/>
  <c r="CC110" i="1" s="1"/>
  <c r="BD106" i="1" a="1"/>
  <c r="BD106" i="1" s="1"/>
  <c r="CC106" i="1" s="1"/>
  <c r="BD103" i="1" a="1"/>
  <c r="BD103" i="1" s="1"/>
  <c r="CC103" i="1" s="1"/>
  <c r="BD100" i="1" a="1"/>
  <c r="BD100" i="1" s="1"/>
  <c r="CC100" i="1" s="1"/>
  <c r="BD96" i="1" a="1"/>
  <c r="BD96" i="1" s="1"/>
  <c r="CC96" i="1" s="1"/>
  <c r="BD92" i="1" a="1"/>
  <c r="BD92" i="1" s="1"/>
  <c r="CC92" i="1" s="1"/>
  <c r="BD90" i="1" a="1"/>
  <c r="BD90" i="1" s="1"/>
  <c r="CC90" i="1" s="1"/>
  <c r="BD88" i="1" a="1"/>
  <c r="BD88" i="1" s="1"/>
  <c r="CC88" i="1" s="1"/>
  <c r="BD83" i="1" a="1"/>
  <c r="BD83" i="1" s="1"/>
  <c r="CC83" i="1" s="1"/>
  <c r="BD79" i="1" a="1"/>
  <c r="BD79" i="1" s="1"/>
  <c r="CC79" i="1" s="1"/>
  <c r="BD78" i="1" a="1"/>
  <c r="BD78" i="1" s="1"/>
  <c r="CC78" i="1" s="1"/>
  <c r="BD74" i="1" a="1"/>
  <c r="BD74" i="1" s="1"/>
  <c r="CC74" i="1" s="1"/>
  <c r="BD70" i="1" a="1"/>
  <c r="BD70" i="1" s="1"/>
  <c r="CC70" i="1" s="1"/>
  <c r="BD69" i="1" a="1"/>
  <c r="BD69" i="1" s="1"/>
  <c r="CC69" i="1" s="1"/>
  <c r="BD65" i="1" a="1"/>
  <c r="BD65" i="1" s="1"/>
  <c r="CC65" i="1" s="1"/>
  <c r="BD227" i="1" a="1"/>
  <c r="BD227" i="1" s="1"/>
  <c r="CC227" i="1" s="1"/>
  <c r="BD212" i="1" a="1"/>
  <c r="BD212" i="1" s="1"/>
  <c r="CC212" i="1" s="1"/>
  <c r="BD209" i="1" a="1"/>
  <c r="BD209" i="1" s="1"/>
  <c r="CC209" i="1" s="1"/>
  <c r="BD203" i="1" a="1"/>
  <c r="BD203" i="1" s="1"/>
  <c r="CC203" i="1" s="1"/>
  <c r="BD179" i="1" a="1"/>
  <c r="BD179" i="1" s="1"/>
  <c r="CC179" i="1" s="1"/>
  <c r="BD153" i="1" a="1"/>
  <c r="BD153" i="1" s="1"/>
  <c r="CC153" i="1" s="1"/>
  <c r="BD135" i="1" a="1"/>
  <c r="BD135" i="1" s="1"/>
  <c r="CC135" i="1" s="1"/>
  <c r="BD132" i="1" a="1"/>
  <c r="BD132" i="1" s="1"/>
  <c r="CC132" i="1" s="1"/>
  <c r="BD125" i="1" a="1"/>
  <c r="BD125" i="1" s="1"/>
  <c r="CC125" i="1" s="1"/>
  <c r="BD121" i="1" a="1"/>
  <c r="BD121" i="1" s="1"/>
  <c r="CC121" i="1" s="1"/>
  <c r="BD117" i="1" a="1"/>
  <c r="BD117" i="1" s="1"/>
  <c r="CC117" i="1" s="1"/>
  <c r="BD113" i="1" a="1"/>
  <c r="BD113" i="1" s="1"/>
  <c r="CC113" i="1" s="1"/>
  <c r="BD109" i="1" a="1"/>
  <c r="BD109" i="1" s="1"/>
  <c r="CC109" i="1" s="1"/>
  <c r="BD99" i="1" a="1"/>
  <c r="BD99" i="1" s="1"/>
  <c r="CC99" i="1" s="1"/>
  <c r="BD12" i="1" a="1"/>
  <c r="BD12" i="1" s="1"/>
  <c r="CC12" i="1" s="1"/>
  <c r="BC13" i="1" a="1"/>
  <c r="BC13" i="1" s="1"/>
  <c r="CB13" i="1" s="1"/>
  <c r="BB14" i="1" a="1"/>
  <c r="BB14" i="1" s="1"/>
  <c r="CA14" i="1" s="1"/>
  <c r="BE15" i="1" a="1"/>
  <c r="BE15" i="1" s="1"/>
  <c r="CD15" i="1" s="1"/>
  <c r="BC16" i="1" a="1"/>
  <c r="BC16" i="1" s="1"/>
  <c r="CB16" i="1" s="1"/>
  <c r="BB17" i="1" a="1"/>
  <c r="BB17" i="1" s="1"/>
  <c r="CA17" i="1" s="1"/>
  <c r="BE18" i="1" a="1"/>
  <c r="BE18" i="1" s="1"/>
  <c r="CD18" i="1" s="1"/>
  <c r="BC19" i="1" a="1"/>
  <c r="BC19" i="1" s="1"/>
  <c r="CB19" i="1" s="1"/>
  <c r="BB20" i="1" a="1"/>
  <c r="BB20" i="1" s="1"/>
  <c r="CA20" i="1" s="1"/>
  <c r="BE21" i="1" a="1"/>
  <c r="BE21" i="1" s="1"/>
  <c r="CD21" i="1" s="1"/>
  <c r="BC22" i="1" a="1"/>
  <c r="BC22" i="1" s="1"/>
  <c r="CB22" i="1" s="1"/>
  <c r="BB23" i="1" a="1"/>
  <c r="BB23" i="1" s="1"/>
  <c r="CA23" i="1" s="1"/>
  <c r="BE24" i="1" a="1"/>
  <c r="BE24" i="1" s="1"/>
  <c r="CD24" i="1" s="1"/>
  <c r="BC25" i="1" a="1"/>
  <c r="BC25" i="1" s="1"/>
  <c r="CB25" i="1" s="1"/>
  <c r="BB26" i="1" a="1"/>
  <c r="BB26" i="1" s="1"/>
  <c r="CA26" i="1" s="1"/>
  <c r="BE27" i="1" a="1"/>
  <c r="BE27" i="1" s="1"/>
  <c r="CD27" i="1" s="1"/>
  <c r="BC28" i="1" a="1"/>
  <c r="BC28" i="1" s="1"/>
  <c r="CB28" i="1" s="1"/>
  <c r="BB29" i="1" a="1"/>
  <c r="BB29" i="1" s="1"/>
  <c r="CA29" i="1" s="1"/>
  <c r="BE30" i="1" a="1"/>
  <c r="BE30" i="1" s="1"/>
  <c r="CD30" i="1" s="1"/>
  <c r="BC31" i="1" a="1"/>
  <c r="BC31" i="1" s="1"/>
  <c r="CB31" i="1" s="1"/>
  <c r="BB32" i="1" a="1"/>
  <c r="BB32" i="1" s="1"/>
  <c r="CA32" i="1" s="1"/>
  <c r="BE33" i="1" a="1"/>
  <c r="BE33" i="1" s="1"/>
  <c r="CD33" i="1" s="1"/>
  <c r="BC34" i="1" a="1"/>
  <c r="BC34" i="1" s="1"/>
  <c r="CB34" i="1" s="1"/>
  <c r="BB35" i="1" a="1"/>
  <c r="BB35" i="1" s="1"/>
  <c r="CA35" i="1" s="1"/>
  <c r="BE36" i="1" a="1"/>
  <c r="BE36" i="1" s="1"/>
  <c r="CD36" i="1" s="1"/>
  <c r="BC37" i="1" a="1"/>
  <c r="BC37" i="1" s="1"/>
  <c r="CB37" i="1" s="1"/>
  <c r="BB38" i="1" a="1"/>
  <c r="BB38" i="1" s="1"/>
  <c r="CA38" i="1" s="1"/>
  <c r="BE39" i="1" a="1"/>
  <c r="BE39" i="1" s="1"/>
  <c r="CD39" i="1" s="1"/>
  <c r="BC40" i="1" a="1"/>
  <c r="BC40" i="1" s="1"/>
  <c r="CB40" i="1" s="1"/>
  <c r="BB41" i="1" a="1"/>
  <c r="BB41" i="1" s="1"/>
  <c r="CA41" i="1" s="1"/>
  <c r="BE42" i="1" a="1"/>
  <c r="BE42" i="1" s="1"/>
  <c r="CD42" i="1" s="1"/>
  <c r="BC43" i="1" a="1"/>
  <c r="BC43" i="1" s="1"/>
  <c r="CB43" i="1" s="1"/>
  <c r="BB44" i="1" a="1"/>
  <c r="BB44" i="1" s="1"/>
  <c r="CA44" i="1" s="1"/>
  <c r="BE45" i="1" a="1"/>
  <c r="BE45" i="1" s="1"/>
  <c r="CD45" i="1" s="1"/>
  <c r="BC46" i="1" a="1"/>
  <c r="BC46" i="1" s="1"/>
  <c r="CB46" i="1" s="1"/>
  <c r="BB47" i="1" a="1"/>
  <c r="BB47" i="1" s="1"/>
  <c r="CA47" i="1" s="1"/>
  <c r="BA51" i="1" a="1"/>
  <c r="BA51" i="1" s="1"/>
  <c r="BZ51" i="1" s="1"/>
  <c r="BA52" i="1" a="1"/>
  <c r="BA52" i="1" s="1"/>
  <c r="BZ52" i="1" s="1"/>
  <c r="BD53" i="1" a="1"/>
  <c r="BD53" i="1" s="1"/>
  <c r="CC53" i="1" s="1"/>
  <c r="BD54" i="1" a="1"/>
  <c r="BD54" i="1" s="1"/>
  <c r="CC54" i="1" s="1"/>
  <c r="BD58" i="1" a="1"/>
  <c r="BD58" i="1" s="1"/>
  <c r="CC58" i="1" s="1"/>
  <c r="BD59" i="1" a="1"/>
  <c r="BD59" i="1" s="1"/>
  <c r="CC59" i="1" s="1"/>
  <c r="BD63" i="1" a="1"/>
  <c r="BD63" i="1" s="1"/>
  <c r="CC63" i="1" s="1"/>
  <c r="BB65" i="1" a="1"/>
  <c r="BB65" i="1" s="1"/>
  <c r="CA65" i="1" s="1"/>
  <c r="BD68" i="1" a="1"/>
  <c r="BD68" i="1" s="1"/>
  <c r="CC68" i="1" s="1"/>
  <c r="BB70" i="1" a="1"/>
  <c r="BB70" i="1" s="1"/>
  <c r="CA70" i="1" s="1"/>
  <c r="BD73" i="1" a="1"/>
  <c r="BD73" i="1" s="1"/>
  <c r="CC73" i="1" s="1"/>
  <c r="BE76" i="1" a="1"/>
  <c r="BE76" i="1" s="1"/>
  <c r="CD76" i="1" s="1"/>
  <c r="BC78" i="1" a="1"/>
  <c r="BC78" i="1" s="1"/>
  <c r="CB78" i="1" s="1"/>
  <c r="BD81" i="1" a="1"/>
  <c r="BD81" i="1" s="1"/>
  <c r="CC81" i="1" s="1"/>
  <c r="BB83" i="1" a="1"/>
  <c r="BB83" i="1" s="1"/>
  <c r="CA83" i="1" s="1"/>
  <c r="BB86" i="1" a="1"/>
  <c r="BB86" i="1" s="1"/>
  <c r="CA86" i="1" s="1"/>
  <c r="BD87" i="1" a="1"/>
  <c r="BD87" i="1" s="1"/>
  <c r="CC87" i="1" s="1"/>
  <c r="BC90" i="1" a="1"/>
  <c r="BC90" i="1" s="1"/>
  <c r="CB90" i="1" s="1"/>
  <c r="BE91" i="1" a="1"/>
  <c r="BE91" i="1" s="1"/>
  <c r="CD91" i="1" s="1"/>
  <c r="BB94" i="1" a="1"/>
  <c r="BB94" i="1" s="1"/>
  <c r="CA94" i="1" s="1"/>
  <c r="BD95" i="1" a="1"/>
  <c r="BD95" i="1" s="1"/>
  <c r="CC95" i="1" s="1"/>
  <c r="BA97" i="1" a="1"/>
  <c r="BA97" i="1" s="1"/>
  <c r="BZ97" i="1" s="1"/>
  <c r="BD98" i="1" a="1"/>
  <c r="BD98" i="1" s="1"/>
  <c r="CC98" i="1" s="1"/>
  <c r="BB100" i="1" a="1"/>
  <c r="BB100" i="1" s="1"/>
  <c r="CA100" i="1" s="1"/>
  <c r="BB103" i="1" a="1"/>
  <c r="BB103" i="1" s="1"/>
  <c r="CA103" i="1" s="1"/>
  <c r="BC106" i="1" a="1"/>
  <c r="BC106" i="1" s="1"/>
  <c r="CB106" i="1" s="1"/>
  <c r="BD112" i="1" a="1"/>
  <c r="BD112" i="1" s="1"/>
  <c r="CC112" i="1" s="1"/>
  <c r="BB114" i="1" a="1"/>
  <c r="BB114" i="1" s="1"/>
  <c r="CA114" i="1" s="1"/>
  <c r="BC117" i="1" a="1"/>
  <c r="BC117" i="1" s="1"/>
  <c r="CB117" i="1" s="1"/>
  <c r="BD120" i="1" a="1"/>
  <c r="BD120" i="1" s="1"/>
  <c r="CC120" i="1" s="1"/>
  <c r="BA122" i="1" a="1"/>
  <c r="BA122" i="1" s="1"/>
  <c r="BZ122" i="1" s="1"/>
  <c r="BC125" i="1" a="1"/>
  <c r="BC125" i="1" s="1"/>
  <c r="CB125" i="1" s="1"/>
  <c r="BD128" i="1" a="1"/>
  <c r="BD128" i="1" s="1"/>
  <c r="CC128" i="1" s="1"/>
  <c r="BA130" i="1" a="1"/>
  <c r="BA130" i="1" s="1"/>
  <c r="BZ130" i="1" s="1"/>
  <c r="BE131" i="1" a="1"/>
  <c r="BE131" i="1" s="1"/>
  <c r="CD131" i="1" s="1"/>
  <c r="BA133" i="1" a="1"/>
  <c r="BA133" i="1" s="1"/>
  <c r="BZ133" i="1" s="1"/>
  <c r="BE134" i="1" a="1"/>
  <c r="BE134" i="1" s="1"/>
  <c r="CD134" i="1" s="1"/>
  <c r="BB136" i="1" a="1"/>
  <c r="BB136" i="1" s="1"/>
  <c r="CA136" i="1" s="1"/>
  <c r="BE137" i="1" a="1"/>
  <c r="BE137" i="1" s="1"/>
  <c r="CD137" i="1" s="1"/>
  <c r="BA139" i="1" a="1"/>
  <c r="BA139" i="1" s="1"/>
  <c r="BZ139" i="1" s="1"/>
  <c r="BD140" i="1" a="1"/>
  <c r="BD140" i="1" s="1"/>
  <c r="CC140" i="1" s="1"/>
  <c r="BA142" i="1" a="1"/>
  <c r="BA142" i="1" s="1"/>
  <c r="BZ142" i="1" s="1"/>
  <c r="BE154" i="1" a="1"/>
  <c r="BE154" i="1" s="1"/>
  <c r="CD154" i="1" s="1"/>
  <c r="BD157" i="1" a="1"/>
  <c r="BD157" i="1" s="1"/>
  <c r="CC157" i="1" s="1"/>
  <c r="BD160" i="1" a="1"/>
  <c r="BD160" i="1" s="1"/>
  <c r="CC160" i="1" s="1"/>
  <c r="BC166" i="1" a="1"/>
  <c r="BC166" i="1" s="1"/>
  <c r="CB166" i="1" s="1"/>
  <c r="BC169" i="1" a="1"/>
  <c r="BC169" i="1" s="1"/>
  <c r="CB169" i="1" s="1"/>
  <c r="BE181" i="1" a="1"/>
  <c r="BE181" i="1" s="1"/>
  <c r="CD181" i="1" s="1"/>
  <c r="BA186" i="1" a="1"/>
  <c r="BA186" i="1" s="1"/>
  <c r="BZ186" i="1" s="1"/>
  <c r="BD190" i="1" a="1"/>
  <c r="BD190" i="1" s="1"/>
  <c r="CC190" i="1" s="1"/>
  <c r="BD194" i="1" a="1"/>
  <c r="BD194" i="1" s="1"/>
  <c r="CC194" i="1" s="1"/>
  <c r="BD200" i="1" a="1"/>
  <c r="BD200" i="1" s="1"/>
  <c r="CC200" i="1" s="1"/>
  <c r="BC206" i="1" a="1"/>
  <c r="BC206" i="1" s="1"/>
  <c r="CB206" i="1" s="1"/>
  <c r="BB218" i="1" a="1"/>
  <c r="BB218" i="1" s="1"/>
  <c r="CA218" i="1" s="1"/>
  <c r="BE237" i="1" a="1"/>
  <c r="BE237" i="1" s="1"/>
  <c r="CD237" i="1" s="1"/>
  <c r="BA244" i="1" a="1"/>
  <c r="BA244" i="1" s="1"/>
  <c r="BZ244" i="1" s="1"/>
  <c r="BD250" i="1" a="1"/>
  <c r="BD250" i="1" s="1"/>
  <c r="CC250" i="1" s="1"/>
  <c r="BA257" i="1" a="1"/>
  <c r="BA257" i="1" s="1"/>
  <c r="BZ257" i="1" s="1"/>
  <c r="BA269" i="1" a="1"/>
  <c r="BA269" i="1" s="1"/>
  <c r="BZ269" i="1" s="1"/>
  <c r="BE285" i="1" a="1"/>
  <c r="BE285" i="1" s="1"/>
  <c r="CD285" i="1" s="1"/>
  <c r="BE341" i="1" a="1"/>
  <c r="BE341" i="1" s="1"/>
  <c r="CD341" i="1" s="1"/>
  <c r="BA294" i="1" a="1"/>
  <c r="BA294" i="1" s="1"/>
  <c r="BZ294" i="1" s="1"/>
  <c r="BA354" i="1" a="1"/>
  <c r="BA354" i="1" s="1"/>
  <c r="BZ354" i="1" s="1"/>
  <c r="BB22" i="1" a="1"/>
  <c r="BB22" i="1" s="1"/>
  <c r="CA22" i="1" s="1"/>
  <c r="BB25" i="1" a="1"/>
  <c r="BB25" i="1" s="1"/>
  <c r="CA25" i="1" s="1"/>
  <c r="BB73" i="1" a="1"/>
  <c r="BB73" i="1" s="1"/>
  <c r="CA73" i="1" s="1"/>
  <c r="BA117" i="1" a="1"/>
  <c r="BA117" i="1" s="1"/>
  <c r="BZ117" i="1" s="1"/>
  <c r="BB120" i="1" a="1"/>
  <c r="BB120" i="1" s="1"/>
  <c r="CA120" i="1" s="1"/>
  <c r="BA125" i="1" a="1"/>
  <c r="BA125" i="1" s="1"/>
  <c r="BZ125" i="1" s="1"/>
  <c r="BB128" i="1" a="1"/>
  <c r="BB128" i="1" s="1"/>
  <c r="CA128" i="1" s="1"/>
  <c r="BB157" i="1" a="1"/>
  <c r="BB157" i="1" s="1"/>
  <c r="CA157" i="1" s="1"/>
  <c r="BB160" i="1" a="1"/>
  <c r="BB160" i="1" s="1"/>
  <c r="CA160" i="1" s="1"/>
  <c r="BA163" i="1" a="1"/>
  <c r="BA163" i="1" s="1"/>
  <c r="BZ163" i="1" s="1"/>
  <c r="BB185" i="1" a="1"/>
  <c r="BB185" i="1" s="1"/>
  <c r="CA185" i="1" s="1"/>
  <c r="BC373" i="1" a="1"/>
  <c r="BC373" i="1" s="1"/>
  <c r="CB373" i="1" s="1"/>
  <c r="BC372" i="1" a="1"/>
  <c r="BC372" i="1" s="1"/>
  <c r="CB372" i="1" s="1"/>
  <c r="BC371" i="1" a="1"/>
  <c r="BC371" i="1" s="1"/>
  <c r="CB371" i="1" s="1"/>
  <c r="BC370" i="1" a="1"/>
  <c r="BC370" i="1" s="1"/>
  <c r="CB370" i="1" s="1"/>
  <c r="BC338" i="1" a="1"/>
  <c r="BC338" i="1" s="1"/>
  <c r="CB338" i="1" s="1"/>
  <c r="BC330" i="1" a="1"/>
  <c r="BC330" i="1" s="1"/>
  <c r="CB330" i="1" s="1"/>
  <c r="BC318" i="1" a="1"/>
  <c r="BC318" i="1" s="1"/>
  <c r="CB318" i="1" s="1"/>
  <c r="BC312" i="1" a="1"/>
  <c r="BC312" i="1" s="1"/>
  <c r="CB312" i="1" s="1"/>
  <c r="BC299" i="1" a="1"/>
  <c r="BC299" i="1" s="1"/>
  <c r="CB299" i="1" s="1"/>
  <c r="BC298" i="1" a="1"/>
  <c r="BC298" i="1" s="1"/>
  <c r="CB298" i="1" s="1"/>
  <c r="BC297" i="1" a="1"/>
  <c r="BC297" i="1" s="1"/>
  <c r="CB297" i="1" s="1"/>
  <c r="BC296" i="1" a="1"/>
  <c r="BC296" i="1" s="1"/>
  <c r="CB296" i="1" s="1"/>
  <c r="BC295" i="1" a="1"/>
  <c r="BC295" i="1" s="1"/>
  <c r="CB295" i="1" s="1"/>
  <c r="BC272" i="1" a="1"/>
  <c r="BC272" i="1" s="1"/>
  <c r="CB272" i="1" s="1"/>
  <c r="BC271" i="1" a="1"/>
  <c r="BC271" i="1" s="1"/>
  <c r="CB271" i="1" s="1"/>
  <c r="BC270" i="1" a="1"/>
  <c r="BC270" i="1" s="1"/>
  <c r="CB270" i="1" s="1"/>
  <c r="BC269" i="1" a="1"/>
  <c r="BC269" i="1" s="1"/>
  <c r="CB269" i="1" s="1"/>
  <c r="BC268" i="1" a="1"/>
  <c r="BC268" i="1" s="1"/>
  <c r="CB268" i="1" s="1"/>
  <c r="BC376" i="1" a="1"/>
  <c r="BC376" i="1" s="1"/>
  <c r="CB376" i="1" s="1"/>
  <c r="BC368" i="1" a="1"/>
  <c r="BC368" i="1" s="1"/>
  <c r="CB368" i="1" s="1"/>
  <c r="BC366" i="1" a="1"/>
  <c r="BC366" i="1" s="1"/>
  <c r="CB366" i="1" s="1"/>
  <c r="BC374" i="1" a="1"/>
  <c r="BC374" i="1" s="1"/>
  <c r="CB374" i="1" s="1"/>
  <c r="BC364" i="1" a="1"/>
  <c r="BC364" i="1" s="1"/>
  <c r="CB364" i="1" s="1"/>
  <c r="BC361" i="1" a="1"/>
  <c r="BC361" i="1" s="1"/>
  <c r="CB361" i="1" s="1"/>
  <c r="BC355" i="1" a="1"/>
  <c r="BC355" i="1" s="1"/>
  <c r="CB355" i="1" s="1"/>
  <c r="BC349" i="1" a="1"/>
  <c r="BC349" i="1" s="1"/>
  <c r="CB349" i="1" s="1"/>
  <c r="BC340" i="1" a="1"/>
  <c r="BC340" i="1" s="1"/>
  <c r="CB340" i="1" s="1"/>
  <c r="BC323" i="1" a="1"/>
  <c r="BC323" i="1" s="1"/>
  <c r="CB323" i="1" s="1"/>
  <c r="BC322" i="1" a="1"/>
  <c r="BC322" i="1" s="1"/>
  <c r="CB322" i="1" s="1"/>
  <c r="BC321" i="1" a="1"/>
  <c r="BC321" i="1" s="1"/>
  <c r="CB321" i="1" s="1"/>
  <c r="BC320" i="1" a="1"/>
  <c r="BC320" i="1" s="1"/>
  <c r="CB320" i="1" s="1"/>
  <c r="BC319" i="1" a="1"/>
  <c r="BC319" i="1" s="1"/>
  <c r="CB319" i="1" s="1"/>
  <c r="BC315" i="1" a="1"/>
  <c r="BC315" i="1" s="1"/>
  <c r="CB315" i="1" s="1"/>
  <c r="BC367" i="1" a="1"/>
  <c r="BC367" i="1" s="1"/>
  <c r="CB367" i="1" s="1"/>
  <c r="BC362" i="1" a="1"/>
  <c r="BC362" i="1" s="1"/>
  <c r="CB362" i="1" s="1"/>
  <c r="BC359" i="1" a="1"/>
  <c r="BC359" i="1" s="1"/>
  <c r="CB359" i="1" s="1"/>
  <c r="BC356" i="1" a="1"/>
  <c r="BC356" i="1" s="1"/>
  <c r="CB356" i="1" s="1"/>
  <c r="BC342" i="1" a="1"/>
  <c r="BC342" i="1" s="1"/>
  <c r="CB342" i="1" s="1"/>
  <c r="BC334" i="1" a="1"/>
  <c r="BC334" i="1" s="1"/>
  <c r="CB334" i="1" s="1"/>
  <c r="BC333" i="1" a="1"/>
  <c r="BC333" i="1" s="1"/>
  <c r="CB333" i="1" s="1"/>
  <c r="BC329" i="1" a="1"/>
  <c r="BC329" i="1" s="1"/>
  <c r="CB329" i="1" s="1"/>
  <c r="BC311" i="1" a="1"/>
  <c r="BC311" i="1" s="1"/>
  <c r="CB311" i="1" s="1"/>
  <c r="BC310" i="1" a="1"/>
  <c r="BC310" i="1" s="1"/>
  <c r="CB310" i="1" s="1"/>
  <c r="BC309" i="1" a="1"/>
  <c r="BC309" i="1" s="1"/>
  <c r="CB309" i="1" s="1"/>
  <c r="BC308" i="1" a="1"/>
  <c r="BC308" i="1" s="1"/>
  <c r="CB308" i="1" s="1"/>
  <c r="BC307" i="1" a="1"/>
  <c r="BC307" i="1" s="1"/>
  <c r="CB307" i="1" s="1"/>
  <c r="BC306" i="1" a="1"/>
  <c r="BC306" i="1" s="1"/>
  <c r="CB306" i="1" s="1"/>
  <c r="BC288" i="1" a="1"/>
  <c r="BC288" i="1" s="1"/>
  <c r="CB288" i="1" s="1"/>
  <c r="BC280" i="1" a="1"/>
  <c r="BC280" i="1" s="1"/>
  <c r="CB280" i="1" s="1"/>
  <c r="BC273" i="1" a="1"/>
  <c r="BC273" i="1" s="1"/>
  <c r="CB273" i="1" s="1"/>
  <c r="BC266" i="1" a="1"/>
  <c r="BC266" i="1" s="1"/>
  <c r="CB266" i="1" s="1"/>
  <c r="BC260" i="1" a="1"/>
  <c r="BC260" i="1" s="1"/>
  <c r="CB260" i="1" s="1"/>
  <c r="BC257" i="1" a="1"/>
  <c r="BC257" i="1" s="1"/>
  <c r="CB257" i="1" s="1"/>
  <c r="BC254" i="1" a="1"/>
  <c r="BC254" i="1" s="1"/>
  <c r="CB254" i="1" s="1"/>
  <c r="BC251" i="1" a="1"/>
  <c r="BC251" i="1" s="1"/>
  <c r="CB251" i="1" s="1"/>
  <c r="BC248" i="1" a="1"/>
  <c r="BC248" i="1" s="1"/>
  <c r="CB248" i="1" s="1"/>
  <c r="BC245" i="1" a="1"/>
  <c r="BC245" i="1" s="1"/>
  <c r="CB245" i="1" s="1"/>
  <c r="BC242" i="1" a="1"/>
  <c r="BC242" i="1" s="1"/>
  <c r="CB242" i="1" s="1"/>
  <c r="BC239" i="1" a="1"/>
  <c r="BC239" i="1" s="1"/>
  <c r="CB239" i="1" s="1"/>
  <c r="BC236" i="1" a="1"/>
  <c r="BC236" i="1" s="1"/>
  <c r="CB236" i="1" s="1"/>
  <c r="BC229" i="1" a="1"/>
  <c r="BC229" i="1" s="1"/>
  <c r="CB229" i="1" s="1"/>
  <c r="BC227" i="1" a="1"/>
  <c r="BC227" i="1" s="1"/>
  <c r="CB227" i="1" s="1"/>
  <c r="BC225" i="1" a="1"/>
  <c r="BC225" i="1" s="1"/>
  <c r="CB225" i="1" s="1"/>
  <c r="BC360" i="1" a="1"/>
  <c r="BC360" i="1" s="1"/>
  <c r="CB360" i="1" s="1"/>
  <c r="BC357" i="1" a="1"/>
  <c r="BC357" i="1" s="1"/>
  <c r="CB357" i="1" s="1"/>
  <c r="BC347" i="1" a="1"/>
  <c r="BC347" i="1" s="1"/>
  <c r="CB347" i="1" s="1"/>
  <c r="BC343" i="1" a="1"/>
  <c r="BC343" i="1" s="1"/>
  <c r="CB343" i="1" s="1"/>
  <c r="BC339" i="1" a="1"/>
  <c r="BC339" i="1" s="1"/>
  <c r="CB339" i="1" s="1"/>
  <c r="BC325" i="1" a="1"/>
  <c r="BC325" i="1" s="1"/>
  <c r="CB325" i="1" s="1"/>
  <c r="BC314" i="1" a="1"/>
  <c r="BC314" i="1" s="1"/>
  <c r="CB314" i="1" s="1"/>
  <c r="BC369" i="1" a="1"/>
  <c r="BC369" i="1" s="1"/>
  <c r="CB369" i="1" s="1"/>
  <c r="BC365" i="1" a="1"/>
  <c r="BC365" i="1" s="1"/>
  <c r="CB365" i="1" s="1"/>
  <c r="BC353" i="1" a="1"/>
  <c r="BC353" i="1" s="1"/>
  <c r="CB353" i="1" s="1"/>
  <c r="BC327" i="1" a="1"/>
  <c r="BC327" i="1" s="1"/>
  <c r="CB327" i="1" s="1"/>
  <c r="BC316" i="1" a="1"/>
  <c r="BC316" i="1" s="1"/>
  <c r="CB316" i="1" s="1"/>
  <c r="BC304" i="1" a="1"/>
  <c r="BC304" i="1" s="1"/>
  <c r="CB304" i="1" s="1"/>
  <c r="BC289" i="1" a="1"/>
  <c r="BC289" i="1" s="1"/>
  <c r="CB289" i="1" s="1"/>
  <c r="BC285" i="1" a="1"/>
  <c r="BC285" i="1" s="1"/>
  <c r="CB285" i="1" s="1"/>
  <c r="BC282" i="1" a="1"/>
  <c r="BC282" i="1" s="1"/>
  <c r="CB282" i="1" s="1"/>
  <c r="BC278" i="1" a="1"/>
  <c r="BC278" i="1" s="1"/>
  <c r="CB278" i="1" s="1"/>
  <c r="BC264" i="1" a="1"/>
  <c r="BC264" i="1" s="1"/>
  <c r="CB264" i="1" s="1"/>
  <c r="BC259" i="1" a="1"/>
  <c r="BC259" i="1" s="1"/>
  <c r="CB259" i="1" s="1"/>
  <c r="BC246" i="1" a="1"/>
  <c r="BC246" i="1" s="1"/>
  <c r="CB246" i="1" s="1"/>
  <c r="BC241" i="1" a="1"/>
  <c r="BC241" i="1" s="1"/>
  <c r="CB241" i="1" s="1"/>
  <c r="BC226" i="1" a="1"/>
  <c r="BC226" i="1" s="1"/>
  <c r="CB226" i="1" s="1"/>
  <c r="BC214" i="1" a="1"/>
  <c r="BC214" i="1" s="1"/>
  <c r="CB214" i="1" s="1"/>
  <c r="BC212" i="1" a="1"/>
  <c r="BC212" i="1" s="1"/>
  <c r="CB212" i="1" s="1"/>
  <c r="BC199" i="1" a="1"/>
  <c r="BC199" i="1" s="1"/>
  <c r="CB199" i="1" s="1"/>
  <c r="BC375" i="1" a="1"/>
  <c r="BC375" i="1" s="1"/>
  <c r="CB375" i="1" s="1"/>
  <c r="BC350" i="1" a="1"/>
  <c r="BC350" i="1" s="1"/>
  <c r="CB350" i="1" s="1"/>
  <c r="BC348" i="1" a="1"/>
  <c r="BC348" i="1" s="1"/>
  <c r="CB348" i="1" s="1"/>
  <c r="BC346" i="1" a="1"/>
  <c r="BC346" i="1" s="1"/>
  <c r="CB346" i="1" s="1"/>
  <c r="BC332" i="1" a="1"/>
  <c r="BC332" i="1" s="1"/>
  <c r="CB332" i="1" s="1"/>
  <c r="BC290" i="1" a="1"/>
  <c r="BC290" i="1" s="1"/>
  <c r="CB290" i="1" s="1"/>
  <c r="BC283" i="1" a="1"/>
  <c r="BC283" i="1" s="1"/>
  <c r="CB283" i="1" s="1"/>
  <c r="BC279" i="1" a="1"/>
  <c r="BC279" i="1" s="1"/>
  <c r="CB279" i="1" s="1"/>
  <c r="BC265" i="1" a="1"/>
  <c r="BC265" i="1" s="1"/>
  <c r="CB265" i="1" s="1"/>
  <c r="BC261" i="1" a="1"/>
  <c r="BC261" i="1" s="1"/>
  <c r="CB261" i="1" s="1"/>
  <c r="BC258" i="1" a="1"/>
  <c r="BC258" i="1" s="1"/>
  <c r="CB258" i="1" s="1"/>
  <c r="BC253" i="1" a="1"/>
  <c r="BC253" i="1" s="1"/>
  <c r="CB253" i="1" s="1"/>
  <c r="BC240" i="1" a="1"/>
  <c r="BC240" i="1" s="1"/>
  <c r="CB240" i="1" s="1"/>
  <c r="BC235" i="1" a="1"/>
  <c r="BC235" i="1" s="1"/>
  <c r="CB235" i="1" s="1"/>
  <c r="BC228" i="1" a="1"/>
  <c r="BC228" i="1" s="1"/>
  <c r="CB228" i="1" s="1"/>
  <c r="BC219" i="1" a="1"/>
  <c r="BC219" i="1" s="1"/>
  <c r="CB219" i="1" s="1"/>
  <c r="BC215" i="1" a="1"/>
  <c r="BC215" i="1" s="1"/>
  <c r="CB215" i="1" s="1"/>
  <c r="BC208" i="1" a="1"/>
  <c r="BC208" i="1" s="1"/>
  <c r="CB208" i="1" s="1"/>
  <c r="BC202" i="1" a="1"/>
  <c r="BC202" i="1" s="1"/>
  <c r="CB202" i="1" s="1"/>
  <c r="BC200" i="1" a="1"/>
  <c r="BC200" i="1" s="1"/>
  <c r="CB200" i="1" s="1"/>
  <c r="BC198" i="1" a="1"/>
  <c r="BC198" i="1" s="1"/>
  <c r="CB198" i="1" s="1"/>
  <c r="BC194" i="1" a="1"/>
  <c r="BC194" i="1" s="1"/>
  <c r="CB194" i="1" s="1"/>
  <c r="BC354" i="1" a="1"/>
  <c r="BC354" i="1" s="1"/>
  <c r="CB354" i="1" s="1"/>
  <c r="BC352" i="1" a="1"/>
  <c r="BC352" i="1" s="1"/>
  <c r="CB352" i="1" s="1"/>
  <c r="BC328" i="1" a="1"/>
  <c r="BC328" i="1" s="1"/>
  <c r="CB328" i="1" s="1"/>
  <c r="BC326" i="1" a="1"/>
  <c r="BC326" i="1" s="1"/>
  <c r="CB326" i="1" s="1"/>
  <c r="BC317" i="1" a="1"/>
  <c r="BC317" i="1" s="1"/>
  <c r="CB317" i="1" s="1"/>
  <c r="BC301" i="1" a="1"/>
  <c r="BC301" i="1" s="1"/>
  <c r="CB301" i="1" s="1"/>
  <c r="BC294" i="1" a="1"/>
  <c r="BC294" i="1" s="1"/>
  <c r="CB294" i="1" s="1"/>
  <c r="BC291" i="1" a="1"/>
  <c r="BC291" i="1" s="1"/>
  <c r="CB291" i="1" s="1"/>
  <c r="BC287" i="1" a="1"/>
  <c r="BC287" i="1" s="1"/>
  <c r="CB287" i="1" s="1"/>
  <c r="BC276" i="1" a="1"/>
  <c r="BC276" i="1" s="1"/>
  <c r="CB276" i="1" s="1"/>
  <c r="BC262" i="1" a="1"/>
  <c r="BC262" i="1" s="1"/>
  <c r="CB262" i="1" s="1"/>
  <c r="BC377" i="1" a="1"/>
  <c r="BC377" i="1" s="1"/>
  <c r="CB377" i="1" s="1"/>
  <c r="BC345" i="1" a="1"/>
  <c r="BC345" i="1" s="1"/>
  <c r="CB345" i="1" s="1"/>
  <c r="BC341" i="1" a="1"/>
  <c r="BC341" i="1" s="1"/>
  <c r="CB341" i="1" s="1"/>
  <c r="BC337" i="1" a="1"/>
  <c r="BC337" i="1" s="1"/>
  <c r="CB337" i="1" s="1"/>
  <c r="BC274" i="1" a="1"/>
  <c r="BC274" i="1" s="1"/>
  <c r="CB274" i="1" s="1"/>
  <c r="BC263" i="1" a="1"/>
  <c r="BC263" i="1" s="1"/>
  <c r="CB263" i="1" s="1"/>
  <c r="BC250" i="1" a="1"/>
  <c r="BC250" i="1" s="1"/>
  <c r="CB250" i="1" s="1"/>
  <c r="BC249" i="1" a="1"/>
  <c r="BC249" i="1" s="1"/>
  <c r="CB249" i="1" s="1"/>
  <c r="BC237" i="1" a="1"/>
  <c r="BC237" i="1" s="1"/>
  <c r="CB237" i="1" s="1"/>
  <c r="BC205" i="1" a="1"/>
  <c r="BC205" i="1" s="1"/>
  <c r="CB205" i="1" s="1"/>
  <c r="BC201" i="1" a="1"/>
  <c r="BC201" i="1" s="1"/>
  <c r="CB201" i="1" s="1"/>
  <c r="BC197" i="1" a="1"/>
  <c r="BC197" i="1" s="1"/>
  <c r="CB197" i="1" s="1"/>
  <c r="BC196" i="1" a="1"/>
  <c r="BC196" i="1" s="1"/>
  <c r="CB196" i="1" s="1"/>
  <c r="BC195" i="1" a="1"/>
  <c r="BC195" i="1" s="1"/>
  <c r="CB195" i="1" s="1"/>
  <c r="BC192" i="1" a="1"/>
  <c r="BC192" i="1" s="1"/>
  <c r="CB192" i="1" s="1"/>
  <c r="BC176" i="1" a="1"/>
  <c r="BC176" i="1" s="1"/>
  <c r="CB176" i="1" s="1"/>
  <c r="BC162" i="1" a="1"/>
  <c r="BC162" i="1" s="1"/>
  <c r="CB162" i="1" s="1"/>
  <c r="BC160" i="1" a="1"/>
  <c r="BC160" i="1" s="1"/>
  <c r="CB160" i="1" s="1"/>
  <c r="BC157" i="1" a="1"/>
  <c r="BC157" i="1" s="1"/>
  <c r="CB157" i="1" s="1"/>
  <c r="BC146" i="1" a="1"/>
  <c r="BC146" i="1" s="1"/>
  <c r="CB146" i="1" s="1"/>
  <c r="BC344" i="1" a="1"/>
  <c r="BC344" i="1" s="1"/>
  <c r="CB344" i="1" s="1"/>
  <c r="BC336" i="1" a="1"/>
  <c r="BC336" i="1" s="1"/>
  <c r="CB336" i="1" s="1"/>
  <c r="BC293" i="1" a="1"/>
  <c r="BC293" i="1" s="1"/>
  <c r="CB293" i="1" s="1"/>
  <c r="BC252" i="1" a="1"/>
  <c r="BC252" i="1" s="1"/>
  <c r="CB252" i="1" s="1"/>
  <c r="BC238" i="1" a="1"/>
  <c r="BC238" i="1" s="1"/>
  <c r="CB238" i="1" s="1"/>
  <c r="BC230" i="1" a="1"/>
  <c r="BC230" i="1" s="1"/>
  <c r="CB230" i="1" s="1"/>
  <c r="BC190" i="1" a="1"/>
  <c r="BC190" i="1" s="1"/>
  <c r="CB190" i="1" s="1"/>
  <c r="BC187" i="1" a="1"/>
  <c r="BC187" i="1" s="1"/>
  <c r="CB187" i="1" s="1"/>
  <c r="BC184" i="1" a="1"/>
  <c r="BC184" i="1" s="1"/>
  <c r="CB184" i="1" s="1"/>
  <c r="BC173" i="1" a="1"/>
  <c r="BC173" i="1" s="1"/>
  <c r="CB173" i="1" s="1"/>
  <c r="BC335" i="1" a="1"/>
  <c r="BC335" i="1" s="1"/>
  <c r="CB335" i="1" s="1"/>
  <c r="BC324" i="1" a="1"/>
  <c r="BC324" i="1" s="1"/>
  <c r="CB324" i="1" s="1"/>
  <c r="BC313" i="1" a="1"/>
  <c r="BC313" i="1" s="1"/>
  <c r="CB313" i="1" s="1"/>
  <c r="BC284" i="1" a="1"/>
  <c r="BC284" i="1" s="1"/>
  <c r="CB284" i="1" s="1"/>
  <c r="BC255" i="1" a="1"/>
  <c r="BC255" i="1" s="1"/>
  <c r="CB255" i="1" s="1"/>
  <c r="BC231" i="1" a="1"/>
  <c r="BC231" i="1" s="1"/>
  <c r="CB231" i="1" s="1"/>
  <c r="BC224" i="1" a="1"/>
  <c r="BC224" i="1" s="1"/>
  <c r="CB224" i="1" s="1"/>
  <c r="BC189" i="1" a="1"/>
  <c r="BC189" i="1" s="1"/>
  <c r="CB189" i="1" s="1"/>
  <c r="BC186" i="1" a="1"/>
  <c r="BC186" i="1" s="1"/>
  <c r="CB186" i="1" s="1"/>
  <c r="BC183" i="1" a="1"/>
  <c r="BC183" i="1" s="1"/>
  <c r="CB183" i="1" s="1"/>
  <c r="BC181" i="1" a="1"/>
  <c r="BC181" i="1" s="1"/>
  <c r="CB181" i="1" s="1"/>
  <c r="BC178" i="1" a="1"/>
  <c r="BC178" i="1" s="1"/>
  <c r="CB178" i="1" s="1"/>
  <c r="BC164" i="1" a="1"/>
  <c r="BC164" i="1" s="1"/>
  <c r="CB164" i="1" s="1"/>
  <c r="BC153" i="1" a="1"/>
  <c r="BC153" i="1" s="1"/>
  <c r="CB153" i="1" s="1"/>
  <c r="BC151" i="1" a="1"/>
  <c r="BC151" i="1" s="1"/>
  <c r="CB151" i="1" s="1"/>
  <c r="BC148" i="1" a="1"/>
  <c r="BC148" i="1" s="1"/>
  <c r="CB148" i="1" s="1"/>
  <c r="BC351" i="1" a="1"/>
  <c r="BC351" i="1" s="1"/>
  <c r="CB351" i="1" s="1"/>
  <c r="BC331" i="1" a="1"/>
  <c r="BC331" i="1" s="1"/>
  <c r="CB331" i="1" s="1"/>
  <c r="BC303" i="1" a="1"/>
  <c r="BC303" i="1" s="1"/>
  <c r="CB303" i="1" s="1"/>
  <c r="BC292" i="1" a="1"/>
  <c r="BC292" i="1" s="1"/>
  <c r="CB292" i="1" s="1"/>
  <c r="BC281" i="1" a="1"/>
  <c r="BC281" i="1" s="1"/>
  <c r="CB281" i="1" s="1"/>
  <c r="BC267" i="1" a="1"/>
  <c r="BC267" i="1" s="1"/>
  <c r="CB267" i="1" s="1"/>
  <c r="BC256" i="1" a="1"/>
  <c r="BC256" i="1" s="1"/>
  <c r="CB256" i="1" s="1"/>
  <c r="BC243" i="1" a="1"/>
  <c r="BC243" i="1" s="1"/>
  <c r="CB243" i="1" s="1"/>
  <c r="BC232" i="1" a="1"/>
  <c r="BC232" i="1" s="1"/>
  <c r="CB232" i="1" s="1"/>
  <c r="BC223" i="1" a="1"/>
  <c r="BC223" i="1" s="1"/>
  <c r="CB223" i="1" s="1"/>
  <c r="BC222" i="1" a="1"/>
  <c r="BC222" i="1" s="1"/>
  <c r="CB222" i="1" s="1"/>
  <c r="BC221" i="1" a="1"/>
  <c r="BC221" i="1" s="1"/>
  <c r="CB221" i="1" s="1"/>
  <c r="BC193" i="1" a="1"/>
  <c r="BC193" i="1" s="1"/>
  <c r="CB193" i="1" s="1"/>
  <c r="BC191" i="1" a="1"/>
  <c r="BC191" i="1" s="1"/>
  <c r="CB191" i="1" s="1"/>
  <c r="BC180" i="1" a="1"/>
  <c r="BC180" i="1" s="1"/>
  <c r="CB180" i="1" s="1"/>
  <c r="BC175" i="1" a="1"/>
  <c r="BC175" i="1" s="1"/>
  <c r="CB175" i="1" s="1"/>
  <c r="BC161" i="1" a="1"/>
  <c r="BC161" i="1" s="1"/>
  <c r="CB161" i="1" s="1"/>
  <c r="BC158" i="1" a="1"/>
  <c r="BC158" i="1" s="1"/>
  <c r="CB158" i="1" s="1"/>
  <c r="BC150" i="1" a="1"/>
  <c r="BC150" i="1" s="1"/>
  <c r="CB150" i="1" s="1"/>
  <c r="BC147" i="1" a="1"/>
  <c r="BC147" i="1" s="1"/>
  <c r="CB147" i="1" s="1"/>
  <c r="BC305" i="1" a="1"/>
  <c r="BC305" i="1" s="1"/>
  <c r="CB305" i="1" s="1"/>
  <c r="BC216" i="1" a="1"/>
  <c r="BC216" i="1" s="1"/>
  <c r="CB216" i="1" s="1"/>
  <c r="BC213" i="1" a="1"/>
  <c r="BC213" i="1" s="1"/>
  <c r="CB213" i="1" s="1"/>
  <c r="BC155" i="1" a="1"/>
  <c r="BC155" i="1" s="1"/>
  <c r="CB155" i="1" s="1"/>
  <c r="BC144" i="1" a="1"/>
  <c r="BC144" i="1" s="1"/>
  <c r="CB144" i="1" s="1"/>
  <c r="BC143" i="1" a="1"/>
  <c r="BC143" i="1" s="1"/>
  <c r="CB143" i="1" s="1"/>
  <c r="BC127" i="1" a="1"/>
  <c r="BC127" i="1" s="1"/>
  <c r="CB127" i="1" s="1"/>
  <c r="BC123" i="1" a="1"/>
  <c r="BC123" i="1" s="1"/>
  <c r="CB123" i="1" s="1"/>
  <c r="BC119" i="1" a="1"/>
  <c r="BC119" i="1" s="1"/>
  <c r="CB119" i="1" s="1"/>
  <c r="BC111" i="1" a="1"/>
  <c r="BC111" i="1" s="1"/>
  <c r="CB111" i="1" s="1"/>
  <c r="BC104" i="1" a="1"/>
  <c r="BC104" i="1" s="1"/>
  <c r="CB104" i="1" s="1"/>
  <c r="BC101" i="1" a="1"/>
  <c r="BC101" i="1" s="1"/>
  <c r="CB101" i="1" s="1"/>
  <c r="BC89" i="1" a="1"/>
  <c r="BC89" i="1" s="1"/>
  <c r="CB89" i="1" s="1"/>
  <c r="BC80" i="1" a="1"/>
  <c r="BC80" i="1" s="1"/>
  <c r="CB80" i="1" s="1"/>
  <c r="BC76" i="1" a="1"/>
  <c r="BC76" i="1" s="1"/>
  <c r="CB76" i="1" s="1"/>
  <c r="BC71" i="1" a="1"/>
  <c r="BC71" i="1" s="1"/>
  <c r="CB71" i="1" s="1"/>
  <c r="BC67" i="1" a="1"/>
  <c r="BC67" i="1" s="1"/>
  <c r="CB67" i="1" s="1"/>
  <c r="BC62" i="1" a="1"/>
  <c r="BC62" i="1" s="1"/>
  <c r="CB62" i="1" s="1"/>
  <c r="BC58" i="1" a="1"/>
  <c r="BC58" i="1" s="1"/>
  <c r="CB58" i="1" s="1"/>
  <c r="BC53" i="1" a="1"/>
  <c r="BC53" i="1" s="1"/>
  <c r="CB53" i="1" s="1"/>
  <c r="BC49" i="1" a="1"/>
  <c r="BC49" i="1" s="1"/>
  <c r="CB49" i="1" s="1"/>
  <c r="BC358" i="1" a="1"/>
  <c r="BC358" i="1" s="1"/>
  <c r="CB358" i="1" s="1"/>
  <c r="BC210" i="1" a="1"/>
  <c r="BC210" i="1" s="1"/>
  <c r="CB210" i="1" s="1"/>
  <c r="BC207" i="1" a="1"/>
  <c r="BC207" i="1" s="1"/>
  <c r="CB207" i="1" s="1"/>
  <c r="BC204" i="1" a="1"/>
  <c r="BC204" i="1" s="1"/>
  <c r="CB204" i="1" s="1"/>
  <c r="BC182" i="1" a="1"/>
  <c r="BC182" i="1" s="1"/>
  <c r="CB182" i="1" s="1"/>
  <c r="BC171" i="1" a="1"/>
  <c r="BC171" i="1" s="1"/>
  <c r="CB171" i="1" s="1"/>
  <c r="BC168" i="1" a="1"/>
  <c r="BC168" i="1" s="1"/>
  <c r="CB168" i="1" s="1"/>
  <c r="BC165" i="1" a="1"/>
  <c r="BC165" i="1" s="1"/>
  <c r="CB165" i="1" s="1"/>
  <c r="BC152" i="1" a="1"/>
  <c r="BC152" i="1" s="1"/>
  <c r="CB152" i="1" s="1"/>
  <c r="BC149" i="1" a="1"/>
  <c r="BC149" i="1" s="1"/>
  <c r="CB149" i="1" s="1"/>
  <c r="BC145" i="1" a="1"/>
  <c r="BC145" i="1" s="1"/>
  <c r="CB145" i="1" s="1"/>
  <c r="BC142" i="1" a="1"/>
  <c r="BC142" i="1" s="1"/>
  <c r="CB142" i="1" s="1"/>
  <c r="BC139" i="1" a="1"/>
  <c r="BC139" i="1" s="1"/>
  <c r="CB139" i="1" s="1"/>
  <c r="BC133" i="1" a="1"/>
  <c r="BC133" i="1" s="1"/>
  <c r="CB133" i="1" s="1"/>
  <c r="BC130" i="1" a="1"/>
  <c r="BC130" i="1" s="1"/>
  <c r="CB130" i="1" s="1"/>
  <c r="BC126" i="1" a="1"/>
  <c r="BC126" i="1" s="1"/>
  <c r="CB126" i="1" s="1"/>
  <c r="BC122" i="1" a="1"/>
  <c r="BC122" i="1" s="1"/>
  <c r="CB122" i="1" s="1"/>
  <c r="BC115" i="1" a="1"/>
  <c r="BC115" i="1" s="1"/>
  <c r="CB115" i="1" s="1"/>
  <c r="BC107" i="1" a="1"/>
  <c r="BC107" i="1" s="1"/>
  <c r="CB107" i="1" s="1"/>
  <c r="BC97" i="1" a="1"/>
  <c r="BC97" i="1" s="1"/>
  <c r="CB97" i="1" s="1"/>
  <c r="BC94" i="1" a="1"/>
  <c r="BC94" i="1" s="1"/>
  <c r="CB94" i="1" s="1"/>
  <c r="BC91" i="1" a="1"/>
  <c r="BC91" i="1" s="1"/>
  <c r="CB91" i="1" s="1"/>
  <c r="BC84" i="1" a="1"/>
  <c r="BC84" i="1" s="1"/>
  <c r="CB84" i="1" s="1"/>
  <c r="BC75" i="1" a="1"/>
  <c r="BC75" i="1" s="1"/>
  <c r="CB75" i="1" s="1"/>
  <c r="BC66" i="1" a="1"/>
  <c r="BC66" i="1" s="1"/>
  <c r="CB66" i="1" s="1"/>
  <c r="BC286" i="1" a="1"/>
  <c r="BC286" i="1" s="1"/>
  <c r="CB286" i="1" s="1"/>
  <c r="BC244" i="1" a="1"/>
  <c r="BC244" i="1" s="1"/>
  <c r="CB244" i="1" s="1"/>
  <c r="BC234" i="1" a="1"/>
  <c r="BC234" i="1" s="1"/>
  <c r="CB234" i="1" s="1"/>
  <c r="BC218" i="1" a="1"/>
  <c r="BC218" i="1" s="1"/>
  <c r="CB218" i="1" s="1"/>
  <c r="BC188" i="1" a="1"/>
  <c r="BC188" i="1" s="1"/>
  <c r="CB188" i="1" s="1"/>
  <c r="BC177" i="1" a="1"/>
  <c r="BC177" i="1" s="1"/>
  <c r="CB177" i="1" s="1"/>
  <c r="BC159" i="1" a="1"/>
  <c r="BC159" i="1" s="1"/>
  <c r="CB159" i="1" s="1"/>
  <c r="BC156" i="1" a="1"/>
  <c r="BC156" i="1" s="1"/>
  <c r="CB156" i="1" s="1"/>
  <c r="BC141" i="1" a="1"/>
  <c r="BC141" i="1" s="1"/>
  <c r="CB141" i="1" s="1"/>
  <c r="BC138" i="1" a="1"/>
  <c r="BC138" i="1" s="1"/>
  <c r="CB138" i="1" s="1"/>
  <c r="BC136" i="1" a="1"/>
  <c r="BC136" i="1" s="1"/>
  <c r="CB136" i="1" s="1"/>
  <c r="BC129" i="1" a="1"/>
  <c r="BC129" i="1" s="1"/>
  <c r="CB129" i="1" s="1"/>
  <c r="BC118" i="1" a="1"/>
  <c r="BC118" i="1" s="1"/>
  <c r="CB118" i="1" s="1"/>
  <c r="BC114" i="1" a="1"/>
  <c r="BC114" i="1" s="1"/>
  <c r="CB114" i="1" s="1"/>
  <c r="BC110" i="1" a="1"/>
  <c r="BC110" i="1" s="1"/>
  <c r="CB110" i="1" s="1"/>
  <c r="BC103" i="1" a="1"/>
  <c r="BC103" i="1" s="1"/>
  <c r="CB103" i="1" s="1"/>
  <c r="BC100" i="1" a="1"/>
  <c r="BC100" i="1" s="1"/>
  <c r="CB100" i="1" s="1"/>
  <c r="BC96" i="1" a="1"/>
  <c r="BC96" i="1" s="1"/>
  <c r="CB96" i="1" s="1"/>
  <c r="BC86" i="1" a="1"/>
  <c r="BC86" i="1" s="1"/>
  <c r="CB86" i="1" s="1"/>
  <c r="BC83" i="1" a="1"/>
  <c r="BC83" i="1" s="1"/>
  <c r="CB83" i="1" s="1"/>
  <c r="BC79" i="1" a="1"/>
  <c r="BC79" i="1" s="1"/>
  <c r="CB79" i="1" s="1"/>
  <c r="BC74" i="1" a="1"/>
  <c r="BC74" i="1" s="1"/>
  <c r="CB74" i="1" s="1"/>
  <c r="BC70" i="1" a="1"/>
  <c r="BC70" i="1" s="1"/>
  <c r="CB70" i="1" s="1"/>
  <c r="BC65" i="1" a="1"/>
  <c r="BC65" i="1" s="1"/>
  <c r="CB65" i="1" s="1"/>
  <c r="BC61" i="1" a="1"/>
  <c r="BC61" i="1" s="1"/>
  <c r="CB61" i="1" s="1"/>
  <c r="BC56" i="1" a="1"/>
  <c r="BC56" i="1" s="1"/>
  <c r="CB56" i="1" s="1"/>
  <c r="BC51" i="1" a="1"/>
  <c r="BC51" i="1" s="1"/>
  <c r="CB51" i="1" s="1"/>
  <c r="BA14" i="1" a="1"/>
  <c r="BA14" i="1" s="1"/>
  <c r="BZ14" i="1" s="1"/>
  <c r="BA17" i="1" a="1"/>
  <c r="BA17" i="1" s="1"/>
  <c r="BZ17" i="1" s="1"/>
  <c r="BA23" i="1" a="1"/>
  <c r="BA23" i="1" s="1"/>
  <c r="BZ23" i="1" s="1"/>
  <c r="BA32" i="1" a="1"/>
  <c r="BA32" i="1" s="1"/>
  <c r="BZ32" i="1" s="1"/>
  <c r="BA35" i="1" a="1"/>
  <c r="BA35" i="1" s="1"/>
  <c r="BZ35" i="1" s="1"/>
  <c r="BA41" i="1" a="1"/>
  <c r="BA41" i="1" s="1"/>
  <c r="BZ41" i="1" s="1"/>
  <c r="BA57" i="1" a="1"/>
  <c r="BA57" i="1" s="1"/>
  <c r="BZ57" i="1" s="1"/>
  <c r="BB58" i="1" a="1"/>
  <c r="BB58" i="1" s="1"/>
  <c r="CA58" i="1" s="1"/>
  <c r="BC59" i="1" a="1"/>
  <c r="BC59" i="1" s="1"/>
  <c r="CB59" i="1" s="1"/>
  <c r="BA70" i="1" a="1"/>
  <c r="BA70" i="1" s="1"/>
  <c r="BZ70" i="1" s="1"/>
  <c r="BA114" i="1" a="1"/>
  <c r="BA114" i="1" s="1"/>
  <c r="BZ114" i="1" s="1"/>
  <c r="BB117" i="1" a="1"/>
  <c r="BB117" i="1" s="1"/>
  <c r="CA117" i="1" s="1"/>
  <c r="BE369" i="1" a="1"/>
  <c r="BE369" i="1" s="1"/>
  <c r="CD369" i="1" s="1"/>
  <c r="BE376" i="1" a="1"/>
  <c r="BE376" i="1" s="1"/>
  <c r="CD376" i="1" s="1"/>
  <c r="BE375" i="1" a="1"/>
  <c r="BE375" i="1" s="1"/>
  <c r="CD375" i="1" s="1"/>
  <c r="BE374" i="1" a="1"/>
  <c r="BE374" i="1" s="1"/>
  <c r="CD374" i="1" s="1"/>
  <c r="BE365" i="1" a="1"/>
  <c r="BE365" i="1" s="1"/>
  <c r="CD365" i="1" s="1"/>
  <c r="BE364" i="1" a="1"/>
  <c r="BE364" i="1" s="1"/>
  <c r="CD364" i="1" s="1"/>
  <c r="BE363" i="1" a="1"/>
  <c r="BE363" i="1" s="1"/>
  <c r="CD363" i="1" s="1"/>
  <c r="BE362" i="1" a="1"/>
  <c r="BE362" i="1" s="1"/>
  <c r="CD362" i="1" s="1"/>
  <c r="BE361" i="1" a="1"/>
  <c r="BE361" i="1" s="1"/>
  <c r="CD361" i="1" s="1"/>
  <c r="BE360" i="1" a="1"/>
  <c r="BE360" i="1" s="1"/>
  <c r="CD360" i="1" s="1"/>
  <c r="BE359" i="1" a="1"/>
  <c r="BE359" i="1" s="1"/>
  <c r="CD359" i="1" s="1"/>
  <c r="BE358" i="1" a="1"/>
  <c r="BE358" i="1" s="1"/>
  <c r="CD358" i="1" s="1"/>
  <c r="BE357" i="1" a="1"/>
  <c r="BE357" i="1" s="1"/>
  <c r="CD357" i="1" s="1"/>
  <c r="BE356" i="1" a="1"/>
  <c r="BE356" i="1" s="1"/>
  <c r="CD356" i="1" s="1"/>
  <c r="BE355" i="1" a="1"/>
  <c r="BE355" i="1" s="1"/>
  <c r="CD355" i="1" s="1"/>
  <c r="BE354" i="1" a="1"/>
  <c r="BE354" i="1" s="1"/>
  <c r="CD354" i="1" s="1"/>
  <c r="BE353" i="1" a="1"/>
  <c r="BE353" i="1" s="1"/>
  <c r="CD353" i="1" s="1"/>
  <c r="BE352" i="1" a="1"/>
  <c r="BE352" i="1" s="1"/>
  <c r="CD352" i="1" s="1"/>
  <c r="BE351" i="1" a="1"/>
  <c r="BE351" i="1" s="1"/>
  <c r="CD351" i="1" s="1"/>
  <c r="BE350" i="1" a="1"/>
  <c r="BE350" i="1" s="1"/>
  <c r="CD350" i="1" s="1"/>
  <c r="BE349" i="1" a="1"/>
  <c r="BE349" i="1" s="1"/>
  <c r="CD349" i="1" s="1"/>
  <c r="BE348" i="1" a="1"/>
  <c r="BE348" i="1" s="1"/>
  <c r="CD348" i="1" s="1"/>
  <c r="BE347" i="1" a="1"/>
  <c r="BE347" i="1" s="1"/>
  <c r="CD347" i="1" s="1"/>
  <c r="BE346" i="1" a="1"/>
  <c r="BE346" i="1" s="1"/>
  <c r="CD346" i="1" s="1"/>
  <c r="BE334" i="1" a="1"/>
  <c r="BE334" i="1" s="1"/>
  <c r="CD334" i="1" s="1"/>
  <c r="BE328" i="1" a="1"/>
  <c r="BE328" i="1" s="1"/>
  <c r="CD328" i="1" s="1"/>
  <c r="BE322" i="1" a="1"/>
  <c r="BE322" i="1" s="1"/>
  <c r="CD322" i="1" s="1"/>
  <c r="BE316" i="1" a="1"/>
  <c r="BE316" i="1" s="1"/>
  <c r="CD316" i="1" s="1"/>
  <c r="BE310" i="1" a="1"/>
  <c r="BE310" i="1" s="1"/>
  <c r="CD310" i="1" s="1"/>
  <c r="BE304" i="1" a="1"/>
  <c r="BE304" i="1" s="1"/>
  <c r="CD304" i="1" s="1"/>
  <c r="BE290" i="1" a="1"/>
  <c r="BE290" i="1" s="1"/>
  <c r="CD290" i="1" s="1"/>
  <c r="BE289" i="1" a="1"/>
  <c r="BE289" i="1" s="1"/>
  <c r="CD289" i="1" s="1"/>
  <c r="BE288" i="1" a="1"/>
  <c r="BE288" i="1" s="1"/>
  <c r="CD288" i="1" s="1"/>
  <c r="BE287" i="1" a="1"/>
  <c r="BE287" i="1" s="1"/>
  <c r="CD287" i="1" s="1"/>
  <c r="BE286" i="1" a="1"/>
  <c r="BE286" i="1" s="1"/>
  <c r="CD286" i="1" s="1"/>
  <c r="BE263" i="1" a="1"/>
  <c r="BE263" i="1" s="1"/>
  <c r="CD263" i="1" s="1"/>
  <c r="BE262" i="1" a="1"/>
  <c r="BE262" i="1" s="1"/>
  <c r="CD262" i="1" s="1"/>
  <c r="BE261" i="1" a="1"/>
  <c r="BE261" i="1" s="1"/>
  <c r="CD261" i="1" s="1"/>
  <c r="BE377" i="1" a="1"/>
  <c r="BE377" i="1" s="1"/>
  <c r="CD377" i="1" s="1"/>
  <c r="BE366" i="1" a="1"/>
  <c r="BE366" i="1" s="1"/>
  <c r="CD366" i="1" s="1"/>
  <c r="BE371" i="1" a="1"/>
  <c r="BE371" i="1" s="1"/>
  <c r="CD371" i="1" s="1"/>
  <c r="BE367" i="1" a="1"/>
  <c r="BE367" i="1" s="1"/>
  <c r="CD367" i="1" s="1"/>
  <c r="BE344" i="1" a="1"/>
  <c r="BE344" i="1" s="1"/>
  <c r="CD344" i="1" s="1"/>
  <c r="BE332" i="1" a="1"/>
  <c r="BE332" i="1" s="1"/>
  <c r="CD332" i="1" s="1"/>
  <c r="BE331" i="1" a="1"/>
  <c r="BE331" i="1" s="1"/>
  <c r="CD331" i="1" s="1"/>
  <c r="BE330" i="1" a="1"/>
  <c r="BE330" i="1" s="1"/>
  <c r="CD330" i="1" s="1"/>
  <c r="BE329" i="1" a="1"/>
  <c r="BE329" i="1" s="1"/>
  <c r="CD329" i="1" s="1"/>
  <c r="BE324" i="1" a="1"/>
  <c r="BE324" i="1" s="1"/>
  <c r="CD324" i="1" s="1"/>
  <c r="BE343" i="1" a="1"/>
  <c r="BE343" i="1" s="1"/>
  <c r="CD343" i="1" s="1"/>
  <c r="BE339" i="1" a="1"/>
  <c r="BE339" i="1" s="1"/>
  <c r="CD339" i="1" s="1"/>
  <c r="BE335" i="1" a="1"/>
  <c r="BE335" i="1" s="1"/>
  <c r="CD335" i="1" s="1"/>
  <c r="BE319" i="1" a="1"/>
  <c r="BE319" i="1" s="1"/>
  <c r="CD319" i="1" s="1"/>
  <c r="BE314" i="1" a="1"/>
  <c r="BE314" i="1" s="1"/>
  <c r="CD314" i="1" s="1"/>
  <c r="BE297" i="1" a="1"/>
  <c r="BE297" i="1" s="1"/>
  <c r="CD297" i="1" s="1"/>
  <c r="BE283" i="1" a="1"/>
  <c r="BE283" i="1" s="1"/>
  <c r="CD283" i="1" s="1"/>
  <c r="BE275" i="1" a="1"/>
  <c r="BE275" i="1" s="1"/>
  <c r="CD275" i="1" s="1"/>
  <c r="BE268" i="1" a="1"/>
  <c r="BE268" i="1" s="1"/>
  <c r="CD268" i="1" s="1"/>
  <c r="BE267" i="1" a="1"/>
  <c r="BE267" i="1" s="1"/>
  <c r="CD267" i="1" s="1"/>
  <c r="BE230" i="1" a="1"/>
  <c r="BE230" i="1" s="1"/>
  <c r="CD230" i="1" s="1"/>
  <c r="BE340" i="1" a="1"/>
  <c r="BE340" i="1" s="1"/>
  <c r="CD340" i="1" s="1"/>
  <c r="BE336" i="1" a="1"/>
  <c r="BE336" i="1" s="1"/>
  <c r="CD336" i="1" s="1"/>
  <c r="BE326" i="1" a="1"/>
  <c r="BE326" i="1" s="1"/>
  <c r="CD326" i="1" s="1"/>
  <c r="BE321" i="1" a="1"/>
  <c r="BE321" i="1" s="1"/>
  <c r="CD321" i="1" s="1"/>
  <c r="BE315" i="1" a="1"/>
  <c r="BE315" i="1" s="1"/>
  <c r="CD315" i="1" s="1"/>
  <c r="BE325" i="1" a="1"/>
  <c r="BE325" i="1" s="1"/>
  <c r="CD325" i="1" s="1"/>
  <c r="BE305" i="1" a="1"/>
  <c r="BE305" i="1" s="1"/>
  <c r="CD305" i="1" s="1"/>
  <c r="BE293" i="1" a="1"/>
  <c r="BE293" i="1" s="1"/>
  <c r="CD293" i="1" s="1"/>
  <c r="BE279" i="1" a="1"/>
  <c r="BE279" i="1" s="1"/>
  <c r="CD279" i="1" s="1"/>
  <c r="BE258" i="1" a="1"/>
  <c r="BE258" i="1" s="1"/>
  <c r="CD258" i="1" s="1"/>
  <c r="BE250" i="1" a="1"/>
  <c r="BE250" i="1" s="1"/>
  <c r="CD250" i="1" s="1"/>
  <c r="BE245" i="1" a="1"/>
  <c r="BE245" i="1" s="1"/>
  <c r="CD245" i="1" s="1"/>
  <c r="BE240" i="1" a="1"/>
  <c r="BE240" i="1" s="1"/>
  <c r="CD240" i="1" s="1"/>
  <c r="BE228" i="1" a="1"/>
  <c r="BE228" i="1" s="1"/>
  <c r="CD228" i="1" s="1"/>
  <c r="BE219" i="1" a="1"/>
  <c r="BE219" i="1" s="1"/>
  <c r="CD219" i="1" s="1"/>
  <c r="BE217" i="1" a="1"/>
  <c r="BE217" i="1" s="1"/>
  <c r="CD217" i="1" s="1"/>
  <c r="BE215" i="1" a="1"/>
  <c r="BE215" i="1" s="1"/>
  <c r="CD215" i="1" s="1"/>
  <c r="BE200" i="1" a="1"/>
  <c r="BE200" i="1" s="1"/>
  <c r="CD200" i="1" s="1"/>
  <c r="BE198" i="1" a="1"/>
  <c r="BE198" i="1" s="1"/>
  <c r="CD198" i="1" s="1"/>
  <c r="BE196" i="1" a="1"/>
  <c r="BE196" i="1" s="1"/>
  <c r="CD196" i="1" s="1"/>
  <c r="BE194" i="1" a="1"/>
  <c r="BE194" i="1" s="1"/>
  <c r="CD194" i="1" s="1"/>
  <c r="BE317" i="1" a="1"/>
  <c r="BE317" i="1" s="1"/>
  <c r="CD317" i="1" s="1"/>
  <c r="BE312" i="1" a="1"/>
  <c r="BE312" i="1" s="1"/>
  <c r="CD312" i="1" s="1"/>
  <c r="BE307" i="1" a="1"/>
  <c r="BE307" i="1" s="1"/>
  <c r="CD307" i="1" s="1"/>
  <c r="BE306" i="1" a="1"/>
  <c r="BE306" i="1" s="1"/>
  <c r="CD306" i="1" s="1"/>
  <c r="BE302" i="1" a="1"/>
  <c r="BE302" i="1" s="1"/>
  <c r="CD302" i="1" s="1"/>
  <c r="BE298" i="1" a="1"/>
  <c r="BE298" i="1" s="1"/>
  <c r="CD298" i="1" s="1"/>
  <c r="BE294" i="1" a="1"/>
  <c r="BE294" i="1" s="1"/>
  <c r="CD294" i="1" s="1"/>
  <c r="BE291" i="1" a="1"/>
  <c r="BE291" i="1" s="1"/>
  <c r="CD291" i="1" s="1"/>
  <c r="BE284" i="1" a="1"/>
  <c r="BE284" i="1" s="1"/>
  <c r="CD284" i="1" s="1"/>
  <c r="BE280" i="1" a="1"/>
  <c r="BE280" i="1" s="1"/>
  <c r="CD280" i="1" s="1"/>
  <c r="BE277" i="1" a="1"/>
  <c r="BE277" i="1" s="1"/>
  <c r="CD277" i="1" s="1"/>
  <c r="BE273" i="1" a="1"/>
  <c r="BE273" i="1" s="1"/>
  <c r="CD273" i="1" s="1"/>
  <c r="BE257" i="1" a="1"/>
  <c r="BE257" i="1" s="1"/>
  <c r="CD257" i="1" s="1"/>
  <c r="BE252" i="1" a="1"/>
  <c r="BE252" i="1" s="1"/>
  <c r="CD252" i="1" s="1"/>
  <c r="BE244" i="1" a="1"/>
  <c r="BE244" i="1" s="1"/>
  <c r="CD244" i="1" s="1"/>
  <c r="BE239" i="1" a="1"/>
  <c r="BE239" i="1" s="1"/>
  <c r="CD239" i="1" s="1"/>
  <c r="BE234" i="1" a="1"/>
  <c r="BE234" i="1" s="1"/>
  <c r="CD234" i="1" s="1"/>
  <c r="BE227" i="1" a="1"/>
  <c r="BE227" i="1" s="1"/>
  <c r="CD227" i="1" s="1"/>
  <c r="BE222" i="1" a="1"/>
  <c r="BE222" i="1" s="1"/>
  <c r="CD222" i="1" s="1"/>
  <c r="BE220" i="1" a="1"/>
  <c r="BE220" i="1" s="1"/>
  <c r="CD220" i="1" s="1"/>
  <c r="BE209" i="1" a="1"/>
  <c r="BE209" i="1" s="1"/>
  <c r="CD209" i="1" s="1"/>
  <c r="BE207" i="1" a="1"/>
  <c r="BE207" i="1" s="1"/>
  <c r="CD207" i="1" s="1"/>
  <c r="BE205" i="1" a="1"/>
  <c r="BE205" i="1" s="1"/>
  <c r="CD205" i="1" s="1"/>
  <c r="BE203" i="1" a="1"/>
  <c r="BE203" i="1" s="1"/>
  <c r="CD203" i="1" s="1"/>
  <c r="BE345" i="1" a="1"/>
  <c r="BE345" i="1" s="1"/>
  <c r="CD345" i="1" s="1"/>
  <c r="BE337" i="1" a="1"/>
  <c r="BE337" i="1" s="1"/>
  <c r="CD337" i="1" s="1"/>
  <c r="BE313" i="1" a="1"/>
  <c r="BE313" i="1" s="1"/>
  <c r="CD313" i="1" s="1"/>
  <c r="BE308" i="1" a="1"/>
  <c r="BE308" i="1" s="1"/>
  <c r="CD308" i="1" s="1"/>
  <c r="BE303" i="1" a="1"/>
  <c r="BE303" i="1" s="1"/>
  <c r="CD303" i="1" s="1"/>
  <c r="BE295" i="1" a="1"/>
  <c r="BE295" i="1" s="1"/>
  <c r="CD295" i="1" s="1"/>
  <c r="BE270" i="1" a="1"/>
  <c r="BE270" i="1" s="1"/>
  <c r="CD270" i="1" s="1"/>
  <c r="BE266" i="1" a="1"/>
  <c r="BE266" i="1" s="1"/>
  <c r="CD266" i="1" s="1"/>
  <c r="BE259" i="1" a="1"/>
  <c r="BE259" i="1" s="1"/>
  <c r="CD259" i="1" s="1"/>
  <c r="BE318" i="1" a="1"/>
  <c r="BE318" i="1" s="1"/>
  <c r="CD318" i="1" s="1"/>
  <c r="BE296" i="1" a="1"/>
  <c r="BE296" i="1" s="1"/>
  <c r="CD296" i="1" s="1"/>
  <c r="BE282" i="1" a="1"/>
  <c r="BE282" i="1" s="1"/>
  <c r="CD282" i="1" s="1"/>
  <c r="BE271" i="1" a="1"/>
  <c r="BE271" i="1" s="1"/>
  <c r="CD271" i="1" s="1"/>
  <c r="BE254" i="1" a="1"/>
  <c r="BE254" i="1" s="1"/>
  <c r="CD254" i="1" s="1"/>
  <c r="BE253" i="1" a="1"/>
  <c r="BE253" i="1" s="1"/>
  <c r="CD253" i="1" s="1"/>
  <c r="BE241" i="1" a="1"/>
  <c r="BE241" i="1" s="1"/>
  <c r="CD241" i="1" s="1"/>
  <c r="BE193" i="1" a="1"/>
  <c r="BE193" i="1" s="1"/>
  <c r="CD193" i="1" s="1"/>
  <c r="BE189" i="1" a="1"/>
  <c r="BE189" i="1" s="1"/>
  <c r="CD189" i="1" s="1"/>
  <c r="BE186" i="1" a="1"/>
  <c r="BE186" i="1" s="1"/>
  <c r="CD186" i="1" s="1"/>
  <c r="BE183" i="1" a="1"/>
  <c r="BE183" i="1" s="1"/>
  <c r="CD183" i="1" s="1"/>
  <c r="BE175" i="1" a="1"/>
  <c r="BE175" i="1" s="1"/>
  <c r="CD175" i="1" s="1"/>
  <c r="BE164" i="1" a="1"/>
  <c r="BE164" i="1" s="1"/>
  <c r="CD164" i="1" s="1"/>
  <c r="BE153" i="1" a="1"/>
  <c r="BE153" i="1" s="1"/>
  <c r="CD153" i="1" s="1"/>
  <c r="BE145" i="1" a="1"/>
  <c r="BE145" i="1" s="1"/>
  <c r="CD145" i="1" s="1"/>
  <c r="BE368" i="1" a="1"/>
  <c r="BE368" i="1" s="1"/>
  <c r="CD368" i="1" s="1"/>
  <c r="BE311" i="1" a="1"/>
  <c r="BE311" i="1" s="1"/>
  <c r="CD311" i="1" s="1"/>
  <c r="BE301" i="1" a="1"/>
  <c r="BE301" i="1" s="1"/>
  <c r="CD301" i="1" s="1"/>
  <c r="BE276" i="1" a="1"/>
  <c r="BE276" i="1" s="1"/>
  <c r="CD276" i="1" s="1"/>
  <c r="BE265" i="1" a="1"/>
  <c r="BE265" i="1" s="1"/>
  <c r="CD265" i="1" s="1"/>
  <c r="BE260" i="1" a="1"/>
  <c r="BE260" i="1" s="1"/>
  <c r="CD260" i="1" s="1"/>
  <c r="BE256" i="1" a="1"/>
  <c r="BE256" i="1" s="1"/>
  <c r="CD256" i="1" s="1"/>
  <c r="BE255" i="1" a="1"/>
  <c r="BE255" i="1" s="1"/>
  <c r="CD255" i="1" s="1"/>
  <c r="BE242" i="1" a="1"/>
  <c r="BE242" i="1" s="1"/>
  <c r="CD242" i="1" s="1"/>
  <c r="BE231" i="1" a="1"/>
  <c r="BE231" i="1" s="1"/>
  <c r="CD231" i="1" s="1"/>
  <c r="BE224" i="1" a="1"/>
  <c r="BE224" i="1" s="1"/>
  <c r="CD224" i="1" s="1"/>
  <c r="BE223" i="1" a="1"/>
  <c r="BE223" i="1" s="1"/>
  <c r="CD223" i="1" s="1"/>
  <c r="BE191" i="1" a="1"/>
  <c r="BE191" i="1" s="1"/>
  <c r="CD191" i="1" s="1"/>
  <c r="BE180" i="1" a="1"/>
  <c r="BE180" i="1" s="1"/>
  <c r="CD180" i="1" s="1"/>
  <c r="BE172" i="1" a="1"/>
  <c r="BE172" i="1" s="1"/>
  <c r="CD172" i="1" s="1"/>
  <c r="BE320" i="1" a="1"/>
  <c r="BE320" i="1" s="1"/>
  <c r="CD320" i="1" s="1"/>
  <c r="BE292" i="1" a="1"/>
  <c r="BE292" i="1" s="1"/>
  <c r="CD292" i="1" s="1"/>
  <c r="BE281" i="1" a="1"/>
  <c r="BE281" i="1" s="1"/>
  <c r="CD281" i="1" s="1"/>
  <c r="BE278" i="1" a="1"/>
  <c r="BE278" i="1" s="1"/>
  <c r="CD278" i="1" s="1"/>
  <c r="BE243" i="1" a="1"/>
  <c r="BE243" i="1" s="1"/>
  <c r="CD243" i="1" s="1"/>
  <c r="BE233" i="1" a="1"/>
  <c r="BE233" i="1" s="1"/>
  <c r="CD233" i="1" s="1"/>
  <c r="BE232" i="1" a="1"/>
  <c r="BE232" i="1" s="1"/>
  <c r="CD232" i="1" s="1"/>
  <c r="BE226" i="1" a="1"/>
  <c r="BE226" i="1" s="1"/>
  <c r="CD226" i="1" s="1"/>
  <c r="BE225" i="1" a="1"/>
  <c r="BE225" i="1" s="1"/>
  <c r="CD225" i="1" s="1"/>
  <c r="BE221" i="1" a="1"/>
  <c r="BE221" i="1" s="1"/>
  <c r="CD221" i="1" s="1"/>
  <c r="BE218" i="1" a="1"/>
  <c r="BE218" i="1" s="1"/>
  <c r="CD218" i="1" s="1"/>
  <c r="BE216" i="1" a="1"/>
  <c r="BE216" i="1" s="1"/>
  <c r="CD216" i="1" s="1"/>
  <c r="BE214" i="1" a="1"/>
  <c r="BE214" i="1" s="1"/>
  <c r="CD214" i="1" s="1"/>
  <c r="BE188" i="1" a="1"/>
  <c r="BE188" i="1" s="1"/>
  <c r="CD188" i="1" s="1"/>
  <c r="BE185" i="1" a="1"/>
  <c r="BE185" i="1" s="1"/>
  <c r="CD185" i="1" s="1"/>
  <c r="BE177" i="1" a="1"/>
  <c r="BE177" i="1" s="1"/>
  <c r="CD177" i="1" s="1"/>
  <c r="BE174" i="1" a="1"/>
  <c r="BE174" i="1" s="1"/>
  <c r="CD174" i="1" s="1"/>
  <c r="BE163" i="1" a="1"/>
  <c r="BE163" i="1" s="1"/>
  <c r="CD163" i="1" s="1"/>
  <c r="BE155" i="1" a="1"/>
  <c r="BE155" i="1" s="1"/>
  <c r="CD155" i="1" s="1"/>
  <c r="BE144" i="1" a="1"/>
  <c r="BE144" i="1" s="1"/>
  <c r="CD144" i="1" s="1"/>
  <c r="BE373" i="1" a="1"/>
  <c r="BE373" i="1" s="1"/>
  <c r="CD373" i="1" s="1"/>
  <c r="BE327" i="1" a="1"/>
  <c r="BE327" i="1" s="1"/>
  <c r="CD327" i="1" s="1"/>
  <c r="BE300" i="1" a="1"/>
  <c r="BE300" i="1" s="1"/>
  <c r="CD300" i="1" s="1"/>
  <c r="BE264" i="1" a="1"/>
  <c r="BE264" i="1" s="1"/>
  <c r="CD264" i="1" s="1"/>
  <c r="BE247" i="1" a="1"/>
  <c r="BE247" i="1" s="1"/>
  <c r="CD247" i="1" s="1"/>
  <c r="BE246" i="1" a="1"/>
  <c r="BE246" i="1" s="1"/>
  <c r="CD246" i="1" s="1"/>
  <c r="BE213" i="1" a="1"/>
  <c r="BE213" i="1" s="1"/>
  <c r="CD213" i="1" s="1"/>
  <c r="BE212" i="1" a="1"/>
  <c r="BE212" i="1" s="1"/>
  <c r="CD212" i="1" s="1"/>
  <c r="BE211" i="1" a="1"/>
  <c r="BE211" i="1" s="1"/>
  <c r="CD211" i="1" s="1"/>
  <c r="BE182" i="1" a="1"/>
  <c r="BE182" i="1" s="1"/>
  <c r="CD182" i="1" s="1"/>
  <c r="BE179" i="1" a="1"/>
  <c r="BE179" i="1" s="1"/>
  <c r="CD179" i="1" s="1"/>
  <c r="BE171" i="1" a="1"/>
  <c r="BE171" i="1" s="1"/>
  <c r="CD171" i="1" s="1"/>
  <c r="BE168" i="1" a="1"/>
  <c r="BE168" i="1" s="1"/>
  <c r="CD168" i="1" s="1"/>
  <c r="BE165" i="1" a="1"/>
  <c r="BE165" i="1" s="1"/>
  <c r="CD165" i="1" s="1"/>
  <c r="BE160" i="1" a="1"/>
  <c r="BE160" i="1" s="1"/>
  <c r="CD160" i="1" s="1"/>
  <c r="BE157" i="1" a="1"/>
  <c r="BE157" i="1" s="1"/>
  <c r="CD157" i="1" s="1"/>
  <c r="BE152" i="1" a="1"/>
  <c r="BE152" i="1" s="1"/>
  <c r="CD152" i="1" s="1"/>
  <c r="BE149" i="1" a="1"/>
  <c r="BE149" i="1" s="1"/>
  <c r="CD149" i="1" s="1"/>
  <c r="BE323" i="1" a="1"/>
  <c r="BE323" i="1" s="1"/>
  <c r="CD323" i="1" s="1"/>
  <c r="BE272" i="1" a="1"/>
  <c r="BE272" i="1" s="1"/>
  <c r="CD272" i="1" s="1"/>
  <c r="BE248" i="1" a="1"/>
  <c r="BE248" i="1" s="1"/>
  <c r="CD248" i="1" s="1"/>
  <c r="BE235" i="1" a="1"/>
  <c r="BE235" i="1" s="1"/>
  <c r="CD235" i="1" s="1"/>
  <c r="BE210" i="1" a="1"/>
  <c r="BE210" i="1" s="1"/>
  <c r="CD210" i="1" s="1"/>
  <c r="BE204" i="1" a="1"/>
  <c r="BE204" i="1" s="1"/>
  <c r="CD204" i="1" s="1"/>
  <c r="BE201" i="1" a="1"/>
  <c r="BE201" i="1" s="1"/>
  <c r="CD201" i="1" s="1"/>
  <c r="BE195" i="1" a="1"/>
  <c r="BE195" i="1" s="1"/>
  <c r="CD195" i="1" s="1"/>
  <c r="BE184" i="1" a="1"/>
  <c r="BE184" i="1" s="1"/>
  <c r="CD184" i="1" s="1"/>
  <c r="BE162" i="1" a="1"/>
  <c r="BE162" i="1" s="1"/>
  <c r="CD162" i="1" s="1"/>
  <c r="BE146" i="1" a="1"/>
  <c r="BE146" i="1" s="1"/>
  <c r="CD146" i="1" s="1"/>
  <c r="BE141" i="1" a="1"/>
  <c r="BE141" i="1" s="1"/>
  <c r="CD141" i="1" s="1"/>
  <c r="BE138" i="1" a="1"/>
  <c r="BE138" i="1" s="1"/>
  <c r="CD138" i="1" s="1"/>
  <c r="BE129" i="1" a="1"/>
  <c r="BE129" i="1" s="1"/>
  <c r="CD129" i="1" s="1"/>
  <c r="BE118" i="1" a="1"/>
  <c r="BE118" i="1" s="1"/>
  <c r="CD118" i="1" s="1"/>
  <c r="BE114" i="1" a="1"/>
  <c r="BE114" i="1" s="1"/>
  <c r="CD114" i="1" s="1"/>
  <c r="BE110" i="1" a="1"/>
  <c r="BE110" i="1" s="1"/>
  <c r="CD110" i="1" s="1"/>
  <c r="BE106" i="1" a="1"/>
  <c r="BE106" i="1" s="1"/>
  <c r="CD106" i="1" s="1"/>
  <c r="BE103" i="1" a="1"/>
  <c r="BE103" i="1" s="1"/>
  <c r="CD103" i="1" s="1"/>
  <c r="BE100" i="1" a="1"/>
  <c r="BE100" i="1" s="1"/>
  <c r="CD100" i="1" s="1"/>
  <c r="BE96" i="1" a="1"/>
  <c r="BE96" i="1" s="1"/>
  <c r="CD96" i="1" s="1"/>
  <c r="BE92" i="1" a="1"/>
  <c r="BE92" i="1" s="1"/>
  <c r="CD92" i="1" s="1"/>
  <c r="BE90" i="1" a="1"/>
  <c r="BE90" i="1" s="1"/>
  <c r="CD90" i="1" s="1"/>
  <c r="BE83" i="1" a="1"/>
  <c r="BE83" i="1" s="1"/>
  <c r="CD83" i="1" s="1"/>
  <c r="BE78" i="1" a="1"/>
  <c r="BE78" i="1" s="1"/>
  <c r="CD78" i="1" s="1"/>
  <c r="BE74" i="1" a="1"/>
  <c r="BE74" i="1" s="1"/>
  <c r="CD74" i="1" s="1"/>
  <c r="BE69" i="1" a="1"/>
  <c r="BE69" i="1" s="1"/>
  <c r="CD69" i="1" s="1"/>
  <c r="BE65" i="1" a="1"/>
  <c r="BE65" i="1" s="1"/>
  <c r="CD65" i="1" s="1"/>
  <c r="BE60" i="1" a="1"/>
  <c r="BE60" i="1" s="1"/>
  <c r="CD60" i="1" s="1"/>
  <c r="BE56" i="1" a="1"/>
  <c r="BE56" i="1" s="1"/>
  <c r="CD56" i="1" s="1"/>
  <c r="BE51" i="1" a="1"/>
  <c r="BE51" i="1" s="1"/>
  <c r="CD51" i="1" s="1"/>
  <c r="BE48" i="1" a="1"/>
  <c r="BE48" i="1" s="1"/>
  <c r="CD48" i="1" s="1"/>
  <c r="BE333" i="1" a="1"/>
  <c r="BE333" i="1" s="1"/>
  <c r="CD333" i="1" s="1"/>
  <c r="BE251" i="1" a="1"/>
  <c r="BE251" i="1" s="1"/>
  <c r="CD251" i="1" s="1"/>
  <c r="BE238" i="1" a="1"/>
  <c r="BE238" i="1" s="1"/>
  <c r="CD238" i="1" s="1"/>
  <c r="BE173" i="1" a="1"/>
  <c r="BE173" i="1" s="1"/>
  <c r="CD173" i="1" s="1"/>
  <c r="BE159" i="1" a="1"/>
  <c r="BE159" i="1" s="1"/>
  <c r="CD159" i="1" s="1"/>
  <c r="BE156" i="1" a="1"/>
  <c r="BE156" i="1" s="1"/>
  <c r="CD156" i="1" s="1"/>
  <c r="BE135" i="1" a="1"/>
  <c r="BE135" i="1" s="1"/>
  <c r="CD135" i="1" s="1"/>
  <c r="BE132" i="1" a="1"/>
  <c r="BE132" i="1" s="1"/>
  <c r="CD132" i="1" s="1"/>
  <c r="BE125" i="1" a="1"/>
  <c r="BE125" i="1" s="1"/>
  <c r="CD125" i="1" s="1"/>
  <c r="BE121" i="1" a="1"/>
  <c r="BE121" i="1" s="1"/>
  <c r="CD121" i="1" s="1"/>
  <c r="BE117" i="1" a="1"/>
  <c r="BE117" i="1" s="1"/>
  <c r="CD117" i="1" s="1"/>
  <c r="BE113" i="1" a="1"/>
  <c r="BE113" i="1" s="1"/>
  <c r="CD113" i="1" s="1"/>
  <c r="BE109" i="1" a="1"/>
  <c r="BE109" i="1" s="1"/>
  <c r="CD109" i="1" s="1"/>
  <c r="BE99" i="1" a="1"/>
  <c r="BE99" i="1" s="1"/>
  <c r="CD99" i="1" s="1"/>
  <c r="BE85" i="1" a="1"/>
  <c r="BE85" i="1" s="1"/>
  <c r="CD85" i="1" s="1"/>
  <c r="BE82" i="1" a="1"/>
  <c r="BE82" i="1" s="1"/>
  <c r="CD82" i="1" s="1"/>
  <c r="BE73" i="1" a="1"/>
  <c r="BE73" i="1" s="1"/>
  <c r="CD73" i="1" s="1"/>
  <c r="BE64" i="1" a="1"/>
  <c r="BE64" i="1" s="1"/>
  <c r="CD64" i="1" s="1"/>
  <c r="BE372" i="1" a="1"/>
  <c r="BE372" i="1" s="1"/>
  <c r="CD372" i="1" s="1"/>
  <c r="BE342" i="1" a="1"/>
  <c r="BE342" i="1" s="1"/>
  <c r="CD342" i="1" s="1"/>
  <c r="BE269" i="1" a="1"/>
  <c r="BE269" i="1" s="1"/>
  <c r="CD269" i="1" s="1"/>
  <c r="BE206" i="1" a="1"/>
  <c r="BE206" i="1" s="1"/>
  <c r="CD206" i="1" s="1"/>
  <c r="BE197" i="1" a="1"/>
  <c r="BE197" i="1" s="1"/>
  <c r="CD197" i="1" s="1"/>
  <c r="BE192" i="1" a="1"/>
  <c r="BE192" i="1" s="1"/>
  <c r="CD192" i="1" s="1"/>
  <c r="BE190" i="1" a="1"/>
  <c r="BE190" i="1" s="1"/>
  <c r="CD190" i="1" s="1"/>
  <c r="BE169" i="1" a="1"/>
  <c r="BE169" i="1" s="1"/>
  <c r="CD169" i="1" s="1"/>
  <c r="BE166" i="1" a="1"/>
  <c r="BE166" i="1" s="1"/>
  <c r="CD166" i="1" s="1"/>
  <c r="BE150" i="1" a="1"/>
  <c r="BE150" i="1" s="1"/>
  <c r="CD150" i="1" s="1"/>
  <c r="BE147" i="1" a="1"/>
  <c r="BE147" i="1" s="1"/>
  <c r="CD147" i="1" s="1"/>
  <c r="BE140" i="1" a="1"/>
  <c r="BE140" i="1" s="1"/>
  <c r="CD140" i="1" s="1"/>
  <c r="BE128" i="1" a="1"/>
  <c r="BE128" i="1" s="1"/>
  <c r="CD128" i="1" s="1"/>
  <c r="BE120" i="1" a="1"/>
  <c r="BE120" i="1" s="1"/>
  <c r="CD120" i="1" s="1"/>
  <c r="BE112" i="1" a="1"/>
  <c r="BE112" i="1" s="1"/>
  <c r="CD112" i="1" s="1"/>
  <c r="BE105" i="1" a="1"/>
  <c r="BE105" i="1" s="1"/>
  <c r="CD105" i="1" s="1"/>
  <c r="BE102" i="1" a="1"/>
  <c r="BE102" i="1" s="1"/>
  <c r="CD102" i="1" s="1"/>
  <c r="BE98" i="1" a="1"/>
  <c r="BE98" i="1" s="1"/>
  <c r="CD98" i="1" s="1"/>
  <c r="BE95" i="1" a="1"/>
  <c r="BE95" i="1" s="1"/>
  <c r="CD95" i="1" s="1"/>
  <c r="BE93" i="1" a="1"/>
  <c r="BE93" i="1" s="1"/>
  <c r="CD93" i="1" s="1"/>
  <c r="BE87" i="1" a="1"/>
  <c r="BE87" i="1" s="1"/>
  <c r="CD87" i="1" s="1"/>
  <c r="BE81" i="1" a="1"/>
  <c r="BE81" i="1" s="1"/>
  <c r="CD81" i="1" s="1"/>
  <c r="BE77" i="1" a="1"/>
  <c r="BE77" i="1" s="1"/>
  <c r="CD77" i="1" s="1"/>
  <c r="BE72" i="1" a="1"/>
  <c r="BE72" i="1" s="1"/>
  <c r="CD72" i="1" s="1"/>
  <c r="BE68" i="1" a="1"/>
  <c r="BE68" i="1" s="1"/>
  <c r="CD68" i="1" s="1"/>
  <c r="BE63" i="1" a="1"/>
  <c r="BE63" i="1" s="1"/>
  <c r="CD63" i="1" s="1"/>
  <c r="BE59" i="1" a="1"/>
  <c r="BE59" i="1" s="1"/>
  <c r="CD59" i="1" s="1"/>
  <c r="BE54" i="1" a="1"/>
  <c r="BE54" i="1" s="1"/>
  <c r="CD54" i="1" s="1"/>
  <c r="BE50" i="1" a="1"/>
  <c r="BE50" i="1" s="1"/>
  <c r="CD50" i="1" s="1"/>
  <c r="BE12" i="1" a="1"/>
  <c r="BE12" i="1" s="1"/>
  <c r="CD12" i="1" s="1"/>
  <c r="BA18" i="1" a="1"/>
  <c r="BA18" i="1" s="1"/>
  <c r="BZ18" i="1" s="1"/>
  <c r="BA24" i="1" a="1"/>
  <c r="BA24" i="1" s="1"/>
  <c r="BZ24" i="1" s="1"/>
  <c r="BA30" i="1" a="1"/>
  <c r="BA30" i="1" s="1"/>
  <c r="BZ30" i="1" s="1"/>
  <c r="BA39" i="1" a="1"/>
  <c r="BA39" i="1" s="1"/>
  <c r="BZ39" i="1" s="1"/>
  <c r="BA42" i="1" a="1"/>
  <c r="BA42" i="1" s="1"/>
  <c r="BZ42" i="1" s="1"/>
  <c r="BA48" i="1" a="1"/>
  <c r="BA48" i="1" s="1"/>
  <c r="BZ48" i="1" s="1"/>
  <c r="BA56" i="1" a="1"/>
  <c r="BA56" i="1" s="1"/>
  <c r="BZ56" i="1" s="1"/>
  <c r="BC57" i="1" a="1"/>
  <c r="BC57" i="1" s="1"/>
  <c r="CB57" i="1" s="1"/>
  <c r="BE70" i="1" a="1"/>
  <c r="BE70" i="1" s="1"/>
  <c r="CD70" i="1" s="1"/>
  <c r="BC72" i="1" a="1"/>
  <c r="BC72" i="1" s="1"/>
  <c r="CB72" i="1" s="1"/>
  <c r="BD75" i="1" a="1"/>
  <c r="BD75" i="1" s="1"/>
  <c r="CC75" i="1" s="1"/>
  <c r="BB77" i="1" a="1"/>
  <c r="BB77" i="1" s="1"/>
  <c r="CA77" i="1" s="1"/>
  <c r="BD80" i="1" a="1"/>
  <c r="BD80" i="1" s="1"/>
  <c r="CC80" i="1" s="1"/>
  <c r="BB82" i="1" a="1"/>
  <c r="BB82" i="1" s="1"/>
  <c r="CA82" i="1" s="1"/>
  <c r="BC85" i="1" a="1"/>
  <c r="BC85" i="1" s="1"/>
  <c r="CB85" i="1" s="1"/>
  <c r="BE86" i="1" a="1"/>
  <c r="BE86" i="1" s="1"/>
  <c r="CD86" i="1" s="1"/>
  <c r="BA88" i="1" a="1"/>
  <c r="BA88" i="1" s="1"/>
  <c r="BZ88" i="1" s="1"/>
  <c r="BB92" i="1" a="1"/>
  <c r="BB92" i="1" s="1"/>
  <c r="CA92" i="1" s="1"/>
  <c r="BC93" i="1" a="1"/>
  <c r="BC93" i="1" s="1"/>
  <c r="CB93" i="1" s="1"/>
  <c r="BD94" i="1" a="1"/>
  <c r="BD94" i="1" s="1"/>
  <c r="CC94" i="1" s="1"/>
  <c r="BD97" i="1" a="1"/>
  <c r="BD97" i="1" s="1"/>
  <c r="CC97" i="1" s="1"/>
  <c r="BA99" i="1" a="1"/>
  <c r="BA99" i="1" s="1"/>
  <c r="BZ99" i="1" s="1"/>
  <c r="BB105" i="1" a="1"/>
  <c r="BB105" i="1" s="1"/>
  <c r="CA105" i="1" s="1"/>
  <c r="BC108" i="1" a="1"/>
  <c r="BC108" i="1" s="1"/>
  <c r="CB108" i="1" s="1"/>
  <c r="BD111" i="1" a="1"/>
  <c r="BD111" i="1" s="1"/>
  <c r="CC111" i="1" s="1"/>
  <c r="BA113" i="1" a="1"/>
  <c r="BA113" i="1" s="1"/>
  <c r="BZ113" i="1" s="1"/>
  <c r="BC116" i="1" a="1"/>
  <c r="BC116" i="1" s="1"/>
  <c r="CB116" i="1" s="1"/>
  <c r="BD119" i="1" a="1"/>
  <c r="BD119" i="1" s="1"/>
  <c r="CC119" i="1" s="1"/>
  <c r="BA121" i="1" a="1"/>
  <c r="BA121" i="1" s="1"/>
  <c r="BZ121" i="1" s="1"/>
  <c r="BE122" i="1" a="1"/>
  <c r="BE122" i="1" s="1"/>
  <c r="CD122" i="1" s="1"/>
  <c r="BC124" i="1" a="1"/>
  <c r="BC124" i="1" s="1"/>
  <c r="CB124" i="1" s="1"/>
  <c r="BD127" i="1" a="1"/>
  <c r="BD127" i="1" s="1"/>
  <c r="CC127" i="1" s="1"/>
  <c r="BE130" i="1" a="1"/>
  <c r="BE130" i="1" s="1"/>
  <c r="CD130" i="1" s="1"/>
  <c r="BB132" i="1" a="1"/>
  <c r="BB132" i="1" s="1"/>
  <c r="CA132" i="1" s="1"/>
  <c r="BE133" i="1" a="1"/>
  <c r="BE133" i="1" s="1"/>
  <c r="CD133" i="1" s="1"/>
  <c r="BA135" i="1" a="1"/>
  <c r="BA135" i="1" s="1"/>
  <c r="BZ135" i="1" s="1"/>
  <c r="BE136" i="1" a="1"/>
  <c r="BE136" i="1" s="1"/>
  <c r="CD136" i="1" s="1"/>
  <c r="BA138" i="1" a="1"/>
  <c r="BA138" i="1" s="1"/>
  <c r="BZ138" i="1" s="1"/>
  <c r="BD139" i="1" a="1"/>
  <c r="BD139" i="1" s="1"/>
  <c r="CC139" i="1" s="1"/>
  <c r="BA141" i="1" a="1"/>
  <c r="BA141" i="1" s="1"/>
  <c r="BZ141" i="1" s="1"/>
  <c r="BD142" i="1" a="1"/>
  <c r="BD142" i="1" s="1"/>
  <c r="CC142" i="1" s="1"/>
  <c r="BD144" i="1" a="1"/>
  <c r="BD144" i="1" s="1"/>
  <c r="CC144" i="1" s="1"/>
  <c r="BE158" i="1" a="1"/>
  <c r="BE158" i="1" s="1"/>
  <c r="CD158" i="1" s="1"/>
  <c r="BE161" i="1" a="1"/>
  <c r="BE161" i="1" s="1"/>
  <c r="CD161" i="1" s="1"/>
  <c r="BD164" i="1" a="1"/>
  <c r="BD164" i="1" s="1"/>
  <c r="CC164" i="1" s="1"/>
  <c r="BC167" i="1" a="1"/>
  <c r="BC167" i="1" s="1"/>
  <c r="CB167" i="1" s="1"/>
  <c r="BC170" i="1" a="1"/>
  <c r="BC170" i="1" s="1"/>
  <c r="CB170" i="1" s="1"/>
  <c r="BE178" i="1" a="1"/>
  <c r="BE178" i="1" s="1"/>
  <c r="CD178" i="1" s="1"/>
  <c r="BA183" i="1" a="1"/>
  <c r="BA183" i="1" s="1"/>
  <c r="BZ183" i="1" s="1"/>
  <c r="BD187" i="1" a="1"/>
  <c r="BD187" i="1" s="1"/>
  <c r="CC187" i="1" s="1"/>
  <c r="BD196" i="1" a="1"/>
  <c r="BD196" i="1" s="1"/>
  <c r="CC196" i="1" s="1"/>
  <c r="BB220" i="1" a="1"/>
  <c r="BB220" i="1" s="1"/>
  <c r="CA220" i="1" s="1"/>
  <c r="BA233" i="1" a="1"/>
  <c r="BA233" i="1" s="1"/>
  <c r="BZ233" i="1" s="1"/>
  <c r="BD259" i="1" a="1"/>
  <c r="BD259" i="1" s="1"/>
  <c r="CC259" i="1" s="1"/>
  <c r="BE274" i="1" a="1"/>
  <c r="BE274" i="1" s="1"/>
  <c r="CD274" i="1" s="1"/>
  <c r="BB291" i="1" a="1"/>
  <c r="BB291" i="1" s="1"/>
  <c r="CA291" i="1" s="1"/>
  <c r="BA13" i="1" a="1"/>
  <c r="BA13" i="1" s="1"/>
  <c r="BZ13" i="1" s="1"/>
  <c r="BA19" i="1" a="1"/>
  <c r="BA19" i="1" s="1"/>
  <c r="BZ19" i="1" s="1"/>
  <c r="BA25" i="1" a="1"/>
  <c r="BA25" i="1" s="1"/>
  <c r="BZ25" i="1" s="1"/>
  <c r="BA31" i="1" a="1"/>
  <c r="BA31" i="1" s="1"/>
  <c r="BZ31" i="1" s="1"/>
  <c r="BA37" i="1" a="1"/>
  <c r="BA37" i="1" s="1"/>
  <c r="BZ37" i="1" s="1"/>
  <c r="BA43" i="1" a="1"/>
  <c r="BA43" i="1" s="1"/>
  <c r="BZ43" i="1" s="1"/>
  <c r="BA91" i="1" a="1"/>
  <c r="BA91" i="1" s="1"/>
  <c r="BZ91" i="1" s="1"/>
  <c r="BA126" i="1" a="1"/>
  <c r="BA126" i="1" s="1"/>
  <c r="BZ126" i="1" s="1"/>
  <c r="BA221" i="1" a="1"/>
  <c r="BA221" i="1" s="1"/>
  <c r="BZ221" i="1" s="1"/>
  <c r="BB374" i="1" a="1"/>
  <c r="BB374" i="1" s="1"/>
  <c r="CA374" i="1" s="1"/>
  <c r="BB369" i="1" a="1"/>
  <c r="BB369" i="1" s="1"/>
  <c r="CA369" i="1" s="1"/>
  <c r="BB368" i="1" a="1"/>
  <c r="BB368" i="1" s="1"/>
  <c r="CA368" i="1" s="1"/>
  <c r="BB341" i="1" a="1"/>
  <c r="BB341" i="1" s="1"/>
  <c r="CA341" i="1" s="1"/>
  <c r="BB340" i="1" a="1"/>
  <c r="BB340" i="1" s="1"/>
  <c r="CA340" i="1" s="1"/>
  <c r="BB339" i="1" a="1"/>
  <c r="BB339" i="1" s="1"/>
  <c r="CA339" i="1" s="1"/>
  <c r="BB332" i="1" a="1"/>
  <c r="BB332" i="1" s="1"/>
  <c r="CA332" i="1" s="1"/>
  <c r="BB331" i="1" a="1"/>
  <c r="BB331" i="1" s="1"/>
  <c r="CA331" i="1" s="1"/>
  <c r="BB326" i="1" a="1"/>
  <c r="BB326" i="1" s="1"/>
  <c r="CA326" i="1" s="1"/>
  <c r="BB320" i="1" a="1"/>
  <c r="BB320" i="1" s="1"/>
  <c r="CA320" i="1" s="1"/>
  <c r="BB319" i="1" a="1"/>
  <c r="BB319" i="1" s="1"/>
  <c r="CA319" i="1" s="1"/>
  <c r="BB314" i="1" a="1"/>
  <c r="BB314" i="1" s="1"/>
  <c r="CA314" i="1" s="1"/>
  <c r="BB313" i="1" a="1"/>
  <c r="BB313" i="1" s="1"/>
  <c r="CA313" i="1" s="1"/>
  <c r="BB308" i="1" a="1"/>
  <c r="BB308" i="1" s="1"/>
  <c r="CA308" i="1" s="1"/>
  <c r="BB302" i="1" a="1"/>
  <c r="BB302" i="1" s="1"/>
  <c r="CA302" i="1" s="1"/>
  <c r="BB301" i="1" a="1"/>
  <c r="BB301" i="1" s="1"/>
  <c r="CA301" i="1" s="1"/>
  <c r="BB300" i="1" a="1"/>
  <c r="BB300" i="1" s="1"/>
  <c r="CA300" i="1" s="1"/>
  <c r="BB277" i="1" a="1"/>
  <c r="BB277" i="1" s="1"/>
  <c r="CA277" i="1" s="1"/>
  <c r="BB276" i="1" a="1"/>
  <c r="BB276" i="1" s="1"/>
  <c r="CA276" i="1" s="1"/>
  <c r="BB275" i="1" a="1"/>
  <c r="BB275" i="1" s="1"/>
  <c r="CA275" i="1" s="1"/>
  <c r="BB274" i="1" a="1"/>
  <c r="BB274" i="1" s="1"/>
  <c r="CA274" i="1" s="1"/>
  <c r="BB273" i="1" a="1"/>
  <c r="BB273" i="1" s="1"/>
  <c r="CA273" i="1" s="1"/>
  <c r="BB372" i="1" a="1"/>
  <c r="BB372" i="1" s="1"/>
  <c r="CA372" i="1" s="1"/>
  <c r="BB371" i="1" a="1"/>
  <c r="BB371" i="1" s="1"/>
  <c r="CA371" i="1" s="1"/>
  <c r="BB370" i="1" a="1"/>
  <c r="BB370" i="1" s="1"/>
  <c r="CA370" i="1" s="1"/>
  <c r="BB363" i="1" a="1"/>
  <c r="BB363" i="1" s="1"/>
  <c r="CA363" i="1" s="1"/>
  <c r="BB376" i="1" a="1"/>
  <c r="BB376" i="1" s="1"/>
  <c r="CA376" i="1" s="1"/>
  <c r="BB366" i="1" a="1"/>
  <c r="BB366" i="1" s="1"/>
  <c r="CA366" i="1" s="1"/>
  <c r="BB360" i="1" a="1"/>
  <c r="BB360" i="1" s="1"/>
  <c r="CA360" i="1" s="1"/>
  <c r="BB354" i="1" a="1"/>
  <c r="BB354" i="1" s="1"/>
  <c r="CA354" i="1" s="1"/>
  <c r="BB348" i="1" a="1"/>
  <c r="BB348" i="1" s="1"/>
  <c r="CA348" i="1" s="1"/>
  <c r="BB318" i="1" a="1"/>
  <c r="BB318" i="1" s="1"/>
  <c r="CA318" i="1" s="1"/>
  <c r="BB377" i="1" a="1"/>
  <c r="BB377" i="1" s="1"/>
  <c r="CA377" i="1" s="1"/>
  <c r="BB352" i="1" a="1"/>
  <c r="BB352" i="1" s="1"/>
  <c r="CA352" i="1" s="1"/>
  <c r="BB349" i="1" a="1"/>
  <c r="BB349" i="1" s="1"/>
  <c r="CA349" i="1" s="1"/>
  <c r="BB345" i="1" a="1"/>
  <c r="BB345" i="1" s="1"/>
  <c r="CA345" i="1" s="1"/>
  <c r="BB337" i="1" a="1"/>
  <c r="BB337" i="1" s="1"/>
  <c r="CA337" i="1" s="1"/>
  <c r="BB328" i="1" a="1"/>
  <c r="BB328" i="1" s="1"/>
  <c r="CA328" i="1" s="1"/>
  <c r="BB317" i="1" a="1"/>
  <c r="BB317" i="1" s="1"/>
  <c r="CA317" i="1" s="1"/>
  <c r="BB304" i="1" a="1"/>
  <c r="BB304" i="1" s="1"/>
  <c r="CA304" i="1" s="1"/>
  <c r="BB303" i="1" a="1"/>
  <c r="BB303" i="1" s="1"/>
  <c r="CA303" i="1" s="1"/>
  <c r="BB294" i="1" a="1"/>
  <c r="BB294" i="1" s="1"/>
  <c r="CA294" i="1" s="1"/>
  <c r="BB287" i="1" a="1"/>
  <c r="BB287" i="1" s="1"/>
  <c r="CA287" i="1" s="1"/>
  <c r="BB286" i="1" a="1"/>
  <c r="BB286" i="1" s="1"/>
  <c r="CA286" i="1" s="1"/>
  <c r="BB279" i="1" a="1"/>
  <c r="BB279" i="1" s="1"/>
  <c r="CA279" i="1" s="1"/>
  <c r="BB272" i="1" a="1"/>
  <c r="BB272" i="1" s="1"/>
  <c r="CA272" i="1" s="1"/>
  <c r="BB265" i="1" a="1"/>
  <c r="BB265" i="1" s="1"/>
  <c r="CA265" i="1" s="1"/>
  <c r="BB259" i="1" a="1"/>
  <c r="BB259" i="1" s="1"/>
  <c r="CA259" i="1" s="1"/>
  <c r="BB256" i="1" a="1"/>
  <c r="BB256" i="1" s="1"/>
  <c r="CA256" i="1" s="1"/>
  <c r="BB253" i="1" a="1"/>
  <c r="BB253" i="1" s="1"/>
  <c r="CA253" i="1" s="1"/>
  <c r="BB250" i="1" a="1"/>
  <c r="BB250" i="1" s="1"/>
  <c r="CA250" i="1" s="1"/>
  <c r="BB247" i="1" a="1"/>
  <c r="BB247" i="1" s="1"/>
  <c r="CA247" i="1" s="1"/>
  <c r="BB244" i="1" a="1"/>
  <c r="BB244" i="1" s="1"/>
  <c r="CA244" i="1" s="1"/>
  <c r="BB241" i="1" a="1"/>
  <c r="BB241" i="1" s="1"/>
  <c r="CA241" i="1" s="1"/>
  <c r="BB238" i="1" a="1"/>
  <c r="BB238" i="1" s="1"/>
  <c r="CA238" i="1" s="1"/>
  <c r="BB235" i="1" a="1"/>
  <c r="BB235" i="1" s="1"/>
  <c r="CA235" i="1" s="1"/>
  <c r="BB233" i="1" a="1"/>
  <c r="BB233" i="1" s="1"/>
  <c r="CA233" i="1" s="1"/>
  <c r="BB226" i="1" a="1"/>
  <c r="BB226" i="1" s="1"/>
  <c r="CA226" i="1" s="1"/>
  <c r="BB353" i="1" a="1"/>
  <c r="BB353" i="1" s="1"/>
  <c r="CA353" i="1" s="1"/>
  <c r="BB350" i="1" a="1"/>
  <c r="BB350" i="1" s="1"/>
  <c r="CA350" i="1" s="1"/>
  <c r="BB346" i="1" a="1"/>
  <c r="BB346" i="1" s="1"/>
  <c r="CA346" i="1" s="1"/>
  <c r="BB334" i="1" a="1"/>
  <c r="BB334" i="1" s="1"/>
  <c r="CA334" i="1" s="1"/>
  <c r="BB330" i="1" a="1"/>
  <c r="BB330" i="1" s="1"/>
  <c r="CA330" i="1" s="1"/>
  <c r="BB329" i="1" a="1"/>
  <c r="BB329" i="1" s="1"/>
  <c r="CA329" i="1" s="1"/>
  <c r="BB324" i="1" a="1"/>
  <c r="BB324" i="1" s="1"/>
  <c r="CA324" i="1" s="1"/>
  <c r="BB373" i="1" a="1"/>
  <c r="BB373" i="1" s="1"/>
  <c r="CA373" i="1" s="1"/>
  <c r="BB362" i="1" a="1"/>
  <c r="BB362" i="1" s="1"/>
  <c r="CA362" i="1" s="1"/>
  <c r="BB351" i="1" a="1"/>
  <c r="BB351" i="1" s="1"/>
  <c r="CA351" i="1" s="1"/>
  <c r="BB333" i="1" a="1"/>
  <c r="BB333" i="1" s="1"/>
  <c r="CA333" i="1" s="1"/>
  <c r="BB309" i="1" a="1"/>
  <c r="BB309" i="1" s="1"/>
  <c r="CA309" i="1" s="1"/>
  <c r="BB299" i="1" a="1"/>
  <c r="BB299" i="1" s="1"/>
  <c r="CA299" i="1" s="1"/>
  <c r="BB296" i="1" a="1"/>
  <c r="BB296" i="1" s="1"/>
  <c r="CA296" i="1" s="1"/>
  <c r="BB292" i="1" a="1"/>
  <c r="BB292" i="1" s="1"/>
  <c r="CA292" i="1" s="1"/>
  <c r="BB281" i="1" a="1"/>
  <c r="BB281" i="1" s="1"/>
  <c r="CA281" i="1" s="1"/>
  <c r="BB267" i="1" a="1"/>
  <c r="BB267" i="1" s="1"/>
  <c r="CA267" i="1" s="1"/>
  <c r="BB263" i="1" a="1"/>
  <c r="BB263" i="1" s="1"/>
  <c r="CA263" i="1" s="1"/>
  <c r="BB257" i="1" a="1"/>
  <c r="BB257" i="1" s="1"/>
  <c r="CA257" i="1" s="1"/>
  <c r="BB252" i="1" a="1"/>
  <c r="BB252" i="1" s="1"/>
  <c r="CA252" i="1" s="1"/>
  <c r="BB239" i="1" a="1"/>
  <c r="BB239" i="1" s="1"/>
  <c r="CA239" i="1" s="1"/>
  <c r="BB230" i="1" a="1"/>
  <c r="BB230" i="1" s="1"/>
  <c r="CA230" i="1" s="1"/>
  <c r="BB222" i="1" a="1"/>
  <c r="BB222" i="1" s="1"/>
  <c r="CA222" i="1" s="1"/>
  <c r="BB211" i="1" a="1"/>
  <c r="BB211" i="1" s="1"/>
  <c r="CA211" i="1" s="1"/>
  <c r="BB209" i="1" a="1"/>
  <c r="BB209" i="1" s="1"/>
  <c r="CA209" i="1" s="1"/>
  <c r="BB207" i="1" a="1"/>
  <c r="BB207" i="1" s="1"/>
  <c r="CA207" i="1" s="1"/>
  <c r="BB203" i="1" a="1"/>
  <c r="BB203" i="1" s="1"/>
  <c r="CA203" i="1" s="1"/>
  <c r="BB364" i="1" a="1"/>
  <c r="BB364" i="1" s="1"/>
  <c r="CA364" i="1" s="1"/>
  <c r="CF364" i="1" s="1"/>
  <c r="BB361" i="1" a="1"/>
  <c r="BB361" i="1" s="1"/>
  <c r="CA361" i="1" s="1"/>
  <c r="BB359" i="1" a="1"/>
  <c r="BB359" i="1" s="1"/>
  <c r="CA359" i="1" s="1"/>
  <c r="BB344" i="1" a="1"/>
  <c r="BB344" i="1" s="1"/>
  <c r="CA344" i="1" s="1"/>
  <c r="BB342" i="1" a="1"/>
  <c r="BB342" i="1" s="1"/>
  <c r="CA342" i="1" s="1"/>
  <c r="BB338" i="1" a="1"/>
  <c r="BB338" i="1" s="1"/>
  <c r="CA338" i="1" s="1"/>
  <c r="BB336" i="1" a="1"/>
  <c r="BB336" i="1" s="1"/>
  <c r="CA336" i="1" s="1"/>
  <c r="BB323" i="1" a="1"/>
  <c r="BB323" i="1" s="1"/>
  <c r="CA323" i="1" s="1"/>
  <c r="BB321" i="1" a="1"/>
  <c r="BB321" i="1" s="1"/>
  <c r="CA321" i="1" s="1"/>
  <c r="BB305" i="1" a="1"/>
  <c r="BB305" i="1" s="1"/>
  <c r="CA305" i="1" s="1"/>
  <c r="BB297" i="1" a="1"/>
  <c r="BB297" i="1" s="1"/>
  <c r="CA297" i="1" s="1"/>
  <c r="BB293" i="1" a="1"/>
  <c r="BB293" i="1" s="1"/>
  <c r="CA293" i="1" s="1"/>
  <c r="BB268" i="1" a="1"/>
  <c r="BB268" i="1" s="1"/>
  <c r="CA268" i="1" s="1"/>
  <c r="BB251" i="1" a="1"/>
  <c r="BB251" i="1" s="1"/>
  <c r="CA251" i="1" s="1"/>
  <c r="BB246" i="1" a="1"/>
  <c r="BB246" i="1" s="1"/>
  <c r="CA246" i="1" s="1"/>
  <c r="BB229" i="1" a="1"/>
  <c r="BB229" i="1" s="1"/>
  <c r="CA229" i="1" s="1"/>
  <c r="BB225" i="1" a="1"/>
  <c r="BB225" i="1" s="1"/>
  <c r="CA225" i="1" s="1"/>
  <c r="BB214" i="1" a="1"/>
  <c r="BB214" i="1" s="1"/>
  <c r="CA214" i="1" s="1"/>
  <c r="BB212" i="1" a="1"/>
  <c r="BB212" i="1" s="1"/>
  <c r="CA212" i="1" s="1"/>
  <c r="BB199" i="1" a="1"/>
  <c r="BB199" i="1" s="1"/>
  <c r="CA199" i="1" s="1"/>
  <c r="BB375" i="1" a="1"/>
  <c r="BB375" i="1" s="1"/>
  <c r="CA375" i="1" s="1"/>
  <c r="BB312" i="1" a="1"/>
  <c r="BB312" i="1" s="1"/>
  <c r="CA312" i="1" s="1"/>
  <c r="BB311" i="1" a="1"/>
  <c r="BB311" i="1" s="1"/>
  <c r="CA311" i="1" s="1"/>
  <c r="BB306" i="1" a="1"/>
  <c r="BB306" i="1" s="1"/>
  <c r="CA306" i="1" s="1"/>
  <c r="BB290" i="1" a="1"/>
  <c r="BB290" i="1" s="1"/>
  <c r="CA290" i="1" s="1"/>
  <c r="BB283" i="1" a="1"/>
  <c r="BB283" i="1" s="1"/>
  <c r="CA283" i="1" s="1"/>
  <c r="BB269" i="1" a="1"/>
  <c r="BB269" i="1" s="1"/>
  <c r="CA269" i="1" s="1"/>
  <c r="BB358" i="1" a="1"/>
  <c r="BB358" i="1" s="1"/>
  <c r="CA358" i="1" s="1"/>
  <c r="BB322" i="1" a="1"/>
  <c r="BB322" i="1" s="1"/>
  <c r="CA322" i="1" s="1"/>
  <c r="BB288" i="1" a="1"/>
  <c r="BB288" i="1" s="1"/>
  <c r="CA288" i="1" s="1"/>
  <c r="BB248" i="1" a="1"/>
  <c r="BB248" i="1" s="1"/>
  <c r="CA248" i="1" s="1"/>
  <c r="BB234" i="1" a="1"/>
  <c r="BB234" i="1" s="1"/>
  <c r="CA234" i="1" s="1"/>
  <c r="BB227" i="1" a="1"/>
  <c r="BB227" i="1" s="1"/>
  <c r="CA227" i="1" s="1"/>
  <c r="BB217" i="1" a="1"/>
  <c r="BB217" i="1" s="1"/>
  <c r="CA217" i="1" s="1"/>
  <c r="BB213" i="1" a="1"/>
  <c r="BB213" i="1" s="1"/>
  <c r="CA213" i="1" s="1"/>
  <c r="BB210" i="1" a="1"/>
  <c r="BB210" i="1" s="1"/>
  <c r="CA210" i="1" s="1"/>
  <c r="BB206" i="1" a="1"/>
  <c r="BB206" i="1" s="1"/>
  <c r="CA206" i="1" s="1"/>
  <c r="BB204" i="1" a="1"/>
  <c r="BB204" i="1" s="1"/>
  <c r="CA204" i="1" s="1"/>
  <c r="BB182" i="1" a="1"/>
  <c r="BB182" i="1" s="1"/>
  <c r="CA182" i="1" s="1"/>
  <c r="BB179" i="1" a="1"/>
  <c r="BB179" i="1" s="1"/>
  <c r="CA179" i="1" s="1"/>
  <c r="BB177" i="1" a="1"/>
  <c r="BB177" i="1" s="1"/>
  <c r="CA177" i="1" s="1"/>
  <c r="BB174" i="1" a="1"/>
  <c r="BB174" i="1" s="1"/>
  <c r="CA174" i="1" s="1"/>
  <c r="BB163" i="1" a="1"/>
  <c r="BB163" i="1" s="1"/>
  <c r="CA163" i="1" s="1"/>
  <c r="BB152" i="1" a="1"/>
  <c r="BB152" i="1" s="1"/>
  <c r="CA152" i="1" s="1"/>
  <c r="BB149" i="1" a="1"/>
  <c r="BB149" i="1" s="1"/>
  <c r="CA149" i="1" s="1"/>
  <c r="BB144" i="1" a="1"/>
  <c r="BB144" i="1" s="1"/>
  <c r="CA144" i="1" s="1"/>
  <c r="BB357" i="1" a="1"/>
  <c r="BB357" i="1" s="1"/>
  <c r="CA357" i="1" s="1"/>
  <c r="BB325" i="1" a="1"/>
  <c r="BB325" i="1" s="1"/>
  <c r="CA325" i="1" s="1"/>
  <c r="BB285" i="1" a="1"/>
  <c r="BB285" i="1" s="1"/>
  <c r="CA285" i="1" s="1"/>
  <c r="BB282" i="1" a="1"/>
  <c r="BB282" i="1" s="1"/>
  <c r="CA282" i="1" s="1"/>
  <c r="BB271" i="1" a="1"/>
  <c r="BB271" i="1" s="1"/>
  <c r="CA271" i="1" s="1"/>
  <c r="BB249" i="1" a="1"/>
  <c r="BB249" i="1" s="1"/>
  <c r="CA249" i="1" s="1"/>
  <c r="BB236" i="1" a="1"/>
  <c r="BB236" i="1" s="1"/>
  <c r="CA236" i="1" s="1"/>
  <c r="BB228" i="1" a="1"/>
  <c r="BB228" i="1" s="1"/>
  <c r="CA228" i="1" s="1"/>
  <c r="BB208" i="1" a="1"/>
  <c r="BB208" i="1" s="1"/>
  <c r="CA208" i="1" s="1"/>
  <c r="BB205" i="1" a="1"/>
  <c r="BB205" i="1" s="1"/>
  <c r="CA205" i="1" s="1"/>
  <c r="BB202" i="1" a="1"/>
  <c r="BB202" i="1" s="1"/>
  <c r="CA202" i="1" s="1"/>
  <c r="BB201" i="1" a="1"/>
  <c r="BB201" i="1" s="1"/>
  <c r="CA201" i="1" s="1"/>
  <c r="BB200" i="1" a="1"/>
  <c r="BB200" i="1" s="1"/>
  <c r="CA200" i="1" s="1"/>
  <c r="BB198" i="1" a="1"/>
  <c r="BB198" i="1" s="1"/>
  <c r="CA198" i="1" s="1"/>
  <c r="BB197" i="1" a="1"/>
  <c r="BB197" i="1" s="1"/>
  <c r="CA197" i="1" s="1"/>
  <c r="BB195" i="1" a="1"/>
  <c r="BB195" i="1" s="1"/>
  <c r="CA195" i="1" s="1"/>
  <c r="BB194" i="1" a="1"/>
  <c r="BB194" i="1" s="1"/>
  <c r="CA194" i="1" s="1"/>
  <c r="BB176" i="1" a="1"/>
  <c r="BB176" i="1" s="1"/>
  <c r="CA176" i="1" s="1"/>
  <c r="BB367" i="1" a="1"/>
  <c r="BB367" i="1" s="1"/>
  <c r="CA367" i="1" s="1"/>
  <c r="BB356" i="1" a="1"/>
  <c r="BB356" i="1" s="1"/>
  <c r="CA356" i="1" s="1"/>
  <c r="BB298" i="1" a="1"/>
  <c r="BB298" i="1" s="1"/>
  <c r="CA298" i="1" s="1"/>
  <c r="BB262" i="1" a="1"/>
  <c r="BB262" i="1" s="1"/>
  <c r="CA262" i="1" s="1"/>
  <c r="BB237" i="1" a="1"/>
  <c r="BB237" i="1" s="1"/>
  <c r="CA237" i="1" s="1"/>
  <c r="BB196" i="1" a="1"/>
  <c r="BB196" i="1" s="1"/>
  <c r="CA196" i="1" s="1"/>
  <c r="BB192" i="1" a="1"/>
  <c r="BB192" i="1" s="1"/>
  <c r="CA192" i="1" s="1"/>
  <c r="BB190" i="1" a="1"/>
  <c r="BB190" i="1" s="1"/>
  <c r="CA190" i="1" s="1"/>
  <c r="BB187" i="1" a="1"/>
  <c r="BB187" i="1" s="1"/>
  <c r="CA187" i="1" s="1"/>
  <c r="BB184" i="1" a="1"/>
  <c r="BB184" i="1" s="1"/>
  <c r="CA184" i="1" s="1"/>
  <c r="BB173" i="1" a="1"/>
  <c r="BB173" i="1" s="1"/>
  <c r="CA173" i="1" s="1"/>
  <c r="BB170" i="1" a="1"/>
  <c r="BB170" i="1" s="1"/>
  <c r="CA170" i="1" s="1"/>
  <c r="BB167" i="1" a="1"/>
  <c r="BB167" i="1" s="1"/>
  <c r="CA167" i="1" s="1"/>
  <c r="BB162" i="1" a="1"/>
  <c r="BB162" i="1" s="1"/>
  <c r="CA162" i="1" s="1"/>
  <c r="BB154" i="1" a="1"/>
  <c r="BB154" i="1" s="1"/>
  <c r="CA154" i="1" s="1"/>
  <c r="BB143" i="1" a="1"/>
  <c r="BB143" i="1" s="1"/>
  <c r="CA143" i="1" s="1"/>
  <c r="BB347" i="1" a="1"/>
  <c r="BB347" i="1" s="1"/>
  <c r="CA347" i="1" s="1"/>
  <c r="BB343" i="1" a="1"/>
  <c r="BB343" i="1" s="1"/>
  <c r="CA343" i="1" s="1"/>
  <c r="BB335" i="1" a="1"/>
  <c r="BB335" i="1" s="1"/>
  <c r="CA335" i="1" s="1"/>
  <c r="BB295" i="1" a="1"/>
  <c r="BB295" i="1" s="1"/>
  <c r="CA295" i="1" s="1"/>
  <c r="BB284" i="1" a="1"/>
  <c r="BB284" i="1" s="1"/>
  <c r="CA284" i="1" s="1"/>
  <c r="BB270" i="1" a="1"/>
  <c r="BB270" i="1" s="1"/>
  <c r="CA270" i="1" s="1"/>
  <c r="BB260" i="1" a="1"/>
  <c r="BB260" i="1" s="1"/>
  <c r="CA260" i="1" s="1"/>
  <c r="BB254" i="1" a="1"/>
  <c r="BB254" i="1" s="1"/>
  <c r="CA254" i="1" s="1"/>
  <c r="BB240" i="1" a="1"/>
  <c r="BB240" i="1" s="1"/>
  <c r="CA240" i="1" s="1"/>
  <c r="BB231" i="1" a="1"/>
  <c r="BB231" i="1" s="1"/>
  <c r="CA231" i="1" s="1"/>
  <c r="BB181" i="1" a="1"/>
  <c r="BB181" i="1" s="1"/>
  <c r="CA181" i="1" s="1"/>
  <c r="BB178" i="1" a="1"/>
  <c r="BB178" i="1" s="1"/>
  <c r="CA178" i="1" s="1"/>
  <c r="BB164" i="1" a="1"/>
  <c r="BB164" i="1" s="1"/>
  <c r="CA164" i="1" s="1"/>
  <c r="BB159" i="1" a="1"/>
  <c r="BB159" i="1" s="1"/>
  <c r="CA159" i="1" s="1"/>
  <c r="BB156" i="1" a="1"/>
  <c r="BB156" i="1" s="1"/>
  <c r="CA156" i="1" s="1"/>
  <c r="BB151" i="1" a="1"/>
  <c r="BB151" i="1" s="1"/>
  <c r="CA151" i="1" s="1"/>
  <c r="BB148" i="1" a="1"/>
  <c r="BB148" i="1" s="1"/>
  <c r="CA148" i="1" s="1"/>
  <c r="BB289" i="1" a="1"/>
  <c r="BB289" i="1" s="1"/>
  <c r="CA289" i="1" s="1"/>
  <c r="BB264" i="1" a="1"/>
  <c r="BB264" i="1" s="1"/>
  <c r="CA264" i="1" s="1"/>
  <c r="BB255" i="1" a="1"/>
  <c r="BB255" i="1" s="1"/>
  <c r="CA255" i="1" s="1"/>
  <c r="BB242" i="1" a="1"/>
  <c r="BB242" i="1" s="1"/>
  <c r="CA242" i="1" s="1"/>
  <c r="BB232" i="1" a="1"/>
  <c r="BB232" i="1" s="1"/>
  <c r="CA232" i="1" s="1"/>
  <c r="BB189" i="1" a="1"/>
  <c r="BB189" i="1" s="1"/>
  <c r="CA189" i="1" s="1"/>
  <c r="BB161" i="1" a="1"/>
  <c r="BB161" i="1" s="1"/>
  <c r="CA161" i="1" s="1"/>
  <c r="BB158" i="1" a="1"/>
  <c r="BB158" i="1" s="1"/>
  <c r="CA158" i="1" s="1"/>
  <c r="BB137" i="1" a="1"/>
  <c r="BB137" i="1" s="1"/>
  <c r="CA137" i="1" s="1"/>
  <c r="BB134" i="1" a="1"/>
  <c r="BB134" i="1" s="1"/>
  <c r="CA134" i="1" s="1"/>
  <c r="BB131" i="1" a="1"/>
  <c r="BB131" i="1" s="1"/>
  <c r="CA131" i="1" s="1"/>
  <c r="BB124" i="1" a="1"/>
  <c r="BB124" i="1" s="1"/>
  <c r="CA124" i="1" s="1"/>
  <c r="BB116" i="1" a="1"/>
  <c r="BB116" i="1" s="1"/>
  <c r="CA116" i="1" s="1"/>
  <c r="BB112" i="1" a="1"/>
  <c r="BB112" i="1" s="1"/>
  <c r="CA112" i="1" s="1"/>
  <c r="BB109" i="1" a="1"/>
  <c r="BB109" i="1" s="1"/>
  <c r="CA109" i="1" s="1"/>
  <c r="BB108" i="1" a="1"/>
  <c r="BB108" i="1" s="1"/>
  <c r="CA108" i="1" s="1"/>
  <c r="BB102" i="1" a="1"/>
  <c r="BB102" i="1" s="1"/>
  <c r="CA102" i="1" s="1"/>
  <c r="BB87" i="1" a="1"/>
  <c r="BB87" i="1" s="1"/>
  <c r="CA87" i="1" s="1"/>
  <c r="BB85" i="1" a="1"/>
  <c r="BB85" i="1" s="1"/>
  <c r="CA85" i="1" s="1"/>
  <c r="BB81" i="1" a="1"/>
  <c r="BB81" i="1" s="1"/>
  <c r="CA81" i="1" s="1"/>
  <c r="BB72" i="1" a="1"/>
  <c r="BB72" i="1" s="1"/>
  <c r="CA72" i="1" s="1"/>
  <c r="BB63" i="1" a="1"/>
  <c r="BB63" i="1" s="1"/>
  <c r="CA63" i="1" s="1"/>
  <c r="BB54" i="1" a="1"/>
  <c r="BB54" i="1" s="1"/>
  <c r="CA54" i="1" s="1"/>
  <c r="BB50" i="1" a="1"/>
  <c r="BB50" i="1" s="1"/>
  <c r="CA50" i="1" s="1"/>
  <c r="BB280" i="1" a="1"/>
  <c r="BB280" i="1" s="1"/>
  <c r="CA280" i="1" s="1"/>
  <c r="BB258" i="1" a="1"/>
  <c r="BB258" i="1" s="1"/>
  <c r="CA258" i="1" s="1"/>
  <c r="BB245" i="1" a="1"/>
  <c r="BB245" i="1" s="1"/>
  <c r="CA245" i="1" s="1"/>
  <c r="BB219" i="1" a="1"/>
  <c r="BB219" i="1" s="1"/>
  <c r="CA219" i="1" s="1"/>
  <c r="BB216" i="1" a="1"/>
  <c r="BB216" i="1" s="1"/>
  <c r="CA216" i="1" s="1"/>
  <c r="BB193" i="1" a="1"/>
  <c r="BB193" i="1" s="1"/>
  <c r="CA193" i="1" s="1"/>
  <c r="BB191" i="1" a="1"/>
  <c r="BB191" i="1" s="1"/>
  <c r="CA191" i="1" s="1"/>
  <c r="BB180" i="1" a="1"/>
  <c r="BB180" i="1" s="1"/>
  <c r="CA180" i="1" s="1"/>
  <c r="BB155" i="1" a="1"/>
  <c r="BB155" i="1" s="1"/>
  <c r="CA155" i="1" s="1"/>
  <c r="BB127" i="1" a="1"/>
  <c r="BB127" i="1" s="1"/>
  <c r="CA127" i="1" s="1"/>
  <c r="BB123" i="1" a="1"/>
  <c r="BB123" i="1" s="1"/>
  <c r="CA123" i="1" s="1"/>
  <c r="BB119" i="1" a="1"/>
  <c r="BB119" i="1" s="1"/>
  <c r="CA119" i="1" s="1"/>
  <c r="BB111" i="1" a="1"/>
  <c r="BB111" i="1" s="1"/>
  <c r="CA111" i="1" s="1"/>
  <c r="BB104" i="1" a="1"/>
  <c r="BB104" i="1" s="1"/>
  <c r="CA104" i="1" s="1"/>
  <c r="BB101" i="1" a="1"/>
  <c r="BB101" i="1" s="1"/>
  <c r="CA101" i="1" s="1"/>
  <c r="BB93" i="1" a="1"/>
  <c r="BB93" i="1" s="1"/>
  <c r="CA93" i="1" s="1"/>
  <c r="BB89" i="1" a="1"/>
  <c r="BB89" i="1" s="1"/>
  <c r="CA89" i="1" s="1"/>
  <c r="BB80" i="1" a="1"/>
  <c r="BB80" i="1" s="1"/>
  <c r="CA80" i="1" s="1"/>
  <c r="BB76" i="1" a="1"/>
  <c r="BB76" i="1" s="1"/>
  <c r="CA76" i="1" s="1"/>
  <c r="BB71" i="1" a="1"/>
  <c r="BB71" i="1" s="1"/>
  <c r="CA71" i="1" s="1"/>
  <c r="BB67" i="1" a="1"/>
  <c r="BB67" i="1" s="1"/>
  <c r="CA67" i="1" s="1"/>
  <c r="BB62" i="1" a="1"/>
  <c r="BB62" i="1" s="1"/>
  <c r="CA62" i="1" s="1"/>
  <c r="BB355" i="1" a="1"/>
  <c r="BB355" i="1" s="1"/>
  <c r="CA355" i="1" s="1"/>
  <c r="BB310" i="1" a="1"/>
  <c r="BB310" i="1" s="1"/>
  <c r="CA310" i="1" s="1"/>
  <c r="BB278" i="1" a="1"/>
  <c r="BB278" i="1" s="1"/>
  <c r="CA278" i="1" s="1"/>
  <c r="BB224" i="1" a="1"/>
  <c r="BB224" i="1" s="1"/>
  <c r="CA224" i="1" s="1"/>
  <c r="BB221" i="1" a="1"/>
  <c r="BB221" i="1" s="1"/>
  <c r="CA221" i="1" s="1"/>
  <c r="BB186" i="1" a="1"/>
  <c r="BB186" i="1" s="1"/>
  <c r="CA186" i="1" s="1"/>
  <c r="BB175" i="1" a="1"/>
  <c r="BB175" i="1" s="1"/>
  <c r="CA175" i="1" s="1"/>
  <c r="BB171" i="1" a="1"/>
  <c r="BB171" i="1" s="1"/>
  <c r="CA171" i="1" s="1"/>
  <c r="BB168" i="1" a="1"/>
  <c r="BB168" i="1" s="1"/>
  <c r="CA168" i="1" s="1"/>
  <c r="BB165" i="1" a="1"/>
  <c r="BB165" i="1" s="1"/>
  <c r="CA165" i="1" s="1"/>
  <c r="BB146" i="1" a="1"/>
  <c r="BB146" i="1" s="1"/>
  <c r="CA146" i="1" s="1"/>
  <c r="BB145" i="1" a="1"/>
  <c r="BB145" i="1" s="1"/>
  <c r="CA145" i="1" s="1"/>
  <c r="BB142" i="1" a="1"/>
  <c r="BB142" i="1" s="1"/>
  <c r="CA142" i="1" s="1"/>
  <c r="BB139" i="1" a="1"/>
  <c r="BB139" i="1" s="1"/>
  <c r="CA139" i="1" s="1"/>
  <c r="BB133" i="1" a="1"/>
  <c r="BB133" i="1" s="1"/>
  <c r="CA133" i="1" s="1"/>
  <c r="BB130" i="1" a="1"/>
  <c r="BB130" i="1" s="1"/>
  <c r="CA130" i="1" s="1"/>
  <c r="BB126" i="1" a="1"/>
  <c r="BB126" i="1" s="1"/>
  <c r="CA126" i="1" s="1"/>
  <c r="BB122" i="1" a="1"/>
  <c r="BB122" i="1" s="1"/>
  <c r="CA122" i="1" s="1"/>
  <c r="BB115" i="1" a="1"/>
  <c r="BB115" i="1" s="1"/>
  <c r="CA115" i="1" s="1"/>
  <c r="BB107" i="1" a="1"/>
  <c r="BB107" i="1" s="1"/>
  <c r="CA107" i="1" s="1"/>
  <c r="BB97" i="1" a="1"/>
  <c r="BB97" i="1" s="1"/>
  <c r="CA97" i="1" s="1"/>
  <c r="BB91" i="1" a="1"/>
  <c r="BB91" i="1" s="1"/>
  <c r="CA91" i="1" s="1"/>
  <c r="BB84" i="1" a="1"/>
  <c r="BB84" i="1" s="1"/>
  <c r="CA84" i="1" s="1"/>
  <c r="BB75" i="1" a="1"/>
  <c r="BB75" i="1" s="1"/>
  <c r="CA75" i="1" s="1"/>
  <c r="BB66" i="1" a="1"/>
  <c r="BB66" i="1" s="1"/>
  <c r="CA66" i="1" s="1"/>
  <c r="BB57" i="1" a="1"/>
  <c r="BB57" i="1" s="1"/>
  <c r="CA57" i="1" s="1"/>
  <c r="BB52" i="1" a="1"/>
  <c r="BB52" i="1" s="1"/>
  <c r="CA52" i="1" s="1"/>
  <c r="BB49" i="1" a="1"/>
  <c r="BB49" i="1" s="1"/>
  <c r="CA49" i="1" s="1"/>
  <c r="BB68" i="1" a="1"/>
  <c r="BB68" i="1" s="1"/>
  <c r="CA68" i="1" s="1"/>
  <c r="BB95" i="1" a="1"/>
  <c r="BB95" i="1" s="1"/>
  <c r="CA95" i="1" s="1"/>
  <c r="BB98" i="1" a="1"/>
  <c r="BB98" i="1" s="1"/>
  <c r="CA98" i="1" s="1"/>
  <c r="BB106" i="1" a="1"/>
  <c r="BB106" i="1" s="1"/>
  <c r="CA106" i="1" s="1"/>
  <c r="BB140" i="1" a="1"/>
  <c r="BB140" i="1" s="1"/>
  <c r="CA140" i="1" s="1"/>
  <c r="BA223" i="1" a="1"/>
  <c r="BA223" i="1" s="1"/>
  <c r="BZ223" i="1" s="1"/>
  <c r="BA243" i="1" a="1"/>
  <c r="BA243" i="1" s="1"/>
  <c r="BZ243" i="1" s="1"/>
  <c r="BB266" i="1" a="1"/>
  <c r="BB266" i="1" s="1"/>
  <c r="CA266" i="1" s="1"/>
  <c r="BA283" i="1" a="1"/>
  <c r="BA283" i="1" s="1"/>
  <c r="BZ283" i="1" s="1"/>
  <c r="BB315" i="1" a="1"/>
  <c r="BB315" i="1" s="1"/>
  <c r="CA315" i="1" s="1"/>
  <c r="BA26" i="1" a="1"/>
  <c r="BA26" i="1" s="1"/>
  <c r="BZ26" i="1" s="1"/>
  <c r="BA29" i="1" a="1"/>
  <c r="BA29" i="1" s="1"/>
  <c r="BZ29" i="1" s="1"/>
  <c r="BA38" i="1" a="1"/>
  <c r="BA38" i="1" s="1"/>
  <c r="BZ38" i="1" s="1"/>
  <c r="BA47" i="1" a="1"/>
  <c r="BA47" i="1" s="1"/>
  <c r="BZ47" i="1" s="1"/>
  <c r="BC73" i="1" a="1"/>
  <c r="BC73" i="1" s="1"/>
  <c r="CB73" i="1" s="1"/>
  <c r="BA75" i="1" a="1"/>
  <c r="BA75" i="1" s="1"/>
  <c r="BZ75" i="1" s="1"/>
  <c r="BB78" i="1" a="1"/>
  <c r="BB78" i="1" s="1"/>
  <c r="CA78" i="1" s="1"/>
  <c r="BB90" i="1" a="1"/>
  <c r="BB90" i="1" s="1"/>
  <c r="CA90" i="1" s="1"/>
  <c r="BA103" i="1" a="1"/>
  <c r="BA103" i="1" s="1"/>
  <c r="BZ103" i="1" s="1"/>
  <c r="BA15" i="1" a="1"/>
  <c r="BA15" i="1" s="1"/>
  <c r="BZ15" i="1" s="1"/>
  <c r="BA21" i="1" a="1"/>
  <c r="BA21" i="1" s="1"/>
  <c r="BZ21" i="1" s="1"/>
  <c r="BA27" i="1" a="1"/>
  <c r="BA27" i="1" s="1"/>
  <c r="BZ27" i="1" s="1"/>
  <c r="BA33" i="1" a="1"/>
  <c r="BA33" i="1" s="1"/>
  <c r="BZ33" i="1" s="1"/>
  <c r="BA36" i="1" a="1"/>
  <c r="BA36" i="1" s="1"/>
  <c r="BZ36" i="1" s="1"/>
  <c r="BA45" i="1" a="1"/>
  <c r="BA45" i="1" s="1"/>
  <c r="BZ45" i="1" s="1"/>
  <c r="BA50" i="1" a="1"/>
  <c r="BA50" i="1" s="1"/>
  <c r="BZ50" i="1" s="1"/>
  <c r="BB51" i="1" a="1"/>
  <c r="BB51" i="1" s="1"/>
  <c r="CA51" i="1" s="1"/>
  <c r="BC52" i="1" a="1"/>
  <c r="BC52" i="1" s="1"/>
  <c r="CB52" i="1" s="1"/>
  <c r="BE53" i="1" a="1"/>
  <c r="BE53" i="1" s="1"/>
  <c r="CD53" i="1" s="1"/>
  <c r="BA61" i="1" a="1"/>
  <c r="BA61" i="1" s="1"/>
  <c r="BZ61" i="1" s="1"/>
  <c r="BB64" i="1" a="1"/>
  <c r="BB64" i="1" s="1"/>
  <c r="CA64" i="1" s="1"/>
  <c r="BJ373" i="1" a="1"/>
  <c r="BJ373" i="1" s="1"/>
  <c r="BJ369" i="1" a="1"/>
  <c r="BJ369" i="1" s="1"/>
  <c r="BJ364" i="1" a="1"/>
  <c r="BJ364" i="1" s="1"/>
  <c r="BJ360" i="1" a="1"/>
  <c r="BJ360" i="1" s="1"/>
  <c r="BJ355" i="1" a="1"/>
  <c r="BJ355" i="1" s="1"/>
  <c r="BJ351" i="1" a="1"/>
  <c r="BJ351" i="1" s="1"/>
  <c r="BJ346" i="1" a="1"/>
  <c r="BJ346" i="1" s="1"/>
  <c r="BJ342" i="1" a="1"/>
  <c r="BJ342" i="1" s="1"/>
  <c r="BJ336" i="1" a="1"/>
  <c r="BJ336" i="1" s="1"/>
  <c r="BJ331" i="1" a="1"/>
  <c r="BJ331" i="1" s="1"/>
  <c r="BJ325" i="1" a="1"/>
  <c r="BJ325" i="1" s="1"/>
  <c r="BJ320" i="1" a="1"/>
  <c r="BJ320" i="1" s="1"/>
  <c r="BJ315" i="1" a="1"/>
  <c r="BJ315" i="1" s="1"/>
  <c r="BJ309" i="1" a="1"/>
  <c r="BJ309" i="1" s="1"/>
  <c r="BJ304" i="1" a="1"/>
  <c r="BJ304" i="1" s="1"/>
  <c r="BJ298" i="1" a="1"/>
  <c r="BJ298" i="1" s="1"/>
  <c r="BJ293" i="1" a="1"/>
  <c r="BJ293" i="1" s="1"/>
  <c r="BJ288" i="1" a="1"/>
  <c r="BJ288" i="1" s="1"/>
  <c r="BJ282" i="1" a="1"/>
  <c r="BJ282" i="1" s="1"/>
  <c r="BJ277" i="1" a="1"/>
  <c r="BJ277" i="1" s="1"/>
  <c r="BJ271" i="1" a="1"/>
  <c r="BJ271" i="1" s="1"/>
  <c r="BJ266" i="1" a="1"/>
  <c r="BJ266" i="1" s="1"/>
  <c r="BJ261" i="1" a="1"/>
  <c r="BJ261" i="1" s="1"/>
  <c r="BJ255" i="1" a="1"/>
  <c r="BJ255" i="1" s="1"/>
  <c r="BJ370" i="1" a="1"/>
  <c r="BJ370" i="1" s="1"/>
  <c r="BJ365" i="1" a="1"/>
  <c r="BJ365" i="1" s="1"/>
  <c r="BJ359" i="1" a="1"/>
  <c r="BJ359" i="1" s="1"/>
  <c r="BJ354" i="1" a="1"/>
  <c r="BJ354" i="1" s="1"/>
  <c r="BJ343" i="1" a="1"/>
  <c r="BJ343" i="1" s="1"/>
  <c r="BJ337" i="1" a="1"/>
  <c r="BJ337" i="1" s="1"/>
  <c r="BJ330" i="1" a="1"/>
  <c r="BJ330" i="1" s="1"/>
  <c r="BJ324" i="1" a="1"/>
  <c r="BJ324" i="1" s="1"/>
  <c r="BJ317" i="1" a="1"/>
  <c r="BJ317" i="1" s="1"/>
  <c r="BJ311" i="1" a="1"/>
  <c r="BJ311" i="1" s="1"/>
  <c r="BJ305" i="1" a="1"/>
  <c r="BJ305" i="1" s="1"/>
  <c r="BJ291" i="1" a="1"/>
  <c r="BJ291" i="1" s="1"/>
  <c r="BJ285" i="1" a="1"/>
  <c r="BJ285" i="1" s="1"/>
  <c r="BJ279" i="1" a="1"/>
  <c r="BJ279" i="1" s="1"/>
  <c r="BJ272" i="1" a="1"/>
  <c r="BJ272" i="1" s="1"/>
  <c r="BJ265" i="1" a="1"/>
  <c r="BJ265" i="1" s="1"/>
  <c r="BJ259" i="1" a="1"/>
  <c r="BJ259" i="1" s="1"/>
  <c r="BJ247" i="1" a="1"/>
  <c r="BJ247" i="1" s="1"/>
  <c r="BJ242" i="1" a="1"/>
  <c r="BJ242" i="1" s="1"/>
  <c r="BJ236" i="1" a="1"/>
  <c r="BJ236" i="1" s="1"/>
  <c r="BJ231" i="1" a="1"/>
  <c r="BJ231" i="1" s="1"/>
  <c r="BJ220" i="1" a="1"/>
  <c r="BJ220" i="1" s="1"/>
  <c r="BJ215" i="1" a="1"/>
  <c r="BJ215" i="1" s="1"/>
  <c r="BJ210" i="1" a="1"/>
  <c r="BJ210" i="1" s="1"/>
  <c r="BJ205" i="1" a="1"/>
  <c r="BJ205" i="1" s="1"/>
  <c r="BJ200" i="1" a="1"/>
  <c r="BJ200" i="1" s="1"/>
  <c r="BJ195" i="1" a="1"/>
  <c r="BJ195" i="1" s="1"/>
  <c r="BJ191" i="1" a="1"/>
  <c r="BJ191" i="1" s="1"/>
  <c r="BJ185" i="1" a="1"/>
  <c r="BJ185" i="1" s="1"/>
  <c r="BJ176" i="1" a="1"/>
  <c r="BJ176" i="1" s="1"/>
  <c r="BJ171" i="1" a="1"/>
  <c r="BJ171" i="1" s="1"/>
  <c r="BJ161" i="1" a="1"/>
  <c r="BJ161" i="1" s="1"/>
  <c r="BJ156" i="1" a="1"/>
  <c r="BJ156" i="1" s="1"/>
  <c r="BJ151" i="1" a="1"/>
  <c r="BJ151" i="1" s="1"/>
  <c r="BJ146" i="1" a="1"/>
  <c r="BJ146" i="1" s="1"/>
  <c r="BJ141" i="1" a="1"/>
  <c r="BJ141" i="1" s="1"/>
  <c r="BJ137" i="1" a="1"/>
  <c r="BJ137" i="1" s="1"/>
  <c r="BJ131" i="1" a="1"/>
  <c r="BJ131" i="1" s="1"/>
  <c r="BJ122" i="1" a="1"/>
  <c r="BJ122" i="1" s="1"/>
  <c r="BJ117" i="1" a="1"/>
  <c r="BJ117" i="1" s="1"/>
  <c r="BJ113" i="1" a="1"/>
  <c r="BJ113" i="1" s="1"/>
  <c r="BJ108" i="1" a="1"/>
  <c r="BJ108" i="1" s="1"/>
  <c r="BJ104" i="1" a="1"/>
  <c r="BJ104" i="1" s="1"/>
  <c r="BJ98" i="1" a="1"/>
  <c r="BJ98" i="1" s="1"/>
  <c r="BJ92" i="1" a="1"/>
  <c r="BJ92" i="1" s="1"/>
  <c r="BJ86" i="1" a="1"/>
  <c r="BJ86" i="1" s="1"/>
  <c r="BJ80" i="1" a="1"/>
  <c r="BJ80" i="1" s="1"/>
  <c r="BJ74" i="1" a="1"/>
  <c r="BJ74" i="1" s="1"/>
  <c r="BJ374" i="1" a="1"/>
  <c r="BJ374" i="1" s="1"/>
  <c r="BJ368" i="1" a="1"/>
  <c r="BJ368" i="1" s="1"/>
  <c r="BJ363" i="1" a="1"/>
  <c r="BJ363" i="1" s="1"/>
  <c r="BJ352" i="1" a="1"/>
  <c r="BJ352" i="1" s="1"/>
  <c r="BJ347" i="1" a="1"/>
  <c r="BJ347" i="1" s="1"/>
  <c r="BJ341" i="1" a="1"/>
  <c r="BJ341" i="1" s="1"/>
  <c r="BJ334" i="1" a="1"/>
  <c r="BJ334" i="1" s="1"/>
  <c r="BJ328" i="1" a="1"/>
  <c r="BJ328" i="1" s="1"/>
  <c r="BJ322" i="1" a="1"/>
  <c r="BJ322" i="1" s="1"/>
  <c r="BJ308" i="1" a="1"/>
  <c r="BJ308" i="1" s="1"/>
  <c r="BJ302" i="1" a="1"/>
  <c r="BJ302" i="1" s="1"/>
  <c r="BJ296" i="1" a="1"/>
  <c r="BJ296" i="1" s="1"/>
  <c r="BJ289" i="1" a="1"/>
  <c r="BJ289" i="1" s="1"/>
  <c r="BJ283" i="1" a="1"/>
  <c r="BJ283" i="1" s="1"/>
  <c r="BJ276" i="1" a="1"/>
  <c r="BJ276" i="1" s="1"/>
  <c r="BJ270" i="1" a="1"/>
  <c r="BJ270" i="1" s="1"/>
  <c r="BJ263" i="1" a="1"/>
  <c r="BJ263" i="1" s="1"/>
  <c r="BJ257" i="1" a="1"/>
  <c r="BJ257" i="1" s="1"/>
  <c r="BJ251" i="1" a="1"/>
  <c r="BJ251" i="1" s="1"/>
  <c r="BJ377" i="1" a="1"/>
  <c r="BJ377" i="1" s="1"/>
  <c r="BT377" i="1" s="1"/>
  <c r="BJ375" i="1" a="1"/>
  <c r="BJ375" i="1" s="1"/>
  <c r="BJ358" i="1" a="1"/>
  <c r="BJ358" i="1" s="1"/>
  <c r="BJ350" i="1" a="1"/>
  <c r="BJ350" i="1" s="1"/>
  <c r="BJ333" i="1" a="1"/>
  <c r="BJ333" i="1" s="1"/>
  <c r="BJ323" i="1" a="1"/>
  <c r="BJ323" i="1" s="1"/>
  <c r="BJ313" i="1" a="1"/>
  <c r="BJ313" i="1" s="1"/>
  <c r="BJ303" i="1" a="1"/>
  <c r="BJ303" i="1" s="1"/>
  <c r="BJ294" i="1" a="1"/>
  <c r="BJ294" i="1" s="1"/>
  <c r="BJ284" i="1" a="1"/>
  <c r="BJ284" i="1" s="1"/>
  <c r="BJ274" i="1" a="1"/>
  <c r="BJ274" i="1" s="1"/>
  <c r="BJ264" i="1" a="1"/>
  <c r="BJ264" i="1" s="1"/>
  <c r="BJ254" i="1" a="1"/>
  <c r="BJ254" i="1" s="1"/>
  <c r="BJ246" i="1" a="1"/>
  <c r="BJ246" i="1" s="1"/>
  <c r="BJ240" i="1" a="1"/>
  <c r="BJ240" i="1" s="1"/>
  <c r="BJ234" i="1" a="1"/>
  <c r="BJ234" i="1" s="1"/>
  <c r="BJ227" i="1" a="1"/>
  <c r="BJ227" i="1" s="1"/>
  <c r="BJ221" i="1" a="1"/>
  <c r="BJ221" i="1" s="1"/>
  <c r="BJ214" i="1" a="1"/>
  <c r="BJ214" i="1" s="1"/>
  <c r="BJ209" i="1" a="1"/>
  <c r="BJ209" i="1" s="1"/>
  <c r="BJ202" i="1" a="1"/>
  <c r="BJ202" i="1" s="1"/>
  <c r="BJ197" i="1" a="1"/>
  <c r="BJ197" i="1" s="1"/>
  <c r="BJ184" i="1" a="1"/>
  <c r="BJ184" i="1" s="1"/>
  <c r="BJ179" i="1" a="1"/>
  <c r="BJ179" i="1" s="1"/>
  <c r="BJ167" i="1" a="1"/>
  <c r="BJ167" i="1" s="1"/>
  <c r="BJ162" i="1" a="1"/>
  <c r="BJ162" i="1" s="1"/>
  <c r="BJ149" i="1" a="1"/>
  <c r="BJ149" i="1" s="1"/>
  <c r="BJ144" i="1" a="1"/>
  <c r="BJ144" i="1" s="1"/>
  <c r="BJ138" i="1" a="1"/>
  <c r="BJ138" i="1" s="1"/>
  <c r="BJ132" i="1" a="1"/>
  <c r="BJ132" i="1" s="1"/>
  <c r="BJ126" i="1" a="1"/>
  <c r="BJ126" i="1" s="1"/>
  <c r="BJ120" i="1" a="1"/>
  <c r="BJ120" i="1" s="1"/>
  <c r="BJ115" i="1" a="1"/>
  <c r="BJ115" i="1" s="1"/>
  <c r="BJ110" i="1" a="1"/>
  <c r="BJ110" i="1" s="1"/>
  <c r="BJ97" i="1" a="1"/>
  <c r="BJ97" i="1" s="1"/>
  <c r="BJ90" i="1" a="1"/>
  <c r="BJ90" i="1" s="1"/>
  <c r="BJ83" i="1" a="1"/>
  <c r="BJ83" i="1" s="1"/>
  <c r="BJ76" i="1" a="1"/>
  <c r="BJ76" i="1" s="1"/>
  <c r="BJ69" i="1" a="1"/>
  <c r="BJ69" i="1" s="1"/>
  <c r="BJ63" i="1" a="1"/>
  <c r="BJ63" i="1" s="1"/>
  <c r="BJ57" i="1" a="1"/>
  <c r="BJ57" i="1" s="1"/>
  <c r="BJ51" i="1" a="1"/>
  <c r="BJ51" i="1" s="1"/>
  <c r="BJ45" i="1" a="1"/>
  <c r="BJ45" i="1" s="1"/>
  <c r="BJ39" i="1" a="1"/>
  <c r="BJ39" i="1" s="1"/>
  <c r="BJ33" i="1" a="1"/>
  <c r="BJ33" i="1" s="1"/>
  <c r="BJ27" i="1" a="1"/>
  <c r="BJ27" i="1" s="1"/>
  <c r="BJ21" i="1" a="1"/>
  <c r="BJ21" i="1" s="1"/>
  <c r="BJ15" i="1" a="1"/>
  <c r="BJ15" i="1" s="1"/>
  <c r="BJ366" i="1" a="1"/>
  <c r="BJ366" i="1" s="1"/>
  <c r="BJ357" i="1" a="1"/>
  <c r="BJ357" i="1" s="1"/>
  <c r="BJ349" i="1" a="1"/>
  <c r="BJ349" i="1" s="1"/>
  <c r="BJ340" i="1" a="1"/>
  <c r="BJ340" i="1" s="1"/>
  <c r="BJ332" i="1" a="1"/>
  <c r="BJ332" i="1" s="1"/>
  <c r="BJ321" i="1" a="1"/>
  <c r="BJ321" i="1" s="1"/>
  <c r="BJ312" i="1" a="1"/>
  <c r="BJ312" i="1" s="1"/>
  <c r="BJ301" i="1" a="1"/>
  <c r="BJ301" i="1" s="1"/>
  <c r="BJ292" i="1" a="1"/>
  <c r="BJ292" i="1" s="1"/>
  <c r="BJ281" i="1" a="1"/>
  <c r="BJ281" i="1" s="1"/>
  <c r="BJ273" i="1" a="1"/>
  <c r="BJ273" i="1" s="1"/>
  <c r="BJ262" i="1" a="1"/>
  <c r="BJ262" i="1" s="1"/>
  <c r="BJ253" i="1" a="1"/>
  <c r="BJ253" i="1" s="1"/>
  <c r="BJ245" i="1" a="1"/>
  <c r="BJ245" i="1" s="1"/>
  <c r="BJ239" i="1" a="1"/>
  <c r="BJ239" i="1" s="1"/>
  <c r="BJ233" i="1" a="1"/>
  <c r="BJ233" i="1" s="1"/>
  <c r="BJ226" i="1" a="1"/>
  <c r="BJ226" i="1" s="1"/>
  <c r="BJ219" i="1" a="1"/>
  <c r="BJ219" i="1" s="1"/>
  <c r="BJ213" i="1" a="1"/>
  <c r="BJ213" i="1" s="1"/>
  <c r="BJ208" i="1" a="1"/>
  <c r="BJ208" i="1" s="1"/>
  <c r="BJ196" i="1" a="1"/>
  <c r="BJ196" i="1" s="1"/>
  <c r="BJ190" i="1" a="1"/>
  <c r="BJ190" i="1" s="1"/>
  <c r="BJ178" i="1" a="1"/>
  <c r="BJ178" i="1" s="1"/>
  <c r="BJ173" i="1" a="1"/>
  <c r="BJ173" i="1" s="1"/>
  <c r="BJ166" i="1" a="1"/>
  <c r="BJ166" i="1" s="1"/>
  <c r="BJ160" i="1" a="1"/>
  <c r="BJ160" i="1" s="1"/>
  <c r="BJ155" i="1" a="1"/>
  <c r="BJ155" i="1" s="1"/>
  <c r="BJ148" i="1" a="1"/>
  <c r="BJ148" i="1" s="1"/>
  <c r="BJ143" i="1" a="1"/>
  <c r="BJ143" i="1" s="1"/>
  <c r="BJ130" i="1" a="1"/>
  <c r="BJ130" i="1" s="1"/>
  <c r="BJ125" i="1" a="1"/>
  <c r="BJ125" i="1" s="1"/>
  <c r="BJ114" i="1" a="1"/>
  <c r="BJ114" i="1" s="1"/>
  <c r="BJ109" i="1" a="1"/>
  <c r="BJ109" i="1" s="1"/>
  <c r="BJ103" i="1" a="1"/>
  <c r="BJ103" i="1" s="1"/>
  <c r="BJ96" i="1" a="1"/>
  <c r="BJ96" i="1" s="1"/>
  <c r="BJ89" i="1" a="1"/>
  <c r="BJ89" i="1" s="1"/>
  <c r="BJ82" i="1" a="1"/>
  <c r="BJ82" i="1" s="1"/>
  <c r="BJ75" i="1" a="1"/>
  <c r="BJ75" i="1" s="1"/>
  <c r="BJ68" i="1" a="1"/>
  <c r="BJ68" i="1" s="1"/>
  <c r="BJ62" i="1" a="1"/>
  <c r="BJ62" i="1" s="1"/>
  <c r="BJ353" i="1" a="1"/>
  <c r="BJ353" i="1" s="1"/>
  <c r="BJ339" i="1" a="1"/>
  <c r="BJ339" i="1" s="1"/>
  <c r="BJ326" i="1" a="1"/>
  <c r="BJ326" i="1" s="1"/>
  <c r="BJ310" i="1" a="1"/>
  <c r="BJ310" i="1" s="1"/>
  <c r="BJ297" i="1" a="1"/>
  <c r="BJ297" i="1" s="1"/>
  <c r="BJ280" i="1" a="1"/>
  <c r="BJ280" i="1" s="1"/>
  <c r="BJ268" i="1" a="1"/>
  <c r="BJ268" i="1" s="1"/>
  <c r="BJ252" i="1" a="1"/>
  <c r="BJ252" i="1" s="1"/>
  <c r="BJ243" i="1" a="1"/>
  <c r="BJ243" i="1" s="1"/>
  <c r="BJ232" i="1" a="1"/>
  <c r="BJ232" i="1" s="1"/>
  <c r="BJ223" i="1" a="1"/>
  <c r="BJ223" i="1" s="1"/>
  <c r="BJ204" i="1" a="1"/>
  <c r="BJ204" i="1" s="1"/>
  <c r="BJ187" i="1" a="1"/>
  <c r="BJ187" i="1" s="1"/>
  <c r="BJ177" i="1" a="1"/>
  <c r="BJ177" i="1" s="1"/>
  <c r="BJ169" i="1" a="1"/>
  <c r="BJ169" i="1" s="1"/>
  <c r="BJ159" i="1" a="1"/>
  <c r="BJ159" i="1" s="1"/>
  <c r="BJ152" i="1" a="1"/>
  <c r="BJ152" i="1" s="1"/>
  <c r="BJ142" i="1" a="1"/>
  <c r="BJ142" i="1" s="1"/>
  <c r="BJ134" i="1" a="1"/>
  <c r="BJ134" i="1" s="1"/>
  <c r="BJ124" i="1" a="1"/>
  <c r="BJ124" i="1" s="1"/>
  <c r="BJ100" i="1" a="1"/>
  <c r="BJ100" i="1" s="1"/>
  <c r="BJ88" i="1" a="1"/>
  <c r="BJ88" i="1" s="1"/>
  <c r="BJ78" i="1" a="1"/>
  <c r="BJ78" i="1" s="1"/>
  <c r="BJ67" i="1" a="1"/>
  <c r="BJ67" i="1" s="1"/>
  <c r="BJ59" i="1" a="1"/>
  <c r="BJ59" i="1" s="1"/>
  <c r="BJ52" i="1" a="1"/>
  <c r="BJ52" i="1" s="1"/>
  <c r="BJ44" i="1" a="1"/>
  <c r="BJ44" i="1" s="1"/>
  <c r="BJ37" i="1" a="1"/>
  <c r="BJ37" i="1" s="1"/>
  <c r="BJ30" i="1" a="1"/>
  <c r="BJ30" i="1" s="1"/>
  <c r="BJ23" i="1" a="1"/>
  <c r="BJ23" i="1" s="1"/>
  <c r="BJ16" i="1" a="1"/>
  <c r="BJ16" i="1" s="1"/>
  <c r="BJ376" i="1" a="1"/>
  <c r="BJ376" i="1" s="1"/>
  <c r="BJ362" i="1" a="1"/>
  <c r="BJ362" i="1" s="1"/>
  <c r="BJ338" i="1" a="1"/>
  <c r="BJ338" i="1" s="1"/>
  <c r="BJ307" i="1" a="1"/>
  <c r="BJ307" i="1" s="1"/>
  <c r="BJ295" i="1" a="1"/>
  <c r="BJ295" i="1" s="1"/>
  <c r="BJ267" i="1" a="1"/>
  <c r="BJ267" i="1" s="1"/>
  <c r="BJ250" i="1" a="1"/>
  <c r="BJ250" i="1" s="1"/>
  <c r="BJ241" i="1" a="1"/>
  <c r="BJ241" i="1" s="1"/>
  <c r="BJ230" i="1" a="1"/>
  <c r="BJ230" i="1" s="1"/>
  <c r="BJ222" i="1" a="1"/>
  <c r="BJ222" i="1" s="1"/>
  <c r="BJ212" i="1" a="1"/>
  <c r="BJ212" i="1" s="1"/>
  <c r="BJ203" i="1" a="1"/>
  <c r="BJ203" i="1" s="1"/>
  <c r="BJ194" i="1" a="1"/>
  <c r="BJ194" i="1" s="1"/>
  <c r="BJ186" i="1" a="1"/>
  <c r="BJ186" i="1" s="1"/>
  <c r="BJ168" i="1" a="1"/>
  <c r="BJ168" i="1" s="1"/>
  <c r="BJ150" i="1" a="1"/>
  <c r="BJ150" i="1" s="1"/>
  <c r="BJ133" i="1" a="1"/>
  <c r="BJ133" i="1" s="1"/>
  <c r="BJ123" i="1" a="1"/>
  <c r="BJ123" i="1" s="1"/>
  <c r="BJ116" i="1" a="1"/>
  <c r="BJ116" i="1" s="1"/>
  <c r="BJ107" i="1" a="1"/>
  <c r="BJ107" i="1" s="1"/>
  <c r="BJ99" i="1" a="1"/>
  <c r="BJ99" i="1" s="1"/>
  <c r="BJ87" i="1" a="1"/>
  <c r="BJ87" i="1" s="1"/>
  <c r="BJ77" i="1" a="1"/>
  <c r="BJ77" i="1" s="1"/>
  <c r="BJ66" i="1" a="1"/>
  <c r="BJ66" i="1" s="1"/>
  <c r="BJ58" i="1" a="1"/>
  <c r="BJ58" i="1" s="1"/>
  <c r="BJ50" i="1" a="1"/>
  <c r="BJ50" i="1" s="1"/>
  <c r="BJ43" i="1" a="1"/>
  <c r="BJ43" i="1" s="1"/>
  <c r="BJ36" i="1" a="1"/>
  <c r="BJ36" i="1" s="1"/>
  <c r="BJ29" i="1" a="1"/>
  <c r="BJ29" i="1" s="1"/>
  <c r="BJ22" i="1" a="1"/>
  <c r="BJ22" i="1" s="1"/>
  <c r="BJ14" i="1" a="1"/>
  <c r="BJ14" i="1" s="1"/>
  <c r="BJ361" i="1" a="1"/>
  <c r="BJ361" i="1" s="1"/>
  <c r="BJ345" i="1" a="1"/>
  <c r="BJ345" i="1" s="1"/>
  <c r="BJ319" i="1" a="1"/>
  <c r="BJ319" i="1" s="1"/>
  <c r="BJ300" i="1" a="1"/>
  <c r="BJ300" i="1" s="1"/>
  <c r="BJ278" i="1" a="1"/>
  <c r="BJ278" i="1" s="1"/>
  <c r="BJ258" i="1" a="1"/>
  <c r="BJ258" i="1" s="1"/>
  <c r="BJ238" i="1" a="1"/>
  <c r="BJ238" i="1" s="1"/>
  <c r="BJ225" i="1" a="1"/>
  <c r="BJ225" i="1" s="1"/>
  <c r="BJ211" i="1" a="1"/>
  <c r="BJ211" i="1" s="1"/>
  <c r="BJ183" i="1" a="1"/>
  <c r="BJ183" i="1" s="1"/>
  <c r="BJ172" i="1" a="1"/>
  <c r="BJ172" i="1" s="1"/>
  <c r="BJ158" i="1" a="1"/>
  <c r="BJ158" i="1" s="1"/>
  <c r="BJ145" i="1" a="1"/>
  <c r="BJ145" i="1" s="1"/>
  <c r="BJ119" i="1" a="1"/>
  <c r="BJ119" i="1" s="1"/>
  <c r="BJ106" i="1" a="1"/>
  <c r="BJ106" i="1" s="1"/>
  <c r="BJ93" i="1" a="1"/>
  <c r="BJ93" i="1" s="1"/>
  <c r="BJ73" i="1" a="1"/>
  <c r="BJ73" i="1" s="1"/>
  <c r="BJ61" i="1" a="1"/>
  <c r="BJ61" i="1" s="1"/>
  <c r="BJ49" i="1" a="1"/>
  <c r="BJ49" i="1" s="1"/>
  <c r="BJ40" i="1" a="1"/>
  <c r="BJ40" i="1" s="1"/>
  <c r="BJ28" i="1" a="1"/>
  <c r="BJ28" i="1" s="1"/>
  <c r="BJ18" i="1" a="1"/>
  <c r="BJ18" i="1" s="1"/>
  <c r="BJ344" i="1" a="1"/>
  <c r="BJ344" i="1" s="1"/>
  <c r="BJ318" i="1" a="1"/>
  <c r="BJ318" i="1" s="1"/>
  <c r="BJ299" i="1" a="1"/>
  <c r="BJ299" i="1" s="1"/>
  <c r="BJ275" i="1" a="1"/>
  <c r="BJ275" i="1" s="1"/>
  <c r="BJ256" i="1" a="1"/>
  <c r="BJ256" i="1" s="1"/>
  <c r="BJ237" i="1" a="1"/>
  <c r="BJ237" i="1" s="1"/>
  <c r="BJ224" i="1" a="1"/>
  <c r="BJ224" i="1" s="1"/>
  <c r="BJ198" i="1" a="1"/>
  <c r="BJ198" i="1" s="1"/>
  <c r="BJ182" i="1" a="1"/>
  <c r="BJ182" i="1" s="1"/>
  <c r="BJ170" i="1" a="1"/>
  <c r="BJ170" i="1" s="1"/>
  <c r="BJ157" i="1" a="1"/>
  <c r="BJ157" i="1" s="1"/>
  <c r="BJ129" i="1" a="1"/>
  <c r="BJ129" i="1" s="1"/>
  <c r="BJ118" i="1" a="1"/>
  <c r="BJ118" i="1" s="1"/>
  <c r="BJ105" i="1" a="1"/>
  <c r="BJ105" i="1" s="1"/>
  <c r="BJ91" i="1" a="1"/>
  <c r="BJ91" i="1" s="1"/>
  <c r="BJ72" i="1" a="1"/>
  <c r="BJ72" i="1" s="1"/>
  <c r="BJ60" i="1" a="1"/>
  <c r="BJ60" i="1" s="1"/>
  <c r="BJ48" i="1" a="1"/>
  <c r="BJ48" i="1" s="1"/>
  <c r="BJ38" i="1" a="1"/>
  <c r="BJ38" i="1" s="1"/>
  <c r="BJ26" i="1" a="1"/>
  <c r="BJ26" i="1" s="1"/>
  <c r="BJ17" i="1" a="1"/>
  <c r="BJ17" i="1" s="1"/>
  <c r="BJ372" i="1" a="1"/>
  <c r="BJ372" i="1" s="1"/>
  <c r="BJ348" i="1" a="1"/>
  <c r="BJ348" i="1" s="1"/>
  <c r="BJ316" i="1" a="1"/>
  <c r="BJ316" i="1" s="1"/>
  <c r="BJ287" i="1" a="1"/>
  <c r="BJ287" i="1" s="1"/>
  <c r="BJ249" i="1" a="1"/>
  <c r="BJ249" i="1" s="1"/>
  <c r="BJ229" i="1" a="1"/>
  <c r="BJ229" i="1" s="1"/>
  <c r="BJ207" i="1" a="1"/>
  <c r="BJ207" i="1" s="1"/>
  <c r="BJ189" i="1" a="1"/>
  <c r="BJ189" i="1" s="1"/>
  <c r="BJ165" i="1" a="1"/>
  <c r="BJ165" i="1" s="1"/>
  <c r="BJ128" i="1" a="1"/>
  <c r="BJ128" i="1" s="1"/>
  <c r="BJ111" i="1" a="1"/>
  <c r="BJ111" i="1" s="1"/>
  <c r="BJ85" i="1" a="1"/>
  <c r="BJ85" i="1" s="1"/>
  <c r="BJ65" i="1" a="1"/>
  <c r="BJ65" i="1" s="1"/>
  <c r="BJ47" i="1" a="1"/>
  <c r="BJ47" i="1" s="1"/>
  <c r="BJ32" i="1" a="1"/>
  <c r="BJ32" i="1" s="1"/>
  <c r="BJ13" i="1" a="1"/>
  <c r="BJ13" i="1" s="1"/>
  <c r="BJ335" i="1" a="1"/>
  <c r="BJ335" i="1" s="1"/>
  <c r="BJ244" i="1" a="1"/>
  <c r="BJ244" i="1" s="1"/>
  <c r="BJ218" i="1" a="1"/>
  <c r="BJ218" i="1" s="1"/>
  <c r="BJ201" i="1" a="1"/>
  <c r="BJ201" i="1" s="1"/>
  <c r="BJ181" i="1" a="1"/>
  <c r="BJ181" i="1" s="1"/>
  <c r="BJ163" i="1" a="1"/>
  <c r="BJ163" i="1" s="1"/>
  <c r="BJ140" i="1" a="1"/>
  <c r="BJ140" i="1" s="1"/>
  <c r="BJ102" i="1" a="1"/>
  <c r="BJ102" i="1" s="1"/>
  <c r="BJ81" i="1" a="1"/>
  <c r="BJ81" i="1" s="1"/>
  <c r="BJ56" i="1" a="1"/>
  <c r="BJ56" i="1" s="1"/>
  <c r="BJ42" i="1" a="1"/>
  <c r="BJ42" i="1" s="1"/>
  <c r="BJ25" i="1" a="1"/>
  <c r="BJ25" i="1" s="1"/>
  <c r="BJ356" i="1" a="1"/>
  <c r="BJ356" i="1" s="1"/>
  <c r="BJ314" i="1" a="1"/>
  <c r="BJ314" i="1" s="1"/>
  <c r="BJ228" i="1" a="1"/>
  <c r="BJ228" i="1" s="1"/>
  <c r="BJ193" i="1" a="1"/>
  <c r="BJ193" i="1" s="1"/>
  <c r="BJ164" i="1" a="1"/>
  <c r="BJ164" i="1" s="1"/>
  <c r="BJ136" i="1" a="1"/>
  <c r="BJ136" i="1" s="1"/>
  <c r="BJ71" i="1" a="1"/>
  <c r="BJ71" i="1" s="1"/>
  <c r="BJ46" i="1" a="1"/>
  <c r="BJ46" i="1" s="1"/>
  <c r="BJ20" i="1" a="1"/>
  <c r="BJ20" i="1" s="1"/>
  <c r="BJ290" i="1" a="1"/>
  <c r="BJ290" i="1" s="1"/>
  <c r="BJ248" i="1" a="1"/>
  <c r="BJ248" i="1" s="1"/>
  <c r="BJ188" i="1" a="1"/>
  <c r="BJ188" i="1" s="1"/>
  <c r="BJ154" i="1" a="1"/>
  <c r="BJ154" i="1" s="1"/>
  <c r="BJ127" i="1" a="1"/>
  <c r="BJ127" i="1" s="1"/>
  <c r="BJ95" i="1" a="1"/>
  <c r="BJ95" i="1" s="1"/>
  <c r="BJ64" i="1" a="1"/>
  <c r="BJ64" i="1" s="1"/>
  <c r="BJ35" i="1" a="1"/>
  <c r="BJ35" i="1" s="1"/>
  <c r="BJ12" i="1" a="1"/>
  <c r="BJ12" i="1" s="1"/>
  <c r="BJ216" i="1" a="1"/>
  <c r="BJ216" i="1" s="1"/>
  <c r="BJ180" i="1" a="1"/>
  <c r="BJ180" i="1" s="1"/>
  <c r="BJ153" i="1" a="1"/>
  <c r="BJ153" i="1" s="1"/>
  <c r="BJ121" i="1" a="1"/>
  <c r="BJ121" i="1" s="1"/>
  <c r="BJ94" i="1" a="1"/>
  <c r="BJ94" i="1" s="1"/>
  <c r="BJ55" i="1" a="1"/>
  <c r="BJ55" i="1" s="1"/>
  <c r="BJ34" i="1" a="1"/>
  <c r="BJ34" i="1" s="1"/>
  <c r="BJ306" i="1" a="1"/>
  <c r="BJ306" i="1" s="1"/>
  <c r="BJ217" i="1" a="1"/>
  <c r="BJ217" i="1" s="1"/>
  <c r="BJ101" i="1" a="1"/>
  <c r="BJ101" i="1" s="1"/>
  <c r="BJ41" i="1" a="1"/>
  <c r="BJ41" i="1" s="1"/>
  <c r="BJ371" i="1" a="1"/>
  <c r="BJ371" i="1" s="1"/>
  <c r="BJ286" i="1" a="1"/>
  <c r="BJ286" i="1" s="1"/>
  <c r="BJ206" i="1" a="1"/>
  <c r="BJ206" i="1" s="1"/>
  <c r="BJ147" i="1" a="1"/>
  <c r="BJ147" i="1" s="1"/>
  <c r="BJ84" i="1" a="1"/>
  <c r="BJ84" i="1" s="1"/>
  <c r="BJ31" i="1" a="1"/>
  <c r="BJ31" i="1" s="1"/>
  <c r="BJ367" i="1" a="1"/>
  <c r="BJ367" i="1" s="1"/>
  <c r="BJ269" i="1" a="1"/>
  <c r="BJ269" i="1" s="1"/>
  <c r="BJ199" i="1" a="1"/>
  <c r="BJ199" i="1" s="1"/>
  <c r="BJ139" i="1" a="1"/>
  <c r="BJ139" i="1" s="1"/>
  <c r="BJ79" i="1" a="1"/>
  <c r="BJ79" i="1" s="1"/>
  <c r="BJ24" i="1" a="1"/>
  <c r="BJ24" i="1" s="1"/>
  <c r="BJ260" i="1" a="1"/>
  <c r="BJ260" i="1" s="1"/>
  <c r="BJ192" i="1" a="1"/>
  <c r="BJ192" i="1" s="1"/>
  <c r="BJ135" i="1" a="1"/>
  <c r="BJ135" i="1" s="1"/>
  <c r="BJ70" i="1" a="1"/>
  <c r="BJ70" i="1" s="1"/>
  <c r="BJ19" i="1" a="1"/>
  <c r="BJ19" i="1" s="1"/>
  <c r="BJ175" i="1" a="1"/>
  <c r="BJ175" i="1" s="1"/>
  <c r="BJ174" i="1" a="1"/>
  <c r="BJ174" i="1" s="1"/>
  <c r="BJ329" i="1" a="1"/>
  <c r="BJ329" i="1" s="1"/>
  <c r="BA12" i="1" a="1"/>
  <c r="BA12" i="1" s="1"/>
  <c r="BZ12" i="1" s="1"/>
  <c r="BE13" i="1" a="1"/>
  <c r="BE13" i="1" s="1"/>
  <c r="CD13" i="1" s="1"/>
  <c r="BC14" i="1" a="1"/>
  <c r="BC14" i="1" s="1"/>
  <c r="CB14" i="1" s="1"/>
  <c r="BB15" i="1" a="1"/>
  <c r="BB15" i="1" s="1"/>
  <c r="CA15" i="1" s="1"/>
  <c r="BE16" i="1" a="1"/>
  <c r="BE16" i="1" s="1"/>
  <c r="CD16" i="1" s="1"/>
  <c r="BC17" i="1" a="1"/>
  <c r="BC17" i="1" s="1"/>
  <c r="CB17" i="1" s="1"/>
  <c r="BB18" i="1" a="1"/>
  <c r="BB18" i="1" s="1"/>
  <c r="CA18" i="1" s="1"/>
  <c r="BE19" i="1" a="1"/>
  <c r="BE19" i="1" s="1"/>
  <c r="CD19" i="1" s="1"/>
  <c r="BC20" i="1" a="1"/>
  <c r="BC20" i="1" s="1"/>
  <c r="CB20" i="1" s="1"/>
  <c r="BB21" i="1" a="1"/>
  <c r="BB21" i="1" s="1"/>
  <c r="CA21" i="1" s="1"/>
  <c r="BE22" i="1" a="1"/>
  <c r="BE22" i="1" s="1"/>
  <c r="CD22" i="1" s="1"/>
  <c r="BC23" i="1" a="1"/>
  <c r="BC23" i="1" s="1"/>
  <c r="CB23" i="1" s="1"/>
  <c r="BB24" i="1" a="1"/>
  <c r="BB24" i="1" s="1"/>
  <c r="CA24" i="1" s="1"/>
  <c r="BE25" i="1" a="1"/>
  <c r="BE25" i="1" s="1"/>
  <c r="CD25" i="1" s="1"/>
  <c r="BC26" i="1" a="1"/>
  <c r="BC26" i="1" s="1"/>
  <c r="CB26" i="1" s="1"/>
  <c r="BB27" i="1" a="1"/>
  <c r="BB27" i="1" s="1"/>
  <c r="CA27" i="1" s="1"/>
  <c r="BE28" i="1" a="1"/>
  <c r="BE28" i="1" s="1"/>
  <c r="CD28" i="1" s="1"/>
  <c r="BC29" i="1" a="1"/>
  <c r="BC29" i="1" s="1"/>
  <c r="CB29" i="1" s="1"/>
  <c r="BB30" i="1" a="1"/>
  <c r="BB30" i="1" s="1"/>
  <c r="CA30" i="1" s="1"/>
  <c r="BE31" i="1" a="1"/>
  <c r="BE31" i="1" s="1"/>
  <c r="CD31" i="1" s="1"/>
  <c r="BC32" i="1" a="1"/>
  <c r="BC32" i="1" s="1"/>
  <c r="CB32" i="1" s="1"/>
  <c r="BB33" i="1" a="1"/>
  <c r="BB33" i="1" s="1"/>
  <c r="CA33" i="1" s="1"/>
  <c r="BE34" i="1" a="1"/>
  <c r="BE34" i="1" s="1"/>
  <c r="CD34" i="1" s="1"/>
  <c r="BC35" i="1" a="1"/>
  <c r="BC35" i="1" s="1"/>
  <c r="CB35" i="1" s="1"/>
  <c r="BB36" i="1" a="1"/>
  <c r="BB36" i="1" s="1"/>
  <c r="CA36" i="1" s="1"/>
  <c r="BE37" i="1" a="1"/>
  <c r="BE37" i="1" s="1"/>
  <c r="CD37" i="1" s="1"/>
  <c r="BC38" i="1" a="1"/>
  <c r="BC38" i="1" s="1"/>
  <c r="CB38" i="1" s="1"/>
  <c r="BB39" i="1" a="1"/>
  <c r="BB39" i="1" s="1"/>
  <c r="CA39" i="1" s="1"/>
  <c r="BE40" i="1" a="1"/>
  <c r="BE40" i="1" s="1"/>
  <c r="CD40" i="1" s="1"/>
  <c r="BC41" i="1" a="1"/>
  <c r="BC41" i="1" s="1"/>
  <c r="CB41" i="1" s="1"/>
  <c r="BB42" i="1" a="1"/>
  <c r="BB42" i="1" s="1"/>
  <c r="CA42" i="1" s="1"/>
  <c r="BE43" i="1" a="1"/>
  <c r="BE43" i="1" s="1"/>
  <c r="CD43" i="1" s="1"/>
  <c r="BC44" i="1" a="1"/>
  <c r="BC44" i="1" s="1"/>
  <c r="CB44" i="1" s="1"/>
  <c r="BB45" i="1" a="1"/>
  <c r="BB45" i="1" s="1"/>
  <c r="CA45" i="1" s="1"/>
  <c r="BE46" i="1" a="1"/>
  <c r="BE46" i="1" s="1"/>
  <c r="CD46" i="1" s="1"/>
  <c r="BC47" i="1" a="1"/>
  <c r="BC47" i="1" s="1"/>
  <c r="CB47" i="1" s="1"/>
  <c r="BB48" i="1" a="1"/>
  <c r="BB48" i="1" s="1"/>
  <c r="CA48" i="1" s="1"/>
  <c r="BA49" i="1" a="1"/>
  <c r="BA49" i="1" s="1"/>
  <c r="BZ49" i="1" s="1"/>
  <c r="BE52" i="1" a="1"/>
  <c r="BE52" i="1" s="1"/>
  <c r="CD52" i="1" s="1"/>
  <c r="BB55" i="1" a="1"/>
  <c r="BB55" i="1" s="1"/>
  <c r="CA55" i="1" s="1"/>
  <c r="BB56" i="1" a="1"/>
  <c r="BB56" i="1" s="1"/>
  <c r="CA56" i="1" s="1"/>
  <c r="BD57" i="1" a="1"/>
  <c r="BD57" i="1" s="1"/>
  <c r="CC57" i="1" s="1"/>
  <c r="BE58" i="1" a="1"/>
  <c r="BE58" i="1" s="1"/>
  <c r="CD58" i="1" s="1"/>
  <c r="BB61" i="1" a="1"/>
  <c r="BB61" i="1" s="1"/>
  <c r="CA61" i="1" s="1"/>
  <c r="BE62" i="1" a="1"/>
  <c r="BE62" i="1" s="1"/>
  <c r="CD62" i="1" s="1"/>
  <c r="BC64" i="1" a="1"/>
  <c r="BC64" i="1" s="1"/>
  <c r="CB64" i="1" s="1"/>
  <c r="BA66" i="1" a="1"/>
  <c r="BA66" i="1" s="1"/>
  <c r="BZ66" i="1" s="1"/>
  <c r="BB69" i="1" a="1"/>
  <c r="BB69" i="1" s="1"/>
  <c r="CA69" i="1" s="1"/>
  <c r="BA74" i="1" a="1"/>
  <c r="BA74" i="1" s="1"/>
  <c r="BZ74" i="1" s="1"/>
  <c r="BE75" i="1" a="1"/>
  <c r="BE75" i="1" s="1"/>
  <c r="CD75" i="1" s="1"/>
  <c r="BC77" i="1" a="1"/>
  <c r="BC77" i="1" s="1"/>
  <c r="CB77" i="1" s="1"/>
  <c r="BA79" i="1" a="1"/>
  <c r="BA79" i="1" s="1"/>
  <c r="BZ79" i="1" s="1"/>
  <c r="BE80" i="1" a="1"/>
  <c r="BE80" i="1" s="1"/>
  <c r="CD80" i="1" s="1"/>
  <c r="BC82" i="1" a="1"/>
  <c r="BC82" i="1" s="1"/>
  <c r="CB82" i="1" s="1"/>
  <c r="BA84" i="1" a="1"/>
  <c r="BA84" i="1" s="1"/>
  <c r="BZ84" i="1" s="1"/>
  <c r="BB88" i="1" a="1"/>
  <c r="BB88" i="1" s="1"/>
  <c r="CA88" i="1" s="1"/>
  <c r="BD89" i="1" a="1"/>
  <c r="BD89" i="1" s="1"/>
  <c r="CC89" i="1" s="1"/>
  <c r="BE94" i="1" a="1"/>
  <c r="BE94" i="1" s="1"/>
  <c r="CD94" i="1" s="1"/>
  <c r="BA96" i="1" a="1"/>
  <c r="BA96" i="1" s="1"/>
  <c r="BZ96" i="1" s="1"/>
  <c r="BE97" i="1" a="1"/>
  <c r="BE97" i="1" s="1"/>
  <c r="CD97" i="1" s="1"/>
  <c r="BB99" i="1" a="1"/>
  <c r="BB99" i="1" s="1"/>
  <c r="CA99" i="1" s="1"/>
  <c r="BC102" i="1" a="1"/>
  <c r="BC102" i="1" s="1"/>
  <c r="CB102" i="1" s="1"/>
  <c r="BC105" i="1" a="1"/>
  <c r="BC105" i="1" s="1"/>
  <c r="CB105" i="1" s="1"/>
  <c r="BD108" i="1" a="1"/>
  <c r="BD108" i="1" s="1"/>
  <c r="CC108" i="1" s="1"/>
  <c r="BA110" i="1" a="1"/>
  <c r="BA110" i="1" s="1"/>
  <c r="BZ110" i="1" s="1"/>
  <c r="BE111" i="1" a="1"/>
  <c r="BE111" i="1" s="1"/>
  <c r="CD111" i="1" s="1"/>
  <c r="BB113" i="1" a="1"/>
  <c r="BB113" i="1" s="1"/>
  <c r="CA113" i="1" s="1"/>
  <c r="BD116" i="1" a="1"/>
  <c r="BD116" i="1" s="1"/>
  <c r="CC116" i="1" s="1"/>
  <c r="BA118" i="1" a="1"/>
  <c r="BA118" i="1" s="1"/>
  <c r="BZ118" i="1" s="1"/>
  <c r="BE119" i="1" a="1"/>
  <c r="BE119" i="1" s="1"/>
  <c r="CD119" i="1" s="1"/>
  <c r="BB121" i="1" a="1"/>
  <c r="BB121" i="1" s="1"/>
  <c r="CA121" i="1" s="1"/>
  <c r="BD124" i="1" a="1"/>
  <c r="BD124" i="1" s="1"/>
  <c r="CC124" i="1" s="1"/>
  <c r="BE127" i="1" a="1"/>
  <c r="BE127" i="1" s="1"/>
  <c r="CD127" i="1" s="1"/>
  <c r="BA129" i="1" a="1"/>
  <c r="BA129" i="1" s="1"/>
  <c r="BZ129" i="1" s="1"/>
  <c r="BB135" i="1" a="1"/>
  <c r="BB135" i="1" s="1"/>
  <c r="CA135" i="1" s="1"/>
  <c r="BB138" i="1" a="1"/>
  <c r="BB138" i="1" s="1"/>
  <c r="CA138" i="1" s="1"/>
  <c r="BE139" i="1" a="1"/>
  <c r="BE139" i="1" s="1"/>
  <c r="CD139" i="1" s="1"/>
  <c r="BB141" i="1" a="1"/>
  <c r="BB141" i="1" s="1"/>
  <c r="CA141" i="1" s="1"/>
  <c r="BE142" i="1" a="1"/>
  <c r="BE142" i="1" s="1"/>
  <c r="CD142" i="1" s="1"/>
  <c r="BB147" i="1" a="1"/>
  <c r="BB147" i="1" s="1"/>
  <c r="CA147" i="1" s="1"/>
  <c r="BB150" i="1" a="1"/>
  <c r="BB150" i="1" s="1"/>
  <c r="CA150" i="1" s="1"/>
  <c r="BA153" i="1" a="1"/>
  <c r="BA153" i="1" s="1"/>
  <c r="BZ153" i="1" s="1"/>
  <c r="BE167" i="1" a="1"/>
  <c r="BE167" i="1" s="1"/>
  <c r="CD167" i="1" s="1"/>
  <c r="BE170" i="1" a="1"/>
  <c r="BE170" i="1" s="1"/>
  <c r="CD170" i="1" s="1"/>
  <c r="BC174" i="1" a="1"/>
  <c r="BC174" i="1" s="1"/>
  <c r="CB174" i="1" s="1"/>
  <c r="BB183" i="1" a="1"/>
  <c r="BB183" i="1" s="1"/>
  <c r="CA183" i="1" s="1"/>
  <c r="BE187" i="1" a="1"/>
  <c r="BE187" i="1" s="1"/>
  <c r="CD187" i="1" s="1"/>
  <c r="BE202" i="1" a="1"/>
  <c r="BE202" i="1" s="1"/>
  <c r="CD202" i="1" s="1"/>
  <c r="BE208" i="1" a="1"/>
  <c r="BE208" i="1" s="1"/>
  <c r="CD208" i="1" s="1"/>
  <c r="BC220" i="1" a="1"/>
  <c r="BC220" i="1" s="1"/>
  <c r="CB220" i="1" s="1"/>
  <c r="BC233" i="1" a="1"/>
  <c r="BC233" i="1" s="1"/>
  <c r="CB233" i="1" s="1"/>
  <c r="BA240" i="1" a="1"/>
  <c r="BA240" i="1" s="1"/>
  <c r="BZ240" i="1" s="1"/>
  <c r="BC275" i="1" a="1"/>
  <c r="BC275" i="1" s="1"/>
  <c r="CB275" i="1" s="1"/>
  <c r="BA292" i="1" a="1"/>
  <c r="BA292" i="1" s="1"/>
  <c r="BZ292" i="1" s="1"/>
  <c r="BB327" i="1" a="1"/>
  <c r="BB327" i="1" s="1"/>
  <c r="CA327" i="1" s="1"/>
  <c r="BA351" i="1" a="1"/>
  <c r="BA351" i="1" s="1"/>
  <c r="BZ351" i="1" s="1"/>
  <c r="BJ327" i="1" a="1"/>
  <c r="BJ327" i="1" s="1"/>
  <c r="BH41" i="1"/>
  <c r="BH40" i="1"/>
  <c r="BH39" i="1"/>
  <c r="BH38" i="1"/>
  <c r="BH37" i="1"/>
  <c r="BH36" i="1"/>
  <c r="BH35" i="1"/>
  <c r="BH34" i="1"/>
  <c r="BH33" i="1"/>
  <c r="BH32" i="1"/>
  <c r="BH31" i="1"/>
  <c r="BH30" i="1"/>
  <c r="BH29" i="1"/>
  <c r="BH28" i="1"/>
  <c r="BH27" i="1"/>
  <c r="BH26" i="1"/>
  <c r="BH25" i="1"/>
  <c r="BH24" i="1"/>
  <c r="BH23" i="1"/>
  <c r="BH22" i="1"/>
  <c r="BH21" i="1"/>
  <c r="BH20" i="1"/>
  <c r="BH19" i="1"/>
  <c r="BH18" i="1"/>
  <c r="BH17" i="1"/>
  <c r="BH16" i="1"/>
  <c r="BH15" i="1"/>
  <c r="BH14" i="1"/>
  <c r="BH13" i="1"/>
  <c r="BH12" i="1"/>
  <c r="BT1154" i="7" l="1" a="1"/>
  <c r="BT1154" i="7" s="1"/>
  <c r="BT1007" i="7" a="1"/>
  <c r="BT1007" i="7" s="1"/>
  <c r="BT682" i="7" a="1"/>
  <c r="BT682" i="7" s="1"/>
  <c r="BT637" i="7" a="1"/>
  <c r="BT637" i="7" s="1"/>
  <c r="BT494" i="7" a="1"/>
  <c r="BT494" i="7" s="1"/>
  <c r="BT569" i="7" a="1"/>
  <c r="BT569" i="7" s="1"/>
  <c r="BT296" i="7" a="1"/>
  <c r="BT296" i="7" s="1"/>
  <c r="BT992" i="7" a="1"/>
  <c r="BT992" i="7" s="1"/>
  <c r="BT888" i="7" a="1"/>
  <c r="BT888" i="7" s="1"/>
  <c r="BT867" i="7" a="1"/>
  <c r="BT867" i="7" s="1"/>
  <c r="BT932" i="7" a="1"/>
  <c r="BT932" i="7" s="1"/>
  <c r="BT416" i="7" a="1"/>
  <c r="BT416" i="7" s="1"/>
  <c r="BT405" i="7" a="1"/>
  <c r="BT405" i="7" s="1"/>
  <c r="BT381" i="7" a="1"/>
  <c r="BT381" i="7" s="1"/>
  <c r="BT232" i="7" a="1"/>
  <c r="BT232" i="7" s="1"/>
  <c r="BQ55" i="7"/>
  <c r="BT234" i="7" a="1"/>
  <c r="BT234" i="7" s="1"/>
  <c r="BT1059" i="7" a="1"/>
  <c r="BT1059" i="7" s="1"/>
  <c r="BT1082" i="7" a="1"/>
  <c r="BT1082" i="7" s="1"/>
  <c r="BT1103" i="7" a="1"/>
  <c r="BT1103" i="7" s="1"/>
  <c r="BT502" i="7" a="1"/>
  <c r="BT502" i="7" s="1"/>
  <c r="BP35" i="7"/>
  <c r="BR35" i="7" s="1"/>
  <c r="BT1038" i="7" a="1"/>
  <c r="BT1038" i="7" s="1"/>
  <c r="BT976" i="7" a="1"/>
  <c r="BT976" i="7" s="1"/>
  <c r="BT1099" i="7" a="1"/>
  <c r="BT1099" i="7" s="1"/>
  <c r="BT989" i="7" a="1"/>
  <c r="BT989" i="7" s="1"/>
  <c r="BT1062" i="7" a="1"/>
  <c r="BT1062" i="7" s="1"/>
  <c r="BT948" i="7" a="1"/>
  <c r="BT948" i="7" s="1"/>
  <c r="BT621" i="7" a="1"/>
  <c r="BT621" i="7" s="1"/>
  <c r="BT644" i="7" a="1"/>
  <c r="BT644" i="7" s="1"/>
  <c r="BT537" i="7" a="1"/>
  <c r="BT537" i="7" s="1"/>
  <c r="BT428" i="7" a="1"/>
  <c r="BT428" i="7" s="1"/>
  <c r="BT260" i="7" a="1"/>
  <c r="BT260" i="7" s="1"/>
  <c r="BT1090" i="7" a="1"/>
  <c r="BT1090" i="7" s="1"/>
  <c r="BT1077" i="7" a="1"/>
  <c r="BT1077" i="7" s="1"/>
  <c r="BT1128" i="7" a="1"/>
  <c r="BT1128" i="7" s="1"/>
  <c r="BT1089" i="7" a="1"/>
  <c r="BT1089" i="7" s="1"/>
  <c r="BT730" i="7" a="1"/>
  <c r="BT730" i="7" s="1"/>
  <c r="BT762" i="7" a="1"/>
  <c r="BT762" i="7" s="1"/>
  <c r="BT756" i="7" a="1"/>
  <c r="BT756" i="7" s="1"/>
  <c r="BT731" i="7" a="1"/>
  <c r="BT731" i="7" s="1"/>
  <c r="BT337" i="7" a="1"/>
  <c r="BT337" i="7" s="1"/>
  <c r="BT319" i="7" a="1"/>
  <c r="BT319" i="7" s="1"/>
  <c r="BT146" i="7" a="1"/>
  <c r="BT146" i="7" s="1"/>
  <c r="BQ61" i="7"/>
  <c r="BT1196" i="7" a="1"/>
  <c r="BT1196" i="7" s="1"/>
  <c r="BT1066" i="7" a="1"/>
  <c r="BT1066" i="7" s="1"/>
  <c r="BT724" i="7" a="1"/>
  <c r="BT724" i="7" s="1"/>
  <c r="BT890" i="7" a="1"/>
  <c r="BT890" i="7" s="1"/>
  <c r="BT702" i="7" a="1"/>
  <c r="BT702" i="7" s="1"/>
  <c r="BT639" i="7" a="1"/>
  <c r="BT639" i="7" s="1"/>
  <c r="BT500" i="7" a="1"/>
  <c r="BT500" i="7" s="1"/>
  <c r="BT567" i="7" a="1"/>
  <c r="BT567" i="7" s="1"/>
  <c r="BT479" i="7" a="1"/>
  <c r="BT479" i="7" s="1"/>
  <c r="BT278" i="7" a="1"/>
  <c r="BT278" i="7" s="1"/>
  <c r="BP52" i="7"/>
  <c r="BS52" i="7" s="1"/>
  <c r="BS57" i="7"/>
  <c r="BT1000" i="7" a="1"/>
  <c r="BT1000" i="7" s="1"/>
  <c r="BT1133" i="7" a="1"/>
  <c r="BT1133" i="7" s="1"/>
  <c r="BT975" i="7" a="1"/>
  <c r="BT975" i="7" s="1"/>
  <c r="BQ29" i="7"/>
  <c r="CF66" i="1"/>
  <c r="CF103" i="1"/>
  <c r="BT367" i="1"/>
  <c r="BT371" i="1"/>
  <c r="BN235" i="1"/>
  <c r="CJ538" i="7"/>
  <c r="AZ538" i="7"/>
  <c r="BT1142" i="7" a="1"/>
  <c r="BT1142" i="7" s="1"/>
  <c r="BT1039" i="7" a="1"/>
  <c r="BT1039" i="7" s="1"/>
  <c r="BT700" i="7" a="1"/>
  <c r="BT700" i="7" s="1"/>
  <c r="BT684" i="7" a="1"/>
  <c r="BT684" i="7" s="1"/>
  <c r="AZ684" i="7" s="1"/>
  <c r="BT423" i="7" a="1"/>
  <c r="BT423" i="7" s="1"/>
  <c r="BT613" i="7" a="1"/>
  <c r="BT613" i="7" s="1"/>
  <c r="BT406" i="7" a="1"/>
  <c r="BT406" i="7" s="1"/>
  <c r="BT534" i="7" a="1"/>
  <c r="BT534" i="7" s="1"/>
  <c r="BT138" i="7" a="1"/>
  <c r="BT138" i="7" s="1"/>
  <c r="BP58" i="7"/>
  <c r="BS58" i="7" s="1"/>
  <c r="BT994" i="7" a="1"/>
  <c r="BT994" i="7" s="1"/>
  <c r="BT1024" i="7" a="1"/>
  <c r="BT1024" i="7" s="1"/>
  <c r="BT988" i="7" a="1"/>
  <c r="BT988" i="7" s="1"/>
  <c r="BT693" i="7" a="1"/>
  <c r="BT693" i="7" s="1"/>
  <c r="BT512" i="7" a="1"/>
  <c r="BT512" i="7" s="1"/>
  <c r="BT771" i="7" a="1"/>
  <c r="BT771" i="7" s="1"/>
  <c r="AZ771" i="7" s="1"/>
  <c r="BT84" i="7" a="1"/>
  <c r="BT84" i="7" s="1"/>
  <c r="BT1002" i="7" a="1"/>
  <c r="BT1002" i="7" s="1"/>
  <c r="BT1134" i="7" a="1"/>
  <c r="BT1134" i="7" s="1"/>
  <c r="BT1018" i="7" a="1"/>
  <c r="BT1018" i="7" s="1"/>
  <c r="BT817" i="7" a="1"/>
  <c r="BT817" i="7" s="1"/>
  <c r="BT668" i="7" a="1"/>
  <c r="BT668" i="7" s="1"/>
  <c r="AZ668" i="7" s="1"/>
  <c r="BT719" i="7" a="1"/>
  <c r="BT719" i="7" s="1"/>
  <c r="BT505" i="7" a="1"/>
  <c r="BT505" i="7" s="1"/>
  <c r="BT814" i="7" a="1"/>
  <c r="BT814" i="7" s="1"/>
  <c r="BT860" i="7" a="1"/>
  <c r="BT860" i="7" s="1"/>
  <c r="BT806" i="7" a="1"/>
  <c r="BT806" i="7" s="1"/>
  <c r="BT788" i="7" a="1"/>
  <c r="BT788" i="7" s="1"/>
  <c r="AZ788" i="7" s="1"/>
  <c r="BT774" i="7" a="1"/>
  <c r="BT774" i="7" s="1"/>
  <c r="BT675" i="7" a="1"/>
  <c r="BT675" i="7" s="1"/>
  <c r="BT542" i="7" a="1"/>
  <c r="BT542" i="7" s="1"/>
  <c r="BT683" i="7" a="1"/>
  <c r="BT683" i="7" s="1"/>
  <c r="BT314" i="7" a="1"/>
  <c r="BT314" i="7" s="1"/>
  <c r="BT343" i="7" a="1"/>
  <c r="BT343" i="7" s="1"/>
  <c r="AZ343" i="7" s="1"/>
  <c r="BT954" i="7" a="1"/>
  <c r="BT954" i="7" s="1"/>
  <c r="BT1184" i="7" a="1"/>
  <c r="BT1184" i="7" s="1"/>
  <c r="BT1042" i="7" a="1"/>
  <c r="BT1042" i="7" s="1"/>
  <c r="BT676" i="7" a="1"/>
  <c r="BT676" i="7" s="1"/>
  <c r="BT793" i="7" a="1"/>
  <c r="BT793" i="7" s="1"/>
  <c r="BT750" i="7" a="1"/>
  <c r="BT750" i="7" s="1"/>
  <c r="AZ750" i="7" s="1"/>
  <c r="BT738" i="7" a="1"/>
  <c r="BT738" i="7" s="1"/>
  <c r="BT673" i="7" a="1"/>
  <c r="BT673" i="7" s="1"/>
  <c r="BT667" i="7" a="1"/>
  <c r="BT667" i="7" s="1"/>
  <c r="BT809" i="7" a="1"/>
  <c r="BT809" i="7" s="1"/>
  <c r="BT536" i="7" a="1"/>
  <c r="BT536" i="7" s="1"/>
  <c r="CJ536" i="7" s="1"/>
  <c r="BT492" i="7" a="1"/>
  <c r="BT492" i="7" s="1"/>
  <c r="AZ492" i="7" s="1"/>
  <c r="BT468" i="7" a="1"/>
  <c r="BT468" i="7" s="1"/>
  <c r="BT713" i="7" a="1"/>
  <c r="BT713" i="7" s="1"/>
  <c r="BT513" i="7" a="1"/>
  <c r="BT513" i="7" s="1"/>
  <c r="BT418" i="7" a="1"/>
  <c r="BT418" i="7" s="1"/>
  <c r="BT449" i="7" a="1"/>
  <c r="BT449" i="7" s="1"/>
  <c r="AZ449" i="7" s="1"/>
  <c r="BT345" i="7" a="1"/>
  <c r="BT345" i="7" s="1"/>
  <c r="AZ345" i="7" s="1"/>
  <c r="BT476" i="7" a="1"/>
  <c r="BT476" i="7" s="1"/>
  <c r="BT532" i="7" a="1"/>
  <c r="BT532" i="7" s="1"/>
  <c r="BT889" i="7" a="1"/>
  <c r="BT889" i="7" s="1"/>
  <c r="BT760" i="7" a="1"/>
  <c r="BT760" i="7" s="1"/>
  <c r="BT701" i="7" a="1"/>
  <c r="BT701" i="7" s="1"/>
  <c r="BT394" i="7" a="1"/>
  <c r="BT394" i="7" s="1"/>
  <c r="AZ394" i="7" s="1"/>
  <c r="BT1164" i="7" a="1"/>
  <c r="BT1164" i="7" s="1"/>
  <c r="BT1191" i="7" a="1"/>
  <c r="BT1191" i="7" s="1"/>
  <c r="BT970" i="7" a="1"/>
  <c r="BT970" i="7" s="1"/>
  <c r="BT919" i="7" a="1"/>
  <c r="BT919" i="7" s="1"/>
  <c r="BT742" i="7" a="1"/>
  <c r="BT742" i="7" s="1"/>
  <c r="AZ742" i="7" s="1"/>
  <c r="BT1004" i="7" a="1"/>
  <c r="BT1004" i="7" s="1"/>
  <c r="AZ1004" i="7" s="1"/>
  <c r="BT696" i="7" a="1"/>
  <c r="BT696" i="7" s="1"/>
  <c r="BT566" i="7" a="1"/>
  <c r="BT566" i="7" s="1"/>
  <c r="BT725" i="7" a="1"/>
  <c r="BT725" i="7" s="1"/>
  <c r="BT677" i="7" a="1"/>
  <c r="BT677" i="7" s="1"/>
  <c r="BT659" i="7" a="1"/>
  <c r="BT659" i="7" s="1"/>
  <c r="AZ659" i="7" s="1"/>
  <c r="BT204" i="7" a="1"/>
  <c r="BT204" i="7" s="1"/>
  <c r="AZ204" i="7" s="1"/>
  <c r="BT384" i="7" a="1"/>
  <c r="BT384" i="7" s="1"/>
  <c r="BT300" i="7" a="1"/>
  <c r="BT300" i="7" s="1"/>
  <c r="BT291" i="7" a="1"/>
  <c r="BT291" i="7" s="1"/>
  <c r="BT79" i="7" a="1"/>
  <c r="BT79" i="7" s="1"/>
  <c r="BT984" i="7" a="1"/>
  <c r="BT984" i="7" s="1"/>
  <c r="CF29" i="1"/>
  <c r="CF36" i="1"/>
  <c r="BS18" i="7"/>
  <c r="BR18" i="7"/>
  <c r="BT1167" i="7" a="1"/>
  <c r="BT1167" i="7" s="1"/>
  <c r="BT1029" i="7" a="1"/>
  <c r="BT1029" i="7" s="1"/>
  <c r="CJ1029" i="7" s="1"/>
  <c r="BT974" i="7" a="1"/>
  <c r="BT974" i="7" s="1"/>
  <c r="CJ974" i="7" s="1"/>
  <c r="BT953" i="7" a="1"/>
  <c r="BT953" i="7" s="1"/>
  <c r="BT886" i="7" a="1"/>
  <c r="BT886" i="7" s="1"/>
  <c r="BT877" i="7" a="1"/>
  <c r="BT877" i="7" s="1"/>
  <c r="BT763" i="7" a="1"/>
  <c r="BT763" i="7" s="1"/>
  <c r="BT757" i="7" a="1"/>
  <c r="BT757" i="7" s="1"/>
  <c r="AZ757" i="7" s="1"/>
  <c r="BT722" i="7" a="1"/>
  <c r="BT722" i="7" s="1"/>
  <c r="AZ722" i="7" s="1"/>
  <c r="BT895" i="7" a="1"/>
  <c r="BT895" i="7" s="1"/>
  <c r="BT596" i="7" a="1"/>
  <c r="BT596" i="7" s="1"/>
  <c r="BT574" i="7" a="1"/>
  <c r="BT574" i="7" s="1"/>
  <c r="BT553" i="7" a="1"/>
  <c r="BT553" i="7" s="1"/>
  <c r="BT474" i="7" a="1"/>
  <c r="BT474" i="7" s="1"/>
  <c r="AZ474" i="7" s="1"/>
  <c r="BT908" i="7" a="1"/>
  <c r="BT908" i="7" s="1"/>
  <c r="AZ908" i="7" s="1"/>
  <c r="BT610" i="7" a="1"/>
  <c r="BT610" i="7" s="1"/>
  <c r="BT507" i="7" a="1"/>
  <c r="BT507" i="7" s="1"/>
  <c r="BT446" i="7" a="1"/>
  <c r="BT446" i="7" s="1"/>
  <c r="BT331" i="7" a="1"/>
  <c r="BT331" i="7" s="1"/>
  <c r="BT552" i="7" a="1"/>
  <c r="BT552" i="7" s="1"/>
  <c r="AZ552" i="7" s="1"/>
  <c r="BT288" i="7" a="1"/>
  <c r="BT288" i="7" s="1"/>
  <c r="AZ288" i="7" s="1"/>
  <c r="BT510" i="7" a="1"/>
  <c r="BT510" i="7" s="1"/>
  <c r="BT464" i="7" a="1"/>
  <c r="BT464" i="7" s="1"/>
  <c r="BT285" i="7" a="1"/>
  <c r="BT285" i="7" s="1"/>
  <c r="BT70" i="7" a="1"/>
  <c r="BT70" i="7" s="1"/>
  <c r="BQ43" i="7"/>
  <c r="BQ37" i="7"/>
  <c r="BS63" i="7"/>
  <c r="BQ13" i="7"/>
  <c r="BQ62" i="7"/>
  <c r="BX59" i="7"/>
  <c r="BX61" i="7"/>
  <c r="BX42" i="7"/>
  <c r="BX52" i="7"/>
  <c r="BX26" i="7"/>
  <c r="BX17" i="7"/>
  <c r="BX22" i="7"/>
  <c r="BX51" i="7"/>
  <c r="BX54" i="7"/>
  <c r="BT1202" i="7" a="1"/>
  <c r="BT1202" i="7" s="1"/>
  <c r="BT868" i="7" a="1"/>
  <c r="BT868" i="7" s="1"/>
  <c r="BT826" i="7" a="1"/>
  <c r="BT826" i="7" s="1"/>
  <c r="BT466" i="7" a="1"/>
  <c r="BT466" i="7" s="1"/>
  <c r="BT455" i="7" a="1"/>
  <c r="BT455" i="7" s="1"/>
  <c r="AZ455" i="7" s="1"/>
  <c r="BT336" i="7" a="1"/>
  <c r="BT336" i="7" s="1"/>
  <c r="AZ336" i="7" s="1"/>
  <c r="BT328" i="7" a="1"/>
  <c r="BT328" i="7" s="1"/>
  <c r="BT301" i="7" a="1"/>
  <c r="BT301" i="7" s="1"/>
  <c r="BT172" i="7" a="1"/>
  <c r="BT172" i="7" s="1"/>
  <c r="BT1105" i="7" a="1"/>
  <c r="BT1105" i="7" s="1"/>
  <c r="BT69" i="7" a="1"/>
  <c r="BT69" i="7" s="1"/>
  <c r="AZ69" i="7" s="1"/>
  <c r="BT217" i="7" a="1"/>
  <c r="BT217" i="7" s="1"/>
  <c r="AZ217" i="7" s="1"/>
  <c r="BT75" i="7" a="1"/>
  <c r="BT75" i="7" s="1"/>
  <c r="BT971" i="7" a="1"/>
  <c r="BT971" i="7" s="1"/>
  <c r="BS29" i="7"/>
  <c r="BP34" i="7"/>
  <c r="BP41" i="7"/>
  <c r="BX56" i="7"/>
  <c r="BX30" i="7"/>
  <c r="BX47" i="7"/>
  <c r="BX21" i="7"/>
  <c r="BX13" i="7"/>
  <c r="BX19" i="7"/>
  <c r="BX40" i="7"/>
  <c r="BX43" i="7"/>
  <c r="BT1037" i="7" a="1"/>
  <c r="BT1037" i="7" s="1"/>
  <c r="BT1016" i="7" a="1"/>
  <c r="BT1016" i="7" s="1"/>
  <c r="AZ1016" i="7" s="1"/>
  <c r="BT911" i="7" a="1"/>
  <c r="BT911" i="7" s="1"/>
  <c r="BT799" i="7" a="1"/>
  <c r="BT799" i="7" s="1"/>
  <c r="BT727" i="7" a="1"/>
  <c r="BT727" i="7" s="1"/>
  <c r="CJ727" i="7" s="1"/>
  <c r="BT721" i="7" a="1"/>
  <c r="BT721" i="7" s="1"/>
  <c r="BT709" i="7" a="1"/>
  <c r="BT709" i="7" s="1"/>
  <c r="BT825" i="7" a="1"/>
  <c r="BT825" i="7" s="1"/>
  <c r="CJ825" i="7" s="1"/>
  <c r="BT631" i="7" a="1"/>
  <c r="BT631" i="7" s="1"/>
  <c r="BT599" i="7" a="1"/>
  <c r="BT599" i="7" s="1"/>
  <c r="BT410" i="7" a="1"/>
  <c r="BT410" i="7" s="1"/>
  <c r="AZ410" i="7" s="1"/>
  <c r="BT398" i="7" a="1"/>
  <c r="BT398" i="7" s="1"/>
  <c r="BT386" i="7" a="1"/>
  <c r="BT386" i="7" s="1"/>
  <c r="BT374" i="7" a="1"/>
  <c r="BT374" i="7" s="1"/>
  <c r="AZ374" i="7" s="1"/>
  <c r="BT442" i="7" a="1"/>
  <c r="BT442" i="7" s="1"/>
  <c r="BT611" i="7" a="1"/>
  <c r="BT611" i="7" s="1"/>
  <c r="BT583" i="7" a="1"/>
  <c r="BT583" i="7" s="1"/>
  <c r="CJ583" i="7" s="1"/>
  <c r="BT615" i="7" a="1"/>
  <c r="BT615" i="7" s="1"/>
  <c r="BT362" i="7" a="1"/>
  <c r="BT362" i="7" s="1"/>
  <c r="BT325" i="7" a="1"/>
  <c r="BT325" i="7" s="1"/>
  <c r="AZ325" i="7" s="1"/>
  <c r="BT372" i="7" a="1"/>
  <c r="BT372" i="7" s="1"/>
  <c r="BT208" i="7" a="1"/>
  <c r="BT208" i="7" s="1"/>
  <c r="AZ208" i="7" s="1"/>
  <c r="BT190" i="7" a="1"/>
  <c r="BT190" i="7" s="1"/>
  <c r="AZ190" i="7" s="1"/>
  <c r="BT313" i="7" a="1"/>
  <c r="BT313" i="7" s="1"/>
  <c r="BT240" i="7" a="1"/>
  <c r="BT240" i="7" s="1"/>
  <c r="BT215" i="7" a="1"/>
  <c r="BT215" i="7" s="1"/>
  <c r="AZ215" i="7" s="1"/>
  <c r="BT179" i="7" a="1"/>
  <c r="BT179" i="7" s="1"/>
  <c r="BT203" i="7" a="1"/>
  <c r="BT203" i="7" s="1"/>
  <c r="AZ203" i="7" s="1"/>
  <c r="BQ54" i="7"/>
  <c r="BT83" i="7" a="1"/>
  <c r="BT83" i="7" s="1"/>
  <c r="BT952" i="7" a="1"/>
  <c r="BT952" i="7" s="1"/>
  <c r="BT96" i="7" a="1"/>
  <c r="BT96" i="7" s="1"/>
  <c r="AZ96" i="7" s="1"/>
  <c r="BS35" i="7"/>
  <c r="BT35" i="7" s="1" a="1"/>
  <c r="BT35" i="7" s="1"/>
  <c r="BX36" i="7"/>
  <c r="BX58" i="7"/>
  <c r="BX63" i="7"/>
  <c r="BX44" i="7"/>
  <c r="BX57" i="7"/>
  <c r="BX48" i="7"/>
  <c r="BX41" i="7"/>
  <c r="BX38" i="7"/>
  <c r="BX24" i="7"/>
  <c r="BT1051" i="7" a="1"/>
  <c r="BT1051" i="7" s="1"/>
  <c r="BT1117" i="7" a="1"/>
  <c r="BT1117" i="7" s="1"/>
  <c r="AZ1117" i="7" s="1"/>
  <c r="BT490" i="7" a="1"/>
  <c r="BT490" i="7" s="1"/>
  <c r="BT460" i="7" a="1"/>
  <c r="BT460" i="7" s="1"/>
  <c r="CJ460" i="7" s="1"/>
  <c r="BT432" i="7" a="1"/>
  <c r="BT432" i="7" s="1"/>
  <c r="AZ432" i="7" s="1"/>
  <c r="BT163" i="7" a="1"/>
  <c r="BT163" i="7" s="1"/>
  <c r="BT151" i="7" a="1"/>
  <c r="BT151" i="7" s="1"/>
  <c r="BT139" i="7" a="1"/>
  <c r="BT139" i="7" s="1"/>
  <c r="CJ139" i="7" s="1"/>
  <c r="BT127" i="7" a="1"/>
  <c r="BT127" i="7" s="1"/>
  <c r="BT115" i="7" a="1"/>
  <c r="BT115" i="7" s="1"/>
  <c r="AZ115" i="7" s="1"/>
  <c r="BT103" i="7" a="1"/>
  <c r="BT103" i="7" s="1"/>
  <c r="AZ103" i="7" s="1"/>
  <c r="BT91" i="7" a="1"/>
  <c r="BT91" i="7" s="1"/>
  <c r="BT485" i="7" a="1"/>
  <c r="BT485" i="7" s="1"/>
  <c r="BT295" i="7" a="1"/>
  <c r="BT295" i="7" s="1"/>
  <c r="CJ295" i="7" s="1"/>
  <c r="BT205" i="7" a="1"/>
  <c r="BT205" i="7" s="1"/>
  <c r="BT221" i="7" a="1"/>
  <c r="BT221" i="7" s="1"/>
  <c r="AZ221" i="7" s="1"/>
  <c r="BS45" i="7"/>
  <c r="BT45" i="7" s="1" a="1"/>
  <c r="BT45" i="7" s="1"/>
  <c r="BT286" i="7" a="1"/>
  <c r="BT286" i="7" s="1"/>
  <c r="BT209" i="7" a="1"/>
  <c r="BT209" i="7" s="1"/>
  <c r="BT199" i="7" a="1"/>
  <c r="BT199" i="7" s="1"/>
  <c r="CJ199" i="7" s="1"/>
  <c r="BT198" i="7" a="1"/>
  <c r="BT198" i="7" s="1"/>
  <c r="BT229" i="7" a="1"/>
  <c r="BT229" i="7" s="1"/>
  <c r="AZ229" i="7" s="1"/>
  <c r="CL12" i="7"/>
  <c r="BT1054" i="7" a="1"/>
  <c r="BT1054" i="7" s="1"/>
  <c r="BT170" i="7" a="1"/>
  <c r="BT170" i="7" s="1"/>
  <c r="BX29" i="7"/>
  <c r="BX53" i="7"/>
  <c r="BX62" i="7"/>
  <c r="BX35" i="7"/>
  <c r="BX37" i="7"/>
  <c r="BX31" i="7"/>
  <c r="BX28" i="7"/>
  <c r="BX15" i="7"/>
  <c r="BT226" i="7" a="1"/>
  <c r="BT226" i="7" s="1"/>
  <c r="AZ226" i="7" s="1"/>
  <c r="BT1116" i="7" a="1"/>
  <c r="BT1116" i="7" s="1"/>
  <c r="AZ1116" i="7" s="1"/>
  <c r="BR61" i="7"/>
  <c r="BT61" i="7" s="1" a="1"/>
  <c r="BT61" i="7" s="1"/>
  <c r="BS23" i="7"/>
  <c r="BX25" i="7"/>
  <c r="BX50" i="7"/>
  <c r="BX60" i="7"/>
  <c r="BX39" i="7"/>
  <c r="BX32" i="7"/>
  <c r="BX49" i="7"/>
  <c r="BX16" i="7"/>
  <c r="BX18" i="7"/>
  <c r="BX20" i="7"/>
  <c r="BT1132" i="7" a="1"/>
  <c r="BT1132" i="7" s="1"/>
  <c r="AZ1132" i="7" s="1"/>
  <c r="BT1108" i="7" a="1"/>
  <c r="BT1108" i="7" s="1"/>
  <c r="BT929" i="7" a="1"/>
  <c r="BT929" i="7" s="1"/>
  <c r="BT893" i="7" a="1"/>
  <c r="BT893" i="7" s="1"/>
  <c r="BT852" i="7" a="1"/>
  <c r="BT852" i="7" s="1"/>
  <c r="BT850" i="7" a="1"/>
  <c r="BT850" i="7" s="1"/>
  <c r="AZ850" i="7" s="1"/>
  <c r="BT951" i="7" a="1"/>
  <c r="BT951" i="7" s="1"/>
  <c r="AZ951" i="7" s="1"/>
  <c r="BT840" i="7" a="1"/>
  <c r="BT840" i="7" s="1"/>
  <c r="BT822" i="7" a="1"/>
  <c r="BT822" i="7" s="1"/>
  <c r="BT642" i="7" a="1"/>
  <c r="BT642" i="7" s="1"/>
  <c r="CJ642" i="7" s="1"/>
  <c r="BT789" i="7" a="1"/>
  <c r="BT789" i="7" s="1"/>
  <c r="BT770" i="7" a="1"/>
  <c r="BT770" i="7" s="1"/>
  <c r="AZ770" i="7" s="1"/>
  <c r="BT430" i="7" a="1"/>
  <c r="BT430" i="7" s="1"/>
  <c r="AZ430" i="7" s="1"/>
  <c r="BT940" i="7" a="1"/>
  <c r="BT940" i="7" s="1"/>
  <c r="BT452" i="7" a="1"/>
  <c r="BT452" i="7" s="1"/>
  <c r="BT414" i="7" a="1"/>
  <c r="BT414" i="7" s="1"/>
  <c r="CJ414" i="7" s="1"/>
  <c r="BT509" i="7" a="1"/>
  <c r="BT509" i="7" s="1"/>
  <c r="BT557" i="7" a="1"/>
  <c r="BT557" i="7" s="1"/>
  <c r="AZ557" i="7" s="1"/>
  <c r="BT377" i="7" a="1"/>
  <c r="BT377" i="7" s="1"/>
  <c r="AZ377" i="7" s="1"/>
  <c r="BT262" i="7" a="1"/>
  <c r="BT262" i="7" s="1"/>
  <c r="BT244" i="7" a="1"/>
  <c r="BT244" i="7" s="1"/>
  <c r="BT152" i="7" a="1"/>
  <c r="BT152" i="7" s="1"/>
  <c r="BT134" i="7" a="1"/>
  <c r="BT134" i="7" s="1"/>
  <c r="BT116" i="7" a="1"/>
  <c r="BT116" i="7" s="1"/>
  <c r="AZ116" i="7" s="1"/>
  <c r="BT98" i="7" a="1"/>
  <c r="BT98" i="7" s="1"/>
  <c r="CJ98" i="7" s="1"/>
  <c r="BR54" i="7"/>
  <c r="BQ14" i="7"/>
  <c r="BT498" i="7" a="1"/>
  <c r="BT498" i="7" s="1"/>
  <c r="AZ498" i="7" s="1"/>
  <c r="BT23" i="7" a="1"/>
  <c r="BT23" i="7" s="1"/>
  <c r="BX64" i="7"/>
  <c r="BX45" i="7"/>
  <c r="BX55" i="7"/>
  <c r="BX33" i="7"/>
  <c r="BX23" i="7"/>
  <c r="BX34" i="7"/>
  <c r="BX27" i="7"/>
  <c r="BX46" i="7"/>
  <c r="CF374" i="1"/>
  <c r="CF370" i="1"/>
  <c r="CF375" i="1"/>
  <c r="CF368" i="1"/>
  <c r="CF354" i="1"/>
  <c r="CF373" i="1"/>
  <c r="CF346" i="1"/>
  <c r="CF31" i="1"/>
  <c r="CF23" i="1"/>
  <c r="CF352" i="1"/>
  <c r="CF357" i="1"/>
  <c r="CF362" i="1"/>
  <c r="CF372" i="1"/>
  <c r="CF353" i="1"/>
  <c r="CF369" i="1"/>
  <c r="CF376" i="1"/>
  <c r="CF351" i="1"/>
  <c r="CF50" i="1"/>
  <c r="CF367" i="1"/>
  <c r="CF348" i="1"/>
  <c r="CF349" i="1"/>
  <c r="CF356" i="1"/>
  <c r="CF347" i="1"/>
  <c r="CF110" i="1"/>
  <c r="CF96" i="1"/>
  <c r="CF45" i="1"/>
  <c r="CF38" i="1"/>
  <c r="CF243" i="1"/>
  <c r="CF19" i="1"/>
  <c r="CF141" i="1"/>
  <c r="CF99" i="1"/>
  <c r="CF39" i="1"/>
  <c r="CF57" i="1"/>
  <c r="CF14" i="1"/>
  <c r="CF366" i="1"/>
  <c r="CF269" i="1"/>
  <c r="CF365" i="1"/>
  <c r="CF115" i="1"/>
  <c r="CF63" i="1"/>
  <c r="CF111" i="1"/>
  <c r="CF152" i="1"/>
  <c r="CF112" i="1"/>
  <c r="CF143" i="1"/>
  <c r="CF69" i="1"/>
  <c r="CF92" i="1"/>
  <c r="CF128" i="1"/>
  <c r="CF178" i="1"/>
  <c r="CF239" i="1"/>
  <c r="CF165" i="1"/>
  <c r="CF199" i="1"/>
  <c r="CF250" i="1"/>
  <c r="CF306" i="1"/>
  <c r="CF174" i="1"/>
  <c r="CF248" i="1"/>
  <c r="CF329" i="1"/>
  <c r="CF172" i="1"/>
  <c r="CF321" i="1"/>
  <c r="CF350" i="1"/>
  <c r="CF213" i="1"/>
  <c r="CF242" i="1"/>
  <c r="CF318" i="1"/>
  <c r="CF301" i="1"/>
  <c r="CF355" i="1"/>
  <c r="CF338" i="1"/>
  <c r="CF363" i="1"/>
  <c r="CF278" i="1"/>
  <c r="CF61" i="1"/>
  <c r="CF359" i="1"/>
  <c r="CF184" i="1"/>
  <c r="CF360" i="1"/>
  <c r="CF251" i="1"/>
  <c r="CF361" i="1"/>
  <c r="CF358" i="1"/>
  <c r="CF371" i="1"/>
  <c r="CF279" i="1"/>
  <c r="BT353" i="1"/>
  <c r="CF265" i="1"/>
  <c r="CF249" i="1"/>
  <c r="CF277" i="1"/>
  <c r="CF153" i="1"/>
  <c r="CF79" i="1"/>
  <c r="CF13" i="1"/>
  <c r="CF30" i="1"/>
  <c r="CF41" i="1"/>
  <c r="CF257" i="1"/>
  <c r="CF139" i="1"/>
  <c r="CF130" i="1"/>
  <c r="CF97" i="1"/>
  <c r="CF181" i="1"/>
  <c r="CF94" i="1"/>
  <c r="CF44" i="1"/>
  <c r="CF46" i="1"/>
  <c r="CF107" i="1"/>
  <c r="CF67" i="1"/>
  <c r="CF87" i="1"/>
  <c r="CF119" i="1"/>
  <c r="CF231" i="1"/>
  <c r="CF116" i="1"/>
  <c r="CF158" i="1"/>
  <c r="CF55" i="1"/>
  <c r="CF73" i="1"/>
  <c r="CF95" i="1"/>
  <c r="CF132" i="1"/>
  <c r="CF225" i="1"/>
  <c r="CF252" i="1"/>
  <c r="CF168" i="1"/>
  <c r="CF200" i="1"/>
  <c r="CF311" i="1"/>
  <c r="CF177" i="1"/>
  <c r="CF207" i="1"/>
  <c r="CF296" i="1"/>
  <c r="CF147" i="1"/>
  <c r="CF180" i="1"/>
  <c r="CF214" i="1"/>
  <c r="CF266" i="1"/>
  <c r="CF268" i="1"/>
  <c r="CF330" i="1"/>
  <c r="CF218" i="1"/>
  <c r="CF254" i="1"/>
  <c r="CF310" i="1"/>
  <c r="CF217" i="1"/>
  <c r="CF247" i="1"/>
  <c r="CF284" i="1"/>
  <c r="CF320" i="1"/>
  <c r="CF319" i="1"/>
  <c r="CF263" i="1"/>
  <c r="CF316" i="1"/>
  <c r="CF339" i="1"/>
  <c r="CF343" i="1"/>
  <c r="CF175" i="1"/>
  <c r="BT351" i="1"/>
  <c r="CF126" i="1"/>
  <c r="CF81" i="1"/>
  <c r="CF324" i="1"/>
  <c r="CF300" i="1"/>
  <c r="CF342" i="1"/>
  <c r="CF223" i="1"/>
  <c r="CF91" i="1"/>
  <c r="BT360" i="1"/>
  <c r="CF33" i="1"/>
  <c r="CF26" i="1"/>
  <c r="CF43" i="1"/>
  <c r="CF138" i="1"/>
  <c r="CF113" i="1"/>
  <c r="CF24" i="1"/>
  <c r="CF114" i="1"/>
  <c r="CF35" i="1"/>
  <c r="CF125" i="1"/>
  <c r="CF86" i="1"/>
  <c r="CF20" i="1"/>
  <c r="CF40" i="1"/>
  <c r="CF53" i="1"/>
  <c r="CF71" i="1"/>
  <c r="CF89" i="1"/>
  <c r="CF123" i="1"/>
  <c r="CF85" i="1"/>
  <c r="CF124" i="1"/>
  <c r="CF161" i="1"/>
  <c r="CF59" i="1"/>
  <c r="CF77" i="1"/>
  <c r="CF98" i="1"/>
  <c r="CF140" i="1"/>
  <c r="CF154" i="1"/>
  <c r="CF187" i="1"/>
  <c r="CF253" i="1"/>
  <c r="CF171" i="1"/>
  <c r="CF202" i="1"/>
  <c r="CF273" i="1"/>
  <c r="CF317" i="1"/>
  <c r="CF179" i="1"/>
  <c r="CF209" i="1"/>
  <c r="CF299" i="1"/>
  <c r="CF150" i="1"/>
  <c r="CF185" i="1"/>
  <c r="CF215" i="1"/>
  <c r="CF291" i="1"/>
  <c r="CF272" i="1"/>
  <c r="CF334" i="1"/>
  <c r="CF195" i="1"/>
  <c r="CF220" i="1"/>
  <c r="CF259" i="1"/>
  <c r="CF325" i="1"/>
  <c r="CF224" i="1"/>
  <c r="CF255" i="1"/>
  <c r="CF288" i="1"/>
  <c r="CF331" i="1"/>
  <c r="CF323" i="1"/>
  <c r="CF264" i="1"/>
  <c r="CF322" i="1"/>
  <c r="CF280" i="1"/>
  <c r="CF16" i="1"/>
  <c r="CF173" i="1"/>
  <c r="CF206" i="1"/>
  <c r="CF212" i="1"/>
  <c r="BT355" i="1"/>
  <c r="CF118" i="1"/>
  <c r="BT348" i="1"/>
  <c r="BT349" i="1"/>
  <c r="BT358" i="1"/>
  <c r="BT352" i="1"/>
  <c r="BT354" i="1"/>
  <c r="CF240" i="1"/>
  <c r="CF129" i="1"/>
  <c r="CF49" i="1"/>
  <c r="BT372" i="1"/>
  <c r="BT357" i="1"/>
  <c r="BT375" i="1"/>
  <c r="BT363" i="1"/>
  <c r="BT359" i="1"/>
  <c r="BT364" i="1"/>
  <c r="CF27" i="1"/>
  <c r="CF75" i="1"/>
  <c r="CF37" i="1"/>
  <c r="CF183" i="1"/>
  <c r="CF56" i="1"/>
  <c r="CF18" i="1"/>
  <c r="CF70" i="1"/>
  <c r="CF32" i="1"/>
  <c r="CF294" i="1"/>
  <c r="CF244" i="1"/>
  <c r="CF52" i="1"/>
  <c r="CF83" i="1"/>
  <c r="CF159" i="1"/>
  <c r="CF34" i="1"/>
  <c r="CF54" i="1"/>
  <c r="CF72" i="1"/>
  <c r="CF93" i="1"/>
  <c r="CF127" i="1"/>
  <c r="CF102" i="1"/>
  <c r="CF131" i="1"/>
  <c r="CF189" i="1"/>
  <c r="CF60" i="1"/>
  <c r="CF78" i="1"/>
  <c r="CF105" i="1"/>
  <c r="CF148" i="1"/>
  <c r="CF162" i="1"/>
  <c r="CF190" i="1"/>
  <c r="CF262" i="1"/>
  <c r="CF146" i="1"/>
  <c r="CF176" i="1"/>
  <c r="CF208" i="1"/>
  <c r="CF276" i="1"/>
  <c r="CF328" i="1"/>
  <c r="CF182" i="1"/>
  <c r="CF210" i="1"/>
  <c r="CF304" i="1"/>
  <c r="CF155" i="1"/>
  <c r="CF188" i="1"/>
  <c r="CF219" i="1"/>
  <c r="CF302" i="1"/>
  <c r="CF286" i="1"/>
  <c r="CF336" i="1"/>
  <c r="CF197" i="1"/>
  <c r="CF226" i="1"/>
  <c r="CF275" i="1"/>
  <c r="CF340" i="1"/>
  <c r="CF227" i="1"/>
  <c r="CF260" i="1"/>
  <c r="CF295" i="1"/>
  <c r="CF335" i="1"/>
  <c r="CF271" i="1"/>
  <c r="CF327" i="1"/>
  <c r="CF281" i="1"/>
  <c r="BT350" i="1"/>
  <c r="CF84" i="1"/>
  <c r="CF12" i="1"/>
  <c r="BT366" i="1"/>
  <c r="BT368" i="1"/>
  <c r="BT369" i="1"/>
  <c r="CF48" i="1"/>
  <c r="CF163" i="1"/>
  <c r="CF117" i="1"/>
  <c r="CF186" i="1"/>
  <c r="CF122" i="1"/>
  <c r="CF51" i="1"/>
  <c r="CF267" i="1"/>
  <c r="CF136" i="1"/>
  <c r="CF100" i="1"/>
  <c r="CF156" i="1"/>
  <c r="CF28" i="1"/>
  <c r="CF58" i="1"/>
  <c r="CF76" i="1"/>
  <c r="CF101" i="1"/>
  <c r="CF144" i="1"/>
  <c r="CF108" i="1"/>
  <c r="CF134" i="1"/>
  <c r="CF222" i="1"/>
  <c r="CF64" i="1"/>
  <c r="CF82" i="1"/>
  <c r="CF106" i="1"/>
  <c r="CF151" i="1"/>
  <c r="CF167" i="1"/>
  <c r="CF192" i="1"/>
  <c r="CF298" i="1"/>
  <c r="CF157" i="1"/>
  <c r="CF194" i="1"/>
  <c r="CF229" i="1"/>
  <c r="CF287" i="1"/>
  <c r="CF203" i="1"/>
  <c r="CF211" i="1"/>
  <c r="CF309" i="1"/>
  <c r="CF166" i="1"/>
  <c r="CF191" i="1"/>
  <c r="CF245" i="1"/>
  <c r="CF307" i="1"/>
  <c r="CF297" i="1"/>
  <c r="CF344" i="1"/>
  <c r="CF201" i="1"/>
  <c r="CF236" i="1"/>
  <c r="CF282" i="1"/>
  <c r="CF234" i="1"/>
  <c r="CF270" i="1"/>
  <c r="CF303" i="1"/>
  <c r="CF345" i="1"/>
  <c r="CF285" i="1"/>
  <c r="CF332" i="1"/>
  <c r="CF315" i="1"/>
  <c r="CF312" i="1"/>
  <c r="CF258" i="1"/>
  <c r="CF216" i="1"/>
  <c r="CF228" i="1"/>
  <c r="CF292" i="1"/>
  <c r="BT347" i="1"/>
  <c r="CF74" i="1"/>
  <c r="BT361" i="1"/>
  <c r="BT362" i="1"/>
  <c r="BT365" i="1"/>
  <c r="CF21" i="1"/>
  <c r="CF283" i="1"/>
  <c r="CF135" i="1"/>
  <c r="BT356" i="1"/>
  <c r="BT376" i="1"/>
  <c r="BT374" i="1"/>
  <c r="BT370" i="1"/>
  <c r="BT346" i="1"/>
  <c r="BT373" i="1"/>
  <c r="CF15" i="1"/>
  <c r="CF47" i="1"/>
  <c r="CF221" i="1"/>
  <c r="CF25" i="1"/>
  <c r="CF233" i="1"/>
  <c r="CF121" i="1"/>
  <c r="CF88" i="1"/>
  <c r="CF42" i="1"/>
  <c r="CF17" i="1"/>
  <c r="CF142" i="1"/>
  <c r="CF133" i="1"/>
  <c r="CF256" i="1"/>
  <c r="CF65" i="1"/>
  <c r="CF145" i="1"/>
  <c r="CF22" i="1"/>
  <c r="CF62" i="1"/>
  <c r="CF80" i="1"/>
  <c r="CF104" i="1"/>
  <c r="CF149" i="1"/>
  <c r="CF109" i="1"/>
  <c r="CF137" i="1"/>
  <c r="CF232" i="1"/>
  <c r="CF68" i="1"/>
  <c r="CF90" i="1"/>
  <c r="CF120" i="1"/>
  <c r="CF164" i="1"/>
  <c r="CF170" i="1"/>
  <c r="CF230" i="1"/>
  <c r="CF313" i="1"/>
  <c r="CF160" i="1"/>
  <c r="CF198" i="1"/>
  <c r="CF238" i="1"/>
  <c r="CF290" i="1"/>
  <c r="CF204" i="1"/>
  <c r="CF235" i="1"/>
  <c r="CF314" i="1"/>
  <c r="CF169" i="1"/>
  <c r="CF193" i="1"/>
  <c r="CF246" i="1"/>
  <c r="CF326" i="1"/>
  <c r="CF305" i="1"/>
  <c r="CF205" i="1"/>
  <c r="CF241" i="1"/>
  <c r="CF289" i="1"/>
  <c r="CF196" i="1"/>
  <c r="CF237" i="1"/>
  <c r="CF274" i="1"/>
  <c r="CF308" i="1"/>
  <c r="CF293" i="1"/>
  <c r="CF341" i="1"/>
  <c r="CF337" i="1"/>
  <c r="CF261" i="1"/>
  <c r="CF333" i="1"/>
  <c r="AZ1002" i="7"/>
  <c r="CJ1002" i="7"/>
  <c r="AZ971" i="7"/>
  <c r="CJ971" i="7"/>
  <c r="AZ1146" i="7"/>
  <c r="CJ1146" i="7"/>
  <c r="AZ631" i="7"/>
  <c r="CJ631" i="7"/>
  <c r="AZ426" i="7"/>
  <c r="CJ426" i="7"/>
  <c r="AZ240" i="7"/>
  <c r="CJ240" i="7"/>
  <c r="AZ285" i="7"/>
  <c r="CJ285" i="7"/>
  <c r="AZ461" i="7"/>
  <c r="CJ461" i="7"/>
  <c r="AZ1054" i="7"/>
  <c r="CJ1054" i="7"/>
  <c r="CJ568" i="7"/>
  <c r="AZ568" i="7"/>
  <c r="CJ170" i="7"/>
  <c r="AZ170" i="7"/>
  <c r="AZ331" i="7"/>
  <c r="CJ331" i="7"/>
  <c r="AZ476" i="7"/>
  <c r="CJ476" i="7"/>
  <c r="AZ1018" i="7"/>
  <c r="CJ1018" i="7"/>
  <c r="AZ744" i="7"/>
  <c r="CJ744" i="7"/>
  <c r="AZ569" i="7"/>
  <c r="CJ569" i="7"/>
  <c r="AZ1024" i="7"/>
  <c r="CJ1024" i="7"/>
  <c r="AZ536" i="7"/>
  <c r="AZ708" i="7"/>
  <c r="CJ708" i="7"/>
  <c r="AZ506" i="7"/>
  <c r="CJ506" i="7"/>
  <c r="AZ244" i="7"/>
  <c r="CJ244" i="7"/>
  <c r="AZ23" i="7"/>
  <c r="CJ23" i="7"/>
  <c r="AZ1196" i="7"/>
  <c r="CJ1196" i="7"/>
  <c r="AZ997" i="7"/>
  <c r="CJ997" i="7"/>
  <c r="AZ973" i="7"/>
  <c r="CJ973" i="7"/>
  <c r="AZ814" i="7"/>
  <c r="CJ814" i="7"/>
  <c r="AZ953" i="7"/>
  <c r="CJ953" i="7"/>
  <c r="AZ682" i="7"/>
  <c r="CJ682" i="7"/>
  <c r="AZ840" i="7"/>
  <c r="CJ840" i="7"/>
  <c r="AZ809" i="7"/>
  <c r="CJ809" i="7"/>
  <c r="AZ642" i="7"/>
  <c r="AZ707" i="7"/>
  <c r="CJ707" i="7"/>
  <c r="AZ452" i="7"/>
  <c r="CJ452" i="7"/>
  <c r="AZ328" i="7"/>
  <c r="CJ328" i="7"/>
  <c r="AZ319" i="7"/>
  <c r="CJ319" i="7"/>
  <c r="BT183" i="7" a="1"/>
  <c r="BT183" i="7" s="1"/>
  <c r="AZ252" i="7"/>
  <c r="CJ252" i="7"/>
  <c r="AZ384" i="7"/>
  <c r="CJ384" i="7"/>
  <c r="AZ260" i="7"/>
  <c r="CJ260" i="7"/>
  <c r="AZ74" i="7"/>
  <c r="CJ74" i="7"/>
  <c r="CJ1134" i="7"/>
  <c r="AZ1134" i="7"/>
  <c r="BT1170" i="7" a="1"/>
  <c r="BT1170" i="7" s="1"/>
  <c r="AZ1037" i="7"/>
  <c r="CJ1037" i="7"/>
  <c r="AZ1026" i="7"/>
  <c r="CJ1026" i="7"/>
  <c r="AZ1007" i="7"/>
  <c r="CJ1007" i="7"/>
  <c r="AZ1103" i="7"/>
  <c r="CJ1103" i="7"/>
  <c r="BT996" i="7" a="1"/>
  <c r="BT996" i="7" s="1"/>
  <c r="AZ980" i="7"/>
  <c r="CJ980" i="7"/>
  <c r="BT1088" i="7" a="1"/>
  <c r="BT1088" i="7" s="1"/>
  <c r="AZ970" i="7"/>
  <c r="CJ970" i="7"/>
  <c r="AZ936" i="7"/>
  <c r="CJ936" i="7"/>
  <c r="BT918" i="7" a="1"/>
  <c r="BT918" i="7" s="1"/>
  <c r="BT900" i="7" a="1"/>
  <c r="BT900" i="7" s="1"/>
  <c r="BT967" i="7" a="1"/>
  <c r="BT967" i="7" s="1"/>
  <c r="AZ976" i="7"/>
  <c r="CJ976" i="7"/>
  <c r="BT813" i="7" a="1"/>
  <c r="BT813" i="7" s="1"/>
  <c r="BT1076" i="7" a="1"/>
  <c r="BT1076" i="7" s="1"/>
  <c r="AZ856" i="7"/>
  <c r="CJ856" i="7"/>
  <c r="AZ838" i="7"/>
  <c r="CJ838" i="7"/>
  <c r="BT903" i="7" a="1"/>
  <c r="BT903" i="7" s="1"/>
  <c r="BT783" i="7" a="1"/>
  <c r="BT783" i="7" s="1"/>
  <c r="AZ748" i="7"/>
  <c r="CJ748" i="7"/>
  <c r="BT712" i="7" a="1"/>
  <c r="BT712" i="7" s="1"/>
  <c r="AZ676" i="7"/>
  <c r="CJ676" i="7"/>
  <c r="AZ890" i="7"/>
  <c r="CJ890" i="7"/>
  <c r="AZ874" i="7"/>
  <c r="CJ874" i="7"/>
  <c r="BT859" i="7" a="1"/>
  <c r="BT859" i="7" s="1"/>
  <c r="BT758" i="7" a="1"/>
  <c r="BT758" i="7" s="1"/>
  <c r="AZ756" i="7"/>
  <c r="CJ756" i="7"/>
  <c r="AZ727" i="7"/>
  <c r="AZ721" i="7"/>
  <c r="CJ721" i="7"/>
  <c r="BT704" i="7" a="1"/>
  <c r="BT704" i="7" s="1"/>
  <c r="AZ702" i="7"/>
  <c r="CJ702" i="7"/>
  <c r="AZ696" i="7"/>
  <c r="CJ696" i="7"/>
  <c r="AZ673" i="7"/>
  <c r="CJ673" i="7"/>
  <c r="AZ667" i="7"/>
  <c r="CJ667" i="7"/>
  <c r="AZ637" i="7"/>
  <c r="CJ637" i="7"/>
  <c r="BT879" i="7" a="1"/>
  <c r="BT879" i="7" s="1"/>
  <c r="BT863" i="7" a="1"/>
  <c r="BT863" i="7" s="1"/>
  <c r="BT810" i="7" a="1"/>
  <c r="BT810" i="7" s="1"/>
  <c r="BT572" i="7" a="1"/>
  <c r="BT572" i="7" s="1"/>
  <c r="AZ500" i="7"/>
  <c r="CJ500" i="7"/>
  <c r="BT901" i="7" a="1"/>
  <c r="BT901" i="7" s="1"/>
  <c r="AZ625" i="7"/>
  <c r="CJ625" i="7"/>
  <c r="AZ573" i="7"/>
  <c r="CJ573" i="7"/>
  <c r="BT533" i="7" a="1"/>
  <c r="BT533" i="7" s="1"/>
  <c r="AZ501" i="7"/>
  <c r="CJ501" i="7"/>
  <c r="AZ482" i="7"/>
  <c r="CJ482" i="7"/>
  <c r="AZ468" i="7"/>
  <c r="CJ468" i="7"/>
  <c r="BT404" i="7" a="1"/>
  <c r="BT404" i="7" s="1"/>
  <c r="BT392" i="7" a="1"/>
  <c r="BT392" i="7" s="1"/>
  <c r="BT380" i="7" a="1"/>
  <c r="BT380" i="7" s="1"/>
  <c r="AZ761" i="7"/>
  <c r="CJ761" i="7"/>
  <c r="AZ719" i="7"/>
  <c r="CJ719" i="7"/>
  <c r="AZ689" i="7"/>
  <c r="CJ689" i="7"/>
  <c r="AZ531" i="7"/>
  <c r="CJ531" i="7"/>
  <c r="AZ460" i="7"/>
  <c r="AZ442" i="7"/>
  <c r="CJ442" i="7"/>
  <c r="BT403" i="7" a="1"/>
  <c r="BT403" i="7" s="1"/>
  <c r="BT391" i="7" a="1"/>
  <c r="BT391" i="7" s="1"/>
  <c r="BT379" i="7" a="1"/>
  <c r="BT379" i="7" s="1"/>
  <c r="BT570" i="7" a="1"/>
  <c r="BT570" i="7" s="1"/>
  <c r="AZ414" i="7"/>
  <c r="AZ406" i="7"/>
  <c r="CJ406" i="7"/>
  <c r="BT529" i="7" a="1"/>
  <c r="BT529" i="7" s="1"/>
  <c r="BT344" i="7" a="1"/>
  <c r="BT344" i="7" s="1"/>
  <c r="BT367" i="7" a="1"/>
  <c r="BT367" i="7" s="1"/>
  <c r="BT349" i="7" a="1"/>
  <c r="BT349" i="7" s="1"/>
  <c r="AZ337" i="7"/>
  <c r="CJ337" i="7"/>
  <c r="BT361" i="7" a="1"/>
  <c r="BT361" i="7" s="1"/>
  <c r="BT363" i="7" a="1"/>
  <c r="BT363" i="7" s="1"/>
  <c r="BT303" i="7" a="1"/>
  <c r="BT303" i="7" s="1"/>
  <c r="AZ205" i="7"/>
  <c r="CJ205" i="7"/>
  <c r="AZ84" i="7"/>
  <c r="CJ84" i="7"/>
  <c r="AZ228" i="7"/>
  <c r="CJ228" i="7"/>
  <c r="BT192" i="7" a="1"/>
  <c r="BT192" i="7" s="1"/>
  <c r="CJ221" i="7"/>
  <c r="BT174" i="7" a="1"/>
  <c r="BT174" i="7" s="1"/>
  <c r="BT85" i="7" a="1"/>
  <c r="BT85" i="7" s="1"/>
  <c r="AZ35" i="7"/>
  <c r="CJ35" i="7"/>
  <c r="AZ286" i="7"/>
  <c r="CJ286" i="7"/>
  <c r="BT264" i="7" a="1"/>
  <c r="BT264" i="7" s="1"/>
  <c r="AZ79" i="7"/>
  <c r="CJ79" i="7"/>
  <c r="CJ1059" i="7"/>
  <c r="AZ1059" i="7"/>
  <c r="BT29" i="7" a="1"/>
  <c r="BT29" i="7" s="1"/>
  <c r="AZ1191" i="7"/>
  <c r="CJ1191" i="7"/>
  <c r="AZ1099" i="7"/>
  <c r="CJ1099" i="7"/>
  <c r="AZ1108" i="7"/>
  <c r="CJ1108" i="7"/>
  <c r="AZ1069" i="7"/>
  <c r="CJ1069" i="7"/>
  <c r="AZ925" i="7"/>
  <c r="CJ925" i="7"/>
  <c r="AZ1049" i="7"/>
  <c r="CJ1049" i="7"/>
  <c r="AZ867" i="7"/>
  <c r="CJ867" i="7"/>
  <c r="AZ886" i="7"/>
  <c r="CJ886" i="7"/>
  <c r="AZ793" i="7"/>
  <c r="CJ793" i="7"/>
  <c r="AZ675" i="7"/>
  <c r="CJ675" i="7"/>
  <c r="AZ618" i="7"/>
  <c r="CJ618" i="7"/>
  <c r="AZ768" i="7"/>
  <c r="CJ768" i="7"/>
  <c r="AZ940" i="7"/>
  <c r="CJ940" i="7"/>
  <c r="AZ372" i="7"/>
  <c r="CJ372" i="7"/>
  <c r="AZ262" i="7"/>
  <c r="CJ262" i="7"/>
  <c r="AZ313" i="7"/>
  <c r="CJ313" i="7"/>
  <c r="AZ232" i="7"/>
  <c r="CJ232" i="7"/>
  <c r="AZ291" i="7"/>
  <c r="CJ291" i="7"/>
  <c r="AZ234" i="7"/>
  <c r="CJ234" i="7"/>
  <c r="CJ994" i="7"/>
  <c r="AZ994" i="7"/>
  <c r="CJ894" i="7"/>
  <c r="AZ894" i="7"/>
  <c r="AZ1190" i="7"/>
  <c r="CJ1190" i="7"/>
  <c r="BT1209" i="7" a="1"/>
  <c r="BT1209" i="7" s="1"/>
  <c r="AZ1184" i="7"/>
  <c r="CJ1184" i="7"/>
  <c r="BT1205" i="7" a="1"/>
  <c r="BT1205" i="7" s="1"/>
  <c r="AZ1120" i="7"/>
  <c r="CJ1120" i="7"/>
  <c r="AZ1085" i="7"/>
  <c r="CJ1085" i="7"/>
  <c r="BT1030" i="7" a="1"/>
  <c r="BT1030" i="7" s="1"/>
  <c r="BT1081" i="7" a="1"/>
  <c r="BT1081" i="7" s="1"/>
  <c r="BT1065" i="7" a="1"/>
  <c r="BT1065" i="7" s="1"/>
  <c r="BT1025" i="7" a="1"/>
  <c r="BT1025" i="7" s="1"/>
  <c r="AZ1090" i="7"/>
  <c r="CJ1090" i="7"/>
  <c r="BT1198" i="7" a="1"/>
  <c r="BT1198" i="7" s="1"/>
  <c r="BT1048" i="7" a="1"/>
  <c r="BT1048" i="7" s="1"/>
  <c r="AZ1039" i="7"/>
  <c r="CJ1039" i="7"/>
  <c r="AZ1023" i="7"/>
  <c r="CJ1023" i="7"/>
  <c r="BT1118" i="7" a="1"/>
  <c r="BT1118" i="7" s="1"/>
  <c r="BT1022" i="7" a="1"/>
  <c r="BT1022" i="7" s="1"/>
  <c r="AZ929" i="7"/>
  <c r="CJ929" i="7"/>
  <c r="AZ893" i="7"/>
  <c r="CJ893" i="7"/>
  <c r="BT1138" i="7" a="1"/>
  <c r="BT1138" i="7" s="1"/>
  <c r="AZ966" i="7"/>
  <c r="CJ966" i="7"/>
  <c r="BT964" i="7" a="1"/>
  <c r="BT964" i="7" s="1"/>
  <c r="AZ889" i="7"/>
  <c r="CJ889" i="7"/>
  <c r="BT921" i="7" a="1"/>
  <c r="BT921" i="7" s="1"/>
  <c r="BT1044" i="7" a="1"/>
  <c r="BT1044" i="7" s="1"/>
  <c r="AZ975" i="7"/>
  <c r="CJ975" i="7"/>
  <c r="BT956" i="7" a="1"/>
  <c r="BT956" i="7" s="1"/>
  <c r="BT920" i="7" a="1"/>
  <c r="BT920" i="7" s="1"/>
  <c r="AZ849" i="7"/>
  <c r="CJ849" i="7"/>
  <c r="BT778" i="7" a="1"/>
  <c r="BT778" i="7" s="1"/>
  <c r="BT998" i="7" a="1"/>
  <c r="BT998" i="7" s="1"/>
  <c r="BT934" i="7" a="1"/>
  <c r="BT934" i="7" s="1"/>
  <c r="BT819" i="7" a="1"/>
  <c r="BT819" i="7" s="1"/>
  <c r="CJ742" i="7"/>
  <c r="AZ706" i="7"/>
  <c r="CJ706" i="7"/>
  <c r="BT670" i="7" a="1"/>
  <c r="BT670" i="7" s="1"/>
  <c r="BT775" i="7" a="1"/>
  <c r="BT775" i="7" s="1"/>
  <c r="BT765" i="7" a="1"/>
  <c r="BT765" i="7" s="1"/>
  <c r="BT711" i="7" a="1"/>
  <c r="BT711" i="7" s="1"/>
  <c r="BT690" i="7" a="1"/>
  <c r="BT690" i="7" s="1"/>
  <c r="BT657" i="7" a="1"/>
  <c r="BT657" i="7" s="1"/>
  <c r="AZ641" i="7"/>
  <c r="CJ641" i="7"/>
  <c r="BT624" i="7" a="1"/>
  <c r="BT624" i="7" s="1"/>
  <c r="BT628" i="7" a="1"/>
  <c r="BT628" i="7" s="1"/>
  <c r="AZ566" i="7"/>
  <c r="CJ566" i="7"/>
  <c r="AZ530" i="7"/>
  <c r="CJ530" i="7"/>
  <c r="AZ494" i="7"/>
  <c r="CJ494" i="7"/>
  <c r="AZ613" i="7"/>
  <c r="CJ613" i="7"/>
  <c r="CJ474" i="7"/>
  <c r="BT415" i="7" a="1"/>
  <c r="BT415" i="7" s="1"/>
  <c r="BT896" i="7" a="1"/>
  <c r="BT896" i="7" s="1"/>
  <c r="BT769" i="7" a="1"/>
  <c r="BT769" i="7" s="1"/>
  <c r="AZ731" i="7"/>
  <c r="CJ731" i="7"/>
  <c r="AZ701" i="7"/>
  <c r="CJ701" i="7"/>
  <c r="CJ659" i="7"/>
  <c r="BT588" i="7" a="1"/>
  <c r="BT588" i="7" s="1"/>
  <c r="AZ567" i="7"/>
  <c r="CJ567" i="7"/>
  <c r="AZ544" i="7"/>
  <c r="CJ544" i="7"/>
  <c r="BT441" i="7" a="1"/>
  <c r="BT441" i="7" s="1"/>
  <c r="BT543" i="7" a="1"/>
  <c r="BT543" i="7" s="1"/>
  <c r="BT527" i="7" a="1"/>
  <c r="BT527" i="7" s="1"/>
  <c r="BT431" i="7" a="1"/>
  <c r="BT431" i="7" s="1"/>
  <c r="AZ339" i="7"/>
  <c r="CJ339" i="7"/>
  <c r="BT600" i="7" a="1"/>
  <c r="BT600" i="7" s="1"/>
  <c r="BT412" i="7" a="1"/>
  <c r="BT412" i="7" s="1"/>
  <c r="BT315" i="7" a="1"/>
  <c r="BT315" i="7" s="1"/>
  <c r="AZ534" i="7"/>
  <c r="CJ534" i="7"/>
  <c r="BT523" i="7" a="1"/>
  <c r="BT523" i="7" s="1"/>
  <c r="BT425" i="7" a="1"/>
  <c r="BT425" i="7" s="1"/>
  <c r="BT383" i="7" a="1"/>
  <c r="BT383" i="7" s="1"/>
  <c r="BT297" i="7" a="1"/>
  <c r="BT297" i="7" s="1"/>
  <c r="AZ163" i="7"/>
  <c r="CJ163" i="7"/>
  <c r="AZ151" i="7"/>
  <c r="CJ151" i="7"/>
  <c r="AZ139" i="7"/>
  <c r="AZ127" i="7"/>
  <c r="CJ127" i="7"/>
  <c r="AZ91" i="7"/>
  <c r="CJ91" i="7"/>
  <c r="AZ485" i="7"/>
  <c r="CJ485" i="7"/>
  <c r="BT356" i="7" a="1"/>
  <c r="BT356" i="7" s="1"/>
  <c r="BT274" i="7" a="1"/>
  <c r="BT274" i="7" s="1"/>
  <c r="BT256" i="7" a="1"/>
  <c r="BT256" i="7" s="1"/>
  <c r="BT238" i="7" a="1"/>
  <c r="BT238" i="7" s="1"/>
  <c r="BT220" i="7" a="1"/>
  <c r="BT220" i="7" s="1"/>
  <c r="BT202" i="7" a="1"/>
  <c r="BT202" i="7" s="1"/>
  <c r="BT184" i="7" a="1"/>
  <c r="BT184" i="7" s="1"/>
  <c r="BT255" i="7" a="1"/>
  <c r="BT255" i="7" s="1"/>
  <c r="BT201" i="7" a="1"/>
  <c r="BT201" i="7" s="1"/>
  <c r="AZ314" i="7"/>
  <c r="CJ314" i="7"/>
  <c r="AZ296" i="7"/>
  <c r="CJ296" i="7"/>
  <c r="AZ278" i="7"/>
  <c r="CJ278" i="7"/>
  <c r="AZ164" i="7"/>
  <c r="CJ164" i="7"/>
  <c r="AZ146" i="7"/>
  <c r="CJ146" i="7"/>
  <c r="BT128" i="7" a="1"/>
  <c r="BT128" i="7" s="1"/>
  <c r="BT110" i="7" a="1"/>
  <c r="BT110" i="7" s="1"/>
  <c r="BT92" i="7" a="1"/>
  <c r="BT92" i="7" s="1"/>
  <c r="AZ138" i="7"/>
  <c r="CJ138" i="7"/>
  <c r="AZ222" i="7"/>
  <c r="CJ222" i="7"/>
  <c r="BT186" i="7" a="1"/>
  <c r="BT186" i="7" s="1"/>
  <c r="BT955" i="7" a="1"/>
  <c r="BT955" i="7" s="1"/>
  <c r="BT307" i="7" a="1"/>
  <c r="BT307" i="7" s="1"/>
  <c r="BT239" i="7" a="1"/>
  <c r="BT239" i="7" s="1"/>
  <c r="BT141" i="7" a="1"/>
  <c r="BT141" i="7" s="1"/>
  <c r="BT126" i="7" a="1"/>
  <c r="BT126" i="7" s="1"/>
  <c r="BT90" i="7" a="1"/>
  <c r="BT90" i="7" s="1"/>
  <c r="BT270" i="7" a="1"/>
  <c r="BT270" i="7" s="1"/>
  <c r="BP15" i="7"/>
  <c r="BS15" i="7" s="1"/>
  <c r="CJ478" i="7"/>
  <c r="AZ478" i="7"/>
  <c r="AZ1160" i="7"/>
  <c r="CJ1160" i="7"/>
  <c r="AZ1128" i="7"/>
  <c r="CJ1128" i="7"/>
  <c r="AZ1046" i="7"/>
  <c r="CJ1046" i="7"/>
  <c r="AZ989" i="7"/>
  <c r="CJ989" i="7"/>
  <c r="AZ1028" i="7"/>
  <c r="CJ1028" i="7"/>
  <c r="AZ888" i="7"/>
  <c r="CJ888" i="7"/>
  <c r="AZ868" i="7"/>
  <c r="CJ868" i="7"/>
  <c r="AZ718" i="7"/>
  <c r="CJ718" i="7"/>
  <c r="AZ877" i="7"/>
  <c r="CJ877" i="7"/>
  <c r="AZ762" i="7"/>
  <c r="CJ762" i="7"/>
  <c r="AZ672" i="7"/>
  <c r="CJ672" i="7"/>
  <c r="AZ617" i="7"/>
  <c r="CJ617" i="7"/>
  <c r="AZ428" i="7"/>
  <c r="CJ428" i="7"/>
  <c r="AZ301" i="7"/>
  <c r="CJ301" i="7"/>
  <c r="CJ288" i="7"/>
  <c r="AZ172" i="7"/>
  <c r="CJ172" i="7"/>
  <c r="BT237" i="7" a="1"/>
  <c r="BT237" i="7" s="1"/>
  <c r="AZ152" i="7"/>
  <c r="CJ152" i="7"/>
  <c r="AZ179" i="7"/>
  <c r="CJ179" i="7"/>
  <c r="AZ209" i="7"/>
  <c r="CJ209" i="7"/>
  <c r="AZ952" i="7"/>
  <c r="CJ952" i="7"/>
  <c r="CJ1077" i="7"/>
  <c r="AZ1077" i="7"/>
  <c r="AZ1154" i="7"/>
  <c r="CJ1154" i="7"/>
  <c r="AZ1142" i="7"/>
  <c r="CJ1142" i="7"/>
  <c r="AZ1178" i="7"/>
  <c r="CJ1178" i="7"/>
  <c r="BT1186" i="7" a="1"/>
  <c r="BT1186" i="7" s="1"/>
  <c r="AZ1139" i="7"/>
  <c r="CJ1139" i="7"/>
  <c r="BT1100" i="7" a="1"/>
  <c r="BT1100" i="7" s="1"/>
  <c r="BT1168" i="7" a="1"/>
  <c r="BT1168" i="7" s="1"/>
  <c r="BT1150" i="7" a="1"/>
  <c r="BT1150" i="7" s="1"/>
  <c r="AZ1042" i="7"/>
  <c r="CJ1042" i="7"/>
  <c r="AZ1012" i="7"/>
  <c r="CJ1012" i="7"/>
  <c r="BT1053" i="7" a="1"/>
  <c r="BT1053" i="7" s="1"/>
  <c r="BT1084" i="7" a="1"/>
  <c r="BT1084" i="7" s="1"/>
  <c r="AZ1038" i="7"/>
  <c r="CJ1038" i="7"/>
  <c r="AZ1070" i="7"/>
  <c r="CJ1070" i="7"/>
  <c r="AZ1062" i="7"/>
  <c r="CJ1062" i="7"/>
  <c r="BT1122" i="7" a="1"/>
  <c r="BT1122" i="7" s="1"/>
  <c r="BT923" i="7" a="1"/>
  <c r="BT923" i="7" s="1"/>
  <c r="BT887" i="7" a="1"/>
  <c r="BT887" i="7" s="1"/>
  <c r="BT1013" i="7" a="1"/>
  <c r="BT1013" i="7" s="1"/>
  <c r="BT960" i="7" a="1"/>
  <c r="BT960" i="7" s="1"/>
  <c r="AZ930" i="7"/>
  <c r="CJ930" i="7"/>
  <c r="BT912" i="7" a="1"/>
  <c r="BT912" i="7" s="1"/>
  <c r="AZ1051" i="7"/>
  <c r="CJ1051" i="7"/>
  <c r="AZ961" i="7"/>
  <c r="CJ961" i="7"/>
  <c r="BT909" i="7" a="1"/>
  <c r="BT909" i="7" s="1"/>
  <c r="BT1003" i="7" a="1"/>
  <c r="BT1003" i="7" s="1"/>
  <c r="AZ776" i="7"/>
  <c r="CJ776" i="7"/>
  <c r="AZ974" i="7"/>
  <c r="BT796" i="7" a="1"/>
  <c r="BT796" i="7" s="1"/>
  <c r="BT855" i="7" a="1"/>
  <c r="BT855" i="7" s="1"/>
  <c r="AZ736" i="7"/>
  <c r="CJ736" i="7"/>
  <c r="AZ700" i="7"/>
  <c r="CJ700" i="7"/>
  <c r="BT664" i="7" a="1"/>
  <c r="BT664" i="7" s="1"/>
  <c r="AZ860" i="7"/>
  <c r="CJ860" i="7"/>
  <c r="BT959" i="7" a="1"/>
  <c r="BT959" i="7" s="1"/>
  <c r="BT828" i="7" a="1"/>
  <c r="BT828" i="7" s="1"/>
  <c r="AZ763" i="7"/>
  <c r="CJ763" i="7"/>
  <c r="BT740" i="7" a="1"/>
  <c r="BT740" i="7" s="1"/>
  <c r="AZ738" i="7"/>
  <c r="CJ738" i="7"/>
  <c r="AZ732" i="7"/>
  <c r="CJ732" i="7"/>
  <c r="AZ709" i="7"/>
  <c r="CJ709" i="7"/>
  <c r="BT703" i="7" a="1"/>
  <c r="BT703" i="7" s="1"/>
  <c r="BT686" i="7" a="1"/>
  <c r="BT686" i="7" s="1"/>
  <c r="AZ678" i="7"/>
  <c r="CJ678" i="7"/>
  <c r="BT655" i="7" a="1"/>
  <c r="BT655" i="7" s="1"/>
  <c r="AZ623" i="7"/>
  <c r="CJ623" i="7"/>
  <c r="BT844" i="7" a="1"/>
  <c r="BT844" i="7" s="1"/>
  <c r="BT626" i="7" a="1"/>
  <c r="BT626" i="7" s="1"/>
  <c r="AZ560" i="7"/>
  <c r="CJ560" i="7"/>
  <c r="BT524" i="7" a="1"/>
  <c r="BT524" i="7" s="1"/>
  <c r="AZ423" i="7"/>
  <c r="CJ423" i="7"/>
  <c r="BT649" i="7" a="1"/>
  <c r="BT649" i="7" s="1"/>
  <c r="AZ537" i="7"/>
  <c r="CJ537" i="7"/>
  <c r="BT517" i="7" a="1"/>
  <c r="BT517" i="7" s="1"/>
  <c r="BT444" i="7" a="1"/>
  <c r="BT444" i="7" s="1"/>
  <c r="BT743" i="7" a="1"/>
  <c r="BT743" i="7" s="1"/>
  <c r="AZ713" i="7"/>
  <c r="CJ713" i="7"/>
  <c r="AZ671" i="7"/>
  <c r="CJ671" i="7"/>
  <c r="BT526" i="7" a="1"/>
  <c r="BT526" i="7" s="1"/>
  <c r="BT472" i="7" a="1"/>
  <c r="BT472" i="7" s="1"/>
  <c r="BT454" i="7" a="1"/>
  <c r="BT454" i="7" s="1"/>
  <c r="BT436" i="7" a="1"/>
  <c r="BT436" i="7" s="1"/>
  <c r="BT883" i="7" a="1"/>
  <c r="BT883" i="7" s="1"/>
  <c r="BT608" i="7" a="1"/>
  <c r="BT608" i="7" s="1"/>
  <c r="BT1206" i="7" a="1"/>
  <c r="BT1206" i="7" s="1"/>
  <c r="BT630" i="7" a="1"/>
  <c r="BT630" i="7" s="1"/>
  <c r="BT592" i="7" a="1"/>
  <c r="BT592" i="7" s="1"/>
  <c r="BT545" i="7" a="1"/>
  <c r="BT545" i="7" s="1"/>
  <c r="BT469" i="7" a="1"/>
  <c r="BT469" i="7" s="1"/>
  <c r="BT503" i="7" a="1"/>
  <c r="BT503" i="7" s="1"/>
  <c r="BT522" i="7" a="1"/>
  <c r="BT522" i="7" s="1"/>
  <c r="BT340" i="7" a="1"/>
  <c r="BT340" i="7" s="1"/>
  <c r="BT318" i="7" a="1"/>
  <c r="BT318" i="7" s="1"/>
  <c r="BT582" i="7" a="1"/>
  <c r="BT582" i="7" s="1"/>
  <c r="BT401" i="7" a="1"/>
  <c r="BT401" i="7" s="1"/>
  <c r="BT308" i="7" a="1"/>
  <c r="BT308" i="7" s="1"/>
  <c r="BT187" i="7" a="1"/>
  <c r="BT187" i="7" s="1"/>
  <c r="BT111" i="7" a="1"/>
  <c r="BT111" i="7" s="1"/>
  <c r="BT396" i="7" a="1"/>
  <c r="BT396" i="7" s="1"/>
  <c r="BT263" i="7" a="1"/>
  <c r="BT263" i="7" s="1"/>
  <c r="BT227" i="7" a="1"/>
  <c r="BT227" i="7" s="1"/>
  <c r="BT123" i="7" a="1"/>
  <c r="BT123" i="7" s="1"/>
  <c r="BT271" i="7" a="1"/>
  <c r="BT271" i="7" s="1"/>
  <c r="BT81" i="7" a="1"/>
  <c r="BT81" i="7" s="1"/>
  <c r="BT62" i="7" a="1"/>
  <c r="BT62" i="7" s="1"/>
  <c r="BT1072" i="7" a="1"/>
  <c r="BT1072" i="7" s="1"/>
  <c r="AZ1202" i="7"/>
  <c r="CJ1202" i="7"/>
  <c r="AZ1078" i="7"/>
  <c r="CJ1078" i="7"/>
  <c r="AZ987" i="7"/>
  <c r="CJ987" i="7"/>
  <c r="AZ777" i="7"/>
  <c r="CJ777" i="7"/>
  <c r="AZ820" i="7"/>
  <c r="CJ820" i="7"/>
  <c r="AZ822" i="7"/>
  <c r="CJ822" i="7"/>
  <c r="AZ654" i="7"/>
  <c r="CJ654" i="7"/>
  <c r="AZ542" i="7"/>
  <c r="CJ542" i="7"/>
  <c r="AZ826" i="7"/>
  <c r="CJ826" i="7"/>
  <c r="AZ677" i="7"/>
  <c r="CJ677" i="7"/>
  <c r="AZ490" i="7"/>
  <c r="CJ490" i="7"/>
  <c r="AZ583" i="7"/>
  <c r="AZ1140" i="7"/>
  <c r="CJ1140" i="7"/>
  <c r="AZ1096" i="7"/>
  <c r="CJ1096" i="7"/>
  <c r="BT1162" i="7" a="1"/>
  <c r="BT1162" i="7" s="1"/>
  <c r="AZ1203" i="7"/>
  <c r="CJ1203" i="7"/>
  <c r="AZ1194" i="7"/>
  <c r="CJ1194" i="7"/>
  <c r="AZ1173" i="7"/>
  <c r="CJ1173" i="7"/>
  <c r="BT1156" i="7" a="1"/>
  <c r="BT1156" i="7" s="1"/>
  <c r="BT1129" i="7" a="1"/>
  <c r="BT1129" i="7" s="1"/>
  <c r="BT1073" i="7" a="1"/>
  <c r="BT1073" i="7" s="1"/>
  <c r="AZ1061" i="7"/>
  <c r="CJ1061" i="7"/>
  <c r="AZ1014" i="7"/>
  <c r="CJ1014" i="7"/>
  <c r="AZ1133" i="7"/>
  <c r="CJ1133" i="7"/>
  <c r="BT1135" i="7" a="1"/>
  <c r="BT1135" i="7" s="1"/>
  <c r="AZ1074" i="7"/>
  <c r="CJ1074" i="7"/>
  <c r="BT1017" i="7" a="1"/>
  <c r="BT1017" i="7" s="1"/>
  <c r="BT1075" i="7" a="1"/>
  <c r="BT1075" i="7" s="1"/>
  <c r="AZ992" i="7"/>
  <c r="CJ992" i="7"/>
  <c r="AZ954" i="7"/>
  <c r="CJ954" i="7"/>
  <c r="BT965" i="7" a="1"/>
  <c r="BT965" i="7" s="1"/>
  <c r="BT1098" i="7" a="1"/>
  <c r="BT1098" i="7" s="1"/>
  <c r="BT884" i="7" a="1"/>
  <c r="BT884" i="7" s="1"/>
  <c r="BT832" i="7" a="1"/>
  <c r="BT832" i="7" s="1"/>
  <c r="AZ795" i="7"/>
  <c r="CJ795" i="7"/>
  <c r="AZ784" i="7"/>
  <c r="CJ784" i="7"/>
  <c r="BT781" i="7" a="1"/>
  <c r="BT781" i="7" s="1"/>
  <c r="AZ730" i="7"/>
  <c r="CJ730" i="7"/>
  <c r="AZ694" i="7"/>
  <c r="CJ694" i="7"/>
  <c r="BT658" i="7" a="1"/>
  <c r="BT658" i="7" s="1"/>
  <c r="BT926" i="7" a="1"/>
  <c r="BT926" i="7" s="1"/>
  <c r="BT862" i="7" a="1"/>
  <c r="BT862" i="7" s="1"/>
  <c r="BT747" i="7" a="1"/>
  <c r="BT747" i="7" s="1"/>
  <c r="BT726" i="7" a="1"/>
  <c r="BT726" i="7" s="1"/>
  <c r="AZ693" i="7"/>
  <c r="CJ693" i="7"/>
  <c r="BT636" i="7" a="1"/>
  <c r="BT636" i="7" s="1"/>
  <c r="AZ621" i="7"/>
  <c r="CJ621" i="7"/>
  <c r="AZ932" i="7"/>
  <c r="CJ932" i="7"/>
  <c r="BT790" i="7" a="1"/>
  <c r="BT790" i="7" s="1"/>
  <c r="AZ644" i="7"/>
  <c r="CJ644" i="7"/>
  <c r="AZ554" i="7"/>
  <c r="CJ554" i="7"/>
  <c r="AZ518" i="7"/>
  <c r="CJ518" i="7"/>
  <c r="AZ417" i="7"/>
  <c r="CJ417" i="7"/>
  <c r="AZ497" i="7"/>
  <c r="CJ497" i="7"/>
  <c r="BT450" i="7" a="1"/>
  <c r="BT450" i="7" s="1"/>
  <c r="AZ398" i="7"/>
  <c r="CJ398" i="7"/>
  <c r="AZ386" i="7"/>
  <c r="CJ386" i="7"/>
  <c r="AZ755" i="7"/>
  <c r="CJ755" i="7"/>
  <c r="AZ725" i="7"/>
  <c r="CJ725" i="7"/>
  <c r="AZ683" i="7"/>
  <c r="CJ683" i="7"/>
  <c r="AZ653" i="7"/>
  <c r="CJ653" i="7"/>
  <c r="BT562" i="7" a="1"/>
  <c r="BT562" i="7" s="1"/>
  <c r="AZ495" i="7"/>
  <c r="CJ495" i="7"/>
  <c r="AZ611" i="7"/>
  <c r="CJ611" i="7"/>
  <c r="BT471" i="7" a="1"/>
  <c r="BT471" i="7" s="1"/>
  <c r="BT459" i="7" a="1"/>
  <c r="BT459" i="7" s="1"/>
  <c r="AZ610" i="7"/>
  <c r="CJ610" i="7"/>
  <c r="BT486" i="7" a="1"/>
  <c r="BT486" i="7" s="1"/>
  <c r="AZ615" i="7"/>
  <c r="CJ615" i="7"/>
  <c r="AZ513" i="7"/>
  <c r="CJ513" i="7"/>
  <c r="AZ496" i="7"/>
  <c r="CJ496" i="7"/>
  <c r="AZ446" i="7"/>
  <c r="CJ446" i="7"/>
  <c r="AZ509" i="7"/>
  <c r="CJ509" i="7"/>
  <c r="BT390" i="7" a="1"/>
  <c r="BT390" i="7" s="1"/>
  <c r="BT484" i="7" a="1"/>
  <c r="BT484" i="7" s="1"/>
  <c r="BT445" i="7" a="1"/>
  <c r="BT445" i="7" s="1"/>
  <c r="BT350" i="7" a="1"/>
  <c r="BT350" i="7" s="1"/>
  <c r="BT322" i="7" a="1"/>
  <c r="BT322" i="7" s="1"/>
  <c r="BT276" i="7" a="1"/>
  <c r="BT276" i="7" s="1"/>
  <c r="BT268" i="7" a="1"/>
  <c r="BT268" i="7" s="1"/>
  <c r="BT250" i="7" a="1"/>
  <c r="BT250" i="7" s="1"/>
  <c r="BT214" i="7" a="1"/>
  <c r="BT214" i="7" s="1"/>
  <c r="BT196" i="7" a="1"/>
  <c r="BT196" i="7" s="1"/>
  <c r="BT178" i="7" a="1"/>
  <c r="BT178" i="7" s="1"/>
  <c r="BT273" i="7" a="1"/>
  <c r="BT273" i="7" s="1"/>
  <c r="BT219" i="7" a="1"/>
  <c r="BT219" i="7" s="1"/>
  <c r="BT320" i="7" a="1"/>
  <c r="BT320" i="7" s="1"/>
  <c r="BT304" i="7" a="1"/>
  <c r="BT304" i="7" s="1"/>
  <c r="BT246" i="7" a="1"/>
  <c r="BT246" i="7" s="1"/>
  <c r="BT112" i="7" a="1"/>
  <c r="BT112" i="7" s="1"/>
  <c r="BT359" i="7" a="1"/>
  <c r="BT359" i="7" s="1"/>
  <c r="AZ67" i="7"/>
  <c r="CJ67" i="7"/>
  <c r="AZ206" i="7"/>
  <c r="CJ206" i="7"/>
  <c r="BT136" i="7" a="1"/>
  <c r="BT136" i="7" s="1"/>
  <c r="BT22" i="7" a="1"/>
  <c r="BT22" i="7" s="1"/>
  <c r="AZ300" i="7"/>
  <c r="CJ300" i="7"/>
  <c r="BT150" i="7" a="1"/>
  <c r="BT150" i="7" s="1"/>
  <c r="BT289" i="7" a="1"/>
  <c r="BT289" i="7" s="1"/>
  <c r="BT77" i="7" a="1"/>
  <c r="BT77" i="7" s="1"/>
  <c r="BT1036" i="7" a="1"/>
  <c r="BT1036" i="7" s="1"/>
  <c r="BT1041" i="7" a="1"/>
  <c r="BT1041" i="7" s="1"/>
  <c r="AZ1089" i="7"/>
  <c r="CJ1089" i="7"/>
  <c r="AZ1082" i="7"/>
  <c r="CJ1082" i="7"/>
  <c r="CJ1016" i="7"/>
  <c r="AZ905" i="7"/>
  <c r="CJ905" i="7"/>
  <c r="AZ942" i="7"/>
  <c r="CJ942" i="7"/>
  <c r="AZ817" i="7"/>
  <c r="CJ817" i="7"/>
  <c r="AZ754" i="7"/>
  <c r="CJ754" i="7"/>
  <c r="AZ729" i="7"/>
  <c r="CJ729" i="7"/>
  <c r="AZ639" i="7"/>
  <c r="CJ639" i="7"/>
  <c r="AZ599" i="7"/>
  <c r="CJ599" i="7"/>
  <c r="AZ749" i="7"/>
  <c r="CJ749" i="7"/>
  <c r="AZ505" i="7"/>
  <c r="CJ505" i="7"/>
  <c r="AZ602" i="7"/>
  <c r="CJ602" i="7"/>
  <c r="AZ362" i="7"/>
  <c r="CJ362" i="7"/>
  <c r="AZ510" i="7"/>
  <c r="CJ510" i="7"/>
  <c r="AZ464" i="7"/>
  <c r="CJ464" i="7"/>
  <c r="AZ134" i="7"/>
  <c r="CJ134" i="7"/>
  <c r="AZ198" i="7"/>
  <c r="CJ198" i="7"/>
  <c r="AZ1064" i="7"/>
  <c r="CJ1064" i="7"/>
  <c r="AZ1208" i="7"/>
  <c r="CJ1208" i="7"/>
  <c r="AZ1167" i="7"/>
  <c r="CJ1167" i="7"/>
  <c r="AZ1189" i="7"/>
  <c r="CJ1189" i="7"/>
  <c r="AZ1164" i="7"/>
  <c r="CJ1164" i="7"/>
  <c r="BT1147" i="7" a="1"/>
  <c r="BT1147" i="7" s="1"/>
  <c r="AZ1145" i="7"/>
  <c r="CJ1145" i="7"/>
  <c r="AZ1095" i="7"/>
  <c r="CJ1095" i="7"/>
  <c r="AZ1066" i="7"/>
  <c r="CJ1066" i="7"/>
  <c r="BT1045" i="7" a="1"/>
  <c r="BT1045" i="7" s="1"/>
  <c r="BT1080" i="7" a="1"/>
  <c r="BT1080" i="7" s="1"/>
  <c r="AZ995" i="7"/>
  <c r="CJ995" i="7"/>
  <c r="AZ1033" i="7"/>
  <c r="CJ1033" i="7"/>
  <c r="AZ988" i="7"/>
  <c r="CJ988" i="7"/>
  <c r="AZ981" i="7"/>
  <c r="CJ981" i="7"/>
  <c r="AZ911" i="7"/>
  <c r="CJ911" i="7"/>
  <c r="AZ948" i="7"/>
  <c r="CJ948" i="7"/>
  <c r="BT924" i="7" a="1"/>
  <c r="BT924" i="7" s="1"/>
  <c r="AZ906" i="7"/>
  <c r="CJ906" i="7"/>
  <c r="AZ882" i="7"/>
  <c r="CJ882" i="7"/>
  <c r="BT1019" i="7" a="1"/>
  <c r="BT1019" i="7" s="1"/>
  <c r="BT982" i="7" a="1"/>
  <c r="BT982" i="7" s="1"/>
  <c r="AZ919" i="7"/>
  <c r="CJ919" i="7"/>
  <c r="AZ831" i="7"/>
  <c r="CJ831" i="7"/>
  <c r="AZ870" i="7"/>
  <c r="CJ870" i="7"/>
  <c r="AZ852" i="7"/>
  <c r="CJ852" i="7"/>
  <c r="AZ802" i="7"/>
  <c r="CJ802" i="7"/>
  <c r="AZ799" i="7"/>
  <c r="CJ799" i="7"/>
  <c r="AZ760" i="7"/>
  <c r="CJ760" i="7"/>
  <c r="AZ724" i="7"/>
  <c r="CJ724" i="7"/>
  <c r="AZ688" i="7"/>
  <c r="CJ688" i="7"/>
  <c r="AZ806" i="7"/>
  <c r="CJ806" i="7"/>
  <c r="BT767" i="7" a="1"/>
  <c r="BT767" i="7" s="1"/>
  <c r="AZ774" i="7"/>
  <c r="CJ774" i="7"/>
  <c r="BT745" i="7" a="1"/>
  <c r="BT745" i="7" s="1"/>
  <c r="BT739" i="7" a="1"/>
  <c r="BT739" i="7" s="1"/>
  <c r="CJ722" i="7"/>
  <c r="AZ720" i="7"/>
  <c r="CJ720" i="7"/>
  <c r="AZ714" i="7"/>
  <c r="CJ714" i="7"/>
  <c r="BT691" i="7" a="1"/>
  <c r="BT691" i="7" s="1"/>
  <c r="BT685" i="7" a="1"/>
  <c r="BT685" i="7" s="1"/>
  <c r="AZ666" i="7"/>
  <c r="CJ666" i="7"/>
  <c r="AZ660" i="7"/>
  <c r="CJ660" i="7"/>
  <c r="BT619" i="7" a="1"/>
  <c r="BT619" i="7" s="1"/>
  <c r="AZ895" i="7"/>
  <c r="CJ895" i="7"/>
  <c r="AZ548" i="7"/>
  <c r="CJ548" i="7"/>
  <c r="AZ512" i="7"/>
  <c r="CJ512" i="7"/>
  <c r="AZ411" i="7"/>
  <c r="CJ411" i="7"/>
  <c r="AZ596" i="7"/>
  <c r="CJ596" i="7"/>
  <c r="AZ574" i="7"/>
  <c r="CJ574" i="7"/>
  <c r="BT564" i="7" a="1"/>
  <c r="BT564" i="7" s="1"/>
  <c r="AZ553" i="7"/>
  <c r="CJ553" i="7"/>
  <c r="AZ477" i="7"/>
  <c r="CJ477" i="7"/>
  <c r="BT456" i="7" a="1"/>
  <c r="BT456" i="7" s="1"/>
  <c r="BT424" i="7" a="1"/>
  <c r="BT424" i="7" s="1"/>
  <c r="AZ789" i="7"/>
  <c r="CJ789" i="7"/>
  <c r="AZ737" i="7"/>
  <c r="CJ737" i="7"/>
  <c r="AZ695" i="7"/>
  <c r="CJ695" i="7"/>
  <c r="AZ665" i="7"/>
  <c r="CJ665" i="7"/>
  <c r="AZ635" i="7"/>
  <c r="CJ635" i="7"/>
  <c r="AZ466" i="7"/>
  <c r="CJ466" i="7"/>
  <c r="BT448" i="7" a="1"/>
  <c r="BT448" i="7" s="1"/>
  <c r="CJ430" i="7"/>
  <c r="BT539" i="7" a="1"/>
  <c r="BT539" i="7" s="1"/>
  <c r="AZ507" i="7"/>
  <c r="CJ507" i="7"/>
  <c r="AZ479" i="7"/>
  <c r="CJ479" i="7"/>
  <c r="AZ416" i="7"/>
  <c r="CJ416" i="7"/>
  <c r="AZ405" i="7"/>
  <c r="CJ405" i="7"/>
  <c r="AZ381" i="7"/>
  <c r="CJ381" i="7"/>
  <c r="AZ418" i="7"/>
  <c r="CJ418" i="7"/>
  <c r="AZ382" i="7"/>
  <c r="CJ382" i="7"/>
  <c r="AZ370" i="7"/>
  <c r="CJ370" i="7"/>
  <c r="AZ427" i="7"/>
  <c r="CJ427" i="7"/>
  <c r="BT540" i="7" a="1"/>
  <c r="BT540" i="7" s="1"/>
  <c r="AZ502" i="7"/>
  <c r="CJ502" i="7"/>
  <c r="CJ345" i="7"/>
  <c r="AZ376" i="7"/>
  <c r="CJ376" i="7"/>
  <c r="BT355" i="7" a="1"/>
  <c r="BT355" i="7" s="1"/>
  <c r="BT298" i="7" a="1"/>
  <c r="BT298" i="7" s="1"/>
  <c r="BT408" i="7" a="1"/>
  <c r="BT408" i="7" s="1"/>
  <c r="BT251" i="7" a="1"/>
  <c r="BT251" i="7" s="1"/>
  <c r="BT210" i="7" a="1"/>
  <c r="BT210" i="7" s="1"/>
  <c r="AZ66" i="7"/>
  <c r="CJ66" i="7"/>
  <c r="AZ1105" i="7"/>
  <c r="CJ1105" i="7"/>
  <c r="AZ70" i="7"/>
  <c r="CJ70" i="7"/>
  <c r="BP36" i="7"/>
  <c r="BS36" i="7" s="1"/>
  <c r="BT269" i="7" a="1"/>
  <c r="BT269" i="7" s="1"/>
  <c r="AZ83" i="7"/>
  <c r="CJ83" i="7"/>
  <c r="AZ75" i="7"/>
  <c r="CJ75" i="7"/>
  <c r="BT149" i="7" a="1"/>
  <c r="BT149" i="7" s="1"/>
  <c r="BT101" i="7" a="1"/>
  <c r="BT101" i="7" s="1"/>
  <c r="CJ1000" i="7"/>
  <c r="AZ1000" i="7"/>
  <c r="CJ984" i="7"/>
  <c r="AZ984" i="7"/>
  <c r="BT488" i="7" a="1"/>
  <c r="BT488" i="7" s="1"/>
  <c r="CD11" i="8"/>
  <c r="CF38" i="7"/>
  <c r="CF57" i="7"/>
  <c r="CF21" i="7"/>
  <c r="CF44" i="7"/>
  <c r="CF26" i="7"/>
  <c r="CF32" i="7"/>
  <c r="CF50" i="7"/>
  <c r="CF20" i="7"/>
  <c r="CF56" i="7"/>
  <c r="CF12" i="7"/>
  <c r="CF14" i="7"/>
  <c r="CF39" i="7"/>
  <c r="CF28" i="7"/>
  <c r="CF53" i="7"/>
  <c r="CF17" i="7"/>
  <c r="CF36" i="7"/>
  <c r="CF55" i="7"/>
  <c r="CF19" i="7"/>
  <c r="CF45" i="7"/>
  <c r="CF34" i="7"/>
  <c r="CF59" i="7"/>
  <c r="CF23" i="7"/>
  <c r="CF42" i="7"/>
  <c r="CF25" i="7"/>
  <c r="CF51" i="7"/>
  <c r="CF15" i="7"/>
  <c r="CF40" i="7"/>
  <c r="CF29" i="7"/>
  <c r="CF48" i="7"/>
  <c r="CF31" i="7"/>
  <c r="CF46" i="7"/>
  <c r="CF35" i="7"/>
  <c r="CF54" i="7"/>
  <c r="CF18" i="7"/>
  <c r="CF37" i="7"/>
  <c r="CF27" i="7"/>
  <c r="CF52" i="7"/>
  <c r="CF16" i="7"/>
  <c r="CF41" i="7"/>
  <c r="CF60" i="7"/>
  <c r="CF24" i="7"/>
  <c r="CF43" i="7"/>
  <c r="CF13" i="7"/>
  <c r="CF33" i="7"/>
  <c r="CF58" i="7"/>
  <c r="CF22" i="7"/>
  <c r="CF47" i="7"/>
  <c r="CF30" i="7"/>
  <c r="CF49" i="7"/>
  <c r="BT327" i="1"/>
  <c r="BT135" i="1"/>
  <c r="BT206" i="1"/>
  <c r="BT180" i="1"/>
  <c r="BT314" i="1"/>
  <c r="BT102" i="1"/>
  <c r="BT244" i="1"/>
  <c r="BT85" i="1"/>
  <c r="BT91" i="1"/>
  <c r="BT145" i="1"/>
  <c r="BT107" i="1"/>
  <c r="BT44" i="1"/>
  <c r="BT326" i="1"/>
  <c r="BT125" i="1"/>
  <c r="BT253" i="1"/>
  <c r="BT83" i="1"/>
  <c r="BT214" i="1"/>
  <c r="BT328" i="1"/>
  <c r="BT131" i="1"/>
  <c r="BT236" i="1"/>
  <c r="BT342" i="1"/>
  <c r="BT329" i="1"/>
  <c r="BT286" i="1"/>
  <c r="BT154" i="1"/>
  <c r="BT335" i="1"/>
  <c r="BT26" i="1"/>
  <c r="BT198" i="1"/>
  <c r="BT258" i="1"/>
  <c r="BT58" i="1"/>
  <c r="BT250" i="1"/>
  <c r="BT124" i="1"/>
  <c r="BT339" i="1"/>
  <c r="BT173" i="1"/>
  <c r="BT321" i="1"/>
  <c r="BT179" i="1"/>
  <c r="BT323" i="1"/>
  <c r="BT104" i="1"/>
  <c r="BT205" i="1"/>
  <c r="BT315" i="1"/>
  <c r="BT260" i="1"/>
  <c r="BT55" i="1"/>
  <c r="BT188" i="1"/>
  <c r="BT25" i="1"/>
  <c r="BT13" i="1"/>
  <c r="BT287" i="1"/>
  <c r="BT118" i="1"/>
  <c r="BT344" i="1"/>
  <c r="BT172" i="1"/>
  <c r="BT22" i="1"/>
  <c r="BT203" i="1"/>
  <c r="BT16" i="1"/>
  <c r="BT134" i="1"/>
  <c r="BT268" i="1"/>
  <c r="BT96" i="1"/>
  <c r="BT178" i="1"/>
  <c r="BT273" i="1"/>
  <c r="BT21" i="1"/>
  <c r="BT138" i="1"/>
  <c r="BT227" i="1"/>
  <c r="BT333" i="1"/>
  <c r="BT296" i="1"/>
  <c r="BT74" i="1"/>
  <c r="BT141" i="1"/>
  <c r="BT247" i="1"/>
  <c r="BT288" i="1"/>
  <c r="BT199" i="1"/>
  <c r="BT306" i="1"/>
  <c r="BT127" i="1"/>
  <c r="BT229" i="1"/>
  <c r="BT182" i="1"/>
  <c r="BT299" i="1"/>
  <c r="BT50" i="1"/>
  <c r="BT241" i="1"/>
  <c r="BT169" i="1"/>
  <c r="BT82" i="1"/>
  <c r="BT213" i="1"/>
  <c r="BT45" i="1"/>
  <c r="BT126" i="1"/>
  <c r="BT254" i="1"/>
  <c r="BT98" i="1"/>
  <c r="BT161" i="1"/>
  <c r="BT324" i="1"/>
  <c r="BT309" i="1"/>
  <c r="BT192" i="1"/>
  <c r="BT34" i="1"/>
  <c r="BT71" i="1"/>
  <c r="BT111" i="1"/>
  <c r="BT105" i="1"/>
  <c r="BT61" i="1"/>
  <c r="BT158" i="1"/>
  <c r="BT116" i="1"/>
  <c r="BT52" i="1"/>
  <c r="BT252" i="1"/>
  <c r="BT130" i="1"/>
  <c r="BT219" i="1"/>
  <c r="BT15" i="1"/>
  <c r="BT90" i="1"/>
  <c r="BT221" i="1"/>
  <c r="BT251" i="1"/>
  <c r="BT334" i="1"/>
  <c r="BT137" i="1"/>
  <c r="BT242" i="1"/>
  <c r="BT330" i="1"/>
  <c r="BT112" i="1"/>
  <c r="BT54" i="1"/>
  <c r="BT174" i="1"/>
  <c r="BT12" i="1"/>
  <c r="BT136" i="1"/>
  <c r="BT163" i="1"/>
  <c r="BT128" i="1"/>
  <c r="BT38" i="1"/>
  <c r="BT224" i="1"/>
  <c r="BT73" i="1"/>
  <c r="BT278" i="1"/>
  <c r="BT66" i="1"/>
  <c r="BT123" i="1"/>
  <c r="BT267" i="1"/>
  <c r="BT59" i="1"/>
  <c r="BT187" i="1"/>
  <c r="BT143" i="1"/>
  <c r="BT226" i="1"/>
  <c r="BT332" i="1"/>
  <c r="BT57" i="1"/>
  <c r="BT97" i="1"/>
  <c r="BT184" i="1"/>
  <c r="BT274" i="1"/>
  <c r="BT257" i="1"/>
  <c r="BT341" i="1"/>
  <c r="BT108" i="1"/>
  <c r="BT176" i="1"/>
  <c r="BT210" i="1"/>
  <c r="BT291" i="1"/>
  <c r="BT337" i="1"/>
  <c r="BT255" i="1"/>
  <c r="BT320" i="1"/>
  <c r="BT175" i="1"/>
  <c r="BT24" i="1"/>
  <c r="BT31" i="1"/>
  <c r="BT41" i="1"/>
  <c r="BT94" i="1"/>
  <c r="BT35" i="1"/>
  <c r="BT248" i="1"/>
  <c r="BT164" i="1"/>
  <c r="BT42" i="1"/>
  <c r="BT181" i="1"/>
  <c r="BT32" i="1"/>
  <c r="BT165" i="1"/>
  <c r="BT316" i="1"/>
  <c r="BT48" i="1"/>
  <c r="BT129" i="1"/>
  <c r="BT237" i="1"/>
  <c r="BT18" i="1"/>
  <c r="BT93" i="1"/>
  <c r="BT183" i="1"/>
  <c r="BT300" i="1"/>
  <c r="BT29" i="1"/>
  <c r="BT77" i="1"/>
  <c r="BT133" i="1"/>
  <c r="BT212" i="1"/>
  <c r="BT295" i="1"/>
  <c r="BT23" i="1"/>
  <c r="BT67" i="1"/>
  <c r="BT142" i="1"/>
  <c r="BT204" i="1"/>
  <c r="BT280" i="1"/>
  <c r="BT62" i="1"/>
  <c r="BT103" i="1"/>
  <c r="BT148" i="1"/>
  <c r="BT190" i="1"/>
  <c r="BT233" i="1"/>
  <c r="BT281" i="1"/>
  <c r="BT340" i="1"/>
  <c r="BT27" i="1"/>
  <c r="BT63" i="1"/>
  <c r="BT110" i="1"/>
  <c r="BT144" i="1"/>
  <c r="BT197" i="1"/>
  <c r="BT234" i="1"/>
  <c r="BT284" i="1"/>
  <c r="BT263" i="1"/>
  <c r="BT302" i="1"/>
  <c r="BT80" i="1"/>
  <c r="BT113" i="1"/>
  <c r="BT146" i="1"/>
  <c r="BT185" i="1"/>
  <c r="BT215" i="1"/>
  <c r="BT259" i="1"/>
  <c r="BT305" i="1"/>
  <c r="BT343" i="1"/>
  <c r="BT261" i="1"/>
  <c r="BT293" i="1"/>
  <c r="BT325" i="1"/>
  <c r="BT235" i="1"/>
  <c r="BT46" i="1"/>
  <c r="BT17" i="1"/>
  <c r="BT49" i="1"/>
  <c r="BT238" i="1"/>
  <c r="BT186" i="1"/>
  <c r="BT100" i="1"/>
  <c r="BT243" i="1"/>
  <c r="BT166" i="1"/>
  <c r="BT312" i="1"/>
  <c r="BT167" i="1"/>
  <c r="BT313" i="1"/>
  <c r="BT283" i="1"/>
  <c r="BT200" i="1"/>
  <c r="BT279" i="1"/>
  <c r="BT277" i="1"/>
  <c r="BT269" i="1"/>
  <c r="BT216" i="1"/>
  <c r="BT140" i="1"/>
  <c r="BT249" i="1"/>
  <c r="BT318" i="1"/>
  <c r="BT14" i="1"/>
  <c r="BT194" i="1"/>
  <c r="BT177" i="1"/>
  <c r="BT89" i="1"/>
  <c r="BT262" i="1"/>
  <c r="BT51" i="1"/>
  <c r="BT132" i="1"/>
  <c r="BT264" i="1"/>
  <c r="BT289" i="1"/>
  <c r="BT171" i="1"/>
  <c r="BT285" i="1"/>
  <c r="BT282" i="1"/>
  <c r="BT19" i="1"/>
  <c r="BT79" i="1"/>
  <c r="BT84" i="1"/>
  <c r="BT101" i="1"/>
  <c r="BT121" i="1"/>
  <c r="BT64" i="1"/>
  <c r="BT290" i="1"/>
  <c r="BT193" i="1"/>
  <c r="BT56" i="1"/>
  <c r="BT201" i="1"/>
  <c r="BT47" i="1"/>
  <c r="BT189" i="1"/>
  <c r="BT60" i="1"/>
  <c r="BT157" i="1"/>
  <c r="BT256" i="1"/>
  <c r="BT28" i="1"/>
  <c r="BT106" i="1"/>
  <c r="BT211" i="1"/>
  <c r="BT319" i="1"/>
  <c r="BT36" i="1"/>
  <c r="BT87" i="1"/>
  <c r="BT150" i="1"/>
  <c r="BT222" i="1"/>
  <c r="BT307" i="1"/>
  <c r="BT30" i="1"/>
  <c r="BT78" i="1"/>
  <c r="BT152" i="1"/>
  <c r="BT223" i="1"/>
  <c r="BT297" i="1"/>
  <c r="BT68" i="1"/>
  <c r="BT109" i="1"/>
  <c r="BT155" i="1"/>
  <c r="BT196" i="1"/>
  <c r="BT239" i="1"/>
  <c r="BT292" i="1"/>
  <c r="BT33" i="1"/>
  <c r="BT69" i="1"/>
  <c r="BT115" i="1"/>
  <c r="BT149" i="1"/>
  <c r="BT202" i="1"/>
  <c r="BT240" i="1"/>
  <c r="BT294" i="1"/>
  <c r="BT270" i="1"/>
  <c r="BT308" i="1"/>
  <c r="BT86" i="1"/>
  <c r="BT117" i="1"/>
  <c r="BT151" i="1"/>
  <c r="BT191" i="1"/>
  <c r="BT220" i="1"/>
  <c r="BT265" i="1"/>
  <c r="BT311" i="1"/>
  <c r="BT266" i="1"/>
  <c r="BT298" i="1"/>
  <c r="BT331" i="1"/>
  <c r="BT53" i="1"/>
  <c r="BT70" i="1"/>
  <c r="BT139" i="1"/>
  <c r="BT147" i="1"/>
  <c r="BT217" i="1"/>
  <c r="BT153" i="1"/>
  <c r="BT95" i="1"/>
  <c r="BT20" i="1"/>
  <c r="BT228" i="1"/>
  <c r="BT81" i="1"/>
  <c r="BT218" i="1"/>
  <c r="BT65" i="1"/>
  <c r="BT207" i="1"/>
  <c r="BT72" i="1"/>
  <c r="BT170" i="1"/>
  <c r="BT275" i="1"/>
  <c r="BT40" i="1"/>
  <c r="BT119" i="1"/>
  <c r="BT225" i="1"/>
  <c r="BT345" i="1"/>
  <c r="BT43" i="1"/>
  <c r="BT99" i="1"/>
  <c r="BT168" i="1"/>
  <c r="BT230" i="1"/>
  <c r="BT338" i="1"/>
  <c r="BT37" i="1"/>
  <c r="BT88" i="1"/>
  <c r="BT159" i="1"/>
  <c r="BT232" i="1"/>
  <c r="BT310" i="1"/>
  <c r="BT75" i="1"/>
  <c r="BT114" i="1"/>
  <c r="BT160" i="1"/>
  <c r="BT208" i="1"/>
  <c r="BT245" i="1"/>
  <c r="BT301" i="1"/>
  <c r="BT39" i="1"/>
  <c r="BT76" i="1"/>
  <c r="BT120" i="1"/>
  <c r="BT162" i="1"/>
  <c r="BT209" i="1"/>
  <c r="BT246" i="1"/>
  <c r="BT303" i="1"/>
  <c r="BT276" i="1"/>
  <c r="BT322" i="1"/>
  <c r="BT92" i="1"/>
  <c r="BT122" i="1"/>
  <c r="BT156" i="1"/>
  <c r="BT195" i="1"/>
  <c r="BT231" i="1"/>
  <c r="BT272" i="1"/>
  <c r="BT317" i="1"/>
  <c r="BT271" i="1"/>
  <c r="BT304" i="1"/>
  <c r="BT336" i="1"/>
  <c r="BM235" i="1"/>
  <c r="BP235" i="1" s="1" a="1"/>
  <c r="BP235" i="1" s="1"/>
  <c r="BR13" i="7"/>
  <c r="BS13" i="7"/>
  <c r="BR32" i="7"/>
  <c r="BS32" i="7"/>
  <c r="BR14" i="7"/>
  <c r="BS14" i="7"/>
  <c r="BT1166" i="7" a="1"/>
  <c r="BT1166" i="7" s="1"/>
  <c r="BT1187" i="7" a="1"/>
  <c r="BT1187" i="7" s="1"/>
  <c r="BT1153" i="7" a="1"/>
  <c r="BT1153" i="7" s="1"/>
  <c r="BT1193" i="7" a="1"/>
  <c r="BT1193" i="7" s="1"/>
  <c r="BT1159" i="7" a="1"/>
  <c r="BT1159" i="7" s="1"/>
  <c r="BT1176" i="7" a="1"/>
  <c r="BT1176" i="7" s="1"/>
  <c r="BT1185" i="7" a="1"/>
  <c r="BT1185" i="7" s="1"/>
  <c r="BT1125" i="7" a="1"/>
  <c r="BT1125" i="7" s="1"/>
  <c r="BT1071" i="7" a="1"/>
  <c r="BT1071" i="7" s="1"/>
  <c r="BT1057" i="7" a="1"/>
  <c r="BT1057" i="7" s="1"/>
  <c r="BT1106" i="7" a="1"/>
  <c r="BT1106" i="7" s="1"/>
  <c r="BT1021" i="7" a="1"/>
  <c r="BT1021" i="7" s="1"/>
  <c r="BT1067" i="7" a="1"/>
  <c r="BT1067" i="7" s="1"/>
  <c r="BT1040" i="7" a="1"/>
  <c r="BT1040" i="7" s="1"/>
  <c r="BT1027" i="7" a="1"/>
  <c r="BT1027" i="7" s="1"/>
  <c r="BT891" i="7" a="1"/>
  <c r="BT891" i="7" s="1"/>
  <c r="BT915" i="7" a="1"/>
  <c r="BT915" i="7" s="1"/>
  <c r="BT985" i="7" a="1"/>
  <c r="BT985" i="7" s="1"/>
  <c r="BT910" i="7" a="1"/>
  <c r="BT910" i="7" s="1"/>
  <c r="BT979" i="7" a="1"/>
  <c r="BT979" i="7" s="1"/>
  <c r="BT869" i="7" a="1"/>
  <c r="BT869" i="7" s="1"/>
  <c r="BT833" i="7" a="1"/>
  <c r="BT833" i="7" s="1"/>
  <c r="BT797" i="7" a="1"/>
  <c r="BT797" i="7" s="1"/>
  <c r="BT957" i="7" a="1"/>
  <c r="BT957" i="7" s="1"/>
  <c r="BT871" i="7" a="1"/>
  <c r="BT871" i="7" s="1"/>
  <c r="BT853" i="7" a="1"/>
  <c r="BT853" i="7" s="1"/>
  <c r="BT835" i="7" a="1"/>
  <c r="BT835" i="7" s="1"/>
  <c r="BT977" i="7" a="1"/>
  <c r="BT977" i="7" s="1"/>
  <c r="BT766" i="7" a="1"/>
  <c r="BT766" i="7" s="1"/>
  <c r="BT986" i="7" a="1"/>
  <c r="BT986" i="7" s="1"/>
  <c r="BT808" i="7" a="1"/>
  <c r="BT808" i="7" s="1"/>
  <c r="BT845" i="7" a="1"/>
  <c r="BT845" i="7" s="1"/>
  <c r="BT528" i="7" a="1"/>
  <c r="BT528" i="7" s="1"/>
  <c r="BT827" i="7" a="1"/>
  <c r="BT827" i="7" s="1"/>
  <c r="BT577" i="7" a="1"/>
  <c r="BT577" i="7" s="1"/>
  <c r="BT1055" i="7" a="1"/>
  <c r="BT1055" i="7" s="1"/>
  <c r="BT516" i="7" a="1"/>
  <c r="BT516" i="7" s="1"/>
  <c r="BT378" i="7" a="1"/>
  <c r="BT378" i="7" s="1"/>
  <c r="BT354" i="7" a="1"/>
  <c r="BT354" i="7" s="1"/>
  <c r="BT504" i="7" a="1"/>
  <c r="BT504" i="7" s="1"/>
  <c r="BT419" i="7" a="1"/>
  <c r="BT419" i="7" s="1"/>
  <c r="BT353" i="7" a="1"/>
  <c r="BT353" i="7" s="1"/>
  <c r="BT437" i="7" a="1"/>
  <c r="BT437" i="7" s="1"/>
  <c r="BT306" i="7" a="1"/>
  <c r="BT306" i="7" s="1"/>
  <c r="BR28" i="7"/>
  <c r="BT28" i="7" s="1" a="1"/>
  <c r="BT28" i="7" s="1"/>
  <c r="BT335" i="7" a="1"/>
  <c r="BT335" i="7" s="1"/>
  <c r="BT329" i="7" a="1"/>
  <c r="BT329" i="7" s="1"/>
  <c r="BT323" i="7" a="1"/>
  <c r="BT323" i="7" s="1"/>
  <c r="BT317" i="7" a="1"/>
  <c r="BT317" i="7" s="1"/>
  <c r="BT310" i="7" a="1"/>
  <c r="BT310" i="7" s="1"/>
  <c r="BT332" i="7" a="1"/>
  <c r="BT332" i="7" s="1"/>
  <c r="BT312" i="7" a="1"/>
  <c r="BT312" i="7" s="1"/>
  <c r="BT294" i="7" a="1"/>
  <c r="BT294" i="7" s="1"/>
  <c r="BP53" i="7"/>
  <c r="BQ53" i="7"/>
  <c r="BT241" i="7" a="1"/>
  <c r="BT241" i="7" s="1"/>
  <c r="BT230" i="7" a="1"/>
  <c r="BT230" i="7" s="1"/>
  <c r="BT130" i="7" a="1"/>
  <c r="BT130" i="7" s="1"/>
  <c r="BT99" i="7" a="1"/>
  <c r="BT99" i="7" s="1"/>
  <c r="BR42" i="7"/>
  <c r="BT197" i="7" a="1"/>
  <c r="BT197" i="7" s="1"/>
  <c r="BT275" i="7" a="1"/>
  <c r="BT275" i="7" s="1"/>
  <c r="BT265" i="7" a="1"/>
  <c r="BT265" i="7" s="1"/>
  <c r="BT129" i="7" a="1"/>
  <c r="BT129" i="7" s="1"/>
  <c r="BT93" i="7" a="1"/>
  <c r="BT93" i="7" s="1"/>
  <c r="BT515" i="7" a="1"/>
  <c r="BT515" i="7" s="1"/>
  <c r="BT257" i="7" a="1"/>
  <c r="BT257" i="7" s="1"/>
  <c r="BT185" i="7" a="1"/>
  <c r="BT185" i="7" s="1"/>
  <c r="BT180" i="7" a="1"/>
  <c r="BT180" i="7" s="1"/>
  <c r="BT73" i="7" a="1"/>
  <c r="BT73" i="7" s="1"/>
  <c r="BR37" i="7"/>
  <c r="BQ30" i="7"/>
  <c r="BS33" i="7"/>
  <c r="BT33" i="7" s="1" a="1"/>
  <c r="BT33" i="7" s="1"/>
  <c r="BP31" i="7"/>
  <c r="BS31" i="7" s="1"/>
  <c r="BT218" i="7" a="1"/>
  <c r="BT218" i="7" s="1"/>
  <c r="BT165" i="7" a="1"/>
  <c r="BT165" i="7" s="1"/>
  <c r="BT132" i="7" a="1"/>
  <c r="BT132" i="7" s="1"/>
  <c r="BT253" i="7" a="1"/>
  <c r="BT253" i="7" s="1"/>
  <c r="BT242" i="7" a="1"/>
  <c r="BT242" i="7" s="1"/>
  <c r="BT159" i="7" a="1"/>
  <c r="BT159" i="7" s="1"/>
  <c r="BT144" i="7" a="1"/>
  <c r="BT144" i="7" s="1"/>
  <c r="BR52" i="7"/>
  <c r="BT52" i="7" s="1" a="1"/>
  <c r="BT52" i="7" s="1"/>
  <c r="BQ49" i="7"/>
  <c r="BR16" i="7"/>
  <c r="BT16" i="7" s="1" a="1"/>
  <c r="BT16" i="7" s="1"/>
  <c r="BT233" i="7" a="1"/>
  <c r="BT233" i="7" s="1"/>
  <c r="BT114" i="7" a="1"/>
  <c r="BT114" i="7" s="1"/>
  <c r="BP26" i="7"/>
  <c r="BS26" i="7" s="1"/>
  <c r="BT346" i="7" a="1"/>
  <c r="BT346" i="7" s="1"/>
  <c r="BT65" i="7" a="1"/>
  <c r="BT65" i="7" s="1"/>
  <c r="BS21" i="7"/>
  <c r="BT21" i="7" s="1" a="1"/>
  <c r="BT21" i="7" s="1"/>
  <c r="BP19" i="7"/>
  <c r="BS19" i="7" s="1"/>
  <c r="BQ60" i="7"/>
  <c r="BQ59" i="7"/>
  <c r="BT89" i="7" a="1"/>
  <c r="BT89" i="7" s="1"/>
  <c r="BQ32" i="7"/>
  <c r="BT161" i="7" a="1"/>
  <c r="BT161" i="7" s="1"/>
  <c r="BT453" i="7" a="1"/>
  <c r="BT453" i="7" s="1"/>
  <c r="BT1201" i="7" a="1"/>
  <c r="BT1201" i="7" s="1"/>
  <c r="BT1158" i="7" a="1"/>
  <c r="BT1158" i="7" s="1"/>
  <c r="BT1188" i="7" a="1"/>
  <c r="BT1188" i="7" s="1"/>
  <c r="BT1155" i="7" a="1"/>
  <c r="BT1155" i="7" s="1"/>
  <c r="BT1180" i="7" a="1"/>
  <c r="BT1180" i="7" s="1"/>
  <c r="BT1107" i="7" a="1"/>
  <c r="BT1107" i="7" s="1"/>
  <c r="BT1131" i="7" a="1"/>
  <c r="BT1131" i="7" s="1"/>
  <c r="BT1169" i="7" a="1"/>
  <c r="BT1169" i="7" s="1"/>
  <c r="BT1143" i="7" a="1"/>
  <c r="BT1143" i="7" s="1"/>
  <c r="BT1060" i="7" a="1"/>
  <c r="BT1060" i="7" s="1"/>
  <c r="BT1009" i="7" a="1"/>
  <c r="BT1009" i="7" s="1"/>
  <c r="BT1177" i="7" a="1"/>
  <c r="BT1177" i="7" s="1"/>
  <c r="BT1113" i="7" a="1"/>
  <c r="BT1113" i="7" s="1"/>
  <c r="BT1111" i="7" a="1"/>
  <c r="BT1111" i="7" s="1"/>
  <c r="BT1087" i="7" a="1"/>
  <c r="BT1087" i="7" s="1"/>
  <c r="BT1083" i="7" a="1"/>
  <c r="BT1083" i="7" s="1"/>
  <c r="BT1031" i="7" a="1"/>
  <c r="BT1031" i="7" s="1"/>
  <c r="BT1043" i="7" a="1"/>
  <c r="BT1043" i="7" s="1"/>
  <c r="BT983" i="7" a="1"/>
  <c r="BT983" i="7" s="1"/>
  <c r="BT917" i="7" a="1"/>
  <c r="BT917" i="7" s="1"/>
  <c r="BT1112" i="7" a="1"/>
  <c r="BT1112" i="7" s="1"/>
  <c r="BT1056" i="7" a="1"/>
  <c r="BT1056" i="7" s="1"/>
  <c r="BT1006" i="7" a="1"/>
  <c r="BT1006" i="7" s="1"/>
  <c r="BT892" i="7" a="1"/>
  <c r="BT892" i="7" s="1"/>
  <c r="BT1127" i="7" a="1"/>
  <c r="BT1127" i="7" s="1"/>
  <c r="BT1035" i="7" a="1"/>
  <c r="BT1035" i="7" s="1"/>
  <c r="BT916" i="7" a="1"/>
  <c r="BT916" i="7" s="1"/>
  <c r="BT1020" i="7" a="1"/>
  <c r="BT1020" i="7" s="1"/>
  <c r="BT991" i="7" a="1"/>
  <c r="BT991" i="7" s="1"/>
  <c r="BT993" i="7" a="1"/>
  <c r="BT993" i="7" s="1"/>
  <c r="BT972" i="7" a="1"/>
  <c r="BT972" i="7" s="1"/>
  <c r="BT962" i="7" a="1"/>
  <c r="BT962" i="7" s="1"/>
  <c r="BT872" i="7" a="1"/>
  <c r="BT872" i="7" s="1"/>
  <c r="BT854" i="7" a="1"/>
  <c r="BT854" i="7" s="1"/>
  <c r="BT836" i="7" a="1"/>
  <c r="BT836" i="7" s="1"/>
  <c r="BT818" i="7" a="1"/>
  <c r="BT818" i="7" s="1"/>
  <c r="BT800" i="7" a="1"/>
  <c r="BT800" i="7" s="1"/>
  <c r="BT782" i="7" a="1"/>
  <c r="BT782" i="7" s="1"/>
  <c r="BT1110" i="7" a="1"/>
  <c r="BT1110" i="7" s="1"/>
  <c r="BT1086" i="7" a="1"/>
  <c r="BT1086" i="7" s="1"/>
  <c r="BT878" i="7" a="1"/>
  <c r="BT878" i="7" s="1"/>
  <c r="BT841" i="7" a="1"/>
  <c r="BT841" i="7" s="1"/>
  <c r="BT804" i="7" a="1"/>
  <c r="BT804" i="7" s="1"/>
  <c r="BT847" i="7" a="1"/>
  <c r="BT847" i="7" s="1"/>
  <c r="BT821" i="7" a="1"/>
  <c r="BT821" i="7" s="1"/>
  <c r="BT759" i="7" a="1"/>
  <c r="BT759" i="7" s="1"/>
  <c r="BT752" i="7" a="1"/>
  <c r="BT752" i="7" s="1"/>
  <c r="BT741" i="7" a="1"/>
  <c r="BT741" i="7" s="1"/>
  <c r="BT734" i="7" a="1"/>
  <c r="BT734" i="7" s="1"/>
  <c r="BT723" i="7" a="1"/>
  <c r="BT723" i="7" s="1"/>
  <c r="BT716" i="7" a="1"/>
  <c r="BT716" i="7" s="1"/>
  <c r="BT705" i="7" a="1"/>
  <c r="BT705" i="7" s="1"/>
  <c r="BT698" i="7" a="1"/>
  <c r="BT698" i="7" s="1"/>
  <c r="BT687" i="7" a="1"/>
  <c r="BT687" i="7" s="1"/>
  <c r="BT680" i="7" a="1"/>
  <c r="BT680" i="7" s="1"/>
  <c r="BT669" i="7" a="1"/>
  <c r="BT669" i="7" s="1"/>
  <c r="BT662" i="7" a="1"/>
  <c r="BT662" i="7" s="1"/>
  <c r="BT640" i="7" a="1"/>
  <c r="BT640" i="7" s="1"/>
  <c r="BT622" i="7" a="1"/>
  <c r="BT622" i="7" s="1"/>
  <c r="BT937" i="7" a="1"/>
  <c r="BT937" i="7" s="1"/>
  <c r="BT943" i="7" a="1"/>
  <c r="BT943" i="7" s="1"/>
  <c r="BT829" i="7" a="1"/>
  <c r="BT829" i="7" s="1"/>
  <c r="BT803" i="7" a="1"/>
  <c r="BT803" i="7" s="1"/>
  <c r="BT645" i="7" a="1"/>
  <c r="BT645" i="7" s="1"/>
  <c r="BT578" i="7" a="1"/>
  <c r="BT578" i="7" s="1"/>
  <c r="BT843" i="7" a="1"/>
  <c r="BT843" i="7" s="1"/>
  <c r="BT811" i="7" a="1"/>
  <c r="BT811" i="7" s="1"/>
  <c r="BT606" i="7" a="1"/>
  <c r="BT606" i="7" s="1"/>
  <c r="BT597" i="7" a="1"/>
  <c r="BT597" i="7" s="1"/>
  <c r="BT846" i="7" a="1"/>
  <c r="BT846" i="7" s="1"/>
  <c r="BT792" i="7" a="1"/>
  <c r="BT792" i="7" s="1"/>
  <c r="BT629" i="7" a="1"/>
  <c r="BT629" i="7" s="1"/>
  <c r="BT590" i="7" a="1"/>
  <c r="BT590" i="7" s="1"/>
  <c r="BT652" i="7" a="1"/>
  <c r="BT652" i="7" s="1"/>
  <c r="BT616" i="7" a="1"/>
  <c r="BT616" i="7" s="1"/>
  <c r="BT601" i="7" a="1"/>
  <c r="BT601" i="7" s="1"/>
  <c r="BT773" i="7" a="1"/>
  <c r="BT773" i="7" s="1"/>
  <c r="BT483" i="7" a="1"/>
  <c r="BT483" i="7" s="1"/>
  <c r="BT420" i="7" a="1"/>
  <c r="BT420" i="7" s="1"/>
  <c r="BT607" i="7" a="1"/>
  <c r="BT607" i="7" s="1"/>
  <c r="BT584" i="7" a="1"/>
  <c r="BT584" i="7" s="1"/>
  <c r="BT521" i="7" a="1"/>
  <c r="BT521" i="7" s="1"/>
  <c r="BT421" i="7" a="1"/>
  <c r="BT421" i="7" s="1"/>
  <c r="BT598" i="7" a="1"/>
  <c r="BT598" i="7" s="1"/>
  <c r="BT651" i="7" a="1"/>
  <c r="BT651" i="7" s="1"/>
  <c r="BT347" i="7" a="1"/>
  <c r="BT347" i="7" s="1"/>
  <c r="BT341" i="7" a="1"/>
  <c r="BT341" i="7" s="1"/>
  <c r="BT555" i="7" a="1"/>
  <c r="BT555" i="7" s="1"/>
  <c r="BT514" i="7" a="1"/>
  <c r="BT514" i="7" s="1"/>
  <c r="BT387" i="7" a="1"/>
  <c r="BT387" i="7" s="1"/>
  <c r="BT352" i="7" a="1"/>
  <c r="BT352" i="7" s="1"/>
  <c r="BT283" i="7" a="1"/>
  <c r="BT283" i="7" s="1"/>
  <c r="BT280" i="7" a="1"/>
  <c r="BT280" i="7" s="1"/>
  <c r="BT571" i="7" a="1"/>
  <c r="BT571" i="7" s="1"/>
  <c r="BT292" i="7" a="1"/>
  <c r="BT292" i="7" s="1"/>
  <c r="BT156" i="7" a="1"/>
  <c r="BT156" i="7" s="1"/>
  <c r="BT94" i="7" a="1"/>
  <c r="BT94" i="7" s="1"/>
  <c r="BT946" i="7" a="1"/>
  <c r="BT946" i="7" s="1"/>
  <c r="BT248" i="7" a="1"/>
  <c r="BT248" i="7" s="1"/>
  <c r="BT124" i="7" a="1"/>
  <c r="BT124" i="7" s="1"/>
  <c r="BT88" i="7" a="1"/>
  <c r="BT88" i="7" s="1"/>
  <c r="BT284" i="7" a="1"/>
  <c r="BT284" i="7" s="1"/>
  <c r="BT247" i="7" a="1"/>
  <c r="BT247" i="7" s="1"/>
  <c r="BT236" i="7" a="1"/>
  <c r="BT236" i="7" s="1"/>
  <c r="BT175" i="7" a="1"/>
  <c r="BT175" i="7" s="1"/>
  <c r="BR49" i="7"/>
  <c r="BT46" i="7" a="1"/>
  <c r="BT46" i="7" s="1"/>
  <c r="BR43" i="7"/>
  <c r="BT254" i="7" a="1"/>
  <c r="BT254" i="7" s="1"/>
  <c r="BT193" i="7" a="1"/>
  <c r="BT193" i="7" s="1"/>
  <c r="BT160" i="7" a="1"/>
  <c r="BT160" i="7" s="1"/>
  <c r="BT366" i="7" a="1"/>
  <c r="BT366" i="7" s="1"/>
  <c r="BT191" i="7" a="1"/>
  <c r="BT191" i="7" s="1"/>
  <c r="BT181" i="7" a="1"/>
  <c r="BT181" i="7" s="1"/>
  <c r="BT154" i="7" a="1"/>
  <c r="BT154" i="7" s="1"/>
  <c r="BT108" i="7" a="1"/>
  <c r="BT108" i="7" s="1"/>
  <c r="BS25" i="7"/>
  <c r="BT25" i="7" s="1" a="1"/>
  <c r="BT25" i="7" s="1"/>
  <c r="BT245" i="7" a="1"/>
  <c r="BT245" i="7" s="1"/>
  <c r="BT235" i="7" a="1"/>
  <c r="BT235" i="7" s="1"/>
  <c r="BT224" i="7" a="1"/>
  <c r="BT224" i="7" s="1"/>
  <c r="BT82" i="7" a="1"/>
  <c r="BT82" i="7" s="1"/>
  <c r="BR58" i="7"/>
  <c r="BP27" i="7"/>
  <c r="BS27" i="7" s="1"/>
  <c r="BQ15" i="7"/>
  <c r="BT107" i="7" a="1"/>
  <c r="BT107" i="7" s="1"/>
  <c r="BT119" i="7" a="1"/>
  <c r="BT119" i="7" s="1"/>
  <c r="BT95" i="7" a="1"/>
  <c r="BT95" i="7" s="1"/>
  <c r="BP44" i="7"/>
  <c r="BS44" i="7" s="1"/>
  <c r="BT125" i="7" a="1"/>
  <c r="BT125" i="7" s="1"/>
  <c r="BT57" i="7" a="1"/>
  <c r="BT57" i="7" s="1"/>
  <c r="BR55" i="7"/>
  <c r="BT55" i="7" s="1" a="1"/>
  <c r="BT55" i="7" s="1"/>
  <c r="BT1200" i="7" a="1"/>
  <c r="BT1200" i="7" s="1"/>
  <c r="BT1182" i="7" a="1"/>
  <c r="BT1182" i="7" s="1"/>
  <c r="BT1183" i="7" a="1"/>
  <c r="BT1183" i="7" s="1"/>
  <c r="BT1175" i="7" a="1"/>
  <c r="BT1175" i="7" s="1"/>
  <c r="BT1210" i="7" a="1"/>
  <c r="BT1210" i="7" s="1"/>
  <c r="BT1199" i="7" a="1"/>
  <c r="BT1199" i="7" s="1"/>
  <c r="BT1181" i="7" a="1"/>
  <c r="BT1181" i="7" s="1"/>
  <c r="BT1141" i="7" a="1"/>
  <c r="BT1141" i="7" s="1"/>
  <c r="BT1136" i="7" a="1"/>
  <c r="BT1136" i="7" s="1"/>
  <c r="BT1094" i="7" a="1"/>
  <c r="BT1094" i="7" s="1"/>
  <c r="BT1157" i="7" a="1"/>
  <c r="BT1157" i="7" s="1"/>
  <c r="BT1126" i="7" a="1"/>
  <c r="BT1126" i="7" s="1"/>
  <c r="BT1109" i="7" a="1"/>
  <c r="BT1109" i="7" s="1"/>
  <c r="BT1058" i="7" a="1"/>
  <c r="BT1058" i="7" s="1"/>
  <c r="BT1093" i="7" a="1"/>
  <c r="BT1093" i="7" s="1"/>
  <c r="BT1008" i="7" a="1"/>
  <c r="BT1008" i="7" s="1"/>
  <c r="BT1102" i="7" a="1"/>
  <c r="BT1102" i="7" s="1"/>
  <c r="BT1010" i="7" a="1"/>
  <c r="BT1010" i="7" s="1"/>
  <c r="BT1015" i="7" a="1"/>
  <c r="BT1015" i="7" s="1"/>
  <c r="BT927" i="7" a="1"/>
  <c r="BT927" i="7" s="1"/>
  <c r="BT969" i="7" a="1"/>
  <c r="BT969" i="7" s="1"/>
  <c r="BT922" i="7" a="1"/>
  <c r="BT922" i="7" s="1"/>
  <c r="BT907" i="7" a="1"/>
  <c r="BT907" i="7" s="1"/>
  <c r="BT897" i="7" a="1"/>
  <c r="BT897" i="7" s="1"/>
  <c r="BT851" i="7" a="1"/>
  <c r="BT851" i="7" s="1"/>
  <c r="BT815" i="7" a="1"/>
  <c r="BT815" i="7" s="1"/>
  <c r="BT779" i="7" a="1"/>
  <c r="BT779" i="7" s="1"/>
  <c r="BT968" i="7" a="1"/>
  <c r="BT968" i="7" s="1"/>
  <c r="BT1092" i="7" a="1"/>
  <c r="BT1092" i="7" s="1"/>
  <c r="BT941" i="7" a="1"/>
  <c r="BT941" i="7" s="1"/>
  <c r="BT939" i="7" a="1"/>
  <c r="BT939" i="7" s="1"/>
  <c r="BT823" i="7" a="1"/>
  <c r="BT823" i="7" s="1"/>
  <c r="BT786" i="7" a="1"/>
  <c r="BT786" i="7" s="1"/>
  <c r="BT950" i="7" a="1"/>
  <c r="BT950" i="7" s="1"/>
  <c r="BT875" i="7" a="1"/>
  <c r="BT875" i="7" s="1"/>
  <c r="BT812" i="7" a="1"/>
  <c r="BT812" i="7" s="1"/>
  <c r="BT864" i="7" a="1"/>
  <c r="BT864" i="7" s="1"/>
  <c r="BT794" i="7" a="1"/>
  <c r="BT794" i="7" s="1"/>
  <c r="BT627" i="7" a="1"/>
  <c r="BT627" i="7" s="1"/>
  <c r="BT643" i="7" a="1"/>
  <c r="BT643" i="7" s="1"/>
  <c r="BT581" i="7" a="1"/>
  <c r="BT581" i="7" s="1"/>
  <c r="BT650" i="7" a="1"/>
  <c r="BT650" i="7" s="1"/>
  <c r="BT604" i="7" a="1"/>
  <c r="BT604" i="7" s="1"/>
  <c r="BT579" i="7" a="1"/>
  <c r="BT579" i="7" s="1"/>
  <c r="BT409" i="7" a="1"/>
  <c r="BT409" i="7" s="1"/>
  <c r="BT397" i="7" a="1"/>
  <c r="BT397" i="7" s="1"/>
  <c r="BT385" i="7" a="1"/>
  <c r="BT385" i="7" s="1"/>
  <c r="BT373" i="7" a="1"/>
  <c r="BT373" i="7" s="1"/>
  <c r="BT647" i="7" a="1"/>
  <c r="BT647" i="7" s="1"/>
  <c r="BT593" i="7" a="1"/>
  <c r="BT593" i="7" s="1"/>
  <c r="BT525" i="7" a="1"/>
  <c r="BT525" i="7" s="1"/>
  <c r="BT481" i="7" a="1"/>
  <c r="BT481" i="7" s="1"/>
  <c r="BT807" i="7" a="1"/>
  <c r="BT807" i="7" s="1"/>
  <c r="BT559" i="7" a="1"/>
  <c r="BT559" i="7" s="1"/>
  <c r="BT609" i="7" a="1"/>
  <c r="BT609" i="7" s="1"/>
  <c r="BT499" i="7" a="1"/>
  <c r="BT499" i="7" s="1"/>
  <c r="BT463" i="7" a="1"/>
  <c r="BT463" i="7" s="1"/>
  <c r="BT605" i="7" a="1"/>
  <c r="BT605" i="7" s="1"/>
  <c r="BT519" i="7" a="1"/>
  <c r="BT519" i="7" s="1"/>
  <c r="BT508" i="7" a="1"/>
  <c r="BT508" i="7" s="1"/>
  <c r="BT493" i="7" a="1"/>
  <c r="BT493" i="7" s="1"/>
  <c r="BT565" i="7" a="1"/>
  <c r="BT565" i="7" s="1"/>
  <c r="BT520" i="7" a="1"/>
  <c r="BT520" i="7" s="1"/>
  <c r="BT451" i="7" a="1"/>
  <c r="BT451" i="7" s="1"/>
  <c r="BT360" i="7" a="1"/>
  <c r="BT360" i="7" s="1"/>
  <c r="BT321" i="7" a="1"/>
  <c r="BT321" i="7" s="1"/>
  <c r="BT399" i="7" a="1"/>
  <c r="BT399" i="7" s="1"/>
  <c r="BT434" i="7" a="1"/>
  <c r="BT434" i="7" s="1"/>
  <c r="BT261" i="7" a="1"/>
  <c r="BT261" i="7" s="1"/>
  <c r="BT243" i="7" a="1"/>
  <c r="BT243" i="7" s="1"/>
  <c r="BT225" i="7" a="1"/>
  <c r="BT225" i="7" s="1"/>
  <c r="BT207" i="7" a="1"/>
  <c r="BT207" i="7" s="1"/>
  <c r="BT189" i="7" a="1"/>
  <c r="BT189" i="7" s="1"/>
  <c r="BT171" i="7" a="1"/>
  <c r="BT171" i="7" s="1"/>
  <c r="BT266" i="7" a="1"/>
  <c r="BT266" i="7" s="1"/>
  <c r="BT194" i="7" a="1"/>
  <c r="BT194" i="7" s="1"/>
  <c r="BT153" i="7" a="1"/>
  <c r="BT153" i="7" s="1"/>
  <c r="BR30" i="7"/>
  <c r="BT938" i="7" a="1"/>
  <c r="BT938" i="7" s="1"/>
  <c r="BT216" i="7" a="1"/>
  <c r="BT216" i="7" s="1"/>
  <c r="BT944" i="7" a="1"/>
  <c r="BT944" i="7" s="1"/>
  <c r="BT931" i="7" a="1"/>
  <c r="BT931" i="7" s="1"/>
  <c r="BT78" i="7" a="1"/>
  <c r="BT78" i="7" s="1"/>
  <c r="BT357" i="7" a="1"/>
  <c r="BT357" i="7" s="1"/>
  <c r="BT105" i="7" a="1"/>
  <c r="BT105" i="7" s="1"/>
  <c r="BT72" i="7" a="1"/>
  <c r="BT72" i="7" s="1"/>
  <c r="BP51" i="7"/>
  <c r="BS51" i="7" s="1"/>
  <c r="BT293" i="7" a="1"/>
  <c r="BT293" i="7" s="1"/>
  <c r="BT188" i="7" a="1"/>
  <c r="BT188" i="7" s="1"/>
  <c r="BT64" i="7" a="1"/>
  <c r="BT64" i="7" s="1"/>
  <c r="BT147" i="7" a="1"/>
  <c r="BT147" i="7" s="1"/>
  <c r="BQ27" i="7"/>
  <c r="BT167" i="7" a="1"/>
  <c r="BT167" i="7" s="1"/>
  <c r="BT68" i="7" a="1"/>
  <c r="BT68" i="7" s="1"/>
  <c r="BP17" i="7"/>
  <c r="BS17" i="7" s="1"/>
  <c r="BT143" i="7" a="1"/>
  <c r="BT143" i="7" s="1"/>
  <c r="BP56" i="7"/>
  <c r="BT1163" i="7" a="1"/>
  <c r="BT1163" i="7" s="1"/>
  <c r="BT1121" i="7" a="1"/>
  <c r="BT1121" i="7" s="1"/>
  <c r="BT1005" i="7" a="1"/>
  <c r="BT1005" i="7" s="1"/>
  <c r="BT1130" i="7" a="1"/>
  <c r="BT1130" i="7" s="1"/>
  <c r="BT1123" i="7" a="1"/>
  <c r="BT1123" i="7" s="1"/>
  <c r="BT1034" i="7" a="1"/>
  <c r="BT1034" i="7" s="1"/>
  <c r="BT834" i="7" a="1"/>
  <c r="BT834" i="7" s="1"/>
  <c r="BT816" i="7" a="1"/>
  <c r="BT816" i="7" s="1"/>
  <c r="BT798" i="7" a="1"/>
  <c r="BT798" i="7" s="1"/>
  <c r="BT780" i="7" a="1"/>
  <c r="BT780" i="7" s="1"/>
  <c r="BT1047" i="7" a="1"/>
  <c r="BT1047" i="7" s="1"/>
  <c r="BT898" i="7" a="1"/>
  <c r="BT898" i="7" s="1"/>
  <c r="BT876" i="7" a="1"/>
  <c r="BT876" i="7" s="1"/>
  <c r="BT842" i="7" a="1"/>
  <c r="BT842" i="7" s="1"/>
  <c r="BT805" i="7" a="1"/>
  <c r="BT805" i="7" s="1"/>
  <c r="BT902" i="7" a="1"/>
  <c r="BT902" i="7" s="1"/>
  <c r="BT866" i="7" a="1"/>
  <c r="BT866" i="7" s="1"/>
  <c r="BT764" i="7" a="1"/>
  <c r="BT764" i="7" s="1"/>
  <c r="BT753" i="7" a="1"/>
  <c r="BT753" i="7" s="1"/>
  <c r="BT746" i="7" a="1"/>
  <c r="BT746" i="7" s="1"/>
  <c r="BT735" i="7" a="1"/>
  <c r="BT735" i="7" s="1"/>
  <c r="BT728" i="7" a="1"/>
  <c r="BT728" i="7" s="1"/>
  <c r="BT717" i="7" a="1"/>
  <c r="BT717" i="7" s="1"/>
  <c r="BT710" i="7" a="1"/>
  <c r="BT710" i="7" s="1"/>
  <c r="BT699" i="7" a="1"/>
  <c r="BT699" i="7" s="1"/>
  <c r="BT692" i="7" a="1"/>
  <c r="BT692" i="7" s="1"/>
  <c r="BT681" i="7" a="1"/>
  <c r="BT681" i="7" s="1"/>
  <c r="BT674" i="7" a="1"/>
  <c r="BT674" i="7" s="1"/>
  <c r="BT663" i="7" a="1"/>
  <c r="BT663" i="7" s="1"/>
  <c r="BT656" i="7" a="1"/>
  <c r="BT656" i="7" s="1"/>
  <c r="BT638" i="7" a="1"/>
  <c r="BT638" i="7" s="1"/>
  <c r="BT620" i="7" a="1"/>
  <c r="BT620" i="7" s="1"/>
  <c r="BT857" i="7" a="1"/>
  <c r="BT857" i="7" s="1"/>
  <c r="BT646" i="7" a="1"/>
  <c r="BT646" i="7" s="1"/>
  <c r="BT880" i="7" a="1"/>
  <c r="BT880" i="7" s="1"/>
  <c r="BT785" i="7" a="1"/>
  <c r="BT785" i="7" s="1"/>
  <c r="BT865" i="7" a="1"/>
  <c r="BT865" i="7" s="1"/>
  <c r="BT632" i="7" a="1"/>
  <c r="BT632" i="7" s="1"/>
  <c r="BT586" i="7" a="1"/>
  <c r="BT586" i="7" s="1"/>
  <c r="BT511" i="7" a="1"/>
  <c r="BT511" i="7" s="1"/>
  <c r="BT861" i="7" a="1"/>
  <c r="BT861" i="7" s="1"/>
  <c r="BT558" i="7" a="1"/>
  <c r="BT558" i="7" s="1"/>
  <c r="BT480" i="7" a="1"/>
  <c r="BT480" i="7" s="1"/>
  <c r="BT433" i="7" a="1"/>
  <c r="BT433" i="7" s="1"/>
  <c r="BT393" i="7" a="1"/>
  <c r="BT393" i="7" s="1"/>
  <c r="BT591" i="7" a="1"/>
  <c r="BT591" i="7" s="1"/>
  <c r="BT458" i="7" a="1"/>
  <c r="BT458" i="7" s="1"/>
  <c r="BT563" i="7" a="1"/>
  <c r="BT563" i="7" s="1"/>
  <c r="BT457" i="7" a="1"/>
  <c r="BT457" i="7" s="1"/>
  <c r="BT395" i="7" a="1"/>
  <c r="BT395" i="7" s="1"/>
  <c r="BT369" i="7" a="1"/>
  <c r="BT369" i="7" s="1"/>
  <c r="BT351" i="7" a="1"/>
  <c r="BT351" i="7" s="1"/>
  <c r="BT327" i="7" a="1"/>
  <c r="BT327" i="7" s="1"/>
  <c r="BT535" i="7" a="1"/>
  <c r="BT535" i="7" s="1"/>
  <c r="BT473" i="7" a="1"/>
  <c r="BT473" i="7" s="1"/>
  <c r="BT365" i="7" a="1"/>
  <c r="BT365" i="7" s="1"/>
  <c r="BT439" i="7" a="1"/>
  <c r="BT439" i="7" s="1"/>
  <c r="BT589" i="7" a="1"/>
  <c r="BT589" i="7" s="1"/>
  <c r="BT580" i="7" a="1"/>
  <c r="BT580" i="7" s="1"/>
  <c r="BT440" i="7" a="1"/>
  <c r="BT440" i="7" s="1"/>
  <c r="BT402" i="7" a="1"/>
  <c r="BT402" i="7" s="1"/>
  <c r="BT169" i="7" a="1"/>
  <c r="BT169" i="7" s="1"/>
  <c r="BT157" i="7" a="1"/>
  <c r="BT157" i="7" s="1"/>
  <c r="BT145" i="7" a="1"/>
  <c r="BT145" i="7" s="1"/>
  <c r="BT133" i="7" a="1"/>
  <c r="BT133" i="7" s="1"/>
  <c r="BT121" i="7" a="1"/>
  <c r="BT121" i="7" s="1"/>
  <c r="BT109" i="7" a="1"/>
  <c r="BT109" i="7" s="1"/>
  <c r="BT97" i="7" a="1"/>
  <c r="BT97" i="7" s="1"/>
  <c r="BT546" i="7" a="1"/>
  <c r="BT546" i="7" s="1"/>
  <c r="BT342" i="7" a="1"/>
  <c r="BT342" i="7" s="1"/>
  <c r="BT299" i="7" a="1"/>
  <c r="BT299" i="7" s="1"/>
  <c r="BT290" i="7" a="1"/>
  <c r="BT290" i="7" s="1"/>
  <c r="BT413" i="7" a="1"/>
  <c r="BT413" i="7" s="1"/>
  <c r="BT400" i="7" a="1"/>
  <c r="BT400" i="7" s="1"/>
  <c r="BT305" i="7" a="1"/>
  <c r="BT305" i="7" s="1"/>
  <c r="BT287" i="7" a="1"/>
  <c r="BT287" i="7" s="1"/>
  <c r="BT166" i="7" a="1"/>
  <c r="BT166" i="7" s="1"/>
  <c r="BT135" i="7" a="1"/>
  <c r="BT135" i="7" s="1"/>
  <c r="BT120" i="7" a="1"/>
  <c r="BT120" i="7" s="1"/>
  <c r="BT309" i="7" a="1"/>
  <c r="BT309" i="7" s="1"/>
  <c r="BT71" i="7" a="1"/>
  <c r="BT71" i="7" s="1"/>
  <c r="BT40" i="7" a="1"/>
  <c r="BT40" i="7" s="1"/>
  <c r="BT76" i="7" a="1"/>
  <c r="BT76" i="7" s="1"/>
  <c r="BT364" i="7" a="1"/>
  <c r="BT364" i="7" s="1"/>
  <c r="BT258" i="7" a="1"/>
  <c r="BT258" i="7" s="1"/>
  <c r="BT118" i="7" a="1"/>
  <c r="BT118" i="7" s="1"/>
  <c r="BT87" i="7" a="1"/>
  <c r="BT87" i="7" s="1"/>
  <c r="BQ51" i="7"/>
  <c r="BP39" i="7"/>
  <c r="BS39" i="7" s="1"/>
  <c r="BT348" i="7" a="1"/>
  <c r="BT348" i="7" s="1"/>
  <c r="BT173" i="7" a="1"/>
  <c r="BT173" i="7" s="1"/>
  <c r="BT63" i="7" a="1"/>
  <c r="BT63" i="7" s="1"/>
  <c r="BT259" i="7" a="1"/>
  <c r="BT259" i="7" s="1"/>
  <c r="BT176" i="7" a="1"/>
  <c r="BT176" i="7" s="1"/>
  <c r="BT1115" i="7" a="1"/>
  <c r="BT1115" i="7" s="1"/>
  <c r="BP50" i="7"/>
  <c r="BT80" i="7" a="1"/>
  <c r="BT80" i="7" s="1"/>
  <c r="BR60" i="7"/>
  <c r="BQ42" i="7"/>
  <c r="BP38" i="7"/>
  <c r="BS38" i="7" s="1"/>
  <c r="BP20" i="7"/>
  <c r="BS20" i="7" s="1"/>
  <c r="BT435" i="7" a="1"/>
  <c r="BT435" i="7" s="1"/>
  <c r="BT330" i="7" a="1"/>
  <c r="BT330" i="7" s="1"/>
  <c r="BQ47" i="7"/>
  <c r="BP47" i="7"/>
  <c r="BS47" i="7" s="1"/>
  <c r="BT1204" i="7" a="1"/>
  <c r="BT1204" i="7" s="1"/>
  <c r="BT1197" i="7" a="1"/>
  <c r="BT1197" i="7" s="1"/>
  <c r="BT1172" i="7" a="1"/>
  <c r="BT1172" i="7" s="1"/>
  <c r="BT1192" i="7" a="1"/>
  <c r="BT1192" i="7" s="1"/>
  <c r="BT1174" i="7" a="1"/>
  <c r="BT1174" i="7" s="1"/>
  <c r="BT1179" i="7" a="1"/>
  <c r="BT1179" i="7" s="1"/>
  <c r="BT1152" i="7" a="1"/>
  <c r="BT1152" i="7" s="1"/>
  <c r="BT1171" i="7" a="1"/>
  <c r="BT1171" i="7" s="1"/>
  <c r="BT1151" i="7" a="1"/>
  <c r="BT1151" i="7" s="1"/>
  <c r="BT1207" i="7" a="1"/>
  <c r="BT1207" i="7" s="1"/>
  <c r="BT1195" i="7" a="1"/>
  <c r="BT1195" i="7" s="1"/>
  <c r="BT1149" i="7" a="1"/>
  <c r="BT1149" i="7" s="1"/>
  <c r="BT1165" i="7" a="1"/>
  <c r="BT1165" i="7" s="1"/>
  <c r="BT1144" i="7" a="1"/>
  <c r="BT1144" i="7" s="1"/>
  <c r="BT1148" i="7" a="1"/>
  <c r="BT1148" i="7" s="1"/>
  <c r="BT1119" i="7" a="1"/>
  <c r="BT1119" i="7" s="1"/>
  <c r="BT1161" i="7" a="1"/>
  <c r="BT1161" i="7" s="1"/>
  <c r="BT1137" i="7" a="1"/>
  <c r="BT1137" i="7" s="1"/>
  <c r="BT1011" i="7" a="1"/>
  <c r="BT1011" i="7" s="1"/>
  <c r="BT1101" i="7" a="1"/>
  <c r="BT1101" i="7" s="1"/>
  <c r="BT1052" i="7" a="1"/>
  <c r="BT1052" i="7" s="1"/>
  <c r="BT978" i="7" a="1"/>
  <c r="BT978" i="7" s="1"/>
  <c r="BT1114" i="7" a="1"/>
  <c r="BT1114" i="7" s="1"/>
  <c r="BT1001" i="7" a="1"/>
  <c r="BT1001" i="7" s="1"/>
  <c r="BT1124" i="7" a="1"/>
  <c r="BT1124" i="7" s="1"/>
  <c r="BT1032" i="7" a="1"/>
  <c r="BT1032" i="7" s="1"/>
  <c r="BT935" i="7" a="1"/>
  <c r="BT935" i="7" s="1"/>
  <c r="BT899" i="7" a="1"/>
  <c r="BT899" i="7" s="1"/>
  <c r="BT1097" i="7" a="1"/>
  <c r="BT1097" i="7" s="1"/>
  <c r="BT1079" i="7" a="1"/>
  <c r="BT1079" i="7" s="1"/>
  <c r="BT1050" i="7" a="1"/>
  <c r="BT1050" i="7" s="1"/>
  <c r="BT963" i="7" a="1"/>
  <c r="BT963" i="7" s="1"/>
  <c r="BT928" i="7" a="1"/>
  <c r="BT928" i="7" s="1"/>
  <c r="BT913" i="7" a="1"/>
  <c r="BT913" i="7" s="1"/>
  <c r="BT881" i="7" a="1"/>
  <c r="BT881" i="7" s="1"/>
  <c r="BT1091" i="7" a="1"/>
  <c r="BT1091" i="7" s="1"/>
  <c r="BT999" i="7" a="1"/>
  <c r="BT999" i="7" s="1"/>
  <c r="BT1068" i="7" a="1"/>
  <c r="BT1068" i="7" s="1"/>
  <c r="BT1104" i="7" a="1"/>
  <c r="BT1104" i="7" s="1"/>
  <c r="BT1063" i="7" a="1"/>
  <c r="BT1063" i="7" s="1"/>
  <c r="BT990" i="7" a="1"/>
  <c r="BT990" i="7" s="1"/>
  <c r="BT933" i="7" a="1"/>
  <c r="BT933" i="7" s="1"/>
  <c r="BT885" i="7" a="1"/>
  <c r="BT885" i="7" s="1"/>
  <c r="BT947" i="7" a="1"/>
  <c r="BT947" i="7" s="1"/>
  <c r="BT945" i="7" a="1"/>
  <c r="BT945" i="7" s="1"/>
  <c r="BT873" i="7" a="1"/>
  <c r="BT873" i="7" s="1"/>
  <c r="BT837" i="7" a="1"/>
  <c r="BT837" i="7" s="1"/>
  <c r="BT801" i="7" a="1"/>
  <c r="BT801" i="7" s="1"/>
  <c r="BT772" i="7" a="1"/>
  <c r="BT772" i="7" s="1"/>
  <c r="BT958" i="7" a="1"/>
  <c r="BT958" i="7" s="1"/>
  <c r="BT858" i="7" a="1"/>
  <c r="BT858" i="7" s="1"/>
  <c r="BT824" i="7" a="1"/>
  <c r="BT824" i="7" s="1"/>
  <c r="BT787" i="7" a="1"/>
  <c r="BT787" i="7" s="1"/>
  <c r="BT751" i="7" a="1"/>
  <c r="BT751" i="7" s="1"/>
  <c r="BT733" i="7" a="1"/>
  <c r="BT733" i="7" s="1"/>
  <c r="BT715" i="7" a="1"/>
  <c r="BT715" i="7" s="1"/>
  <c r="BT697" i="7" a="1"/>
  <c r="BT697" i="7" s="1"/>
  <c r="BT679" i="7" a="1"/>
  <c r="BT679" i="7" s="1"/>
  <c r="BT661" i="7" a="1"/>
  <c r="BT661" i="7" s="1"/>
  <c r="BT848" i="7" a="1"/>
  <c r="BT848" i="7" s="1"/>
  <c r="BT839" i="7" a="1"/>
  <c r="BT839" i="7" s="1"/>
  <c r="BT791" i="7" a="1"/>
  <c r="BT791" i="7" s="1"/>
  <c r="BT487" i="7" a="1"/>
  <c r="BT487" i="7" s="1"/>
  <c r="BT462" i="7" a="1"/>
  <c r="BT462" i="7" s="1"/>
  <c r="BT914" i="7" a="1"/>
  <c r="BT914" i="7" s="1"/>
  <c r="BT614" i="7" a="1"/>
  <c r="BT614" i="7" s="1"/>
  <c r="BT595" i="7" a="1"/>
  <c r="BT595" i="7" s="1"/>
  <c r="BT547" i="7" a="1"/>
  <c r="BT547" i="7" s="1"/>
  <c r="BT949" i="7" a="1"/>
  <c r="BT949" i="7" s="1"/>
  <c r="BT904" i="7" a="1"/>
  <c r="BT904" i="7" s="1"/>
  <c r="BT830" i="7" a="1"/>
  <c r="BT830" i="7" s="1"/>
  <c r="BT575" i="7" a="1"/>
  <c r="BT575" i="7" s="1"/>
  <c r="BT561" i="7" a="1"/>
  <c r="BT561" i="7" s="1"/>
  <c r="BT541" i="7" a="1"/>
  <c r="BT541" i="7" s="1"/>
  <c r="BT489" i="7" a="1"/>
  <c r="BT489" i="7" s="1"/>
  <c r="BT465" i="7" a="1"/>
  <c r="BT465" i="7" s="1"/>
  <c r="BT447" i="7" a="1"/>
  <c r="BT447" i="7" s="1"/>
  <c r="BT429" i="7" a="1"/>
  <c r="BT429" i="7" s="1"/>
  <c r="BT648" i="7" a="1"/>
  <c r="BT648" i="7" s="1"/>
  <c r="BT634" i="7" a="1"/>
  <c r="BT634" i="7" s="1"/>
  <c r="BT612" i="7" a="1"/>
  <c r="BT612" i="7" s="1"/>
  <c r="BT603" i="7" a="1"/>
  <c r="BT603" i="7" s="1"/>
  <c r="BT594" i="7" a="1"/>
  <c r="BT594" i="7" s="1"/>
  <c r="BT585" i="7" a="1"/>
  <c r="BT585" i="7" s="1"/>
  <c r="BT576" i="7" a="1"/>
  <c r="BT576" i="7" s="1"/>
  <c r="BT556" i="7" a="1"/>
  <c r="BT556" i="7" s="1"/>
  <c r="BT422" i="7" a="1"/>
  <c r="BT422" i="7" s="1"/>
  <c r="BT633" i="7" a="1"/>
  <c r="BT633" i="7" s="1"/>
  <c r="BT550" i="7" a="1"/>
  <c r="BT550" i="7" s="1"/>
  <c r="BT358" i="7" a="1"/>
  <c r="BT358" i="7" s="1"/>
  <c r="BT333" i="7" a="1"/>
  <c r="BT333" i="7" s="1"/>
  <c r="BT491" i="7" a="1"/>
  <c r="BT491" i="7" s="1"/>
  <c r="BT438" i="7" a="1"/>
  <c r="BT438" i="7" s="1"/>
  <c r="BT551" i="7" a="1"/>
  <c r="BT551" i="7" s="1"/>
  <c r="BT470" i="7" a="1"/>
  <c r="BT470" i="7" s="1"/>
  <c r="BT371" i="7" a="1"/>
  <c r="BT371" i="7" s="1"/>
  <c r="BT324" i="7" a="1"/>
  <c r="BT324" i="7" s="1"/>
  <c r="BT587" i="7" a="1"/>
  <c r="BT587" i="7" s="1"/>
  <c r="BT443" i="7" a="1"/>
  <c r="BT443" i="7" s="1"/>
  <c r="BT407" i="7" a="1"/>
  <c r="BT407" i="7" s="1"/>
  <c r="BT368" i="7" a="1"/>
  <c r="BT368" i="7" s="1"/>
  <c r="BT467" i="7" a="1"/>
  <c r="BT467" i="7" s="1"/>
  <c r="BT388" i="7" a="1"/>
  <c r="BT388" i="7" s="1"/>
  <c r="BT375" i="7" a="1"/>
  <c r="BT375" i="7" s="1"/>
  <c r="BT334" i="7" a="1"/>
  <c r="BT334" i="7" s="1"/>
  <c r="BT316" i="7" a="1"/>
  <c r="BT316" i="7" s="1"/>
  <c r="BT279" i="7" a="1"/>
  <c r="BT279" i="7" s="1"/>
  <c r="BT475" i="7" a="1"/>
  <c r="BT475" i="7" s="1"/>
  <c r="BT389" i="7" a="1"/>
  <c r="BT389" i="7" s="1"/>
  <c r="BT281" i="7" a="1"/>
  <c r="BT281" i="7" s="1"/>
  <c r="BT277" i="7" a="1"/>
  <c r="BT277" i="7" s="1"/>
  <c r="BT267" i="7" a="1"/>
  <c r="BT267" i="7" s="1"/>
  <c r="BT249" i="7" a="1"/>
  <c r="BT249" i="7" s="1"/>
  <c r="BT231" i="7" a="1"/>
  <c r="BT231" i="7" s="1"/>
  <c r="BT213" i="7" a="1"/>
  <c r="BT213" i="7" s="1"/>
  <c r="BT195" i="7" a="1"/>
  <c r="BT195" i="7" s="1"/>
  <c r="BT177" i="7" a="1"/>
  <c r="BT177" i="7" s="1"/>
  <c r="BR47" i="7"/>
  <c r="BT338" i="7" a="1"/>
  <c r="BT338" i="7" s="1"/>
  <c r="BT326" i="7" a="1"/>
  <c r="BT326" i="7" s="1"/>
  <c r="BT158" i="7" a="1"/>
  <c r="BT158" i="7" s="1"/>
  <c r="BT140" i="7" a="1"/>
  <c r="BT140" i="7" s="1"/>
  <c r="BT122" i="7" a="1"/>
  <c r="BT122" i="7" s="1"/>
  <c r="BT104" i="7" a="1"/>
  <c r="BT104" i="7" s="1"/>
  <c r="BT86" i="7" a="1"/>
  <c r="BT86" i="7" s="1"/>
  <c r="BT549" i="7" a="1"/>
  <c r="BT549" i="7" s="1"/>
  <c r="BT311" i="7" a="1"/>
  <c r="BT311" i="7" s="1"/>
  <c r="BT148" i="7" a="1"/>
  <c r="BT148" i="7" s="1"/>
  <c r="BT117" i="7" a="1"/>
  <c r="BT117" i="7" s="1"/>
  <c r="BT102" i="7" a="1"/>
  <c r="BT102" i="7" s="1"/>
  <c r="BT223" i="7" a="1"/>
  <c r="BT223" i="7" s="1"/>
  <c r="BR59" i="7"/>
  <c r="BT168" i="7" a="1"/>
  <c r="BT168" i="7" s="1"/>
  <c r="BT282" i="7" a="1"/>
  <c r="BT282" i="7" s="1"/>
  <c r="BT272" i="7" a="1"/>
  <c r="BT272" i="7" s="1"/>
  <c r="BT211" i="7" a="1"/>
  <c r="BT211" i="7" s="1"/>
  <c r="BT200" i="7" a="1"/>
  <c r="BT200" i="7" s="1"/>
  <c r="BQ48" i="7"/>
  <c r="BR48" i="7"/>
  <c r="BT302" i="7" a="1"/>
  <c r="BT302" i="7" s="1"/>
  <c r="BP24" i="7"/>
  <c r="BS24" i="7" s="1"/>
  <c r="BT106" i="7" a="1"/>
  <c r="BT106" i="7" s="1"/>
  <c r="BT162" i="7" a="1"/>
  <c r="BT162" i="7" s="1"/>
  <c r="BT100" i="7" a="1"/>
  <c r="BT100" i="7" s="1"/>
  <c r="BT182" i="7" a="1"/>
  <c r="BT182" i="7" s="1"/>
  <c r="BR19" i="7"/>
  <c r="BT212" i="7" a="1"/>
  <c r="BT212" i="7" s="1"/>
  <c r="BT142" i="7" a="1"/>
  <c r="BT142" i="7" s="1"/>
  <c r="BT155" i="7" a="1"/>
  <c r="BT155" i="7" s="1"/>
  <c r="BT131" i="7" a="1"/>
  <c r="BT131" i="7" s="1"/>
  <c r="BT137" i="7" a="1"/>
  <c r="BT137" i="7" s="1"/>
  <c r="BT113" i="7" a="1"/>
  <c r="BT113" i="7" s="1"/>
  <c r="BX12" i="7"/>
  <c r="BK41" i="1"/>
  <c r="BL41" i="1" s="1"/>
  <c r="BO41" i="1" s="1"/>
  <c r="BK164" i="1"/>
  <c r="BM164" i="1" s="1"/>
  <c r="BK165" i="1"/>
  <c r="BM165" i="1" s="1"/>
  <c r="BK237" i="1"/>
  <c r="BL237" i="1" s="1"/>
  <c r="BO237" i="1" s="1"/>
  <c r="BK300" i="1"/>
  <c r="BL300" i="1" s="1"/>
  <c r="BO300" i="1" s="1"/>
  <c r="BK212" i="1"/>
  <c r="BL212" i="1" s="1"/>
  <c r="BO212" i="1" s="1"/>
  <c r="BK142" i="1"/>
  <c r="BK62" i="1"/>
  <c r="BM62" i="1" s="1"/>
  <c r="BK233" i="1"/>
  <c r="BL233" i="1" s="1"/>
  <c r="BN233" i="1" s="1"/>
  <c r="BK63" i="1"/>
  <c r="BL63" i="1" s="1"/>
  <c r="BK234" i="1"/>
  <c r="BM234" i="1" s="1"/>
  <c r="BK302" i="1"/>
  <c r="BK146" i="1"/>
  <c r="BL146" i="1" s="1"/>
  <c r="BO146" i="1" s="1"/>
  <c r="BK305" i="1"/>
  <c r="BM305" i="1" s="1"/>
  <c r="BK293" i="1"/>
  <c r="BM293" i="1" s="1"/>
  <c r="BK101" i="1"/>
  <c r="BK193" i="1"/>
  <c r="BK189" i="1"/>
  <c r="BK256" i="1"/>
  <c r="BL256" i="1" s="1"/>
  <c r="BO256" i="1" s="1"/>
  <c r="BK319" i="1"/>
  <c r="BK150" i="1"/>
  <c r="BL150" i="1" s="1"/>
  <c r="BO150" i="1" s="1"/>
  <c r="BK78" i="1"/>
  <c r="BK68" i="1"/>
  <c r="BL68" i="1" s="1"/>
  <c r="BO68" i="1" s="1"/>
  <c r="BK239" i="1"/>
  <c r="BM239" i="1" s="1"/>
  <c r="BK349" i="1"/>
  <c r="BL349" i="1" s="1"/>
  <c r="BO349" i="1" s="1"/>
  <c r="BK149" i="1"/>
  <c r="BL149" i="1" s="1"/>
  <c r="BO149" i="1" s="1"/>
  <c r="BK270" i="1"/>
  <c r="BL270" i="1" s="1"/>
  <c r="BK117" i="1"/>
  <c r="BL117" i="1" s="1"/>
  <c r="BO117" i="1" s="1"/>
  <c r="BK265" i="1"/>
  <c r="BL265" i="1" s="1"/>
  <c r="BO265" i="1" s="1"/>
  <c r="BK266" i="1"/>
  <c r="BK360" i="1"/>
  <c r="BL360" i="1" s="1"/>
  <c r="BO360" i="1" s="1"/>
  <c r="BK53" i="1"/>
  <c r="W3" i="1"/>
  <c r="AX4" i="1"/>
  <c r="BK174" i="1"/>
  <c r="BL174" i="1" s="1"/>
  <c r="BO174" i="1" s="1"/>
  <c r="BK260" i="1"/>
  <c r="BK367" i="1"/>
  <c r="BL367" i="1" s="1"/>
  <c r="BO367" i="1" s="1"/>
  <c r="BK371" i="1"/>
  <c r="BL371" i="1" s="1"/>
  <c r="BO371" i="1" s="1"/>
  <c r="BK55" i="1"/>
  <c r="BM55" i="1" s="1"/>
  <c r="BK12" i="1"/>
  <c r="BL12" i="1" s="1"/>
  <c r="BK188" i="1"/>
  <c r="BK136" i="1"/>
  <c r="BK25" i="1"/>
  <c r="BK163" i="1"/>
  <c r="BM163" i="1" s="1"/>
  <c r="BK13" i="1"/>
  <c r="BM13" i="1" s="1"/>
  <c r="BK128" i="1"/>
  <c r="BL128" i="1" s="1"/>
  <c r="BK287" i="1"/>
  <c r="BM287" i="1" s="1"/>
  <c r="BK38" i="1"/>
  <c r="BK118" i="1"/>
  <c r="BL118" i="1" s="1"/>
  <c r="BN118" i="1" s="1"/>
  <c r="BK224" i="1"/>
  <c r="BL224" i="1" s="1"/>
  <c r="BO224" i="1" s="1"/>
  <c r="BK344" i="1"/>
  <c r="BM344" i="1" s="1"/>
  <c r="BK73" i="1"/>
  <c r="BM73" i="1" s="1"/>
  <c r="BK172" i="1"/>
  <c r="BL172" i="1" s="1"/>
  <c r="BO172" i="1" s="1"/>
  <c r="BK278" i="1"/>
  <c r="BK22" i="1"/>
  <c r="BM22" i="1" s="1"/>
  <c r="BK66" i="1"/>
  <c r="BL66" i="1" s="1"/>
  <c r="BO66" i="1" s="1"/>
  <c r="BK123" i="1"/>
  <c r="BM123" i="1" s="1"/>
  <c r="BK203" i="1"/>
  <c r="BK267" i="1"/>
  <c r="BM267" i="1" s="1"/>
  <c r="BK16" i="1"/>
  <c r="BK59" i="1"/>
  <c r="BL59" i="1" s="1"/>
  <c r="BO59" i="1" s="1"/>
  <c r="BK134" i="1"/>
  <c r="BL134" i="1" s="1"/>
  <c r="BN134" i="1" s="1"/>
  <c r="BK187" i="1"/>
  <c r="BK268" i="1"/>
  <c r="BL268" i="1" s="1"/>
  <c r="BO268" i="1" s="1"/>
  <c r="BK353" i="1"/>
  <c r="BL353" i="1" s="1"/>
  <c r="BO353" i="1" s="1"/>
  <c r="BK96" i="1"/>
  <c r="BL96" i="1" s="1"/>
  <c r="BO96" i="1" s="1"/>
  <c r="BK143" i="1"/>
  <c r="BL143" i="1" s="1"/>
  <c r="BO143" i="1" s="1"/>
  <c r="BK178" i="1"/>
  <c r="BL178" i="1" s="1"/>
  <c r="BO178" i="1" s="1"/>
  <c r="BK226" i="1"/>
  <c r="BM226" i="1" s="1"/>
  <c r="BK273" i="1"/>
  <c r="BL273" i="1" s="1"/>
  <c r="BO273" i="1" s="1"/>
  <c r="BK332" i="1"/>
  <c r="BL332" i="1" s="1"/>
  <c r="BK21" i="1"/>
  <c r="BK57" i="1"/>
  <c r="BM57" i="1" s="1"/>
  <c r="BK97" i="1"/>
  <c r="BM97" i="1" s="1"/>
  <c r="BK138" i="1"/>
  <c r="BM138" i="1" s="1"/>
  <c r="BK184" i="1"/>
  <c r="BL184" i="1" s="1"/>
  <c r="BO184" i="1" s="1"/>
  <c r="BK227" i="1"/>
  <c r="BM227" i="1" s="1"/>
  <c r="BK274" i="1"/>
  <c r="BK333" i="1"/>
  <c r="BK257" i="1"/>
  <c r="BL257" i="1" s="1"/>
  <c r="BO257" i="1" s="1"/>
  <c r="BK296" i="1"/>
  <c r="BL296" i="1" s="1"/>
  <c r="BN296" i="1" s="1"/>
  <c r="BK341" i="1"/>
  <c r="BM341" i="1" s="1"/>
  <c r="BK74" i="1"/>
  <c r="BK108" i="1"/>
  <c r="BM108" i="1" s="1"/>
  <c r="BK141" i="1"/>
  <c r="BM141" i="1" s="1"/>
  <c r="BK176" i="1"/>
  <c r="BM176" i="1" s="1"/>
  <c r="BK210" i="1"/>
  <c r="BM210" i="1" s="1"/>
  <c r="BK247" i="1"/>
  <c r="BL247" i="1" s="1"/>
  <c r="BK291" i="1"/>
  <c r="BK337" i="1"/>
  <c r="BM337" i="1" s="1"/>
  <c r="BK255" i="1"/>
  <c r="BK288" i="1"/>
  <c r="BL288" i="1" s="1"/>
  <c r="BK320" i="1"/>
  <c r="BM320" i="1" s="1"/>
  <c r="BK351" i="1"/>
  <c r="BL351" i="1" s="1"/>
  <c r="BO351" i="1" s="1"/>
  <c r="BK31" i="1"/>
  <c r="BL31" i="1" s="1"/>
  <c r="BO31" i="1" s="1"/>
  <c r="BK248" i="1"/>
  <c r="BK32" i="1"/>
  <c r="BK129" i="1"/>
  <c r="BM129" i="1" s="1"/>
  <c r="BK183" i="1"/>
  <c r="BL183" i="1" s="1"/>
  <c r="BO183" i="1" s="1"/>
  <c r="BK133" i="1"/>
  <c r="BL133" i="1" s="1"/>
  <c r="BO133" i="1" s="1"/>
  <c r="BK67" i="1"/>
  <c r="BM67" i="1" s="1"/>
  <c r="BK280" i="1"/>
  <c r="BK190" i="1"/>
  <c r="BM190" i="1" s="1"/>
  <c r="BK27" i="1"/>
  <c r="BM27" i="1" s="1"/>
  <c r="BK197" i="1"/>
  <c r="BM197" i="1" s="1"/>
  <c r="BK350" i="1"/>
  <c r="BL350" i="1" s="1"/>
  <c r="BO350" i="1" s="1"/>
  <c r="BK347" i="1"/>
  <c r="BL347" i="1" s="1"/>
  <c r="BO347" i="1" s="1"/>
  <c r="BK185" i="1"/>
  <c r="BL185" i="1" s="1"/>
  <c r="BO185" i="1" s="1"/>
  <c r="BK343" i="1"/>
  <c r="BL343" i="1" s="1"/>
  <c r="BN343" i="1" s="1"/>
  <c r="BK355" i="1"/>
  <c r="BL355" i="1" s="1"/>
  <c r="BO355" i="1" s="1"/>
  <c r="BK79" i="1"/>
  <c r="BK64" i="1"/>
  <c r="BM64" i="1" s="1"/>
  <c r="BK201" i="1"/>
  <c r="BM201" i="1" s="1"/>
  <c r="BK348" i="1"/>
  <c r="BL348" i="1" s="1"/>
  <c r="BO348" i="1" s="1"/>
  <c r="BK28" i="1"/>
  <c r="BL28" i="1" s="1"/>
  <c r="BK36" i="1"/>
  <c r="BM36" i="1" s="1"/>
  <c r="BK307" i="1"/>
  <c r="BL307" i="1" s="1"/>
  <c r="BO307" i="1" s="1"/>
  <c r="BK223" i="1"/>
  <c r="BM223" i="1" s="1"/>
  <c r="BK155" i="1"/>
  <c r="BL155" i="1" s="1"/>
  <c r="BO155" i="1" s="1"/>
  <c r="BK33" i="1"/>
  <c r="BL33" i="1" s="1"/>
  <c r="BO33" i="1" s="1"/>
  <c r="BK202" i="1"/>
  <c r="BL202" i="1" s="1"/>
  <c r="BO202" i="1" s="1"/>
  <c r="BK358" i="1"/>
  <c r="BL358" i="1" s="1"/>
  <c r="BO358" i="1" s="1"/>
  <c r="BK352" i="1"/>
  <c r="BL352" i="1" s="1"/>
  <c r="BO352" i="1" s="1"/>
  <c r="BK191" i="1"/>
  <c r="BM191" i="1" s="1"/>
  <c r="BK354" i="1"/>
  <c r="BL354" i="1" s="1"/>
  <c r="BO354" i="1" s="1"/>
  <c r="BK70" i="1"/>
  <c r="BK139" i="1"/>
  <c r="BM139" i="1" s="1"/>
  <c r="BK147" i="1"/>
  <c r="BL147" i="1" s="1"/>
  <c r="BK217" i="1"/>
  <c r="BM217" i="1" s="1"/>
  <c r="BK153" i="1"/>
  <c r="BL153" i="1" s="1"/>
  <c r="BO153" i="1" s="1"/>
  <c r="BK95" i="1"/>
  <c r="BK20" i="1"/>
  <c r="BM20" i="1" s="1"/>
  <c r="BK228" i="1"/>
  <c r="BL228" i="1" s="1"/>
  <c r="BO228" i="1" s="1"/>
  <c r="BK81" i="1"/>
  <c r="BL81" i="1" s="1"/>
  <c r="BK218" i="1"/>
  <c r="BM218" i="1" s="1"/>
  <c r="BK65" i="1"/>
  <c r="BM65" i="1" s="1"/>
  <c r="BK207" i="1"/>
  <c r="BK372" i="1"/>
  <c r="BL372" i="1" s="1"/>
  <c r="BO372" i="1" s="1"/>
  <c r="BK72" i="1"/>
  <c r="BK170" i="1"/>
  <c r="BK275" i="1"/>
  <c r="BM275" i="1" s="1"/>
  <c r="BK40" i="1"/>
  <c r="BL40" i="1" s="1"/>
  <c r="BO40" i="1" s="1"/>
  <c r="BK119" i="1"/>
  <c r="BM119" i="1" s="1"/>
  <c r="BK225" i="1"/>
  <c r="BL225" i="1" s="1"/>
  <c r="BO225" i="1" s="1"/>
  <c r="BK345" i="1"/>
  <c r="BK43" i="1"/>
  <c r="BK99" i="1"/>
  <c r="BM99" i="1" s="1"/>
  <c r="BK168" i="1"/>
  <c r="BL168" i="1" s="1"/>
  <c r="BO168" i="1" s="1"/>
  <c r="BK230" i="1"/>
  <c r="BK338" i="1"/>
  <c r="BM338" i="1" s="1"/>
  <c r="BK37" i="1"/>
  <c r="BM37" i="1" s="1"/>
  <c r="BK88" i="1"/>
  <c r="BL88" i="1" s="1"/>
  <c r="BO88" i="1" s="1"/>
  <c r="BK159" i="1"/>
  <c r="BM159" i="1" s="1"/>
  <c r="BK232" i="1"/>
  <c r="BL232" i="1" s="1"/>
  <c r="BO232" i="1" s="1"/>
  <c r="BK310" i="1"/>
  <c r="BK75" i="1"/>
  <c r="BL75" i="1" s="1"/>
  <c r="BO75" i="1" s="1"/>
  <c r="BK114" i="1"/>
  <c r="BL114" i="1" s="1"/>
  <c r="BO114" i="1" s="1"/>
  <c r="BK160" i="1"/>
  <c r="BL160" i="1" s="1"/>
  <c r="BO160" i="1" s="1"/>
  <c r="BK208" i="1"/>
  <c r="BL208" i="1" s="1"/>
  <c r="BN208" i="1" s="1"/>
  <c r="BK245" i="1"/>
  <c r="BM245" i="1" s="1"/>
  <c r="BK301" i="1"/>
  <c r="BL301" i="1" s="1"/>
  <c r="BO301" i="1" s="1"/>
  <c r="BK357" i="1"/>
  <c r="BL357" i="1" s="1"/>
  <c r="BO357" i="1" s="1"/>
  <c r="BK39" i="1"/>
  <c r="BK76" i="1"/>
  <c r="BM76" i="1" s="1"/>
  <c r="BK120" i="1"/>
  <c r="BL120" i="1" s="1"/>
  <c r="BN120" i="1" s="1"/>
  <c r="BK162" i="1"/>
  <c r="BM162" i="1" s="1"/>
  <c r="BK209" i="1"/>
  <c r="BL209" i="1" s="1"/>
  <c r="BK246" i="1"/>
  <c r="BL246" i="1" s="1"/>
  <c r="BO246" i="1" s="1"/>
  <c r="BK303" i="1"/>
  <c r="BO375" i="1"/>
  <c r="BK375" i="1"/>
  <c r="BL375" i="1" s="1"/>
  <c r="BK276" i="1"/>
  <c r="BL276" i="1" s="1"/>
  <c r="BN276" i="1" s="1"/>
  <c r="BK322" i="1"/>
  <c r="BM322" i="1" s="1"/>
  <c r="BK363" i="1"/>
  <c r="BL363" i="1" s="1"/>
  <c r="BO363" i="1" s="1"/>
  <c r="BK92" i="1"/>
  <c r="BK122" i="1"/>
  <c r="BM122" i="1" s="1"/>
  <c r="BK156" i="1"/>
  <c r="BM156" i="1" s="1"/>
  <c r="BK195" i="1"/>
  <c r="BM195" i="1" s="1"/>
  <c r="BK231" i="1"/>
  <c r="BL231" i="1" s="1"/>
  <c r="BO231" i="1" s="1"/>
  <c r="BK272" i="1"/>
  <c r="BK317" i="1"/>
  <c r="BL317" i="1" s="1"/>
  <c r="BO317" i="1" s="1"/>
  <c r="BO359" i="1"/>
  <c r="BK359" i="1"/>
  <c r="BL359" i="1" s="1"/>
  <c r="BK271" i="1"/>
  <c r="BL271" i="1" s="1"/>
  <c r="BO271" i="1" s="1"/>
  <c r="BK304" i="1"/>
  <c r="BL304" i="1" s="1"/>
  <c r="BO304" i="1" s="1"/>
  <c r="BK336" i="1"/>
  <c r="BL336" i="1" s="1"/>
  <c r="BO336" i="1" s="1"/>
  <c r="BK364" i="1"/>
  <c r="BL364" i="1" s="1"/>
  <c r="BO364" i="1" s="1"/>
  <c r="BK24" i="1"/>
  <c r="BL24" i="1" s="1"/>
  <c r="BO24" i="1" s="1"/>
  <c r="BK35" i="1"/>
  <c r="BM35" i="1" s="1"/>
  <c r="BK181" i="1"/>
  <c r="BL181" i="1" s="1"/>
  <c r="BO181" i="1" s="1"/>
  <c r="BK48" i="1"/>
  <c r="BM48" i="1" s="1"/>
  <c r="BK93" i="1"/>
  <c r="BL93" i="1" s="1"/>
  <c r="BO93" i="1" s="1"/>
  <c r="BK77" i="1"/>
  <c r="BM77" i="1" s="1"/>
  <c r="BK295" i="1"/>
  <c r="BK204" i="1"/>
  <c r="BK148" i="1"/>
  <c r="BM148" i="1" s="1"/>
  <c r="BK281" i="1"/>
  <c r="BK110" i="1"/>
  <c r="BL110" i="1" s="1"/>
  <c r="BO110" i="1" s="1"/>
  <c r="BK284" i="1"/>
  <c r="BL284" i="1" s="1"/>
  <c r="BO284" i="1" s="1"/>
  <c r="BK80" i="1"/>
  <c r="BL80" i="1" s="1"/>
  <c r="BO80" i="1" s="1"/>
  <c r="BK215" i="1"/>
  <c r="BL215" i="1" s="1"/>
  <c r="BO215" i="1" s="1"/>
  <c r="BK261" i="1"/>
  <c r="BM261" i="1" s="1"/>
  <c r="BK84" i="1"/>
  <c r="BM84" i="1" s="1"/>
  <c r="BK290" i="1"/>
  <c r="BM290" i="1" s="1"/>
  <c r="BK47" i="1"/>
  <c r="BM47" i="1" s="1"/>
  <c r="BK157" i="1"/>
  <c r="BL157" i="1" s="1"/>
  <c r="BO157" i="1" s="1"/>
  <c r="BK211" i="1"/>
  <c r="BK87" i="1"/>
  <c r="BM87" i="1" s="1"/>
  <c r="BK30" i="1"/>
  <c r="BM30" i="1" s="1"/>
  <c r="BK297" i="1"/>
  <c r="BL297" i="1" s="1"/>
  <c r="BO297" i="1" s="1"/>
  <c r="BK196" i="1"/>
  <c r="BK69" i="1"/>
  <c r="BL69" i="1" s="1"/>
  <c r="BO69" i="1" s="1"/>
  <c r="BK240" i="1"/>
  <c r="BK308" i="1"/>
  <c r="BM308" i="1" s="1"/>
  <c r="BK151" i="1"/>
  <c r="BK311" i="1"/>
  <c r="BL311" i="1" s="1"/>
  <c r="BO311" i="1" s="1"/>
  <c r="BK331" i="1"/>
  <c r="BL331" i="1" s="1"/>
  <c r="BO331" i="1" s="1"/>
  <c r="BK327" i="1"/>
  <c r="BL327" i="1" s="1"/>
  <c r="BO327" i="1" s="1"/>
  <c r="BK135" i="1"/>
  <c r="BM135" i="1" s="1"/>
  <c r="BK199" i="1"/>
  <c r="BM199" i="1" s="1"/>
  <c r="BK206" i="1"/>
  <c r="BL206" i="1" s="1"/>
  <c r="BO206" i="1" s="1"/>
  <c r="BK306" i="1"/>
  <c r="BL306" i="1" s="1"/>
  <c r="BO306" i="1" s="1"/>
  <c r="BK180" i="1"/>
  <c r="BL180" i="1" s="1"/>
  <c r="BO180" i="1" s="1"/>
  <c r="BK127" i="1"/>
  <c r="BL127" i="1" s="1"/>
  <c r="BK46" i="1"/>
  <c r="BM46" i="1" s="1"/>
  <c r="BK314" i="1"/>
  <c r="BM314" i="1" s="1"/>
  <c r="BK102" i="1"/>
  <c r="BM102" i="1" s="1"/>
  <c r="BK244" i="1"/>
  <c r="BL244" i="1" s="1"/>
  <c r="BK85" i="1"/>
  <c r="BM85" i="1" s="1"/>
  <c r="BK229" i="1"/>
  <c r="BL229" i="1" s="1"/>
  <c r="BO229" i="1" s="1"/>
  <c r="BK17" i="1"/>
  <c r="BK91" i="1"/>
  <c r="BL91" i="1" s="1"/>
  <c r="BO91" i="1" s="1"/>
  <c r="BK182" i="1"/>
  <c r="BL182" i="1" s="1"/>
  <c r="BN182" i="1" s="1"/>
  <c r="BK299" i="1"/>
  <c r="BM299" i="1" s="1"/>
  <c r="BK49" i="1"/>
  <c r="BK145" i="1"/>
  <c r="BL145" i="1" s="1"/>
  <c r="BO145" i="1" s="1"/>
  <c r="BK238" i="1"/>
  <c r="BM238" i="1" s="1"/>
  <c r="BK361" i="1"/>
  <c r="BL361" i="1" s="1"/>
  <c r="BO361" i="1" s="1"/>
  <c r="BK50" i="1"/>
  <c r="BM50" i="1" s="1"/>
  <c r="BK107" i="1"/>
  <c r="BL107" i="1" s="1"/>
  <c r="BO107" i="1" s="1"/>
  <c r="BK186" i="1"/>
  <c r="BL186" i="1" s="1"/>
  <c r="BN186" i="1" s="1"/>
  <c r="BK241" i="1"/>
  <c r="BK362" i="1"/>
  <c r="BL362" i="1" s="1"/>
  <c r="BO362" i="1" s="1"/>
  <c r="BK44" i="1"/>
  <c r="BL44" i="1" s="1"/>
  <c r="BO44" i="1" s="1"/>
  <c r="BK100" i="1"/>
  <c r="BL100" i="1" s="1"/>
  <c r="BN100" i="1" s="1"/>
  <c r="BK169" i="1"/>
  <c r="BL169" i="1" s="1"/>
  <c r="BO169" i="1" s="1"/>
  <c r="BK243" i="1"/>
  <c r="BK326" i="1"/>
  <c r="BL326" i="1" s="1"/>
  <c r="BO326" i="1" s="1"/>
  <c r="BK82" i="1"/>
  <c r="BM82" i="1" s="1"/>
  <c r="BK125" i="1"/>
  <c r="BM125" i="1" s="1"/>
  <c r="BK166" i="1"/>
  <c r="BL166" i="1" s="1"/>
  <c r="BK213" i="1"/>
  <c r="BK253" i="1"/>
  <c r="BM253" i="1" s="1"/>
  <c r="BK312" i="1"/>
  <c r="BL312" i="1" s="1"/>
  <c r="BO312" i="1" s="1"/>
  <c r="BK366" i="1"/>
  <c r="BL366" i="1" s="1"/>
  <c r="BO366" i="1" s="1"/>
  <c r="BK45" i="1"/>
  <c r="BM45" i="1" s="1"/>
  <c r="BK83" i="1"/>
  <c r="BL83" i="1" s="1"/>
  <c r="BO83" i="1" s="1"/>
  <c r="BK126" i="1"/>
  <c r="BM126" i="1" s="1"/>
  <c r="BK167" i="1"/>
  <c r="BM167" i="1" s="1"/>
  <c r="BK214" i="1"/>
  <c r="BK254" i="1"/>
  <c r="BL254" i="1" s="1"/>
  <c r="BK313" i="1"/>
  <c r="BM313" i="1" s="1"/>
  <c r="BM377" i="1"/>
  <c r="BO377" i="1"/>
  <c r="BK377" i="1"/>
  <c r="BL377" i="1" s="1"/>
  <c r="BN377" i="1"/>
  <c r="BK283" i="1"/>
  <c r="BM283" i="1" s="1"/>
  <c r="BK328" i="1"/>
  <c r="BK368" i="1"/>
  <c r="BL368" i="1" s="1"/>
  <c r="BO368" i="1" s="1"/>
  <c r="BK98" i="1"/>
  <c r="BM98" i="1" s="1"/>
  <c r="BK131" i="1"/>
  <c r="BL131" i="1" s="1"/>
  <c r="BO131" i="1" s="1"/>
  <c r="BK161" i="1"/>
  <c r="BM161" i="1" s="1"/>
  <c r="BK200" i="1"/>
  <c r="BK236" i="1"/>
  <c r="BK279" i="1"/>
  <c r="BK324" i="1"/>
  <c r="BM324" i="1" s="1"/>
  <c r="BK365" i="1"/>
  <c r="BL365" i="1" s="1"/>
  <c r="BO365" i="1" s="1"/>
  <c r="BK277" i="1"/>
  <c r="BL277" i="1" s="1"/>
  <c r="BN277" i="1" s="1"/>
  <c r="BK309" i="1"/>
  <c r="BM309" i="1" s="1"/>
  <c r="BK342" i="1"/>
  <c r="BK369" i="1"/>
  <c r="BL369" i="1" s="1"/>
  <c r="BO369" i="1" s="1"/>
  <c r="BK175" i="1"/>
  <c r="BK94" i="1"/>
  <c r="BM94" i="1" s="1"/>
  <c r="BK42" i="1"/>
  <c r="BM42" i="1" s="1"/>
  <c r="BK316" i="1"/>
  <c r="BK18" i="1"/>
  <c r="BM18" i="1" s="1"/>
  <c r="BK29" i="1"/>
  <c r="BM29" i="1" s="1"/>
  <c r="BK23" i="1"/>
  <c r="BK103" i="1"/>
  <c r="BL103" i="1" s="1"/>
  <c r="BN103" i="1" s="1"/>
  <c r="BK340" i="1"/>
  <c r="BL340" i="1" s="1"/>
  <c r="BN340" i="1" s="1"/>
  <c r="BK144" i="1"/>
  <c r="BM144" i="1" s="1"/>
  <c r="BK263" i="1"/>
  <c r="BK113" i="1"/>
  <c r="BL113" i="1" s="1"/>
  <c r="BO113" i="1" s="1"/>
  <c r="BK259" i="1"/>
  <c r="BM259" i="1" s="1"/>
  <c r="BK325" i="1"/>
  <c r="BM325" i="1" s="1"/>
  <c r="BK19" i="1"/>
  <c r="BM19" i="1" s="1"/>
  <c r="BK121" i="1"/>
  <c r="BM121" i="1" s="1"/>
  <c r="BK56" i="1"/>
  <c r="BK60" i="1"/>
  <c r="BK106" i="1"/>
  <c r="BM106" i="1" s="1"/>
  <c r="BK222" i="1"/>
  <c r="BM222" i="1" s="1"/>
  <c r="BK152" i="1"/>
  <c r="BM152" i="1" s="1"/>
  <c r="BK109" i="1"/>
  <c r="BL109" i="1" s="1"/>
  <c r="BO109" i="1" s="1"/>
  <c r="BK292" i="1"/>
  <c r="BK115" i="1"/>
  <c r="BM115" i="1" s="1"/>
  <c r="BK294" i="1"/>
  <c r="BM294" i="1" s="1"/>
  <c r="BK86" i="1"/>
  <c r="BM86" i="1" s="1"/>
  <c r="BK220" i="1"/>
  <c r="BL220" i="1" s="1"/>
  <c r="BO220" i="1" s="1"/>
  <c r="BK298" i="1"/>
  <c r="BM298" i="1" s="1"/>
  <c r="BK329" i="1"/>
  <c r="BM329" i="1" s="1"/>
  <c r="BK192" i="1"/>
  <c r="BL192" i="1" s="1"/>
  <c r="BO192" i="1" s="1"/>
  <c r="BK269" i="1"/>
  <c r="BM269" i="1" s="1"/>
  <c r="BK286" i="1"/>
  <c r="BL286" i="1" s="1"/>
  <c r="BO286" i="1" s="1"/>
  <c r="BK34" i="1"/>
  <c r="BL34" i="1" s="1"/>
  <c r="BO34" i="1" s="1"/>
  <c r="BK216" i="1"/>
  <c r="BK154" i="1"/>
  <c r="BL154" i="1" s="1"/>
  <c r="BO154" i="1" s="1"/>
  <c r="BK71" i="1"/>
  <c r="BL71" i="1" s="1"/>
  <c r="BO71" i="1" s="1"/>
  <c r="BK356" i="1"/>
  <c r="BL356" i="1" s="1"/>
  <c r="BO356" i="1" s="1"/>
  <c r="BK140" i="1"/>
  <c r="BM140" i="1" s="1"/>
  <c r="BK335" i="1"/>
  <c r="BL335" i="1" s="1"/>
  <c r="BN335" i="1" s="1"/>
  <c r="BK111" i="1"/>
  <c r="BL111" i="1" s="1"/>
  <c r="BO111" i="1" s="1"/>
  <c r="BK249" i="1"/>
  <c r="BM249" i="1" s="1"/>
  <c r="BK26" i="1"/>
  <c r="BL26" i="1" s="1"/>
  <c r="BO26" i="1" s="1"/>
  <c r="BK105" i="1"/>
  <c r="BM105" i="1" s="1"/>
  <c r="BK198" i="1"/>
  <c r="BM198" i="1" s="1"/>
  <c r="BK318" i="1"/>
  <c r="BL318" i="1" s="1"/>
  <c r="BN318" i="1" s="1"/>
  <c r="BK61" i="1"/>
  <c r="BL61" i="1" s="1"/>
  <c r="BO61" i="1" s="1"/>
  <c r="BK158" i="1"/>
  <c r="BM158" i="1" s="1"/>
  <c r="BK258" i="1"/>
  <c r="BM258" i="1" s="1"/>
  <c r="BK14" i="1"/>
  <c r="BM14" i="1" s="1"/>
  <c r="BK58" i="1"/>
  <c r="BM58" i="1" s="1"/>
  <c r="BK116" i="1"/>
  <c r="BM116" i="1" s="1"/>
  <c r="BK194" i="1"/>
  <c r="BM194" i="1" s="1"/>
  <c r="BK250" i="1"/>
  <c r="BL250" i="1" s="1"/>
  <c r="BO250" i="1" s="1"/>
  <c r="BK376" i="1"/>
  <c r="BL376" i="1" s="1"/>
  <c r="BO376" i="1" s="1"/>
  <c r="BK52" i="1"/>
  <c r="BM52" i="1" s="1"/>
  <c r="BK124" i="1"/>
  <c r="BK177" i="1"/>
  <c r="BM177" i="1" s="1"/>
  <c r="BK252" i="1"/>
  <c r="BL252" i="1" s="1"/>
  <c r="BO252" i="1" s="1"/>
  <c r="BK339" i="1"/>
  <c r="BM339" i="1" s="1"/>
  <c r="BK89" i="1"/>
  <c r="BK130" i="1"/>
  <c r="BK173" i="1"/>
  <c r="BL173" i="1" s="1"/>
  <c r="BO173" i="1" s="1"/>
  <c r="BK219" i="1"/>
  <c r="BK262" i="1"/>
  <c r="BK321" i="1"/>
  <c r="BM321" i="1" s="1"/>
  <c r="BK15" i="1"/>
  <c r="BM15" i="1" s="1"/>
  <c r="BK51" i="1"/>
  <c r="BM51" i="1" s="1"/>
  <c r="BK90" i="1"/>
  <c r="BM90" i="1" s="1"/>
  <c r="BK132" i="1"/>
  <c r="BK179" i="1"/>
  <c r="BL179" i="1" s="1"/>
  <c r="BO179" i="1" s="1"/>
  <c r="BK221" i="1"/>
  <c r="BL221" i="1" s="1"/>
  <c r="BO221" i="1" s="1"/>
  <c r="BK264" i="1"/>
  <c r="BM264" i="1" s="1"/>
  <c r="BK323" i="1"/>
  <c r="BL323" i="1" s="1"/>
  <c r="BO323" i="1" s="1"/>
  <c r="BK251" i="1"/>
  <c r="BM251" i="1" s="1"/>
  <c r="BK289" i="1"/>
  <c r="BM289" i="1" s="1"/>
  <c r="BK334" i="1"/>
  <c r="BL334" i="1" s="1"/>
  <c r="BO334" i="1" s="1"/>
  <c r="BK374" i="1"/>
  <c r="BL374" i="1" s="1"/>
  <c r="BO374" i="1" s="1"/>
  <c r="BK104" i="1"/>
  <c r="BM104" i="1" s="1"/>
  <c r="BK137" i="1"/>
  <c r="BL137" i="1" s="1"/>
  <c r="BO137" i="1" s="1"/>
  <c r="BK171" i="1"/>
  <c r="BK205" i="1"/>
  <c r="BK242" i="1"/>
  <c r="BM242" i="1" s="1"/>
  <c r="BK285" i="1"/>
  <c r="BL285" i="1" s="1"/>
  <c r="BO285" i="1" s="1"/>
  <c r="BK330" i="1"/>
  <c r="BM330" i="1" s="1"/>
  <c r="BK370" i="1"/>
  <c r="BL370" i="1" s="1"/>
  <c r="BO370" i="1" s="1"/>
  <c r="BK282" i="1"/>
  <c r="BL282" i="1" s="1"/>
  <c r="BK315" i="1"/>
  <c r="BL315" i="1" s="1"/>
  <c r="BO315" i="1" s="1"/>
  <c r="BK346" i="1"/>
  <c r="BL346" i="1" s="1"/>
  <c r="BO346" i="1" s="1"/>
  <c r="BK373" i="1"/>
  <c r="BL373" i="1" s="1"/>
  <c r="BO373" i="1" s="1"/>
  <c r="BK112" i="1"/>
  <c r="BM112" i="1" s="1"/>
  <c r="BK54" i="1"/>
  <c r="AX24" i="7"/>
  <c r="AX26" i="7"/>
  <c r="BO12" i="7"/>
  <c r="AX22" i="7"/>
  <c r="AX18" i="7"/>
  <c r="AX14" i="7"/>
  <c r="AX4" i="7"/>
  <c r="AX16" i="7"/>
  <c r="AX20" i="7"/>
  <c r="AX12" i="7"/>
  <c r="W3" i="7"/>
  <c r="AX20" i="1"/>
  <c r="AX12" i="1"/>
  <c r="AX22" i="1"/>
  <c r="AX18" i="1"/>
  <c r="AX16" i="1"/>
  <c r="AX14" i="1"/>
  <c r="BN375" i="1" l="1"/>
  <c r="BN346" i="1"/>
  <c r="BM356" i="1"/>
  <c r="BN351" i="1"/>
  <c r="BN357" i="1"/>
  <c r="BM376" i="1"/>
  <c r="CJ557" i="7"/>
  <c r="CJ229" i="7"/>
  <c r="CJ116" i="7"/>
  <c r="CJ770" i="7"/>
  <c r="CJ226" i="7"/>
  <c r="CJ208" i="7"/>
  <c r="CJ203" i="7"/>
  <c r="CJ552" i="7"/>
  <c r="CJ850" i="7"/>
  <c r="CJ449" i="7"/>
  <c r="CJ115" i="7"/>
  <c r="BT18" i="7" a="1"/>
  <c r="BT18" i="7" s="1"/>
  <c r="BN352" i="1"/>
  <c r="BM371" i="1"/>
  <c r="BN359" i="1"/>
  <c r="BN358" i="1"/>
  <c r="CJ788" i="7"/>
  <c r="CJ103" i="7"/>
  <c r="CJ377" i="7"/>
  <c r="CJ217" i="7"/>
  <c r="CJ750" i="7"/>
  <c r="CJ498" i="7"/>
  <c r="BT43" i="7" a="1"/>
  <c r="BT43" i="7" s="1"/>
  <c r="BT37" i="7" a="1"/>
  <c r="BT37" i="7" s="1"/>
  <c r="CJ336" i="7"/>
  <c r="CJ410" i="7"/>
  <c r="CJ1004" i="7"/>
  <c r="CJ492" i="7"/>
  <c r="CJ343" i="7"/>
  <c r="CJ908" i="7"/>
  <c r="AZ199" i="7"/>
  <c r="CJ190" i="7"/>
  <c r="CJ204" i="7"/>
  <c r="CJ771" i="7"/>
  <c r="CJ684" i="7"/>
  <c r="CJ432" i="7"/>
  <c r="BT58" i="7" a="1"/>
  <c r="BT58" i="7" s="1"/>
  <c r="CJ668" i="7"/>
  <c r="CJ394" i="7"/>
  <c r="AZ532" i="7"/>
  <c r="CJ532" i="7"/>
  <c r="CJ951" i="7"/>
  <c r="CJ1132" i="7"/>
  <c r="BT54" i="7" a="1"/>
  <c r="BT54" i="7" s="1"/>
  <c r="AZ54" i="7" s="1"/>
  <c r="CH62" i="7"/>
  <c r="CH61" i="7"/>
  <c r="CJ61" i="7"/>
  <c r="AZ61" i="7"/>
  <c r="BR20" i="7"/>
  <c r="BT20" i="7" s="1" a="1"/>
  <c r="BT20" i="7" s="1"/>
  <c r="BT30" i="7" a="1"/>
  <c r="BT30" i="7" s="1"/>
  <c r="CJ30" i="7" s="1"/>
  <c r="BT14" i="7" a="1"/>
  <c r="BT14" i="7" s="1"/>
  <c r="AZ1029" i="7"/>
  <c r="AZ825" i="7"/>
  <c r="AZ295" i="7"/>
  <c r="AZ98" i="7"/>
  <c r="BS41" i="7"/>
  <c r="BR41" i="7"/>
  <c r="BR15" i="7"/>
  <c r="BT15" i="7" s="1" a="1"/>
  <c r="BT15" i="7" s="1"/>
  <c r="CH64" i="7"/>
  <c r="CJ1117" i="7"/>
  <c r="CJ69" i="7"/>
  <c r="CJ215" i="7"/>
  <c r="CJ757" i="7"/>
  <c r="CJ96" i="7"/>
  <c r="CJ325" i="7"/>
  <c r="CJ455" i="7"/>
  <c r="CJ1116" i="7"/>
  <c r="BT13" i="7" a="1"/>
  <c r="BT13" i="7" s="1"/>
  <c r="AZ13" i="7" s="1"/>
  <c r="CJ374" i="7"/>
  <c r="CH63" i="7"/>
  <c r="BR34" i="7"/>
  <c r="BT34" i="7" s="1" a="1"/>
  <c r="BT34" i="7" s="1"/>
  <c r="BS34" i="7"/>
  <c r="BR36" i="7"/>
  <c r="BT36" i="7" s="1" a="1"/>
  <c r="BT36" i="7" s="1"/>
  <c r="CJ36" i="7" s="1"/>
  <c r="BM366" i="1"/>
  <c r="BN369" i="1"/>
  <c r="BM359" i="1"/>
  <c r="BM369" i="1"/>
  <c r="BM365" i="1"/>
  <c r="BM362" i="1"/>
  <c r="BM353" i="1"/>
  <c r="BN353" i="1"/>
  <c r="AA20" i="3"/>
  <c r="BN348" i="1"/>
  <c r="BN347" i="1"/>
  <c r="BM346" i="1"/>
  <c r="BM368" i="1"/>
  <c r="BN366" i="1"/>
  <c r="BN363" i="1"/>
  <c r="BM354" i="1"/>
  <c r="BM348" i="1"/>
  <c r="BM355" i="1"/>
  <c r="BM347" i="1"/>
  <c r="BM349" i="1"/>
  <c r="BN373" i="1"/>
  <c r="BN368" i="1"/>
  <c r="BP368" i="1" s="1" a="1"/>
  <c r="BP368" i="1" s="1"/>
  <c r="BN355" i="1"/>
  <c r="BM374" i="1"/>
  <c r="BN365" i="1"/>
  <c r="BM361" i="1"/>
  <c r="BN372" i="1"/>
  <c r="BM352" i="1"/>
  <c r="BP352" i="1" s="1" a="1"/>
  <c r="BP352" i="1" s="1"/>
  <c r="BN356" i="1"/>
  <c r="BP356" i="1" s="1" a="1"/>
  <c r="BP356" i="1" s="1"/>
  <c r="BN362" i="1"/>
  <c r="BP362" i="1" s="1" a="1"/>
  <c r="BP362" i="1" s="1"/>
  <c r="BN364" i="1"/>
  <c r="BM357" i="1"/>
  <c r="BM351" i="1"/>
  <c r="BN367" i="1"/>
  <c r="BN349" i="1"/>
  <c r="BM370" i="1"/>
  <c r="BN374" i="1"/>
  <c r="BN361" i="1"/>
  <c r="BM364" i="1"/>
  <c r="BM363" i="1"/>
  <c r="BM375" i="1"/>
  <c r="BP375" i="1" s="1" a="1"/>
  <c r="BP375" i="1" s="1"/>
  <c r="BM372" i="1"/>
  <c r="BN354" i="1"/>
  <c r="BM350" i="1"/>
  <c r="BN371" i="1"/>
  <c r="BN360" i="1"/>
  <c r="BM373" i="1"/>
  <c r="BN370" i="1"/>
  <c r="BN376" i="1"/>
  <c r="BM358" i="1"/>
  <c r="BP358" i="1" s="1" a="1"/>
  <c r="BP358" i="1" s="1"/>
  <c r="BN350" i="1"/>
  <c r="BM360" i="1"/>
  <c r="BM367" i="1"/>
  <c r="AZ58" i="7"/>
  <c r="CJ58" i="7"/>
  <c r="AZ37" i="7"/>
  <c r="CJ37" i="7"/>
  <c r="AZ104" i="7"/>
  <c r="CJ104" i="7"/>
  <c r="AZ551" i="7"/>
  <c r="CJ551" i="7"/>
  <c r="AZ679" i="7"/>
  <c r="CJ679" i="7"/>
  <c r="AZ899" i="7"/>
  <c r="CJ899" i="7"/>
  <c r="AZ80" i="7"/>
  <c r="CJ80" i="7"/>
  <c r="AZ402" i="7"/>
  <c r="CJ402" i="7"/>
  <c r="AZ638" i="7"/>
  <c r="CJ638" i="7"/>
  <c r="AZ1163" i="7"/>
  <c r="CJ1163" i="7"/>
  <c r="AZ451" i="7"/>
  <c r="CJ451" i="7"/>
  <c r="AZ950" i="7"/>
  <c r="CJ950" i="7"/>
  <c r="AZ1175" i="7"/>
  <c r="CJ1175" i="7"/>
  <c r="AZ571" i="7"/>
  <c r="CJ571" i="7"/>
  <c r="AZ645" i="7"/>
  <c r="CJ645" i="7"/>
  <c r="AZ1086" i="7"/>
  <c r="CJ1086" i="7"/>
  <c r="AZ1060" i="7"/>
  <c r="CJ1060" i="7"/>
  <c r="AZ16" i="7"/>
  <c r="CJ16" i="7"/>
  <c r="AZ986" i="7"/>
  <c r="CJ986" i="7"/>
  <c r="AZ1147" i="7"/>
  <c r="CJ1147" i="7"/>
  <c r="AZ22" i="7"/>
  <c r="CJ22" i="7"/>
  <c r="AZ486" i="7"/>
  <c r="CJ486" i="7"/>
  <c r="AZ123" i="7"/>
  <c r="CJ123" i="7"/>
  <c r="AZ436" i="7"/>
  <c r="CJ436" i="7"/>
  <c r="AZ1084" i="7"/>
  <c r="CJ1084" i="7"/>
  <c r="AZ307" i="7"/>
  <c r="CJ307" i="7"/>
  <c r="AZ184" i="7"/>
  <c r="CJ184" i="7"/>
  <c r="AZ775" i="7"/>
  <c r="CJ775" i="7"/>
  <c r="AZ363" i="7"/>
  <c r="CJ363" i="7"/>
  <c r="AZ879" i="7"/>
  <c r="CJ879" i="7"/>
  <c r="AZ212" i="7"/>
  <c r="CJ212" i="7"/>
  <c r="AZ272" i="7"/>
  <c r="CJ272" i="7"/>
  <c r="AZ117" i="7"/>
  <c r="CJ117" i="7"/>
  <c r="AZ122" i="7"/>
  <c r="CJ122" i="7"/>
  <c r="AZ177" i="7"/>
  <c r="CJ177" i="7"/>
  <c r="AZ277" i="7"/>
  <c r="CJ277" i="7"/>
  <c r="AZ334" i="7"/>
  <c r="CJ334" i="7"/>
  <c r="AZ443" i="7"/>
  <c r="CJ443" i="7"/>
  <c r="AZ438" i="7"/>
  <c r="CJ438" i="7"/>
  <c r="AZ422" i="7"/>
  <c r="CJ422" i="7"/>
  <c r="AZ612" i="7"/>
  <c r="CJ612" i="7"/>
  <c r="AZ489" i="7"/>
  <c r="CJ489" i="7"/>
  <c r="AZ949" i="7"/>
  <c r="CJ949" i="7"/>
  <c r="AZ487" i="7"/>
  <c r="CJ487" i="7"/>
  <c r="AZ697" i="7"/>
  <c r="CJ697" i="7"/>
  <c r="AZ858" i="7"/>
  <c r="CJ858" i="7"/>
  <c r="AZ945" i="7"/>
  <c r="CJ945" i="7"/>
  <c r="AZ1104" i="7"/>
  <c r="CJ1104" i="7"/>
  <c r="AZ928" i="7"/>
  <c r="CJ928" i="7"/>
  <c r="AZ935" i="7"/>
  <c r="CJ935" i="7"/>
  <c r="AZ1052" i="7"/>
  <c r="CJ1052" i="7"/>
  <c r="AZ1148" i="7"/>
  <c r="CJ1148" i="7"/>
  <c r="AZ1151" i="7"/>
  <c r="CJ1151" i="7"/>
  <c r="AZ1172" i="7"/>
  <c r="CJ1172" i="7"/>
  <c r="AZ435" i="7"/>
  <c r="CJ435" i="7"/>
  <c r="AZ348" i="7"/>
  <c r="CJ348" i="7"/>
  <c r="AZ364" i="7"/>
  <c r="CJ364" i="7"/>
  <c r="AZ135" i="7"/>
  <c r="CJ135" i="7"/>
  <c r="AZ290" i="7"/>
  <c r="CJ290" i="7"/>
  <c r="AZ121" i="7"/>
  <c r="CJ121" i="7"/>
  <c r="AZ440" i="7"/>
  <c r="CJ440" i="7"/>
  <c r="AZ535" i="7"/>
  <c r="CJ535" i="7"/>
  <c r="AZ563" i="7"/>
  <c r="CJ563" i="7"/>
  <c r="AZ558" i="7"/>
  <c r="CJ558" i="7"/>
  <c r="AZ785" i="7"/>
  <c r="CJ785" i="7"/>
  <c r="AZ656" i="7"/>
  <c r="CJ656" i="7"/>
  <c r="AZ710" i="7"/>
  <c r="CJ710" i="7"/>
  <c r="AZ764" i="7"/>
  <c r="CJ764" i="7"/>
  <c r="AZ898" i="7"/>
  <c r="CJ898" i="7"/>
  <c r="AZ1034" i="7"/>
  <c r="CJ1034" i="7"/>
  <c r="AZ147" i="7"/>
  <c r="CJ147" i="7"/>
  <c r="AZ105" i="7"/>
  <c r="CJ105" i="7"/>
  <c r="AZ45" i="7"/>
  <c r="CJ45" i="7"/>
  <c r="AZ266" i="7"/>
  <c r="CJ266" i="7"/>
  <c r="AZ261" i="7"/>
  <c r="CJ261" i="7"/>
  <c r="AZ520" i="7"/>
  <c r="CJ520" i="7"/>
  <c r="AZ463" i="7"/>
  <c r="CJ463" i="7"/>
  <c r="AZ525" i="7"/>
  <c r="CJ525" i="7"/>
  <c r="AZ409" i="7"/>
  <c r="CJ409" i="7"/>
  <c r="AZ627" i="7"/>
  <c r="CJ627" i="7"/>
  <c r="AZ786" i="7"/>
  <c r="CJ786" i="7"/>
  <c r="AZ779" i="7"/>
  <c r="CJ779" i="7"/>
  <c r="AZ969" i="7"/>
  <c r="CJ969" i="7"/>
  <c r="AZ1093" i="7"/>
  <c r="CJ1093" i="7"/>
  <c r="AZ1136" i="7"/>
  <c r="CJ1136" i="7"/>
  <c r="AZ1183" i="7"/>
  <c r="CJ1183" i="7"/>
  <c r="AZ125" i="7"/>
  <c r="CJ125" i="7"/>
  <c r="AZ25" i="7"/>
  <c r="CJ25" i="7"/>
  <c r="AZ160" i="7"/>
  <c r="CJ160" i="7"/>
  <c r="AZ175" i="7"/>
  <c r="CJ175" i="7"/>
  <c r="AZ248" i="7"/>
  <c r="CJ248" i="7"/>
  <c r="AZ280" i="7"/>
  <c r="CJ280" i="7"/>
  <c r="AZ341" i="7"/>
  <c r="CJ341" i="7"/>
  <c r="AZ584" i="7"/>
  <c r="CJ584" i="7"/>
  <c r="AZ616" i="7"/>
  <c r="CJ616" i="7"/>
  <c r="AZ597" i="7"/>
  <c r="CJ597" i="7"/>
  <c r="AZ803" i="7"/>
  <c r="CJ803" i="7"/>
  <c r="AZ662" i="7"/>
  <c r="CJ662" i="7"/>
  <c r="AZ716" i="7"/>
  <c r="CJ716" i="7"/>
  <c r="AZ821" i="7"/>
  <c r="CJ821" i="7"/>
  <c r="AZ1110" i="7"/>
  <c r="CJ1110" i="7"/>
  <c r="AZ872" i="7"/>
  <c r="CJ872" i="7"/>
  <c r="AZ916" i="7"/>
  <c r="CJ916" i="7"/>
  <c r="AZ1112" i="7"/>
  <c r="CJ1112" i="7"/>
  <c r="AZ1087" i="7"/>
  <c r="CJ1087" i="7"/>
  <c r="AZ1143" i="7"/>
  <c r="CJ1143" i="7"/>
  <c r="AZ1188" i="7"/>
  <c r="CJ1188" i="7"/>
  <c r="AZ65" i="7"/>
  <c r="CJ65" i="7"/>
  <c r="BT49" i="7" a="1"/>
  <c r="BT49" i="7" s="1"/>
  <c r="AZ132" i="7"/>
  <c r="CJ132" i="7"/>
  <c r="AZ93" i="7"/>
  <c r="CJ93" i="7"/>
  <c r="AZ99" i="7"/>
  <c r="CJ99" i="7"/>
  <c r="AZ294" i="7"/>
  <c r="CJ294" i="7"/>
  <c r="AZ329" i="7"/>
  <c r="CJ329" i="7"/>
  <c r="AZ419" i="7"/>
  <c r="CJ419" i="7"/>
  <c r="AZ577" i="7"/>
  <c r="CJ577" i="7"/>
  <c r="AZ766" i="7"/>
  <c r="CJ766" i="7"/>
  <c r="AZ797" i="7"/>
  <c r="CJ797" i="7"/>
  <c r="AZ915" i="7"/>
  <c r="CJ915" i="7"/>
  <c r="AZ1106" i="7"/>
  <c r="CJ1106" i="7"/>
  <c r="AZ1159" i="7"/>
  <c r="CJ1159" i="7"/>
  <c r="AZ298" i="7"/>
  <c r="CJ298" i="7"/>
  <c r="AZ448" i="7"/>
  <c r="CJ448" i="7"/>
  <c r="AZ691" i="7"/>
  <c r="CJ691" i="7"/>
  <c r="AZ982" i="7"/>
  <c r="CJ982" i="7"/>
  <c r="AZ924" i="7"/>
  <c r="CJ924" i="7"/>
  <c r="AZ77" i="7"/>
  <c r="CJ77" i="7"/>
  <c r="AZ136" i="7"/>
  <c r="CJ136" i="7"/>
  <c r="AZ112" i="7"/>
  <c r="CJ112" i="7"/>
  <c r="AZ178" i="7"/>
  <c r="CJ178" i="7"/>
  <c r="AZ322" i="7"/>
  <c r="CJ322" i="7"/>
  <c r="AZ390" i="7"/>
  <c r="CJ390" i="7"/>
  <c r="AZ862" i="7"/>
  <c r="CJ862" i="7"/>
  <c r="AZ832" i="7"/>
  <c r="CJ832" i="7"/>
  <c r="AZ1135" i="7"/>
  <c r="CJ1135" i="7"/>
  <c r="AZ1162" i="7"/>
  <c r="CJ1162" i="7"/>
  <c r="AZ227" i="7"/>
  <c r="CJ227" i="7"/>
  <c r="AZ522" i="7"/>
  <c r="CJ522" i="7"/>
  <c r="AZ592" i="7"/>
  <c r="CJ592" i="7"/>
  <c r="AZ454" i="7"/>
  <c r="CJ454" i="7"/>
  <c r="AZ649" i="7"/>
  <c r="CJ649" i="7"/>
  <c r="AZ626" i="7"/>
  <c r="CJ626" i="7"/>
  <c r="AZ960" i="7"/>
  <c r="CJ960" i="7"/>
  <c r="AZ1053" i="7"/>
  <c r="CJ1053" i="7"/>
  <c r="AZ1168" i="7"/>
  <c r="CJ1168" i="7"/>
  <c r="AZ126" i="7"/>
  <c r="CJ126" i="7"/>
  <c r="AZ955" i="7"/>
  <c r="CJ955" i="7"/>
  <c r="AZ92" i="7"/>
  <c r="CJ92" i="7"/>
  <c r="AZ202" i="7"/>
  <c r="CJ202" i="7"/>
  <c r="AZ315" i="7"/>
  <c r="CJ315" i="7"/>
  <c r="AZ527" i="7"/>
  <c r="CJ527" i="7"/>
  <c r="AZ670" i="7"/>
  <c r="CJ670" i="7"/>
  <c r="AZ934" i="7"/>
  <c r="CJ934" i="7"/>
  <c r="AZ956" i="7"/>
  <c r="CJ956" i="7"/>
  <c r="AZ1209" i="7"/>
  <c r="CJ1209" i="7"/>
  <c r="AZ264" i="7"/>
  <c r="CJ264" i="7"/>
  <c r="AZ361" i="7"/>
  <c r="CJ361" i="7"/>
  <c r="AZ529" i="7"/>
  <c r="CJ529" i="7"/>
  <c r="AZ379" i="7"/>
  <c r="CJ379" i="7"/>
  <c r="AZ533" i="7"/>
  <c r="CJ533" i="7"/>
  <c r="AZ783" i="7"/>
  <c r="CJ783" i="7"/>
  <c r="AZ1076" i="7"/>
  <c r="CJ1076" i="7"/>
  <c r="AZ918" i="7"/>
  <c r="CJ918" i="7"/>
  <c r="AZ106" i="7"/>
  <c r="CJ106" i="7"/>
  <c r="AZ316" i="7"/>
  <c r="CJ316" i="7"/>
  <c r="AZ465" i="7"/>
  <c r="CJ465" i="7"/>
  <c r="AZ873" i="7"/>
  <c r="CJ873" i="7"/>
  <c r="AZ1119" i="7"/>
  <c r="CJ1119" i="7"/>
  <c r="AZ173" i="7"/>
  <c r="CJ173" i="7"/>
  <c r="AZ109" i="7"/>
  <c r="CJ109" i="7"/>
  <c r="AZ480" i="7"/>
  <c r="CJ480" i="7"/>
  <c r="AZ876" i="7"/>
  <c r="CJ876" i="7"/>
  <c r="AZ43" i="7"/>
  <c r="CJ43" i="7"/>
  <c r="AZ481" i="7"/>
  <c r="CJ481" i="7"/>
  <c r="AZ968" i="7"/>
  <c r="CJ968" i="7"/>
  <c r="AZ521" i="7"/>
  <c r="CJ521" i="7"/>
  <c r="AZ705" i="7"/>
  <c r="CJ705" i="7"/>
  <c r="AZ1056" i="7"/>
  <c r="CJ1056" i="7"/>
  <c r="AZ161" i="7"/>
  <c r="CJ161" i="7"/>
  <c r="AZ515" i="7"/>
  <c r="CJ515" i="7"/>
  <c r="AZ1055" i="7"/>
  <c r="CJ1055" i="7"/>
  <c r="AZ14" i="7"/>
  <c r="CJ14" i="7"/>
  <c r="AZ767" i="7"/>
  <c r="CJ767" i="7"/>
  <c r="AZ276" i="7"/>
  <c r="CJ276" i="7"/>
  <c r="AZ747" i="7"/>
  <c r="CJ747" i="7"/>
  <c r="AZ340" i="7"/>
  <c r="CJ340" i="7"/>
  <c r="AZ959" i="7"/>
  <c r="CJ959" i="7"/>
  <c r="AZ237" i="7"/>
  <c r="CJ237" i="7"/>
  <c r="AZ356" i="7"/>
  <c r="CJ356" i="7"/>
  <c r="AZ819" i="7"/>
  <c r="CJ819" i="7"/>
  <c r="CJ29" i="7"/>
  <c r="AZ29" i="7"/>
  <c r="AZ1088" i="7"/>
  <c r="CJ1088" i="7"/>
  <c r="AZ113" i="7"/>
  <c r="CJ113" i="7"/>
  <c r="AZ302" i="7"/>
  <c r="CJ302" i="7"/>
  <c r="AZ282" i="7"/>
  <c r="CJ282" i="7"/>
  <c r="AZ148" i="7"/>
  <c r="CJ148" i="7"/>
  <c r="AZ140" i="7"/>
  <c r="CJ140" i="7"/>
  <c r="AZ195" i="7"/>
  <c r="CJ195" i="7"/>
  <c r="AZ281" i="7"/>
  <c r="CJ281" i="7"/>
  <c r="AZ375" i="7"/>
  <c r="CJ375" i="7"/>
  <c r="AZ587" i="7"/>
  <c r="CJ587" i="7"/>
  <c r="AZ491" i="7"/>
  <c r="CJ491" i="7"/>
  <c r="AZ556" i="7"/>
  <c r="CJ556" i="7"/>
  <c r="AZ634" i="7"/>
  <c r="CJ634" i="7"/>
  <c r="AZ541" i="7"/>
  <c r="CJ541" i="7"/>
  <c r="AZ547" i="7"/>
  <c r="CJ547" i="7"/>
  <c r="AZ791" i="7"/>
  <c r="CJ791" i="7"/>
  <c r="AZ715" i="7"/>
  <c r="CJ715" i="7"/>
  <c r="AZ958" i="7"/>
  <c r="CJ958" i="7"/>
  <c r="AZ947" i="7"/>
  <c r="CJ947" i="7"/>
  <c r="AZ1068" i="7"/>
  <c r="CJ1068" i="7"/>
  <c r="AZ963" i="7"/>
  <c r="CJ963" i="7"/>
  <c r="AZ1032" i="7"/>
  <c r="CJ1032" i="7"/>
  <c r="AZ1101" i="7"/>
  <c r="CJ1101" i="7"/>
  <c r="AZ1144" i="7"/>
  <c r="CJ1144" i="7"/>
  <c r="AZ1171" i="7"/>
  <c r="CJ1171" i="7"/>
  <c r="AZ1197" i="7"/>
  <c r="CJ1197" i="7"/>
  <c r="AZ1115" i="7"/>
  <c r="CJ1115" i="7"/>
  <c r="AZ76" i="7"/>
  <c r="CJ76" i="7"/>
  <c r="AZ166" i="7"/>
  <c r="CJ166" i="7"/>
  <c r="AZ299" i="7"/>
  <c r="CJ299" i="7"/>
  <c r="AZ133" i="7"/>
  <c r="CJ133" i="7"/>
  <c r="AZ580" i="7"/>
  <c r="CJ580" i="7"/>
  <c r="AZ327" i="7"/>
  <c r="CJ327" i="7"/>
  <c r="AZ458" i="7"/>
  <c r="CJ458" i="7"/>
  <c r="AZ861" i="7"/>
  <c r="CJ861" i="7"/>
  <c r="AZ880" i="7"/>
  <c r="CJ880" i="7"/>
  <c r="AZ663" i="7"/>
  <c r="CJ663" i="7"/>
  <c r="AZ717" i="7"/>
  <c r="CJ717" i="7"/>
  <c r="AZ866" i="7"/>
  <c r="CJ866" i="7"/>
  <c r="AZ1047" i="7"/>
  <c r="CJ1047" i="7"/>
  <c r="AZ1123" i="7"/>
  <c r="CJ1123" i="7"/>
  <c r="AZ143" i="7"/>
  <c r="CJ143" i="7"/>
  <c r="AZ64" i="7"/>
  <c r="CJ64" i="7"/>
  <c r="AZ357" i="7"/>
  <c r="CJ357" i="7"/>
  <c r="AZ216" i="7"/>
  <c r="CJ216" i="7"/>
  <c r="AZ171" i="7"/>
  <c r="CJ171" i="7"/>
  <c r="AZ434" i="7"/>
  <c r="CJ434" i="7"/>
  <c r="AZ565" i="7"/>
  <c r="CJ565" i="7"/>
  <c r="AZ499" i="7"/>
  <c r="CJ499" i="7"/>
  <c r="AZ593" i="7"/>
  <c r="CJ593" i="7"/>
  <c r="AZ579" i="7"/>
  <c r="CJ579" i="7"/>
  <c r="AZ794" i="7"/>
  <c r="CJ794" i="7"/>
  <c r="AZ823" i="7"/>
  <c r="CJ823" i="7"/>
  <c r="AZ815" i="7"/>
  <c r="CJ815" i="7"/>
  <c r="AZ927" i="7"/>
  <c r="CJ927" i="7"/>
  <c r="AZ1058" i="7"/>
  <c r="CJ1058" i="7"/>
  <c r="AZ1141" i="7"/>
  <c r="CJ1141" i="7"/>
  <c r="AZ1182" i="7"/>
  <c r="CJ1182" i="7"/>
  <c r="AZ108" i="7"/>
  <c r="CJ108" i="7"/>
  <c r="AZ193" i="7"/>
  <c r="CJ193" i="7"/>
  <c r="AZ236" i="7"/>
  <c r="CJ236" i="7"/>
  <c r="AZ946" i="7"/>
  <c r="CJ946" i="7"/>
  <c r="AZ283" i="7"/>
  <c r="CJ283" i="7"/>
  <c r="AZ347" i="7"/>
  <c r="CJ347" i="7"/>
  <c r="AZ607" i="7"/>
  <c r="CJ607" i="7"/>
  <c r="AZ652" i="7"/>
  <c r="CJ652" i="7"/>
  <c r="AZ606" i="7"/>
  <c r="CJ606" i="7"/>
  <c r="AZ829" i="7"/>
  <c r="CJ829" i="7"/>
  <c r="AZ669" i="7"/>
  <c r="CJ669" i="7"/>
  <c r="AZ723" i="7"/>
  <c r="CJ723" i="7"/>
  <c r="AZ847" i="7"/>
  <c r="CJ847" i="7"/>
  <c r="AZ782" i="7"/>
  <c r="CJ782" i="7"/>
  <c r="AZ962" i="7"/>
  <c r="CJ962" i="7"/>
  <c r="AZ1035" i="7"/>
  <c r="CJ1035" i="7"/>
  <c r="AZ917" i="7"/>
  <c r="CJ917" i="7"/>
  <c r="AZ1111" i="7"/>
  <c r="CJ1111" i="7"/>
  <c r="AZ1169" i="7"/>
  <c r="CJ1169" i="7"/>
  <c r="AZ1158" i="7"/>
  <c r="CJ1158" i="7"/>
  <c r="AZ89" i="7"/>
  <c r="CJ89" i="7"/>
  <c r="AZ346" i="7"/>
  <c r="CJ346" i="7"/>
  <c r="AZ52" i="7"/>
  <c r="CJ52" i="7"/>
  <c r="AZ165" i="7"/>
  <c r="CJ165" i="7"/>
  <c r="AZ73" i="7"/>
  <c r="CJ73" i="7"/>
  <c r="AZ129" i="7"/>
  <c r="CJ129" i="7"/>
  <c r="AZ130" i="7"/>
  <c r="CJ130" i="7"/>
  <c r="AZ312" i="7"/>
  <c r="CJ312" i="7"/>
  <c r="AZ335" i="7"/>
  <c r="CJ335" i="7"/>
  <c r="AZ504" i="7"/>
  <c r="CJ504" i="7"/>
  <c r="AZ827" i="7"/>
  <c r="CJ827" i="7"/>
  <c r="AZ977" i="7"/>
  <c r="CJ977" i="7"/>
  <c r="AZ833" i="7"/>
  <c r="CJ833" i="7"/>
  <c r="AZ891" i="7"/>
  <c r="CJ891" i="7"/>
  <c r="AZ1057" i="7"/>
  <c r="CJ1057" i="7"/>
  <c r="AZ1193" i="7"/>
  <c r="CJ1193" i="7"/>
  <c r="AZ355" i="7"/>
  <c r="CJ355" i="7"/>
  <c r="AZ739" i="7"/>
  <c r="CJ739" i="7"/>
  <c r="AZ1019" i="7"/>
  <c r="CJ1019" i="7"/>
  <c r="AZ1080" i="7"/>
  <c r="CJ1080" i="7"/>
  <c r="AZ289" i="7"/>
  <c r="CJ289" i="7"/>
  <c r="AZ246" i="7"/>
  <c r="CJ246" i="7"/>
  <c r="AZ196" i="7"/>
  <c r="CJ196" i="7"/>
  <c r="AZ350" i="7"/>
  <c r="CJ350" i="7"/>
  <c r="AZ636" i="7"/>
  <c r="CJ636" i="7"/>
  <c r="AZ926" i="7"/>
  <c r="CJ926" i="7"/>
  <c r="AZ781" i="7"/>
  <c r="CJ781" i="7"/>
  <c r="AZ884" i="7"/>
  <c r="CJ884" i="7"/>
  <c r="AZ1073" i="7"/>
  <c r="CJ1073" i="7"/>
  <c r="CJ1072" i="7"/>
  <c r="AZ1072" i="7"/>
  <c r="AZ263" i="7"/>
  <c r="CJ263" i="7"/>
  <c r="AZ308" i="7"/>
  <c r="CJ308" i="7"/>
  <c r="AZ503" i="7"/>
  <c r="CJ503" i="7"/>
  <c r="AZ630" i="7"/>
  <c r="CJ630" i="7"/>
  <c r="AZ472" i="7"/>
  <c r="CJ472" i="7"/>
  <c r="AZ743" i="7"/>
  <c r="CJ743" i="7"/>
  <c r="AZ844" i="7"/>
  <c r="CJ844" i="7"/>
  <c r="AZ1013" i="7"/>
  <c r="CJ1013" i="7"/>
  <c r="AZ1100" i="7"/>
  <c r="CJ1100" i="7"/>
  <c r="AZ141" i="7"/>
  <c r="CJ141" i="7"/>
  <c r="AZ186" i="7"/>
  <c r="CJ186" i="7"/>
  <c r="AZ110" i="7"/>
  <c r="CJ110" i="7"/>
  <c r="AZ201" i="7"/>
  <c r="CJ201" i="7"/>
  <c r="AZ220" i="7"/>
  <c r="CJ220" i="7"/>
  <c r="AZ383" i="7"/>
  <c r="CJ383" i="7"/>
  <c r="AZ412" i="7"/>
  <c r="CJ412" i="7"/>
  <c r="AZ543" i="7"/>
  <c r="CJ543" i="7"/>
  <c r="AZ588" i="7"/>
  <c r="CJ588" i="7"/>
  <c r="AZ657" i="7"/>
  <c r="CJ657" i="7"/>
  <c r="AZ998" i="7"/>
  <c r="CJ998" i="7"/>
  <c r="AZ964" i="7"/>
  <c r="CJ964" i="7"/>
  <c r="AZ1025" i="7"/>
  <c r="CJ1025" i="7"/>
  <c r="AZ85" i="7"/>
  <c r="CJ85" i="7"/>
  <c r="AZ192" i="7"/>
  <c r="CJ192" i="7"/>
  <c r="AZ391" i="7"/>
  <c r="CJ391" i="7"/>
  <c r="AZ758" i="7"/>
  <c r="CJ758" i="7"/>
  <c r="AZ903" i="7"/>
  <c r="CJ903" i="7"/>
  <c r="AZ813" i="7"/>
  <c r="CJ813" i="7"/>
  <c r="AZ211" i="7"/>
  <c r="CJ211" i="7"/>
  <c r="AZ407" i="7"/>
  <c r="CJ407" i="7"/>
  <c r="AZ904" i="7"/>
  <c r="CJ904" i="7"/>
  <c r="AZ1063" i="7"/>
  <c r="CJ1063" i="7"/>
  <c r="AZ1207" i="7"/>
  <c r="CJ1207" i="7"/>
  <c r="AZ258" i="7"/>
  <c r="CJ258" i="7"/>
  <c r="AZ473" i="7"/>
  <c r="CJ473" i="7"/>
  <c r="AZ699" i="7"/>
  <c r="CJ699" i="7"/>
  <c r="AZ72" i="7"/>
  <c r="CJ72" i="7"/>
  <c r="AZ605" i="7"/>
  <c r="CJ605" i="7"/>
  <c r="AZ922" i="7"/>
  <c r="CJ922" i="7"/>
  <c r="AZ366" i="7"/>
  <c r="CJ366" i="7"/>
  <c r="AZ601" i="7"/>
  <c r="CJ601" i="7"/>
  <c r="AZ854" i="7"/>
  <c r="CJ854" i="7"/>
  <c r="AZ957" i="7"/>
  <c r="CJ957" i="7"/>
  <c r="AZ404" i="7"/>
  <c r="CJ404" i="7"/>
  <c r="AZ1170" i="7"/>
  <c r="CJ1170" i="7"/>
  <c r="AZ137" i="7"/>
  <c r="CJ137" i="7"/>
  <c r="AZ182" i="7"/>
  <c r="CJ182" i="7"/>
  <c r="AZ168" i="7"/>
  <c r="CJ168" i="7"/>
  <c r="AZ311" i="7"/>
  <c r="CJ311" i="7"/>
  <c r="AZ158" i="7"/>
  <c r="CJ158" i="7"/>
  <c r="AZ213" i="7"/>
  <c r="CJ213" i="7"/>
  <c r="AZ389" i="7"/>
  <c r="CJ389" i="7"/>
  <c r="AZ388" i="7"/>
  <c r="CJ388" i="7"/>
  <c r="AZ324" i="7"/>
  <c r="CJ324" i="7"/>
  <c r="AZ333" i="7"/>
  <c r="CJ333" i="7"/>
  <c r="AZ576" i="7"/>
  <c r="CJ576" i="7"/>
  <c r="AZ648" i="7"/>
  <c r="CJ648" i="7"/>
  <c r="AZ561" i="7"/>
  <c r="CJ561" i="7"/>
  <c r="AZ595" i="7"/>
  <c r="CJ595" i="7"/>
  <c r="AZ839" i="7"/>
  <c r="CJ839" i="7"/>
  <c r="AZ733" i="7"/>
  <c r="CJ733" i="7"/>
  <c r="AZ772" i="7"/>
  <c r="CJ772" i="7"/>
  <c r="AZ885" i="7"/>
  <c r="CJ885" i="7"/>
  <c r="AZ999" i="7"/>
  <c r="CJ999" i="7"/>
  <c r="AZ1050" i="7"/>
  <c r="CJ1050" i="7"/>
  <c r="AZ1124" i="7"/>
  <c r="CJ1124" i="7"/>
  <c r="AZ1011" i="7"/>
  <c r="CJ1011" i="7"/>
  <c r="AZ1165" i="7"/>
  <c r="CJ1165" i="7"/>
  <c r="AZ1152" i="7"/>
  <c r="CJ1152" i="7"/>
  <c r="AZ1204" i="7"/>
  <c r="CJ1204" i="7"/>
  <c r="AZ176" i="7"/>
  <c r="CJ176" i="7"/>
  <c r="AZ40" i="7"/>
  <c r="CJ40" i="7"/>
  <c r="AZ287" i="7"/>
  <c r="CJ287" i="7"/>
  <c r="AZ342" i="7"/>
  <c r="CJ342" i="7"/>
  <c r="AZ145" i="7"/>
  <c r="CJ145" i="7"/>
  <c r="AZ589" i="7"/>
  <c r="CJ589" i="7"/>
  <c r="AZ351" i="7"/>
  <c r="CJ351" i="7"/>
  <c r="AZ591" i="7"/>
  <c r="CJ591" i="7"/>
  <c r="AZ511" i="7"/>
  <c r="CJ511" i="7"/>
  <c r="AZ646" i="7"/>
  <c r="CJ646" i="7"/>
  <c r="AZ674" i="7"/>
  <c r="CJ674" i="7"/>
  <c r="AZ728" i="7"/>
  <c r="CJ728" i="7"/>
  <c r="AZ902" i="7"/>
  <c r="CJ902" i="7"/>
  <c r="AZ780" i="7"/>
  <c r="CJ780" i="7"/>
  <c r="AZ1130" i="7"/>
  <c r="CJ1130" i="7"/>
  <c r="AZ188" i="7"/>
  <c r="CJ188" i="7"/>
  <c r="AZ78" i="7"/>
  <c r="CJ78" i="7"/>
  <c r="AZ938" i="7"/>
  <c r="CJ938" i="7"/>
  <c r="AZ189" i="7"/>
  <c r="CJ189" i="7"/>
  <c r="AZ399" i="7"/>
  <c r="CJ399" i="7"/>
  <c r="AZ493" i="7"/>
  <c r="CJ493" i="7"/>
  <c r="AZ609" i="7"/>
  <c r="CJ609" i="7"/>
  <c r="AZ647" i="7"/>
  <c r="CJ647" i="7"/>
  <c r="AZ604" i="7"/>
  <c r="CJ604" i="7"/>
  <c r="AZ864" i="7"/>
  <c r="CJ864" i="7"/>
  <c r="AZ939" i="7"/>
  <c r="CJ939" i="7"/>
  <c r="AZ851" i="7"/>
  <c r="CJ851" i="7"/>
  <c r="AZ1015" i="7"/>
  <c r="CJ1015" i="7"/>
  <c r="AZ1109" i="7"/>
  <c r="CJ1109" i="7"/>
  <c r="AZ1181" i="7"/>
  <c r="CJ1181" i="7"/>
  <c r="AZ1200" i="7"/>
  <c r="CJ1200" i="7"/>
  <c r="AZ95" i="7"/>
  <c r="CJ95" i="7"/>
  <c r="AZ82" i="7"/>
  <c r="CJ82" i="7"/>
  <c r="AZ154" i="7"/>
  <c r="CJ154" i="7"/>
  <c r="AZ254" i="7"/>
  <c r="CJ254" i="7"/>
  <c r="AZ247" i="7"/>
  <c r="CJ247" i="7"/>
  <c r="AZ94" i="7"/>
  <c r="CJ94" i="7"/>
  <c r="AZ352" i="7"/>
  <c r="CJ352" i="7"/>
  <c r="AZ651" i="7"/>
  <c r="CJ651" i="7"/>
  <c r="AZ420" i="7"/>
  <c r="CJ420" i="7"/>
  <c r="AZ590" i="7"/>
  <c r="CJ590" i="7"/>
  <c r="AZ811" i="7"/>
  <c r="CJ811" i="7"/>
  <c r="AZ943" i="7"/>
  <c r="CJ943" i="7"/>
  <c r="AZ680" i="7"/>
  <c r="CJ680" i="7"/>
  <c r="AZ734" i="7"/>
  <c r="CJ734" i="7"/>
  <c r="AZ804" i="7"/>
  <c r="CJ804" i="7"/>
  <c r="AZ800" i="7"/>
  <c r="CJ800" i="7"/>
  <c r="AZ972" i="7"/>
  <c r="CJ972" i="7"/>
  <c r="AZ1127" i="7"/>
  <c r="CJ1127" i="7"/>
  <c r="AZ983" i="7"/>
  <c r="CJ983" i="7"/>
  <c r="AZ1113" i="7"/>
  <c r="CJ1113" i="7"/>
  <c r="AZ1131" i="7"/>
  <c r="CJ1131" i="7"/>
  <c r="AZ1201" i="7"/>
  <c r="CJ1201" i="7"/>
  <c r="BT59" i="7" a="1"/>
  <c r="BT59" i="7" s="1"/>
  <c r="AZ144" i="7"/>
  <c r="CJ144" i="7"/>
  <c r="AZ218" i="7"/>
  <c r="CJ218" i="7"/>
  <c r="AZ180" i="7"/>
  <c r="CJ180" i="7"/>
  <c r="AZ265" i="7"/>
  <c r="CJ265" i="7"/>
  <c r="AZ230" i="7"/>
  <c r="CJ230" i="7"/>
  <c r="AZ332" i="7"/>
  <c r="CJ332" i="7"/>
  <c r="AZ28" i="7"/>
  <c r="CJ28" i="7"/>
  <c r="AZ354" i="7"/>
  <c r="CJ354" i="7"/>
  <c r="AZ528" i="7"/>
  <c r="CJ528" i="7"/>
  <c r="AZ835" i="7"/>
  <c r="CJ835" i="7"/>
  <c r="AZ869" i="7"/>
  <c r="CJ869" i="7"/>
  <c r="AZ1027" i="7"/>
  <c r="CJ1027" i="7"/>
  <c r="AZ1071" i="7"/>
  <c r="CJ1071" i="7"/>
  <c r="AZ1153" i="7"/>
  <c r="CJ1153" i="7"/>
  <c r="AZ540" i="7"/>
  <c r="CJ540" i="7"/>
  <c r="AZ745" i="7"/>
  <c r="CJ745" i="7"/>
  <c r="AZ150" i="7"/>
  <c r="CJ150" i="7"/>
  <c r="AZ304" i="7"/>
  <c r="CJ304" i="7"/>
  <c r="AZ214" i="7"/>
  <c r="CJ214" i="7"/>
  <c r="AZ445" i="7"/>
  <c r="CJ445" i="7"/>
  <c r="AZ459" i="7"/>
  <c r="CJ459" i="7"/>
  <c r="AZ790" i="7"/>
  <c r="CJ790" i="7"/>
  <c r="AZ658" i="7"/>
  <c r="CJ658" i="7"/>
  <c r="AZ1098" i="7"/>
  <c r="CJ1098" i="7"/>
  <c r="AZ1075" i="7"/>
  <c r="CJ1075" i="7"/>
  <c r="AZ1129" i="7"/>
  <c r="CJ1129" i="7"/>
  <c r="AZ62" i="7"/>
  <c r="CJ62" i="7"/>
  <c r="AZ396" i="7"/>
  <c r="CJ396" i="7"/>
  <c r="AZ401" i="7"/>
  <c r="CJ401" i="7"/>
  <c r="AZ1206" i="7"/>
  <c r="CJ1206" i="7"/>
  <c r="AZ526" i="7"/>
  <c r="CJ526" i="7"/>
  <c r="AZ444" i="7"/>
  <c r="CJ444" i="7"/>
  <c r="AZ887" i="7"/>
  <c r="CJ887" i="7"/>
  <c r="AZ239" i="7"/>
  <c r="CJ239" i="7"/>
  <c r="AZ128" i="7"/>
  <c r="CJ128" i="7"/>
  <c r="AZ255" i="7"/>
  <c r="CJ255" i="7"/>
  <c r="AZ238" i="7"/>
  <c r="CJ238" i="7"/>
  <c r="AZ425" i="7"/>
  <c r="CJ425" i="7"/>
  <c r="AZ600" i="7"/>
  <c r="CJ600" i="7"/>
  <c r="AZ441" i="7"/>
  <c r="CJ441" i="7"/>
  <c r="AZ769" i="7"/>
  <c r="CJ769" i="7"/>
  <c r="AZ690" i="7"/>
  <c r="CJ690" i="7"/>
  <c r="AZ778" i="7"/>
  <c r="CJ778" i="7"/>
  <c r="AZ1065" i="7"/>
  <c r="CJ1065" i="7"/>
  <c r="AZ174" i="7"/>
  <c r="CJ174" i="7"/>
  <c r="AZ403" i="7"/>
  <c r="CJ403" i="7"/>
  <c r="AZ572" i="7"/>
  <c r="CJ572" i="7"/>
  <c r="AZ859" i="7"/>
  <c r="CJ859" i="7"/>
  <c r="AZ996" i="7"/>
  <c r="CJ996" i="7"/>
  <c r="AZ142" i="7"/>
  <c r="CJ142" i="7"/>
  <c r="AZ267" i="7"/>
  <c r="CJ267" i="7"/>
  <c r="AZ633" i="7"/>
  <c r="CJ633" i="7"/>
  <c r="AZ462" i="7"/>
  <c r="CJ462" i="7"/>
  <c r="AZ913" i="7"/>
  <c r="CJ913" i="7"/>
  <c r="AZ1192" i="7"/>
  <c r="CJ1192" i="7"/>
  <c r="AZ120" i="7"/>
  <c r="CJ120" i="7"/>
  <c r="AZ457" i="7"/>
  <c r="CJ457" i="7"/>
  <c r="AZ753" i="7"/>
  <c r="CJ753" i="7"/>
  <c r="AZ194" i="7"/>
  <c r="CJ194" i="7"/>
  <c r="AZ397" i="7"/>
  <c r="CJ397" i="7"/>
  <c r="AZ1008" i="7"/>
  <c r="CJ1008" i="7"/>
  <c r="AZ245" i="7"/>
  <c r="CJ245" i="7"/>
  <c r="AZ555" i="7"/>
  <c r="CJ555" i="7"/>
  <c r="AZ640" i="7"/>
  <c r="CJ640" i="7"/>
  <c r="AZ1020" i="7"/>
  <c r="CJ1020" i="7"/>
  <c r="AZ1155" i="7"/>
  <c r="CJ1155" i="7"/>
  <c r="AZ253" i="7"/>
  <c r="CJ253" i="7"/>
  <c r="AZ353" i="7"/>
  <c r="CJ353" i="7"/>
  <c r="AZ1021" i="7"/>
  <c r="CJ1021" i="7"/>
  <c r="AZ408" i="7"/>
  <c r="CJ408" i="7"/>
  <c r="CJ1036" i="7"/>
  <c r="AZ1036" i="7"/>
  <c r="AZ273" i="7"/>
  <c r="CJ273" i="7"/>
  <c r="AZ545" i="7"/>
  <c r="CJ545" i="7"/>
  <c r="AZ740" i="7"/>
  <c r="CJ740" i="7"/>
  <c r="AZ1150" i="7"/>
  <c r="CJ1150" i="7"/>
  <c r="AZ90" i="7"/>
  <c r="CJ90" i="7"/>
  <c r="AZ431" i="7"/>
  <c r="CJ431" i="7"/>
  <c r="AZ920" i="7"/>
  <c r="CJ920" i="7"/>
  <c r="AZ344" i="7"/>
  <c r="CJ344" i="7"/>
  <c r="AZ901" i="7"/>
  <c r="CJ901" i="7"/>
  <c r="AZ900" i="7"/>
  <c r="CJ900" i="7"/>
  <c r="AZ131" i="7"/>
  <c r="CJ131" i="7"/>
  <c r="AZ100" i="7"/>
  <c r="CJ100" i="7"/>
  <c r="BT48" i="7" a="1"/>
  <c r="BT48" i="7" s="1"/>
  <c r="AZ549" i="7"/>
  <c r="CJ549" i="7"/>
  <c r="AZ326" i="7"/>
  <c r="CJ326" i="7"/>
  <c r="AZ231" i="7"/>
  <c r="CJ231" i="7"/>
  <c r="AZ475" i="7"/>
  <c r="CJ475" i="7"/>
  <c r="AZ467" i="7"/>
  <c r="CJ467" i="7"/>
  <c r="AZ371" i="7"/>
  <c r="CJ371" i="7"/>
  <c r="AZ358" i="7"/>
  <c r="CJ358" i="7"/>
  <c r="AZ585" i="7"/>
  <c r="CJ585" i="7"/>
  <c r="AZ429" i="7"/>
  <c r="CJ429" i="7"/>
  <c r="AZ575" i="7"/>
  <c r="CJ575" i="7"/>
  <c r="AZ614" i="7"/>
  <c r="CJ614" i="7"/>
  <c r="AZ848" i="7"/>
  <c r="CJ848" i="7"/>
  <c r="AZ751" i="7"/>
  <c r="CJ751" i="7"/>
  <c r="AZ801" i="7"/>
  <c r="CJ801" i="7"/>
  <c r="AZ933" i="7"/>
  <c r="CJ933" i="7"/>
  <c r="AZ1091" i="7"/>
  <c r="CJ1091" i="7"/>
  <c r="AZ1079" i="7"/>
  <c r="CJ1079" i="7"/>
  <c r="AZ1001" i="7"/>
  <c r="CJ1001" i="7"/>
  <c r="AZ1137" i="7"/>
  <c r="CJ1137" i="7"/>
  <c r="AZ1149" i="7"/>
  <c r="CJ1149" i="7"/>
  <c r="AZ1179" i="7"/>
  <c r="CJ1179" i="7"/>
  <c r="BT42" i="7" a="1"/>
  <c r="BT42" i="7" s="1"/>
  <c r="AZ259" i="7"/>
  <c r="CJ259" i="7"/>
  <c r="AZ87" i="7"/>
  <c r="CJ87" i="7"/>
  <c r="AZ71" i="7"/>
  <c r="CJ71" i="7"/>
  <c r="AZ305" i="7"/>
  <c r="CJ305" i="7"/>
  <c r="AZ546" i="7"/>
  <c r="CJ546" i="7"/>
  <c r="AZ157" i="7"/>
  <c r="CJ157" i="7"/>
  <c r="AZ439" i="7"/>
  <c r="CJ439" i="7"/>
  <c r="AZ369" i="7"/>
  <c r="CJ369" i="7"/>
  <c r="AZ393" i="7"/>
  <c r="CJ393" i="7"/>
  <c r="AZ586" i="7"/>
  <c r="CJ586" i="7"/>
  <c r="AZ857" i="7"/>
  <c r="CJ857" i="7"/>
  <c r="AZ681" i="7"/>
  <c r="CJ681" i="7"/>
  <c r="AZ735" i="7"/>
  <c r="CJ735" i="7"/>
  <c r="AZ805" i="7"/>
  <c r="CJ805" i="7"/>
  <c r="AZ798" i="7"/>
  <c r="CJ798" i="7"/>
  <c r="AZ1005" i="7"/>
  <c r="CJ1005" i="7"/>
  <c r="AZ68" i="7"/>
  <c r="CJ68" i="7"/>
  <c r="AZ293" i="7"/>
  <c r="CJ293" i="7"/>
  <c r="AZ931" i="7"/>
  <c r="CJ931" i="7"/>
  <c r="AZ207" i="7"/>
  <c r="CJ207" i="7"/>
  <c r="AZ321" i="7"/>
  <c r="CJ321" i="7"/>
  <c r="AZ508" i="7"/>
  <c r="CJ508" i="7"/>
  <c r="AZ559" i="7"/>
  <c r="CJ559" i="7"/>
  <c r="AZ373" i="7"/>
  <c r="CJ373" i="7"/>
  <c r="AZ650" i="7"/>
  <c r="CJ650" i="7"/>
  <c r="AZ812" i="7"/>
  <c r="CJ812" i="7"/>
  <c r="AZ941" i="7"/>
  <c r="CJ941" i="7"/>
  <c r="AZ897" i="7"/>
  <c r="CJ897" i="7"/>
  <c r="AZ1010" i="7"/>
  <c r="CJ1010" i="7"/>
  <c r="AZ1126" i="7"/>
  <c r="CJ1126" i="7"/>
  <c r="AZ1199" i="7"/>
  <c r="CJ1199" i="7"/>
  <c r="AZ55" i="7"/>
  <c r="CJ55" i="7"/>
  <c r="AZ119" i="7"/>
  <c r="CJ119" i="7"/>
  <c r="AZ224" i="7"/>
  <c r="CJ224" i="7"/>
  <c r="AZ181" i="7"/>
  <c r="CJ181" i="7"/>
  <c r="AZ284" i="7"/>
  <c r="CJ284" i="7"/>
  <c r="AZ156" i="7"/>
  <c r="CJ156" i="7"/>
  <c r="AZ387" i="7"/>
  <c r="CJ387" i="7"/>
  <c r="AZ598" i="7"/>
  <c r="CJ598" i="7"/>
  <c r="AZ483" i="7"/>
  <c r="CJ483" i="7"/>
  <c r="AZ629" i="7"/>
  <c r="CJ629" i="7"/>
  <c r="AZ843" i="7"/>
  <c r="CJ843" i="7"/>
  <c r="AZ937" i="7"/>
  <c r="CJ937" i="7"/>
  <c r="AZ687" i="7"/>
  <c r="CJ687" i="7"/>
  <c r="AZ741" i="7"/>
  <c r="CJ741" i="7"/>
  <c r="AZ841" i="7"/>
  <c r="CJ841" i="7"/>
  <c r="AZ818" i="7"/>
  <c r="CJ818" i="7"/>
  <c r="AZ993" i="7"/>
  <c r="CJ993" i="7"/>
  <c r="AZ892" i="7"/>
  <c r="CJ892" i="7"/>
  <c r="AZ1043" i="7"/>
  <c r="CJ1043" i="7"/>
  <c r="AZ1177" i="7"/>
  <c r="CJ1177" i="7"/>
  <c r="AZ1107" i="7"/>
  <c r="CJ1107" i="7"/>
  <c r="AZ453" i="7"/>
  <c r="CJ453" i="7"/>
  <c r="BT60" i="7" a="1"/>
  <c r="BT60" i="7" s="1"/>
  <c r="AZ114" i="7"/>
  <c r="CJ114" i="7"/>
  <c r="AZ159" i="7"/>
  <c r="CJ159" i="7"/>
  <c r="AZ185" i="7"/>
  <c r="CJ185" i="7"/>
  <c r="AZ275" i="7"/>
  <c r="CJ275" i="7"/>
  <c r="AZ241" i="7"/>
  <c r="CJ241" i="7"/>
  <c r="AZ310" i="7"/>
  <c r="CJ310" i="7"/>
  <c r="AZ306" i="7"/>
  <c r="CJ306" i="7"/>
  <c r="AZ378" i="7"/>
  <c r="CJ378" i="7"/>
  <c r="AZ845" i="7"/>
  <c r="CJ845" i="7"/>
  <c r="AZ853" i="7"/>
  <c r="CJ853" i="7"/>
  <c r="AZ979" i="7"/>
  <c r="CJ979" i="7"/>
  <c r="AZ1040" i="7"/>
  <c r="CJ1040" i="7"/>
  <c r="AZ1125" i="7"/>
  <c r="CJ1125" i="7"/>
  <c r="AZ1187" i="7"/>
  <c r="CJ1187" i="7"/>
  <c r="AZ101" i="7"/>
  <c r="CJ101" i="7"/>
  <c r="AZ269" i="7"/>
  <c r="CJ269" i="7"/>
  <c r="AZ210" i="7"/>
  <c r="CJ210" i="7"/>
  <c r="AZ539" i="7"/>
  <c r="CJ539" i="7"/>
  <c r="AZ424" i="7"/>
  <c r="CJ424" i="7"/>
  <c r="AZ564" i="7"/>
  <c r="CJ564" i="7"/>
  <c r="AZ320" i="7"/>
  <c r="CJ320" i="7"/>
  <c r="AZ250" i="7"/>
  <c r="CJ250" i="7"/>
  <c r="AZ484" i="7"/>
  <c r="CJ484" i="7"/>
  <c r="AZ471" i="7"/>
  <c r="CJ471" i="7"/>
  <c r="AZ450" i="7"/>
  <c r="CJ450" i="7"/>
  <c r="AZ965" i="7"/>
  <c r="CJ965" i="7"/>
  <c r="AZ1017" i="7"/>
  <c r="CJ1017" i="7"/>
  <c r="AZ1156" i="7"/>
  <c r="CJ1156" i="7"/>
  <c r="AZ81" i="7"/>
  <c r="CJ81" i="7"/>
  <c r="AZ111" i="7"/>
  <c r="CJ111" i="7"/>
  <c r="AZ582" i="7"/>
  <c r="CJ582" i="7"/>
  <c r="AZ608" i="7"/>
  <c r="CJ608" i="7"/>
  <c r="AZ517" i="7"/>
  <c r="CJ517" i="7"/>
  <c r="AZ524" i="7"/>
  <c r="CJ524" i="7"/>
  <c r="AZ686" i="7"/>
  <c r="CJ686" i="7"/>
  <c r="AZ855" i="7"/>
  <c r="CJ855" i="7"/>
  <c r="AZ1003" i="7"/>
  <c r="CJ1003" i="7"/>
  <c r="AZ912" i="7"/>
  <c r="CJ912" i="7"/>
  <c r="AZ923" i="7"/>
  <c r="CJ923" i="7"/>
  <c r="AZ256" i="7"/>
  <c r="CJ256" i="7"/>
  <c r="AZ523" i="7"/>
  <c r="CJ523" i="7"/>
  <c r="AZ896" i="7"/>
  <c r="CJ896" i="7"/>
  <c r="AZ628" i="7"/>
  <c r="CJ628" i="7"/>
  <c r="AZ711" i="7"/>
  <c r="CJ711" i="7"/>
  <c r="AZ1044" i="7"/>
  <c r="CJ1044" i="7"/>
  <c r="AZ1022" i="7"/>
  <c r="CJ1022" i="7"/>
  <c r="AZ1048" i="7"/>
  <c r="CJ1048" i="7"/>
  <c r="AZ1081" i="7"/>
  <c r="CJ1081" i="7"/>
  <c r="AZ1205" i="7"/>
  <c r="CJ1205" i="7"/>
  <c r="AZ349" i="7"/>
  <c r="CJ349" i="7"/>
  <c r="AZ570" i="7"/>
  <c r="CJ570" i="7"/>
  <c r="AZ380" i="7"/>
  <c r="CJ380" i="7"/>
  <c r="AZ810" i="7"/>
  <c r="CJ810" i="7"/>
  <c r="AZ712" i="7"/>
  <c r="CJ712" i="7"/>
  <c r="AZ102" i="7"/>
  <c r="CJ102" i="7"/>
  <c r="AZ603" i="7"/>
  <c r="CJ603" i="7"/>
  <c r="AZ824" i="7"/>
  <c r="CJ824" i="7"/>
  <c r="AZ978" i="7"/>
  <c r="CJ978" i="7"/>
  <c r="AZ330" i="7"/>
  <c r="CJ330" i="7"/>
  <c r="AZ413" i="7"/>
  <c r="CJ413" i="7"/>
  <c r="AZ865" i="7"/>
  <c r="CJ865" i="7"/>
  <c r="AZ834" i="7"/>
  <c r="CJ834" i="7"/>
  <c r="AZ243" i="7"/>
  <c r="CJ243" i="7"/>
  <c r="AZ643" i="7"/>
  <c r="CJ643" i="7"/>
  <c r="AZ1094" i="7"/>
  <c r="CJ1094" i="7"/>
  <c r="AZ124" i="7"/>
  <c r="CJ124" i="7"/>
  <c r="AZ846" i="7"/>
  <c r="CJ846" i="7"/>
  <c r="AZ759" i="7"/>
  <c r="CJ759" i="7"/>
  <c r="AZ1083" i="7"/>
  <c r="CJ1083" i="7"/>
  <c r="AZ21" i="7"/>
  <c r="CJ21" i="7"/>
  <c r="AZ323" i="7"/>
  <c r="CJ323" i="7"/>
  <c r="AZ985" i="7"/>
  <c r="CJ985" i="7"/>
  <c r="AZ1176" i="7"/>
  <c r="CJ1176" i="7"/>
  <c r="AZ685" i="7"/>
  <c r="CJ685" i="7"/>
  <c r="AZ359" i="7"/>
  <c r="CJ359" i="7"/>
  <c r="AZ155" i="7"/>
  <c r="CJ155" i="7"/>
  <c r="AZ162" i="7"/>
  <c r="CJ162" i="7"/>
  <c r="AZ200" i="7"/>
  <c r="CJ200" i="7"/>
  <c r="AZ223" i="7"/>
  <c r="CJ223" i="7"/>
  <c r="AZ86" i="7"/>
  <c r="CJ86" i="7"/>
  <c r="AZ338" i="7"/>
  <c r="CJ338" i="7"/>
  <c r="AZ249" i="7"/>
  <c r="CJ249" i="7"/>
  <c r="AZ279" i="7"/>
  <c r="CJ279" i="7"/>
  <c r="AZ368" i="7"/>
  <c r="CJ368" i="7"/>
  <c r="AZ470" i="7"/>
  <c r="CJ470" i="7"/>
  <c r="AZ550" i="7"/>
  <c r="CJ550" i="7"/>
  <c r="AZ594" i="7"/>
  <c r="CJ594" i="7"/>
  <c r="AZ447" i="7"/>
  <c r="CJ447" i="7"/>
  <c r="AZ830" i="7"/>
  <c r="CJ830" i="7"/>
  <c r="AZ914" i="7"/>
  <c r="CJ914" i="7"/>
  <c r="AZ661" i="7"/>
  <c r="CJ661" i="7"/>
  <c r="AZ787" i="7"/>
  <c r="CJ787" i="7"/>
  <c r="AZ837" i="7"/>
  <c r="CJ837" i="7"/>
  <c r="AZ990" i="7"/>
  <c r="CJ990" i="7"/>
  <c r="AZ881" i="7"/>
  <c r="CJ881" i="7"/>
  <c r="AZ1097" i="7"/>
  <c r="CJ1097" i="7"/>
  <c r="AZ1114" i="7"/>
  <c r="CJ1114" i="7"/>
  <c r="AZ1161" i="7"/>
  <c r="CJ1161" i="7"/>
  <c r="AZ1195" i="7"/>
  <c r="CJ1195" i="7"/>
  <c r="AZ1174" i="7"/>
  <c r="CJ1174" i="7"/>
  <c r="AZ63" i="7"/>
  <c r="CJ63" i="7"/>
  <c r="AZ118" i="7"/>
  <c r="CJ118" i="7"/>
  <c r="AZ309" i="7"/>
  <c r="CJ309" i="7"/>
  <c r="AZ400" i="7"/>
  <c r="CJ400" i="7"/>
  <c r="AZ97" i="7"/>
  <c r="CJ97" i="7"/>
  <c r="AZ169" i="7"/>
  <c r="CJ169" i="7"/>
  <c r="AZ365" i="7"/>
  <c r="CJ365" i="7"/>
  <c r="AZ395" i="7"/>
  <c r="CJ395" i="7"/>
  <c r="AZ433" i="7"/>
  <c r="CJ433" i="7"/>
  <c r="AZ632" i="7"/>
  <c r="CJ632" i="7"/>
  <c r="AZ620" i="7"/>
  <c r="CJ620" i="7"/>
  <c r="AZ692" i="7"/>
  <c r="CJ692" i="7"/>
  <c r="AZ746" i="7"/>
  <c r="CJ746" i="7"/>
  <c r="AZ842" i="7"/>
  <c r="CJ842" i="7"/>
  <c r="AZ816" i="7"/>
  <c r="CJ816" i="7"/>
  <c r="AZ1121" i="7"/>
  <c r="CJ1121" i="7"/>
  <c r="AZ167" i="7"/>
  <c r="CJ167" i="7"/>
  <c r="AZ944" i="7"/>
  <c r="CJ944" i="7"/>
  <c r="AZ153" i="7"/>
  <c r="CJ153" i="7"/>
  <c r="AZ225" i="7"/>
  <c r="CJ225" i="7"/>
  <c r="AZ360" i="7"/>
  <c r="CJ360" i="7"/>
  <c r="AZ519" i="7"/>
  <c r="CJ519" i="7"/>
  <c r="AZ807" i="7"/>
  <c r="CJ807" i="7"/>
  <c r="AZ385" i="7"/>
  <c r="CJ385" i="7"/>
  <c r="AZ581" i="7"/>
  <c r="CJ581" i="7"/>
  <c r="AZ875" i="7"/>
  <c r="CJ875" i="7"/>
  <c r="AZ1092" i="7"/>
  <c r="CJ1092" i="7"/>
  <c r="AZ907" i="7"/>
  <c r="CJ907" i="7"/>
  <c r="AZ1102" i="7"/>
  <c r="CJ1102" i="7"/>
  <c r="AZ1157" i="7"/>
  <c r="CJ1157" i="7"/>
  <c r="AZ1210" i="7"/>
  <c r="CJ1210" i="7"/>
  <c r="AZ57" i="7"/>
  <c r="CJ57" i="7"/>
  <c r="AZ107" i="7"/>
  <c r="CJ107" i="7"/>
  <c r="AZ235" i="7"/>
  <c r="CJ235" i="7"/>
  <c r="AZ191" i="7"/>
  <c r="CJ191" i="7"/>
  <c r="AZ46" i="7"/>
  <c r="CJ46" i="7"/>
  <c r="AZ88" i="7"/>
  <c r="CJ88" i="7"/>
  <c r="AZ292" i="7"/>
  <c r="CJ292" i="7"/>
  <c r="AZ514" i="7"/>
  <c r="CJ514" i="7"/>
  <c r="AZ421" i="7"/>
  <c r="CJ421" i="7"/>
  <c r="AZ773" i="7"/>
  <c r="CJ773" i="7"/>
  <c r="AZ792" i="7"/>
  <c r="CJ792" i="7"/>
  <c r="AZ578" i="7"/>
  <c r="CJ578" i="7"/>
  <c r="AZ622" i="7"/>
  <c r="CJ622" i="7"/>
  <c r="AZ698" i="7"/>
  <c r="CJ698" i="7"/>
  <c r="AZ752" i="7"/>
  <c r="CJ752" i="7"/>
  <c r="AZ878" i="7"/>
  <c r="CJ878" i="7"/>
  <c r="AZ836" i="7"/>
  <c r="CJ836" i="7"/>
  <c r="AZ991" i="7"/>
  <c r="CJ991" i="7"/>
  <c r="AZ1006" i="7"/>
  <c r="CJ1006" i="7"/>
  <c r="AZ1031" i="7"/>
  <c r="CJ1031" i="7"/>
  <c r="AZ1009" i="7"/>
  <c r="CJ1009" i="7"/>
  <c r="AZ1180" i="7"/>
  <c r="CJ1180" i="7"/>
  <c r="AZ233" i="7"/>
  <c r="CJ233" i="7"/>
  <c r="AZ242" i="7"/>
  <c r="CJ242" i="7"/>
  <c r="AZ33" i="7"/>
  <c r="CJ33" i="7"/>
  <c r="AZ257" i="7"/>
  <c r="CJ257" i="7"/>
  <c r="AZ197" i="7"/>
  <c r="CJ197" i="7"/>
  <c r="AZ317" i="7"/>
  <c r="CJ317" i="7"/>
  <c r="AZ437" i="7"/>
  <c r="CJ437" i="7"/>
  <c r="AZ516" i="7"/>
  <c r="CJ516" i="7"/>
  <c r="AZ808" i="7"/>
  <c r="CJ808" i="7"/>
  <c r="AZ871" i="7"/>
  <c r="CJ871" i="7"/>
  <c r="AZ910" i="7"/>
  <c r="CJ910" i="7"/>
  <c r="AZ1067" i="7"/>
  <c r="CJ1067" i="7"/>
  <c r="AZ1185" i="7"/>
  <c r="CJ1185" i="7"/>
  <c r="AZ1166" i="7"/>
  <c r="CJ1166" i="7"/>
  <c r="CJ488" i="7"/>
  <c r="AZ488" i="7"/>
  <c r="AZ149" i="7"/>
  <c r="CJ149" i="7"/>
  <c r="AZ251" i="7"/>
  <c r="CJ251" i="7"/>
  <c r="AZ456" i="7"/>
  <c r="CJ456" i="7"/>
  <c r="AZ619" i="7"/>
  <c r="CJ619" i="7"/>
  <c r="AZ1045" i="7"/>
  <c r="CJ1045" i="7"/>
  <c r="CJ1041" i="7"/>
  <c r="AZ1041" i="7"/>
  <c r="AZ219" i="7"/>
  <c r="CJ219" i="7"/>
  <c r="AZ268" i="7"/>
  <c r="CJ268" i="7"/>
  <c r="AZ562" i="7"/>
  <c r="CJ562" i="7"/>
  <c r="AZ726" i="7"/>
  <c r="CJ726" i="7"/>
  <c r="AZ271" i="7"/>
  <c r="CJ271" i="7"/>
  <c r="AZ187" i="7"/>
  <c r="CJ187" i="7"/>
  <c r="AZ318" i="7"/>
  <c r="CJ318" i="7"/>
  <c r="AZ469" i="7"/>
  <c r="CJ469" i="7"/>
  <c r="AZ883" i="7"/>
  <c r="CJ883" i="7"/>
  <c r="AZ655" i="7"/>
  <c r="CJ655" i="7"/>
  <c r="AZ703" i="7"/>
  <c r="CJ703" i="7"/>
  <c r="AZ828" i="7"/>
  <c r="CJ828" i="7"/>
  <c r="AZ664" i="7"/>
  <c r="CJ664" i="7"/>
  <c r="AZ796" i="7"/>
  <c r="CJ796" i="7"/>
  <c r="AZ909" i="7"/>
  <c r="CJ909" i="7"/>
  <c r="AZ1122" i="7"/>
  <c r="CJ1122" i="7"/>
  <c r="AZ1186" i="7"/>
  <c r="CJ1186" i="7"/>
  <c r="AZ270" i="7"/>
  <c r="CJ270" i="7"/>
  <c r="AZ274" i="7"/>
  <c r="CJ274" i="7"/>
  <c r="AZ297" i="7"/>
  <c r="CJ297" i="7"/>
  <c r="AZ415" i="7"/>
  <c r="CJ415" i="7"/>
  <c r="AZ624" i="7"/>
  <c r="CJ624" i="7"/>
  <c r="AZ765" i="7"/>
  <c r="CJ765" i="7"/>
  <c r="AZ921" i="7"/>
  <c r="CJ921" i="7"/>
  <c r="AZ1138" i="7"/>
  <c r="CJ1138" i="7"/>
  <c r="AZ1118" i="7"/>
  <c r="CJ1118" i="7"/>
  <c r="AZ1198" i="7"/>
  <c r="CJ1198" i="7"/>
  <c r="AZ1030" i="7"/>
  <c r="CJ1030" i="7"/>
  <c r="AZ303" i="7"/>
  <c r="CJ303" i="7"/>
  <c r="AZ367" i="7"/>
  <c r="CJ367" i="7"/>
  <c r="AZ392" i="7"/>
  <c r="CJ392" i="7"/>
  <c r="AZ863" i="7"/>
  <c r="CJ863" i="7"/>
  <c r="AZ704" i="7"/>
  <c r="CJ704" i="7"/>
  <c r="AZ967" i="7"/>
  <c r="CJ967" i="7"/>
  <c r="AZ183" i="7"/>
  <c r="CJ183" i="7"/>
  <c r="AZ235" i="1"/>
  <c r="BV235" i="1"/>
  <c r="CD12" i="8"/>
  <c r="CH20" i="7"/>
  <c r="CH24" i="7"/>
  <c r="CH22" i="7"/>
  <c r="CH23" i="7"/>
  <c r="CH21" i="7"/>
  <c r="CH30" i="7"/>
  <c r="CH13" i="7"/>
  <c r="CH52" i="7"/>
  <c r="CH35" i="7"/>
  <c r="CH48" i="7"/>
  <c r="CH25" i="7"/>
  <c r="CH26" i="7"/>
  <c r="CH28" i="7"/>
  <c r="CH44" i="7"/>
  <c r="CH47" i="7"/>
  <c r="CH43" i="7"/>
  <c r="CH27" i="7"/>
  <c r="CH46" i="7"/>
  <c r="CH29" i="7"/>
  <c r="CH42" i="7"/>
  <c r="CH19" i="7"/>
  <c r="CH39" i="7"/>
  <c r="CH55" i="7"/>
  <c r="CH58" i="7"/>
  <c r="CH60" i="7"/>
  <c r="CH37" i="7"/>
  <c r="CH57" i="7"/>
  <c r="CH15" i="7"/>
  <c r="CH59" i="7"/>
  <c r="CH36" i="7"/>
  <c r="CH14" i="7"/>
  <c r="CH33" i="7"/>
  <c r="CH41" i="7"/>
  <c r="CH18" i="7"/>
  <c r="CH38" i="7"/>
  <c r="CH51" i="7"/>
  <c r="CH34" i="7"/>
  <c r="CH17" i="7"/>
  <c r="CH12" i="7"/>
  <c r="CH40" i="7"/>
  <c r="CH49" i="7"/>
  <c r="CH50" i="7"/>
  <c r="CH16" i="7"/>
  <c r="CH54" i="7"/>
  <c r="CH31" i="7"/>
  <c r="CH32" i="7"/>
  <c r="CH45" i="7"/>
  <c r="CH53" i="7"/>
  <c r="CH56" i="7"/>
  <c r="BL164" i="1"/>
  <c r="BO164" i="1" s="1"/>
  <c r="BL159" i="1"/>
  <c r="BO159" i="1" s="1"/>
  <c r="BN202" i="1"/>
  <c r="BL36" i="1"/>
  <c r="BO36" i="1" s="1"/>
  <c r="BL30" i="1"/>
  <c r="BO30" i="1" s="1"/>
  <c r="BL269" i="1"/>
  <c r="BO269" i="1" s="1"/>
  <c r="BN83" i="1"/>
  <c r="BM120" i="1"/>
  <c r="BM143" i="1"/>
  <c r="BL73" i="1"/>
  <c r="BN73" i="1" s="1"/>
  <c r="BL105" i="1"/>
  <c r="BO105" i="1" s="1"/>
  <c r="BM127" i="1"/>
  <c r="BL57" i="1"/>
  <c r="BN57" i="1" s="1"/>
  <c r="BL55" i="1"/>
  <c r="BN55" i="1" s="1"/>
  <c r="BL264" i="1"/>
  <c r="BO264" i="1" s="1"/>
  <c r="BM107" i="1"/>
  <c r="BL102" i="1"/>
  <c r="BN102" i="1" s="1"/>
  <c r="BM288" i="1"/>
  <c r="BL84" i="1"/>
  <c r="BO84" i="1" s="1"/>
  <c r="BL245" i="1"/>
  <c r="BO245" i="1" s="1"/>
  <c r="BL337" i="1"/>
  <c r="BO337" i="1" s="1"/>
  <c r="BL141" i="1"/>
  <c r="BL98" i="1"/>
  <c r="BN98" i="1" s="1"/>
  <c r="BM209" i="1"/>
  <c r="BL37" i="1"/>
  <c r="BN37" i="1" s="1"/>
  <c r="BL198" i="1"/>
  <c r="BO198" i="1" s="1"/>
  <c r="BM68" i="1"/>
  <c r="BL116" i="1"/>
  <c r="BO116" i="1" s="1"/>
  <c r="BL329" i="1"/>
  <c r="BO329" i="1" s="1"/>
  <c r="BL106" i="1"/>
  <c r="BN106" i="1" s="1"/>
  <c r="BM166" i="1"/>
  <c r="BM301" i="1"/>
  <c r="BM118" i="1"/>
  <c r="BM221" i="1"/>
  <c r="BL199" i="1"/>
  <c r="BO199" i="1" s="1"/>
  <c r="BM215" i="1"/>
  <c r="BL190" i="1"/>
  <c r="BN190" i="1" s="1"/>
  <c r="BL210" i="1"/>
  <c r="BO210" i="1" s="1"/>
  <c r="BL62" i="1"/>
  <c r="BN62" i="1" s="1"/>
  <c r="BL341" i="1"/>
  <c r="BO341" i="1" s="1"/>
  <c r="BN179" i="1"/>
  <c r="BN111" i="1"/>
  <c r="BM254" i="1"/>
  <c r="BM332" i="1"/>
  <c r="BM282" i="1"/>
  <c r="BN334" i="1"/>
  <c r="BM252" i="1"/>
  <c r="BL19" i="1"/>
  <c r="BO19" i="1" s="1"/>
  <c r="BL309" i="1"/>
  <c r="BO309" i="1" s="1"/>
  <c r="BM306" i="1"/>
  <c r="BM285" i="1"/>
  <c r="BL289" i="1"/>
  <c r="BN289" i="1" s="1"/>
  <c r="BL177" i="1"/>
  <c r="BO177" i="1" s="1"/>
  <c r="BM284" i="1"/>
  <c r="BL20" i="1"/>
  <c r="BO20" i="1" s="1"/>
  <c r="BM28" i="1"/>
  <c r="BM343" i="1"/>
  <c r="BM247" i="1"/>
  <c r="BM128" i="1"/>
  <c r="BL305" i="1"/>
  <c r="BN305" i="1" s="1"/>
  <c r="BN288" i="1"/>
  <c r="BO288" i="1"/>
  <c r="BO28" i="1"/>
  <c r="BN28" i="1"/>
  <c r="BO247" i="1"/>
  <c r="BN247" i="1"/>
  <c r="BO254" i="1"/>
  <c r="BN254" i="1"/>
  <c r="BN282" i="1"/>
  <c r="BO282" i="1"/>
  <c r="BM137" i="1"/>
  <c r="BM103" i="1"/>
  <c r="BL283" i="1"/>
  <c r="BO283" i="1" s="1"/>
  <c r="BL313" i="1"/>
  <c r="BO313" i="1" s="1"/>
  <c r="BM186" i="1"/>
  <c r="BM232" i="1"/>
  <c r="BL275" i="1"/>
  <c r="BO275" i="1" s="1"/>
  <c r="BL176" i="1"/>
  <c r="BN176" i="1" s="1"/>
  <c r="BM268" i="1"/>
  <c r="BM12" i="1"/>
  <c r="BM265" i="1"/>
  <c r="BM63" i="1"/>
  <c r="BN252" i="1"/>
  <c r="BL52" i="1"/>
  <c r="BO52" i="1" s="1"/>
  <c r="BL158" i="1"/>
  <c r="BO158" i="1" s="1"/>
  <c r="BM111" i="1"/>
  <c r="BM34" i="1"/>
  <c r="BL213" i="1"/>
  <c r="BO213" i="1" s="1"/>
  <c r="BL135" i="1"/>
  <c r="BN135" i="1" s="1"/>
  <c r="BN232" i="1"/>
  <c r="BL217" i="1"/>
  <c r="BM307" i="1"/>
  <c r="BN265" i="1"/>
  <c r="BP265" i="1" s="1" a="1"/>
  <c r="BP265" i="1" s="1"/>
  <c r="BL330" i="1"/>
  <c r="BO330" i="1" s="1"/>
  <c r="BM179" i="1"/>
  <c r="BP179" i="1" s="1" a="1"/>
  <c r="BP179" i="1" s="1"/>
  <c r="BO182" i="1"/>
  <c r="BL308" i="1"/>
  <c r="BO308" i="1" s="1"/>
  <c r="BM297" i="1"/>
  <c r="BL148" i="1"/>
  <c r="BN148" i="1" s="1"/>
  <c r="BO276" i="1"/>
  <c r="BL123" i="1"/>
  <c r="BO123" i="1" s="1"/>
  <c r="BO118" i="1"/>
  <c r="BL104" i="1"/>
  <c r="BO104" i="1" s="1"/>
  <c r="BM334" i="1"/>
  <c r="BL222" i="1"/>
  <c r="BO222" i="1" s="1"/>
  <c r="BL200" i="1"/>
  <c r="BO200" i="1" s="1"/>
  <c r="BM83" i="1"/>
  <c r="BM91" i="1"/>
  <c r="BL48" i="1"/>
  <c r="BO48" i="1" s="1"/>
  <c r="BL35" i="1"/>
  <c r="BM257" i="1"/>
  <c r="BN131" i="1"/>
  <c r="BN237" i="1"/>
  <c r="BO120" i="1"/>
  <c r="BN147" i="1"/>
  <c r="BO147" i="1"/>
  <c r="BO128" i="1"/>
  <c r="BN128" i="1"/>
  <c r="BN270" i="1"/>
  <c r="BO270" i="1"/>
  <c r="BO12" i="1"/>
  <c r="BN12" i="1"/>
  <c r="BO63" i="1"/>
  <c r="BN63" i="1"/>
  <c r="BO209" i="1"/>
  <c r="BN209" i="1"/>
  <c r="BN81" i="1"/>
  <c r="BO81" i="1"/>
  <c r="BL90" i="1"/>
  <c r="BO90" i="1" s="1"/>
  <c r="BM61" i="1"/>
  <c r="BM109" i="1"/>
  <c r="BL82" i="1"/>
  <c r="BM169" i="1"/>
  <c r="BM145" i="1"/>
  <c r="BM311" i="1"/>
  <c r="BL290" i="1"/>
  <c r="BN290" i="1" s="1"/>
  <c r="BM304" i="1"/>
  <c r="BM92" i="1"/>
  <c r="BN114" i="1"/>
  <c r="BL230" i="1"/>
  <c r="BO230" i="1" s="1"/>
  <c r="BL119" i="1"/>
  <c r="BN119" i="1" s="1"/>
  <c r="BM153" i="1"/>
  <c r="BL139" i="1"/>
  <c r="BN139" i="1" s="1"/>
  <c r="BL223" i="1"/>
  <c r="BO223" i="1" s="1"/>
  <c r="BL201" i="1"/>
  <c r="BO201" i="1" s="1"/>
  <c r="BM133" i="1"/>
  <c r="BL291" i="1"/>
  <c r="BO291" i="1" s="1"/>
  <c r="BM296" i="1"/>
  <c r="BL227" i="1"/>
  <c r="BN227" i="1" s="1"/>
  <c r="BL267" i="1"/>
  <c r="BO267" i="1" s="1"/>
  <c r="BL22" i="1"/>
  <c r="BO22" i="1" s="1"/>
  <c r="BM300" i="1"/>
  <c r="BT8" i="1"/>
  <c r="AZ4" i="1" s="1"/>
  <c r="BL242" i="1"/>
  <c r="BO242" i="1" s="1"/>
  <c r="BN173" i="1"/>
  <c r="BL339" i="1"/>
  <c r="BN339" i="1" s="1"/>
  <c r="BL140" i="1"/>
  <c r="BM342" i="1"/>
  <c r="BM200" i="1"/>
  <c r="BM244" i="1"/>
  <c r="BN206" i="1"/>
  <c r="BL261" i="1"/>
  <c r="BN231" i="1"/>
  <c r="BM81" i="1"/>
  <c r="BM147" i="1"/>
  <c r="BM74" i="1"/>
  <c r="BL97" i="1"/>
  <c r="BL321" i="1"/>
  <c r="BO321" i="1" s="1"/>
  <c r="BM173" i="1"/>
  <c r="BN61" i="1"/>
  <c r="BL249" i="1"/>
  <c r="BO249" i="1" s="1"/>
  <c r="BL86" i="1"/>
  <c r="BO86" i="1" s="1"/>
  <c r="BN109" i="1"/>
  <c r="BL144" i="1"/>
  <c r="BO144" i="1" s="1"/>
  <c r="BO103" i="1"/>
  <c r="BL342" i="1"/>
  <c r="BO342" i="1" s="1"/>
  <c r="BO277" i="1"/>
  <c r="BM131" i="1"/>
  <c r="BM213" i="1"/>
  <c r="BL125" i="1"/>
  <c r="BO125" i="1" s="1"/>
  <c r="BL238" i="1"/>
  <c r="BN331" i="1"/>
  <c r="BN311" i="1"/>
  <c r="BM110" i="1"/>
  <c r="BM93" i="1"/>
  <c r="BM231" i="1"/>
  <c r="BL76" i="1"/>
  <c r="BN301" i="1"/>
  <c r="BM208" i="1"/>
  <c r="BM230" i="1"/>
  <c r="BN153" i="1"/>
  <c r="BM291" i="1"/>
  <c r="BL74" i="1"/>
  <c r="BO74" i="1" s="1"/>
  <c r="BM273" i="1"/>
  <c r="BO134" i="1"/>
  <c r="BN149" i="1"/>
  <c r="BN68" i="1"/>
  <c r="BL234" i="1"/>
  <c r="BN234" i="1" s="1"/>
  <c r="BM216" i="1"/>
  <c r="BL298" i="1"/>
  <c r="BO298" i="1" s="1"/>
  <c r="BL292" i="1"/>
  <c r="BO292" i="1" s="1"/>
  <c r="BP377" i="1" a="1"/>
  <c r="BP377" i="1" s="1"/>
  <c r="BL45" i="1"/>
  <c r="BM100" i="1"/>
  <c r="BN110" i="1"/>
  <c r="BM181" i="1"/>
  <c r="BL322" i="1"/>
  <c r="BO322" i="1" s="1"/>
  <c r="BL251" i="1"/>
  <c r="BO251" i="1" s="1"/>
  <c r="BL194" i="1"/>
  <c r="BO194" i="1" s="1"/>
  <c r="BM71" i="1"/>
  <c r="BL216" i="1"/>
  <c r="BO216" i="1" s="1"/>
  <c r="BM292" i="1"/>
  <c r="BL121" i="1"/>
  <c r="BO121" i="1" s="1"/>
  <c r="BM263" i="1"/>
  <c r="BM340" i="1"/>
  <c r="BL42" i="1"/>
  <c r="BO42" i="1" s="1"/>
  <c r="BN145" i="1"/>
  <c r="BL85" i="1"/>
  <c r="BO85" i="1" s="1"/>
  <c r="BL46" i="1"/>
  <c r="BM180" i="1"/>
  <c r="BM206" i="1"/>
  <c r="BM331" i="1"/>
  <c r="BL47" i="1"/>
  <c r="BN47" i="1" s="1"/>
  <c r="BN284" i="1"/>
  <c r="BN181" i="1"/>
  <c r="BL195" i="1"/>
  <c r="BL92" i="1"/>
  <c r="BO92" i="1" s="1"/>
  <c r="BM168" i="1"/>
  <c r="BM40" i="1"/>
  <c r="BL65" i="1"/>
  <c r="BO65" i="1" s="1"/>
  <c r="BL64" i="1"/>
  <c r="BN64" i="1" s="1"/>
  <c r="BL129" i="1"/>
  <c r="BL138" i="1"/>
  <c r="BL226" i="1"/>
  <c r="BN226" i="1" s="1"/>
  <c r="BN66" i="1"/>
  <c r="BM266" i="1"/>
  <c r="BM270" i="1"/>
  <c r="BL239" i="1"/>
  <c r="BN239" i="1" s="1"/>
  <c r="BM150" i="1"/>
  <c r="BM189" i="1"/>
  <c r="BM233" i="1"/>
  <c r="BM237" i="1"/>
  <c r="BL314" i="1"/>
  <c r="BO314" i="1" s="1"/>
  <c r="BO208" i="1"/>
  <c r="BM184" i="1"/>
  <c r="BM66" i="1"/>
  <c r="BL13" i="1"/>
  <c r="BO13" i="1" s="1"/>
  <c r="BL266" i="1"/>
  <c r="BO266" i="1" s="1"/>
  <c r="BL189" i="1"/>
  <c r="BO189" i="1" s="1"/>
  <c r="BN212" i="1"/>
  <c r="BN285" i="1"/>
  <c r="BL15" i="1"/>
  <c r="BO15" i="1" s="1"/>
  <c r="BL263" i="1"/>
  <c r="BO263" i="1" s="1"/>
  <c r="BN44" i="1"/>
  <c r="BP361" i="1" a="1"/>
  <c r="BP361" i="1" s="1"/>
  <c r="BN306" i="1"/>
  <c r="BM114" i="1"/>
  <c r="BL99" i="1"/>
  <c r="BO99" i="1" s="1"/>
  <c r="BL67" i="1"/>
  <c r="BO67" i="1" s="1"/>
  <c r="BP371" i="1" a="1"/>
  <c r="BP371" i="1" s="1"/>
  <c r="BO233" i="1"/>
  <c r="BM212" i="1"/>
  <c r="BR24" i="7"/>
  <c r="BT24" i="7" s="1" a="1"/>
  <c r="BT24" i="7" s="1"/>
  <c r="BR31" i="7"/>
  <c r="BT31" i="7" s="1" a="1"/>
  <c r="BT31" i="7" s="1"/>
  <c r="BR26" i="7"/>
  <c r="BT26" i="7" s="1" a="1"/>
  <c r="BT26" i="7" s="1"/>
  <c r="BS50" i="7"/>
  <c r="BR50" i="7"/>
  <c r="BR56" i="7"/>
  <c r="BS56" i="7"/>
  <c r="BR38" i="7"/>
  <c r="BT38" i="7" s="1" a="1"/>
  <c r="BT38" i="7" s="1"/>
  <c r="BR51" i="7"/>
  <c r="BT51" i="7" s="1" a="1"/>
  <c r="BT51" i="7" s="1"/>
  <c r="BR27" i="7"/>
  <c r="BT27" i="7" s="1" a="1"/>
  <c r="BT27" i="7" s="1"/>
  <c r="BR44" i="7"/>
  <c r="BT44" i="7" s="1" a="1"/>
  <c r="BT44" i="7" s="1"/>
  <c r="BT19" i="7" a="1"/>
  <c r="BT19" i="7" s="1"/>
  <c r="BR17" i="7"/>
  <c r="BT17" i="7" s="1" a="1"/>
  <c r="BT17" i="7" s="1"/>
  <c r="BT47" i="7" a="1"/>
  <c r="BT47" i="7" s="1"/>
  <c r="BR39" i="7"/>
  <c r="BT39" i="7" s="1" a="1"/>
  <c r="BT39" i="7" s="1"/>
  <c r="BS53" i="7"/>
  <c r="BR53" i="7"/>
  <c r="BT32" i="7" a="1"/>
  <c r="BT32" i="7" s="1"/>
  <c r="BX8" i="7"/>
  <c r="AZ4" i="7" s="1"/>
  <c r="BL54" i="1"/>
  <c r="BO54" i="1" s="1"/>
  <c r="BM49" i="1"/>
  <c r="BM333" i="1"/>
  <c r="BL333" i="1"/>
  <c r="BO333" i="1" s="1"/>
  <c r="BM188" i="1"/>
  <c r="BL130" i="1"/>
  <c r="BM130" i="1"/>
  <c r="BL240" i="1"/>
  <c r="BO240" i="1" s="1"/>
  <c r="BM240" i="1"/>
  <c r="BM70" i="1"/>
  <c r="BL70" i="1"/>
  <c r="BO70" i="1" s="1"/>
  <c r="BN183" i="1"/>
  <c r="BM32" i="1"/>
  <c r="BL32" i="1"/>
  <c r="BO32" i="1" s="1"/>
  <c r="BN141" i="1"/>
  <c r="BO141" i="1"/>
  <c r="BL53" i="1"/>
  <c r="BO53" i="1" s="1"/>
  <c r="BM53" i="1"/>
  <c r="BM302" i="1"/>
  <c r="BL219" i="1"/>
  <c r="BO219" i="1" s="1"/>
  <c r="BM219" i="1"/>
  <c r="BM124" i="1"/>
  <c r="BL124" i="1"/>
  <c r="BO124" i="1" s="1"/>
  <c r="BO318" i="1"/>
  <c r="BO335" i="1"/>
  <c r="BM241" i="1"/>
  <c r="BM17" i="1"/>
  <c r="BL17" i="1"/>
  <c r="BO17" i="1" s="1"/>
  <c r="BO127" i="1"/>
  <c r="BN127" i="1"/>
  <c r="BM196" i="1"/>
  <c r="BL211" i="1"/>
  <c r="BO211" i="1" s="1"/>
  <c r="BM211" i="1"/>
  <c r="BL295" i="1"/>
  <c r="BO295" i="1" s="1"/>
  <c r="BO119" i="1"/>
  <c r="BM79" i="1"/>
  <c r="BL79" i="1"/>
  <c r="BO79" i="1" s="1"/>
  <c r="BM323" i="1"/>
  <c r="BN323" i="1"/>
  <c r="BN221" i="1"/>
  <c r="BL51" i="1"/>
  <c r="BO51" i="1" s="1"/>
  <c r="BN34" i="1"/>
  <c r="BL18" i="1"/>
  <c r="BO18" i="1" s="1"/>
  <c r="BM214" i="1"/>
  <c r="BL214" i="1"/>
  <c r="BO214" i="1" s="1"/>
  <c r="BN326" i="1"/>
  <c r="BM326" i="1"/>
  <c r="BN169" i="1"/>
  <c r="BL241" i="1"/>
  <c r="BO241" i="1" s="1"/>
  <c r="BN107" i="1"/>
  <c r="BL49" i="1"/>
  <c r="BO49" i="1" s="1"/>
  <c r="BN244" i="1"/>
  <c r="BO244" i="1"/>
  <c r="BN327" i="1"/>
  <c r="BM327" i="1"/>
  <c r="BL196" i="1"/>
  <c r="BO196" i="1" s="1"/>
  <c r="BL77" i="1"/>
  <c r="BO77" i="1" s="1"/>
  <c r="BN24" i="1"/>
  <c r="BM24" i="1"/>
  <c r="BL338" i="1"/>
  <c r="BO338" i="1" s="1"/>
  <c r="BN168" i="1"/>
  <c r="BN155" i="1"/>
  <c r="BM155" i="1"/>
  <c r="BM280" i="1"/>
  <c r="BL280" i="1"/>
  <c r="BN133" i="1"/>
  <c r="BN257" i="1"/>
  <c r="BN332" i="1"/>
  <c r="BO332" i="1"/>
  <c r="BN96" i="1"/>
  <c r="BM96" i="1"/>
  <c r="BL188" i="1"/>
  <c r="BO188" i="1" s="1"/>
  <c r="BM101" i="1"/>
  <c r="BL101" i="1"/>
  <c r="BO101" i="1" s="1"/>
  <c r="BN146" i="1"/>
  <c r="BM146" i="1"/>
  <c r="BM142" i="1"/>
  <c r="BL142" i="1"/>
  <c r="BO142" i="1" s="1"/>
  <c r="BN300" i="1"/>
  <c r="BN113" i="1"/>
  <c r="BM113" i="1"/>
  <c r="BM279" i="1"/>
  <c r="BN157" i="1"/>
  <c r="BM157" i="1"/>
  <c r="BM303" i="1"/>
  <c r="BL303" i="1"/>
  <c r="BO303" i="1" s="1"/>
  <c r="BM255" i="1"/>
  <c r="BL255" i="1"/>
  <c r="BO255" i="1" s="1"/>
  <c r="BM54" i="1"/>
  <c r="BL205" i="1"/>
  <c r="BO205" i="1" s="1"/>
  <c r="BM205" i="1"/>
  <c r="BM60" i="1"/>
  <c r="BM316" i="1"/>
  <c r="BL279" i="1"/>
  <c r="BO279" i="1" s="1"/>
  <c r="BL243" i="1"/>
  <c r="BO243" i="1" s="1"/>
  <c r="BM80" i="1"/>
  <c r="BN80" i="1"/>
  <c r="BM39" i="1"/>
  <c r="BL39" i="1"/>
  <c r="BO39" i="1" s="1"/>
  <c r="BN137" i="1"/>
  <c r="BN264" i="1"/>
  <c r="BM262" i="1"/>
  <c r="BL89" i="1"/>
  <c r="BO89" i="1" s="1"/>
  <c r="BN220" i="1"/>
  <c r="BL60" i="1"/>
  <c r="BO60" i="1" s="1"/>
  <c r="BO340" i="1"/>
  <c r="BM23" i="1"/>
  <c r="BL23" i="1"/>
  <c r="BO23" i="1" s="1"/>
  <c r="BL316" i="1"/>
  <c r="BO316" i="1" s="1"/>
  <c r="BL175" i="1"/>
  <c r="BO175" i="1" s="1"/>
  <c r="BM175" i="1"/>
  <c r="BM236" i="1"/>
  <c r="BM243" i="1"/>
  <c r="BO100" i="1"/>
  <c r="BO186" i="1"/>
  <c r="BM151" i="1"/>
  <c r="BL151" i="1"/>
  <c r="BO151" i="1" s="1"/>
  <c r="BN297" i="1"/>
  <c r="BM281" i="1"/>
  <c r="BL281" i="1"/>
  <c r="BO281" i="1" s="1"/>
  <c r="BM204" i="1"/>
  <c r="BL204" i="1"/>
  <c r="BO204" i="1" s="1"/>
  <c r="BM272" i="1"/>
  <c r="BN246" i="1"/>
  <c r="BM246" i="1"/>
  <c r="BM310" i="1"/>
  <c r="BN40" i="1"/>
  <c r="BL72" i="1"/>
  <c r="BO72" i="1" s="1"/>
  <c r="BM72" i="1"/>
  <c r="BL207" i="1"/>
  <c r="BO207" i="1" s="1"/>
  <c r="BL95" i="1"/>
  <c r="BO95" i="1" s="1"/>
  <c r="BN307" i="1"/>
  <c r="BM248" i="1"/>
  <c r="BO296" i="1"/>
  <c r="BM274" i="1"/>
  <c r="BL274" i="1"/>
  <c r="BO274" i="1" s="1"/>
  <c r="BN184" i="1"/>
  <c r="BM21" i="1"/>
  <c r="BN178" i="1"/>
  <c r="BN268" i="1"/>
  <c r="BP268" i="1" s="1" a="1"/>
  <c r="BP268" i="1" s="1"/>
  <c r="BL203" i="1"/>
  <c r="BO203" i="1" s="1"/>
  <c r="BM25" i="1"/>
  <c r="BL25" i="1"/>
  <c r="BO25" i="1" s="1"/>
  <c r="BN117" i="1"/>
  <c r="BL302" i="1"/>
  <c r="BO302" i="1" s="1"/>
  <c r="BO62" i="1"/>
  <c r="BL115" i="1"/>
  <c r="BO115" i="1" s="1"/>
  <c r="BN229" i="1"/>
  <c r="BM229" i="1"/>
  <c r="BN75" i="1"/>
  <c r="BM75" i="1"/>
  <c r="BM38" i="1"/>
  <c r="BM26" i="1"/>
  <c r="BN26" i="1"/>
  <c r="BN336" i="1"/>
  <c r="BM336" i="1"/>
  <c r="BL112" i="1"/>
  <c r="BO112" i="1" s="1"/>
  <c r="BM315" i="1"/>
  <c r="BL262" i="1"/>
  <c r="BO262" i="1" s="1"/>
  <c r="BM89" i="1"/>
  <c r="BN250" i="1"/>
  <c r="BM250" i="1"/>
  <c r="BN71" i="1"/>
  <c r="BM56" i="1"/>
  <c r="BL56" i="1"/>
  <c r="BL29" i="1"/>
  <c r="BO29" i="1" s="1"/>
  <c r="BL236" i="1"/>
  <c r="BO236" i="1" s="1"/>
  <c r="BN180" i="1"/>
  <c r="BN69" i="1"/>
  <c r="BM69" i="1"/>
  <c r="BM295" i="1"/>
  <c r="BN93" i="1"/>
  <c r="BL272" i="1"/>
  <c r="BO272" i="1" s="1"/>
  <c r="BL310" i="1"/>
  <c r="BO310" i="1" s="1"/>
  <c r="BM207" i="1"/>
  <c r="BN228" i="1"/>
  <c r="BM95" i="1"/>
  <c r="BN185" i="1"/>
  <c r="BM185" i="1"/>
  <c r="BL248" i="1"/>
  <c r="BO248" i="1" s="1"/>
  <c r="BL21" i="1"/>
  <c r="BO21" i="1" s="1"/>
  <c r="BN273" i="1"/>
  <c r="BM187" i="1"/>
  <c r="BL187" i="1"/>
  <c r="BO187" i="1" s="1"/>
  <c r="BM203" i="1"/>
  <c r="BM278" i="1"/>
  <c r="BL278" i="1"/>
  <c r="BL287" i="1"/>
  <c r="BO287" i="1" s="1"/>
  <c r="BM319" i="1"/>
  <c r="BL319" i="1"/>
  <c r="BO319" i="1" s="1"/>
  <c r="BL193" i="1"/>
  <c r="BO193" i="1" s="1"/>
  <c r="BN192" i="1"/>
  <c r="BM192" i="1"/>
  <c r="BM328" i="1"/>
  <c r="BL328" i="1"/>
  <c r="BO328" i="1" s="1"/>
  <c r="BL167" i="1"/>
  <c r="BO167" i="1" s="1"/>
  <c r="BL253" i="1"/>
  <c r="BO253" i="1" s="1"/>
  <c r="BM345" i="1"/>
  <c r="BL345" i="1"/>
  <c r="BO345" i="1" s="1"/>
  <c r="BN286" i="1"/>
  <c r="BO166" i="1"/>
  <c r="BN166" i="1"/>
  <c r="BN317" i="1"/>
  <c r="BM317" i="1"/>
  <c r="BN225" i="1"/>
  <c r="BM225" i="1"/>
  <c r="BL38" i="1"/>
  <c r="BO38" i="1" s="1"/>
  <c r="BM260" i="1"/>
  <c r="BL260" i="1"/>
  <c r="BO260" i="1" s="1"/>
  <c r="BN315" i="1"/>
  <c r="BM171" i="1"/>
  <c r="BL171" i="1"/>
  <c r="BO171" i="1" s="1"/>
  <c r="BL132" i="1"/>
  <c r="BO132" i="1" s="1"/>
  <c r="BM132" i="1"/>
  <c r="BN154" i="1"/>
  <c r="BM154" i="1"/>
  <c r="BM312" i="1"/>
  <c r="BN312" i="1"/>
  <c r="BN33" i="1"/>
  <c r="BM33" i="1"/>
  <c r="BN31" i="1"/>
  <c r="BM31" i="1"/>
  <c r="BL108" i="1"/>
  <c r="BO108" i="1" s="1"/>
  <c r="BM16" i="1"/>
  <c r="BL16" i="1"/>
  <c r="BO16" i="1" s="1"/>
  <c r="BM172" i="1"/>
  <c r="BN172" i="1"/>
  <c r="BM136" i="1"/>
  <c r="BL136" i="1"/>
  <c r="BO136" i="1" s="1"/>
  <c r="BM174" i="1"/>
  <c r="BN174" i="1"/>
  <c r="BM78" i="1"/>
  <c r="BL78" i="1"/>
  <c r="BO78" i="1" s="1"/>
  <c r="BN256" i="1"/>
  <c r="BM256" i="1"/>
  <c r="BM193" i="1"/>
  <c r="BN41" i="1"/>
  <c r="BM41" i="1"/>
  <c r="BP370" i="1" a="1"/>
  <c r="BP370" i="1" s="1"/>
  <c r="BL58" i="1"/>
  <c r="BO58" i="1" s="1"/>
  <c r="BM318" i="1"/>
  <c r="BM335" i="1"/>
  <c r="BM286" i="1"/>
  <c r="BM220" i="1"/>
  <c r="BL152" i="1"/>
  <c r="BO152" i="1" s="1"/>
  <c r="BL94" i="1"/>
  <c r="BO94" i="1" s="1"/>
  <c r="BM277" i="1"/>
  <c r="BL161" i="1"/>
  <c r="BL126" i="1"/>
  <c r="BO126" i="1" s="1"/>
  <c r="BM44" i="1"/>
  <c r="BL50" i="1"/>
  <c r="BO50" i="1" s="1"/>
  <c r="BL299" i="1"/>
  <c r="BM182" i="1"/>
  <c r="BN91" i="1"/>
  <c r="BN215" i="1"/>
  <c r="BN304" i="1"/>
  <c r="BN271" i="1"/>
  <c r="BP359" i="1" a="1"/>
  <c r="BP359" i="1" s="1"/>
  <c r="BM276" i="1"/>
  <c r="BL162" i="1"/>
  <c r="BO162" i="1" s="1"/>
  <c r="BM160" i="1"/>
  <c r="BM88" i="1"/>
  <c r="BL43" i="1"/>
  <c r="BO43" i="1" s="1"/>
  <c r="BM170" i="1"/>
  <c r="BL218" i="1"/>
  <c r="BO218" i="1" s="1"/>
  <c r="BL191" i="1"/>
  <c r="BO191" i="1" s="1"/>
  <c r="BM202" i="1"/>
  <c r="BP202" i="1" s="1" a="1"/>
  <c r="BP202" i="1" s="1"/>
  <c r="BO343" i="1"/>
  <c r="BP343" i="1" s="1" a="1"/>
  <c r="BP343" i="1" s="1"/>
  <c r="BL197" i="1"/>
  <c r="BM183" i="1"/>
  <c r="BL320" i="1"/>
  <c r="BM178" i="1"/>
  <c r="BN143" i="1"/>
  <c r="BP143" i="1" s="1" a="1"/>
  <c r="BP143" i="1" s="1"/>
  <c r="BM134" i="1"/>
  <c r="BM59" i="1"/>
  <c r="BL344" i="1"/>
  <c r="BM224" i="1"/>
  <c r="BM117" i="1"/>
  <c r="BL14" i="1"/>
  <c r="BL258" i="1"/>
  <c r="BO258" i="1" s="1"/>
  <c r="BL294" i="1"/>
  <c r="BO294" i="1" s="1"/>
  <c r="BL325" i="1"/>
  <c r="BO325" i="1" s="1"/>
  <c r="BL259" i="1"/>
  <c r="BO259" i="1" s="1"/>
  <c r="BL324" i="1"/>
  <c r="BO324" i="1" s="1"/>
  <c r="BL87" i="1"/>
  <c r="BO87" i="1" s="1"/>
  <c r="BM271" i="1"/>
  <c r="BL156" i="1"/>
  <c r="BO156" i="1" s="1"/>
  <c r="BL122" i="1"/>
  <c r="BN160" i="1"/>
  <c r="BN88" i="1"/>
  <c r="BM43" i="1"/>
  <c r="BL170" i="1"/>
  <c r="BO170" i="1" s="1"/>
  <c r="BM228" i="1"/>
  <c r="BL27" i="1"/>
  <c r="BO27" i="1" s="1"/>
  <c r="BN59" i="1"/>
  <c r="BN224" i="1"/>
  <c r="BL163" i="1"/>
  <c r="BO163" i="1" s="1"/>
  <c r="BM149" i="1"/>
  <c r="BN150" i="1"/>
  <c r="BL293" i="1"/>
  <c r="BL165" i="1"/>
  <c r="BO165" i="1" s="1"/>
  <c r="BP353" i="1" a="1"/>
  <c r="BP353" i="1" s="1"/>
  <c r="BP351" i="1" a="1"/>
  <c r="BP351" i="1" s="1"/>
  <c r="BJ7" i="1"/>
  <c r="W2" i="1" s="1"/>
  <c r="AZ2" i="1" s="1"/>
  <c r="BN7" i="7"/>
  <c r="W2" i="7" s="1"/>
  <c r="AZ2" i="7" s="1"/>
  <c r="BP12" i="7"/>
  <c r="BS12" i="7" s="1"/>
  <c r="BQ12" i="7"/>
  <c r="BN164" i="1" l="1"/>
  <c r="BO234" i="1"/>
  <c r="BP346" i="1" a="1"/>
  <c r="BP346" i="1" s="1"/>
  <c r="BP360" i="1" a="1"/>
  <c r="BP360" i="1" s="1"/>
  <c r="BN283" i="1"/>
  <c r="BP357" i="1" a="1"/>
  <c r="BP357" i="1" s="1"/>
  <c r="AZ357" i="1" s="1"/>
  <c r="BP376" i="1" a="1"/>
  <c r="BP376" i="1" s="1"/>
  <c r="CJ54" i="7"/>
  <c r="CJ18" i="7"/>
  <c r="AZ18" i="7"/>
  <c r="AZ30" i="7"/>
  <c r="BP369" i="1" a="1"/>
  <c r="BP369" i="1" s="1"/>
  <c r="AZ369" i="1" s="1"/>
  <c r="AZ36" i="7"/>
  <c r="CJ13" i="7"/>
  <c r="BP373" i="1" a="1"/>
  <c r="BP373" i="1" s="1"/>
  <c r="AZ373" i="1" s="1"/>
  <c r="BP348" i="1" a="1"/>
  <c r="BP348" i="1" s="1"/>
  <c r="BP350" i="1" a="1"/>
  <c r="BP350" i="1" s="1"/>
  <c r="BP366" i="1" a="1"/>
  <c r="BP366" i="1" s="1"/>
  <c r="AF20" i="3" s="1"/>
  <c r="BP374" i="1" a="1"/>
  <c r="BP374" i="1" s="1"/>
  <c r="BV374" i="1" s="1"/>
  <c r="AZ15" i="7"/>
  <c r="CJ15" i="7"/>
  <c r="AZ34" i="7"/>
  <c r="CJ34" i="7"/>
  <c r="BT41" i="7" a="1"/>
  <c r="BT41" i="7" s="1"/>
  <c r="BN105" i="1"/>
  <c r="BP231" i="1" a="1"/>
  <c r="BP231" i="1" s="1"/>
  <c r="AZ231" i="1" s="1"/>
  <c r="BP372" i="1" a="1"/>
  <c r="BP372" i="1" s="1"/>
  <c r="BP355" i="1" a="1"/>
  <c r="BP355" i="1" s="1"/>
  <c r="BN199" i="1"/>
  <c r="BP199" i="1" s="1" a="1"/>
  <c r="BP199" i="1" s="1"/>
  <c r="BN329" i="1"/>
  <c r="BP329" i="1" s="1" a="1"/>
  <c r="BP329" i="1" s="1"/>
  <c r="AZ329" i="1" s="1"/>
  <c r="BO289" i="1"/>
  <c r="BO98" i="1"/>
  <c r="BP98" i="1" s="1" a="1"/>
  <c r="BP98" i="1" s="1"/>
  <c r="BO73" i="1"/>
  <c r="BN36" i="1"/>
  <c r="BP349" i="1" a="1"/>
  <c r="BP349" i="1" s="1"/>
  <c r="BO102" i="1"/>
  <c r="BP102" i="1" s="1" a="1"/>
  <c r="BP102" i="1" s="1"/>
  <c r="AZ102" i="1" s="1"/>
  <c r="BP354" i="1" a="1"/>
  <c r="BP354" i="1" s="1"/>
  <c r="AZ354" i="1" s="1"/>
  <c r="BP365" i="1" a="1"/>
  <c r="BP365" i="1" s="1"/>
  <c r="AZ365" i="1" s="1"/>
  <c r="BP347" i="1" a="1"/>
  <c r="BP347" i="1" s="1"/>
  <c r="BP164" i="1" a="1"/>
  <c r="BP164" i="1" s="1"/>
  <c r="AZ164" i="1" s="1"/>
  <c r="BP283" i="1" a="1"/>
  <c r="BP283" i="1" s="1"/>
  <c r="AZ283" i="1" s="1"/>
  <c r="BP184" i="1" a="1"/>
  <c r="BP184" i="1" s="1"/>
  <c r="AZ184" i="1" s="1"/>
  <c r="BP363" i="1" a="1"/>
  <c r="BP363" i="1" s="1"/>
  <c r="AZ363" i="1" s="1"/>
  <c r="BP367" i="1" a="1"/>
  <c r="BP367" i="1" s="1"/>
  <c r="AZ367" i="1" s="1"/>
  <c r="BN158" i="1"/>
  <c r="BP158" i="1" s="1" a="1"/>
  <c r="BP158" i="1" s="1"/>
  <c r="BN194" i="1"/>
  <c r="BP194" i="1" s="1" a="1"/>
  <c r="BP194" i="1" s="1"/>
  <c r="AZ194" i="1" s="1"/>
  <c r="BN104" i="1"/>
  <c r="BP104" i="1" s="1" a="1"/>
  <c r="BP104" i="1" s="1"/>
  <c r="BN159" i="1"/>
  <c r="BP159" i="1" s="1" a="1"/>
  <c r="BP159" i="1" s="1"/>
  <c r="BP364" i="1" a="1"/>
  <c r="BP364" i="1" s="1"/>
  <c r="BV364" i="1" s="1"/>
  <c r="BN308" i="1"/>
  <c r="BP308" i="1" s="1" a="1"/>
  <c r="BP308" i="1" s="1"/>
  <c r="AZ308" i="1" s="1"/>
  <c r="BN201" i="1"/>
  <c r="BP201" i="1" s="1" a="1"/>
  <c r="BP201" i="1" s="1"/>
  <c r="AZ201" i="1" s="1"/>
  <c r="BP61" i="1" a="1"/>
  <c r="BP61" i="1" s="1"/>
  <c r="AZ61" i="1" s="1"/>
  <c r="BP221" i="1" a="1"/>
  <c r="BP221" i="1" s="1"/>
  <c r="BV221" i="1" s="1"/>
  <c r="BP36" i="1" a="1"/>
  <c r="BP36" i="1" s="1"/>
  <c r="AZ36" i="1" s="1"/>
  <c r="BP107" i="1" a="1"/>
  <c r="BP107" i="1" s="1"/>
  <c r="AZ107" i="1" s="1"/>
  <c r="BP289" i="1" a="1"/>
  <c r="BP289" i="1" s="1"/>
  <c r="AZ289" i="1" s="1"/>
  <c r="BP334" i="1" a="1"/>
  <c r="BP334" i="1" s="1"/>
  <c r="BV334" i="1" s="1"/>
  <c r="BP120" i="1" a="1"/>
  <c r="BP120" i="1" s="1"/>
  <c r="AZ120" i="1" s="1"/>
  <c r="BN337" i="1"/>
  <c r="AZ27" i="7"/>
  <c r="CJ27" i="7"/>
  <c r="AZ17" i="7"/>
  <c r="CJ17" i="7"/>
  <c r="AZ38" i="7"/>
  <c r="CJ38" i="7"/>
  <c r="BT53" i="7" a="1"/>
  <c r="BT53" i="7" s="1"/>
  <c r="AZ49" i="7"/>
  <c r="CJ49" i="7"/>
  <c r="AZ31" i="7"/>
  <c r="CJ31" i="7"/>
  <c r="AZ42" i="7"/>
  <c r="CJ42" i="7"/>
  <c r="AZ19" i="7"/>
  <c r="CJ19" i="7"/>
  <c r="BF11" i="8"/>
  <c r="BV8" i="8"/>
  <c r="BP7" i="8"/>
  <c r="BV7" i="8"/>
  <c r="BV9" i="8"/>
  <c r="BV10" i="8"/>
  <c r="AZ60" i="7"/>
  <c r="CJ60" i="7"/>
  <c r="AZ48" i="7"/>
  <c r="CJ48" i="7"/>
  <c r="AZ59" i="7"/>
  <c r="CJ59" i="7"/>
  <c r="AZ20" i="7"/>
  <c r="CJ20" i="7"/>
  <c r="AZ44" i="7"/>
  <c r="CJ44" i="7"/>
  <c r="AZ47" i="7"/>
  <c r="CJ47" i="7"/>
  <c r="AZ26" i="7"/>
  <c r="CJ26" i="7"/>
  <c r="BV11" i="8"/>
  <c r="BT56" i="7" a="1"/>
  <c r="BT56" i="7" s="1"/>
  <c r="AZ51" i="7"/>
  <c r="CJ51" i="7"/>
  <c r="BT50" i="7" a="1"/>
  <c r="BT50" i="7" s="1"/>
  <c r="AZ32" i="7"/>
  <c r="CJ32" i="7"/>
  <c r="AZ39" i="7"/>
  <c r="CJ39" i="7"/>
  <c r="AZ24" i="7"/>
  <c r="CJ24" i="7"/>
  <c r="BV12" i="8"/>
  <c r="AZ265" i="1"/>
  <c r="BV265" i="1"/>
  <c r="AZ368" i="1"/>
  <c r="BV368" i="1"/>
  <c r="AZ343" i="1"/>
  <c r="BV343" i="1"/>
  <c r="AZ353" i="1"/>
  <c r="BV353" i="1"/>
  <c r="AZ143" i="1"/>
  <c r="BV143" i="1"/>
  <c r="AZ348" i="1"/>
  <c r="BV348" i="1"/>
  <c r="BP150" i="1" a="1"/>
  <c r="BP150" i="1" s="1"/>
  <c r="AZ350" i="1"/>
  <c r="BV350" i="1"/>
  <c r="AZ352" i="1"/>
  <c r="BV352" i="1"/>
  <c r="AZ362" i="1"/>
  <c r="BV362" i="1"/>
  <c r="AZ374" i="1"/>
  <c r="BP307" i="1" a="1"/>
  <c r="BP307" i="1" s="1"/>
  <c r="BV201" i="1"/>
  <c r="AZ360" i="1"/>
  <c r="BV360" i="1"/>
  <c r="BV164" i="1"/>
  <c r="AZ359" i="1"/>
  <c r="BV359" i="1"/>
  <c r="AZ346" i="1"/>
  <c r="BV346" i="1"/>
  <c r="AZ268" i="1"/>
  <c r="BV268" i="1"/>
  <c r="BV283" i="1"/>
  <c r="AZ358" i="1"/>
  <c r="BV358" i="1"/>
  <c r="AZ347" i="1"/>
  <c r="BV347" i="1"/>
  <c r="AZ372" i="1"/>
  <c r="BV372" i="1"/>
  <c r="BV354" i="1"/>
  <c r="AZ199" i="1"/>
  <c r="BV199" i="1"/>
  <c r="AZ371" i="1"/>
  <c r="BV371" i="1"/>
  <c r="BV373" i="1"/>
  <c r="AZ377" i="1"/>
  <c r="BV377" i="1"/>
  <c r="AZ356" i="1"/>
  <c r="BV356" i="1"/>
  <c r="AZ104" i="1"/>
  <c r="BV104" i="1"/>
  <c r="AZ376" i="1"/>
  <c r="BV376" i="1"/>
  <c r="AZ351" i="1"/>
  <c r="BV351" i="1"/>
  <c r="AZ202" i="1"/>
  <c r="BV202" i="1"/>
  <c r="AZ349" i="1"/>
  <c r="BV349" i="1"/>
  <c r="BV357" i="1"/>
  <c r="AZ375" i="1"/>
  <c r="BV375" i="1"/>
  <c r="AZ370" i="1"/>
  <c r="BV370" i="1"/>
  <c r="BP311" i="1" a="1"/>
  <c r="BP311" i="1" s="1"/>
  <c r="AZ179" i="1"/>
  <c r="BV179" i="1"/>
  <c r="AZ158" i="1"/>
  <c r="BV158" i="1"/>
  <c r="BP264" i="1" a="1"/>
  <c r="BP264" i="1" s="1"/>
  <c r="BP96" i="1" a="1"/>
  <c r="BP96" i="1" s="1"/>
  <c r="BP34" i="1" a="1"/>
  <c r="BP34" i="1" s="1"/>
  <c r="AZ355" i="1"/>
  <c r="BV355" i="1"/>
  <c r="AZ361" i="1"/>
  <c r="BV361" i="1"/>
  <c r="BP331" i="1" a="1"/>
  <c r="BP331" i="1" s="1"/>
  <c r="AV11" i="8"/>
  <c r="BA11" i="8"/>
  <c r="BK11" i="8"/>
  <c r="CD2" i="8"/>
  <c r="B12" i="8" s="1"/>
  <c r="AF28" i="3"/>
  <c r="AA28" i="3"/>
  <c r="G8" i="8"/>
  <c r="BA8" i="8"/>
  <c r="BK7" i="8"/>
  <c r="AI8" i="8"/>
  <c r="BA7" i="8"/>
  <c r="BP8" i="8"/>
  <c r="AN8" i="8"/>
  <c r="BF8" i="8"/>
  <c r="AI7" i="8"/>
  <c r="BK8" i="8"/>
  <c r="AN7" i="8"/>
  <c r="BF7" i="8"/>
  <c r="AV8" i="8"/>
  <c r="AV7" i="8"/>
  <c r="G7" i="8"/>
  <c r="G9" i="8"/>
  <c r="AI9" i="8"/>
  <c r="AV9" i="8"/>
  <c r="BA9" i="8"/>
  <c r="BP9" i="8"/>
  <c r="BK9" i="8"/>
  <c r="BF9" i="8"/>
  <c r="AN9" i="8"/>
  <c r="G10" i="8"/>
  <c r="BK10" i="8"/>
  <c r="BP10" i="8"/>
  <c r="BA10" i="8"/>
  <c r="BF10" i="8"/>
  <c r="AV10" i="8"/>
  <c r="AN10" i="8"/>
  <c r="AI10" i="8"/>
  <c r="BP11" i="8"/>
  <c r="G11" i="8"/>
  <c r="AI11" i="8"/>
  <c r="AN11" i="8"/>
  <c r="G12" i="8"/>
  <c r="BK12" i="8"/>
  <c r="BF12" i="8"/>
  <c r="AN12" i="8"/>
  <c r="AI12" i="8"/>
  <c r="BA12" i="8"/>
  <c r="AV12" i="8"/>
  <c r="BP12" i="8"/>
  <c r="CD13" i="8"/>
  <c r="BV13" i="8" s="1"/>
  <c r="BO106" i="1"/>
  <c r="BP106" i="1" s="1" a="1"/>
  <c r="BP106" i="1" s="1"/>
  <c r="BP232" i="1" a="1"/>
  <c r="BP232" i="1" s="1"/>
  <c r="BP83" i="1" a="1"/>
  <c r="BP83" i="1" s="1"/>
  <c r="BP237" i="1" a="1"/>
  <c r="BP237" i="1" s="1"/>
  <c r="BP134" i="1" a="1"/>
  <c r="BP134" i="1" s="1"/>
  <c r="BP215" i="1" a="1"/>
  <c r="BP215" i="1" s="1"/>
  <c r="BN269" i="1"/>
  <c r="BP269" i="1" s="1" a="1"/>
  <c r="BP269" i="1" s="1"/>
  <c r="BO290" i="1"/>
  <c r="BP290" i="1" s="1" a="1"/>
  <c r="BP290" i="1" s="1"/>
  <c r="BN298" i="1"/>
  <c r="BP298" i="1" s="1" a="1"/>
  <c r="BP298" i="1" s="1"/>
  <c r="BP209" i="1" a="1"/>
  <c r="BP209" i="1" s="1"/>
  <c r="BN30" i="1"/>
  <c r="BP30" i="1" s="1" a="1"/>
  <c r="BP30" i="1" s="1"/>
  <c r="BP182" i="1" a="1"/>
  <c r="BP182" i="1" s="1"/>
  <c r="BP91" i="1" a="1"/>
  <c r="BP91" i="1" s="1"/>
  <c r="BP40" i="1" a="1"/>
  <c r="BP40" i="1" s="1"/>
  <c r="BN314" i="1"/>
  <c r="BP314" i="1" s="1" a="1"/>
  <c r="BP314" i="1" s="1"/>
  <c r="BP153" i="1" a="1"/>
  <c r="BP153" i="1" s="1"/>
  <c r="BP109" i="1" a="1"/>
  <c r="BP109" i="1" s="1"/>
  <c r="BP192" i="1" a="1"/>
  <c r="BP192" i="1" s="1"/>
  <c r="BP212" i="1" a="1"/>
  <c r="BP212" i="1" s="1"/>
  <c r="BP110" i="1" a="1"/>
  <c r="BP110" i="1" s="1"/>
  <c r="BP233" i="1" a="1"/>
  <c r="BP233" i="1" s="1"/>
  <c r="BP300" i="1" a="1"/>
  <c r="BP300" i="1" s="1"/>
  <c r="BP133" i="1" a="1"/>
  <c r="BP133" i="1" s="1"/>
  <c r="BN25" i="1"/>
  <c r="BP25" i="1" s="1" a="1"/>
  <c r="BP25" i="1" s="1"/>
  <c r="BN22" i="1"/>
  <c r="BP22" i="1" s="1" a="1"/>
  <c r="BP22" i="1" s="1"/>
  <c r="BP114" i="1" a="1"/>
  <c r="BP114" i="1" s="1"/>
  <c r="BP118" i="1" a="1"/>
  <c r="BP118" i="1" s="1"/>
  <c r="BP254" i="1" a="1"/>
  <c r="BP254" i="1" s="1"/>
  <c r="BP178" i="1" a="1"/>
  <c r="BP178" i="1" s="1"/>
  <c r="BP111" i="1" a="1"/>
  <c r="BP111" i="1" s="1"/>
  <c r="BN144" i="1"/>
  <c r="BP144" i="1" s="1" a="1"/>
  <c r="BP144" i="1" s="1"/>
  <c r="BN171" i="1"/>
  <c r="BP171" i="1" s="1" a="1"/>
  <c r="BP171" i="1" s="1"/>
  <c r="BO55" i="1"/>
  <c r="BP55" i="1" s="1" a="1"/>
  <c r="BP55" i="1" s="1"/>
  <c r="BN19" i="1"/>
  <c r="BP288" i="1" a="1"/>
  <c r="BP288" i="1" s="1"/>
  <c r="BP28" i="1" a="1"/>
  <c r="BP28" i="1" s="1"/>
  <c r="BP282" i="1" a="1"/>
  <c r="BP282" i="1" s="1"/>
  <c r="BP276" i="1" a="1"/>
  <c r="BP276" i="1" s="1"/>
  <c r="BO57" i="1"/>
  <c r="BP57" i="1" s="1" a="1"/>
  <c r="BP57" i="1" s="1"/>
  <c r="BN245" i="1"/>
  <c r="BP245" i="1" s="1" a="1"/>
  <c r="BP245" i="1" s="1"/>
  <c r="BN84" i="1"/>
  <c r="BP84" i="1" s="1" a="1"/>
  <c r="BP84" i="1" s="1"/>
  <c r="BP147" i="1" a="1"/>
  <c r="BP147" i="1" s="1"/>
  <c r="BN112" i="1"/>
  <c r="BP112" i="1" s="1" a="1"/>
  <c r="BP112" i="1" s="1"/>
  <c r="BN15" i="1"/>
  <c r="BP15" i="1" s="1" a="1"/>
  <c r="BP15" i="1" s="1"/>
  <c r="BP340" i="1" a="1"/>
  <c r="BP340" i="1" s="1"/>
  <c r="BO37" i="1"/>
  <c r="BP37" i="1" s="1" a="1"/>
  <c r="BP37" i="1" s="1"/>
  <c r="BP169" i="1" a="1"/>
  <c r="BP169" i="1" s="1"/>
  <c r="BP306" i="1" a="1"/>
  <c r="BP306" i="1" s="1"/>
  <c r="BP100" i="1" a="1"/>
  <c r="BP100" i="1" s="1"/>
  <c r="BP180" i="1" a="1"/>
  <c r="BP180" i="1" s="1"/>
  <c r="BP168" i="1" a="1"/>
  <c r="BP168" i="1" s="1"/>
  <c r="BP145" i="1" a="1"/>
  <c r="BP145" i="1" s="1"/>
  <c r="BP301" i="1" a="1"/>
  <c r="BP301" i="1" s="1"/>
  <c r="BN198" i="1"/>
  <c r="BP198" i="1" s="1" a="1"/>
  <c r="BP198" i="1" s="1"/>
  <c r="BN116" i="1"/>
  <c r="BP116" i="1" s="1" a="1"/>
  <c r="BP116" i="1" s="1"/>
  <c r="BP41" i="1" a="1"/>
  <c r="BP41" i="1" s="1"/>
  <c r="BP273" i="1" a="1"/>
  <c r="BP273" i="1" s="1"/>
  <c r="BO47" i="1"/>
  <c r="BP47" i="1" s="1" a="1"/>
  <c r="BP47" i="1" s="1"/>
  <c r="BO135" i="1"/>
  <c r="BP135" i="1" s="1" a="1"/>
  <c r="BP135" i="1" s="1"/>
  <c r="BO339" i="1"/>
  <c r="BP339" i="1" s="1" a="1"/>
  <c r="BP339" i="1" s="1"/>
  <c r="BN255" i="1"/>
  <c r="BP255" i="1" s="1" a="1"/>
  <c r="BP255" i="1" s="1"/>
  <c r="BP327" i="1" a="1"/>
  <c r="BP327" i="1" s="1"/>
  <c r="BP119" i="1" a="1"/>
  <c r="BP119" i="1" s="1"/>
  <c r="BP206" i="1" a="1"/>
  <c r="BP206" i="1" s="1"/>
  <c r="BP247" i="1" a="1"/>
  <c r="BP247" i="1" s="1"/>
  <c r="BN20" i="1"/>
  <c r="BP20" i="1" s="1" a="1"/>
  <c r="BP20" i="1" s="1"/>
  <c r="BN267" i="1"/>
  <c r="BP267" i="1" s="1" a="1"/>
  <c r="BP267" i="1" s="1"/>
  <c r="BN342" i="1"/>
  <c r="BP342" i="1" s="1" a="1"/>
  <c r="BP342" i="1" s="1"/>
  <c r="BP277" i="1" a="1"/>
  <c r="BP277" i="1" s="1"/>
  <c r="BN177" i="1"/>
  <c r="BP177" i="1" s="1" a="1"/>
  <c r="BP177" i="1" s="1"/>
  <c r="BP113" i="1" a="1"/>
  <c r="BP113" i="1" s="1"/>
  <c r="BN341" i="1"/>
  <c r="BP341" i="1" s="1" a="1"/>
  <c r="BP341" i="1" s="1"/>
  <c r="BP68" i="1" a="1"/>
  <c r="BP68" i="1" s="1"/>
  <c r="BN223" i="1"/>
  <c r="BP223" i="1" s="1" a="1"/>
  <c r="BP223" i="1" s="1"/>
  <c r="BN213" i="1"/>
  <c r="BP213" i="1" s="1" a="1"/>
  <c r="BP213" i="1" s="1"/>
  <c r="BP19" i="1" a="1"/>
  <c r="BP19" i="1" s="1"/>
  <c r="BN53" i="1"/>
  <c r="BP53" i="1" s="1" a="1"/>
  <c r="BP53" i="1" s="1"/>
  <c r="BP285" i="1" a="1"/>
  <c r="BP285" i="1" s="1"/>
  <c r="BN330" i="1"/>
  <c r="BP330" i="1" s="1" a="1"/>
  <c r="BP330" i="1" s="1"/>
  <c r="BP271" i="1" a="1"/>
  <c r="BP271" i="1" s="1"/>
  <c r="BP220" i="1" a="1"/>
  <c r="BP220" i="1" s="1"/>
  <c r="BP225" i="1" a="1"/>
  <c r="BP225" i="1" s="1"/>
  <c r="BN115" i="1"/>
  <c r="BP115" i="1" s="1" a="1"/>
  <c r="BP115" i="1" s="1"/>
  <c r="BN121" i="1"/>
  <c r="BP121" i="1" s="1" a="1"/>
  <c r="BP121" i="1" s="1"/>
  <c r="BO226" i="1"/>
  <c r="BP226" i="1" s="1" a="1"/>
  <c r="BP226" i="1" s="1"/>
  <c r="BP257" i="1" a="1"/>
  <c r="BP257" i="1" s="1"/>
  <c r="BN309" i="1"/>
  <c r="BP309" i="1" s="1" a="1"/>
  <c r="BP309" i="1" s="1"/>
  <c r="BN241" i="1"/>
  <c r="BP241" i="1" s="1" a="1"/>
  <c r="BP241" i="1" s="1"/>
  <c r="BN321" i="1"/>
  <c r="BP321" i="1" s="1" a="1"/>
  <c r="BP321" i="1" s="1"/>
  <c r="BO176" i="1"/>
  <c r="BP176" i="1" s="1" a="1"/>
  <c r="BP176" i="1" s="1"/>
  <c r="BN313" i="1"/>
  <c r="BP313" i="1" s="1" a="1"/>
  <c r="BP313" i="1" s="1"/>
  <c r="BN222" i="1"/>
  <c r="BP222" i="1" s="1" a="1"/>
  <c r="BP222" i="1" s="1"/>
  <c r="BN123" i="1"/>
  <c r="BP123" i="1" s="1" a="1"/>
  <c r="BP123" i="1" s="1"/>
  <c r="BN48" i="1"/>
  <c r="BP48" i="1" s="1" a="1"/>
  <c r="BP48" i="1" s="1"/>
  <c r="BN52" i="1"/>
  <c r="BP52" i="1" s="1" a="1"/>
  <c r="BP52" i="1" s="1"/>
  <c r="BO305" i="1"/>
  <c r="BP305" i="1" s="1" a="1"/>
  <c r="BP305" i="1" s="1"/>
  <c r="BP69" i="1" a="1"/>
  <c r="BP69" i="1" s="1"/>
  <c r="BP284" i="1" a="1"/>
  <c r="BP284" i="1" s="1"/>
  <c r="BN322" i="1"/>
  <c r="BP322" i="1" s="1" a="1"/>
  <c r="BP322" i="1" s="1"/>
  <c r="BN292" i="1"/>
  <c r="BP292" i="1" s="1" a="1"/>
  <c r="BP292" i="1" s="1"/>
  <c r="BP173" i="1" a="1"/>
  <c r="BP173" i="1" s="1"/>
  <c r="BP88" i="1" a="1"/>
  <c r="BP88" i="1" s="1"/>
  <c r="BN23" i="1"/>
  <c r="BP23" i="1" s="1" a="1"/>
  <c r="BP23" i="1" s="1"/>
  <c r="BN210" i="1"/>
  <c r="BP210" i="1" s="1" a="1"/>
  <c r="BP210" i="1" s="1"/>
  <c r="BP304" i="1" a="1"/>
  <c r="BP304" i="1" s="1"/>
  <c r="BP172" i="1" a="1"/>
  <c r="BP172" i="1" s="1"/>
  <c r="BN345" i="1"/>
  <c r="BP345" i="1" s="1" a="1"/>
  <c r="BP345" i="1" s="1"/>
  <c r="BN251" i="1"/>
  <c r="BP251" i="1" s="1" a="1"/>
  <c r="BP251" i="1" s="1"/>
  <c r="BP26" i="1" a="1"/>
  <c r="BP26" i="1" s="1"/>
  <c r="BP181" i="1" a="1"/>
  <c r="BP181" i="1" s="1"/>
  <c r="BN216" i="1"/>
  <c r="BP216" i="1" s="1" a="1"/>
  <c r="BP216" i="1" s="1"/>
  <c r="BP252" i="1" a="1"/>
  <c r="BP252" i="1" s="1"/>
  <c r="BP160" i="1" a="1"/>
  <c r="BP160" i="1" s="1"/>
  <c r="BP228" i="1" a="1"/>
  <c r="BP228" i="1" s="1"/>
  <c r="BN193" i="1"/>
  <c r="BP193" i="1" s="1" a="1"/>
  <c r="BP193" i="1" s="1"/>
  <c r="BP315" i="1" a="1"/>
  <c r="BP315" i="1" s="1"/>
  <c r="BP186" i="1" a="1"/>
  <c r="BP186" i="1" s="1"/>
  <c r="BP137" i="1" a="1"/>
  <c r="BP137" i="1" s="1"/>
  <c r="BO227" i="1"/>
  <c r="BP227" i="1" s="1" a="1"/>
  <c r="BP227" i="1" s="1"/>
  <c r="BO190" i="1"/>
  <c r="BP190" i="1" s="1" a="1"/>
  <c r="BP190" i="1" s="1"/>
  <c r="BO148" i="1"/>
  <c r="BP148" i="1" s="1" a="1"/>
  <c r="BP148" i="1" s="1"/>
  <c r="BN230" i="1"/>
  <c r="BP230" i="1" s="1" a="1"/>
  <c r="BP230" i="1" s="1"/>
  <c r="BP63" i="1" a="1"/>
  <c r="BP63" i="1" s="1"/>
  <c r="BP128" i="1" a="1"/>
  <c r="BP128" i="1" s="1"/>
  <c r="BP174" i="1" a="1"/>
  <c r="BP174" i="1" s="1"/>
  <c r="BP33" i="1" a="1"/>
  <c r="BP33" i="1" s="1"/>
  <c r="BP336" i="1" a="1"/>
  <c r="BP336" i="1" s="1"/>
  <c r="BN151" i="1"/>
  <c r="BP151" i="1" s="1" a="1"/>
  <c r="BP151" i="1" s="1"/>
  <c r="BP146" i="1" a="1"/>
  <c r="BP146" i="1" s="1"/>
  <c r="BP332" i="1" a="1"/>
  <c r="BP332" i="1" s="1"/>
  <c r="BP155" i="1" a="1"/>
  <c r="BP155" i="1" s="1"/>
  <c r="BP24" i="1" a="1"/>
  <c r="BP24" i="1" s="1"/>
  <c r="BN242" i="1"/>
  <c r="BP242" i="1" s="1" a="1"/>
  <c r="BP242" i="1" s="1"/>
  <c r="BN67" i="1"/>
  <c r="BP67" i="1" s="1" a="1"/>
  <c r="BP67" i="1" s="1"/>
  <c r="BP131" i="1" a="1"/>
  <c r="BP131" i="1" s="1"/>
  <c r="BP149" i="1" a="1"/>
  <c r="BP149" i="1" s="1"/>
  <c r="BP224" i="1" a="1"/>
  <c r="BP224" i="1" s="1"/>
  <c r="BP154" i="1" a="1"/>
  <c r="BP154" i="1" s="1"/>
  <c r="BP317" i="1" a="1"/>
  <c r="BP317" i="1" s="1"/>
  <c r="BN328" i="1"/>
  <c r="BP328" i="1" s="1" a="1"/>
  <c r="BP328" i="1" s="1"/>
  <c r="BP250" i="1" a="1"/>
  <c r="BP250" i="1" s="1"/>
  <c r="BN85" i="1"/>
  <c r="BP85" i="1" s="1" a="1"/>
  <c r="BP85" i="1" s="1"/>
  <c r="BP244" i="1" a="1"/>
  <c r="BP244" i="1" s="1"/>
  <c r="BP326" i="1" a="1"/>
  <c r="BP326" i="1" s="1"/>
  <c r="BP208" i="1" a="1"/>
  <c r="BP208" i="1" s="1"/>
  <c r="BN74" i="1"/>
  <c r="BP74" i="1" s="1" a="1"/>
  <c r="BP74" i="1" s="1"/>
  <c r="BP81" i="1" a="1"/>
  <c r="BP81" i="1" s="1"/>
  <c r="BP183" i="1" a="1"/>
  <c r="BP183" i="1" s="1"/>
  <c r="BO139" i="1"/>
  <c r="BP139" i="1" s="1" a="1"/>
  <c r="BP139" i="1" s="1"/>
  <c r="BP44" i="1" a="1"/>
  <c r="BP44" i="1" s="1"/>
  <c r="BP297" i="1" a="1"/>
  <c r="BP297" i="1" s="1"/>
  <c r="BN275" i="1"/>
  <c r="BP275" i="1" s="1" a="1"/>
  <c r="BP275" i="1" s="1"/>
  <c r="BP103" i="1" a="1"/>
  <c r="BP103" i="1" s="1"/>
  <c r="BN217" i="1"/>
  <c r="BO217" i="1"/>
  <c r="BP59" i="1" a="1"/>
  <c r="BP59" i="1" s="1"/>
  <c r="BP31" i="1" a="1"/>
  <c r="BP31" i="1" s="1"/>
  <c r="BN218" i="1"/>
  <c r="BP218" i="1" s="1" a="1"/>
  <c r="BP218" i="1" s="1"/>
  <c r="BP185" i="1" a="1"/>
  <c r="BP185" i="1" s="1"/>
  <c r="BP296" i="1" a="1"/>
  <c r="BP296" i="1" s="1"/>
  <c r="BP246" i="1" a="1"/>
  <c r="BP246" i="1" s="1"/>
  <c r="BP80" i="1" a="1"/>
  <c r="BP80" i="1" s="1"/>
  <c r="BO239" i="1"/>
  <c r="BP239" i="1" s="1" a="1"/>
  <c r="BP239" i="1" s="1"/>
  <c r="BN13" i="1"/>
  <c r="BP13" i="1" s="1" a="1"/>
  <c r="BP13" i="1" s="1"/>
  <c r="BP270" i="1" a="1"/>
  <c r="BP270" i="1" s="1"/>
  <c r="BN124" i="1"/>
  <c r="BP124" i="1" s="1" a="1"/>
  <c r="BP124" i="1" s="1"/>
  <c r="BN333" i="1"/>
  <c r="BP333" i="1" s="1" a="1"/>
  <c r="BP333" i="1" s="1"/>
  <c r="BP66" i="1" a="1"/>
  <c r="BP66" i="1" s="1"/>
  <c r="BN35" i="1"/>
  <c r="BO35" i="1"/>
  <c r="BN200" i="1"/>
  <c r="BP200" i="1" s="1" a="1"/>
  <c r="BP200" i="1" s="1"/>
  <c r="BN294" i="1"/>
  <c r="BP294" i="1" s="1" a="1"/>
  <c r="BP294" i="1" s="1"/>
  <c r="BP234" i="1" a="1"/>
  <c r="BP234" i="1" s="1"/>
  <c r="BN77" i="1"/>
  <c r="BP77" i="1" s="1" a="1"/>
  <c r="BP77" i="1" s="1"/>
  <c r="BN16" i="1"/>
  <c r="BP16" i="1" s="1" a="1"/>
  <c r="BP16" i="1" s="1"/>
  <c r="BP286" i="1" a="1"/>
  <c r="BP286" i="1" s="1"/>
  <c r="BN78" i="1"/>
  <c r="BP78" i="1" s="1" a="1"/>
  <c r="BP78" i="1" s="1"/>
  <c r="BN187" i="1"/>
  <c r="BP187" i="1" s="1" a="1"/>
  <c r="BP187" i="1" s="1"/>
  <c r="BP93" i="1" a="1"/>
  <c r="BP93" i="1" s="1"/>
  <c r="BO64" i="1"/>
  <c r="BP64" i="1" s="1" a="1"/>
  <c r="BP64" i="1" s="1"/>
  <c r="BN72" i="1"/>
  <c r="BP72" i="1" s="1" a="1"/>
  <c r="BP72" i="1" s="1"/>
  <c r="BN175" i="1"/>
  <c r="BP175" i="1" s="1" a="1"/>
  <c r="BP175" i="1" s="1"/>
  <c r="BN101" i="1"/>
  <c r="BP101" i="1" s="1" a="1"/>
  <c r="BP101" i="1" s="1"/>
  <c r="BN90" i="1"/>
  <c r="BP90" i="1" s="1" a="1"/>
  <c r="BP90" i="1" s="1"/>
  <c r="BN170" i="1"/>
  <c r="BP170" i="1" s="1" a="1"/>
  <c r="BP170" i="1" s="1"/>
  <c r="BO138" i="1"/>
  <c r="BN138" i="1"/>
  <c r="BN45" i="1"/>
  <c r="BO45" i="1"/>
  <c r="BN189" i="1"/>
  <c r="BP189" i="1" s="1" a="1"/>
  <c r="BP189" i="1" s="1"/>
  <c r="BN261" i="1"/>
  <c r="BO261" i="1"/>
  <c r="BP318" i="1" a="1"/>
  <c r="BP318" i="1" s="1"/>
  <c r="BN46" i="1"/>
  <c r="BO46" i="1"/>
  <c r="BN97" i="1"/>
  <c r="BO97" i="1"/>
  <c r="BN263" i="1"/>
  <c r="BP263" i="1" s="1" a="1"/>
  <c r="BP263" i="1" s="1"/>
  <c r="BP117" i="1" a="1"/>
  <c r="BP117" i="1" s="1"/>
  <c r="BP312" i="1" a="1"/>
  <c r="BP312" i="1" s="1"/>
  <c r="BN253" i="1"/>
  <c r="BP253" i="1" s="1" a="1"/>
  <c r="BP253" i="1" s="1"/>
  <c r="BN29" i="1"/>
  <c r="BP29" i="1" s="1" a="1"/>
  <c r="BP29" i="1" s="1"/>
  <c r="BP71" i="1" a="1"/>
  <c r="BP71" i="1" s="1"/>
  <c r="BP229" i="1" a="1"/>
  <c r="BP229" i="1" s="1"/>
  <c r="BP62" i="1" a="1"/>
  <c r="BP62" i="1" s="1"/>
  <c r="BN281" i="1"/>
  <c r="BP281" i="1" s="1" a="1"/>
  <c r="BP281" i="1" s="1"/>
  <c r="BN152" i="1"/>
  <c r="BP152" i="1" s="1" a="1"/>
  <c r="BP152" i="1" s="1"/>
  <c r="BN142" i="1"/>
  <c r="BP142" i="1" s="1" a="1"/>
  <c r="BP142" i="1" s="1"/>
  <c r="BN42" i="1"/>
  <c r="BP42" i="1" s="1" a="1"/>
  <c r="BP42" i="1" s="1"/>
  <c r="BP323" i="1" a="1"/>
  <c r="BP323" i="1" s="1"/>
  <c r="BN240" i="1"/>
  <c r="BP240" i="1" s="1" a="1"/>
  <c r="BP240" i="1" s="1"/>
  <c r="BN188" i="1"/>
  <c r="BP188" i="1" s="1" a="1"/>
  <c r="BP188" i="1" s="1"/>
  <c r="BN140" i="1"/>
  <c r="BO140" i="1"/>
  <c r="BN99" i="1"/>
  <c r="BP99" i="1" s="1" a="1"/>
  <c r="BP99" i="1" s="1"/>
  <c r="BN86" i="1"/>
  <c r="BP86" i="1" s="1" a="1"/>
  <c r="BP86" i="1" s="1"/>
  <c r="BP256" i="1" a="1"/>
  <c r="BP256" i="1" s="1"/>
  <c r="BN108" i="1"/>
  <c r="BP108" i="1" s="1" a="1"/>
  <c r="BP108" i="1" s="1"/>
  <c r="BN50" i="1"/>
  <c r="BP50" i="1" s="1" a="1"/>
  <c r="BP50" i="1" s="1"/>
  <c r="BN260" i="1"/>
  <c r="BP260" i="1" s="1" a="1"/>
  <c r="BP260" i="1" s="1"/>
  <c r="BN249" i="1"/>
  <c r="BP249" i="1" s="1" a="1"/>
  <c r="BP249" i="1" s="1"/>
  <c r="BN129" i="1"/>
  <c r="BO129" i="1"/>
  <c r="BN125" i="1"/>
  <c r="BP125" i="1" s="1" a="1"/>
  <c r="BP125" i="1" s="1"/>
  <c r="BN76" i="1"/>
  <c r="BO76" i="1"/>
  <c r="BN92" i="1"/>
  <c r="BP92" i="1" s="1" a="1"/>
  <c r="BP92" i="1" s="1"/>
  <c r="BP75" i="1" a="1"/>
  <c r="BP75" i="1" s="1"/>
  <c r="BP157" i="1" a="1"/>
  <c r="BP157" i="1" s="1"/>
  <c r="BN65" i="1"/>
  <c r="BP65" i="1" s="1" a="1"/>
  <c r="BP65" i="1" s="1"/>
  <c r="BN54" i="1"/>
  <c r="BP54" i="1" s="1" a="1"/>
  <c r="BP54" i="1" s="1"/>
  <c r="BN266" i="1"/>
  <c r="BP266" i="1" s="1" a="1"/>
  <c r="BP266" i="1" s="1"/>
  <c r="BP166" i="1" a="1"/>
  <c r="BP166" i="1" s="1"/>
  <c r="BN162" i="1"/>
  <c r="BP162" i="1" s="1" a="1"/>
  <c r="BP162" i="1" s="1"/>
  <c r="BO195" i="1"/>
  <c r="BN195" i="1"/>
  <c r="BN238" i="1"/>
  <c r="BO238" i="1"/>
  <c r="BN82" i="1"/>
  <c r="BO82" i="1"/>
  <c r="BN291" i="1"/>
  <c r="BP291" i="1" s="1" a="1"/>
  <c r="BP291" i="1" s="1"/>
  <c r="BP12" i="1" a="1"/>
  <c r="BP12" i="1" s="1"/>
  <c r="BN299" i="1"/>
  <c r="BO299" i="1"/>
  <c r="BN338" i="1"/>
  <c r="BP338" i="1" s="1" a="1"/>
  <c r="BP338" i="1" s="1"/>
  <c r="BN18" i="1"/>
  <c r="BP18" i="1" s="1" a="1"/>
  <c r="BP18" i="1" s="1"/>
  <c r="BP127" i="1" a="1"/>
  <c r="BP127" i="1" s="1"/>
  <c r="BO293" i="1"/>
  <c r="BN293" i="1"/>
  <c r="BN165" i="1"/>
  <c r="BP165" i="1" s="1" a="1"/>
  <c r="BP165" i="1" s="1"/>
  <c r="BN27" i="1"/>
  <c r="BP27" i="1" s="1" a="1"/>
  <c r="BP27" i="1" s="1"/>
  <c r="BO278" i="1"/>
  <c r="BN278" i="1"/>
  <c r="BP73" i="1" a="1"/>
  <c r="BP73" i="1" s="1"/>
  <c r="BN274" i="1"/>
  <c r="BP274" i="1" s="1" a="1"/>
  <c r="BP274" i="1" s="1"/>
  <c r="BN95" i="1"/>
  <c r="BP95" i="1" s="1" a="1"/>
  <c r="BP95" i="1" s="1"/>
  <c r="BN236" i="1"/>
  <c r="BP236" i="1" s="1" a="1"/>
  <c r="BP236" i="1" s="1"/>
  <c r="BN205" i="1"/>
  <c r="BP205" i="1" s="1" a="1"/>
  <c r="BP205" i="1" s="1"/>
  <c r="BN39" i="1"/>
  <c r="BP39" i="1" s="1" a="1"/>
  <c r="BP39" i="1" s="1"/>
  <c r="BN243" i="1"/>
  <c r="BP243" i="1" s="1" a="1"/>
  <c r="BP243" i="1" s="1"/>
  <c r="BN303" i="1"/>
  <c r="BP303" i="1" s="1" a="1"/>
  <c r="BP303" i="1" s="1"/>
  <c r="BN214" i="1"/>
  <c r="BP214" i="1" s="1" a="1"/>
  <c r="BP214" i="1" s="1"/>
  <c r="BN43" i="1"/>
  <c r="BP43" i="1" s="1" a="1"/>
  <c r="BP43" i="1" s="1"/>
  <c r="BN211" i="1"/>
  <c r="BP211" i="1" s="1" a="1"/>
  <c r="BP211" i="1" s="1"/>
  <c r="BN17" i="1"/>
  <c r="BP17" i="1" s="1" a="1"/>
  <c r="BP17" i="1" s="1"/>
  <c r="BP337" i="1" a="1"/>
  <c r="BP337" i="1" s="1"/>
  <c r="BN132" i="1"/>
  <c r="BP132" i="1" s="1" a="1"/>
  <c r="BP132" i="1" s="1"/>
  <c r="BO14" i="1"/>
  <c r="BN14" i="1"/>
  <c r="BN161" i="1"/>
  <c r="BO161" i="1"/>
  <c r="BO122" i="1"/>
  <c r="BN122" i="1"/>
  <c r="BN197" i="1"/>
  <c r="BO197" i="1"/>
  <c r="BN87" i="1"/>
  <c r="BP87" i="1" s="1" a="1"/>
  <c r="BP87" i="1" s="1"/>
  <c r="BN319" i="1"/>
  <c r="BN258" i="1"/>
  <c r="BP258" i="1" s="1" a="1"/>
  <c r="BP258" i="1" s="1"/>
  <c r="BN272" i="1"/>
  <c r="BP272" i="1" s="1" a="1"/>
  <c r="BP272" i="1" s="1"/>
  <c r="BN204" i="1"/>
  <c r="BP204" i="1" s="1" a="1"/>
  <c r="BP204" i="1" s="1"/>
  <c r="BN262" i="1"/>
  <c r="BP262" i="1" s="1" a="1"/>
  <c r="BP262" i="1" s="1"/>
  <c r="BN191" i="1"/>
  <c r="BP191" i="1" s="1" a="1"/>
  <c r="BP191" i="1" s="1"/>
  <c r="BN279" i="1"/>
  <c r="BP279" i="1" s="1" a="1"/>
  <c r="BP279" i="1" s="1"/>
  <c r="BO280" i="1"/>
  <c r="BN280" i="1"/>
  <c r="BN324" i="1"/>
  <c r="BP324" i="1" s="1" a="1"/>
  <c r="BP324" i="1" s="1"/>
  <c r="BN219" i="1"/>
  <c r="BP219" i="1" s="1" a="1"/>
  <c r="BP219" i="1" s="1"/>
  <c r="BN196" i="1"/>
  <c r="BP196" i="1" s="1" a="1"/>
  <c r="BP196" i="1" s="1"/>
  <c r="BN70" i="1"/>
  <c r="BP70" i="1" s="1" a="1"/>
  <c r="BP70" i="1" s="1"/>
  <c r="BN136" i="1"/>
  <c r="BP136" i="1" s="1" a="1"/>
  <c r="BP136" i="1" s="1"/>
  <c r="BO320" i="1"/>
  <c r="BN320" i="1"/>
  <c r="BN344" i="1"/>
  <c r="BO344" i="1"/>
  <c r="BP319" i="1" a="1"/>
  <c r="BP319" i="1" s="1"/>
  <c r="BN287" i="1"/>
  <c r="BP287" i="1" s="1" a="1"/>
  <c r="BP287" i="1" s="1"/>
  <c r="BN89" i="1"/>
  <c r="BP89" i="1" s="1" a="1"/>
  <c r="BP89" i="1" s="1"/>
  <c r="BN156" i="1"/>
  <c r="BP156" i="1" s="1" a="1"/>
  <c r="BP156" i="1" s="1"/>
  <c r="BN325" i="1"/>
  <c r="BP325" i="1" s="1" a="1"/>
  <c r="BP325" i="1" s="1"/>
  <c r="BN21" i="1"/>
  <c r="BP21" i="1" s="1" a="1"/>
  <c r="BP21" i="1" s="1"/>
  <c r="BN316" i="1"/>
  <c r="BP316" i="1" s="1" a="1"/>
  <c r="BP316" i="1" s="1"/>
  <c r="BN94" i="1"/>
  <c r="BP94" i="1" s="1" a="1"/>
  <c r="BP94" i="1" s="1"/>
  <c r="BO56" i="1"/>
  <c r="BN56" i="1"/>
  <c r="BN60" i="1"/>
  <c r="BP60" i="1" s="1" a="1"/>
  <c r="BP60" i="1" s="1"/>
  <c r="BN163" i="1"/>
  <c r="BP163" i="1" s="1" a="1"/>
  <c r="BP163" i="1" s="1"/>
  <c r="BN259" i="1"/>
  <c r="BP259" i="1" s="1" a="1"/>
  <c r="BP259" i="1" s="1"/>
  <c r="BN58" i="1"/>
  <c r="BP58" i="1" s="1" a="1"/>
  <c r="BP58" i="1" s="1"/>
  <c r="BN167" i="1"/>
  <c r="BP167" i="1" s="1" a="1"/>
  <c r="BP167" i="1" s="1"/>
  <c r="BP105" i="1" a="1"/>
  <c r="BP105" i="1" s="1"/>
  <c r="BN38" i="1"/>
  <c r="BP38" i="1" s="1" a="1"/>
  <c r="BP38" i="1" s="1"/>
  <c r="BN203" i="1"/>
  <c r="BP203" i="1" s="1" a="1"/>
  <c r="BP203" i="1" s="1"/>
  <c r="BN248" i="1"/>
  <c r="BP248" i="1" s="1" a="1"/>
  <c r="BP248" i="1" s="1"/>
  <c r="BN207" i="1"/>
  <c r="BP207" i="1" s="1" a="1"/>
  <c r="BP207" i="1" s="1"/>
  <c r="BN310" i="1"/>
  <c r="BP310" i="1" s="1" a="1"/>
  <c r="BP310" i="1" s="1"/>
  <c r="BN126" i="1"/>
  <c r="BP126" i="1" s="1" a="1"/>
  <c r="BP126" i="1" s="1"/>
  <c r="BN51" i="1"/>
  <c r="BP51" i="1" s="1" a="1"/>
  <c r="BP51" i="1" s="1"/>
  <c r="BN79" i="1"/>
  <c r="BP79" i="1" s="1" a="1"/>
  <c r="BP79" i="1" s="1"/>
  <c r="BN295" i="1"/>
  <c r="BP295" i="1" s="1" a="1"/>
  <c r="BP295" i="1" s="1"/>
  <c r="BP335" i="1" a="1"/>
  <c r="BP335" i="1" s="1"/>
  <c r="BN302" i="1"/>
  <c r="BP302" i="1" s="1" a="1"/>
  <c r="BP302" i="1" s="1"/>
  <c r="BP141" i="1" a="1"/>
  <c r="BP141" i="1" s="1"/>
  <c r="BN32" i="1"/>
  <c r="BP32" i="1" s="1" a="1"/>
  <c r="BP32" i="1" s="1"/>
  <c r="BO130" i="1"/>
  <c r="BN130" i="1"/>
  <c r="BN49" i="1"/>
  <c r="BP49" i="1" s="1" a="1"/>
  <c r="BP49" i="1" s="1"/>
  <c r="BR12" i="7"/>
  <c r="BV366" i="1" l="1"/>
  <c r="AZ366" i="1"/>
  <c r="BV369" i="1"/>
  <c r="AZ221" i="1"/>
  <c r="AZ364" i="1"/>
  <c r="BV184" i="1"/>
  <c r="BV102" i="1"/>
  <c r="BV329" i="1"/>
  <c r="CJ41" i="7"/>
  <c r="AZ41" i="7"/>
  <c r="BV36" i="1"/>
  <c r="BV231" i="1"/>
  <c r="BV365" i="1"/>
  <c r="BV367" i="1"/>
  <c r="BV363" i="1"/>
  <c r="BV107" i="1"/>
  <c r="BV61" i="1"/>
  <c r="BV308" i="1"/>
  <c r="BV289" i="1"/>
  <c r="BV194" i="1"/>
  <c r="AZ334" i="1"/>
  <c r="BV120" i="1"/>
  <c r="AZ50" i="7"/>
  <c r="CJ50" i="7"/>
  <c r="AZ56" i="7"/>
  <c r="CJ56" i="7"/>
  <c r="AZ53" i="7"/>
  <c r="CJ53" i="7"/>
  <c r="AZ294" i="1"/>
  <c r="BV294" i="1"/>
  <c r="AZ187" i="1"/>
  <c r="BV187" i="1"/>
  <c r="AZ98" i="1"/>
  <c r="BV98" i="1"/>
  <c r="AZ191" i="1"/>
  <c r="BV191" i="1"/>
  <c r="AZ73" i="1"/>
  <c r="BV73" i="1"/>
  <c r="AZ29" i="1"/>
  <c r="BV29" i="1"/>
  <c r="AZ183" i="1"/>
  <c r="BV183" i="1"/>
  <c r="AZ160" i="1"/>
  <c r="BV160" i="1"/>
  <c r="AZ301" i="1"/>
  <c r="BV301" i="1"/>
  <c r="AZ60" i="1"/>
  <c r="BV60" i="1"/>
  <c r="AZ87" i="1"/>
  <c r="BV87" i="1"/>
  <c r="AZ266" i="1"/>
  <c r="BV266" i="1"/>
  <c r="AZ90" i="1"/>
  <c r="BV90" i="1"/>
  <c r="AZ85" i="1"/>
  <c r="BV85" i="1"/>
  <c r="AZ128" i="1"/>
  <c r="BV128" i="1"/>
  <c r="AZ173" i="1"/>
  <c r="BV173" i="1"/>
  <c r="AZ115" i="1"/>
  <c r="BV115" i="1"/>
  <c r="AZ247" i="1"/>
  <c r="BV247" i="1"/>
  <c r="AZ84" i="1"/>
  <c r="BV84" i="1"/>
  <c r="AZ109" i="1"/>
  <c r="BV109" i="1"/>
  <c r="AZ331" i="1"/>
  <c r="BV331" i="1"/>
  <c r="AZ32" i="1"/>
  <c r="BV32" i="1"/>
  <c r="AZ262" i="1"/>
  <c r="BV262" i="1"/>
  <c r="AZ50" i="1"/>
  <c r="BV50" i="1"/>
  <c r="AZ78" i="1"/>
  <c r="BV78" i="1"/>
  <c r="AZ103" i="1"/>
  <c r="BV103" i="1"/>
  <c r="AZ146" i="1"/>
  <c r="BV146" i="1"/>
  <c r="AZ172" i="1"/>
  <c r="BV172" i="1"/>
  <c r="AZ19" i="1"/>
  <c r="BV19" i="1"/>
  <c r="AZ37" i="1"/>
  <c r="BV37" i="1"/>
  <c r="AZ209" i="1"/>
  <c r="BV209" i="1"/>
  <c r="AZ141" i="1"/>
  <c r="BV141" i="1"/>
  <c r="AZ203" i="1"/>
  <c r="BV203" i="1"/>
  <c r="AZ324" i="1"/>
  <c r="BV324" i="1"/>
  <c r="AZ204" i="1"/>
  <c r="BV204" i="1"/>
  <c r="AZ214" i="1"/>
  <c r="BV214" i="1"/>
  <c r="AZ23" i="1"/>
  <c r="BV23" i="1"/>
  <c r="AZ127" i="1"/>
  <c r="BV127" i="1"/>
  <c r="AZ291" i="1"/>
  <c r="BV291" i="1"/>
  <c r="AZ65" i="1"/>
  <c r="BV65" i="1"/>
  <c r="AZ125" i="1"/>
  <c r="BV125" i="1"/>
  <c r="AZ108" i="1"/>
  <c r="BV108" i="1"/>
  <c r="AZ188" i="1"/>
  <c r="BV188" i="1"/>
  <c r="AZ281" i="1"/>
  <c r="BV281" i="1"/>
  <c r="AZ312" i="1"/>
  <c r="BV312" i="1"/>
  <c r="AZ175" i="1"/>
  <c r="BV175" i="1"/>
  <c r="AZ286" i="1"/>
  <c r="BV286" i="1"/>
  <c r="AZ13" i="1"/>
  <c r="BV13" i="1"/>
  <c r="AZ218" i="1"/>
  <c r="BV218" i="1"/>
  <c r="AZ275" i="1"/>
  <c r="BV275" i="1"/>
  <c r="AZ74" i="1"/>
  <c r="BV74" i="1"/>
  <c r="AZ328" i="1"/>
  <c r="BV328" i="1"/>
  <c r="AZ67" i="1"/>
  <c r="BV67" i="1"/>
  <c r="AZ151" i="1"/>
  <c r="BV151" i="1"/>
  <c r="AZ230" i="1"/>
  <c r="BV230" i="1"/>
  <c r="AZ186" i="1"/>
  <c r="BV186" i="1"/>
  <c r="AZ216" i="1"/>
  <c r="BV216" i="1"/>
  <c r="AZ304" i="1"/>
  <c r="BV304" i="1"/>
  <c r="AZ322" i="1"/>
  <c r="BV322" i="1"/>
  <c r="AZ123" i="1"/>
  <c r="BV123" i="1"/>
  <c r="AZ309" i="1"/>
  <c r="BV309" i="1"/>
  <c r="AZ220" i="1"/>
  <c r="BV220" i="1"/>
  <c r="AZ213" i="1"/>
  <c r="BV213" i="1"/>
  <c r="AZ277" i="1"/>
  <c r="BV277" i="1"/>
  <c r="AZ119" i="1"/>
  <c r="BV119" i="1"/>
  <c r="AZ273" i="1"/>
  <c r="BV273" i="1"/>
  <c r="AZ168" i="1"/>
  <c r="BV168" i="1"/>
  <c r="AZ340" i="1"/>
  <c r="BV340" i="1"/>
  <c r="AZ57" i="1"/>
  <c r="BV57" i="1"/>
  <c r="AZ55" i="1"/>
  <c r="BV55" i="1"/>
  <c r="AZ118" i="1"/>
  <c r="BV118" i="1"/>
  <c r="AZ233" i="1"/>
  <c r="BV233" i="1"/>
  <c r="AZ298" i="1"/>
  <c r="BV298" i="1"/>
  <c r="AZ83" i="1"/>
  <c r="BV83" i="1"/>
  <c r="AZ96" i="1"/>
  <c r="BV96" i="1"/>
  <c r="AZ311" i="1"/>
  <c r="BV311" i="1"/>
  <c r="AZ307" i="1"/>
  <c r="BV307" i="1"/>
  <c r="AZ325" i="1"/>
  <c r="BV325" i="1"/>
  <c r="AZ211" i="1"/>
  <c r="BV211" i="1"/>
  <c r="AZ260" i="1"/>
  <c r="BV260" i="1"/>
  <c r="AZ189" i="1"/>
  <c r="BV189" i="1"/>
  <c r="AZ296" i="1"/>
  <c r="BV296" i="1"/>
  <c r="AZ332" i="1"/>
  <c r="BV332" i="1"/>
  <c r="AZ345" i="1"/>
  <c r="BV345" i="1"/>
  <c r="AZ321" i="1"/>
  <c r="BV321" i="1"/>
  <c r="AZ113" i="1"/>
  <c r="BV113" i="1"/>
  <c r="AZ169" i="1"/>
  <c r="BV169" i="1"/>
  <c r="AZ178" i="1"/>
  <c r="BV178" i="1"/>
  <c r="AZ30" i="1"/>
  <c r="BV30" i="1"/>
  <c r="AZ248" i="1"/>
  <c r="BV248" i="1"/>
  <c r="AZ219" i="1"/>
  <c r="BV219" i="1"/>
  <c r="AZ12" i="1"/>
  <c r="BV12" i="1"/>
  <c r="AZ253" i="1"/>
  <c r="BV253" i="1"/>
  <c r="AZ200" i="1"/>
  <c r="BV200" i="1"/>
  <c r="AZ81" i="1"/>
  <c r="BV81" i="1"/>
  <c r="AZ63" i="1"/>
  <c r="BV63" i="1"/>
  <c r="AZ292" i="1"/>
  <c r="BV292" i="1"/>
  <c r="AZ225" i="1"/>
  <c r="BV225" i="1"/>
  <c r="AZ47" i="1"/>
  <c r="BV47" i="1"/>
  <c r="AZ254" i="1"/>
  <c r="BV254" i="1"/>
  <c r="AZ237" i="1"/>
  <c r="BV237" i="1"/>
  <c r="AZ150" i="1"/>
  <c r="BV150" i="1"/>
  <c r="AZ314" i="1"/>
  <c r="BV314" i="1"/>
  <c r="AZ167" i="1"/>
  <c r="BV167" i="1"/>
  <c r="AZ302" i="1"/>
  <c r="BV302" i="1"/>
  <c r="AZ269" i="1"/>
  <c r="BV269" i="1"/>
  <c r="AZ38" i="1"/>
  <c r="BV38" i="1"/>
  <c r="AZ58" i="1"/>
  <c r="BV58" i="1"/>
  <c r="AZ94" i="1"/>
  <c r="BV94" i="1"/>
  <c r="AZ89" i="1"/>
  <c r="BV89" i="1"/>
  <c r="AZ272" i="1"/>
  <c r="BV272" i="1"/>
  <c r="AZ132" i="1"/>
  <c r="BV132" i="1"/>
  <c r="AZ303" i="1"/>
  <c r="BV303" i="1"/>
  <c r="AZ236" i="1"/>
  <c r="BV236" i="1"/>
  <c r="AZ171" i="1"/>
  <c r="BV171" i="1"/>
  <c r="AZ18" i="1"/>
  <c r="BV18" i="1"/>
  <c r="AZ157" i="1"/>
  <c r="BV157" i="1"/>
  <c r="AZ256" i="1"/>
  <c r="BV256" i="1"/>
  <c r="AZ240" i="1"/>
  <c r="BV240" i="1"/>
  <c r="AZ62" i="1"/>
  <c r="BV62" i="1"/>
  <c r="AZ117" i="1"/>
  <c r="BV117" i="1"/>
  <c r="AZ318" i="1"/>
  <c r="BV318" i="1"/>
  <c r="AZ72" i="1"/>
  <c r="BV72" i="1"/>
  <c r="AZ16" i="1"/>
  <c r="BV16" i="1"/>
  <c r="AZ239" i="1"/>
  <c r="BV239" i="1"/>
  <c r="AZ31" i="1"/>
  <c r="BV31" i="1"/>
  <c r="AZ297" i="1"/>
  <c r="BV297" i="1"/>
  <c r="AZ208" i="1"/>
  <c r="BV208" i="1"/>
  <c r="AZ317" i="1"/>
  <c r="BV317" i="1"/>
  <c r="AZ242" i="1"/>
  <c r="BV242" i="1"/>
  <c r="AZ336" i="1"/>
  <c r="BV336" i="1"/>
  <c r="AZ148" i="1"/>
  <c r="BV148" i="1"/>
  <c r="AZ315" i="1"/>
  <c r="BV315" i="1"/>
  <c r="AZ181" i="1"/>
  <c r="BV181" i="1"/>
  <c r="AZ210" i="1"/>
  <c r="BV210" i="1"/>
  <c r="AZ284" i="1"/>
  <c r="BV284" i="1"/>
  <c r="AZ222" i="1"/>
  <c r="BV222" i="1"/>
  <c r="AZ257" i="1"/>
  <c r="BV257" i="1"/>
  <c r="AZ271" i="1"/>
  <c r="BV271" i="1"/>
  <c r="AZ223" i="1"/>
  <c r="BV223" i="1"/>
  <c r="AZ342" i="1"/>
  <c r="BV342" i="1"/>
  <c r="AZ327" i="1"/>
  <c r="BV327" i="1"/>
  <c r="AZ41" i="1"/>
  <c r="BV41" i="1"/>
  <c r="AZ180" i="1"/>
  <c r="BV180" i="1"/>
  <c r="AZ15" i="1"/>
  <c r="BV15" i="1"/>
  <c r="AZ276" i="1"/>
  <c r="BV276" i="1"/>
  <c r="AZ114" i="1"/>
  <c r="BV114" i="1"/>
  <c r="AZ110" i="1"/>
  <c r="BV110" i="1"/>
  <c r="AZ40" i="1"/>
  <c r="BV40" i="1"/>
  <c r="AZ232" i="1"/>
  <c r="BV232" i="1"/>
  <c r="AZ264" i="1"/>
  <c r="BV264" i="1"/>
  <c r="AZ159" i="1"/>
  <c r="BV159" i="1"/>
  <c r="AZ156" i="1"/>
  <c r="BV156" i="1"/>
  <c r="AZ43" i="1"/>
  <c r="BV43" i="1"/>
  <c r="AZ152" i="1"/>
  <c r="BV152" i="1"/>
  <c r="AZ185" i="1"/>
  <c r="BV185" i="1"/>
  <c r="AZ131" i="1"/>
  <c r="BV131" i="1"/>
  <c r="AZ252" i="1"/>
  <c r="BV252" i="1"/>
  <c r="AZ241" i="1"/>
  <c r="BV241" i="1"/>
  <c r="AZ206" i="1"/>
  <c r="BV206" i="1"/>
  <c r="AZ145" i="1"/>
  <c r="BV145" i="1"/>
  <c r="AZ153" i="1"/>
  <c r="BV153" i="1"/>
  <c r="AZ34" i="1"/>
  <c r="BV34" i="1"/>
  <c r="AZ49" i="1"/>
  <c r="BV49" i="1"/>
  <c r="AZ335" i="1"/>
  <c r="BV335" i="1"/>
  <c r="AZ126" i="1"/>
  <c r="BV126" i="1"/>
  <c r="AZ112" i="1"/>
  <c r="BV112" i="1"/>
  <c r="AZ259" i="1"/>
  <c r="BV259" i="1"/>
  <c r="AZ316" i="1"/>
  <c r="BV316" i="1"/>
  <c r="AZ287" i="1"/>
  <c r="BV287" i="1"/>
  <c r="AZ136" i="1"/>
  <c r="BV136" i="1"/>
  <c r="AZ258" i="1"/>
  <c r="BV258" i="1"/>
  <c r="AZ337" i="1"/>
  <c r="BV337" i="1"/>
  <c r="AZ255" i="1"/>
  <c r="BV255" i="1"/>
  <c r="AZ95" i="1"/>
  <c r="BV95" i="1"/>
  <c r="AZ27" i="1"/>
  <c r="BV27" i="1"/>
  <c r="AZ338" i="1"/>
  <c r="BV338" i="1"/>
  <c r="AZ162" i="1"/>
  <c r="BV162" i="1"/>
  <c r="AZ75" i="1"/>
  <c r="BV75" i="1"/>
  <c r="AZ323" i="1"/>
  <c r="BV323" i="1"/>
  <c r="AZ229" i="1"/>
  <c r="BV229" i="1"/>
  <c r="AZ263" i="1"/>
  <c r="BV263" i="1"/>
  <c r="AZ64" i="1"/>
  <c r="BV64" i="1"/>
  <c r="AZ77" i="1"/>
  <c r="BV77" i="1"/>
  <c r="AZ66" i="1"/>
  <c r="BV66" i="1"/>
  <c r="AZ80" i="1"/>
  <c r="BV80" i="1"/>
  <c r="AZ59" i="1"/>
  <c r="BV59" i="1"/>
  <c r="AZ44" i="1"/>
  <c r="BV44" i="1"/>
  <c r="AZ326" i="1"/>
  <c r="BV326" i="1"/>
  <c r="AZ154" i="1"/>
  <c r="BV154" i="1"/>
  <c r="AZ24" i="1"/>
  <c r="BV24" i="1"/>
  <c r="AZ33" i="1"/>
  <c r="BV33" i="1"/>
  <c r="AZ190" i="1"/>
  <c r="BV190" i="1"/>
  <c r="AZ193" i="1"/>
  <c r="BV193" i="1"/>
  <c r="AZ26" i="1"/>
  <c r="BV26" i="1"/>
  <c r="AZ69" i="1"/>
  <c r="BV69" i="1"/>
  <c r="AZ313" i="1"/>
  <c r="BV313" i="1"/>
  <c r="AZ226" i="1"/>
  <c r="BV226" i="1"/>
  <c r="AZ330" i="1"/>
  <c r="BV330" i="1"/>
  <c r="AZ68" i="1"/>
  <c r="BV68" i="1"/>
  <c r="AZ267" i="1"/>
  <c r="BV267" i="1"/>
  <c r="AZ116" i="1"/>
  <c r="BV116" i="1"/>
  <c r="AZ100" i="1"/>
  <c r="BV100" i="1"/>
  <c r="AZ282" i="1"/>
  <c r="BV282" i="1"/>
  <c r="AZ144" i="1"/>
  <c r="BV144" i="1"/>
  <c r="AZ22" i="1"/>
  <c r="BV22" i="1"/>
  <c r="AZ212" i="1"/>
  <c r="BV212" i="1"/>
  <c r="AZ91" i="1"/>
  <c r="BV91" i="1"/>
  <c r="AZ106" i="1"/>
  <c r="BV106" i="1"/>
  <c r="AZ79" i="1"/>
  <c r="BV79" i="1"/>
  <c r="AZ207" i="1"/>
  <c r="BV207" i="1"/>
  <c r="AZ196" i="1"/>
  <c r="BV196" i="1"/>
  <c r="AZ39" i="1"/>
  <c r="BV39" i="1"/>
  <c r="AZ142" i="1"/>
  <c r="BV142" i="1"/>
  <c r="AZ124" i="1"/>
  <c r="BV124" i="1"/>
  <c r="AZ149" i="1"/>
  <c r="BV149" i="1"/>
  <c r="AZ227" i="1"/>
  <c r="BV227" i="1"/>
  <c r="AZ52" i="1"/>
  <c r="BV52" i="1"/>
  <c r="AZ53" i="1"/>
  <c r="BV53" i="1"/>
  <c r="AZ135" i="1"/>
  <c r="BV135" i="1"/>
  <c r="AZ288" i="1"/>
  <c r="BV288" i="1"/>
  <c r="AZ133" i="1"/>
  <c r="BV133" i="1"/>
  <c r="AZ134" i="1"/>
  <c r="BV134" i="1"/>
  <c r="AZ51" i="1"/>
  <c r="BV51" i="1"/>
  <c r="AZ205" i="1"/>
  <c r="BV205" i="1"/>
  <c r="AZ54" i="1"/>
  <c r="BV54" i="1"/>
  <c r="AZ101" i="1"/>
  <c r="BV101" i="1"/>
  <c r="AZ270" i="1"/>
  <c r="BV270" i="1"/>
  <c r="AZ250" i="1"/>
  <c r="BV250" i="1"/>
  <c r="AZ137" i="1"/>
  <c r="BV137" i="1"/>
  <c r="AZ48" i="1"/>
  <c r="BV48" i="1"/>
  <c r="AZ177" i="1"/>
  <c r="BV177" i="1"/>
  <c r="AZ245" i="1"/>
  <c r="BV245" i="1"/>
  <c r="AZ300" i="1"/>
  <c r="BV300" i="1"/>
  <c r="AZ295" i="1"/>
  <c r="BV295" i="1"/>
  <c r="AZ310" i="1"/>
  <c r="BV310" i="1"/>
  <c r="AZ105" i="1"/>
  <c r="BV105" i="1"/>
  <c r="AZ163" i="1"/>
  <c r="BV163" i="1"/>
  <c r="AZ21" i="1"/>
  <c r="BV21" i="1"/>
  <c r="AZ319" i="1"/>
  <c r="BV319" i="1"/>
  <c r="AZ70" i="1"/>
  <c r="BV70" i="1"/>
  <c r="AZ279" i="1"/>
  <c r="BV279" i="1"/>
  <c r="AZ17" i="1"/>
  <c r="BV17" i="1"/>
  <c r="AZ243" i="1"/>
  <c r="BV243" i="1"/>
  <c r="AZ274" i="1"/>
  <c r="BV274" i="1"/>
  <c r="AZ165" i="1"/>
  <c r="BV165" i="1"/>
  <c r="AZ86" i="1"/>
  <c r="BV86" i="1"/>
  <c r="AZ166" i="1"/>
  <c r="BV166" i="1"/>
  <c r="AZ92" i="1"/>
  <c r="BV92" i="1"/>
  <c r="AZ249" i="1"/>
  <c r="BV249" i="1"/>
  <c r="AZ99" i="1"/>
  <c r="BV99" i="1"/>
  <c r="AZ42" i="1"/>
  <c r="BV42" i="1"/>
  <c r="AZ71" i="1"/>
  <c r="BV71" i="1"/>
  <c r="AZ170" i="1"/>
  <c r="BV170" i="1"/>
  <c r="AZ93" i="1"/>
  <c r="BV93" i="1"/>
  <c r="AZ234" i="1"/>
  <c r="BV234" i="1"/>
  <c r="AZ333" i="1"/>
  <c r="BV333" i="1"/>
  <c r="AZ246" i="1"/>
  <c r="BV246" i="1"/>
  <c r="AZ139" i="1"/>
  <c r="BV139" i="1"/>
  <c r="AZ244" i="1"/>
  <c r="BV244" i="1"/>
  <c r="AZ224" i="1"/>
  <c r="BV224" i="1"/>
  <c r="AZ155" i="1"/>
  <c r="BV155" i="1"/>
  <c r="AZ174" i="1"/>
  <c r="BV174" i="1"/>
  <c r="AZ290" i="1"/>
  <c r="BV290" i="1"/>
  <c r="AZ228" i="1"/>
  <c r="BV228" i="1"/>
  <c r="AZ251" i="1"/>
  <c r="BV251" i="1"/>
  <c r="AZ88" i="1"/>
  <c r="BV88" i="1"/>
  <c r="AZ305" i="1"/>
  <c r="BV305" i="1"/>
  <c r="AZ176" i="1"/>
  <c r="BV176" i="1"/>
  <c r="AZ121" i="1"/>
  <c r="BV121" i="1"/>
  <c r="AZ285" i="1"/>
  <c r="BV285" i="1"/>
  <c r="AZ341" i="1"/>
  <c r="BV341" i="1"/>
  <c r="AZ20" i="1"/>
  <c r="BV20" i="1"/>
  <c r="AZ339" i="1"/>
  <c r="BV339" i="1"/>
  <c r="AZ198" i="1"/>
  <c r="BV198" i="1"/>
  <c r="AZ306" i="1"/>
  <c r="BV306" i="1"/>
  <c r="AZ147" i="1"/>
  <c r="BV147" i="1"/>
  <c r="AZ28" i="1"/>
  <c r="BV28" i="1"/>
  <c r="AZ111" i="1"/>
  <c r="BV111" i="1"/>
  <c r="AZ25" i="1"/>
  <c r="BV25" i="1"/>
  <c r="AZ192" i="1"/>
  <c r="BV192" i="1"/>
  <c r="AZ182" i="1"/>
  <c r="BV182" i="1"/>
  <c r="AZ215" i="1"/>
  <c r="BV215" i="1"/>
  <c r="CD3" i="8"/>
  <c r="BD2" i="8" s="1"/>
  <c r="B8" i="8"/>
  <c r="B7" i="8"/>
  <c r="B9" i="8"/>
  <c r="B10" i="8"/>
  <c r="B11" i="8"/>
  <c r="G13" i="8"/>
  <c r="BP13" i="8"/>
  <c r="AN13" i="8"/>
  <c r="AI13" i="8"/>
  <c r="BK13" i="8"/>
  <c r="BF13" i="8"/>
  <c r="BA13" i="8"/>
  <c r="AV13" i="8"/>
  <c r="CD14" i="8"/>
  <c r="BV14" i="8" s="1"/>
  <c r="B13" i="8"/>
  <c r="BP278" i="1" a="1"/>
  <c r="BP278" i="1" s="1"/>
  <c r="BP140" i="1" a="1"/>
  <c r="BP140" i="1" s="1"/>
  <c r="BP97" i="1" a="1"/>
  <c r="BP97" i="1" s="1"/>
  <c r="BP293" i="1" a="1"/>
  <c r="BP293" i="1" s="1"/>
  <c r="BP35" i="1" a="1"/>
  <c r="BP35" i="1" s="1"/>
  <c r="BP82" i="1" a="1"/>
  <c r="BP82" i="1" s="1"/>
  <c r="BP217" i="1" a="1"/>
  <c r="BP217" i="1" s="1"/>
  <c r="BP299" i="1" a="1"/>
  <c r="BP299" i="1" s="1"/>
  <c r="BP195" i="1" a="1"/>
  <c r="BP195" i="1" s="1"/>
  <c r="BP46" i="1" a="1"/>
  <c r="BP46" i="1" s="1"/>
  <c r="BP45" i="1" a="1"/>
  <c r="BP45" i="1" s="1"/>
  <c r="BP344" i="1" a="1"/>
  <c r="BP344" i="1" s="1"/>
  <c r="BP129" i="1" a="1"/>
  <c r="BP129" i="1" s="1"/>
  <c r="BP197" i="1" a="1"/>
  <c r="BP197" i="1" s="1"/>
  <c r="BP238" i="1" a="1"/>
  <c r="BP238" i="1" s="1"/>
  <c r="BP76" i="1" a="1"/>
  <c r="BP76" i="1" s="1"/>
  <c r="BP261" i="1" a="1"/>
  <c r="BP261" i="1" s="1"/>
  <c r="BP138" i="1" a="1"/>
  <c r="BP138" i="1" s="1"/>
  <c r="BT12" i="7" a="1"/>
  <c r="BT12" i="7" s="1"/>
  <c r="BP14" i="1" a="1"/>
  <c r="BP14" i="1" s="1"/>
  <c r="BP161" i="1" a="1"/>
  <c r="BP161" i="1" s="1"/>
  <c r="BP320" i="1" a="1"/>
  <c r="BP320" i="1" s="1"/>
  <c r="BP280" i="1" a="1"/>
  <c r="BP280" i="1" s="1"/>
  <c r="BP122" i="1" a="1"/>
  <c r="BP122" i="1" s="1"/>
  <c r="BP130" i="1" a="1"/>
  <c r="BP130" i="1" s="1"/>
  <c r="BP56" i="1" a="1"/>
  <c r="BP56" i="1" s="1"/>
  <c r="AX4" i="3" l="1"/>
  <c r="AX6" i="3" s="1"/>
  <c r="AZ12" i="7"/>
  <c r="CJ12" i="7"/>
  <c r="AZ197" i="1"/>
  <c r="BV197" i="1"/>
  <c r="AZ130" i="1"/>
  <c r="BV130" i="1"/>
  <c r="AZ122" i="1"/>
  <c r="BV122" i="1"/>
  <c r="AZ82" i="1"/>
  <c r="BV82" i="1"/>
  <c r="AZ14" i="1"/>
  <c r="BV14" i="1"/>
  <c r="AZ129" i="1"/>
  <c r="BV129" i="1"/>
  <c r="AX3" i="3"/>
  <c r="AZ138" i="1"/>
  <c r="BV138" i="1"/>
  <c r="AZ344" i="1"/>
  <c r="BV344" i="1"/>
  <c r="AZ280" i="1"/>
  <c r="BV280" i="1"/>
  <c r="AZ261" i="1"/>
  <c r="BV261" i="1"/>
  <c r="AZ45" i="1"/>
  <c r="BV45" i="1"/>
  <c r="AZ35" i="1"/>
  <c r="BV35" i="1"/>
  <c r="AZ140" i="1"/>
  <c r="BV140" i="1"/>
  <c r="AZ217" i="1"/>
  <c r="BV217" i="1"/>
  <c r="AZ320" i="1"/>
  <c r="BV320" i="1"/>
  <c r="AZ293" i="1"/>
  <c r="BV293" i="1"/>
  <c r="AZ56" i="1"/>
  <c r="BV56" i="1"/>
  <c r="AZ299" i="1"/>
  <c r="BV299" i="1"/>
  <c r="AZ278" i="1"/>
  <c r="BV278" i="1"/>
  <c r="AZ76" i="1"/>
  <c r="BV76" i="1"/>
  <c r="AZ46" i="1"/>
  <c r="BV46" i="1"/>
  <c r="AZ161" i="1"/>
  <c r="BV161" i="1"/>
  <c r="AZ238" i="1"/>
  <c r="BV238" i="1"/>
  <c r="AZ195" i="1"/>
  <c r="BV195" i="1"/>
  <c r="AZ97" i="1"/>
  <c r="BV97" i="1"/>
  <c r="G14" i="8"/>
  <c r="BP14" i="8"/>
  <c r="BK14" i="8"/>
  <c r="BF14" i="8"/>
  <c r="BA14" i="8"/>
  <c r="AV14" i="8"/>
  <c r="AN14" i="8"/>
  <c r="AI14" i="8"/>
  <c r="CD15" i="8"/>
  <c r="BV15" i="8" s="1"/>
  <c r="B14" i="8"/>
  <c r="AY3" i="3" l="1"/>
  <c r="AY4" i="3"/>
  <c r="AZ6" i="3" s="1"/>
  <c r="AY6" i="3"/>
  <c r="AX7" i="3"/>
  <c r="G15" i="8"/>
  <c r="AV15" i="8"/>
  <c r="BP15" i="8"/>
  <c r="BK15" i="8"/>
  <c r="BF15" i="8"/>
  <c r="AN15" i="8"/>
  <c r="AI15" i="8"/>
  <c r="BA15" i="8"/>
  <c r="CD16" i="8"/>
  <c r="BV16" i="8" s="1"/>
  <c r="B15" i="8"/>
  <c r="AY7" i="3" l="1"/>
  <c r="AZ7" i="3"/>
  <c r="AX8" i="3"/>
  <c r="BM6" i="3"/>
  <c r="BN6" i="3"/>
  <c r="BO6" i="3"/>
  <c r="BK6" i="3"/>
  <c r="BL6" i="3"/>
  <c r="AZ26" i="3"/>
  <c r="BD6" i="3"/>
  <c r="AZ21" i="3"/>
  <c r="BG6" i="3"/>
  <c r="BE6" i="3"/>
  <c r="BB6" i="3"/>
  <c r="BC6" i="3"/>
  <c r="BA6" i="3"/>
  <c r="G16" i="8"/>
  <c r="BA16" i="8"/>
  <c r="AV16" i="8"/>
  <c r="BP16" i="8"/>
  <c r="AN16" i="8"/>
  <c r="AI16" i="8"/>
  <c r="BK16" i="8"/>
  <c r="BF16" i="8"/>
  <c r="CD17" i="8"/>
  <c r="BV17" i="8" s="1"/>
  <c r="B16" i="8"/>
  <c r="BF6" i="3" l="1"/>
  <c r="BH6" i="3" s="1"/>
  <c r="BQ6" i="3"/>
  <c r="BE26" i="3"/>
  <c r="BO26" i="3"/>
  <c r="BM26" i="3"/>
  <c r="BL26" i="3"/>
  <c r="BN26" i="3"/>
  <c r="BK26" i="3"/>
  <c r="BA26" i="3"/>
  <c r="BC26" i="3"/>
  <c r="BB26" i="3"/>
  <c r="BD26" i="3"/>
  <c r="BG26" i="3"/>
  <c r="AX9" i="3"/>
  <c r="AZ8" i="3"/>
  <c r="AY8" i="3"/>
  <c r="BL7" i="3"/>
  <c r="BO7" i="3"/>
  <c r="BM7" i="3"/>
  <c r="BN7" i="3"/>
  <c r="BK7" i="3"/>
  <c r="BG7" i="3"/>
  <c r="BE7" i="3"/>
  <c r="BC7" i="3"/>
  <c r="AZ27" i="3"/>
  <c r="BD7" i="3"/>
  <c r="BB7" i="3"/>
  <c r="BA7" i="3"/>
  <c r="G17" i="8"/>
  <c r="BF17" i="8"/>
  <c r="BA17" i="8"/>
  <c r="AV17" i="8"/>
  <c r="AN17" i="8"/>
  <c r="AI17" i="8"/>
  <c r="BP17" i="8"/>
  <c r="BK17" i="8"/>
  <c r="CD18" i="8"/>
  <c r="BV18" i="8" s="1"/>
  <c r="B17" i="8"/>
  <c r="BF7" i="3" l="1"/>
  <c r="BH7" i="3" s="1"/>
  <c r="BF26" i="3"/>
  <c r="BH26" i="3" s="1"/>
  <c r="BI6" i="3" s="1"/>
  <c r="BQ26" i="3"/>
  <c r="BR6" i="3" s="1"/>
  <c r="BE27" i="3"/>
  <c r="BK27" i="3"/>
  <c r="BN27" i="3"/>
  <c r="BM27" i="3"/>
  <c r="BO27" i="3"/>
  <c r="BL27" i="3"/>
  <c r="BC27" i="3"/>
  <c r="BA27" i="3"/>
  <c r="BB27" i="3"/>
  <c r="BD27" i="3"/>
  <c r="BG27" i="3"/>
  <c r="BQ7" i="3"/>
  <c r="BM8" i="3"/>
  <c r="BN8" i="3"/>
  <c r="BK8" i="3"/>
  <c r="BO8" i="3"/>
  <c r="BL8" i="3"/>
  <c r="AZ28" i="3"/>
  <c r="BB8" i="3"/>
  <c r="BG8" i="3"/>
  <c r="BC8" i="3"/>
  <c r="BD8" i="3"/>
  <c r="BA8" i="3"/>
  <c r="BE8" i="3"/>
  <c r="AY9" i="3"/>
  <c r="AX10" i="3"/>
  <c r="AZ9" i="3"/>
  <c r="G18" i="8"/>
  <c r="BK18" i="8"/>
  <c r="BF18" i="8"/>
  <c r="AN18" i="8"/>
  <c r="AI18" i="8"/>
  <c r="BA18" i="8"/>
  <c r="AV18" i="8"/>
  <c r="BP18" i="8"/>
  <c r="CD19" i="8"/>
  <c r="BV19" i="8" s="1"/>
  <c r="B18" i="8"/>
  <c r="BF8" i="3" l="1"/>
  <c r="BH8" i="3" s="1"/>
  <c r="BQ8" i="3"/>
  <c r="BG9" i="3"/>
  <c r="BN9" i="3"/>
  <c r="BO9" i="3"/>
  <c r="BL9" i="3"/>
  <c r="BK9" i="3"/>
  <c r="BM9" i="3"/>
  <c r="BA9" i="3"/>
  <c r="BD9" i="3"/>
  <c r="AZ29" i="3"/>
  <c r="BE9" i="3"/>
  <c r="BB9" i="3"/>
  <c r="BC9" i="3"/>
  <c r="BD28" i="3"/>
  <c r="BL28" i="3"/>
  <c r="BK28" i="3"/>
  <c r="BN28" i="3"/>
  <c r="BO28" i="3"/>
  <c r="BM28" i="3"/>
  <c r="BC28" i="3"/>
  <c r="BA28" i="3"/>
  <c r="BG28" i="3"/>
  <c r="BB28" i="3"/>
  <c r="BE28" i="3"/>
  <c r="AZ10" i="3"/>
  <c r="AY10" i="3"/>
  <c r="AX11" i="3"/>
  <c r="BF27" i="3"/>
  <c r="BH27" i="3" s="1"/>
  <c r="BI7" i="3" s="1"/>
  <c r="BQ27" i="3"/>
  <c r="BR7" i="3" s="1"/>
  <c r="G19" i="8"/>
  <c r="BP19" i="8"/>
  <c r="AN19" i="8"/>
  <c r="AI19" i="8"/>
  <c r="BK19" i="8"/>
  <c r="BF19" i="8"/>
  <c r="BA19" i="8"/>
  <c r="AV19" i="8"/>
  <c r="CD20" i="8"/>
  <c r="BV20" i="8" s="1"/>
  <c r="B19" i="8"/>
  <c r="BF9" i="3" l="1"/>
  <c r="BH9" i="3" s="1"/>
  <c r="BF28" i="3"/>
  <c r="BH28" i="3" s="1"/>
  <c r="BI8" i="3" s="1"/>
  <c r="BQ9" i="3"/>
  <c r="BQ28" i="3"/>
  <c r="BR8" i="3" s="1"/>
  <c r="AY11" i="3"/>
  <c r="AZ11" i="3"/>
  <c r="AX12" i="3"/>
  <c r="BM29" i="3"/>
  <c r="BL29" i="3"/>
  <c r="BO29" i="3"/>
  <c r="BK29" i="3"/>
  <c r="BN29" i="3"/>
  <c r="BG29" i="3"/>
  <c r="BE29" i="3"/>
  <c r="BC29" i="3"/>
  <c r="BD29" i="3"/>
  <c r="BB29" i="3"/>
  <c r="BA29" i="3"/>
  <c r="BO10" i="3"/>
  <c r="BL10" i="3"/>
  <c r="BM10" i="3"/>
  <c r="BK10" i="3"/>
  <c r="BN10" i="3"/>
  <c r="BC10" i="3"/>
  <c r="AZ30" i="3"/>
  <c r="BG10" i="3"/>
  <c r="BD10" i="3"/>
  <c r="BE10" i="3"/>
  <c r="BB10" i="3"/>
  <c r="BA10" i="3"/>
  <c r="G20" i="8"/>
  <c r="BP20" i="8"/>
  <c r="BK20" i="8"/>
  <c r="BF20" i="8"/>
  <c r="BA20" i="8"/>
  <c r="AV20" i="8"/>
  <c r="AN20" i="8"/>
  <c r="AI20" i="8"/>
  <c r="CD21" i="8"/>
  <c r="BV21" i="8" s="1"/>
  <c r="B20" i="8"/>
  <c r="BF10" i="3" l="1"/>
  <c r="BH10" i="3" s="1"/>
  <c r="BF29" i="3"/>
  <c r="BH29" i="3" s="1"/>
  <c r="BI9" i="3" s="1"/>
  <c r="AX13" i="3"/>
  <c r="AZ12" i="3"/>
  <c r="AY12" i="3"/>
  <c r="BB30" i="3"/>
  <c r="BN30" i="3"/>
  <c r="BK30" i="3"/>
  <c r="BM30" i="3"/>
  <c r="BL30" i="3"/>
  <c r="BO30" i="3"/>
  <c r="BC30" i="3"/>
  <c r="BE30" i="3"/>
  <c r="BG30" i="3"/>
  <c r="BD30" i="3"/>
  <c r="BA30" i="3"/>
  <c r="BM11" i="3"/>
  <c r="BK11" i="3"/>
  <c r="BN11" i="3"/>
  <c r="BL11" i="3"/>
  <c r="BO11" i="3"/>
  <c r="AZ31" i="3"/>
  <c r="BA11" i="3"/>
  <c r="BG11" i="3"/>
  <c r="BB11" i="3"/>
  <c r="BE11" i="3"/>
  <c r="BC11" i="3"/>
  <c r="BD11" i="3"/>
  <c r="BQ10" i="3"/>
  <c r="BQ29" i="3"/>
  <c r="BR9" i="3" s="1"/>
  <c r="G21" i="8"/>
  <c r="AV21" i="8"/>
  <c r="BP21" i="8"/>
  <c r="BK21" i="8"/>
  <c r="BF21" i="8"/>
  <c r="AN21" i="8"/>
  <c r="AI21" i="8"/>
  <c r="BA21" i="8"/>
  <c r="CD22" i="8"/>
  <c r="BV22" i="8" s="1"/>
  <c r="B21" i="8"/>
  <c r="BQ30" i="3" l="1"/>
  <c r="BR10" i="3" s="1"/>
  <c r="BF11" i="3"/>
  <c r="BH11" i="3" s="1"/>
  <c r="BF30" i="3"/>
  <c r="BH30" i="3" s="1"/>
  <c r="BI10" i="3" s="1"/>
  <c r="BQ11" i="3"/>
  <c r="BE31" i="3"/>
  <c r="BO31" i="3"/>
  <c r="BN31" i="3"/>
  <c r="BL31" i="3"/>
  <c r="BK31" i="3"/>
  <c r="BM31" i="3"/>
  <c r="BC31" i="3"/>
  <c r="BA31" i="3"/>
  <c r="BB31" i="3"/>
  <c r="BG31" i="3"/>
  <c r="BD31" i="3"/>
  <c r="BK12" i="3"/>
  <c r="BL12" i="3"/>
  <c r="BO12" i="3"/>
  <c r="BM12" i="3"/>
  <c r="BN12" i="3"/>
  <c r="BB12" i="3"/>
  <c r="BA12" i="3"/>
  <c r="BD12" i="3"/>
  <c r="AZ32" i="3"/>
  <c r="BG12" i="3"/>
  <c r="BE12" i="3"/>
  <c r="BC12" i="3"/>
  <c r="AX14" i="3"/>
  <c r="AY13" i="3"/>
  <c r="AZ13" i="3"/>
  <c r="G22" i="8"/>
  <c r="BA22" i="8"/>
  <c r="AV22" i="8"/>
  <c r="BP22" i="8"/>
  <c r="AN22" i="8"/>
  <c r="AI22" i="8"/>
  <c r="BK22" i="8"/>
  <c r="BF22" i="8"/>
  <c r="CD23" i="8"/>
  <c r="BV23" i="8" s="1"/>
  <c r="B22" i="8"/>
  <c r="BQ31" i="3" l="1"/>
  <c r="BR11" i="3" s="1"/>
  <c r="BF31" i="3"/>
  <c r="BH31" i="3" s="1"/>
  <c r="BI11" i="3" s="1"/>
  <c r="BD32" i="3"/>
  <c r="BO32" i="3"/>
  <c r="BL32" i="3"/>
  <c r="BK32" i="3"/>
  <c r="BN32" i="3"/>
  <c r="BM32" i="3"/>
  <c r="BE32" i="3"/>
  <c r="BG32" i="3"/>
  <c r="BB32" i="3"/>
  <c r="BA32" i="3"/>
  <c r="BC32" i="3"/>
  <c r="BL13" i="3"/>
  <c r="BM13" i="3"/>
  <c r="BO13" i="3"/>
  <c r="BN13" i="3"/>
  <c r="BK13" i="3"/>
  <c r="BD13" i="3"/>
  <c r="BE13" i="3"/>
  <c r="BC13" i="3"/>
  <c r="AZ33" i="3"/>
  <c r="BA13" i="3"/>
  <c r="BG13" i="3"/>
  <c r="BB13" i="3"/>
  <c r="BQ12" i="3"/>
  <c r="AX15" i="3"/>
  <c r="AY14" i="3"/>
  <c r="AZ14" i="3"/>
  <c r="BF12" i="3"/>
  <c r="G23" i="8"/>
  <c r="BF23" i="8"/>
  <c r="BA23" i="8"/>
  <c r="AV23" i="8"/>
  <c r="AN23" i="8"/>
  <c r="AI23" i="8"/>
  <c r="BP23" i="8"/>
  <c r="BK23" i="8"/>
  <c r="CD24" i="8"/>
  <c r="BV24" i="8" s="1"/>
  <c r="B23" i="8"/>
  <c r="BF13" i="3" l="1"/>
  <c r="BH13" i="3" s="1"/>
  <c r="BF32" i="3"/>
  <c r="BH32" i="3" s="1"/>
  <c r="BI12" i="3" s="1"/>
  <c r="BM14" i="3"/>
  <c r="BN14" i="3"/>
  <c r="BK14" i="3"/>
  <c r="BO14" i="3"/>
  <c r="BL14" i="3"/>
  <c r="BC14" i="3"/>
  <c r="AZ34" i="3"/>
  <c r="BB14" i="3"/>
  <c r="BD14" i="3"/>
  <c r="BE14" i="3"/>
  <c r="BA14" i="3"/>
  <c r="BG14" i="3"/>
  <c r="BQ13" i="3"/>
  <c r="BQ32" i="3"/>
  <c r="BR12" i="3" s="1"/>
  <c r="BH12" i="3"/>
  <c r="AZ15" i="3"/>
  <c r="AX16" i="3"/>
  <c r="AY15" i="3"/>
  <c r="BE33" i="3"/>
  <c r="BK33" i="3"/>
  <c r="BN33" i="3"/>
  <c r="BM33" i="3"/>
  <c r="BL33" i="3"/>
  <c r="BO33" i="3"/>
  <c r="BD33" i="3"/>
  <c r="BB33" i="3"/>
  <c r="BC33" i="3"/>
  <c r="BA33" i="3"/>
  <c r="BG33" i="3"/>
  <c r="G24" i="8"/>
  <c r="BK24" i="8"/>
  <c r="BF24" i="8"/>
  <c r="AN24" i="8"/>
  <c r="AI24" i="8"/>
  <c r="BA24" i="8"/>
  <c r="AV24" i="8"/>
  <c r="BP24" i="8"/>
  <c r="CD25" i="8"/>
  <c r="BV25" i="8" s="1"/>
  <c r="B24" i="8"/>
  <c r="BF33" i="3" l="1"/>
  <c r="BH33" i="3" s="1"/>
  <c r="BI13" i="3" s="1"/>
  <c r="BQ33" i="3"/>
  <c r="BR13" i="3" s="1"/>
  <c r="AX17" i="3"/>
  <c r="AY16" i="3"/>
  <c r="AZ16" i="3"/>
  <c r="BQ14" i="3"/>
  <c r="BN15" i="3"/>
  <c r="BK15" i="3"/>
  <c r="BO15" i="3"/>
  <c r="BL15" i="3"/>
  <c r="BM15" i="3"/>
  <c r="AZ35" i="3"/>
  <c r="BC15" i="3"/>
  <c r="BG15" i="3"/>
  <c r="BA15" i="3"/>
  <c r="BD15" i="3"/>
  <c r="BE15" i="3"/>
  <c r="BB15" i="3"/>
  <c r="BF14" i="3"/>
  <c r="BA34" i="3"/>
  <c r="BL34" i="3"/>
  <c r="BO34" i="3"/>
  <c r="BK34" i="3"/>
  <c r="BN34" i="3"/>
  <c r="BM34" i="3"/>
  <c r="BD34" i="3"/>
  <c r="BC34" i="3"/>
  <c r="BB34" i="3"/>
  <c r="BG34" i="3"/>
  <c r="BE34" i="3"/>
  <c r="G25" i="8"/>
  <c r="BP25" i="8"/>
  <c r="AN25" i="8"/>
  <c r="AI25" i="8"/>
  <c r="BK25" i="8"/>
  <c r="BF25" i="8"/>
  <c r="BA25" i="8"/>
  <c r="AV25" i="8"/>
  <c r="CD26" i="8"/>
  <c r="BV26" i="8" s="1"/>
  <c r="B25" i="8"/>
  <c r="BQ15" i="3" l="1"/>
  <c r="BF15" i="3"/>
  <c r="BH15" i="3" s="1"/>
  <c r="BF34" i="3"/>
  <c r="BH34" i="3" s="1"/>
  <c r="BI14" i="3" s="1"/>
  <c r="BH14" i="3"/>
  <c r="BQ34" i="3"/>
  <c r="BR14" i="3" s="1"/>
  <c r="BD35" i="3"/>
  <c r="BM35" i="3"/>
  <c r="BL35" i="3"/>
  <c r="BO35" i="3"/>
  <c r="BN35" i="3"/>
  <c r="BK35" i="3"/>
  <c r="BB35" i="3"/>
  <c r="BC35" i="3"/>
  <c r="BA35" i="3"/>
  <c r="BE35" i="3"/>
  <c r="BG35" i="3"/>
  <c r="AX18" i="3"/>
  <c r="AY17" i="3"/>
  <c r="AZ17" i="3"/>
  <c r="BO16" i="3"/>
  <c r="BM16" i="3"/>
  <c r="BK16" i="3"/>
  <c r="BL16" i="3"/>
  <c r="BN16" i="3"/>
  <c r="BB16" i="3"/>
  <c r="BC16" i="3"/>
  <c r="AZ36" i="3"/>
  <c r="BD16" i="3"/>
  <c r="BG16" i="3"/>
  <c r="BE16" i="3"/>
  <c r="BA16" i="3"/>
  <c r="G26" i="8"/>
  <c r="BP26" i="8"/>
  <c r="BK26" i="8"/>
  <c r="BF26" i="8"/>
  <c r="BA26" i="8"/>
  <c r="AV26" i="8"/>
  <c r="AN26" i="8"/>
  <c r="AI26" i="8"/>
  <c r="CD27" i="8"/>
  <c r="BV27" i="8" s="1"/>
  <c r="B26" i="8"/>
  <c r="BF16" i="3" l="1"/>
  <c r="BH16" i="3" s="1"/>
  <c r="BF35" i="3"/>
  <c r="BH35" i="3" s="1"/>
  <c r="BI15" i="3" s="1"/>
  <c r="BQ35" i="3"/>
  <c r="BR15" i="3" s="1"/>
  <c r="BK17" i="3"/>
  <c r="BM17" i="3"/>
  <c r="BN17" i="3"/>
  <c r="BL17" i="3"/>
  <c r="BO17" i="3"/>
  <c r="AZ37" i="3"/>
  <c r="BA17" i="3"/>
  <c r="BG17" i="3"/>
  <c r="BB17" i="3"/>
  <c r="BE17" i="3"/>
  <c r="BD17" i="3"/>
  <c r="BC17" i="3"/>
  <c r="BQ16" i="3"/>
  <c r="AZ18" i="3"/>
  <c r="AY18" i="3"/>
  <c r="BA36" i="3"/>
  <c r="BN36" i="3"/>
  <c r="BM36" i="3"/>
  <c r="BO36" i="3"/>
  <c r="BL36" i="3"/>
  <c r="BK36" i="3"/>
  <c r="BC36" i="3"/>
  <c r="BE36" i="3"/>
  <c r="BD36" i="3"/>
  <c r="BB36" i="3"/>
  <c r="BG36" i="3"/>
  <c r="G27" i="8"/>
  <c r="AV27" i="8"/>
  <c r="BP27" i="8"/>
  <c r="BK27" i="8"/>
  <c r="BF27" i="8"/>
  <c r="AN27" i="8"/>
  <c r="AI27" i="8"/>
  <c r="BA27" i="8"/>
  <c r="CD28" i="8"/>
  <c r="BV28" i="8" s="1"/>
  <c r="B27" i="8"/>
  <c r="BF17" i="3" l="1"/>
  <c r="BH17" i="3" s="1"/>
  <c r="BF36" i="3"/>
  <c r="BH36" i="3" s="1"/>
  <c r="BI16" i="3" s="1"/>
  <c r="BQ17" i="3"/>
  <c r="BB37" i="3"/>
  <c r="BO37" i="3"/>
  <c r="BN37" i="3"/>
  <c r="BL37" i="3"/>
  <c r="BK37" i="3"/>
  <c r="BM37" i="3"/>
  <c r="BA37" i="3"/>
  <c r="BE37" i="3"/>
  <c r="BC37" i="3"/>
  <c r="BD37" i="3"/>
  <c r="BG37" i="3"/>
  <c r="BQ36" i="3"/>
  <c r="BR16" i="3" s="1"/>
  <c r="BK18" i="3"/>
  <c r="BN18" i="3"/>
  <c r="BL18" i="3"/>
  <c r="BO18" i="3"/>
  <c r="BM18" i="3"/>
  <c r="BA18" i="3"/>
  <c r="BG18" i="3"/>
  <c r="BD18" i="3"/>
  <c r="BD19" i="3" s="1"/>
  <c r="AZ22" i="3"/>
  <c r="AF2" i="3" s="1"/>
  <c r="AF2" i="8" s="1"/>
  <c r="BB18" i="3"/>
  <c r="AZ38" i="3"/>
  <c r="BC18" i="3"/>
  <c r="BE18" i="3"/>
  <c r="BE19" i="3" s="1"/>
  <c r="G28" i="8"/>
  <c r="BA28" i="8"/>
  <c r="AV28" i="8"/>
  <c r="BP28" i="8"/>
  <c r="AN28" i="8"/>
  <c r="AI28" i="8"/>
  <c r="BK28" i="8"/>
  <c r="BF28" i="8"/>
  <c r="CD29" i="8"/>
  <c r="BV29" i="8" s="1"/>
  <c r="B28" i="8"/>
  <c r="BF18" i="3" l="1"/>
  <c r="AA24" i="3" s="1"/>
  <c r="AF24" i="3" s="1"/>
  <c r="BQ18" i="3"/>
  <c r="BF37" i="3"/>
  <c r="BH37" i="3" s="1"/>
  <c r="BI17" i="3" s="1"/>
  <c r="AF11" i="3"/>
  <c r="BC19" i="3"/>
  <c r="BA19" i="3"/>
  <c r="AF9" i="3"/>
  <c r="BM38" i="3"/>
  <c r="BO38" i="3"/>
  <c r="BL38" i="3"/>
  <c r="BN38" i="3"/>
  <c r="BK38" i="3"/>
  <c r="BC38" i="3"/>
  <c r="BG38" i="3"/>
  <c r="BE38" i="3"/>
  <c r="BA38" i="3"/>
  <c r="BB38" i="3"/>
  <c r="BD38" i="3"/>
  <c r="AF12" i="3"/>
  <c r="AF10" i="3"/>
  <c r="BB19" i="3"/>
  <c r="BQ37" i="3"/>
  <c r="BR17" i="3" s="1"/>
  <c r="AF13" i="3"/>
  <c r="G29" i="8"/>
  <c r="BF29" i="8"/>
  <c r="BA29" i="8"/>
  <c r="AV29" i="8"/>
  <c r="AN29" i="8"/>
  <c r="AI29" i="8"/>
  <c r="BP29" i="8"/>
  <c r="BK29" i="8"/>
  <c r="CD30" i="8"/>
  <c r="BV30" i="8" s="1"/>
  <c r="B29" i="8"/>
  <c r="BH18" i="3" l="1"/>
  <c r="BF38" i="3"/>
  <c r="BH38" i="3" s="1"/>
  <c r="BI18" i="3" s="1"/>
  <c r="AN12" i="3"/>
  <c r="AJ12" i="3"/>
  <c r="AQ12" i="3"/>
  <c r="AQ9" i="3"/>
  <c r="AJ9" i="3"/>
  <c r="AN9" i="3"/>
  <c r="AF14" i="3"/>
  <c r="AQ10" i="3"/>
  <c r="AJ10" i="3"/>
  <c r="AN10" i="3"/>
  <c r="AQ13" i="3"/>
  <c r="AN13" i="3"/>
  <c r="AJ13" i="3"/>
  <c r="BQ38" i="3"/>
  <c r="BR18" i="3" s="1"/>
  <c r="AQ11" i="3"/>
  <c r="AJ11" i="3"/>
  <c r="AN11" i="3"/>
  <c r="G30" i="8"/>
  <c r="BK30" i="8"/>
  <c r="BF30" i="8"/>
  <c r="AN30" i="8"/>
  <c r="AI30" i="8"/>
  <c r="BA30" i="8"/>
  <c r="AV30" i="8"/>
  <c r="BP30" i="8"/>
  <c r="CD31" i="8"/>
  <c r="BV31" i="8" s="1"/>
  <c r="B30" i="8"/>
  <c r="AQ14" i="3" l="1"/>
  <c r="AN14" i="3"/>
  <c r="BP31" i="8"/>
  <c r="AN31" i="8"/>
  <c r="AI31" i="8"/>
  <c r="BK31" i="8"/>
  <c r="BF31" i="8"/>
  <c r="BA31" i="8"/>
  <c r="AV31" i="8"/>
  <c r="B31" i="8"/>
  <c r="G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<sst xmlns="http://schemas.openxmlformats.org/spreadsheetml/2006/main" count="2436" uniqueCount="592">
  <si>
    <t>x</t>
  </si>
  <si>
    <t>Date</t>
  </si>
  <si>
    <t>Impressions (organic)</t>
  </si>
  <si>
    <t>Clicks (organic)</t>
  </si>
  <si>
    <t>Reactions (organic)</t>
  </si>
  <si>
    <t>Comments (organic)</t>
  </si>
  <si>
    <t>Reposts (organic)</t>
  </si>
  <si>
    <t>Header Selection to Assign Columns</t>
  </si>
  <si>
    <t>Metrics Data</t>
  </si>
  <si>
    <t>Impressions</t>
  </si>
  <si>
    <t>Clicks</t>
  </si>
  <si>
    <t>Reactions</t>
  </si>
  <si>
    <t>Comments</t>
  </si>
  <si>
    <t>Reposts</t>
  </si>
  <si>
    <t>✓</t>
  </si>
  <si>
    <t>✕</t>
  </si>
  <si>
    <t>Data Pasted In</t>
  </si>
  <si>
    <t>Data Date Format</t>
  </si>
  <si>
    <t>D</t>
  </si>
  <si>
    <t>M</t>
  </si>
  <si>
    <t>Y</t>
  </si>
  <si>
    <t>Date Text</t>
  </si>
  <si>
    <t>Raw Data Date Text Settings</t>
  </si>
  <si>
    <t>Extracted Metrics Data to use in the Report</t>
  </si>
  <si>
    <t>Used</t>
  </si>
  <si>
    <t>Selections look OK</t>
  </si>
  <si>
    <t>Please re-select selections</t>
  </si>
  <si>
    <t>Post link</t>
  </si>
  <si>
    <t>Created date</t>
  </si>
  <si>
    <t>Likes</t>
  </si>
  <si>
    <t>Post title</t>
  </si>
  <si>
    <t>Post Title</t>
  </si>
  <si>
    <t>Post Link</t>
  </si>
  <si>
    <t>Unique Identifier</t>
  </si>
  <si>
    <t>Post Link (Unique Identifier)</t>
  </si>
  <si>
    <t>Post (1st 70 Characters Only)</t>
  </si>
  <si>
    <t>Duplicates</t>
  </si>
  <si>
    <t>X</t>
  </si>
  <si>
    <t>Points per</t>
  </si>
  <si>
    <t>Points Assignment per Action Taken</t>
  </si>
  <si>
    <t>Month</t>
  </si>
  <si>
    <t>Total Points</t>
  </si>
  <si>
    <t>Rank</t>
  </si>
  <si>
    <t>Please read these notes explaining how to use this spreadsheet</t>
  </si>
  <si>
    <t>Editable Cells</t>
  </si>
  <si>
    <t>The blue background and white writing usually identifies cells where you can enter or edit information.</t>
  </si>
  <si>
    <t>Calculated Cells</t>
  </si>
  <si>
    <t>The purple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</si>
  <si>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</si>
  <si>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</si>
  <si>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</si>
  <si>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Buy Ready-made</t>
  </si>
  <si>
    <t>Buy Custom-made</t>
  </si>
  <si>
    <t>Click here for more info</t>
  </si>
  <si>
    <t>Spreadsheets</t>
  </si>
  <si>
    <t>We do not offer support on free spreadsheets,
but if you find any errors, please let us know.</t>
  </si>
  <si>
    <t>This spreadsheet was created by</t>
  </si>
  <si>
    <t>If you get stuck, here is a demo video</t>
  </si>
  <si>
    <t>Watch the demo on YouTube</t>
  </si>
  <si>
    <t>© Sumcor Ltd - Trading as Spreadsheet Solutions</t>
  </si>
  <si>
    <t>Your Business Name</t>
  </si>
  <si>
    <t>Thanks for downloading the LinkedIn Business Page Activity Report</t>
  </si>
  <si>
    <t>Free Download - LinkedIn Business Page Activity Report</t>
  </si>
  <si>
    <t>Click the image below to connect with me (Richard) on LinkedIn</t>
  </si>
  <si>
    <t>Click the image below to connect with Spreadsheet Solutions on LinkedIn</t>
  </si>
  <si>
    <t>Report</t>
  </si>
  <si>
    <t>Overall Points Breakdown</t>
  </si>
  <si>
    <t>Points</t>
  </si>
  <si>
    <t>% of Total</t>
  </si>
  <si>
    <t>Post</t>
  </si>
  <si>
    <t>Day</t>
  </si>
  <si>
    <t>Maximum Points per Day</t>
  </si>
  <si>
    <t>Total</t>
  </si>
  <si>
    <t>Best Performing Month</t>
  </si>
  <si>
    <t>Month of Best Performing Post</t>
  </si>
  <si>
    <t>Highlights</t>
  </si>
  <si>
    <t>Post Position Table</t>
  </si>
  <si>
    <t>Starting Text from Posts</t>
  </si>
  <si>
    <t>Pos</t>
  </si>
  <si>
    <t>Points Breakdown by Type</t>
  </si>
  <si>
    <t>League No</t>
  </si>
  <si>
    <r>
      <t xml:space="preserve">Please paste the METRICS data into the cells below. Make sure you use paste VALUES and not normal paste, as normal paste will ruin the spreadsheet.
Paste the headers into the grey row (row 11) and start under the column labelled 1. Once the dtaa is in, check the date settings and headers (especially any that show a </t>
    </r>
    <r>
      <rPr>
        <b/>
        <sz val="8"/>
        <color rgb="FFFF0000"/>
        <rFont val="Calibri"/>
        <family val="2"/>
        <scheme val="minor"/>
      </rPr>
      <t>✕</t>
    </r>
    <r>
      <rPr>
        <b/>
        <sz val="8"/>
        <color theme="1"/>
        <rFont val="Calibri"/>
        <family val="2"/>
        <scheme val="minor"/>
      </rPr>
      <t>.
Once all of those are correct (you should only have to set the headers once, and then if they change, otherwise leave them in), check the extracted data to the right to make sure it's correct.
Once you're happy, you can proceed to the Report tab. The table shown to the right will be the data used for the report, combined with the points settings on the Intro &amp; Setup tab.</t>
    </r>
  </si>
  <si>
    <r>
      <t xml:space="preserve">Please paste the POST data into the cells below. Make sure you use paste VALUES and not normal paste, as normal paste will ruin the spreadsheet.
Paste the headers into the grey row (row 11) and start under the column labelled 1. Once the dtaa is in, check the date settings and headers (especially any that show a </t>
    </r>
    <r>
      <rPr>
        <b/>
        <sz val="8"/>
        <color rgb="FFFF0000"/>
        <rFont val="Calibri"/>
        <family val="2"/>
        <scheme val="minor"/>
      </rPr>
      <t>✕</t>
    </r>
    <r>
      <rPr>
        <b/>
        <sz val="8"/>
        <color theme="1"/>
        <rFont val="Calibri"/>
        <family val="2"/>
        <scheme val="minor"/>
      </rPr>
      <t>.
Once all of those are correct (you should only have to set the headers once, and then if they change, otherwise leave them in), check the extracted data to the right to make sure it's correct.
Once you're happy, you can proceed to the Report tab. The table shown to the right will be the data used for the report, combined with the points settings on the Intro &amp; Setup tab.</t>
    </r>
  </si>
  <si>
    <r>
      <t xml:space="preserve">You can assign a points system to each of the metrics down the left. You can state how many points per how many of each metric.
So, if you state that you get 1 point for every 10 impressions, then each full set of 10 impressions you earn, you will receive 1 point. If you select 3 points per 1 click, you will then receive 3 pooints for each individual click. 
You only gain full points, no part points.
You set these to what suits you, just make sure they are all filled in correctly, if you see any </t>
    </r>
    <r>
      <rPr>
        <b/>
        <sz val="8"/>
        <color rgb="FFFF0000"/>
        <rFont val="Calibri"/>
        <family val="2"/>
        <scheme val="minor"/>
      </rPr>
      <t>✕</t>
    </r>
    <r>
      <rPr>
        <b/>
        <sz val="8"/>
        <color theme="1"/>
        <rFont val="Calibri"/>
        <family val="2"/>
        <scheme val="minor"/>
      </rPr>
      <t>, then please correct the relevant date.
You can enter your business name, it's just for this spreadsheet.</t>
    </r>
  </si>
  <si>
    <t>Your Business</t>
  </si>
  <si>
    <t>No of Posts</t>
  </si>
  <si>
    <t>Monthly Points per Post</t>
  </si>
  <si>
    <t>Points Earned on Monthly Posts per Post</t>
  </si>
  <si>
    <t>Metrics for the Month</t>
  </si>
  <si>
    <t>Posts in the Month</t>
  </si>
  <si>
    <t>Engagement Rate</t>
  </si>
  <si>
    <t>The sum of all actions on a post divided by the number of impressions.</t>
  </si>
  <si>
    <t>Impressions (sponsored)</t>
  </si>
  <si>
    <t>Impressions (total)</t>
  </si>
  <si>
    <t>Unique impressions (organic)</t>
  </si>
  <si>
    <t>Clicks (sponsored)</t>
  </si>
  <si>
    <t>Clicks (total)</t>
  </si>
  <si>
    <t>Reactions (sponsored)</t>
  </si>
  <si>
    <t>Reactions (total)</t>
  </si>
  <si>
    <t>Comments (sponsored)</t>
  </si>
  <si>
    <t>Comments (total)</t>
  </si>
  <si>
    <t>Reposts (sponsored)</t>
  </si>
  <si>
    <t>Reposts (total)</t>
  </si>
  <si>
    <t>Engagement rate (organic)</t>
  </si>
  <si>
    <t>Engagement rate (sponsored)</t>
  </si>
  <si>
    <t>Engagement rate (total)</t>
  </si>
  <si>
    <t>03/06/2022</t>
  </si>
  <si>
    <t>03/07/2022</t>
  </si>
  <si>
    <t>03/08/2022</t>
  </si>
  <si>
    <t>03/09/2022</t>
  </si>
  <si>
    <t>03/10/2022</t>
  </si>
  <si>
    <t>03/11/2022</t>
  </si>
  <si>
    <t>03/12/2022</t>
  </si>
  <si>
    <t>03/13/2022</t>
  </si>
  <si>
    <t>03/14/2022</t>
  </si>
  <si>
    <t>03/15/2022</t>
  </si>
  <si>
    <t>03/16/2022</t>
  </si>
  <si>
    <t>03/17/2022</t>
  </si>
  <si>
    <t>03/18/2022</t>
  </si>
  <si>
    <t>03/19/2022</t>
  </si>
  <si>
    <t>03/20/2022</t>
  </si>
  <si>
    <t>03/21/2022</t>
  </si>
  <si>
    <t>03/22/2022</t>
  </si>
  <si>
    <t>03/23/2022</t>
  </si>
  <si>
    <t>03/24/2022</t>
  </si>
  <si>
    <t>03/25/2022</t>
  </si>
  <si>
    <t>03/26/2022</t>
  </si>
  <si>
    <t>03/27/2022</t>
  </si>
  <si>
    <t>03/28/2022</t>
  </si>
  <si>
    <t>03/29/2022</t>
  </si>
  <si>
    <t>03/30/2022</t>
  </si>
  <si>
    <t>03/31/2022</t>
  </si>
  <si>
    <t>04/01/2022</t>
  </si>
  <si>
    <t>04/02/2022</t>
  </si>
  <si>
    <t>04/03/2022</t>
  </si>
  <si>
    <t>04/04/2022</t>
  </si>
  <si>
    <t>04/05/2022</t>
  </si>
  <si>
    <t>04/06/2022</t>
  </si>
  <si>
    <t>04/07/2022</t>
  </si>
  <si>
    <t>04/08/2022</t>
  </si>
  <si>
    <t>04/09/2022</t>
  </si>
  <si>
    <t>04/10/2022</t>
  </si>
  <si>
    <t>04/11/2022</t>
  </si>
  <si>
    <t>04/12/2022</t>
  </si>
  <si>
    <t>04/13/2022</t>
  </si>
  <si>
    <t>04/14/2022</t>
  </si>
  <si>
    <t>04/15/2022</t>
  </si>
  <si>
    <t>04/16/2022</t>
  </si>
  <si>
    <t>04/17/2022</t>
  </si>
  <si>
    <t>04/18/2022</t>
  </si>
  <si>
    <t>04/19/2022</t>
  </si>
  <si>
    <t>04/20/2022</t>
  </si>
  <si>
    <t>04/21/2022</t>
  </si>
  <si>
    <t>04/22/2022</t>
  </si>
  <si>
    <t>04/23/2022</t>
  </si>
  <si>
    <t>04/24/2022</t>
  </si>
  <si>
    <t>04/25/2022</t>
  </si>
  <si>
    <t>04/26/2022</t>
  </si>
  <si>
    <t>04/27/2022</t>
  </si>
  <si>
    <t>04/28/2022</t>
  </si>
  <si>
    <t>04/29/2022</t>
  </si>
  <si>
    <t>04/30/2022</t>
  </si>
  <si>
    <t>05/01/2022</t>
  </si>
  <si>
    <t>05/02/2022</t>
  </si>
  <si>
    <t>05/03/2022</t>
  </si>
  <si>
    <t>05/04/2022</t>
  </si>
  <si>
    <t>05/05/2022</t>
  </si>
  <si>
    <t>05/06/2022</t>
  </si>
  <si>
    <t>05/07/2022</t>
  </si>
  <si>
    <t>05/08/2022</t>
  </si>
  <si>
    <t>05/09/2022</t>
  </si>
  <si>
    <t>05/10/2022</t>
  </si>
  <si>
    <t>05/11/2022</t>
  </si>
  <si>
    <t>05/12/2022</t>
  </si>
  <si>
    <t>05/13/2022</t>
  </si>
  <si>
    <t>05/14/2022</t>
  </si>
  <si>
    <t>05/15/2022</t>
  </si>
  <si>
    <t>05/16/2022</t>
  </si>
  <si>
    <t>05/17/2022</t>
  </si>
  <si>
    <t>05/18/2022</t>
  </si>
  <si>
    <t>05/19/2022</t>
  </si>
  <si>
    <t>05/20/2022</t>
  </si>
  <si>
    <t>05/21/2022</t>
  </si>
  <si>
    <t>05/22/2022</t>
  </si>
  <si>
    <t>05/23/2022</t>
  </si>
  <si>
    <t>05/24/2022</t>
  </si>
  <si>
    <t>05/25/2022</t>
  </si>
  <si>
    <t>05/26/2022</t>
  </si>
  <si>
    <t>05/27/2022</t>
  </si>
  <si>
    <t>05/28/2022</t>
  </si>
  <si>
    <t>05/29/2022</t>
  </si>
  <si>
    <t>05/30/2022</t>
  </si>
  <si>
    <t>05/31/2022</t>
  </si>
  <si>
    <t>06/01/2022</t>
  </si>
  <si>
    <t>06/02/2022</t>
  </si>
  <si>
    <t>06/03/2022</t>
  </si>
  <si>
    <t>06/04/2022</t>
  </si>
  <si>
    <t>06/05/2022</t>
  </si>
  <si>
    <t>06/06/2022</t>
  </si>
  <si>
    <t>06/07/2022</t>
  </si>
  <si>
    <t>06/08/2022</t>
  </si>
  <si>
    <t>06/09/2022</t>
  </si>
  <si>
    <t>06/10/2022</t>
  </si>
  <si>
    <t>06/11/2022</t>
  </si>
  <si>
    <t>06/12/2022</t>
  </si>
  <si>
    <t>06/13/2022</t>
  </si>
  <si>
    <t>06/14/2022</t>
  </si>
  <si>
    <t>06/15/2022</t>
  </si>
  <si>
    <t>06/16/2022</t>
  </si>
  <si>
    <t>06/17/2022</t>
  </si>
  <si>
    <t>06/18/2022</t>
  </si>
  <si>
    <t>06/19/2022</t>
  </si>
  <si>
    <t>06/20/2022</t>
  </si>
  <si>
    <t>06/21/2022</t>
  </si>
  <si>
    <t>06/22/2022</t>
  </si>
  <si>
    <t>06/23/2022</t>
  </si>
  <si>
    <t>06/24/2022</t>
  </si>
  <si>
    <t>06/25/2022</t>
  </si>
  <si>
    <t>06/26/2022</t>
  </si>
  <si>
    <t>06/27/2022</t>
  </si>
  <si>
    <t>06/28/2022</t>
  </si>
  <si>
    <t>06/29/2022</t>
  </si>
  <si>
    <t>06/30/2022</t>
  </si>
  <si>
    <t>07/01/2022</t>
  </si>
  <si>
    <t>07/02/2022</t>
  </si>
  <si>
    <t>07/03/2022</t>
  </si>
  <si>
    <t>07/04/2022</t>
  </si>
  <si>
    <t>07/05/2022</t>
  </si>
  <si>
    <t>07/06/2022</t>
  </si>
  <si>
    <t>07/07/2022</t>
  </si>
  <si>
    <t>07/08/2022</t>
  </si>
  <si>
    <t>07/09/2022</t>
  </si>
  <si>
    <t>07/10/2022</t>
  </si>
  <si>
    <t>07/11/2022</t>
  </si>
  <si>
    <t>07/12/2022</t>
  </si>
  <si>
    <t>07/13/2022</t>
  </si>
  <si>
    <t>07/14/2022</t>
  </si>
  <si>
    <t>07/15/2022</t>
  </si>
  <si>
    <t>07/16/2022</t>
  </si>
  <si>
    <t>07/17/2022</t>
  </si>
  <si>
    <t>07/18/2022</t>
  </si>
  <si>
    <t>07/19/2022</t>
  </si>
  <si>
    <t>07/20/2022</t>
  </si>
  <si>
    <t>07/21/2022</t>
  </si>
  <si>
    <t>07/22/2022</t>
  </si>
  <si>
    <t>07/23/2022</t>
  </si>
  <si>
    <t>07/24/2022</t>
  </si>
  <si>
    <t>07/25/2022</t>
  </si>
  <si>
    <t>07/26/2022</t>
  </si>
  <si>
    <t>07/27/2022</t>
  </si>
  <si>
    <t>07/28/2022</t>
  </si>
  <si>
    <t>07/29/2022</t>
  </si>
  <si>
    <t>07/30/2022</t>
  </si>
  <si>
    <t>07/31/2022</t>
  </si>
  <si>
    <t>08/01/2022</t>
  </si>
  <si>
    <t>08/02/2022</t>
  </si>
  <si>
    <t>08/03/2022</t>
  </si>
  <si>
    <t>08/04/2022</t>
  </si>
  <si>
    <t>08/05/2022</t>
  </si>
  <si>
    <t>08/06/2022</t>
  </si>
  <si>
    <t>08/07/2022</t>
  </si>
  <si>
    <t>08/08/2022</t>
  </si>
  <si>
    <t>08/09/2022</t>
  </si>
  <si>
    <t>08/10/2022</t>
  </si>
  <si>
    <t>08/11/2022</t>
  </si>
  <si>
    <t>08/12/2022</t>
  </si>
  <si>
    <t>08/13/2022</t>
  </si>
  <si>
    <t>08/14/2022</t>
  </si>
  <si>
    <t>08/15/2022</t>
  </si>
  <si>
    <t>08/16/2022</t>
  </si>
  <si>
    <t>08/17/2022</t>
  </si>
  <si>
    <t>08/18/2022</t>
  </si>
  <si>
    <t>08/19/2022</t>
  </si>
  <si>
    <t>08/20/2022</t>
  </si>
  <si>
    <t>08/21/2022</t>
  </si>
  <si>
    <t>08/22/2022</t>
  </si>
  <si>
    <t>08/23/2022</t>
  </si>
  <si>
    <t>08/24/2022</t>
  </si>
  <si>
    <t>08/25/2022</t>
  </si>
  <si>
    <t>08/26/2022</t>
  </si>
  <si>
    <t>08/27/2022</t>
  </si>
  <si>
    <t>08/28/2022</t>
  </si>
  <si>
    <t>08/29/2022</t>
  </si>
  <si>
    <t>08/30/2022</t>
  </si>
  <si>
    <t>08/31/2022</t>
  </si>
  <si>
    <t>09/01/2022</t>
  </si>
  <si>
    <t>09/02/2022</t>
  </si>
  <si>
    <t>09/03/2022</t>
  </si>
  <si>
    <t>09/04/2022</t>
  </si>
  <si>
    <t>09/05/2022</t>
  </si>
  <si>
    <t>09/06/2022</t>
  </si>
  <si>
    <t>09/07/2022</t>
  </si>
  <si>
    <t>09/08/2022</t>
  </si>
  <si>
    <t>09/09/2022</t>
  </si>
  <si>
    <t>09/10/2022</t>
  </si>
  <si>
    <t>09/11/2022</t>
  </si>
  <si>
    <t>09/12/2022</t>
  </si>
  <si>
    <t>09/13/2022</t>
  </si>
  <si>
    <t>09/14/2022</t>
  </si>
  <si>
    <t>09/15/2022</t>
  </si>
  <si>
    <t>09/16/2022</t>
  </si>
  <si>
    <t>09/17/2022</t>
  </si>
  <si>
    <t>09/18/2022</t>
  </si>
  <si>
    <t>09/19/2022</t>
  </si>
  <si>
    <t>09/20/2022</t>
  </si>
  <si>
    <t>09/21/2022</t>
  </si>
  <si>
    <t>09/22/2022</t>
  </si>
  <si>
    <t>09/23/2022</t>
  </si>
  <si>
    <t>09/24/2022</t>
  </si>
  <si>
    <t>09/25/2022</t>
  </si>
  <si>
    <t>09/26/2022</t>
  </si>
  <si>
    <t>09/27/2022</t>
  </si>
  <si>
    <t>09/28/2022</t>
  </si>
  <si>
    <t>09/29/2022</t>
  </si>
  <si>
    <t>09/30/2022</t>
  </si>
  <si>
    <t>10/01/2022</t>
  </si>
  <si>
    <t>10/02/2022</t>
  </si>
  <si>
    <t>10/03/2022</t>
  </si>
  <si>
    <t>10/04/2022</t>
  </si>
  <si>
    <t>10/05/2022</t>
  </si>
  <si>
    <t>10/06/2022</t>
  </si>
  <si>
    <t>10/07/2022</t>
  </si>
  <si>
    <t>10/08/2022</t>
  </si>
  <si>
    <t>10/09/2022</t>
  </si>
  <si>
    <t>10/10/2022</t>
  </si>
  <si>
    <t>10/11/2022</t>
  </si>
  <si>
    <t>10/12/2022</t>
  </si>
  <si>
    <t>10/13/2022</t>
  </si>
  <si>
    <t>10/14/2022</t>
  </si>
  <si>
    <t>10/15/2022</t>
  </si>
  <si>
    <t>10/16/2022</t>
  </si>
  <si>
    <t>10/17/2022</t>
  </si>
  <si>
    <t>10/18/2022</t>
  </si>
  <si>
    <t>10/19/2022</t>
  </si>
  <si>
    <t>10/20/2022</t>
  </si>
  <si>
    <t>10/21/2022</t>
  </si>
  <si>
    <t>10/22/2022</t>
  </si>
  <si>
    <t>10/23/2022</t>
  </si>
  <si>
    <t>10/24/2022</t>
  </si>
  <si>
    <t>10/25/2022</t>
  </si>
  <si>
    <t>10/26/2022</t>
  </si>
  <si>
    <t>10/27/2022</t>
  </si>
  <si>
    <t>10/28/2022</t>
  </si>
  <si>
    <t>10/29/2022</t>
  </si>
  <si>
    <t>10/30/2022</t>
  </si>
  <si>
    <t>10/31/2022</t>
  </si>
  <si>
    <t>11/01/2022</t>
  </si>
  <si>
    <t>11/02/2022</t>
  </si>
  <si>
    <t>11/03/2022</t>
  </si>
  <si>
    <t>11/04/2022</t>
  </si>
  <si>
    <t>11/05/2022</t>
  </si>
  <si>
    <t>11/06/2022</t>
  </si>
  <si>
    <t>11/07/2022</t>
  </si>
  <si>
    <t>11/08/2022</t>
  </si>
  <si>
    <t>11/09/2022</t>
  </si>
  <si>
    <t>11/10/2022</t>
  </si>
  <si>
    <t>11/11/2022</t>
  </si>
  <si>
    <t>11/12/2022</t>
  </si>
  <si>
    <t>11/13/2022</t>
  </si>
  <si>
    <t>11/14/2022</t>
  </si>
  <si>
    <t>11/15/2022</t>
  </si>
  <si>
    <t>11/16/2022</t>
  </si>
  <si>
    <t>11/17/2022</t>
  </si>
  <si>
    <t>11/18/2022</t>
  </si>
  <si>
    <t>11/19/2022</t>
  </si>
  <si>
    <t>11/20/2022</t>
  </si>
  <si>
    <t>11/21/2022</t>
  </si>
  <si>
    <t>11/22/2022</t>
  </si>
  <si>
    <t>11/23/2022</t>
  </si>
  <si>
    <t>11/24/2022</t>
  </si>
  <si>
    <t>11/25/2022</t>
  </si>
  <si>
    <t>11/26/2022</t>
  </si>
  <si>
    <t>11/27/2022</t>
  </si>
  <si>
    <t>11/28/2022</t>
  </si>
  <si>
    <t>11/29/2022</t>
  </si>
  <si>
    <t>11/30/2022</t>
  </si>
  <si>
    <t>12/01/2022</t>
  </si>
  <si>
    <t>12/02/2022</t>
  </si>
  <si>
    <t>12/03/2022</t>
  </si>
  <si>
    <t>12/04/2022</t>
  </si>
  <si>
    <t>12/05/2022</t>
  </si>
  <si>
    <t>12/06/2022</t>
  </si>
  <si>
    <t>12/07/2022</t>
  </si>
  <si>
    <t>12/08/2022</t>
  </si>
  <si>
    <t>12/09/2022</t>
  </si>
  <si>
    <t>12/10/2022</t>
  </si>
  <si>
    <t>12/11/2022</t>
  </si>
  <si>
    <t>12/12/2022</t>
  </si>
  <si>
    <t>12/13/2022</t>
  </si>
  <si>
    <t>12/14/2022</t>
  </si>
  <si>
    <t>12/15/2022</t>
  </si>
  <si>
    <t>12/16/2022</t>
  </si>
  <si>
    <t>12/17/2022</t>
  </si>
  <si>
    <t>12/18/2022</t>
  </si>
  <si>
    <t>12/19/2022</t>
  </si>
  <si>
    <t>12/20/2022</t>
  </si>
  <si>
    <t>12/21/2022</t>
  </si>
  <si>
    <t>12/22/2022</t>
  </si>
  <si>
    <t>12/23/2022</t>
  </si>
  <si>
    <t>12/24/2022</t>
  </si>
  <si>
    <t>12/25/2022</t>
  </si>
  <si>
    <t>12/26/2022</t>
  </si>
  <si>
    <t>12/27/2022</t>
  </si>
  <si>
    <t>12/28/2022</t>
  </si>
  <si>
    <t>12/29/2022</t>
  </si>
  <si>
    <t>12/30/2022</t>
  </si>
  <si>
    <t>12/31/2022</t>
  </si>
  <si>
    <t>01/01/2023</t>
  </si>
  <si>
    <t>01/02/2023</t>
  </si>
  <si>
    <t>01/03/2023</t>
  </si>
  <si>
    <t>01/04/2023</t>
  </si>
  <si>
    <t>01/05/2023</t>
  </si>
  <si>
    <t>01/06/2023</t>
  </si>
  <si>
    <t>01/07/2023</t>
  </si>
  <si>
    <t>01/08/2023</t>
  </si>
  <si>
    <t>01/09/2023</t>
  </si>
  <si>
    <t>01/10/2023</t>
  </si>
  <si>
    <t>01/11/2023</t>
  </si>
  <si>
    <t>01/12/2023</t>
  </si>
  <si>
    <t>01/13/2023</t>
  </si>
  <si>
    <t>01/14/2023</t>
  </si>
  <si>
    <t>01/15/2023</t>
  </si>
  <si>
    <t>01/16/2023</t>
  </si>
  <si>
    <t>01/17/2023</t>
  </si>
  <si>
    <t>01/18/2023</t>
  </si>
  <si>
    <t>01/19/2023</t>
  </si>
  <si>
    <t>01/20/2023</t>
  </si>
  <si>
    <t>01/21/2023</t>
  </si>
  <si>
    <t>01/22/2023</t>
  </si>
  <si>
    <t>01/23/2023</t>
  </si>
  <si>
    <t>01/24/2023</t>
  </si>
  <si>
    <t>01/25/2023</t>
  </si>
  <si>
    <t>01/26/2023</t>
  </si>
  <si>
    <t>01/27/2023</t>
  </si>
  <si>
    <t>01/28/2023</t>
  </si>
  <si>
    <t>01/29/2023</t>
  </si>
  <si>
    <t>01/30/2023</t>
  </si>
  <si>
    <t>01/31/2023</t>
  </si>
  <si>
    <t>02/01/2023</t>
  </si>
  <si>
    <t>02/02/2023</t>
  </si>
  <si>
    <t>02/03/2023</t>
  </si>
  <si>
    <t>02/04/2023</t>
  </si>
  <si>
    <t>02/05/2023</t>
  </si>
  <si>
    <t>02/06/2023</t>
  </si>
  <si>
    <t>02/07/2023</t>
  </si>
  <si>
    <t>02/08/2023</t>
  </si>
  <si>
    <t>02/09/2023</t>
  </si>
  <si>
    <t>02/10/2023</t>
  </si>
  <si>
    <t>02/11/2023</t>
  </si>
  <si>
    <t>02/12/2023</t>
  </si>
  <si>
    <t>02/13/2023</t>
  </si>
  <si>
    <t>02/14/2023</t>
  </si>
  <si>
    <t>02/15/2023</t>
  </si>
  <si>
    <t>02/16/2023</t>
  </si>
  <si>
    <t>02/17/2023</t>
  </si>
  <si>
    <t>02/18/2023</t>
  </si>
  <si>
    <t>02/19/2023</t>
  </si>
  <si>
    <t>02/20/2023</t>
  </si>
  <si>
    <t>02/21/2023</t>
  </si>
  <si>
    <t>02/22/2023</t>
  </si>
  <si>
    <t>02/23/2023</t>
  </si>
  <si>
    <t>02/24/2023</t>
  </si>
  <si>
    <t>02/25/2023</t>
  </si>
  <si>
    <t>02/26/2023</t>
  </si>
  <si>
    <t>02/27/2023</t>
  </si>
  <si>
    <t>02/28/2023</t>
  </si>
  <si>
    <t>03/01/2023</t>
  </si>
  <si>
    <t>03/02/2023</t>
  </si>
  <si>
    <t>03/03/2023</t>
  </si>
  <si>
    <t>03/04/2023</t>
  </si>
  <si>
    <t>03/05/2023</t>
  </si>
  <si>
    <t>Post type</t>
  </si>
  <si>
    <t>Campaign name</t>
  </si>
  <si>
    <t>Posted by</t>
  </si>
  <si>
    <t>Campaign start date</t>
  </si>
  <si>
    <t>Campaign end date</t>
  </si>
  <si>
    <t>Audience</t>
  </si>
  <si>
    <t>Views</t>
  </si>
  <si>
    <t>Click through rate (CTR)</t>
  </si>
  <si>
    <t>Follows</t>
  </si>
  <si>
    <t>Engagement rate</t>
  </si>
  <si>
    <t>Content Type</t>
  </si>
  <si>
    <t>Why should you get someone to make your spreadsheets for you, when you can make them yourself? Good question. If you seriously want to know why you should outsource this task, then here are some reasons - https://lnkd.in/e6ifgjDp
#SpreadsheetSolutions #Outsource #Spreadsheets</t>
  </si>
  <si>
    <t>https://www.linkedin.com/feed/update/urn:li:activity:7035901544189325313</t>
  </si>
  <si>
    <t>Organic</t>
  </si>
  <si>
    <t/>
  </si>
  <si>
    <t>Richard Sumner</t>
  </si>
  <si>
    <t>All followers</t>
  </si>
  <si>
    <t>Who would you get to make your spreadsheets? Most would waste valuable internal resources, when they could get them professionally made and save their own time for more prosperous tasks. Then, you need to wonder if your spreadsheets are fit for purpose. If you'd like to see why it's better to outsource this work, take a look at the pros and cons of each of these options - https://lnkd.in/eMdUaMxs
#SpreadsheetSolutions #Business</t>
  </si>
  <si>
    <t>https://www.linkedin.com/feed/update/urn:li:activity:7033366138734436353</t>
  </si>
  <si>
    <t>What do you expect your software to do for your business? Let us know and let's see what we can do for you - https://lnkd.in/eqmMGYvS
#SpreadsheetSolutions #BetterSpreadsheet #Business</t>
  </si>
  <si>
    <t>https://www.linkedin.com/feed/update/urn:li:activity:7030828030134513664</t>
  </si>
  <si>
    <t>So, you want a cracking spreadsheet. You're not quite sure how you want it to work, but you know what you need to achieve.
Yes, we make custom spreadsheets, but we also have many ready-made options.
Come and see what we have ready-made, try the ones that you think will help, and then buy what you need - https://lnkd.in/e8MMcE6i
#SpreadsheetSolutions #Templates</t>
  </si>
  <si>
    <t>https://www.linkedin.com/feed/update/urn:li:activity:7028292979484160001</t>
  </si>
  <si>
    <t>We've made hundreds of spreadsheets, and most have been bespoke solutions. If your spreadsheets are not achieving all they can, maybe now is the time to get in touch so that we can make the right spreadsheet for you and your business - https://lnkd.in/eqmMGYvS
#SpreadsheetSolutions #BetterSpreadsheet #Business</t>
  </si>
  <si>
    <t>https://www.linkedin.com/feed/update/urn:li:activity:7025791453922521089</t>
  </si>
  <si>
    <t>Finally got some #BrandedMerch so that Richard can look the part..</t>
  </si>
  <si>
    <t>https://www.linkedin.com/feed/update/urn:li:activity:7023957555336896512</t>
  </si>
  <si>
    <t>We asked people what aspect of their business they would most like to improve, and we got some interesting results. What would you have selected? Here is a blog post showing you why they are all important, and how the right spreadsheet can help with each - https://lnkd.in/ec3S6g4q
#SpreadsheetSolutions #Business </t>
  </si>
  <si>
    <t>https://www.linkedin.com/feed/update/urn:li:activity:7023219491748605952</t>
  </si>
  <si>
    <t>We don't really understand why you want to struggle to make your own spreadsheets, when we can make them for you, but we still want to help. If you want to make your own spreadsheets, but want to make them properly and professionally, then we have some helpful videos for you.
You can find the link to the YouTube channel here - https://lnkd.in/eEksUzhS
#ExcelHelp #Spreadsheets #SpreadsheetSolutions</t>
  </si>
  <si>
    <t>https://www.linkedin.com/feed/update/urn:li:activity:7020683901090066432</t>
  </si>
  <si>
    <t>Are you wondering if your spreadsheets could be better? Here we give you 5 things to look out for, and explain why each one needs to be properly addressed - https://lnkd.in/eyVzrpMy
Make sure your spreadsheets are as good as they can be.
#SpreadsheetSolutions #Business</t>
  </si>
  <si>
    <t>https://www.linkedin.com/feed/update/urn:li:activity:7018144986705600512</t>
  </si>
  <si>
    <t>We know how long it takes to learn how to use Excel properly, we have years of experience and we’re still learning. If you're also learning how to make better spreadsheets, then we have some videos to help you.
Here is a link to see the video channel - https://lnkd.in/eEksUzhS
#ExcelHelp #Videos #DIY</t>
  </si>
  <si>
    <t>https://www.linkedin.com/feed/update/urn:li:activity:7015608678120595456</t>
  </si>
  <si>
    <t>Love your filters and sorters! - Visit our website to find out more - https://lnkd.in/dzEV9kzv - #LoveYourSpreadsheets - #SpreadsheetSolutions - #Business</t>
  </si>
  <si>
    <t>https://www.linkedin.com/feed/update/urn:li:activity:7010534042425032704</t>
  </si>
  <si>
    <t>Love your easy-to-use, nicely laid out, and automated spreadsheets! - Visit our website to find out more - https://lnkd.in/dzEV9kzv - #LoveYourSpreadsheets - #SpreadsheetSolutions - #Business</t>
  </si>
  <si>
    <t>https://www.linkedin.com/feed/update/urn:li:activity:7007997684116504576</t>
  </si>
  <si>
    <t>Love your alerts so that you don't forget to add new data! - Visit our website to find out more - https://lnkd.in/dzEV9kzv - #LoveYourSpreadsheets - #SpreadsheetSolutions - #Business</t>
  </si>
  <si>
    <t>https://www.linkedin.com/feed/update/urn:li:activity:7005467968310542336</t>
  </si>
  <si>
    <t>Love your bespoke and branded spreadsheets! - Visit our website to find out more - https://lnkd.in/dzEV9kzv - #LoveYourSpreadsheets - #SpreadsheetSolutions - #Business</t>
  </si>
  <si>
    <t>https://www.linkedin.com/feed/update/urn:li:activity:7002922402749763585</t>
  </si>
  <si>
    <t>Love your fun spreadsheets! - Visit our website to find out more - https://lnkd.in/dzEV9kzv - #LoveYourSpreadsheets - #SpreadsheetSolutions - #Business</t>
  </si>
  <si>
    <t>https://www.linkedin.com/feed/update/urn:li:activity:7000377743733313536</t>
  </si>
  <si>
    <t>Love your live dashboards! - Visit our website to find out more - https://lnkd.in/dzEV9kzv - #LoveYourSpreadsheets - #SpreadsheetSolutions - #Business</t>
  </si>
  <si>
    <t>https://www.linkedin.com/feed/update/urn:li:activity:6997854552616017921</t>
  </si>
  <si>
    <t>Love your protected cells that keep your formulas safe! - Visit our website to find out more - https://lnkd.in/dzEV9kzv - #LoveYourSpreadsheets - #SpreadsheetSolutions - #Business</t>
  </si>
  <si>
    <t>https://www.linkedin.com/feed/update/urn:li:activity:6995313114720124928</t>
  </si>
  <si>
    <t>Love your automatic totals! - Visit our website to find out more - https://lnkd.in/dzEV9kzv - #LoveYourSpreadsheets - #SpreadsheetSolutions - #Business</t>
  </si>
  <si>
    <t>https://www.linkedin.com/feed/update/urn:li:activity:6992795478195105793</t>
  </si>
  <si>
    <t>Love your predicted selections! - Visit our website to find out more - https://lnkd.in/dzEV9kzv - #LoveYourSpreadsheets - #SpreadsheetSolutions - #Business</t>
  </si>
  <si>
    <t>https://www.linkedin.com/feed/update/urn:li:activity:6990223874642567168</t>
  </si>
  <si>
    <t>Love your colour coded headers so you know what to fil in! - Visit our website to find out more - https://lnkd.in/dzEV9kzv - #LoveYourSpreadsheets - #SpreadsheetSolutions - #Business</t>
  </si>
  <si>
    <t>https://www.linkedin.com/feed/update/urn:li:activity:6987672574885257216</t>
  </si>
  <si>
    <t>Love your easy-to-use drop down lists! - Visit our website to find out more - https://lnkd.in/dzEV9kzv - #LoveYourSpreadsheets - #SpreadsheetSolutions - #Business</t>
  </si>
  <si>
    <t>https://www.linkedin.com/feed/update/urn:li:activity:6985159185348894720</t>
  </si>
  <si>
    <t>Love your alerts and warnings so that you know you haven't forgotten data! - Visit our website to find out more - https://lnkd.in/dzEV9kzv - #LoveYourSpreadsheets - #SpreadsheetSolutions - #Business</t>
  </si>
  <si>
    <t>https://www.linkedin.com/feed/update/urn:li:activity:6982618024209960961</t>
  </si>
  <si>
    <t>Love your conditional formatting that reveals trends! - Visit our website to find out more - https://lnkd.in/dzEV9kzv - #LoveYourSpreadsheets - #SpreadsheetSolutions - #Business</t>
  </si>
  <si>
    <t>https://www.linkedin.com/feed/update/urn:li:activity:6980123324039262208</t>
  </si>
  <si>
    <t>It's available.
The much anticipated Master Dashboard.
On overview of your business for SMEs.
Here's the link - https://lnkd.in/egCN9-gp
#dashboard #business #efficiency #report</t>
  </si>
  <si>
    <t>https://www.linkedin.com/feed/update/urn:li:activity:6980078914689712128</t>
  </si>
  <si>
    <t>Love your up-to-date reports! - Visit our website to find out more - https://lnkd.in/dzEV9kzv - #LoveYourSpreadsheets - #SpreadsheetSolutions - #Business</t>
  </si>
  <si>
    <t>https://www.linkedin.com/feed/update/urn:li:activity:6977906016571006977</t>
  </si>
  <si>
    <t>Love your automatically updating graphs! - Visit our website to find out more - https://lnkd.in/dzEV9kzv - #LoveYourSpreadsheets - #SpreadsheetSolutions - #Business</t>
  </si>
  <si>
    <t>https://www.linkedin.com/feed/update/urn:li:activity:6975003107718000640</t>
  </si>
  <si>
    <t>Colour changes to alert you to tasks that are due, will keep you in control. - Visit our website to find out more - https://lnkd.in/dzEV9kzv - #LoveYourSpreadsheets - #SpreadsheetSolutions - #Business</t>
  </si>
  <si>
    <t>https://www.linkedin.com/feed/update/urn:li:activity:6972465738095742976</t>
  </si>
  <si>
    <t>We lay out reports in a way that they can be easily saved as a PDF if needed. - Visit our website to find out more - https://lnkd.in/dzEV9kzv - #LoveYourSpreadsheets - #SpreadsheetSolutions - #Business</t>
  </si>
  <si>
    <t>https://www.linkedin.com/feed/update/urn:li:activity:6969948859003215872</t>
  </si>
  <si>
    <t>Most of the manually entered data can be filtered and sorted as required. - Visit our website to find out more - https://lnkd.in/dzEV9kzv - #LoveYourSpreadsheets - #SpreadsheetSolutions - #Business</t>
  </si>
  <si>
    <t>https://www.linkedin.com/feed/update/urn:li:activity:6967381138717712384</t>
  </si>
  <si>
    <t>Spreadsheets that are easy to use, nicely laid out, and as automated as possible. - Visit our website to find out more - https://lnkd.in/dzEV9kzv - #LoveYourSpreadsheets - #SpreadsheetSolutions - #Business</t>
  </si>
  <si>
    <t>https://www.linkedin.com/feed/update/urn:li:activity:6964858333266636801</t>
  </si>
  <si>
    <t>We often check to see what data is needed, so you get alerts when data is due. - Visit our website to find out more - https://lnkd.in/dzEV9kzv - #LoveYourSpreadsheets - #SpreadsheetSolutions - #Business</t>
  </si>
  <si>
    <t>https://www.linkedin.com/feed/update/urn:li:activity:6962318537335967744</t>
  </si>
  <si>
    <t>Bespoke spreadsheet are branded for your business, we even use your colours. - Visit our website to find out more - https://lnkd.in/dzEV9kzv - #LoveYourSpreadsheets - #SpreadsheetSolutions - #Business</t>
  </si>
  <si>
    <t>https://www.linkedin.com/feed/update/urn:li:activity:6959788217478848512</t>
  </si>
  <si>
    <t>Spreadsheets can be fun to use, and we often add exciting elements. - Visit our website to find out more - https://lnkd.in/dzEV9kzv - #LoveYourSpreadsheets - #SpreadsheetSolutions - #Business</t>
  </si>
  <si>
    <t>https://www.linkedin.com/feed/update/urn:li:activity:6957249490332311553</t>
  </si>
  <si>
    <t>Live dashboards which monitor the other tabs, and update accordingly. - Visit our website to find out more - https://lnkd.in/dzEV9kzv - #LoveYourSpreadsheets - #SpreadsheetSolutions - #Business</t>
  </si>
  <si>
    <t>https://www.linkedin.com/feed/update/urn:li:activity:6954695858705592320</t>
  </si>
  <si>
    <t>Easily adapt your spreadsheet to look for the right data in a CSV download. - Visit our website to find out more - https://lnkd.in/dzEV9kzv - #LoveYourSpreadsheets - #SpreadsheetSolutions - #Business</t>
  </si>
  <si>
    <t>https://www.linkedin.com/feed/update/urn:li:activity:6952152663442526208</t>
  </si>
  <si>
    <t>All our formulated cells are locked, so you can't over-write any formulas. - Visit our website to find out more - https://lnkd.in/dzEV9kzv - #LoveYourSpreadsheets - #SpreadsheetSolutions - #Business</t>
  </si>
  <si>
    <t>https://www.linkedin.com/feed/update/urn:li:activity:6949645438513762304</t>
  </si>
  <si>
    <t>Show your totals, which update as you enter data, so they're always up to date. - Visit our website to find out more - https://lnkd.in/dzEV9kzv - #LoveYourSpreadsheets - #SpreadsheetSolutions - #Business</t>
  </si>
  <si>
    <t>https://www.linkedin.com/feed/update/urn:li:activity:6947103062784139264</t>
  </si>
  <si>
    <t>Some of our spreadsheets can predict your next entry, based on other data. - Visit our website to find out more - https://lnkd.in/dzEV9kzv - #LoveYourSpreadsheets - #SpreadsheetSolutions - #Business</t>
  </si>
  <si>
    <t>https://www.linkedin.com/feed/update/urn:li:activity:6944555574420242432</t>
  </si>
  <si>
    <t>Colour coded headers to easily see what data needs to be entered manually. - Visit our website to find out more - https://lnkd.in/dzEV9kzv - #LoveYourSpreadsheets - #SpreadsheetSolutions - #Business</t>
  </si>
  <si>
    <t>https://www.linkedin.com/feed/update/urn:li:activity:6942029625199886336</t>
  </si>
  <si>
    <t>Drop down lists make data entry easier, and reports more accurate. - Visit our website to find out more - https://lnkd.in/dzEV9kzv - #LoveYourSpreadsheets - #SpreadsheetSolutions - #Business</t>
  </si>
  <si>
    <t>https://www.linkedin.com/feed/update/urn:li:activity:6939492589486141440</t>
  </si>
  <si>
    <t>See alerts and warnings if there is data missing or more data required. - Visit our website to find out more - https://lnkd.in/dzEV9kzv - #LoveYourSpreadsheets - #SpreadsheetSolutions - #Business</t>
  </si>
  <si>
    <t>https://www.linkedin.com/feed/update/urn:li:activity:6936950138489778176</t>
  </si>
  <si>
    <t>Spot trends and patterns as your data changes colour depending on the value. - Visit our website to find out more - https://lnkd.in/dzEV9kzv - #LoveYourSpreadsheets - #SpreadsheetSolutions - #Business</t>
  </si>
  <si>
    <t>https://www.linkedin.com/feed/update/urn:li:activity:6934420692301971456</t>
  </si>
  <si>
    <t>Imagine graphs and entire reports that update as you enter data. - Visit our website to find out more - https://lnkd.in/dzEV9kzv - #LoveYourSpreadsheets - #SpreadsheetSolutions - #Business</t>
  </si>
  <si>
    <t>https://www.linkedin.com/feed/update/urn:li:activity:6931874411490787328</t>
  </si>
  <si>
    <t>Have graphs that will update automatically as you make your selections. - Visit our website to find out more - https://lnkd.in/dzEV9kzv - #LoveYourSpreadsheets - #SpreadsheetSolutions - #Business</t>
  </si>
  <si>
    <t>https://www.linkedin.com/feed/update/urn:li:activity:6929366846773067776</t>
  </si>
  <si>
    <t>Do your cells change colour when an action is due or overdue? - Visit our website to find out more - https://lnkd.in/dzEV9kzv - #LoveYourSpreadsheets - #SpreadsheetSolutions - #Business</t>
  </si>
  <si>
    <t>https://www.linkedin.com/feed/update/urn:li:activity:6926803565202055168</t>
  </si>
  <si>
    <t>Do your spreadsheet reports save nicely as a PDF? - Visit our website to find out more - https://lnkd.in/dzEV9kzv - #LoveYourSpreadsheets - #SpreadsheetSolutions - #Business</t>
  </si>
  <si>
    <t>https://www.linkedin.com/feed/update/urn:li:activity:6924275392044277760</t>
  </si>
  <si>
    <t>Is your entered data sortable and filterable, or do you have locked cells in between? - Visit our website to find out more - https://lnkd.in/dzEV9kzv - #LoveYourSpreadsheets - #SpreadsheetSolutions - #Business</t>
  </si>
  <si>
    <t>https://www.linkedin.com/feed/update/urn:li:activity:6921754092880961536</t>
  </si>
  <si>
    <t>Are your spreadsheets easy to use, nicely laid out, and as automated as possible? - Visit our website to find out more - https://lnkd.in/dzEV9kzv - #LoveYourSpreadsheets - #SpreadsheetSolutions - #Business</t>
  </si>
  <si>
    <t>https://www.linkedin.com/feed/update/urn:li:activity:6919201689530966016</t>
  </si>
  <si>
    <t>Do your spreadsheets alert you when data is due? - Visit our website to find out more - https://lnkd.in/dzEV9kzv - #LoveYourSpreadsheets - #SpreadsheetSolutions - #Business</t>
  </si>
  <si>
    <t>https://www.linkedin.com/feed/update/urn:li:activity:6916672876691472384</t>
  </si>
  <si>
    <t>Are your spreadsheets branded for your business? - Visit our website to find out more - https://lnkd.in/dzEV9kzv - #LoveYourSpreadsheets - #SpreadsheetSolutions - #Business</t>
  </si>
  <si>
    <t>https://www.linkedin.com/feed/update/urn:li:activity:6914115776194953216</t>
  </si>
  <si>
    <t>Are your spreadsheets fun to use, or do you dread opening them? - Visit our website to find out more - https://lnkd.in/dzEV9kzv - #LoveYourSpreadsheets - #SpreadsheetSolutions - #Business</t>
  </si>
  <si>
    <t>https://www.linkedin.com/feed/update/urn:li:activity:6911672223246225408</t>
  </si>
  <si>
    <t>Do you have live dashboards that monitor the other tabs, and update accordingly? - Visit our website to find out more - https://lnkd.in/epEeYnB-03/22-011 - #LoveYourSpreadsheets - #SpreadsheetSolutions - #Business</t>
  </si>
  <si>
    <t>https://www.linkedin.com/feed/update/urn:li:activity:6909063085731262465</t>
  </si>
  <si>
    <t>Are you constantly having issues as CSV data changes and the spreadsheets need to be adapted? - Visit our website to find out more - https://lnkd.in/epEeYnB-03/22-010 - #LoveYourSpreadsheets - #SpreadsheetSolutions - #Business</t>
  </si>
  <si>
    <t>https://www.linkedin.com/feed/update/urn:li:activity:6906538996034605056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</si>
</sst>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 ;[Red]\-#,##0\ "/>
    <numFmt numFmtId="165" formatCode="0.0%"/>
    <numFmt numFmtId="166" formatCode="#,##0.0_ ;[Red]\-#,##0.0\ "/>
    <numFmt numFmtId="167" formatCode="ddd\,\ dd\ mmm\ yyyy"/>
  </numFmts>
  <fonts count="1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0"/>
      <color theme="0"/>
      <name val="Calibri"/>
      <family val="2"/>
      <scheme val="minor"/>
    </font>
    <font>
      <b/>
      <u/>
      <sz val="11"/>
      <color theme="1"/>
      <name val="Calibri"/>
      <family val="2"/>
      <scheme val="minor"/>
    </font>
    <font>
      <b/>
      <sz val="8"/>
      <color theme="1"/>
      <name val="Calibri"/>
      <family val="2"/>
      <scheme val="minor"/>
    </font>
    <font>
      <b/>
      <sz val="10"/>
      <color theme="1"/>
      <name val="Calibri"/>
      <family val="2"/>
      <scheme val="minor"/>
    </font>
    <font>
      <b/>
      <sz val="11"/>
      <name val="Calibri"/>
      <family val="2"/>
      <scheme val="minor"/>
    </font>
    <font>
      <u/>
      <sz val="11"/>
      <color theme="10"/>
      <name val="Calibri"/>
      <family val="2"/>
      <scheme val="minor"/>
    </font>
    <font>
      <b/>
      <sz val="16"/>
      <color theme="0"/>
      <name val="Calibri"/>
      <family val="2"/>
      <scheme val="minor"/>
    </font>
    <font>
      <sz val="14"/>
      <color theme="1"/>
      <name val="Calibri"/>
      <family val="2"/>
      <scheme val="minor"/>
    </font>
    <font>
      <b/>
      <sz val="8"/>
      <color rgb="FFFF000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theme="1"/>
        <bgColor indexed="64"/>
      </patternFill>
    </fill>
    <fill>
      <patternFill patternType="solid">
        <fgColor rgb="FFB42117"/>
        <bgColor indexed="64"/>
      </patternFill>
    </fill>
    <fill>
      <patternFill patternType="solid">
        <fgColor rgb="FF207144"/>
        <bgColor indexed="64"/>
      </patternFill>
    </fill>
    <fill>
      <patternFill patternType="solid">
        <fgColor rgb="FFFF0000"/>
        <bgColor indexed="64"/>
      </patternFill>
    </fill>
    <fill>
      <patternFill patternType="solid">
        <fgColor theme="0"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298">
    <xf numFmtId="0" fontId="0" fillId="0" borderId="0" xfId="0"/>
    <xf numFmtId="0" fontId="0" fillId="0" borderId="0" xfId="0" applyAlignment="1" applyProtection="1">
      <alignment shrinkToFit="1"/>
      <protection hidden="1"/>
    </xf>
    <xf numFmtId="0" fontId="0" fillId="2" borderId="9" xfId="0" applyFill="1" applyBorder="1" applyAlignment="1" applyProtection="1">
      <alignment horizontal="center" shrinkToFit="1"/>
      <protection locked="0"/>
    </xf>
    <xf numFmtId="0" fontId="0" fillId="2" borderId="10" xfId="0" applyFill="1" applyBorder="1" applyAlignment="1" applyProtection="1">
      <alignment horizontal="center" shrinkToFit="1"/>
      <protection locked="0"/>
    </xf>
    <xf numFmtId="0" fontId="0" fillId="2" borderId="11" xfId="0" applyFill="1"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3" fillId="3" borderId="0" xfId="0" applyFont="1" applyFill="1" applyAlignment="1" applyProtection="1">
      <alignment horizontal="center" shrinkToFit="1"/>
      <protection hidden="1"/>
    </xf>
    <xf numFmtId="0" fontId="0" fillId="3" borderId="0" xfId="0" applyFill="1" applyAlignment="1" applyProtection="1">
      <alignment shrinkToFit="1"/>
      <protection hidden="1"/>
    </xf>
    <xf numFmtId="0" fontId="0" fillId="0" borderId="0" xfId="0"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6" xfId="0" applyBorder="1" applyAlignment="1" applyProtection="1">
      <alignment horizontal="center" shrinkToFit="1"/>
      <protection hidden="1"/>
    </xf>
    <xf numFmtId="0" fontId="0" fillId="0" borderId="17" xfId="0" applyBorder="1" applyAlignment="1" applyProtection="1">
      <alignment horizontal="center" shrinkToFit="1"/>
      <protection hidden="1"/>
    </xf>
    <xf numFmtId="0" fontId="0" fillId="0" borderId="18" xfId="0"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1" fillId="5" borderId="5" xfId="0" applyFont="1" applyFill="1" applyBorder="1" applyAlignment="1" applyProtection="1">
      <alignment horizontal="center" shrinkToFit="1"/>
      <protection hidden="1"/>
    </xf>
    <xf numFmtId="0" fontId="1" fillId="5" borderId="6" xfId="0" applyFont="1" applyFill="1" applyBorder="1" applyAlignment="1" applyProtection="1">
      <alignment horizontal="center" shrinkToFit="1"/>
      <protection hidden="1"/>
    </xf>
    <xf numFmtId="0" fontId="1" fillId="5" borderId="7" xfId="0" applyFont="1" applyFill="1" applyBorder="1" applyAlignment="1" applyProtection="1">
      <alignment horizontal="center" shrinkToFit="1"/>
      <protection hidden="1"/>
    </xf>
    <xf numFmtId="0" fontId="5" fillId="0" borderId="0" xfId="0" applyFont="1" applyAlignment="1" applyProtection="1">
      <alignment horizontal="center" shrinkToFit="1"/>
      <protection hidden="1"/>
    </xf>
    <xf numFmtId="0" fontId="0" fillId="3" borderId="0" xfId="0" applyFill="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0" fontId="6" fillId="3" borderId="0" xfId="0" applyFont="1" applyFill="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6" xfId="0" applyNumberFormat="1" applyBorder="1" applyAlignment="1" applyProtection="1">
      <alignment horizontal="center" shrinkToFit="1"/>
      <protection hidden="1"/>
    </xf>
    <xf numFmtId="14" fontId="0" fillId="0" borderId="17" xfId="0" applyNumberFormat="1" applyBorder="1" applyAlignment="1" applyProtection="1">
      <alignment horizontal="center" shrinkToFit="1"/>
      <protection hidden="1"/>
    </xf>
    <xf numFmtId="14" fontId="0" fillId="0" borderId="18" xfId="0" applyNumberFormat="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0" fillId="0" borderId="16"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0" fillId="0" borderId="18" xfId="0" applyBorder="1" applyAlignment="1" applyProtection="1">
      <alignment horizontal="left"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6" xfId="0" applyBorder="1" applyAlignment="1" applyProtection="1">
      <alignment horizontal="right" shrinkToFit="1"/>
      <protection hidden="1"/>
    </xf>
    <xf numFmtId="0" fontId="0" fillId="0" borderId="17" xfId="0" applyBorder="1" applyAlignment="1" applyProtection="1">
      <alignment horizontal="right" shrinkToFit="1"/>
      <protection hidden="1"/>
    </xf>
    <xf numFmtId="0" fontId="0" fillId="0" borderId="18" xfId="0" applyBorder="1" applyAlignment="1" applyProtection="1">
      <alignment horizontal="right" shrinkToFit="1"/>
      <protection hidden="1"/>
    </xf>
    <xf numFmtId="164" fontId="0" fillId="0" borderId="16" xfId="0" applyNumberFormat="1" applyBorder="1" applyAlignment="1" applyProtection="1">
      <alignment horizontal="right" shrinkToFit="1"/>
      <protection hidden="1"/>
    </xf>
    <xf numFmtId="164" fontId="0" fillId="0" borderId="17" xfId="0" applyNumberFormat="1" applyBorder="1" applyAlignment="1" applyProtection="1">
      <alignment horizontal="right" shrinkToFit="1"/>
      <protection hidden="1"/>
    </xf>
    <xf numFmtId="164" fontId="0" fillId="0" borderId="18" xfId="0" applyNumberFormat="1" applyBorder="1" applyAlignment="1" applyProtection="1">
      <alignment horizontal="right" shrinkToFit="1"/>
      <protection hidden="1"/>
    </xf>
    <xf numFmtId="14" fontId="0" fillId="0" borderId="1" xfId="0" applyNumberFormat="1" applyBorder="1" applyAlignment="1" applyProtection="1">
      <alignment horizontal="center" shrinkToFit="1"/>
      <protection hidden="1"/>
    </xf>
    <xf numFmtId="164" fontId="0" fillId="0" borderId="5" xfId="0" applyNumberFormat="1" applyBorder="1" applyAlignment="1" applyProtection="1">
      <alignment shrinkToFit="1"/>
      <protection hidden="1"/>
    </xf>
    <xf numFmtId="164" fontId="0" fillId="0" borderId="6" xfId="0" applyNumberFormat="1" applyBorder="1" applyAlignment="1" applyProtection="1">
      <alignment shrinkToFit="1"/>
      <protection hidden="1"/>
    </xf>
    <xf numFmtId="164" fontId="0" fillId="0" borderId="7" xfId="0" applyNumberFormat="1" applyBorder="1" applyAlignment="1" applyProtection="1">
      <alignment shrinkToFit="1"/>
      <protection hidden="1"/>
    </xf>
    <xf numFmtId="164" fontId="0" fillId="0" borderId="12" xfId="0" applyNumberFormat="1" applyBorder="1" applyAlignment="1" applyProtection="1">
      <alignment shrinkToFit="1"/>
      <protection hidden="1"/>
    </xf>
    <xf numFmtId="164" fontId="0" fillId="0" borderId="0" xfId="0" applyNumberFormat="1" applyAlignment="1" applyProtection="1">
      <alignment shrinkToFit="1"/>
      <protection hidden="1"/>
    </xf>
    <xf numFmtId="164" fontId="0" fillId="0" borderId="8" xfId="0" applyNumberFormat="1" applyBorder="1" applyAlignment="1" applyProtection="1">
      <alignment shrinkToFit="1"/>
      <protection hidden="1"/>
    </xf>
    <xf numFmtId="164" fontId="0" fillId="0" borderId="13" xfId="0" applyNumberFormat="1" applyBorder="1" applyAlignment="1" applyProtection="1">
      <alignment shrinkToFit="1"/>
      <protection hidden="1"/>
    </xf>
    <xf numFmtId="164" fontId="0" fillId="0" borderId="14" xfId="0" applyNumberFormat="1" applyBorder="1" applyAlignment="1" applyProtection="1">
      <alignment shrinkToFit="1"/>
      <protection hidden="1"/>
    </xf>
    <xf numFmtId="164" fontId="0" fillId="0" borderId="15" xfId="0" applyNumberFormat="1" applyBorder="1" applyAlignment="1" applyProtection="1">
      <alignment shrinkToFit="1"/>
      <protection hidden="1"/>
    </xf>
    <xf numFmtId="164" fontId="0" fillId="0" borderId="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0" fontId="0" fillId="0" borderId="5" xfId="0" applyBorder="1" applyAlignment="1" applyProtection="1">
      <alignment horizontal="right" shrinkToFit="1"/>
      <protection hidden="1"/>
    </xf>
    <xf numFmtId="0" fontId="0" fillId="0" borderId="6" xfId="0" applyBorder="1" applyAlignment="1" applyProtection="1">
      <alignment horizontal="right" shrinkToFit="1"/>
      <protection hidden="1"/>
    </xf>
    <xf numFmtId="0" fontId="0" fillId="0" borderId="7" xfId="0" applyBorder="1" applyAlignment="1" applyProtection="1">
      <alignment horizontal="right" shrinkToFit="1"/>
      <protection hidden="1"/>
    </xf>
    <xf numFmtId="0" fontId="0" fillId="0" borderId="12" xfId="0" applyBorder="1" applyAlignment="1" applyProtection="1">
      <alignment horizontal="right" shrinkToFit="1"/>
      <protection hidden="1"/>
    </xf>
    <xf numFmtId="0" fontId="0" fillId="0" borderId="0" xfId="0" applyAlignment="1" applyProtection="1">
      <alignment horizontal="right" shrinkToFit="1"/>
      <protection hidden="1"/>
    </xf>
    <xf numFmtId="0" fontId="0" fillId="0" borderId="8" xfId="0" applyBorder="1" applyAlignment="1" applyProtection="1">
      <alignment horizontal="right" shrinkToFit="1"/>
      <protection hidden="1"/>
    </xf>
    <xf numFmtId="0" fontId="0" fillId="0" borderId="13" xfId="0" applyBorder="1" applyAlignment="1" applyProtection="1">
      <alignment horizontal="right" shrinkToFit="1"/>
      <protection hidden="1"/>
    </xf>
    <xf numFmtId="0" fontId="0" fillId="0" borderId="14" xfId="0" applyBorder="1" applyAlignment="1" applyProtection="1">
      <alignment horizontal="right" shrinkToFit="1"/>
      <protection hidden="1"/>
    </xf>
    <xf numFmtId="0" fontId="0" fillId="0" borderId="15" xfId="0" applyBorder="1" applyAlignment="1" applyProtection="1">
      <alignment horizontal="right" shrinkToFit="1"/>
      <protection hidden="1"/>
    </xf>
    <xf numFmtId="164" fontId="0" fillId="0" borderId="5"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13"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164" fontId="0" fillId="0" borderId="8" xfId="0" applyNumberFormat="1" applyBorder="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0" fontId="0" fillId="2" borderId="0" xfId="0" applyFill="1" applyAlignment="1" applyProtection="1">
      <alignment shrinkToFit="1"/>
      <protection hidden="1"/>
    </xf>
    <xf numFmtId="164" fontId="0" fillId="0" borderId="0" xfId="0" applyNumberFormat="1" applyAlignment="1" applyProtection="1">
      <alignment horizontal="right" shrinkToFit="1"/>
      <protection hidden="1"/>
    </xf>
    <xf numFmtId="165" fontId="0" fillId="0" borderId="16" xfId="0" applyNumberFormat="1" applyBorder="1" applyAlignment="1" applyProtection="1">
      <alignment horizontal="right" shrinkToFit="1"/>
      <protection hidden="1"/>
    </xf>
    <xf numFmtId="165" fontId="0" fillId="0" borderId="17" xfId="0" applyNumberFormat="1" applyBorder="1" applyAlignment="1" applyProtection="1">
      <alignment horizontal="right" shrinkToFit="1"/>
      <protection hidden="1"/>
    </xf>
    <xf numFmtId="165" fontId="0" fillId="0" borderId="18" xfId="0" applyNumberFormat="1" applyBorder="1" applyAlignment="1" applyProtection="1">
      <alignment horizontal="right" shrinkToFit="1"/>
      <protection hidden="1"/>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8" fillId="3" borderId="0" xfId="0" applyFont="1" applyFill="1" applyAlignment="1" applyProtection="1">
      <alignment horizontal="center" shrinkToFit="1"/>
      <protection hidden="1"/>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4" fillId="4" borderId="5" xfId="0" applyFont="1" applyFill="1" applyBorder="1" applyAlignment="1" applyProtection="1">
      <alignment horizontal="center" vertical="center" shrinkToFit="1"/>
      <protection hidden="1"/>
    </xf>
    <xf numFmtId="0" fontId="4" fillId="4" borderId="6" xfId="0" applyFont="1" applyFill="1" applyBorder="1" applyAlignment="1" applyProtection="1">
      <alignment horizontal="center" vertical="center" shrinkToFit="1"/>
      <protection hidden="1"/>
    </xf>
    <xf numFmtId="0" fontId="4" fillId="4" borderId="7" xfId="0" applyFont="1" applyFill="1" applyBorder="1" applyAlignment="1" applyProtection="1">
      <alignment horizontal="center" vertical="center" shrinkToFit="1"/>
      <protection hidden="1"/>
    </xf>
    <xf numFmtId="0" fontId="4" fillId="4" borderId="13" xfId="0" applyFont="1" applyFill="1" applyBorder="1" applyAlignment="1" applyProtection="1">
      <alignment horizontal="center" vertical="center" shrinkToFit="1"/>
      <protection hidden="1"/>
    </xf>
    <xf numFmtId="0" fontId="4" fillId="4" borderId="14" xfId="0" applyFont="1" applyFill="1" applyBorder="1" applyAlignment="1" applyProtection="1">
      <alignment horizontal="center" vertical="center" shrinkToFit="1"/>
      <protection hidden="1"/>
    </xf>
    <xf numFmtId="0" fontId="4" fillId="4" borderId="15" xfId="0" applyFont="1" applyFill="1" applyBorder="1" applyAlignment="1" applyProtection="1">
      <alignment horizontal="center" vertic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 fillId="7" borderId="2" xfId="0" applyFont="1" applyFill="1" applyBorder="1" applyAlignment="1" applyProtection="1">
      <alignment horizontal="center" shrinkToFit="1"/>
      <protection hidden="1"/>
    </xf>
    <xf numFmtId="0" fontId="1" fillId="7" borderId="3" xfId="0" applyFont="1" applyFill="1" applyBorder="1" applyAlignment="1" applyProtection="1">
      <alignment horizontal="center" shrinkToFit="1"/>
      <protection hidden="1"/>
    </xf>
    <xf numFmtId="0" fontId="1" fillId="7" borderId="4" xfId="0" applyFont="1" applyFill="1" applyBorder="1" applyAlignment="1" applyProtection="1">
      <alignment horizontal="center" shrinkToFit="1"/>
      <protection hidden="1"/>
    </xf>
    <xf numFmtId="0" fontId="2" fillId="3" borderId="5" xfId="0" applyFont="1" applyFill="1" applyBorder="1" applyAlignment="1" applyProtection="1">
      <alignment horizontal="center" vertical="center" wrapText="1"/>
      <protection hidden="1"/>
    </xf>
    <xf numFmtId="0" fontId="2" fillId="3" borderId="6"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13" xfId="0" applyFont="1" applyFill="1" applyBorder="1" applyAlignment="1" applyProtection="1">
      <alignment horizontal="center" vertical="center" wrapText="1"/>
      <protection hidden="1"/>
    </xf>
    <xf numFmtId="0" fontId="2" fillId="3" borderId="14" xfId="0" applyFont="1" applyFill="1" applyBorder="1" applyAlignment="1" applyProtection="1">
      <alignment horizontal="center" vertical="center" wrapText="1"/>
      <protection hidden="1"/>
    </xf>
    <xf numFmtId="0" fontId="2" fillId="3" borderId="15" xfId="0" applyFont="1" applyFill="1" applyBorder="1" applyAlignment="1" applyProtection="1">
      <alignment horizontal="center" vertical="center" wrapText="1"/>
      <protection hidden="1"/>
    </xf>
    <xf numFmtId="0" fontId="4" fillId="8" borderId="5" xfId="1" applyFont="1" applyFill="1" applyBorder="1" applyAlignment="1" applyProtection="1">
      <alignment horizontal="center" vertical="center" wrapText="1"/>
      <protection hidden="1"/>
    </xf>
    <xf numFmtId="0" fontId="4" fillId="8" borderId="6" xfId="1" applyFont="1" applyFill="1" applyBorder="1" applyAlignment="1" applyProtection="1">
      <alignment horizontal="center" vertical="center" wrapText="1"/>
      <protection hidden="1"/>
    </xf>
    <xf numFmtId="0" fontId="4" fillId="8" borderId="7" xfId="1" applyFont="1" applyFill="1" applyBorder="1" applyAlignment="1" applyProtection="1">
      <alignment horizontal="center" vertical="center" wrapText="1"/>
      <protection hidden="1"/>
    </xf>
    <xf numFmtId="0" fontId="4" fillId="8" borderId="12" xfId="1" applyFont="1" applyFill="1" applyBorder="1" applyAlignment="1" applyProtection="1">
      <alignment horizontal="center" vertical="center" wrapText="1"/>
      <protection hidden="1"/>
    </xf>
    <xf numFmtId="0" fontId="4" fillId="8" borderId="0" xfId="1" applyFont="1" applyFill="1" applyBorder="1" applyAlignment="1" applyProtection="1">
      <alignment horizontal="center" vertical="center" wrapText="1"/>
      <protection hidden="1"/>
    </xf>
    <xf numFmtId="0" fontId="4" fillId="8" borderId="8" xfId="1" applyFont="1" applyFill="1" applyBorder="1" applyAlignment="1" applyProtection="1">
      <alignment horizontal="center" vertical="center" wrapText="1"/>
      <protection hidden="1"/>
    </xf>
    <xf numFmtId="0" fontId="4" fillId="8" borderId="13" xfId="1" applyFont="1" applyFill="1" applyBorder="1" applyAlignment="1" applyProtection="1">
      <alignment horizontal="center" vertical="center" wrapText="1"/>
      <protection hidden="1"/>
    </xf>
    <xf numFmtId="0" fontId="4" fillId="8" borderId="14" xfId="1" applyFont="1" applyFill="1" applyBorder="1" applyAlignment="1" applyProtection="1">
      <alignment horizontal="center" vertical="center" wrapText="1"/>
      <protection hidden="1"/>
    </xf>
    <xf numFmtId="0" fontId="4" fillId="8" borderId="15" xfId="1" applyFont="1" applyFill="1" applyBorder="1" applyAlignment="1" applyProtection="1">
      <alignment horizontal="center" vertical="center" wrapText="1"/>
      <protection hidden="1"/>
    </xf>
    <xf numFmtId="0" fontId="4" fillId="9" borderId="5" xfId="1" applyFont="1" applyFill="1" applyBorder="1" applyAlignment="1" applyProtection="1">
      <alignment horizontal="center" vertical="center" wrapText="1"/>
      <protection hidden="1"/>
    </xf>
    <xf numFmtId="0" fontId="4" fillId="9" borderId="6" xfId="1" applyFont="1" applyFill="1" applyBorder="1" applyAlignment="1" applyProtection="1">
      <alignment horizontal="center" vertical="center" wrapText="1"/>
      <protection hidden="1"/>
    </xf>
    <xf numFmtId="0" fontId="4" fillId="9" borderId="7" xfId="1" applyFont="1" applyFill="1" applyBorder="1" applyAlignment="1" applyProtection="1">
      <alignment horizontal="center" vertical="center" wrapText="1"/>
      <protection hidden="1"/>
    </xf>
    <xf numFmtId="0" fontId="4" fillId="9" borderId="12" xfId="1" applyFont="1" applyFill="1" applyBorder="1" applyAlignment="1" applyProtection="1">
      <alignment horizontal="center" vertical="center" wrapText="1"/>
      <protection hidden="1"/>
    </xf>
    <xf numFmtId="0" fontId="4" fillId="9" borderId="0" xfId="1" applyFont="1" applyFill="1" applyBorder="1" applyAlignment="1" applyProtection="1">
      <alignment horizontal="center" vertical="center" wrapText="1"/>
      <protection hidden="1"/>
    </xf>
    <xf numFmtId="0" fontId="4" fillId="9" borderId="8" xfId="1" applyFont="1" applyFill="1" applyBorder="1" applyAlignment="1" applyProtection="1">
      <alignment horizontal="center" vertical="center" wrapText="1"/>
      <protection hidden="1"/>
    </xf>
    <xf numFmtId="0" fontId="4" fillId="9" borderId="13" xfId="1" applyFont="1" applyFill="1" applyBorder="1" applyAlignment="1" applyProtection="1">
      <alignment horizontal="center" vertical="center" wrapText="1"/>
      <protection hidden="1"/>
    </xf>
    <xf numFmtId="0" fontId="4" fillId="9" borderId="14" xfId="1" applyFont="1" applyFill="1" applyBorder="1" applyAlignment="1" applyProtection="1">
      <alignment horizontal="center" vertical="center" wrapText="1"/>
      <protection hidden="1"/>
    </xf>
    <xf numFmtId="0" fontId="4" fillId="9" borderId="15" xfId="1" applyFont="1" applyFill="1" applyBorder="1" applyAlignment="1" applyProtection="1">
      <alignment horizontal="center" vertical="center" wrapText="1"/>
      <protection hidden="1"/>
    </xf>
    <xf numFmtId="0" fontId="7" fillId="3" borderId="0" xfId="0" applyFont="1" applyFill="1" applyAlignment="1" applyProtection="1">
      <alignment horizontal="center" vertical="center" shrinkToFit="1"/>
      <protection hidden="1"/>
    </xf>
    <xf numFmtId="0" fontId="0" fillId="3" borderId="5" xfId="0" applyFill="1" applyBorder="1" applyAlignment="1" applyProtection="1">
      <alignment horizontal="center" vertical="center" shrinkToFit="1"/>
      <protection hidden="1"/>
    </xf>
    <xf numFmtId="0" fontId="0" fillId="3" borderId="6" xfId="0" applyFill="1" applyBorder="1" applyAlignment="1" applyProtection="1">
      <alignment horizontal="center" vertical="center" shrinkToFit="1"/>
      <protection hidden="1"/>
    </xf>
    <xf numFmtId="0" fontId="0" fillId="3" borderId="7" xfId="0" applyFill="1" applyBorder="1" applyAlignment="1" applyProtection="1">
      <alignment horizontal="center" vertical="center" shrinkToFit="1"/>
      <protection hidden="1"/>
    </xf>
    <xf numFmtId="0" fontId="0" fillId="3" borderId="12" xfId="0" applyFill="1" applyBorder="1" applyAlignment="1" applyProtection="1">
      <alignment horizontal="center" vertical="center" shrinkToFit="1"/>
      <protection hidden="1"/>
    </xf>
    <xf numFmtId="0" fontId="0" fillId="3" borderId="0" xfId="0" applyFill="1" applyAlignment="1" applyProtection="1">
      <alignment horizontal="center" vertical="center" shrinkToFit="1"/>
      <protection hidden="1"/>
    </xf>
    <xf numFmtId="0" fontId="0" fillId="3" borderId="8" xfId="0" applyFill="1" applyBorder="1" applyAlignment="1" applyProtection="1">
      <alignment horizontal="center" vertical="center" shrinkToFit="1"/>
      <protection hidden="1"/>
    </xf>
    <xf numFmtId="0" fontId="0" fillId="3" borderId="13" xfId="0" applyFill="1" applyBorder="1" applyAlignment="1" applyProtection="1">
      <alignment horizontal="center" vertical="center" shrinkToFit="1"/>
      <protection hidden="1"/>
    </xf>
    <xf numFmtId="0" fontId="0" fillId="3" borderId="14" xfId="0" applyFill="1" applyBorder="1" applyAlignment="1" applyProtection="1">
      <alignment horizontal="center" vertical="center" shrinkToFit="1"/>
      <protection hidden="1"/>
    </xf>
    <xf numFmtId="0" fontId="0" fillId="3" borderId="15" xfId="0" applyFill="1" applyBorder="1" applyAlignment="1" applyProtection="1">
      <alignment horizontal="center" vertic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10" fillId="10" borderId="5" xfId="1" applyFont="1" applyFill="1" applyBorder="1" applyAlignment="1" applyProtection="1">
      <alignment horizontal="center" vertical="center" wrapText="1"/>
      <protection hidden="1"/>
    </xf>
    <xf numFmtId="0" fontId="10" fillId="10" borderId="6" xfId="1" applyFont="1" applyFill="1" applyBorder="1" applyAlignment="1" applyProtection="1">
      <alignment horizontal="center" vertical="center" wrapText="1"/>
      <protection hidden="1"/>
    </xf>
    <xf numFmtId="0" fontId="10" fillId="10" borderId="7" xfId="1" applyFont="1" applyFill="1" applyBorder="1" applyAlignment="1" applyProtection="1">
      <alignment horizontal="center" vertical="center" wrapText="1"/>
      <protection hidden="1"/>
    </xf>
    <xf numFmtId="0" fontId="10" fillId="10" borderId="12" xfId="1" applyFont="1" applyFill="1" applyBorder="1" applyAlignment="1" applyProtection="1">
      <alignment horizontal="center" vertical="center" wrapText="1"/>
      <protection hidden="1"/>
    </xf>
    <xf numFmtId="0" fontId="10" fillId="10" borderId="0" xfId="1" applyFont="1" applyFill="1" applyAlignment="1" applyProtection="1">
      <alignment horizontal="center" vertical="center" wrapText="1"/>
      <protection hidden="1"/>
    </xf>
    <xf numFmtId="0" fontId="10" fillId="10" borderId="8" xfId="1" applyFont="1" applyFill="1" applyBorder="1" applyAlignment="1" applyProtection="1">
      <alignment horizontal="center" vertical="center" wrapText="1"/>
      <protection hidden="1"/>
    </xf>
    <xf numFmtId="0" fontId="10" fillId="10" borderId="13" xfId="1" applyFont="1" applyFill="1" applyBorder="1" applyAlignment="1" applyProtection="1">
      <alignment horizontal="center" vertical="center" wrapText="1"/>
      <protection hidden="1"/>
    </xf>
    <xf numFmtId="0" fontId="10" fillId="10" borderId="14" xfId="1" applyFont="1" applyFill="1" applyBorder="1" applyAlignment="1" applyProtection="1">
      <alignment horizontal="center" vertical="center" wrapText="1"/>
      <protection hidden="1"/>
    </xf>
    <xf numFmtId="0" fontId="10" fillId="10" borderId="15" xfId="1" applyFont="1" applyFill="1" applyBorder="1" applyAlignment="1" applyProtection="1">
      <alignment horizontal="center" vertical="center" wrapText="1"/>
      <protection hidden="1"/>
    </xf>
    <xf numFmtId="0" fontId="6" fillId="3" borderId="5" xfId="0" applyFont="1" applyFill="1" applyBorder="1" applyAlignment="1" applyProtection="1">
      <alignment horizontal="left" vertical="center" wrapText="1"/>
      <protection hidden="1"/>
    </xf>
    <xf numFmtId="0" fontId="6" fillId="3" borderId="6" xfId="0" applyFont="1" applyFill="1" applyBorder="1" applyAlignment="1" applyProtection="1">
      <alignment horizontal="left" vertical="center" wrapText="1"/>
      <protection hidden="1"/>
    </xf>
    <xf numFmtId="0" fontId="6" fillId="3" borderId="7" xfId="0" applyFont="1" applyFill="1" applyBorder="1" applyAlignment="1" applyProtection="1">
      <alignment horizontal="left" vertical="center" wrapText="1"/>
      <protection hidden="1"/>
    </xf>
    <xf numFmtId="0" fontId="6" fillId="3" borderId="12" xfId="0" applyFont="1" applyFill="1" applyBorder="1" applyAlignment="1" applyProtection="1">
      <alignment horizontal="left" vertical="center" wrapText="1"/>
      <protection hidden="1"/>
    </xf>
    <xf numFmtId="0" fontId="6" fillId="3" borderId="0" xfId="0" applyFont="1" applyFill="1" applyAlignment="1" applyProtection="1">
      <alignment horizontal="left" vertical="center" wrapText="1"/>
      <protection hidden="1"/>
    </xf>
    <xf numFmtId="0" fontId="6" fillId="3" borderId="8" xfId="0" applyFont="1" applyFill="1" applyBorder="1" applyAlignment="1" applyProtection="1">
      <alignment horizontal="left" vertical="center" wrapText="1"/>
      <protection hidden="1"/>
    </xf>
    <xf numFmtId="0" fontId="6" fillId="3" borderId="13" xfId="0" applyFont="1" applyFill="1" applyBorder="1" applyAlignment="1" applyProtection="1">
      <alignment horizontal="left" vertical="center" wrapText="1"/>
      <protection hidden="1"/>
    </xf>
    <xf numFmtId="0" fontId="6" fillId="3" borderId="14" xfId="0" applyFont="1" applyFill="1" applyBorder="1" applyAlignment="1" applyProtection="1">
      <alignment horizontal="left" vertical="center" wrapText="1"/>
      <protection hidden="1"/>
    </xf>
    <xf numFmtId="0" fontId="6" fillId="3" borderId="15" xfId="0" applyFont="1" applyFill="1" applyBorder="1" applyAlignment="1" applyProtection="1">
      <alignment horizontal="left" vertical="center" wrapText="1"/>
      <protection hidden="1"/>
    </xf>
    <xf numFmtId="0" fontId="2" fillId="3" borderId="12" xfId="0" applyFont="1" applyFill="1" applyBorder="1" applyAlignment="1" applyProtection="1">
      <alignment horizontal="left" shrinkToFit="1"/>
      <protection hidden="1"/>
    </xf>
    <xf numFmtId="0" fontId="2" fillId="3" borderId="0" xfId="0" applyFont="1" applyFill="1" applyAlignment="1" applyProtection="1">
      <alignment horizontal="left" shrinkToFit="1"/>
      <protection hidden="1"/>
    </xf>
    <xf numFmtId="0" fontId="7" fillId="3" borderId="0" xfId="0" applyFont="1" applyFill="1" applyAlignment="1" applyProtection="1">
      <alignment horizontal="center" vertical="center" wrapText="1"/>
      <protection hidden="1"/>
    </xf>
    <xf numFmtId="0" fontId="0" fillId="3" borderId="0" xfId="0" applyFill="1" applyAlignment="1" applyProtection="1">
      <alignment horizontal="center" shrinkToFit="1"/>
      <protection hidden="1"/>
    </xf>
    <xf numFmtId="0" fontId="4" fillId="5" borderId="5" xfId="0" applyFont="1" applyFill="1" applyBorder="1" applyAlignment="1" applyProtection="1">
      <alignment horizontal="center" vertical="center" shrinkToFit="1"/>
      <protection hidden="1"/>
    </xf>
    <xf numFmtId="0" fontId="4" fillId="5" borderId="6" xfId="0" applyFont="1" applyFill="1" applyBorder="1" applyAlignment="1" applyProtection="1">
      <alignment horizontal="center" vertical="center" shrinkToFit="1"/>
      <protection hidden="1"/>
    </xf>
    <xf numFmtId="0" fontId="4" fillId="5" borderId="7" xfId="0" applyFont="1" applyFill="1" applyBorder="1" applyAlignment="1" applyProtection="1">
      <alignment horizontal="center" vertical="center" shrinkToFit="1"/>
      <protection hidden="1"/>
    </xf>
    <xf numFmtId="0" fontId="4" fillId="5" borderId="13" xfId="0" applyFont="1" applyFill="1" applyBorder="1" applyAlignment="1" applyProtection="1">
      <alignment horizontal="center" vertical="center" shrinkToFit="1"/>
      <protection hidden="1"/>
    </xf>
    <xf numFmtId="0" fontId="4" fillId="5" borderId="14" xfId="0" applyFont="1" applyFill="1" applyBorder="1" applyAlignment="1" applyProtection="1">
      <alignment horizontal="center" vertical="center" shrinkToFit="1"/>
      <protection hidden="1"/>
    </xf>
    <xf numFmtId="0" fontId="4" fillId="5" borderId="15" xfId="0" applyFont="1" applyFill="1" applyBorder="1" applyAlignment="1" applyProtection="1">
      <alignment horizontal="center" vertical="center" shrinkToFit="1"/>
      <protection hidden="1"/>
    </xf>
    <xf numFmtId="0" fontId="2" fillId="3" borderId="6" xfId="0" applyFont="1" applyFill="1" applyBorder="1" applyAlignment="1" applyProtection="1">
      <alignment horizontal="center" shrinkToFit="1"/>
      <protection hidden="1"/>
    </xf>
    <xf numFmtId="0" fontId="6" fillId="0" borderId="5" xfId="0" applyFont="1" applyBorder="1" applyAlignment="1" applyProtection="1">
      <alignment horizontal="left" vertical="top" wrapText="1"/>
      <protection hidden="1"/>
    </xf>
    <xf numFmtId="0" fontId="6" fillId="0" borderId="6" xfId="0" applyFont="1" applyBorder="1" applyAlignment="1" applyProtection="1">
      <alignment horizontal="left" vertical="top" wrapText="1"/>
      <protection hidden="1"/>
    </xf>
    <xf numFmtId="0" fontId="6" fillId="0" borderId="7" xfId="0" applyFont="1" applyBorder="1" applyAlignment="1" applyProtection="1">
      <alignment horizontal="left" vertical="top" wrapText="1"/>
      <protection hidden="1"/>
    </xf>
    <xf numFmtId="0" fontId="6" fillId="0" borderId="12" xfId="0" applyFont="1" applyBorder="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6" fillId="0" borderId="8" xfId="0" applyFont="1" applyBorder="1" applyAlignment="1" applyProtection="1">
      <alignment horizontal="left" vertical="top" wrapText="1"/>
      <protection hidden="1"/>
    </xf>
    <xf numFmtId="0" fontId="6" fillId="0" borderId="13" xfId="0" applyFont="1" applyBorder="1" applyAlignment="1" applyProtection="1">
      <alignment horizontal="left" vertical="top" wrapText="1"/>
      <protection hidden="1"/>
    </xf>
    <xf numFmtId="0" fontId="6" fillId="0" borderId="14" xfId="0" applyFont="1" applyBorder="1" applyAlignment="1" applyProtection="1">
      <alignment horizontal="left" vertical="top" wrapText="1"/>
      <protection hidden="1"/>
    </xf>
    <xf numFmtId="0" fontId="6" fillId="0" borderId="15" xfId="0" applyFont="1" applyBorder="1" applyAlignment="1" applyProtection="1">
      <alignment horizontal="left" vertical="top" wrapText="1"/>
      <protection hidden="1"/>
    </xf>
    <xf numFmtId="0" fontId="6" fillId="3" borderId="6" xfId="0" applyFont="1" applyFill="1" applyBorder="1" applyAlignment="1" applyProtection="1">
      <alignment horizontal="center" vertical="center" shrinkToFit="1"/>
      <protection hidden="1"/>
    </xf>
    <xf numFmtId="0" fontId="10" fillId="4" borderId="5" xfId="0" applyFont="1" applyFill="1" applyBorder="1" applyAlignment="1" applyProtection="1">
      <alignment horizontal="center" vertical="center" shrinkToFit="1"/>
      <protection hidden="1"/>
    </xf>
    <xf numFmtId="0" fontId="10" fillId="4" borderId="6" xfId="0" applyFont="1" applyFill="1" applyBorder="1" applyAlignment="1" applyProtection="1">
      <alignment horizontal="center" vertical="center" shrinkToFit="1"/>
      <protection hidden="1"/>
    </xf>
    <xf numFmtId="0" fontId="10" fillId="4" borderId="7" xfId="0" applyFont="1" applyFill="1" applyBorder="1" applyAlignment="1" applyProtection="1">
      <alignment horizontal="center" vertical="center" shrinkToFit="1"/>
      <protection hidden="1"/>
    </xf>
    <xf numFmtId="0" fontId="10" fillId="4" borderId="13" xfId="0" applyFont="1" applyFill="1" applyBorder="1" applyAlignment="1" applyProtection="1">
      <alignment horizontal="center" vertical="center" shrinkToFit="1"/>
      <protection hidden="1"/>
    </xf>
    <xf numFmtId="0" fontId="10" fillId="4" borderId="14" xfId="0" applyFont="1" applyFill="1" applyBorder="1" applyAlignment="1" applyProtection="1">
      <alignment horizontal="center" vertical="center" shrinkToFit="1"/>
      <protection hidden="1"/>
    </xf>
    <xf numFmtId="0" fontId="10" fillId="4" borderId="15" xfId="0" applyFont="1" applyFill="1" applyBorder="1" applyAlignment="1" applyProtection="1">
      <alignment horizontal="center" vertical="center" shrinkToFit="1"/>
      <protection hidden="1"/>
    </xf>
    <xf numFmtId="0" fontId="10" fillId="5" borderId="5" xfId="0" applyFont="1" applyFill="1" applyBorder="1" applyAlignment="1" applyProtection="1">
      <alignment horizontal="center" vertical="center" shrinkToFit="1"/>
      <protection hidden="1"/>
    </xf>
    <xf numFmtId="0" fontId="10" fillId="5" borderId="6" xfId="0" applyFont="1" applyFill="1" applyBorder="1" applyAlignment="1" applyProtection="1">
      <alignment horizontal="center" vertical="center" shrinkToFit="1"/>
      <protection hidden="1"/>
    </xf>
    <xf numFmtId="0" fontId="10" fillId="5" borderId="7" xfId="0" applyFont="1" applyFill="1" applyBorder="1" applyAlignment="1" applyProtection="1">
      <alignment horizontal="center" vertical="center" shrinkToFit="1"/>
      <protection hidden="1"/>
    </xf>
    <xf numFmtId="0" fontId="10" fillId="5" borderId="13" xfId="0" applyFont="1" applyFill="1" applyBorder="1" applyAlignment="1" applyProtection="1">
      <alignment horizontal="center" vertical="center" shrinkToFit="1"/>
      <protection hidden="1"/>
    </xf>
    <xf numFmtId="0" fontId="10" fillId="5" borderId="14" xfId="0" applyFont="1" applyFill="1" applyBorder="1" applyAlignment="1" applyProtection="1">
      <alignment horizontal="center" vertical="center" shrinkToFit="1"/>
      <protection hidden="1"/>
    </xf>
    <xf numFmtId="0" fontId="10" fillId="5" borderId="15" xfId="0" applyFont="1" applyFill="1" applyBorder="1" applyAlignment="1" applyProtection="1">
      <alignment horizontal="center" vertical="center" shrinkToFit="1"/>
      <protection hidden="1"/>
    </xf>
    <xf numFmtId="0" fontId="1" fillId="4" borderId="5"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0" fontId="6" fillId="3" borderId="0" xfId="0" applyFont="1" applyFill="1" applyAlignment="1" applyProtection="1">
      <alignment horizontal="center" shrinkToFit="1"/>
      <protection hidden="1"/>
    </xf>
    <xf numFmtId="166" fontId="0" fillId="0" borderId="5" xfId="0" applyNumberFormat="1" applyBorder="1" applyAlignment="1" applyProtection="1">
      <alignment horizontal="right" shrinkToFit="1"/>
      <protection hidden="1"/>
    </xf>
    <xf numFmtId="166" fontId="0" fillId="0" borderId="6"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0" fontId="1" fillId="10" borderId="2" xfId="0" applyFont="1" applyFill="1" applyBorder="1" applyAlignment="1" applyProtection="1">
      <alignment horizontal="center" shrinkToFit="1"/>
      <protection hidden="1"/>
    </xf>
    <xf numFmtId="0" fontId="1" fillId="10" borderId="3" xfId="0" applyFont="1" applyFill="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11" borderId="2" xfId="0" applyFont="1" applyFill="1" applyBorder="1" applyAlignment="1" applyProtection="1">
      <alignment horizontal="center" shrinkToFit="1"/>
      <protection hidden="1"/>
    </xf>
    <xf numFmtId="0" fontId="1" fillId="11" borderId="3" xfId="0" applyFont="1" applyFill="1" applyBorder="1" applyAlignment="1" applyProtection="1">
      <alignment horizontal="center" shrinkToFit="1"/>
      <protection hidden="1"/>
    </xf>
    <xf numFmtId="164" fontId="0" fillId="0" borderId="5"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4" fontId="0" fillId="0" borderId="13"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6" fontId="0" fillId="0" borderId="12" xfId="0" applyNumberFormat="1" applyBorder="1" applyAlignment="1" applyProtection="1">
      <alignment horizontal="right" shrinkToFit="1"/>
      <protection hidden="1"/>
    </xf>
    <xf numFmtId="166" fontId="0" fillId="0" borderId="0" xfId="0" applyNumberFormat="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13"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5" fontId="0" fillId="0" borderId="12"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164" fontId="10" fillId="4" borderId="12" xfId="0" applyNumberFormat="1" applyFont="1" applyFill="1" applyBorder="1" applyAlignment="1" applyProtection="1">
      <alignment horizontal="center" vertical="center" shrinkToFit="1"/>
      <protection hidden="1"/>
    </xf>
    <xf numFmtId="164" fontId="10" fillId="4" borderId="0" xfId="0" applyNumberFormat="1" applyFont="1" applyFill="1" applyAlignment="1" applyProtection="1">
      <alignment horizontal="center" vertical="center" shrinkToFit="1"/>
      <protection hidden="1"/>
    </xf>
    <xf numFmtId="164" fontId="10" fillId="4" borderId="13" xfId="0" applyNumberFormat="1" applyFont="1" applyFill="1" applyBorder="1" applyAlignment="1" applyProtection="1">
      <alignment horizontal="center" vertical="center" shrinkToFit="1"/>
      <protection hidden="1"/>
    </xf>
    <xf numFmtId="164" fontId="10" fillId="4" borderId="14" xfId="0" applyNumberFormat="1" applyFont="1" applyFill="1" applyBorder="1" applyAlignment="1" applyProtection="1">
      <alignment horizontal="center" vertical="center" shrinkToFit="1"/>
      <protection hidden="1"/>
    </xf>
    <xf numFmtId="167" fontId="11" fillId="0" borderId="5" xfId="0" applyNumberFormat="1" applyFont="1" applyBorder="1" applyAlignment="1" applyProtection="1">
      <alignment horizontal="center" vertical="center" shrinkToFit="1"/>
      <protection hidden="1"/>
    </xf>
    <xf numFmtId="167" fontId="11" fillId="0" borderId="6" xfId="0" applyNumberFormat="1" applyFont="1" applyBorder="1" applyAlignment="1" applyProtection="1">
      <alignment horizontal="center" vertical="center" shrinkToFit="1"/>
      <protection hidden="1"/>
    </xf>
    <xf numFmtId="167" fontId="11" fillId="0" borderId="7" xfId="0" applyNumberFormat="1" applyFont="1" applyBorder="1" applyAlignment="1" applyProtection="1">
      <alignment horizontal="center" vertical="center" shrinkToFit="1"/>
      <protection hidden="1"/>
    </xf>
    <xf numFmtId="167" fontId="11" fillId="0" borderId="13" xfId="0" applyNumberFormat="1" applyFont="1" applyBorder="1" applyAlignment="1" applyProtection="1">
      <alignment horizontal="center" vertical="center" shrinkToFit="1"/>
      <protection hidden="1"/>
    </xf>
    <xf numFmtId="167" fontId="11" fillId="0" borderId="14" xfId="0" applyNumberFormat="1" applyFont="1" applyBorder="1" applyAlignment="1" applyProtection="1">
      <alignment horizontal="center" vertical="center" shrinkToFit="1"/>
      <protection hidden="1"/>
    </xf>
    <xf numFmtId="167" fontId="11" fillId="0" borderId="15" xfId="0" applyNumberFormat="1" applyFont="1" applyBorder="1" applyAlignment="1" applyProtection="1">
      <alignment horizontal="center" vertical="center" shrinkToFit="1"/>
      <protection hidden="1"/>
    </xf>
    <xf numFmtId="164" fontId="0" fillId="2" borderId="2" xfId="0" applyNumberFormat="1" applyFill="1" applyBorder="1" applyAlignment="1" applyProtection="1">
      <alignment horizontal="right" shrinkToFit="1"/>
      <protection hidden="1"/>
    </xf>
    <xf numFmtId="164" fontId="0" fillId="2" borderId="3" xfId="0" applyNumberFormat="1" applyFill="1" applyBorder="1" applyAlignment="1" applyProtection="1">
      <alignment horizontal="right" shrinkToFit="1"/>
      <protection hidden="1"/>
    </xf>
    <xf numFmtId="164" fontId="0" fillId="2" borderId="4" xfId="0" applyNumberFormat="1" applyFill="1" applyBorder="1" applyAlignment="1" applyProtection="1">
      <alignment horizontal="right" shrinkToFit="1"/>
      <protection hidden="1"/>
    </xf>
    <xf numFmtId="166" fontId="0" fillId="2" borderId="13" xfId="0" applyNumberFormat="1" applyFill="1" applyBorder="1" applyAlignment="1" applyProtection="1">
      <alignment horizontal="right" shrinkToFit="1"/>
      <protection hidden="1"/>
    </xf>
    <xf numFmtId="166" fontId="0" fillId="2" borderId="14" xfId="0" applyNumberFormat="1" applyFill="1" applyBorder="1" applyAlignment="1" applyProtection="1">
      <alignment horizontal="right" shrinkToFit="1"/>
      <protection hidden="1"/>
    </xf>
    <xf numFmtId="166" fontId="0" fillId="2" borderId="15" xfId="0" applyNumberFormat="1" applyFill="1" applyBorder="1" applyAlignment="1" applyProtection="1">
      <alignment horizontal="right" shrinkToFit="1"/>
      <protection hidden="1"/>
    </xf>
    <xf numFmtId="0" fontId="0" fillId="0" borderId="16" xfId="0" applyBorder="1" applyAlignment="1" applyProtection="1">
      <alignment horizontal="center" vertical="center" shrinkToFit="1"/>
      <protection hidden="1"/>
    </xf>
    <xf numFmtId="0" fontId="0" fillId="0" borderId="18" xfId="0" applyBorder="1" applyAlignment="1" applyProtection="1">
      <alignment horizontal="center" vertical="center" shrinkToFit="1"/>
      <protection hidden="1"/>
    </xf>
    <xf numFmtId="0" fontId="11" fillId="0" borderId="5" xfId="0" applyFont="1" applyBorder="1" applyAlignment="1" applyProtection="1">
      <alignment horizontal="center" vertical="center" shrinkToFit="1"/>
      <protection hidden="1"/>
    </xf>
    <xf numFmtId="0" fontId="11" fillId="0" borderId="6" xfId="0"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14" xfId="0" applyFont="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164" fontId="0" fillId="0" borderId="8" xfId="0" applyNumberFormat="1" applyBorder="1" applyAlignment="1" applyProtection="1">
      <alignment horizontal="right" shrinkToFit="1"/>
      <protection hidden="1"/>
    </xf>
    <xf numFmtId="0" fontId="2" fillId="2" borderId="12" xfId="0" applyFont="1" applyFill="1" applyBorder="1" applyAlignment="1" applyProtection="1">
      <alignment horizontal="left" shrinkToFit="1"/>
      <protection hidden="1"/>
    </xf>
    <xf numFmtId="0" fontId="2" fillId="2" borderId="0" xfId="0" applyFont="1" applyFill="1" applyAlignment="1" applyProtection="1">
      <alignment horizontal="left" shrinkToFit="1"/>
      <protection hidden="1"/>
    </xf>
    <xf numFmtId="14" fontId="0" fillId="0" borderId="5" xfId="0" applyNumberForma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0" xfId="0" applyNumberFormat="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0" fontId="0" fillId="0" borderId="12"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164" fontId="0" fillId="0" borderId="7" xfId="0" applyNumberFormat="1" applyBorder="1" applyAlignment="1" applyProtection="1">
      <alignment horizontal="righ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164" fontId="0" fillId="0" borderId="15"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65" fontId="0" fillId="0" borderId="15" xfId="0" applyNumberFormat="1" applyBorder="1" applyAlignment="1" applyProtection="1">
      <alignment horizontal="right" shrinkToFit="1"/>
      <protection hidden="1"/>
    </xf>
    <xf numFmtId="0" fontId="6" fillId="0" borderId="5"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12"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15" xfId="0" applyFont="1" applyBorder="1" applyAlignment="1" applyProtection="1">
      <alignment horizontal="center" vertical="center" wrapText="1"/>
      <protection hidden="1"/>
    </xf>
    <xf numFmtId="165" fontId="0" fillId="0" borderId="7" xfId="0" applyNumberFormat="1" applyBorder="1" applyAlignment="1" applyProtection="1">
      <alignment horizontal="right" shrinkToFit="1"/>
      <protection hidden="1"/>
    </xf>
  </cellXfs>
  <cellStyles count="2">
    <cellStyle name="Hyperlink" xfId="1" builtinId="8"/>
    <cellStyle name="Normal" xfId="0" builtinId="0"/>
  </cellStyles>
  <dxfs count="30">
    <dxf>
      <fill>
        <gradientFill>
          <stop position="0">
            <color rgb="FFBD8775"/>
          </stop>
          <stop position="0.5">
            <color rgb="FFF4BE9C"/>
          </stop>
          <stop position="1">
            <color rgb="FFBD8775"/>
          </stop>
        </gradientFill>
      </fill>
    </dxf>
    <dxf>
      <fill>
        <gradientFill>
          <stop position="0">
            <color rgb="FFC2BDB8"/>
          </stop>
          <stop position="0.5">
            <color rgb="FFE4DBD9"/>
          </stop>
          <stop position="1">
            <color rgb="FFC2BDB8"/>
          </stop>
        </gradientFill>
      </fill>
    </dxf>
    <dxf>
      <fill>
        <gradientFill>
          <stop position="0">
            <color rgb="FFD2B48A"/>
          </stop>
          <stop position="0.5">
            <color rgb="FFFBE3AE"/>
          </stop>
          <stop position="1">
            <color rgb="FFD2B48A"/>
          </stop>
        </gradientFill>
      </fill>
    </dxf>
    <dxf>
      <fill>
        <gradientFill>
          <stop position="0">
            <color rgb="FFD2B48A"/>
          </stop>
          <stop position="0.5">
            <color rgb="FFFBE3AE"/>
          </stop>
          <stop position="1">
            <color rgb="FFD2B48A"/>
          </stop>
        </gradientFill>
      </fill>
    </dxf>
    <dxf>
      <fill>
        <patternFill>
          <bgColor theme="7" tint="0.39994506668294322"/>
        </patternFill>
      </fill>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ill>
        <patternFill>
          <bgColor theme="7" tint="0.39994506668294322"/>
        </patternFill>
      </fill>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F4BE9C"/>
      <color rgb="FFBD8775"/>
      <color rgb="FFE4DBD9"/>
      <color rgb="FFC2BDB8"/>
      <color rgb="FFFBE3AE"/>
      <color rgb="FFD2B4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Points</a:t>
            </a:r>
            <a:r>
              <a:rPr lang="en-GB" baseline="0"/>
              <a:t> Earned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Report!$BA$5</c:f>
              <c:strCache>
                <c:ptCount val="1"/>
                <c:pt idx="0">
                  <c:v>Impressions</c:v>
                </c:pt>
              </c:strCache>
            </c:strRef>
          </c:tx>
          <c:spPr>
            <a:solidFill>
              <a:srgbClr val="0070C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Report!$BA$6:$BA$18</c:f>
              <c:numCache>
                <c:formatCode>#,##0_ ;[Red]\-#,##0\ </c:formatCode>
                <c:ptCount val="13"/>
                <c:pt idx="0">
                  <c:v>7</c:v>
                </c:pt>
                <c:pt idx="1">
                  <c:v>1</c:v>
                </c:pt>
                <c:pt idx="2">
                  <c:v>6</c:v>
                </c:pt>
                <c:pt idx="3">
                  <c:v>4</c:v>
                </c:pt>
                <c:pt idx="4">
                  <c:v>6</c:v>
                </c:pt>
                <c:pt idx="5">
                  <c:v>9</c:v>
                </c:pt>
                <c:pt idx="6">
                  <c:v>13</c:v>
                </c:pt>
                <c:pt idx="7">
                  <c:v>5</c:v>
                </c:pt>
                <c:pt idx="8">
                  <c:v>12</c:v>
                </c:pt>
                <c:pt idx="9">
                  <c:v>5</c:v>
                </c:pt>
                <c:pt idx="10">
                  <c:v>20</c:v>
                </c:pt>
                <c:pt idx="11">
                  <c:v>26</c:v>
                </c:pt>
                <c:pt idx="12">
                  <c:v>1</c:v>
                </c:pt>
              </c:numCache>
            </c:numRef>
          </c:val>
          <c:extLst>
            <c:ext xmlns:c16="http://schemas.microsoft.com/office/drawing/2014/chart" uri="{C3380CC4-5D6E-409C-BE32-E72D297353CC}">
              <c16:uniqueId val="{00000000-FFB4-44A1-A106-35F1ACAF6A0F}"/>
            </c:ext>
          </c:extLst>
        </c:ser>
        <c:ser>
          <c:idx val="1"/>
          <c:order val="1"/>
          <c:tx>
            <c:strRef>
              <c:f>Report!$BB$5</c:f>
              <c:strCache>
                <c:ptCount val="1"/>
                <c:pt idx="0">
                  <c:v>Clicks</c:v>
                </c:pt>
              </c:strCache>
            </c:strRef>
          </c:tx>
          <c:spPr>
            <a:solidFill>
              <a:srgbClr val="7030A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Report!$BB$6:$BB$18</c:f>
              <c:numCache>
                <c:formatCode>#,##0_ ;[Red]\-#,##0\ </c:formatCode>
                <c:ptCount val="13"/>
                <c:pt idx="0">
                  <c:v>20</c:v>
                </c:pt>
                <c:pt idx="1">
                  <c:v>0</c:v>
                </c:pt>
                <c:pt idx="2">
                  <c:v>16</c:v>
                </c:pt>
                <c:pt idx="3">
                  <c:v>4</c:v>
                </c:pt>
                <c:pt idx="4">
                  <c:v>12</c:v>
                </c:pt>
                <c:pt idx="5">
                  <c:v>8</c:v>
                </c:pt>
                <c:pt idx="6">
                  <c:v>52</c:v>
                </c:pt>
                <c:pt idx="7">
                  <c:v>12</c:v>
                </c:pt>
                <c:pt idx="8">
                  <c:v>4</c:v>
                </c:pt>
                <c:pt idx="9">
                  <c:v>12</c:v>
                </c:pt>
                <c:pt idx="10">
                  <c:v>60</c:v>
                </c:pt>
                <c:pt idx="11">
                  <c:v>36</c:v>
                </c:pt>
                <c:pt idx="12">
                  <c:v>0</c:v>
                </c:pt>
              </c:numCache>
            </c:numRef>
          </c:val>
          <c:extLst>
            <c:ext xmlns:c16="http://schemas.microsoft.com/office/drawing/2014/chart" uri="{C3380CC4-5D6E-409C-BE32-E72D297353CC}">
              <c16:uniqueId val="{00000001-FFB4-44A1-A106-35F1ACAF6A0F}"/>
            </c:ext>
          </c:extLst>
        </c:ser>
        <c:ser>
          <c:idx val="2"/>
          <c:order val="2"/>
          <c:tx>
            <c:strRef>
              <c:f>Report!$BC$5</c:f>
              <c:strCache>
                <c:ptCount val="1"/>
                <c:pt idx="0">
                  <c:v>Reactions</c:v>
                </c:pt>
              </c:strCache>
            </c:strRef>
          </c:tx>
          <c:spPr>
            <a:solidFill>
              <a:srgbClr val="FF000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Report!$BC$6:$BC$18</c:f>
              <c:numCache>
                <c:formatCode>#,##0_ ;[Red]\-#,##0\ </c:formatCode>
                <c:ptCount val="13"/>
                <c:pt idx="0">
                  <c:v>2</c:v>
                </c:pt>
                <c:pt idx="1">
                  <c:v>0</c:v>
                </c:pt>
                <c:pt idx="2">
                  <c:v>2</c:v>
                </c:pt>
                <c:pt idx="3">
                  <c:v>1</c:v>
                </c:pt>
                <c:pt idx="4">
                  <c:v>2</c:v>
                </c:pt>
                <c:pt idx="5">
                  <c:v>2</c:v>
                </c:pt>
                <c:pt idx="6">
                  <c:v>1</c:v>
                </c:pt>
                <c:pt idx="7">
                  <c:v>1</c:v>
                </c:pt>
                <c:pt idx="8">
                  <c:v>0</c:v>
                </c:pt>
                <c:pt idx="9">
                  <c:v>3</c:v>
                </c:pt>
                <c:pt idx="10">
                  <c:v>5</c:v>
                </c:pt>
                <c:pt idx="11">
                  <c:v>1</c:v>
                </c:pt>
                <c:pt idx="12">
                  <c:v>0</c:v>
                </c:pt>
              </c:numCache>
            </c:numRef>
          </c:val>
          <c:extLst>
            <c:ext xmlns:c16="http://schemas.microsoft.com/office/drawing/2014/chart" uri="{C3380CC4-5D6E-409C-BE32-E72D297353CC}">
              <c16:uniqueId val="{00000002-FFB4-44A1-A106-35F1ACAF6A0F}"/>
            </c:ext>
          </c:extLst>
        </c:ser>
        <c:ser>
          <c:idx val="3"/>
          <c:order val="3"/>
          <c:tx>
            <c:strRef>
              <c:f>Report!$BD$5</c:f>
              <c:strCache>
                <c:ptCount val="1"/>
                <c:pt idx="0">
                  <c:v>Comments</c:v>
                </c:pt>
              </c:strCache>
            </c:strRef>
          </c:tx>
          <c:spPr>
            <a:solidFill>
              <a:srgbClr val="00B05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Report!$BD$6:$BD$18</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FFB4-44A1-A106-35F1ACAF6A0F}"/>
            </c:ext>
          </c:extLst>
        </c:ser>
        <c:ser>
          <c:idx val="4"/>
          <c:order val="4"/>
          <c:tx>
            <c:strRef>
              <c:f>Report!$BE$5</c:f>
              <c:strCache>
                <c:ptCount val="1"/>
                <c:pt idx="0">
                  <c:v>Reposts</c:v>
                </c:pt>
              </c:strCache>
            </c:strRef>
          </c:tx>
          <c:spPr>
            <a:solidFill>
              <a:schemeClr val="bg1">
                <a:lumMod val="50000"/>
              </a:schemeClr>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Report!$BE$6:$BE$18</c:f>
              <c:numCache>
                <c:formatCode>#,##0_ ;[Red]\-#,##0\ </c:formatCode>
                <c:ptCount val="13"/>
                <c:pt idx="0">
                  <c:v>12</c:v>
                </c:pt>
                <c:pt idx="1">
                  <c:v>12</c:v>
                </c:pt>
                <c:pt idx="2">
                  <c:v>9</c:v>
                </c:pt>
                <c:pt idx="3">
                  <c:v>12</c:v>
                </c:pt>
                <c:pt idx="4">
                  <c:v>12</c:v>
                </c:pt>
                <c:pt idx="5">
                  <c:v>12</c:v>
                </c:pt>
                <c:pt idx="6">
                  <c:v>3</c:v>
                </c:pt>
                <c:pt idx="7">
                  <c:v>0</c:v>
                </c:pt>
                <c:pt idx="8">
                  <c:v>0</c:v>
                </c:pt>
                <c:pt idx="9">
                  <c:v>0</c:v>
                </c:pt>
                <c:pt idx="10">
                  <c:v>9</c:v>
                </c:pt>
                <c:pt idx="11">
                  <c:v>12</c:v>
                </c:pt>
                <c:pt idx="12">
                  <c:v>0</c:v>
                </c:pt>
              </c:numCache>
            </c:numRef>
          </c:val>
          <c:extLst>
            <c:ext xmlns:c16="http://schemas.microsoft.com/office/drawing/2014/chart" uri="{C3380CC4-5D6E-409C-BE32-E72D297353CC}">
              <c16:uniqueId val="{00000004-FFB4-44A1-A106-35F1ACAF6A0F}"/>
            </c:ext>
          </c:extLst>
        </c:ser>
        <c:dLbls>
          <c:showLegendKey val="0"/>
          <c:showVal val="0"/>
          <c:showCatName val="0"/>
          <c:showSerName val="0"/>
          <c:showPercent val="0"/>
          <c:showBubbleSize val="0"/>
        </c:dLbls>
        <c:gapWidth val="50"/>
        <c:overlap val="100"/>
        <c:axId val="2003058944"/>
        <c:axId val="2002952864"/>
      </c:barChart>
      <c:catAx>
        <c:axId val="200305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2952864"/>
        <c:crosses val="autoZero"/>
        <c:auto val="1"/>
        <c:lblAlgn val="ctr"/>
        <c:lblOffset val="100"/>
        <c:noMultiLvlLbl val="0"/>
      </c:catAx>
      <c:valAx>
        <c:axId val="2002952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05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Points</a:t>
            </a:r>
            <a:r>
              <a:rPr lang="en-GB" baseline="0"/>
              <a:t> Earned per Month (based on posts in each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Report!$BA$25</c:f>
              <c:strCache>
                <c:ptCount val="1"/>
                <c:pt idx="0">
                  <c:v>Impressions</c:v>
                </c:pt>
              </c:strCache>
            </c:strRef>
          </c:tx>
          <c:spPr>
            <a:solidFill>
              <a:srgbClr val="0070C0"/>
            </a:solidFill>
            <a:ln>
              <a:noFill/>
            </a:ln>
            <a:effectLst/>
          </c:spPr>
          <c:invertIfNegative val="0"/>
          <c:cat>
            <c:strRef>
              <c:f>Report!$AZ$26:$AZ$38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Report!$BA$26:$BA$38</c:f>
              <c:numCache>
                <c:formatCode>General</c:formatCode>
                <c:ptCount val="13"/>
                <c:pt idx="0">
                  <c:v>10</c:v>
                </c:pt>
                <c:pt idx="1">
                  <c:v>5</c:v>
                </c:pt>
                <c:pt idx="2">
                  <c:v>8</c:v>
                </c:pt>
                <c:pt idx="3">
                  <c:v>9</c:v>
                </c:pt>
                <c:pt idx="4">
                  <c:v>15</c:v>
                </c:pt>
                <c:pt idx="5">
                  <c:v>18</c:v>
                </c:pt>
                <c:pt idx="6">
                  <c:v>18</c:v>
                </c:pt>
                <c:pt idx="7">
                  <c:v>12</c:v>
                </c:pt>
                <c:pt idx="8">
                  <c:v>11</c:v>
                </c:pt>
                <c:pt idx="9">
                  <c:v>12</c:v>
                </c:pt>
                <c:pt idx="10">
                  <c:v>33</c:v>
                </c:pt>
                <c:pt idx="11">
                  <c:v>23</c:v>
                </c:pt>
                <c:pt idx="12">
                  <c:v>0</c:v>
                </c:pt>
              </c:numCache>
            </c:numRef>
          </c:val>
          <c:extLst>
            <c:ext xmlns:c16="http://schemas.microsoft.com/office/drawing/2014/chart" uri="{C3380CC4-5D6E-409C-BE32-E72D297353CC}">
              <c16:uniqueId val="{00000000-649A-4D52-ADFA-A08B3D6E2A36}"/>
            </c:ext>
          </c:extLst>
        </c:ser>
        <c:ser>
          <c:idx val="1"/>
          <c:order val="1"/>
          <c:tx>
            <c:strRef>
              <c:f>Report!$BB$25</c:f>
              <c:strCache>
                <c:ptCount val="1"/>
                <c:pt idx="0">
                  <c:v>Clicks</c:v>
                </c:pt>
              </c:strCache>
            </c:strRef>
          </c:tx>
          <c:spPr>
            <a:solidFill>
              <a:srgbClr val="7030A0"/>
            </a:solidFill>
            <a:ln>
              <a:noFill/>
            </a:ln>
            <a:effectLst/>
          </c:spPr>
          <c:invertIfNegative val="0"/>
          <c:cat>
            <c:strRef>
              <c:f>Report!$AZ$26:$AZ$38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Report!$BB$26:$BB$38</c:f>
              <c:numCache>
                <c:formatCode>General</c:formatCode>
                <c:ptCount val="13"/>
                <c:pt idx="0">
                  <c:v>8</c:v>
                </c:pt>
                <c:pt idx="1">
                  <c:v>8</c:v>
                </c:pt>
                <c:pt idx="2">
                  <c:v>8</c:v>
                </c:pt>
                <c:pt idx="3">
                  <c:v>4</c:v>
                </c:pt>
                <c:pt idx="4">
                  <c:v>12</c:v>
                </c:pt>
                <c:pt idx="5">
                  <c:v>8</c:v>
                </c:pt>
                <c:pt idx="6">
                  <c:v>60</c:v>
                </c:pt>
                <c:pt idx="7">
                  <c:v>4</c:v>
                </c:pt>
                <c:pt idx="8">
                  <c:v>4</c:v>
                </c:pt>
                <c:pt idx="9">
                  <c:v>20</c:v>
                </c:pt>
                <c:pt idx="10">
                  <c:v>56</c:v>
                </c:pt>
                <c:pt idx="11">
                  <c:v>32</c:v>
                </c:pt>
                <c:pt idx="12">
                  <c:v>0</c:v>
                </c:pt>
              </c:numCache>
            </c:numRef>
          </c:val>
          <c:extLst>
            <c:ext xmlns:c16="http://schemas.microsoft.com/office/drawing/2014/chart" uri="{C3380CC4-5D6E-409C-BE32-E72D297353CC}">
              <c16:uniqueId val="{00000001-649A-4D52-ADFA-A08B3D6E2A36}"/>
            </c:ext>
          </c:extLst>
        </c:ser>
        <c:ser>
          <c:idx val="2"/>
          <c:order val="2"/>
          <c:tx>
            <c:strRef>
              <c:f>Report!$BC$25</c:f>
              <c:strCache>
                <c:ptCount val="1"/>
                <c:pt idx="0">
                  <c:v>Reactions</c:v>
                </c:pt>
              </c:strCache>
            </c:strRef>
          </c:tx>
          <c:spPr>
            <a:solidFill>
              <a:srgbClr val="FF0000"/>
            </a:solidFill>
            <a:ln>
              <a:noFill/>
            </a:ln>
            <a:effectLst/>
          </c:spPr>
          <c:invertIfNegative val="0"/>
          <c:cat>
            <c:strRef>
              <c:f>Report!$AZ$26:$AZ$38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Report!$BC$26:$BC$38</c:f>
              <c:numCache>
                <c:formatCode>General</c:formatCode>
                <c:ptCount val="13"/>
                <c:pt idx="0">
                  <c:v>2</c:v>
                </c:pt>
                <c:pt idx="1">
                  <c:v>0</c:v>
                </c:pt>
                <c:pt idx="2">
                  <c:v>1</c:v>
                </c:pt>
                <c:pt idx="3">
                  <c:v>2</c:v>
                </c:pt>
                <c:pt idx="4">
                  <c:v>2</c:v>
                </c:pt>
                <c:pt idx="5">
                  <c:v>2</c:v>
                </c:pt>
                <c:pt idx="6">
                  <c:v>2</c:v>
                </c:pt>
                <c:pt idx="7">
                  <c:v>1</c:v>
                </c:pt>
                <c:pt idx="8">
                  <c:v>0</c:v>
                </c:pt>
                <c:pt idx="9">
                  <c:v>3</c:v>
                </c:pt>
                <c:pt idx="10">
                  <c:v>5</c:v>
                </c:pt>
                <c:pt idx="11">
                  <c:v>1</c:v>
                </c:pt>
                <c:pt idx="12">
                  <c:v>0</c:v>
                </c:pt>
              </c:numCache>
            </c:numRef>
          </c:val>
          <c:extLst>
            <c:ext xmlns:c16="http://schemas.microsoft.com/office/drawing/2014/chart" uri="{C3380CC4-5D6E-409C-BE32-E72D297353CC}">
              <c16:uniqueId val="{00000002-649A-4D52-ADFA-A08B3D6E2A36}"/>
            </c:ext>
          </c:extLst>
        </c:ser>
        <c:ser>
          <c:idx val="3"/>
          <c:order val="3"/>
          <c:tx>
            <c:strRef>
              <c:f>Report!$BD$25</c:f>
              <c:strCache>
                <c:ptCount val="1"/>
                <c:pt idx="0">
                  <c:v>Comments</c:v>
                </c:pt>
              </c:strCache>
            </c:strRef>
          </c:tx>
          <c:spPr>
            <a:solidFill>
              <a:srgbClr val="00B050"/>
            </a:solidFill>
            <a:ln>
              <a:noFill/>
            </a:ln>
            <a:effectLst/>
          </c:spPr>
          <c:invertIfNegative val="0"/>
          <c:cat>
            <c:strRef>
              <c:f>Report!$AZ$26:$AZ$38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Report!$BD$26:$BD$38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649A-4D52-ADFA-A08B3D6E2A36}"/>
            </c:ext>
          </c:extLst>
        </c:ser>
        <c:ser>
          <c:idx val="4"/>
          <c:order val="4"/>
          <c:tx>
            <c:strRef>
              <c:f>Report!$BE$25</c:f>
              <c:strCache>
                <c:ptCount val="1"/>
                <c:pt idx="0">
                  <c:v>Reposts</c:v>
                </c:pt>
              </c:strCache>
            </c:strRef>
          </c:tx>
          <c:spPr>
            <a:solidFill>
              <a:schemeClr val="bg1">
                <a:lumMod val="50000"/>
              </a:schemeClr>
            </a:solidFill>
            <a:ln>
              <a:noFill/>
            </a:ln>
            <a:effectLst/>
          </c:spPr>
          <c:invertIfNegative val="0"/>
          <c:cat>
            <c:strRef>
              <c:f>Report!$AZ$26:$AZ$38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Report!$BE$26:$BE$38</c:f>
              <c:numCache>
                <c:formatCode>General</c:formatCode>
                <c:ptCount val="13"/>
                <c:pt idx="0">
                  <c:v>12</c:v>
                </c:pt>
                <c:pt idx="1">
                  <c:v>12</c:v>
                </c:pt>
                <c:pt idx="2">
                  <c:v>9</c:v>
                </c:pt>
                <c:pt idx="3">
                  <c:v>12</c:v>
                </c:pt>
                <c:pt idx="4">
                  <c:v>12</c:v>
                </c:pt>
                <c:pt idx="5">
                  <c:v>12</c:v>
                </c:pt>
                <c:pt idx="6">
                  <c:v>3</c:v>
                </c:pt>
                <c:pt idx="7">
                  <c:v>0</c:v>
                </c:pt>
                <c:pt idx="8">
                  <c:v>0</c:v>
                </c:pt>
                <c:pt idx="9">
                  <c:v>0</c:v>
                </c:pt>
                <c:pt idx="10">
                  <c:v>9</c:v>
                </c:pt>
                <c:pt idx="11">
                  <c:v>12</c:v>
                </c:pt>
                <c:pt idx="12">
                  <c:v>0</c:v>
                </c:pt>
              </c:numCache>
            </c:numRef>
          </c:val>
          <c:extLst>
            <c:ext xmlns:c16="http://schemas.microsoft.com/office/drawing/2014/chart" uri="{C3380CC4-5D6E-409C-BE32-E72D297353CC}">
              <c16:uniqueId val="{00000004-649A-4D52-ADFA-A08B3D6E2A36}"/>
            </c:ext>
          </c:extLst>
        </c:ser>
        <c:dLbls>
          <c:showLegendKey val="0"/>
          <c:showVal val="0"/>
          <c:showCatName val="0"/>
          <c:showSerName val="0"/>
          <c:showPercent val="0"/>
          <c:showBubbleSize val="0"/>
        </c:dLbls>
        <c:gapWidth val="50"/>
        <c:overlap val="100"/>
        <c:axId val="2003058944"/>
        <c:axId val="2002952864"/>
      </c:barChart>
      <c:catAx>
        <c:axId val="200305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2952864"/>
        <c:crosses val="autoZero"/>
        <c:auto val="1"/>
        <c:lblAlgn val="ctr"/>
        <c:lblOffset val="100"/>
        <c:noMultiLvlLbl val="0"/>
      </c:catAx>
      <c:valAx>
        <c:axId val="2002952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305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Breakdown of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70C0"/>
              </a:solidFill>
              <a:ln w="19050">
                <a:solidFill>
                  <a:schemeClr val="lt1"/>
                </a:solidFill>
              </a:ln>
              <a:effectLst/>
            </c:spPr>
            <c:extLst>
              <c:ext xmlns:c16="http://schemas.microsoft.com/office/drawing/2014/chart" uri="{C3380CC4-5D6E-409C-BE32-E72D297353CC}">
                <c16:uniqueId val="{00000001-99EC-48CC-B037-D88DC8558F85}"/>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2-99EC-48CC-B037-D88DC8558F85}"/>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99EC-48CC-B037-D88DC8558F85}"/>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4-99EC-48CC-B037-D88DC8558F85}"/>
              </c:ext>
            </c:extLst>
          </c:dPt>
          <c:dPt>
            <c:idx val="4"/>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99EC-48CC-B037-D88DC8558F85}"/>
              </c:ext>
            </c:extLst>
          </c:dPt>
          <c:cat>
            <c:strRef>
              <c:f>Report!$BA$5:$BE$5</c:f>
              <c:strCache>
                <c:ptCount val="5"/>
                <c:pt idx="0">
                  <c:v>Impressions</c:v>
                </c:pt>
                <c:pt idx="1">
                  <c:v>Clicks</c:v>
                </c:pt>
                <c:pt idx="2">
                  <c:v>Reactions</c:v>
                </c:pt>
                <c:pt idx="3">
                  <c:v>Comments</c:v>
                </c:pt>
                <c:pt idx="4">
                  <c:v>Reposts</c:v>
                </c:pt>
              </c:strCache>
            </c:strRef>
          </c:cat>
          <c:val>
            <c:numRef>
              <c:f>Report!$BA$19:$BE$19</c:f>
              <c:numCache>
                <c:formatCode>#,##0_ ;[Red]\-#,##0\ </c:formatCode>
                <c:ptCount val="5"/>
                <c:pt idx="0">
                  <c:v>115</c:v>
                </c:pt>
                <c:pt idx="1">
                  <c:v>236</c:v>
                </c:pt>
                <c:pt idx="2">
                  <c:v>20</c:v>
                </c:pt>
                <c:pt idx="3">
                  <c:v>#N/A</c:v>
                </c:pt>
                <c:pt idx="4">
                  <c:v>93</c:v>
                </c:pt>
              </c:numCache>
            </c:numRef>
          </c:val>
          <c:extLst>
            <c:ext xmlns:c16="http://schemas.microsoft.com/office/drawing/2014/chart" uri="{C3380CC4-5D6E-409C-BE32-E72D297353CC}">
              <c16:uniqueId val="{00000000-99EC-48CC-B037-D88DC8558F8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of Posts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Report!$BG$5</c:f>
              <c:strCache>
                <c:ptCount val="1"/>
                <c:pt idx="0">
                  <c:v>No of Posts</c:v>
                </c:pt>
              </c:strCache>
            </c:strRef>
          </c:tx>
          <c:spPr>
            <a:solidFill>
              <a:srgbClr val="7030A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Report!$BG$6:$BG$18</c:f>
              <c:numCache>
                <c:formatCode>General</c:formatCode>
                <c:ptCount val="13"/>
                <c:pt idx="0">
                  <c:v>4</c:v>
                </c:pt>
                <c:pt idx="1">
                  <c:v>4</c:v>
                </c:pt>
                <c:pt idx="2">
                  <c:v>5</c:v>
                </c:pt>
                <c:pt idx="3">
                  <c:v>4</c:v>
                </c:pt>
                <c:pt idx="4">
                  <c:v>4</c:v>
                </c:pt>
                <c:pt idx="5">
                  <c:v>5</c:v>
                </c:pt>
                <c:pt idx="6">
                  <c:v>5</c:v>
                </c:pt>
                <c:pt idx="7">
                  <c:v>5</c:v>
                </c:pt>
                <c:pt idx="8">
                  <c:v>4</c:v>
                </c:pt>
                <c:pt idx="9">
                  <c:v>3</c:v>
                </c:pt>
                <c:pt idx="10">
                  <c:v>6</c:v>
                </c:pt>
                <c:pt idx="11">
                  <c:v>4</c:v>
                </c:pt>
                <c:pt idx="12">
                  <c:v>0</c:v>
                </c:pt>
              </c:numCache>
            </c:numRef>
          </c:val>
          <c:extLst>
            <c:ext xmlns:c16="http://schemas.microsoft.com/office/drawing/2014/chart" uri="{C3380CC4-5D6E-409C-BE32-E72D297353CC}">
              <c16:uniqueId val="{00000000-4FD6-4040-95D7-3E7F244F9608}"/>
            </c:ext>
          </c:extLst>
        </c:ser>
        <c:dLbls>
          <c:showLegendKey val="0"/>
          <c:showVal val="0"/>
          <c:showCatName val="0"/>
          <c:showSerName val="0"/>
          <c:showPercent val="0"/>
          <c:showBubbleSize val="0"/>
        </c:dLbls>
        <c:gapWidth val="50"/>
        <c:overlap val="-27"/>
        <c:axId val="952393472"/>
        <c:axId val="952388064"/>
      </c:barChart>
      <c:catAx>
        <c:axId val="9523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88064"/>
        <c:crosses val="autoZero"/>
        <c:auto val="1"/>
        <c:lblAlgn val="ctr"/>
        <c:lblOffset val="100"/>
        <c:noMultiLvlLbl val="0"/>
      </c:catAx>
      <c:valAx>
        <c:axId val="952388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93472"/>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Points</a:t>
            </a:r>
            <a:r>
              <a:rPr lang="en-GB" baseline="0"/>
              <a:t> per Post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Report!$BH$5</c:f>
              <c:strCache>
                <c:ptCount val="1"/>
                <c:pt idx="0">
                  <c:v>Monthly Points per Post</c:v>
                </c:pt>
              </c:strCache>
            </c:strRef>
          </c:tx>
          <c:spPr>
            <a:solidFill>
              <a:srgbClr val="0070C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Report!$BH$6:$BH$18</c:f>
              <c:numCache>
                <c:formatCode>#,##0_ ;[Red]\-#,##0\ </c:formatCode>
                <c:ptCount val="13"/>
                <c:pt idx="0">
                  <c:v>10.25</c:v>
                </c:pt>
                <c:pt idx="1">
                  <c:v>3.25</c:v>
                </c:pt>
                <c:pt idx="2">
                  <c:v>6.6</c:v>
                </c:pt>
                <c:pt idx="3">
                  <c:v>5.25</c:v>
                </c:pt>
                <c:pt idx="4">
                  <c:v>8</c:v>
                </c:pt>
                <c:pt idx="5">
                  <c:v>6.2</c:v>
                </c:pt>
                <c:pt idx="6">
                  <c:v>13.8</c:v>
                </c:pt>
                <c:pt idx="7">
                  <c:v>3.6</c:v>
                </c:pt>
                <c:pt idx="8">
                  <c:v>4</c:v>
                </c:pt>
                <c:pt idx="9">
                  <c:v>6.666666666666667</c:v>
                </c:pt>
                <c:pt idx="10">
                  <c:v>15.666666666666666</c:v>
                </c:pt>
                <c:pt idx="11">
                  <c:v>18.75</c:v>
                </c:pt>
                <c:pt idx="12">
                  <c:v>0</c:v>
                </c:pt>
              </c:numCache>
            </c:numRef>
          </c:val>
          <c:extLst>
            <c:ext xmlns:c16="http://schemas.microsoft.com/office/drawing/2014/chart" uri="{C3380CC4-5D6E-409C-BE32-E72D297353CC}">
              <c16:uniqueId val="{00000000-C1B3-4FA5-B710-61A3A3A582A9}"/>
            </c:ext>
          </c:extLst>
        </c:ser>
        <c:ser>
          <c:idx val="1"/>
          <c:order val="1"/>
          <c:tx>
            <c:strRef>
              <c:f>Report!$BI$5</c:f>
              <c:strCache>
                <c:ptCount val="1"/>
                <c:pt idx="0">
                  <c:v>Points Earned on Monthly Posts per Post</c:v>
                </c:pt>
              </c:strCache>
            </c:strRef>
          </c:tx>
          <c:spPr>
            <a:solidFill>
              <a:srgbClr val="7030A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Report!$BI$6:$BI$18</c:f>
              <c:numCache>
                <c:formatCode>#,##0_ ;[Red]\-#,##0\ </c:formatCode>
                <c:ptCount val="13"/>
                <c:pt idx="0">
                  <c:v>8</c:v>
                </c:pt>
                <c:pt idx="1">
                  <c:v>6.25</c:v>
                </c:pt>
                <c:pt idx="2">
                  <c:v>5.2</c:v>
                </c:pt>
                <c:pt idx="3">
                  <c:v>6.75</c:v>
                </c:pt>
                <c:pt idx="4">
                  <c:v>10.25</c:v>
                </c:pt>
                <c:pt idx="5">
                  <c:v>8</c:v>
                </c:pt>
                <c:pt idx="6">
                  <c:v>16.600000000000001</c:v>
                </c:pt>
                <c:pt idx="7">
                  <c:v>3.4</c:v>
                </c:pt>
                <c:pt idx="8">
                  <c:v>3.75</c:v>
                </c:pt>
                <c:pt idx="9">
                  <c:v>11.666666666666666</c:v>
                </c:pt>
                <c:pt idx="10">
                  <c:v>17.166666666666668</c:v>
                </c:pt>
                <c:pt idx="11">
                  <c:v>17</c:v>
                </c:pt>
                <c:pt idx="12">
                  <c:v>0</c:v>
                </c:pt>
              </c:numCache>
            </c:numRef>
          </c:val>
          <c:extLst>
            <c:ext xmlns:c16="http://schemas.microsoft.com/office/drawing/2014/chart" uri="{C3380CC4-5D6E-409C-BE32-E72D297353CC}">
              <c16:uniqueId val="{00000001-C1B3-4FA5-B710-61A3A3A582A9}"/>
            </c:ext>
          </c:extLst>
        </c:ser>
        <c:dLbls>
          <c:showLegendKey val="0"/>
          <c:showVal val="0"/>
          <c:showCatName val="0"/>
          <c:showSerName val="0"/>
          <c:showPercent val="0"/>
          <c:showBubbleSize val="0"/>
        </c:dLbls>
        <c:gapWidth val="70"/>
        <c:overlap val="-27"/>
        <c:axId val="952393472"/>
        <c:axId val="952388064"/>
      </c:barChart>
      <c:catAx>
        <c:axId val="9523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88064"/>
        <c:crosses val="autoZero"/>
        <c:auto val="1"/>
        <c:lblAlgn val="ctr"/>
        <c:lblOffset val="100"/>
        <c:noMultiLvlLbl val="0"/>
      </c:catAx>
      <c:valAx>
        <c:axId val="952388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9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Engagement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Report!$BQ$5</c:f>
              <c:strCache>
                <c:ptCount val="1"/>
                <c:pt idx="0">
                  <c:v>Metrics for the Month</c:v>
                </c:pt>
              </c:strCache>
            </c:strRef>
          </c:tx>
          <c:spPr>
            <a:solidFill>
              <a:srgbClr val="0070C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Report!$BQ$6:$BQ$18</c:f>
              <c:numCache>
                <c:formatCode>0.0%</c:formatCode>
                <c:ptCount val="13"/>
                <c:pt idx="0">
                  <c:v>7.9136690647482008E-2</c:v>
                </c:pt>
                <c:pt idx="1">
                  <c:v>4.8192771084337352E-2</c:v>
                </c:pt>
                <c:pt idx="2">
                  <c:v>8.0357142857142863E-2</c:v>
                </c:pt>
                <c:pt idx="3">
                  <c:v>6.6666666666666666E-2</c:v>
                </c:pt>
                <c:pt idx="4">
                  <c:v>6.1224489795918366E-2</c:v>
                </c:pt>
                <c:pt idx="5">
                  <c:v>4.6242774566473986E-2</c:v>
                </c:pt>
                <c:pt idx="6">
                  <c:v>6.9124423963133647E-2</c:v>
                </c:pt>
                <c:pt idx="7">
                  <c:v>3.4482758620689655E-2</c:v>
                </c:pt>
                <c:pt idx="8">
                  <c:v>5.3191489361702126E-3</c:v>
                </c:pt>
                <c:pt idx="9">
                  <c:v>4.8000000000000001E-2</c:v>
                </c:pt>
                <c:pt idx="10">
                  <c:v>7.0336391437308868E-2</c:v>
                </c:pt>
                <c:pt idx="11">
                  <c:v>4.1666666666666664E-2</c:v>
                </c:pt>
                <c:pt idx="12">
                  <c:v>0</c:v>
                </c:pt>
              </c:numCache>
            </c:numRef>
          </c:val>
          <c:extLst>
            <c:ext xmlns:c16="http://schemas.microsoft.com/office/drawing/2014/chart" uri="{C3380CC4-5D6E-409C-BE32-E72D297353CC}">
              <c16:uniqueId val="{00000000-D924-4D71-AD0A-3F2766A93D24}"/>
            </c:ext>
          </c:extLst>
        </c:ser>
        <c:ser>
          <c:idx val="1"/>
          <c:order val="1"/>
          <c:tx>
            <c:strRef>
              <c:f>Report!$BR$5</c:f>
              <c:strCache>
                <c:ptCount val="1"/>
                <c:pt idx="0">
                  <c:v>Posts in the Month</c:v>
                </c:pt>
              </c:strCache>
            </c:strRef>
          </c:tx>
          <c:spPr>
            <a:solidFill>
              <a:srgbClr val="7030A0"/>
            </a:solidFill>
            <a:ln>
              <a:noFill/>
            </a:ln>
            <a:effectLst/>
          </c:spPr>
          <c:invertIfNegative val="0"/>
          <c:cat>
            <c:strRef>
              <c:f>Report!$AZ$6:$AZ$18</c:f>
              <c:strCache>
                <c:ptCount val="13"/>
                <c:pt idx="0">
                  <c:v>Mar 2022</c:v>
                </c:pt>
                <c:pt idx="1">
                  <c:v>Apr 2022</c:v>
                </c:pt>
                <c:pt idx="2">
                  <c:v>May 2022</c:v>
                </c:pt>
                <c:pt idx="3">
                  <c:v>Jun 2022</c:v>
                </c:pt>
                <c:pt idx="4">
                  <c:v>Jul 2022</c:v>
                </c:pt>
                <c:pt idx="5">
                  <c:v>Aug 2022</c:v>
                </c:pt>
                <c:pt idx="6">
                  <c:v>Sep 2022</c:v>
                </c:pt>
                <c:pt idx="7">
                  <c:v>Oct 2022</c:v>
                </c:pt>
                <c:pt idx="8">
                  <c:v>Nov 2022</c:v>
                </c:pt>
                <c:pt idx="9">
                  <c:v>Dec 2022</c:v>
                </c:pt>
                <c:pt idx="10">
                  <c:v>Jan 2023</c:v>
                </c:pt>
                <c:pt idx="11">
                  <c:v>Feb 2023</c:v>
                </c:pt>
                <c:pt idx="12">
                  <c:v>Mar 2023</c:v>
                </c:pt>
              </c:strCache>
            </c:strRef>
          </c:cat>
          <c:val>
            <c:numRef>
              <c:f>Report!$BR$6:$BR$18</c:f>
              <c:numCache>
                <c:formatCode>0.0%</c:formatCode>
                <c:ptCount val="13"/>
                <c:pt idx="0">
                  <c:v>6.5040650406504072E-2</c:v>
                </c:pt>
                <c:pt idx="1">
                  <c:v>8.2191780821917804E-2</c:v>
                </c:pt>
                <c:pt idx="2">
                  <c:v>5.8823529411764705E-2</c:v>
                </c:pt>
                <c:pt idx="3">
                  <c:v>6.3063063063063057E-2</c:v>
                </c:pt>
                <c:pt idx="4">
                  <c:v>5.3254437869822487E-2</c:v>
                </c:pt>
                <c:pt idx="5">
                  <c:v>3.9800995024875621E-2</c:v>
                </c:pt>
                <c:pt idx="6">
                  <c:v>0.09</c:v>
                </c:pt>
                <c:pt idx="7">
                  <c:v>1.3986013986013986E-2</c:v>
                </c:pt>
                <c:pt idx="8">
                  <c:v>7.3529411764705881E-3</c:v>
                </c:pt>
                <c:pt idx="9">
                  <c:v>6.2992125984251968E-2</c:v>
                </c:pt>
                <c:pt idx="10">
                  <c:v>6.0109289617486336E-2</c:v>
                </c:pt>
                <c:pt idx="11">
                  <c:v>5.078125E-2</c:v>
                </c:pt>
                <c:pt idx="12">
                  <c:v>0</c:v>
                </c:pt>
              </c:numCache>
            </c:numRef>
          </c:val>
          <c:extLst>
            <c:ext xmlns:c16="http://schemas.microsoft.com/office/drawing/2014/chart" uri="{C3380CC4-5D6E-409C-BE32-E72D297353CC}">
              <c16:uniqueId val="{00000001-D924-4D71-AD0A-3F2766A93D24}"/>
            </c:ext>
          </c:extLst>
        </c:ser>
        <c:dLbls>
          <c:showLegendKey val="0"/>
          <c:showVal val="0"/>
          <c:showCatName val="0"/>
          <c:showSerName val="0"/>
          <c:showPercent val="0"/>
          <c:showBubbleSize val="0"/>
        </c:dLbls>
        <c:gapWidth val="70"/>
        <c:overlap val="-27"/>
        <c:axId val="952393472"/>
        <c:axId val="952388064"/>
      </c:barChart>
      <c:catAx>
        <c:axId val="9523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88064"/>
        <c:crosses val="autoZero"/>
        <c:auto val="1"/>
        <c:lblAlgn val="ctr"/>
        <c:lblOffset val="100"/>
        <c:noMultiLvlLbl val="0"/>
      </c:catAx>
      <c:valAx>
        <c:axId val="952388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239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freedownload" TargetMode="External"/><Relationship Id="rId7" Type="http://schemas.openxmlformats.org/officeDocument/2006/relationships/hyperlink" Target="https://spreadsheetsolutions.biz/how-to-not-ruin-your-spreadsheet/?freedownload" TargetMode="External"/><Relationship Id="rId12" Type="http://schemas.openxmlformats.org/officeDocument/2006/relationships/image" Target="../media/image6.jpeg"/><Relationship Id="rId2" Type="http://schemas.openxmlformats.org/officeDocument/2006/relationships/image" Target="../media/image1.jpeg"/><Relationship Id="rId1" Type="http://schemas.openxmlformats.org/officeDocument/2006/relationships/hyperlink" Target="https://spreadsheetsolutions.biz/free-downloads/?freedownload" TargetMode="External"/><Relationship Id="rId6" Type="http://schemas.openxmlformats.org/officeDocument/2006/relationships/image" Target="../media/image3.jpeg"/><Relationship Id="rId11" Type="http://schemas.openxmlformats.org/officeDocument/2006/relationships/hyperlink" Target="https://www.linkedin.com/company/9466173/" TargetMode="External"/><Relationship Id="rId5" Type="http://schemas.openxmlformats.org/officeDocument/2006/relationships/hyperlink" Target="https://spreadsheetsolutions.biz/terms-conditions/?freedownload"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www.linkedin.com/in/richardgsumner"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21</xdr:col>
      <xdr:colOff>47626</xdr:colOff>
      <xdr:row>26</xdr:row>
      <xdr:rowOff>47625</xdr:rowOff>
    </xdr:from>
    <xdr:to>
      <xdr:col>36</xdr:col>
      <xdr:colOff>152400</xdr:colOff>
      <xdr:row>30</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7491DC20-F56A-4153-A2C8-360C5166C5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72126" y="10334625"/>
          <a:ext cx="2962274" cy="876300"/>
        </a:xfrm>
        <a:prstGeom prst="rect">
          <a:avLst/>
        </a:prstGeom>
      </xdr:spPr>
    </xdr:pic>
    <xdr:clientData/>
  </xdr:twoCellAnchor>
  <xdr:twoCellAnchor editAs="oneCell">
    <xdr:from>
      <xdr:col>1</xdr:col>
      <xdr:colOff>57150</xdr:colOff>
      <xdr:row>42</xdr:row>
      <xdr:rowOff>142877</xdr:rowOff>
    </xdr:from>
    <xdr:to>
      <xdr:col>19</xdr:col>
      <xdr:colOff>152400</xdr:colOff>
      <xdr:row>48</xdr:row>
      <xdr:rowOff>55977</xdr:rowOff>
    </xdr:to>
    <xdr:pic>
      <xdr:nvPicPr>
        <xdr:cNvPr id="3" name="Picture 2">
          <a:hlinkClick xmlns:r="http://schemas.openxmlformats.org/officeDocument/2006/relationships" r:id="rId3"/>
          <a:extLst>
            <a:ext uri="{FF2B5EF4-FFF2-40B4-BE49-F238E27FC236}">
              <a16:creationId xmlns:a16="http://schemas.microsoft.com/office/drawing/2014/main" id="{AC155721-B71C-4995-9B8B-7116971600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9858377"/>
          <a:ext cx="3524250" cy="1056100"/>
        </a:xfrm>
        <a:prstGeom prst="rect">
          <a:avLst/>
        </a:prstGeom>
      </xdr:spPr>
    </xdr:pic>
    <xdr:clientData/>
  </xdr:twoCellAnchor>
  <xdr:twoCellAnchor editAs="oneCell">
    <xdr:from>
      <xdr:col>24</xdr:col>
      <xdr:colOff>19050</xdr:colOff>
      <xdr:row>45</xdr:row>
      <xdr:rowOff>140849</xdr:rowOff>
    </xdr:from>
    <xdr:to>
      <xdr:col>42</xdr:col>
      <xdr:colOff>180976</xdr:colOff>
      <xdr:row>48</xdr:row>
      <xdr:rowOff>104167</xdr:rowOff>
    </xdr:to>
    <xdr:pic>
      <xdr:nvPicPr>
        <xdr:cNvPr id="4" name="Picture 3">
          <a:hlinkClick xmlns:r="http://schemas.openxmlformats.org/officeDocument/2006/relationships" r:id="rId5"/>
          <a:extLst>
            <a:ext uri="{FF2B5EF4-FFF2-40B4-BE49-F238E27FC236}">
              <a16:creationId xmlns:a16="http://schemas.microsoft.com/office/drawing/2014/main" id="{223F8490-0592-4472-A108-B160F8FA35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9475349"/>
          <a:ext cx="3590926" cy="534818"/>
        </a:xfrm>
        <a:prstGeom prst="rect">
          <a:avLst/>
        </a:prstGeom>
      </xdr:spPr>
    </xdr:pic>
    <xdr:clientData/>
  </xdr:twoCellAnchor>
  <xdr:twoCellAnchor editAs="oneCell">
    <xdr:from>
      <xdr:col>1</xdr:col>
      <xdr:colOff>0</xdr:colOff>
      <xdr:row>34</xdr:row>
      <xdr:rowOff>142875</xdr:rowOff>
    </xdr:from>
    <xdr:to>
      <xdr:col>20</xdr:col>
      <xdr:colOff>28575</xdr:colOff>
      <xdr:row>37</xdr:row>
      <xdr:rowOff>10495</xdr:rowOff>
    </xdr:to>
    <xdr:pic>
      <xdr:nvPicPr>
        <xdr:cNvPr id="5" name="Picture 4">
          <a:hlinkClick xmlns:r="http://schemas.openxmlformats.org/officeDocument/2006/relationships" r:id="rId7"/>
          <a:extLst>
            <a:ext uri="{FF2B5EF4-FFF2-40B4-BE49-F238E27FC236}">
              <a16:creationId xmlns:a16="http://schemas.microsoft.com/office/drawing/2014/main" id="{89163424-9CC1-433D-B9DF-42C91D05CD3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3648075" cy="439120"/>
        </a:xfrm>
        <a:prstGeom prst="rect">
          <a:avLst/>
        </a:prstGeom>
      </xdr:spPr>
    </xdr:pic>
    <xdr:clientData/>
  </xdr:twoCellAnchor>
  <xdr:twoCellAnchor editAs="oneCell">
    <xdr:from>
      <xdr:col>22</xdr:col>
      <xdr:colOff>57150</xdr:colOff>
      <xdr:row>34</xdr:row>
      <xdr:rowOff>133350</xdr:rowOff>
    </xdr:from>
    <xdr:to>
      <xdr:col>43</xdr:col>
      <xdr:colOff>171450</xdr:colOff>
      <xdr:row>37</xdr:row>
      <xdr:rowOff>76200</xdr:rowOff>
    </xdr:to>
    <xdr:pic>
      <xdr:nvPicPr>
        <xdr:cNvPr id="7" name="Picture 6">
          <a:hlinkClick xmlns:r="http://schemas.openxmlformats.org/officeDocument/2006/relationships" r:id="rId9"/>
          <a:extLst>
            <a:ext uri="{FF2B5EF4-FFF2-40B4-BE49-F238E27FC236}">
              <a16:creationId xmlns:a16="http://schemas.microsoft.com/office/drawing/2014/main" id="{53F45E42-5DE5-42D1-93E5-631C0771DCF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48150" y="7372350"/>
          <a:ext cx="4114800" cy="514350"/>
        </a:xfrm>
        <a:prstGeom prst="rect">
          <a:avLst/>
        </a:prstGeom>
      </xdr:spPr>
    </xdr:pic>
    <xdr:clientData/>
  </xdr:twoCellAnchor>
  <xdr:twoCellAnchor editAs="oneCell">
    <xdr:from>
      <xdr:col>21</xdr:col>
      <xdr:colOff>66674</xdr:colOff>
      <xdr:row>41</xdr:row>
      <xdr:rowOff>23117</xdr:rowOff>
    </xdr:from>
    <xdr:to>
      <xdr:col>44</xdr:col>
      <xdr:colOff>133350</xdr:colOff>
      <xdr:row>42</xdr:row>
      <xdr:rowOff>179453</xdr:rowOff>
    </xdr:to>
    <xdr:pic>
      <xdr:nvPicPr>
        <xdr:cNvPr id="10" name="Picture 9">
          <a:hlinkClick xmlns:r="http://schemas.openxmlformats.org/officeDocument/2006/relationships" r:id="rId11"/>
          <a:extLst>
            <a:ext uri="{FF2B5EF4-FFF2-40B4-BE49-F238E27FC236}">
              <a16:creationId xmlns:a16="http://schemas.microsoft.com/office/drawing/2014/main" id="{4230DCFD-5D16-E067-7C83-DBC51196D1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67174" y="8595617"/>
          <a:ext cx="4448176" cy="346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30</xdr:row>
      <xdr:rowOff>4762</xdr:rowOff>
    </xdr:from>
    <xdr:to>
      <xdr:col>45</xdr:col>
      <xdr:colOff>0</xdr:colOff>
      <xdr:row>52</xdr:row>
      <xdr:rowOff>0</xdr:rowOff>
    </xdr:to>
    <xdr:graphicFrame macro="">
      <xdr:nvGraphicFramePr>
        <xdr:cNvPr id="2" name="Chart 1">
          <a:extLst>
            <a:ext uri="{FF2B5EF4-FFF2-40B4-BE49-F238E27FC236}">
              <a16:creationId xmlns:a16="http://schemas.microsoft.com/office/drawing/2014/main" id="{23632D3E-B30E-602E-42F7-F911ECA9F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9525</xdr:rowOff>
    </xdr:from>
    <xdr:to>
      <xdr:col>45</xdr:col>
      <xdr:colOff>0</xdr:colOff>
      <xdr:row>75</xdr:row>
      <xdr:rowOff>4763</xdr:rowOff>
    </xdr:to>
    <xdr:graphicFrame macro="">
      <xdr:nvGraphicFramePr>
        <xdr:cNvPr id="3" name="Chart 2">
          <a:extLst>
            <a:ext uri="{FF2B5EF4-FFF2-40B4-BE49-F238E27FC236}">
              <a16:creationId xmlns:a16="http://schemas.microsoft.com/office/drawing/2014/main" id="{716950D4-1882-45F7-8849-31AF64410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xdr:row>
      <xdr:rowOff>0</xdr:rowOff>
    </xdr:from>
    <xdr:to>
      <xdr:col>25</xdr:col>
      <xdr:colOff>0</xdr:colOff>
      <xdr:row>29</xdr:row>
      <xdr:rowOff>0</xdr:rowOff>
    </xdr:to>
    <xdr:graphicFrame macro="">
      <xdr:nvGraphicFramePr>
        <xdr:cNvPr id="4" name="Chart 3">
          <a:extLst>
            <a:ext uri="{FF2B5EF4-FFF2-40B4-BE49-F238E27FC236}">
              <a16:creationId xmlns:a16="http://schemas.microsoft.com/office/drawing/2014/main" id="{4BFD4358-4171-9655-4323-1DD5A2096C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77</xdr:row>
      <xdr:rowOff>4762</xdr:rowOff>
    </xdr:from>
    <xdr:to>
      <xdr:col>45</xdr:col>
      <xdr:colOff>0</xdr:colOff>
      <xdr:row>101</xdr:row>
      <xdr:rowOff>0</xdr:rowOff>
    </xdr:to>
    <xdr:graphicFrame macro="">
      <xdr:nvGraphicFramePr>
        <xdr:cNvPr id="5" name="Chart 4">
          <a:extLst>
            <a:ext uri="{FF2B5EF4-FFF2-40B4-BE49-F238E27FC236}">
              <a16:creationId xmlns:a16="http://schemas.microsoft.com/office/drawing/2014/main" id="{AF820953-2EB6-7005-2965-E53F767156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102</xdr:row>
      <xdr:rowOff>4762</xdr:rowOff>
    </xdr:from>
    <xdr:to>
      <xdr:col>45</xdr:col>
      <xdr:colOff>0</xdr:colOff>
      <xdr:row>126</xdr:row>
      <xdr:rowOff>0</xdr:rowOff>
    </xdr:to>
    <xdr:graphicFrame macro="">
      <xdr:nvGraphicFramePr>
        <xdr:cNvPr id="6" name="Chart 5">
          <a:extLst>
            <a:ext uri="{FF2B5EF4-FFF2-40B4-BE49-F238E27FC236}">
              <a16:creationId xmlns:a16="http://schemas.microsoft.com/office/drawing/2014/main" id="{58B6925D-6869-4C67-A359-E14521596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127</xdr:row>
      <xdr:rowOff>4762</xdr:rowOff>
    </xdr:from>
    <xdr:to>
      <xdr:col>45</xdr:col>
      <xdr:colOff>0</xdr:colOff>
      <xdr:row>151</xdr:row>
      <xdr:rowOff>0</xdr:rowOff>
    </xdr:to>
    <xdr:graphicFrame macro="">
      <xdr:nvGraphicFramePr>
        <xdr:cNvPr id="8" name="Chart 7">
          <a:extLst>
            <a:ext uri="{FF2B5EF4-FFF2-40B4-BE49-F238E27FC236}">
              <a16:creationId xmlns:a16="http://schemas.microsoft.com/office/drawing/2014/main" id="{FB78B97B-9180-44E0-8F5B-28F66F5A9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watch?v=hsvX2royzNI" TargetMode="External"/><Relationship Id="rId2" Type="http://schemas.openxmlformats.org/officeDocument/2006/relationships/hyperlink" Target="https://spreadsheetsolutions.biz/bespoke-spreadsheets/?freedownload" TargetMode="External"/><Relationship Id="rId1" Type="http://schemas.openxmlformats.org/officeDocument/2006/relationships/hyperlink" Target="https://spreadsheetsolutions.biz/ready-made-spreadsheet-solutions/?freedownloa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3063-7595-4ECB-84D2-856CE1FFC51E}">
  <sheetPr>
    <tabColor theme="1"/>
  </sheetPr>
  <dimension ref="A1:CA51"/>
  <sheetViews>
    <sheetView tabSelected="1" zoomScaleNormal="100" workbookViewId="0"/>
  </sheetViews>
  <sheetFormatPr defaultColWidth="0" defaultRowHeight="15" zeroHeight="1" x14ac:dyDescent="0.25"/>
  <cols>
    <col min="1" max="46" width="2.85546875" style="1" customWidth="1"/>
    <col min="47" max="78" width="2.85546875" style="1" hidden="1" customWidth="1"/>
    <col min="79" max="79" width="7.140625" style="1" hidden="1" customWidth="1"/>
    <col min="80" max="16384" width="2.85546875" style="1" hidden="1"/>
  </cols>
  <sheetData>
    <row r="1" spans="1:79"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row>
    <row r="2" spans="1:79" x14ac:dyDescent="0.25">
      <c r="A2" s="12"/>
      <c r="B2" s="96" t="s">
        <v>61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8"/>
      <c r="AT2" s="12"/>
    </row>
    <row r="3" spans="1:79" x14ac:dyDescent="0.25">
      <c r="A3" s="12"/>
      <c r="B3" s="99"/>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1"/>
      <c r="AT3" s="12"/>
      <c r="CA3" s="18" t="s">
        <v>14</v>
      </c>
    </row>
    <row r="4" spans="1:79"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CA4" s="20" t="s">
        <v>15</v>
      </c>
    </row>
    <row r="5" spans="1:79" x14ac:dyDescent="0.25">
      <c r="A5" s="12"/>
      <c r="B5" s="102" t="s">
        <v>43</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4"/>
      <c r="AT5" s="12"/>
    </row>
    <row r="6" spans="1:79"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row>
    <row r="7" spans="1:79" x14ac:dyDescent="0.25">
      <c r="A7" s="12"/>
      <c r="B7" s="89" t="s">
        <v>44</v>
      </c>
      <c r="C7" s="90"/>
      <c r="D7" s="90"/>
      <c r="E7" s="90"/>
      <c r="F7" s="90"/>
      <c r="G7" s="91"/>
      <c r="H7" s="105" t="s">
        <v>45</v>
      </c>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7"/>
      <c r="AT7" s="12"/>
    </row>
    <row r="8" spans="1:79" x14ac:dyDescent="0.25">
      <c r="A8" s="12"/>
      <c r="B8" s="102" t="s">
        <v>46</v>
      </c>
      <c r="C8" s="103"/>
      <c r="D8" s="103"/>
      <c r="E8" s="103"/>
      <c r="F8" s="103"/>
      <c r="G8" s="104"/>
      <c r="H8" s="105" t="s">
        <v>47</v>
      </c>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7"/>
      <c r="AT8" s="12"/>
    </row>
    <row r="9" spans="1:79" x14ac:dyDescent="0.25">
      <c r="A9" s="12"/>
      <c r="B9" s="105" t="s">
        <v>48</v>
      </c>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7"/>
      <c r="AT9" s="12"/>
    </row>
    <row r="10" spans="1:79" x14ac:dyDescent="0.25">
      <c r="A10" s="12"/>
      <c r="B10" s="105" t="s">
        <v>49</v>
      </c>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7"/>
      <c r="AT10" s="12"/>
    </row>
    <row r="11" spans="1:79" x14ac:dyDescent="0.25">
      <c r="A11" s="12"/>
      <c r="B11" s="105" t="s">
        <v>50</v>
      </c>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7"/>
      <c r="AT11" s="12"/>
    </row>
    <row r="12" spans="1:79"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row>
    <row r="13" spans="1:79" ht="15" customHeight="1" x14ac:dyDescent="0.25">
      <c r="B13" s="102" t="s">
        <v>39</v>
      </c>
      <c r="C13" s="103"/>
      <c r="D13" s="103"/>
      <c r="E13" s="103"/>
      <c r="F13" s="103"/>
      <c r="G13" s="103"/>
      <c r="H13" s="103"/>
      <c r="I13" s="103"/>
      <c r="J13" s="103"/>
      <c r="K13" s="103"/>
      <c r="L13" s="103"/>
      <c r="M13" s="103"/>
      <c r="N13" s="103"/>
      <c r="O13" s="103"/>
      <c r="P13" s="103"/>
      <c r="Q13" s="103"/>
      <c r="R13" s="103"/>
      <c r="S13" s="103"/>
      <c r="T13" s="103"/>
      <c r="U13" s="103"/>
      <c r="V13" s="103"/>
      <c r="W13" s="104"/>
      <c r="X13" s="12"/>
      <c r="Y13" s="12"/>
      <c r="Z13" s="89" t="s">
        <v>60</v>
      </c>
      <c r="AA13" s="90"/>
      <c r="AB13" s="90"/>
      <c r="AC13" s="90"/>
      <c r="AD13" s="90"/>
      <c r="AE13" s="90"/>
      <c r="AF13" s="91"/>
      <c r="AG13" s="154" t="s">
        <v>84</v>
      </c>
      <c r="AH13" s="155"/>
      <c r="AI13" s="155"/>
      <c r="AJ13" s="155"/>
      <c r="AK13" s="155"/>
      <c r="AL13" s="155"/>
      <c r="AM13" s="155"/>
      <c r="AN13" s="155"/>
      <c r="AO13" s="155"/>
      <c r="AP13" s="155"/>
      <c r="AQ13" s="155"/>
      <c r="AR13" s="155"/>
      <c r="AS13" s="156"/>
      <c r="AT13" s="12"/>
    </row>
    <row r="14" spans="1:79"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row>
    <row r="15" spans="1:79" x14ac:dyDescent="0.25">
      <c r="A15" s="12"/>
      <c r="B15" s="89" t="s">
        <v>9</v>
      </c>
      <c r="C15" s="90"/>
      <c r="D15" s="90"/>
      <c r="E15" s="90"/>
      <c r="F15" s="90"/>
      <c r="G15" s="90"/>
      <c r="H15" s="93">
        <v>1</v>
      </c>
      <c r="I15" s="94"/>
      <c r="J15" s="95"/>
      <c r="K15" s="92" t="str">
        <f>CONCATENATE(IF($H15=1, "Point", "Points"), " per")</f>
        <v>Point per</v>
      </c>
      <c r="L15" s="92"/>
      <c r="M15" s="92"/>
      <c r="N15" s="92"/>
      <c r="O15" s="93">
        <v>10</v>
      </c>
      <c r="P15" s="94"/>
      <c r="Q15" s="94"/>
      <c r="R15" s="95"/>
      <c r="S15" s="175" t="str">
        <f>IF($O15=1, LEFT($B15, LEN($B15)-1), $B15)</f>
        <v>Impressions</v>
      </c>
      <c r="T15" s="176"/>
      <c r="U15" s="176"/>
      <c r="V15" s="176"/>
      <c r="W15" s="176"/>
      <c r="X15" s="28" t="str">
        <f>IF(OR($H15="", $O15="", ISNUMBER($H15)=FALSE, ISNUMBER($O15)=FALSE), $CA$4, $CA$3)</f>
        <v>✓</v>
      </c>
      <c r="Y15" s="12"/>
      <c r="Z15" s="166" t="s">
        <v>83</v>
      </c>
      <c r="AA15" s="167"/>
      <c r="AB15" s="167"/>
      <c r="AC15" s="167"/>
      <c r="AD15" s="167"/>
      <c r="AE15" s="167"/>
      <c r="AF15" s="167"/>
      <c r="AG15" s="167"/>
      <c r="AH15" s="167"/>
      <c r="AI15" s="167"/>
      <c r="AJ15" s="167"/>
      <c r="AK15" s="167"/>
      <c r="AL15" s="167"/>
      <c r="AM15" s="167"/>
      <c r="AN15" s="167"/>
      <c r="AO15" s="167"/>
      <c r="AP15" s="167"/>
      <c r="AQ15" s="167"/>
      <c r="AR15" s="167"/>
      <c r="AS15" s="168"/>
      <c r="AT15" s="12"/>
    </row>
    <row r="16" spans="1:79"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69"/>
      <c r="AA16" s="170"/>
      <c r="AB16" s="170"/>
      <c r="AC16" s="170"/>
      <c r="AD16" s="170"/>
      <c r="AE16" s="170"/>
      <c r="AF16" s="170"/>
      <c r="AG16" s="170"/>
      <c r="AH16" s="170"/>
      <c r="AI16" s="170"/>
      <c r="AJ16" s="170"/>
      <c r="AK16" s="170"/>
      <c r="AL16" s="170"/>
      <c r="AM16" s="170"/>
      <c r="AN16" s="170"/>
      <c r="AO16" s="170"/>
      <c r="AP16" s="170"/>
      <c r="AQ16" s="170"/>
      <c r="AR16" s="170"/>
      <c r="AS16" s="171"/>
      <c r="AT16" s="12"/>
    </row>
    <row r="17" spans="1:46" ht="15" customHeight="1" x14ac:dyDescent="0.25">
      <c r="A17" s="12"/>
      <c r="B17" s="89" t="s">
        <v>10</v>
      </c>
      <c r="C17" s="90"/>
      <c r="D17" s="90"/>
      <c r="E17" s="90"/>
      <c r="F17" s="90"/>
      <c r="G17" s="91"/>
      <c r="H17" s="93">
        <v>4</v>
      </c>
      <c r="I17" s="94"/>
      <c r="J17" s="95"/>
      <c r="K17" s="92" t="s">
        <v>38</v>
      </c>
      <c r="L17" s="92"/>
      <c r="M17" s="92"/>
      <c r="N17" s="92"/>
      <c r="O17" s="93">
        <v>1</v>
      </c>
      <c r="P17" s="94"/>
      <c r="Q17" s="94"/>
      <c r="R17" s="95"/>
      <c r="S17" s="175" t="str">
        <f>IF($O17=1, LEFT($B17, LEN($B17)-1), $B17)</f>
        <v>Click</v>
      </c>
      <c r="T17" s="176"/>
      <c r="U17" s="176"/>
      <c r="V17" s="176"/>
      <c r="W17" s="176"/>
      <c r="X17" s="28" t="str">
        <f>IF(OR($H17="", $O17="", ISNUMBER($H17)=FALSE, ISNUMBER($O17)=FALSE), $CA$4, $CA$3)</f>
        <v>✓</v>
      </c>
      <c r="Y17" s="12"/>
      <c r="Z17" s="169"/>
      <c r="AA17" s="170"/>
      <c r="AB17" s="170"/>
      <c r="AC17" s="170"/>
      <c r="AD17" s="170"/>
      <c r="AE17" s="170"/>
      <c r="AF17" s="170"/>
      <c r="AG17" s="170"/>
      <c r="AH17" s="170"/>
      <c r="AI17" s="170"/>
      <c r="AJ17" s="170"/>
      <c r="AK17" s="170"/>
      <c r="AL17" s="170"/>
      <c r="AM17" s="170"/>
      <c r="AN17" s="170"/>
      <c r="AO17" s="170"/>
      <c r="AP17" s="170"/>
      <c r="AQ17" s="170"/>
      <c r="AR17" s="170"/>
      <c r="AS17" s="171"/>
      <c r="AT17" s="12"/>
    </row>
    <row r="18" spans="1:46" ht="15" customHeight="1"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69"/>
      <c r="AA18" s="170"/>
      <c r="AB18" s="170"/>
      <c r="AC18" s="170"/>
      <c r="AD18" s="170"/>
      <c r="AE18" s="170"/>
      <c r="AF18" s="170"/>
      <c r="AG18" s="170"/>
      <c r="AH18" s="170"/>
      <c r="AI18" s="170"/>
      <c r="AJ18" s="170"/>
      <c r="AK18" s="170"/>
      <c r="AL18" s="170"/>
      <c r="AM18" s="170"/>
      <c r="AN18" s="170"/>
      <c r="AO18" s="170"/>
      <c r="AP18" s="170"/>
      <c r="AQ18" s="170"/>
      <c r="AR18" s="170"/>
      <c r="AS18" s="171"/>
      <c r="AT18" s="12"/>
    </row>
    <row r="19" spans="1:46" x14ac:dyDescent="0.25">
      <c r="A19" s="12"/>
      <c r="B19" s="89" t="s">
        <v>11</v>
      </c>
      <c r="C19" s="90"/>
      <c r="D19" s="90"/>
      <c r="E19" s="90"/>
      <c r="F19" s="90"/>
      <c r="G19" s="91"/>
      <c r="H19" s="93">
        <v>1</v>
      </c>
      <c r="I19" s="94"/>
      <c r="J19" s="95"/>
      <c r="K19" s="92" t="s">
        <v>38</v>
      </c>
      <c r="L19" s="92"/>
      <c r="M19" s="92"/>
      <c r="N19" s="92"/>
      <c r="O19" s="93">
        <v>1</v>
      </c>
      <c r="P19" s="94"/>
      <c r="Q19" s="94"/>
      <c r="R19" s="95"/>
      <c r="S19" s="175" t="str">
        <f>IF($O19=1, LEFT($B19, LEN($B19)-1), $B19)</f>
        <v>Reaction</v>
      </c>
      <c r="T19" s="176"/>
      <c r="U19" s="176"/>
      <c r="V19" s="176"/>
      <c r="W19" s="176"/>
      <c r="X19" s="28" t="str">
        <f>IF(OR($H19="", $O19="", ISNUMBER($H19)=FALSE, ISNUMBER($O19)=FALSE), $CA$4, $CA$3)</f>
        <v>✓</v>
      </c>
      <c r="Y19" s="12"/>
      <c r="Z19" s="169"/>
      <c r="AA19" s="170"/>
      <c r="AB19" s="170"/>
      <c r="AC19" s="170"/>
      <c r="AD19" s="170"/>
      <c r="AE19" s="170"/>
      <c r="AF19" s="170"/>
      <c r="AG19" s="170"/>
      <c r="AH19" s="170"/>
      <c r="AI19" s="170"/>
      <c r="AJ19" s="170"/>
      <c r="AK19" s="170"/>
      <c r="AL19" s="170"/>
      <c r="AM19" s="170"/>
      <c r="AN19" s="170"/>
      <c r="AO19" s="170"/>
      <c r="AP19" s="170"/>
      <c r="AQ19" s="170"/>
      <c r="AR19" s="170"/>
      <c r="AS19" s="171"/>
      <c r="AT19" s="12"/>
    </row>
    <row r="20" spans="1:46" ht="15" customHeight="1"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69"/>
      <c r="AA20" s="170"/>
      <c r="AB20" s="170"/>
      <c r="AC20" s="170"/>
      <c r="AD20" s="170"/>
      <c r="AE20" s="170"/>
      <c r="AF20" s="170"/>
      <c r="AG20" s="170"/>
      <c r="AH20" s="170"/>
      <c r="AI20" s="170"/>
      <c r="AJ20" s="170"/>
      <c r="AK20" s="170"/>
      <c r="AL20" s="170"/>
      <c r="AM20" s="170"/>
      <c r="AN20" s="170"/>
      <c r="AO20" s="170"/>
      <c r="AP20" s="170"/>
      <c r="AQ20" s="170"/>
      <c r="AR20" s="170"/>
      <c r="AS20" s="171"/>
      <c r="AT20" s="12"/>
    </row>
    <row r="21" spans="1:46" x14ac:dyDescent="0.25">
      <c r="A21" s="12"/>
      <c r="B21" s="89" t="s">
        <v>12</v>
      </c>
      <c r="C21" s="90"/>
      <c r="D21" s="90"/>
      <c r="E21" s="90"/>
      <c r="F21" s="90"/>
      <c r="G21" s="91"/>
      <c r="H21" s="93">
        <v>2</v>
      </c>
      <c r="I21" s="94"/>
      <c r="J21" s="95"/>
      <c r="K21" s="92" t="s">
        <v>38</v>
      </c>
      <c r="L21" s="92"/>
      <c r="M21" s="92"/>
      <c r="N21" s="92"/>
      <c r="O21" s="93">
        <v>1</v>
      </c>
      <c r="P21" s="94"/>
      <c r="Q21" s="94"/>
      <c r="R21" s="95"/>
      <c r="S21" s="175" t="str">
        <f>IF($O21=1, LEFT($B21, LEN($B21)-1), $B21)</f>
        <v>Comment</v>
      </c>
      <c r="T21" s="176"/>
      <c r="U21" s="176"/>
      <c r="V21" s="176"/>
      <c r="W21" s="176"/>
      <c r="X21" s="28" t="str">
        <f>IF(OR($H21="", $O21="", ISNUMBER($H21)=FALSE, ISNUMBER($O21)=FALSE), $CA$4, $CA$3)</f>
        <v>✓</v>
      </c>
      <c r="Y21" s="12"/>
      <c r="Z21" s="169"/>
      <c r="AA21" s="170"/>
      <c r="AB21" s="170"/>
      <c r="AC21" s="170"/>
      <c r="AD21" s="170"/>
      <c r="AE21" s="170"/>
      <c r="AF21" s="170"/>
      <c r="AG21" s="170"/>
      <c r="AH21" s="170"/>
      <c r="AI21" s="170"/>
      <c r="AJ21" s="170"/>
      <c r="AK21" s="170"/>
      <c r="AL21" s="170"/>
      <c r="AM21" s="170"/>
      <c r="AN21" s="170"/>
      <c r="AO21" s="170"/>
      <c r="AP21" s="170"/>
      <c r="AQ21" s="170"/>
      <c r="AR21" s="170"/>
      <c r="AS21" s="171"/>
      <c r="AT21" s="12"/>
    </row>
    <row r="22" spans="1:46"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69"/>
      <c r="AA22" s="170"/>
      <c r="AB22" s="170"/>
      <c r="AC22" s="170"/>
      <c r="AD22" s="170"/>
      <c r="AE22" s="170"/>
      <c r="AF22" s="170"/>
      <c r="AG22" s="170"/>
      <c r="AH22" s="170"/>
      <c r="AI22" s="170"/>
      <c r="AJ22" s="170"/>
      <c r="AK22" s="170"/>
      <c r="AL22" s="170"/>
      <c r="AM22" s="170"/>
      <c r="AN22" s="170"/>
      <c r="AO22" s="170"/>
      <c r="AP22" s="170"/>
      <c r="AQ22" s="170"/>
      <c r="AR22" s="170"/>
      <c r="AS22" s="171"/>
      <c r="AT22" s="12"/>
    </row>
    <row r="23" spans="1:46" x14ac:dyDescent="0.25">
      <c r="A23" s="12"/>
      <c r="B23" s="89" t="s">
        <v>13</v>
      </c>
      <c r="C23" s="90"/>
      <c r="D23" s="90"/>
      <c r="E23" s="90"/>
      <c r="F23" s="90"/>
      <c r="G23" s="91"/>
      <c r="H23" s="93">
        <v>3</v>
      </c>
      <c r="I23" s="94"/>
      <c r="J23" s="95"/>
      <c r="K23" s="92" t="s">
        <v>38</v>
      </c>
      <c r="L23" s="92"/>
      <c r="M23" s="92"/>
      <c r="N23" s="92"/>
      <c r="O23" s="93">
        <v>1</v>
      </c>
      <c r="P23" s="94"/>
      <c r="Q23" s="94"/>
      <c r="R23" s="95"/>
      <c r="S23" s="175" t="str">
        <f>IF($O23=1, LEFT($B23, LEN($B23)-1), $B23)</f>
        <v>Repost</v>
      </c>
      <c r="T23" s="176"/>
      <c r="U23" s="176"/>
      <c r="V23" s="176"/>
      <c r="W23" s="176"/>
      <c r="X23" s="28" t="str">
        <f>IF(OR($H23="", $O23="", ISNUMBER($H23)=FALSE, ISNUMBER($O23)=FALSE), $CA$4, $CA$3)</f>
        <v>✓</v>
      </c>
      <c r="Y23" s="12"/>
      <c r="Z23" s="172"/>
      <c r="AA23" s="173"/>
      <c r="AB23" s="173"/>
      <c r="AC23" s="173"/>
      <c r="AD23" s="173"/>
      <c r="AE23" s="173"/>
      <c r="AF23" s="173"/>
      <c r="AG23" s="173"/>
      <c r="AH23" s="173"/>
      <c r="AI23" s="173"/>
      <c r="AJ23" s="173"/>
      <c r="AK23" s="173"/>
      <c r="AL23" s="173"/>
      <c r="AM23" s="173"/>
      <c r="AN23" s="173"/>
      <c r="AO23" s="173"/>
      <c r="AP23" s="173"/>
      <c r="AQ23" s="173"/>
      <c r="AR23" s="173"/>
      <c r="AS23" s="174"/>
      <c r="AT23" s="12"/>
    </row>
    <row r="24" spans="1:46"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Z24" s="12"/>
      <c r="AA24" s="12"/>
      <c r="AB24" s="12"/>
      <c r="AC24" s="12"/>
      <c r="AD24" s="12"/>
      <c r="AE24" s="12"/>
      <c r="AF24" s="12"/>
      <c r="AG24" s="12"/>
      <c r="AH24" s="12"/>
      <c r="AI24" s="12"/>
      <c r="AJ24" s="12"/>
      <c r="AK24" s="12"/>
      <c r="AL24" s="12"/>
      <c r="AM24" s="12"/>
      <c r="AN24" s="12"/>
      <c r="AO24" s="12"/>
      <c r="AP24" s="12"/>
      <c r="AQ24" s="12"/>
      <c r="AR24" s="12"/>
      <c r="AS24" s="12"/>
      <c r="AT24" s="12"/>
    </row>
    <row r="25" spans="1:46"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row>
    <row r="26" spans="1:46" ht="15" customHeight="1" x14ac:dyDescent="0.25">
      <c r="A26" s="12"/>
      <c r="B26" s="117" t="s">
        <v>51</v>
      </c>
      <c r="C26" s="118"/>
      <c r="D26" s="118"/>
      <c r="E26" s="118"/>
      <c r="F26" s="118"/>
      <c r="G26" s="118"/>
      <c r="H26" s="118"/>
      <c r="I26" s="118"/>
      <c r="J26" s="119"/>
      <c r="K26" s="12"/>
      <c r="L26" s="117" t="s">
        <v>52</v>
      </c>
      <c r="M26" s="118"/>
      <c r="N26" s="118"/>
      <c r="O26" s="118"/>
      <c r="P26" s="118"/>
      <c r="Q26" s="118"/>
      <c r="R26" s="118"/>
      <c r="S26" s="118"/>
      <c r="T26" s="119"/>
      <c r="U26" s="12"/>
      <c r="V26" s="117" t="s">
        <v>57</v>
      </c>
      <c r="W26" s="118"/>
      <c r="X26" s="118"/>
      <c r="Y26" s="118"/>
      <c r="Z26" s="118"/>
      <c r="AA26" s="118"/>
      <c r="AB26" s="118"/>
      <c r="AC26" s="118"/>
      <c r="AD26" s="118"/>
      <c r="AE26" s="118"/>
      <c r="AF26" s="118"/>
      <c r="AG26" s="118"/>
      <c r="AH26" s="118"/>
      <c r="AI26" s="118"/>
      <c r="AJ26" s="118"/>
      <c r="AK26" s="119"/>
      <c r="AL26" s="12"/>
      <c r="AM26" s="157" t="s">
        <v>58</v>
      </c>
      <c r="AN26" s="158"/>
      <c r="AO26" s="158"/>
      <c r="AP26" s="158"/>
      <c r="AQ26" s="158"/>
      <c r="AR26" s="158"/>
      <c r="AS26" s="159"/>
      <c r="AT26" s="12"/>
    </row>
    <row r="27" spans="1:46" ht="15" customHeight="1" x14ac:dyDescent="0.25">
      <c r="A27" s="12"/>
      <c r="B27" s="126" t="s">
        <v>53</v>
      </c>
      <c r="C27" s="127"/>
      <c r="D27" s="127"/>
      <c r="E27" s="127"/>
      <c r="F27" s="127"/>
      <c r="G27" s="127"/>
      <c r="H27" s="127"/>
      <c r="I27" s="127"/>
      <c r="J27" s="128"/>
      <c r="K27" s="12"/>
      <c r="L27" s="135" t="s">
        <v>53</v>
      </c>
      <c r="M27" s="136"/>
      <c r="N27" s="136"/>
      <c r="O27" s="136"/>
      <c r="P27" s="136"/>
      <c r="Q27" s="136"/>
      <c r="R27" s="136"/>
      <c r="S27" s="136"/>
      <c r="T27" s="137"/>
      <c r="U27" s="12"/>
      <c r="V27" s="108"/>
      <c r="W27" s="109"/>
      <c r="X27" s="109"/>
      <c r="Y27" s="109"/>
      <c r="Z27" s="109"/>
      <c r="AA27" s="109"/>
      <c r="AB27" s="109"/>
      <c r="AC27" s="109"/>
      <c r="AD27" s="109"/>
      <c r="AE27" s="109"/>
      <c r="AF27" s="109"/>
      <c r="AG27" s="109"/>
      <c r="AH27" s="109"/>
      <c r="AI27" s="109"/>
      <c r="AJ27" s="109"/>
      <c r="AK27" s="110"/>
      <c r="AL27" s="12"/>
      <c r="AM27" s="160"/>
      <c r="AN27" s="161"/>
      <c r="AO27" s="161"/>
      <c r="AP27" s="161"/>
      <c r="AQ27" s="161"/>
      <c r="AR27" s="161"/>
      <c r="AS27" s="162"/>
      <c r="AT27" s="12"/>
    </row>
    <row r="28" spans="1:46" ht="15" customHeight="1" x14ac:dyDescent="0.25">
      <c r="A28" s="12"/>
      <c r="B28" s="129"/>
      <c r="C28" s="130"/>
      <c r="D28" s="130"/>
      <c r="E28" s="130"/>
      <c r="F28" s="130"/>
      <c r="G28" s="130"/>
      <c r="H28" s="130"/>
      <c r="I28" s="130"/>
      <c r="J28" s="131"/>
      <c r="K28" s="12"/>
      <c r="L28" s="138"/>
      <c r="M28" s="139"/>
      <c r="N28" s="139"/>
      <c r="O28" s="139"/>
      <c r="P28" s="139"/>
      <c r="Q28" s="139"/>
      <c r="R28" s="139"/>
      <c r="S28" s="139"/>
      <c r="T28" s="140"/>
      <c r="U28" s="12"/>
      <c r="V28" s="111"/>
      <c r="W28" s="112"/>
      <c r="X28" s="112"/>
      <c r="Y28" s="112"/>
      <c r="Z28" s="112"/>
      <c r="AA28" s="112"/>
      <c r="AB28" s="112"/>
      <c r="AC28" s="112"/>
      <c r="AD28" s="112"/>
      <c r="AE28" s="112"/>
      <c r="AF28" s="112"/>
      <c r="AG28" s="112"/>
      <c r="AH28" s="112"/>
      <c r="AI28" s="112"/>
      <c r="AJ28" s="112"/>
      <c r="AK28" s="113"/>
      <c r="AL28" s="12"/>
      <c r="AM28" s="160"/>
      <c r="AN28" s="161"/>
      <c r="AO28" s="161"/>
      <c r="AP28" s="161"/>
      <c r="AQ28" s="161"/>
      <c r="AR28" s="161"/>
      <c r="AS28" s="162"/>
      <c r="AT28" s="12"/>
    </row>
    <row r="29" spans="1:46" ht="15" customHeight="1" x14ac:dyDescent="0.25">
      <c r="A29" s="12"/>
      <c r="B29" s="129"/>
      <c r="C29" s="130"/>
      <c r="D29" s="130"/>
      <c r="E29" s="130"/>
      <c r="F29" s="130"/>
      <c r="G29" s="130"/>
      <c r="H29" s="130"/>
      <c r="I29" s="130"/>
      <c r="J29" s="131"/>
      <c r="K29" s="12"/>
      <c r="L29" s="138"/>
      <c r="M29" s="139"/>
      <c r="N29" s="139"/>
      <c r="O29" s="139"/>
      <c r="P29" s="139"/>
      <c r="Q29" s="139"/>
      <c r="R29" s="139"/>
      <c r="S29" s="139"/>
      <c r="T29" s="140"/>
      <c r="U29" s="12"/>
      <c r="V29" s="111"/>
      <c r="W29" s="112"/>
      <c r="X29" s="112"/>
      <c r="Y29" s="112"/>
      <c r="Z29" s="112"/>
      <c r="AA29" s="112"/>
      <c r="AB29" s="112"/>
      <c r="AC29" s="112"/>
      <c r="AD29" s="112"/>
      <c r="AE29" s="112"/>
      <c r="AF29" s="112"/>
      <c r="AG29" s="112"/>
      <c r="AH29" s="112"/>
      <c r="AI29" s="112"/>
      <c r="AJ29" s="112"/>
      <c r="AK29" s="113"/>
      <c r="AL29" s="12"/>
      <c r="AM29" s="160"/>
      <c r="AN29" s="161"/>
      <c r="AO29" s="161"/>
      <c r="AP29" s="161"/>
      <c r="AQ29" s="161"/>
      <c r="AR29" s="161"/>
      <c r="AS29" s="162"/>
      <c r="AT29" s="12"/>
    </row>
    <row r="30" spans="1:46" ht="15" customHeight="1" x14ac:dyDescent="0.25">
      <c r="A30" s="12"/>
      <c r="B30" s="129"/>
      <c r="C30" s="130"/>
      <c r="D30" s="130"/>
      <c r="E30" s="130"/>
      <c r="F30" s="130"/>
      <c r="G30" s="130"/>
      <c r="H30" s="130"/>
      <c r="I30" s="130"/>
      <c r="J30" s="131"/>
      <c r="K30" s="12"/>
      <c r="L30" s="138"/>
      <c r="M30" s="139"/>
      <c r="N30" s="139"/>
      <c r="O30" s="139"/>
      <c r="P30" s="139"/>
      <c r="Q30" s="139"/>
      <c r="R30" s="139"/>
      <c r="S30" s="139"/>
      <c r="T30" s="140"/>
      <c r="U30" s="12"/>
      <c r="V30" s="111"/>
      <c r="W30" s="112"/>
      <c r="X30" s="112"/>
      <c r="Y30" s="112"/>
      <c r="Z30" s="112"/>
      <c r="AA30" s="112"/>
      <c r="AB30" s="112"/>
      <c r="AC30" s="112"/>
      <c r="AD30" s="112"/>
      <c r="AE30" s="112"/>
      <c r="AF30" s="112"/>
      <c r="AG30" s="112"/>
      <c r="AH30" s="112"/>
      <c r="AI30" s="112"/>
      <c r="AJ30" s="112"/>
      <c r="AK30" s="113"/>
      <c r="AL30" s="12"/>
      <c r="AM30" s="160"/>
      <c r="AN30" s="161"/>
      <c r="AO30" s="161"/>
      <c r="AP30" s="161"/>
      <c r="AQ30" s="161"/>
      <c r="AR30" s="161"/>
      <c r="AS30" s="162"/>
      <c r="AT30" s="12"/>
    </row>
    <row r="31" spans="1:46" x14ac:dyDescent="0.25">
      <c r="A31" s="12"/>
      <c r="B31" s="129"/>
      <c r="C31" s="130"/>
      <c r="D31" s="130"/>
      <c r="E31" s="130"/>
      <c r="F31" s="130"/>
      <c r="G31" s="130"/>
      <c r="H31" s="130"/>
      <c r="I31" s="130"/>
      <c r="J31" s="131"/>
      <c r="K31" s="12"/>
      <c r="L31" s="138"/>
      <c r="M31" s="139"/>
      <c r="N31" s="139"/>
      <c r="O31" s="139"/>
      <c r="P31" s="139"/>
      <c r="Q31" s="139"/>
      <c r="R31" s="139"/>
      <c r="S31" s="139"/>
      <c r="T31" s="140"/>
      <c r="U31" s="12"/>
      <c r="V31" s="114"/>
      <c r="W31" s="115"/>
      <c r="X31" s="115"/>
      <c r="Y31" s="115"/>
      <c r="Z31" s="115"/>
      <c r="AA31" s="115"/>
      <c r="AB31" s="115"/>
      <c r="AC31" s="115"/>
      <c r="AD31" s="115"/>
      <c r="AE31" s="115"/>
      <c r="AF31" s="115"/>
      <c r="AG31" s="115"/>
      <c r="AH31" s="115"/>
      <c r="AI31" s="115"/>
      <c r="AJ31" s="115"/>
      <c r="AK31" s="116"/>
      <c r="AL31" s="12"/>
      <c r="AM31" s="163"/>
      <c r="AN31" s="164"/>
      <c r="AO31" s="164"/>
      <c r="AP31" s="164"/>
      <c r="AQ31" s="164"/>
      <c r="AR31" s="164"/>
      <c r="AS31" s="165"/>
      <c r="AT31" s="12"/>
    </row>
    <row r="32" spans="1:46" x14ac:dyDescent="0.25">
      <c r="A32" s="12"/>
      <c r="B32" s="129"/>
      <c r="C32" s="130"/>
      <c r="D32" s="130"/>
      <c r="E32" s="130"/>
      <c r="F32" s="130"/>
      <c r="G32" s="130"/>
      <c r="H32" s="130"/>
      <c r="I32" s="130"/>
      <c r="J32" s="131"/>
      <c r="K32" s="12"/>
      <c r="L32" s="138"/>
      <c r="M32" s="139"/>
      <c r="N32" s="139"/>
      <c r="O32" s="139"/>
      <c r="P32" s="139"/>
      <c r="Q32" s="139"/>
      <c r="R32" s="139"/>
      <c r="S32" s="139"/>
      <c r="T32" s="140"/>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row>
    <row r="33" spans="1:46" x14ac:dyDescent="0.25">
      <c r="A33" s="12"/>
      <c r="B33" s="132"/>
      <c r="C33" s="133"/>
      <c r="D33" s="133"/>
      <c r="E33" s="133"/>
      <c r="F33" s="133"/>
      <c r="G33" s="133"/>
      <c r="H33" s="133"/>
      <c r="I33" s="133"/>
      <c r="J33" s="134"/>
      <c r="K33" s="12"/>
      <c r="L33" s="141"/>
      <c r="M33" s="142"/>
      <c r="N33" s="142"/>
      <c r="O33" s="142"/>
      <c r="P33" s="142"/>
      <c r="Q33" s="142"/>
      <c r="R33" s="142"/>
      <c r="S33" s="142"/>
      <c r="T33" s="143"/>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row>
    <row r="34" spans="1:46" x14ac:dyDescent="0.25">
      <c r="A34" s="12"/>
      <c r="B34" s="117" t="s">
        <v>54</v>
      </c>
      <c r="C34" s="118"/>
      <c r="D34" s="118"/>
      <c r="E34" s="118"/>
      <c r="F34" s="118"/>
      <c r="G34" s="118"/>
      <c r="H34" s="118"/>
      <c r="I34" s="118"/>
      <c r="J34" s="119"/>
      <c r="K34" s="12"/>
      <c r="L34" s="117" t="s">
        <v>54</v>
      </c>
      <c r="M34" s="118"/>
      <c r="N34" s="118"/>
      <c r="O34" s="118"/>
      <c r="P34" s="118"/>
      <c r="Q34" s="118"/>
      <c r="R34" s="118"/>
      <c r="S34" s="118"/>
      <c r="T34" s="119"/>
      <c r="U34" s="12"/>
      <c r="V34" s="89" t="s">
        <v>63</v>
      </c>
      <c r="W34" s="90"/>
      <c r="X34" s="90"/>
      <c r="Y34" s="90"/>
      <c r="Z34" s="90"/>
      <c r="AA34" s="90"/>
      <c r="AB34" s="90"/>
      <c r="AC34" s="90"/>
      <c r="AD34" s="90"/>
      <c r="AE34" s="90"/>
      <c r="AF34" s="90"/>
      <c r="AG34" s="90"/>
      <c r="AH34" s="90"/>
      <c r="AI34" s="90"/>
      <c r="AJ34" s="90"/>
      <c r="AK34" s="90"/>
      <c r="AL34" s="90"/>
      <c r="AM34" s="90"/>
      <c r="AN34" s="90"/>
      <c r="AO34" s="90"/>
      <c r="AP34" s="90"/>
      <c r="AQ34" s="90"/>
      <c r="AR34" s="90"/>
      <c r="AS34" s="91"/>
      <c r="AT34" s="12"/>
    </row>
    <row r="35" spans="1:46" x14ac:dyDescent="0.25">
      <c r="A35" s="12"/>
      <c r="B35" s="12"/>
      <c r="C35" s="12"/>
      <c r="D35" s="12"/>
      <c r="E35" s="12"/>
      <c r="F35" s="12"/>
      <c r="G35" s="12"/>
      <c r="H35" s="12"/>
      <c r="I35" s="12"/>
      <c r="J35" s="12"/>
      <c r="K35" s="12"/>
      <c r="L35" s="12"/>
      <c r="M35" s="12"/>
      <c r="N35" s="12"/>
      <c r="O35" s="12"/>
      <c r="P35" s="12"/>
      <c r="Q35" s="12"/>
      <c r="R35" s="12"/>
      <c r="S35" s="12"/>
      <c r="T35" s="12"/>
      <c r="U35" s="12"/>
      <c r="V35" s="145"/>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7"/>
      <c r="AT35" s="12"/>
    </row>
    <row r="36" spans="1:46" x14ac:dyDescent="0.25">
      <c r="A36" s="12"/>
      <c r="B36" s="12"/>
      <c r="C36" s="12"/>
      <c r="D36" s="12"/>
      <c r="E36" s="12"/>
      <c r="F36" s="12"/>
      <c r="G36" s="12"/>
      <c r="H36" s="12"/>
      <c r="I36" s="12"/>
      <c r="J36" s="12"/>
      <c r="K36" s="12"/>
      <c r="L36" s="12"/>
      <c r="M36" s="12"/>
      <c r="N36" s="12"/>
      <c r="O36" s="12"/>
      <c r="P36" s="12"/>
      <c r="Q36" s="12"/>
      <c r="R36" s="12"/>
      <c r="S36" s="12"/>
      <c r="T36" s="12"/>
      <c r="U36" s="12"/>
      <c r="V36" s="148"/>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50"/>
      <c r="AT36" s="12"/>
    </row>
    <row r="37" spans="1:46" x14ac:dyDescent="0.25">
      <c r="A37" s="12"/>
      <c r="B37" s="12"/>
      <c r="C37" s="12"/>
      <c r="D37" s="12"/>
      <c r="E37" s="12"/>
      <c r="F37" s="12"/>
      <c r="G37" s="12"/>
      <c r="H37" s="12"/>
      <c r="I37" s="12"/>
      <c r="J37" s="12"/>
      <c r="K37" s="12"/>
      <c r="L37" s="12"/>
      <c r="M37" s="12"/>
      <c r="N37" s="12"/>
      <c r="O37" s="12"/>
      <c r="P37" s="12"/>
      <c r="Q37" s="12"/>
      <c r="R37" s="12"/>
      <c r="S37" s="12"/>
      <c r="T37" s="12"/>
      <c r="U37" s="12"/>
      <c r="V37" s="148"/>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50"/>
      <c r="AT37" s="12"/>
    </row>
    <row r="38" spans="1:46" x14ac:dyDescent="0.25">
      <c r="A38" s="12"/>
      <c r="B38" s="12"/>
      <c r="C38" s="12"/>
      <c r="D38" s="12"/>
      <c r="E38" s="12"/>
      <c r="F38" s="12"/>
      <c r="G38" s="12"/>
      <c r="H38" s="12"/>
      <c r="I38" s="12"/>
      <c r="J38" s="12"/>
      <c r="K38" s="12"/>
      <c r="L38" s="12"/>
      <c r="M38" s="12"/>
      <c r="N38" s="12"/>
      <c r="O38" s="12"/>
      <c r="P38" s="12"/>
      <c r="Q38" s="12"/>
      <c r="R38" s="12"/>
      <c r="S38" s="12"/>
      <c r="T38" s="12"/>
      <c r="U38" s="12"/>
      <c r="V38" s="151"/>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3"/>
      <c r="AT38" s="12"/>
    </row>
    <row r="39" spans="1:46" x14ac:dyDescent="0.25">
      <c r="A39" s="12"/>
      <c r="B39" s="120" t="s">
        <v>55</v>
      </c>
      <c r="C39" s="121"/>
      <c r="D39" s="121"/>
      <c r="E39" s="121"/>
      <c r="F39" s="121"/>
      <c r="G39" s="121"/>
      <c r="H39" s="121"/>
      <c r="I39" s="121"/>
      <c r="J39" s="121"/>
      <c r="K39" s="121"/>
      <c r="L39" s="121"/>
      <c r="M39" s="121"/>
      <c r="N39" s="121"/>
      <c r="O39" s="121"/>
      <c r="P39" s="121"/>
      <c r="Q39" s="121"/>
      <c r="R39" s="121"/>
      <c r="S39" s="121"/>
      <c r="T39" s="12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row>
    <row r="40" spans="1:46" x14ac:dyDescent="0.25">
      <c r="A40" s="12"/>
      <c r="B40" s="123"/>
      <c r="C40" s="124"/>
      <c r="D40" s="124"/>
      <c r="E40" s="124"/>
      <c r="F40" s="124"/>
      <c r="G40" s="124"/>
      <c r="H40" s="124"/>
      <c r="I40" s="124"/>
      <c r="J40" s="124"/>
      <c r="K40" s="124"/>
      <c r="L40" s="124"/>
      <c r="M40" s="124"/>
      <c r="N40" s="124"/>
      <c r="O40" s="124"/>
      <c r="P40" s="124"/>
      <c r="Q40" s="124"/>
      <c r="R40" s="124"/>
      <c r="S40" s="124"/>
      <c r="T40" s="125"/>
      <c r="U40" s="12"/>
      <c r="V40" s="89" t="s">
        <v>64</v>
      </c>
      <c r="W40" s="90"/>
      <c r="X40" s="90"/>
      <c r="Y40" s="90"/>
      <c r="Z40" s="90"/>
      <c r="AA40" s="90"/>
      <c r="AB40" s="90"/>
      <c r="AC40" s="90"/>
      <c r="AD40" s="90"/>
      <c r="AE40" s="90"/>
      <c r="AF40" s="90"/>
      <c r="AG40" s="90"/>
      <c r="AH40" s="90"/>
      <c r="AI40" s="90"/>
      <c r="AJ40" s="90"/>
      <c r="AK40" s="90"/>
      <c r="AL40" s="90"/>
      <c r="AM40" s="90"/>
      <c r="AN40" s="90"/>
      <c r="AO40" s="90"/>
      <c r="AP40" s="90"/>
      <c r="AQ40" s="90"/>
      <c r="AR40" s="90"/>
      <c r="AS40" s="91"/>
      <c r="AT40" s="12"/>
    </row>
    <row r="41" spans="1:46" x14ac:dyDescent="0.25">
      <c r="A41" s="12"/>
      <c r="B41" s="12"/>
      <c r="C41" s="12"/>
      <c r="D41" s="12"/>
      <c r="E41" s="12"/>
      <c r="F41" s="12"/>
      <c r="G41" s="12"/>
      <c r="H41" s="12"/>
      <c r="I41" s="12"/>
      <c r="J41" s="12"/>
      <c r="K41" s="12"/>
      <c r="L41" s="12"/>
      <c r="M41" s="12"/>
      <c r="N41" s="12"/>
      <c r="O41" s="12"/>
      <c r="P41" s="12"/>
      <c r="Q41" s="12"/>
      <c r="R41" s="12"/>
      <c r="S41" s="12"/>
      <c r="T41" s="12"/>
      <c r="U41" s="12"/>
      <c r="V41" s="145"/>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7"/>
      <c r="AT41" s="12"/>
    </row>
    <row r="42" spans="1:46" x14ac:dyDescent="0.25">
      <c r="A42" s="12"/>
      <c r="B42" s="117" t="s">
        <v>56</v>
      </c>
      <c r="C42" s="118"/>
      <c r="D42" s="118"/>
      <c r="E42" s="118"/>
      <c r="F42" s="118"/>
      <c r="G42" s="118"/>
      <c r="H42" s="118"/>
      <c r="I42" s="118"/>
      <c r="J42" s="118"/>
      <c r="K42" s="118"/>
      <c r="L42" s="118"/>
      <c r="M42" s="118"/>
      <c r="N42" s="118"/>
      <c r="O42" s="118"/>
      <c r="P42" s="118"/>
      <c r="Q42" s="118"/>
      <c r="R42" s="118"/>
      <c r="S42" s="118"/>
      <c r="T42" s="119"/>
      <c r="U42" s="12"/>
      <c r="V42" s="148"/>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50"/>
      <c r="AT42" s="12"/>
    </row>
    <row r="43" spans="1:46" x14ac:dyDescent="0.25">
      <c r="A43" s="12"/>
      <c r="B43" s="108"/>
      <c r="C43" s="109"/>
      <c r="D43" s="109"/>
      <c r="E43" s="109"/>
      <c r="F43" s="109"/>
      <c r="G43" s="109"/>
      <c r="H43" s="109"/>
      <c r="I43" s="109"/>
      <c r="J43" s="109"/>
      <c r="K43" s="109"/>
      <c r="L43" s="109"/>
      <c r="M43" s="109"/>
      <c r="N43" s="109"/>
      <c r="O43" s="109"/>
      <c r="P43" s="109"/>
      <c r="Q43" s="109"/>
      <c r="R43" s="109"/>
      <c r="S43" s="109"/>
      <c r="T43" s="110"/>
      <c r="U43" s="12"/>
      <c r="V43" s="148"/>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50"/>
      <c r="AT43" s="12"/>
    </row>
    <row r="44" spans="1:46" x14ac:dyDescent="0.25">
      <c r="A44" s="12"/>
      <c r="B44" s="111"/>
      <c r="C44" s="112"/>
      <c r="D44" s="112"/>
      <c r="E44" s="112"/>
      <c r="F44" s="112"/>
      <c r="G44" s="112"/>
      <c r="H44" s="112"/>
      <c r="I44" s="112"/>
      <c r="J44" s="112"/>
      <c r="K44" s="112"/>
      <c r="L44" s="112"/>
      <c r="M44" s="112"/>
      <c r="N44" s="112"/>
      <c r="O44" s="112"/>
      <c r="P44" s="112"/>
      <c r="Q44" s="112"/>
      <c r="R44" s="112"/>
      <c r="S44" s="112"/>
      <c r="T44" s="113"/>
      <c r="U44" s="12"/>
      <c r="V44" s="151"/>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3"/>
      <c r="AT44" s="12"/>
    </row>
    <row r="45" spans="1:46" x14ac:dyDescent="0.25">
      <c r="A45" s="12"/>
      <c r="B45" s="111"/>
      <c r="C45" s="112"/>
      <c r="D45" s="112"/>
      <c r="E45" s="112"/>
      <c r="F45" s="112"/>
      <c r="G45" s="112"/>
      <c r="H45" s="112"/>
      <c r="I45" s="112"/>
      <c r="J45" s="112"/>
      <c r="K45" s="112"/>
      <c r="L45" s="112"/>
      <c r="M45" s="112"/>
      <c r="N45" s="112"/>
      <c r="O45" s="112"/>
      <c r="P45" s="112"/>
      <c r="Q45" s="112"/>
      <c r="R45" s="112"/>
      <c r="S45" s="112"/>
      <c r="T45" s="113"/>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row>
    <row r="46" spans="1:46" x14ac:dyDescent="0.25">
      <c r="A46" s="12"/>
      <c r="B46" s="111"/>
      <c r="C46" s="112"/>
      <c r="D46" s="112"/>
      <c r="E46" s="112"/>
      <c r="F46" s="112"/>
      <c r="G46" s="112"/>
      <c r="H46" s="112"/>
      <c r="I46" s="112"/>
      <c r="J46" s="112"/>
      <c r="K46" s="112"/>
      <c r="L46" s="112"/>
      <c r="M46" s="112"/>
      <c r="N46" s="112"/>
      <c r="O46" s="112"/>
      <c r="P46" s="112"/>
      <c r="Q46" s="112"/>
      <c r="R46" s="112"/>
      <c r="S46" s="112"/>
      <c r="T46" s="113"/>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row>
    <row r="47" spans="1:46" x14ac:dyDescent="0.25">
      <c r="A47" s="12"/>
      <c r="B47" s="111"/>
      <c r="C47" s="112"/>
      <c r="D47" s="112"/>
      <c r="E47" s="112"/>
      <c r="F47" s="112"/>
      <c r="G47" s="112"/>
      <c r="H47" s="112"/>
      <c r="I47" s="112"/>
      <c r="J47" s="112"/>
      <c r="K47" s="112"/>
      <c r="L47" s="112"/>
      <c r="M47" s="112"/>
      <c r="N47" s="112"/>
      <c r="O47" s="112"/>
      <c r="P47" s="112"/>
      <c r="Q47" s="112"/>
      <c r="R47" s="112"/>
      <c r="S47" s="112"/>
      <c r="T47" s="113"/>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row>
    <row r="48" spans="1:46" x14ac:dyDescent="0.25">
      <c r="A48" s="12"/>
      <c r="B48" s="111"/>
      <c r="C48" s="112"/>
      <c r="D48" s="112"/>
      <c r="E48" s="112"/>
      <c r="F48" s="112"/>
      <c r="G48" s="112"/>
      <c r="H48" s="112"/>
      <c r="I48" s="112"/>
      <c r="J48" s="112"/>
      <c r="K48" s="112"/>
      <c r="L48" s="112"/>
      <c r="M48" s="112"/>
      <c r="N48" s="112"/>
      <c r="O48" s="112"/>
      <c r="P48" s="112"/>
      <c r="Q48" s="112"/>
      <c r="R48" s="112"/>
      <c r="S48" s="112"/>
      <c r="T48" s="113"/>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row>
    <row r="49" spans="1:46" ht="15" customHeight="1" x14ac:dyDescent="0.25">
      <c r="A49" s="12"/>
      <c r="B49" s="114"/>
      <c r="C49" s="115"/>
      <c r="D49" s="115"/>
      <c r="E49" s="115"/>
      <c r="F49" s="115"/>
      <c r="G49" s="115"/>
      <c r="H49" s="115"/>
      <c r="I49" s="115"/>
      <c r="J49" s="115"/>
      <c r="K49" s="115"/>
      <c r="L49" s="115"/>
      <c r="M49" s="115"/>
      <c r="N49" s="115"/>
      <c r="O49" s="115"/>
      <c r="P49" s="115"/>
      <c r="Q49" s="115"/>
      <c r="R49" s="115"/>
      <c r="S49" s="115"/>
      <c r="T49" s="116"/>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row>
    <row r="50" spans="1:46" x14ac:dyDescent="0.25">
      <c r="A50" s="12"/>
      <c r="B50" s="117" t="s">
        <v>62</v>
      </c>
      <c r="C50" s="118"/>
      <c r="D50" s="118"/>
      <c r="E50" s="118"/>
      <c r="F50" s="118"/>
      <c r="G50" s="118"/>
      <c r="H50" s="118"/>
      <c r="I50" s="118"/>
      <c r="J50" s="118"/>
      <c r="K50" s="118"/>
      <c r="L50" s="118"/>
      <c r="M50" s="118"/>
      <c r="N50" s="118"/>
      <c r="O50" s="118"/>
      <c r="P50" s="118"/>
      <c r="Q50" s="118"/>
      <c r="R50" s="118"/>
      <c r="S50" s="118"/>
      <c r="T50" s="119"/>
      <c r="U50" s="12"/>
      <c r="V50" s="12"/>
      <c r="W50" s="12"/>
      <c r="X50" s="12"/>
      <c r="Y50" s="144" t="s">
        <v>59</v>
      </c>
      <c r="Z50" s="144"/>
      <c r="AA50" s="144"/>
      <c r="AB50" s="144"/>
      <c r="AC50" s="144"/>
      <c r="AD50" s="144"/>
      <c r="AE50" s="144"/>
      <c r="AF50" s="144"/>
      <c r="AG50" s="144"/>
      <c r="AH50" s="144"/>
      <c r="AI50" s="144"/>
      <c r="AJ50" s="144"/>
      <c r="AK50" s="144"/>
      <c r="AL50" s="144"/>
      <c r="AM50" s="144"/>
      <c r="AN50" s="144"/>
      <c r="AO50" s="144"/>
      <c r="AP50" s="144"/>
      <c r="AQ50" s="144"/>
      <c r="AR50" s="12"/>
      <c r="AS50" s="12"/>
      <c r="AT50" s="12"/>
    </row>
    <row r="51" spans="1:46"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row>
  </sheetData>
  <sheetProtection algorithmName="SHA-512" hashValue="D/WZGNazzhI28NQL+FEm1I7PRQMWNnxLgJZ5/OiBRLG8VG8G3m/ka7JG/MCMZcUI42UWXk6ARveGEaRTzyGDLw==" saltValue="QzP2IVs8fYTL63l99Rx5+A==" spinCount="100000" sheet="1" objects="1" scenarios="1"/>
  <mergeCells count="56">
    <mergeCell ref="Z13:AF13"/>
    <mergeCell ref="AG13:AS13"/>
    <mergeCell ref="AM26:AS31"/>
    <mergeCell ref="V34:AS34"/>
    <mergeCell ref="V35:AS38"/>
    <mergeCell ref="Z15:AS23"/>
    <mergeCell ref="B13:W13"/>
    <mergeCell ref="S23:W23"/>
    <mergeCell ref="S21:W21"/>
    <mergeCell ref="S19:W19"/>
    <mergeCell ref="S17:W17"/>
    <mergeCell ref="S15:W15"/>
    <mergeCell ref="K19:N19"/>
    <mergeCell ref="O19:R19"/>
    <mergeCell ref="H21:J21"/>
    <mergeCell ref="K21:N21"/>
    <mergeCell ref="B43:T49"/>
    <mergeCell ref="V26:AK26"/>
    <mergeCell ref="V27:AK31"/>
    <mergeCell ref="B50:T50"/>
    <mergeCell ref="B42:T42"/>
    <mergeCell ref="B39:T40"/>
    <mergeCell ref="B34:J34"/>
    <mergeCell ref="L34:T34"/>
    <mergeCell ref="B27:J33"/>
    <mergeCell ref="L27:T33"/>
    <mergeCell ref="B26:J26"/>
    <mergeCell ref="L26:T26"/>
    <mergeCell ref="Y50:AQ50"/>
    <mergeCell ref="V40:AS40"/>
    <mergeCell ref="V41:AS44"/>
    <mergeCell ref="B9:AS9"/>
    <mergeCell ref="B10:AS10"/>
    <mergeCell ref="B11:AS11"/>
    <mergeCell ref="B2:AS3"/>
    <mergeCell ref="B5:AS5"/>
    <mergeCell ref="B7:G7"/>
    <mergeCell ref="H7:AS7"/>
    <mergeCell ref="B8:G8"/>
    <mergeCell ref="H8:AS8"/>
    <mergeCell ref="O21:R21"/>
    <mergeCell ref="H23:J23"/>
    <mergeCell ref="K23:N23"/>
    <mergeCell ref="O23:R23"/>
    <mergeCell ref="H19:J19"/>
    <mergeCell ref="K15:N15"/>
    <mergeCell ref="O15:R15"/>
    <mergeCell ref="H17:J17"/>
    <mergeCell ref="K17:N17"/>
    <mergeCell ref="O17:R17"/>
    <mergeCell ref="H15:J15"/>
    <mergeCell ref="B15:G15"/>
    <mergeCell ref="B17:G17"/>
    <mergeCell ref="B19:G19"/>
    <mergeCell ref="B21:G21"/>
    <mergeCell ref="B23:G23"/>
  </mergeCells>
  <conditionalFormatting sqref="X15">
    <cfRule type="expression" dxfId="29" priority="10">
      <formula>X15=$CA$4</formula>
    </cfRule>
    <cfRule type="expression" dxfId="28" priority="11">
      <formula>X15=$CA$3</formula>
    </cfRule>
  </conditionalFormatting>
  <conditionalFormatting sqref="X23 X21 X19 X17">
    <cfRule type="expression" dxfId="27" priority="8">
      <formula>X17=$CA$4</formula>
    </cfRule>
    <cfRule type="expression" dxfId="26" priority="9">
      <formula>X17=$CA$3</formula>
    </cfRule>
  </conditionalFormatting>
  <hyperlinks>
    <hyperlink ref="B27:J33" r:id="rId1" display="Click here for more info" xr:uid="{6A865A25-99C4-476F-98F0-402652C4C5B2}"/>
    <hyperlink ref="L27:T33" r:id="rId2" display="Click here for more info" xr:uid="{5753A530-98D1-4A05-BE97-F7FC5F921E87}"/>
    <hyperlink ref="AM26:AS31" r:id="rId3" display="Watch the demo on YouTube" xr:uid="{AFAD65A0-8F49-4416-A5FB-7AFDD40C360D}"/>
  </hyperlinks>
  <pageMargins left="0.7" right="0.7" top="0.75" bottom="0.75" header="0.3" footer="0.3"/>
  <pageSetup paperSize="9"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6EAE-0D70-4672-9C13-E8640052F40C}">
  <sheetPr>
    <tabColor rgb="FF00B0F0"/>
  </sheetPr>
  <dimension ref="A1:CF378"/>
  <sheetViews>
    <sheetView zoomScaleNormal="100" workbookViewId="0">
      <selection activeCell="B18" sqref="B18"/>
    </sheetView>
  </sheetViews>
  <sheetFormatPr defaultColWidth="0" defaultRowHeight="15" zeroHeight="1" x14ac:dyDescent="0.25"/>
  <cols>
    <col min="1" max="51" width="2.85546875" style="1" customWidth="1"/>
    <col min="52" max="57" width="20" style="1" customWidth="1"/>
    <col min="58" max="58" width="2.85546875" style="1" customWidth="1"/>
    <col min="59" max="59" width="2.85546875" style="1" hidden="1" customWidth="1"/>
    <col min="60" max="60" width="25.5703125" style="1" hidden="1" customWidth="1"/>
    <col min="61" max="61" width="2.85546875" style="1" hidden="1" customWidth="1"/>
    <col min="62" max="68" width="11.42578125" style="1" hidden="1" customWidth="1"/>
    <col min="69" max="69" width="2.85546875" style="1" hidden="1" customWidth="1"/>
    <col min="70" max="70" width="7.140625" style="1" hidden="1" customWidth="1"/>
    <col min="71" max="71" width="2.85546875" style="1" hidden="1" customWidth="1"/>
    <col min="72" max="72" width="11.42578125" style="1" hidden="1" customWidth="1"/>
    <col min="73" max="73" width="2.85546875" style="1" hidden="1" customWidth="1"/>
    <col min="74" max="74" width="11.42578125" style="1" hidden="1" customWidth="1"/>
    <col min="75" max="77" width="2.85546875" style="1" hidden="1" customWidth="1"/>
    <col min="78" max="82" width="14.28515625" style="1" hidden="1" customWidth="1"/>
    <col min="83" max="83" width="2.85546875" style="1" hidden="1" customWidth="1"/>
    <col min="84" max="84" width="11.42578125" hidden="1" customWidth="1"/>
    <col min="85" max="16384" width="2.85546875" style="1" hidden="1"/>
  </cols>
  <sheetData>
    <row r="1" spans="1:84"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CF1" s="1"/>
    </row>
    <row r="2" spans="1:84" ht="15" customHeight="1" x14ac:dyDescent="0.25">
      <c r="A2" s="12"/>
      <c r="B2" s="179" t="s">
        <v>8</v>
      </c>
      <c r="C2" s="180"/>
      <c r="D2" s="180"/>
      <c r="E2" s="180"/>
      <c r="F2" s="180"/>
      <c r="G2" s="180"/>
      <c r="H2" s="180"/>
      <c r="I2" s="180"/>
      <c r="J2" s="180"/>
      <c r="K2" s="180"/>
      <c r="L2" s="180"/>
      <c r="M2" s="180"/>
      <c r="N2" s="180"/>
      <c r="O2" s="180"/>
      <c r="P2" s="180"/>
      <c r="Q2" s="180"/>
      <c r="R2" s="180"/>
      <c r="S2" s="180"/>
      <c r="T2" s="180"/>
      <c r="U2" s="181"/>
      <c r="V2" s="12"/>
      <c r="W2" s="112" t="str">
        <f>IF($BH$7=FALSE, "", IF($BJ$7=0, $BL$3, $BL$4))</f>
        <v>Selections look OK</v>
      </c>
      <c r="X2" s="112"/>
      <c r="Y2" s="112"/>
      <c r="Z2" s="112"/>
      <c r="AA2" s="112"/>
      <c r="AB2" s="112"/>
      <c r="AC2" s="112"/>
      <c r="AD2" s="112"/>
      <c r="AE2" s="112"/>
      <c r="AF2" s="12"/>
      <c r="AG2" s="12"/>
      <c r="AH2" s="102" t="s">
        <v>22</v>
      </c>
      <c r="AI2" s="103"/>
      <c r="AJ2" s="103"/>
      <c r="AK2" s="103"/>
      <c r="AL2" s="103"/>
      <c r="AM2" s="103"/>
      <c r="AN2" s="103"/>
      <c r="AO2" s="103"/>
      <c r="AP2" s="103"/>
      <c r="AQ2" s="103"/>
      <c r="AR2" s="103"/>
      <c r="AS2" s="103"/>
      <c r="AT2" s="103"/>
      <c r="AU2" s="103"/>
      <c r="AV2" s="103"/>
      <c r="AW2" s="104"/>
      <c r="AX2" s="12"/>
      <c r="AY2" s="12"/>
      <c r="AZ2" s="178" t="str">
        <f>IF($W$2=$BL$3, "Please check that this data is as you wish, before progressing to the reports", "")</f>
        <v>Please check that this data is as you wish, before progressing to the reports</v>
      </c>
      <c r="BA2" s="178"/>
      <c r="BB2" s="178"/>
      <c r="BC2" s="178"/>
      <c r="BD2" s="178"/>
      <c r="BE2" s="178"/>
      <c r="BF2" s="12"/>
      <c r="BJ2" s="17"/>
      <c r="BK2" s="13"/>
      <c r="BL2" s="13"/>
      <c r="CF2" s="1"/>
    </row>
    <row r="3" spans="1:84" ht="15" customHeight="1" x14ac:dyDescent="0.25">
      <c r="A3" s="12"/>
      <c r="B3" s="182"/>
      <c r="C3" s="183"/>
      <c r="D3" s="183"/>
      <c r="E3" s="183"/>
      <c r="F3" s="183"/>
      <c r="G3" s="183"/>
      <c r="H3" s="183"/>
      <c r="I3" s="183"/>
      <c r="J3" s="183"/>
      <c r="K3" s="183"/>
      <c r="L3" s="183"/>
      <c r="M3" s="183"/>
      <c r="N3" s="183"/>
      <c r="O3" s="183"/>
      <c r="P3" s="183"/>
      <c r="Q3" s="183"/>
      <c r="R3" s="183"/>
      <c r="S3" s="183"/>
      <c r="T3" s="183"/>
      <c r="U3" s="184"/>
      <c r="V3" s="12"/>
      <c r="W3" s="177" t="str">
        <f>IF($BH$7=FALSE, "Please paste headers and data below using paste values", "")</f>
        <v/>
      </c>
      <c r="X3" s="177"/>
      <c r="Y3" s="177"/>
      <c r="Z3" s="177"/>
      <c r="AA3" s="177"/>
      <c r="AB3" s="177"/>
      <c r="AC3" s="177"/>
      <c r="AD3" s="177"/>
      <c r="AE3" s="177"/>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H3" s="18" t="s">
        <v>14</v>
      </c>
      <c r="BJ3" s="18" t="s">
        <v>18</v>
      </c>
      <c r="BK3" s="13"/>
      <c r="BL3" s="18" t="s">
        <v>25</v>
      </c>
      <c r="CF3" s="1"/>
    </row>
    <row r="4" spans="1:84" x14ac:dyDescent="0.25">
      <c r="A4" s="12"/>
      <c r="B4" s="185" t="str">
        <f>IF('Intro &amp; Setup'!$AG$13="", "", 'Intro &amp; Setup'!$AG$13)</f>
        <v>Your Business</v>
      </c>
      <c r="C4" s="185"/>
      <c r="D4" s="185"/>
      <c r="E4" s="185"/>
      <c r="F4" s="185"/>
      <c r="G4" s="185"/>
      <c r="H4" s="185"/>
      <c r="I4" s="185"/>
      <c r="J4" s="185"/>
      <c r="K4" s="185"/>
      <c r="L4" s="185"/>
      <c r="M4" s="185"/>
      <c r="N4" s="185"/>
      <c r="O4" s="185"/>
      <c r="P4" s="185"/>
      <c r="Q4" s="185"/>
      <c r="R4" s="185"/>
      <c r="S4" s="185"/>
      <c r="T4" s="185"/>
      <c r="U4" s="185"/>
      <c r="V4" s="12"/>
      <c r="W4" s="177"/>
      <c r="X4" s="177"/>
      <c r="Y4" s="177"/>
      <c r="Z4" s="177"/>
      <c r="AA4" s="177"/>
      <c r="AB4" s="177"/>
      <c r="AC4" s="177"/>
      <c r="AD4" s="177"/>
      <c r="AE4" s="177"/>
      <c r="AF4" s="12"/>
      <c r="AG4" s="12"/>
      <c r="AH4" s="89" t="s">
        <v>17</v>
      </c>
      <c r="AI4" s="90"/>
      <c r="AJ4" s="90"/>
      <c r="AK4" s="90"/>
      <c r="AL4" s="90"/>
      <c r="AM4" s="90"/>
      <c r="AN4" s="90"/>
      <c r="AO4" s="91"/>
      <c r="AP4" s="154" t="s">
        <v>19</v>
      </c>
      <c r="AQ4" s="156"/>
      <c r="AR4" s="35" t="str">
        <f>"/"</f>
        <v>/</v>
      </c>
      <c r="AS4" s="154" t="s">
        <v>18</v>
      </c>
      <c r="AT4" s="156"/>
      <c r="AU4" s="35" t="str">
        <f>"/"</f>
        <v>/</v>
      </c>
      <c r="AV4" s="154" t="s">
        <v>20</v>
      </c>
      <c r="AW4" s="156"/>
      <c r="AX4" s="28" t="str">
        <f>IF($BH$7=FALSE, "", IF(OR($AP4="", $AS4="", $AV4="", COUNTIF($BJ$3:$BJ$5, $AP4)=0, COUNTIF($BJ$3:$BJ$5, $AS4)=0, COUNTIF($BJ$3:$BJ$5, $AV4)=0, $AP4=$AS4, $AS4=$AV4, $AP4=$AV4), $BH$4, $BH$3))</f>
        <v>✓</v>
      </c>
      <c r="AY4" s="12"/>
      <c r="AZ4" s="178" t="str">
        <f>IF($BT$8=0, "", "There appears to be duplicate data")</f>
        <v/>
      </c>
      <c r="BA4" s="178"/>
      <c r="BB4" s="178"/>
      <c r="BC4" s="178"/>
      <c r="BD4" s="178"/>
      <c r="BE4" s="178"/>
      <c r="BF4" s="12"/>
      <c r="BH4" s="20" t="s">
        <v>15</v>
      </c>
      <c r="BJ4" s="19" t="s">
        <v>19</v>
      </c>
      <c r="BK4" s="13"/>
      <c r="BL4" s="20" t="s">
        <v>26</v>
      </c>
      <c r="CF4" s="1"/>
    </row>
    <row r="5" spans="1:84"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J5" s="20" t="s">
        <v>20</v>
      </c>
      <c r="BK5" s="13"/>
      <c r="BL5" s="13"/>
      <c r="CF5" s="1"/>
    </row>
    <row r="6" spans="1:84" x14ac:dyDescent="0.25">
      <c r="A6" s="12"/>
      <c r="B6" s="186" t="s">
        <v>81</v>
      </c>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8"/>
      <c r="AX6" s="12"/>
      <c r="AY6" s="12"/>
      <c r="AZ6" s="12"/>
      <c r="BA6" s="12"/>
      <c r="BB6" s="12"/>
      <c r="BC6" s="12"/>
      <c r="BD6" s="12"/>
      <c r="BE6" s="12"/>
      <c r="BF6" s="12"/>
      <c r="BH6" s="27" t="s">
        <v>16</v>
      </c>
      <c r="CF6" s="1"/>
    </row>
    <row r="7" spans="1:84" x14ac:dyDescent="0.25">
      <c r="A7" s="12"/>
      <c r="B7" s="189"/>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1"/>
      <c r="AX7" s="12"/>
      <c r="AY7" s="12"/>
      <c r="AZ7" s="12"/>
      <c r="BA7" s="12"/>
      <c r="BB7" s="12"/>
      <c r="BC7" s="12"/>
      <c r="BD7" s="12"/>
      <c r="BE7" s="12"/>
      <c r="BF7" s="12"/>
      <c r="BH7" s="17" t="b">
        <f>IF(OR($BR$7=0, $BR$8=0), FALSE, TRUE)</f>
        <v>1</v>
      </c>
      <c r="BJ7" s="17">
        <f>COUNTIF($AX$4:$AX$22, $BH$4)</f>
        <v>0</v>
      </c>
      <c r="BR7" s="18">
        <f>COUNTIF($BR$11, "X")</f>
        <v>1</v>
      </c>
      <c r="CF7" s="1"/>
    </row>
    <row r="8" spans="1:84" x14ac:dyDescent="0.25">
      <c r="A8" s="12"/>
      <c r="B8" s="192"/>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4"/>
      <c r="AX8" s="12"/>
      <c r="AY8" s="12"/>
      <c r="AZ8" s="102" t="s">
        <v>23</v>
      </c>
      <c r="BA8" s="103"/>
      <c r="BB8" s="103"/>
      <c r="BC8" s="103"/>
      <c r="BD8" s="103"/>
      <c r="BE8" s="104"/>
      <c r="BF8" s="12"/>
      <c r="BR8" s="20">
        <f>COUNTIF($BR$12:$BR$377, "X")</f>
        <v>365</v>
      </c>
      <c r="BT8" s="17">
        <f>COUNTIF($BT$12:$BT$377, "X")</f>
        <v>0</v>
      </c>
      <c r="BZ8" s="14">
        <f>'Intro &amp; Setup'!$H$15</f>
        <v>1</v>
      </c>
      <c r="CA8" s="15">
        <f>'Intro &amp; Setup'!$H$17</f>
        <v>4</v>
      </c>
      <c r="CB8" s="15">
        <f>'Intro &amp; Setup'!$H$19</f>
        <v>1</v>
      </c>
      <c r="CC8" s="15">
        <f>'Intro &amp; Setup'!$H$21</f>
        <v>2</v>
      </c>
      <c r="CD8" s="16">
        <f>'Intro &amp; Setup'!$H$23</f>
        <v>3</v>
      </c>
      <c r="CF8" s="1"/>
    </row>
    <row r="9" spans="1:84"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Z9" s="14">
        <f>'Intro &amp; Setup'!$O$15</f>
        <v>10</v>
      </c>
      <c r="CA9" s="15">
        <f>'Intro &amp; Setup'!$O$17</f>
        <v>1</v>
      </c>
      <c r="CB9" s="15">
        <f>'Intro &amp; Setup'!$O$19</f>
        <v>1</v>
      </c>
      <c r="CC9" s="15">
        <f>'Intro &amp; Setup'!$O$21</f>
        <v>1</v>
      </c>
      <c r="CD9" s="16">
        <f>'Intro &amp; Setup'!$O$23</f>
        <v>1</v>
      </c>
      <c r="CF9" s="1"/>
    </row>
    <row r="10" spans="1:84" x14ac:dyDescent="0.25">
      <c r="A10" s="11" t="s">
        <v>0</v>
      </c>
      <c r="B10" s="24">
        <v>1</v>
      </c>
      <c r="C10" s="25">
        <v>2</v>
      </c>
      <c r="D10" s="25">
        <v>3</v>
      </c>
      <c r="E10" s="25">
        <v>4</v>
      </c>
      <c r="F10" s="25">
        <v>5</v>
      </c>
      <c r="G10" s="25">
        <v>6</v>
      </c>
      <c r="H10" s="25">
        <v>7</v>
      </c>
      <c r="I10" s="25">
        <v>8</v>
      </c>
      <c r="J10" s="25">
        <v>9</v>
      </c>
      <c r="K10" s="25">
        <v>10</v>
      </c>
      <c r="L10" s="25">
        <v>11</v>
      </c>
      <c r="M10" s="25">
        <v>12</v>
      </c>
      <c r="N10" s="25">
        <v>13</v>
      </c>
      <c r="O10" s="25">
        <v>14</v>
      </c>
      <c r="P10" s="25">
        <v>15</v>
      </c>
      <c r="Q10" s="25">
        <v>16</v>
      </c>
      <c r="R10" s="25">
        <v>17</v>
      </c>
      <c r="S10" s="25">
        <v>18</v>
      </c>
      <c r="T10" s="25">
        <v>19</v>
      </c>
      <c r="U10" s="25">
        <v>20</v>
      </c>
      <c r="V10" s="25">
        <v>21</v>
      </c>
      <c r="W10" s="25">
        <v>22</v>
      </c>
      <c r="X10" s="25">
        <v>23</v>
      </c>
      <c r="Y10" s="25">
        <v>24</v>
      </c>
      <c r="Z10" s="25">
        <v>25</v>
      </c>
      <c r="AA10" s="25">
        <v>26</v>
      </c>
      <c r="AB10" s="25">
        <v>27</v>
      </c>
      <c r="AC10" s="25">
        <v>28</v>
      </c>
      <c r="AD10" s="25">
        <v>29</v>
      </c>
      <c r="AE10" s="26">
        <v>30</v>
      </c>
      <c r="AF10" s="11" t="s">
        <v>0</v>
      </c>
      <c r="AG10" s="12"/>
      <c r="AH10" s="102" t="s">
        <v>7</v>
      </c>
      <c r="AI10" s="103"/>
      <c r="AJ10" s="103"/>
      <c r="AK10" s="103"/>
      <c r="AL10" s="103"/>
      <c r="AM10" s="103"/>
      <c r="AN10" s="103"/>
      <c r="AO10" s="103"/>
      <c r="AP10" s="103"/>
      <c r="AQ10" s="103"/>
      <c r="AR10" s="103"/>
      <c r="AS10" s="103"/>
      <c r="AT10" s="103"/>
      <c r="AU10" s="103"/>
      <c r="AV10" s="103"/>
      <c r="AW10" s="104"/>
      <c r="AX10" s="12"/>
      <c r="AY10" s="12"/>
      <c r="AZ10" s="36" t="str">
        <f>IF($AN$12="", "", $AN$12)</f>
        <v>Date</v>
      </c>
      <c r="BA10" s="36" t="str">
        <f>IF($AN$14="", "", $AN$14)</f>
        <v>Impressions (organic)</v>
      </c>
      <c r="BB10" s="36" t="str">
        <f>IF($AN$16="", "", $AN$16)</f>
        <v>Clicks (organic)</v>
      </c>
      <c r="BC10" s="36" t="str">
        <f>IF($AN$18="", "", $AN$18)</f>
        <v>Reactions (organic)</v>
      </c>
      <c r="BD10" s="36" t="str">
        <f>IF($AN$20="", "", $AN$20)</f>
        <v>Comments (organic)</v>
      </c>
      <c r="BE10" s="36" t="str">
        <f>IF($AN$22="", "", $AN$22)</f>
        <v>Reposts (organic)</v>
      </c>
      <c r="BF10" s="12"/>
      <c r="BM10" s="14" t="str">
        <f>$AP$4</f>
        <v>M</v>
      </c>
      <c r="BN10" s="15" t="str">
        <f>$AS$4</f>
        <v>D</v>
      </c>
      <c r="BO10" s="16" t="str">
        <f>$AV$4</f>
        <v>Y</v>
      </c>
      <c r="BR10" s="27" t="s">
        <v>24</v>
      </c>
      <c r="CF10" s="1"/>
    </row>
    <row r="11" spans="1:84" x14ac:dyDescent="0.25">
      <c r="A11" s="11" t="s">
        <v>0</v>
      </c>
      <c r="B11" s="2" t="s">
        <v>1</v>
      </c>
      <c r="C11" s="3" t="s">
        <v>2</v>
      </c>
      <c r="D11" s="3" t="s">
        <v>92</v>
      </c>
      <c r="E11" s="3" t="s">
        <v>93</v>
      </c>
      <c r="F11" s="3" t="s">
        <v>94</v>
      </c>
      <c r="G11" s="3" t="s">
        <v>3</v>
      </c>
      <c r="H11" s="3" t="s">
        <v>95</v>
      </c>
      <c r="I11" s="3" t="s">
        <v>96</v>
      </c>
      <c r="J11" s="3" t="s">
        <v>4</v>
      </c>
      <c r="K11" s="3" t="s">
        <v>97</v>
      </c>
      <c r="L11" s="3" t="s">
        <v>98</v>
      </c>
      <c r="M11" s="3" t="s">
        <v>5</v>
      </c>
      <c r="N11" s="3" t="s">
        <v>99</v>
      </c>
      <c r="O11" s="3" t="s">
        <v>100</v>
      </c>
      <c r="P11" s="3" t="s">
        <v>6</v>
      </c>
      <c r="Q11" s="3" t="s">
        <v>101</v>
      </c>
      <c r="R11" s="3" t="s">
        <v>102</v>
      </c>
      <c r="S11" s="3" t="s">
        <v>103</v>
      </c>
      <c r="T11" s="3" t="s">
        <v>104</v>
      </c>
      <c r="U11" s="3" t="s">
        <v>105</v>
      </c>
      <c r="V11" s="3"/>
      <c r="W11" s="3"/>
      <c r="X11" s="3"/>
      <c r="Y11" s="3"/>
      <c r="Z11" s="3"/>
      <c r="AA11" s="3"/>
      <c r="AB11" s="3"/>
      <c r="AC11" s="3"/>
      <c r="AD11" s="3"/>
      <c r="AE11" s="4"/>
      <c r="AF11" s="11" t="s">
        <v>0</v>
      </c>
      <c r="AG11" s="12"/>
      <c r="AH11" s="12"/>
      <c r="AI11" s="12"/>
      <c r="AJ11" s="12"/>
      <c r="AK11" s="12"/>
      <c r="AL11" s="12"/>
      <c r="AM11" s="12"/>
      <c r="AN11" s="12"/>
      <c r="AO11" s="12"/>
      <c r="AP11" s="12"/>
      <c r="AQ11" s="12"/>
      <c r="AR11" s="12"/>
      <c r="AS11" s="12"/>
      <c r="AT11" s="12"/>
      <c r="AU11" s="12"/>
      <c r="AV11" s="12"/>
      <c r="AW11" s="12"/>
      <c r="AX11" s="12"/>
      <c r="AY11" s="12"/>
      <c r="AZ11" s="21" t="str">
        <f>$AH$12</f>
        <v>Date</v>
      </c>
      <c r="BA11" s="22" t="str">
        <f>$AH$14</f>
        <v>Impressions</v>
      </c>
      <c r="BB11" s="22" t="str">
        <f>$AH$16</f>
        <v>Clicks</v>
      </c>
      <c r="BC11" s="22" t="str">
        <f>$AH$18</f>
        <v>Reactions</v>
      </c>
      <c r="BD11" s="22" t="str">
        <f>$AH$20</f>
        <v>Comments</v>
      </c>
      <c r="BE11" s="23" t="str">
        <f>$AH$22</f>
        <v>Reposts</v>
      </c>
      <c r="BF11" s="12"/>
      <c r="BH11" s="18"/>
      <c r="BJ11" s="27" t="s">
        <v>21</v>
      </c>
      <c r="BK11" s="27"/>
      <c r="BL11" s="27"/>
      <c r="BM11" s="27">
        <v>1</v>
      </c>
      <c r="BN11" s="27">
        <v>2</v>
      </c>
      <c r="BO11" s="27">
        <v>3</v>
      </c>
      <c r="BP11" s="27" t="s">
        <v>1</v>
      </c>
      <c r="BR11" s="17" t="str">
        <f>IF(COUNTIF($B11:$AE11, "")=30, "", "X")</f>
        <v>X</v>
      </c>
      <c r="BT11" s="27" t="s">
        <v>36</v>
      </c>
      <c r="BV11" s="27" t="s">
        <v>40</v>
      </c>
      <c r="BZ11" s="27" t="str">
        <f>'Intro &amp; Setup'!$B$15</f>
        <v>Impressions</v>
      </c>
      <c r="CA11" s="27" t="str">
        <f>'Intro &amp; Setup'!$B$17</f>
        <v>Clicks</v>
      </c>
      <c r="CB11" s="27" t="str">
        <f>'Intro &amp; Setup'!$B$19</f>
        <v>Reactions</v>
      </c>
      <c r="CC11" s="27" t="str">
        <f>'Intro &amp; Setup'!$B$21</f>
        <v>Comments</v>
      </c>
      <c r="CD11" s="27" t="str">
        <f>'Intro &amp; Setup'!$B$23</f>
        <v>Reposts</v>
      </c>
      <c r="CF11" s="27" t="s">
        <v>41</v>
      </c>
    </row>
    <row r="12" spans="1:84" x14ac:dyDescent="0.25">
      <c r="A12" s="11" t="s">
        <v>0</v>
      </c>
      <c r="B12" s="5" t="s">
        <v>106</v>
      </c>
      <c r="C12" s="6">
        <v>1</v>
      </c>
      <c r="D12" s="6">
        <v>0</v>
      </c>
      <c r="E12" s="6">
        <v>1</v>
      </c>
      <c r="F12" s="6">
        <v>1</v>
      </c>
      <c r="G12" s="6">
        <v>0</v>
      </c>
      <c r="H12" s="6">
        <v>0</v>
      </c>
      <c r="I12" s="6">
        <v>0</v>
      </c>
      <c r="J12" s="6">
        <v>0</v>
      </c>
      <c r="K12" s="6">
        <v>0</v>
      </c>
      <c r="L12" s="6">
        <v>0</v>
      </c>
      <c r="M12" s="6">
        <v>0</v>
      </c>
      <c r="N12" s="6">
        <v>0</v>
      </c>
      <c r="O12" s="6">
        <v>0</v>
      </c>
      <c r="P12" s="6">
        <v>0</v>
      </c>
      <c r="Q12" s="6">
        <v>0</v>
      </c>
      <c r="R12" s="6">
        <v>0</v>
      </c>
      <c r="S12" s="6">
        <v>0</v>
      </c>
      <c r="T12" s="6">
        <v>0</v>
      </c>
      <c r="U12" s="6">
        <v>0</v>
      </c>
      <c r="V12" s="6"/>
      <c r="W12" s="6"/>
      <c r="X12" s="6"/>
      <c r="Y12" s="6"/>
      <c r="Z12" s="6"/>
      <c r="AA12" s="6"/>
      <c r="AB12" s="6"/>
      <c r="AC12" s="6"/>
      <c r="AD12" s="6"/>
      <c r="AE12" s="7"/>
      <c r="AF12" s="11" t="s">
        <v>0</v>
      </c>
      <c r="AG12" s="12"/>
      <c r="AH12" s="89" t="s">
        <v>1</v>
      </c>
      <c r="AI12" s="90"/>
      <c r="AJ12" s="90"/>
      <c r="AK12" s="90"/>
      <c r="AL12" s="90"/>
      <c r="AM12" s="91"/>
      <c r="AN12" s="154" t="s">
        <v>1</v>
      </c>
      <c r="AO12" s="155"/>
      <c r="AP12" s="155"/>
      <c r="AQ12" s="155"/>
      <c r="AR12" s="155"/>
      <c r="AS12" s="155"/>
      <c r="AT12" s="155"/>
      <c r="AU12" s="155"/>
      <c r="AV12" s="155"/>
      <c r="AW12" s="156"/>
      <c r="AX12" s="28" t="str">
        <f>IF($BH$7=FALSE, "", IF(OR($AN12="", COUNTIF($BH$12:$BH$41, $AN12)=0), $BH$4, $BH$3))</f>
        <v>✓</v>
      </c>
      <c r="AY12" s="12"/>
      <c r="AZ12" s="37">
        <f>$BP12</f>
        <v>44626</v>
      </c>
      <c r="BA12" s="13" cm="1">
        <f t="array" ref="BA12">IF(BA$10="", "", IF(IFERROR(INDEX($B12:$AE12, $BG12, MATCH(BA$10, $B$11:$AE$11, 0)), "")="", "", IFERROR(VALUE(INDEX($B12:$AE12, $BG12, MATCH(BA$10, $B$11:$AE$11, 0))), "")))</f>
        <v>1</v>
      </c>
      <c r="BB12" s="13" cm="1">
        <f t="array" ref="BB12">IF(BB$10="", "", IF(IFERROR(INDEX($B12:$AE12, $BG12, MATCH(BB$10, $B$11:$AE$11, 0)), "")="", "", IFERROR(VALUE(INDEX($B12:$AE12, $BG12, MATCH(BB$10, $B$11:$AE$11, 0))), "")))</f>
        <v>0</v>
      </c>
      <c r="BC12" s="13" cm="1">
        <f t="array" ref="BC12">IF(BC$10="", "", IF(IFERROR(INDEX($B12:$AE12, $BG12, MATCH(BC$10, $B$11:$AE$11, 0)), "")="", "", IFERROR(VALUE(INDEX($B12:$AE12, $BG12, MATCH(BC$10, $B$11:$AE$11, 0))), "")))</f>
        <v>0</v>
      </c>
      <c r="BD12" s="13" cm="1">
        <f t="array" ref="BD12">IF(BD$10="", "", IF(IFERROR(INDEX($B12:$AE12, $BG12, MATCH(BD$10, $B$11:$AE$11, 0)), "")="", "", IFERROR(VALUE(INDEX($B12:$AE12, $BG12, MATCH(BD$10, $B$11:$AE$11, 0))), "")))</f>
        <v>0</v>
      </c>
      <c r="BE12" s="32" cm="1">
        <f t="array" ref="BE12">IF(BE$10="", "", IF(IFERROR(INDEX($B12:$AE12, $BG12, MATCH(BE$10, $B$11:$AE$11, 0)), "")="", "", IFERROR(VALUE(INDEX($B12:$AE12, $BG12, MATCH(BE$10, $B$11:$AE$11, 0))), "")))</f>
        <v>0</v>
      </c>
      <c r="BF12" s="12"/>
      <c r="BH12" s="18" t="str">
        <f>IF($B$11="", "", $B$11)</f>
        <v>Date</v>
      </c>
      <c r="BJ12" s="18" t="str" cm="1">
        <f t="array" ref="BJ12">IF($AZ$10="", "", IF(IFERROR(INDEX($B12:$AE12, $BG12, MATCH($AZ$10, $B$11:$AE$11, 0)), "")="", "", IFERROR(INDEX($B12:$AE12, $BG12, MATCH($AZ$10, $B$11:$AE$11, 0)), "")))</f>
        <v>03/06/2022</v>
      </c>
      <c r="BK12" s="18">
        <f>IF($BJ12="", "", IFERROR(FIND("/", $BJ12), ""))</f>
        <v>3</v>
      </c>
      <c r="BL12" s="18">
        <f>IF(OR($BJ12="", $BK12=""), "", IFERROR(FIND("/", $BJ12, $BK12+1), ""))</f>
        <v>6</v>
      </c>
      <c r="BM12" s="18">
        <f>IF($BJ12="", "", IFERROR(VALUE(LEFT($BJ12, $BK12-1)), ""))</f>
        <v>3</v>
      </c>
      <c r="BN12" s="29">
        <f>IF($BJ12="", "", IFERROR(VALUE(MID($BJ12, $BK12+1, (BL12-BK12-1))), ""))</f>
        <v>6</v>
      </c>
      <c r="BO12" s="18">
        <f>IF($BJ12="", "", IFERROR(VALUE(MID($BJ12, $BL12+1, (LEN(BJ12)-BL12))), ""))</f>
        <v>2022</v>
      </c>
      <c r="BP12" s="39" cm="1">
        <f t="array" ref="BP12">IFERROR(DATE(INDEX($BM12:$BO12, $BG12, MATCH($BJ$5, $BM$10:$BO$10, 0)), INDEX($BM12:$BO12, $BG12, MATCH($BJ$4, $BM$10:$BO$10, 0)), INDEX($BM12:$BO12, $BG12, MATCH($BJ$3, $BM$10:$BO$10, 0))), "")</f>
        <v>44626</v>
      </c>
      <c r="BR12" s="18" t="str">
        <f t="shared" ref="BR12:BR75" si="0">IF(COUNTIF($B12:$AE12, "")=30, "", "X")</f>
        <v>X</v>
      </c>
      <c r="BT12" s="18" t="str">
        <f>IF($BJ12="", "", IF(COUNTIF($BJ$12:$BJ$377, $BJ12)&gt;1, "X", ""))</f>
        <v/>
      </c>
      <c r="BV12" s="18" t="str">
        <f>IF($BP12="", "", IFERROR(TEXT($BP12, "mmm yyyy"), ""))</f>
        <v>Mar 2022</v>
      </c>
      <c r="BZ12" s="29">
        <f t="shared" ref="BZ12:BZ75" si="1">IF(BA12="", "", IFERROR(ROUNDDOWN(BA12/BZ$9, 0)*BZ$8, ""))</f>
        <v>0</v>
      </c>
      <c r="CA12" s="46">
        <f t="shared" ref="CA12:CA75" si="2">IF(BB12="", "", IFERROR(ROUNDDOWN(BB12/CA$9, 0)*CA$8, ""))</f>
        <v>0</v>
      </c>
      <c r="CB12" s="46">
        <f t="shared" ref="CB12:CB75" si="3">IF(BC12="", "", IFERROR(ROUNDDOWN(BC12/CB$9, 0)*CB$8, ""))</f>
        <v>0</v>
      </c>
      <c r="CC12" s="46">
        <f t="shared" ref="CC12:CC75" si="4">IF(BD12="", "", IFERROR(ROUNDDOWN(BD12/CC$9, 0)*CC$8, ""))</f>
        <v>0</v>
      </c>
      <c r="CD12" s="47">
        <f t="shared" ref="CD12:CD75" si="5">IF(BE12="", "", IFERROR(ROUNDDOWN(BE12/CD$9, 0)*CD$8, ""))</f>
        <v>0</v>
      </c>
      <c r="CF12" s="51">
        <f>IF($BR12="", "", IFERROR(SUM($BZ12:$CD12), ""))</f>
        <v>0</v>
      </c>
    </row>
    <row r="13" spans="1:84" x14ac:dyDescent="0.25">
      <c r="A13" s="11" t="s">
        <v>0</v>
      </c>
      <c r="B13" s="5" t="s">
        <v>107</v>
      </c>
      <c r="C13" s="6">
        <v>26</v>
      </c>
      <c r="D13" s="6">
        <v>0</v>
      </c>
      <c r="E13" s="6">
        <v>26</v>
      </c>
      <c r="F13" s="6">
        <v>21</v>
      </c>
      <c r="G13" s="6">
        <v>0</v>
      </c>
      <c r="H13" s="6">
        <v>0</v>
      </c>
      <c r="I13" s="6">
        <v>0</v>
      </c>
      <c r="J13" s="6">
        <v>1</v>
      </c>
      <c r="K13" s="6">
        <v>0</v>
      </c>
      <c r="L13" s="6">
        <v>1</v>
      </c>
      <c r="M13" s="6">
        <v>0</v>
      </c>
      <c r="N13" s="6">
        <v>0</v>
      </c>
      <c r="O13" s="6">
        <v>0</v>
      </c>
      <c r="P13" s="6">
        <v>1</v>
      </c>
      <c r="Q13" s="6">
        <v>0</v>
      </c>
      <c r="R13" s="6">
        <v>1</v>
      </c>
      <c r="S13" s="6">
        <v>7.6923076923076927E-2</v>
      </c>
      <c r="T13" s="6">
        <v>0</v>
      </c>
      <c r="U13" s="6">
        <v>7.6923076923076927E-2</v>
      </c>
      <c r="V13" s="6"/>
      <c r="W13" s="6"/>
      <c r="X13" s="6"/>
      <c r="Y13" s="6"/>
      <c r="Z13" s="6"/>
      <c r="AA13" s="6"/>
      <c r="AB13" s="6"/>
      <c r="AC13" s="6"/>
      <c r="AD13" s="6"/>
      <c r="AE13" s="7"/>
      <c r="AF13" s="11" t="s">
        <v>0</v>
      </c>
      <c r="AG13" s="12"/>
      <c r="AH13" s="12"/>
      <c r="AI13" s="12"/>
      <c r="AJ13" s="12"/>
      <c r="AK13" s="12"/>
      <c r="AL13" s="12"/>
      <c r="AM13" s="12"/>
      <c r="AN13" s="12"/>
      <c r="AO13" s="12"/>
      <c r="AP13" s="12"/>
      <c r="AQ13" s="12"/>
      <c r="AR13" s="12"/>
      <c r="AS13" s="12"/>
      <c r="AT13" s="12"/>
      <c r="AU13" s="12"/>
      <c r="AV13" s="12"/>
      <c r="AW13" s="12"/>
      <c r="AX13" s="12"/>
      <c r="AY13" s="12"/>
      <c r="AZ13" s="37">
        <f t="shared" ref="AZ13:AZ76" si="6">$BP13</f>
        <v>44627</v>
      </c>
      <c r="BA13" s="13" cm="1">
        <f t="array" ref="BA13">IF(BA$10="", "", IF(IFERROR(INDEX($B13:$AE13, $BG13, MATCH(BA$10, $B$11:$AE$11, 0)), "")="", "", IFERROR(VALUE(INDEX($B13:$AE13, $BG13, MATCH(BA$10, $B$11:$AE$11, 0))), "")))</f>
        <v>26</v>
      </c>
      <c r="BB13" s="13" cm="1">
        <f t="array" ref="BB13">IF(BB$10="", "", IF(IFERROR(INDEX($B13:$AE13, $BG13, MATCH(BB$10, $B$11:$AE$11, 0)), "")="", "", IFERROR(VALUE(INDEX($B13:$AE13, $BG13, MATCH(BB$10, $B$11:$AE$11, 0))), "")))</f>
        <v>0</v>
      </c>
      <c r="BC13" s="13" cm="1">
        <f t="array" ref="BC13">IF(BC$10="", "", IF(IFERROR(INDEX($B13:$AE13, $BG13, MATCH(BC$10, $B$11:$AE$11, 0)), "")="", "", IFERROR(VALUE(INDEX($B13:$AE13, $BG13, MATCH(BC$10, $B$11:$AE$11, 0))), "")))</f>
        <v>1</v>
      </c>
      <c r="BD13" s="13" cm="1">
        <f t="array" ref="BD13">IF(BD$10="", "", IF(IFERROR(INDEX($B13:$AE13, $BG13, MATCH(BD$10, $B$11:$AE$11, 0)), "")="", "", IFERROR(VALUE(INDEX($B13:$AE13, $BG13, MATCH(BD$10, $B$11:$AE$11, 0))), "")))</f>
        <v>0</v>
      </c>
      <c r="BE13" s="32" cm="1">
        <f t="array" ref="BE13">IF(BE$10="", "", IF(IFERROR(INDEX($B13:$AE13, $BG13, MATCH(BE$10, $B$11:$AE$11, 0)), "")="", "", IFERROR(VALUE(INDEX($B13:$AE13, $BG13, MATCH(BE$10, $B$11:$AE$11, 0))), "")))</f>
        <v>1</v>
      </c>
      <c r="BF13" s="12"/>
      <c r="BH13" s="19" t="str">
        <f>IF($C$11="", "", $C$11)</f>
        <v>Impressions (organic)</v>
      </c>
      <c r="BJ13" s="19" t="str" cm="1">
        <f t="array" ref="BJ13">IF($AZ$10="", "", IF(IFERROR(INDEX($B13:$AE13, $BG13, MATCH($AZ$10, $B$11:$AE$11, 0)), "")="", "", IFERROR(INDEX($B13:$AE13, $BG13, MATCH($AZ$10, $B$11:$AE$11, 0)), "")))</f>
        <v>03/07/2022</v>
      </c>
      <c r="BK13" s="19">
        <f t="shared" ref="BK13:BK76" si="7">IF($BJ13="", "", IFERROR(FIND("/", $BJ13), ""))</f>
        <v>3</v>
      </c>
      <c r="BL13" s="19">
        <f t="shared" ref="BL13:BL76" si="8">IF(OR($BJ13="", $BK13=""), "", IFERROR(FIND("/", $BJ13, $BK13+1), ""))</f>
        <v>6</v>
      </c>
      <c r="BM13" s="19">
        <f t="shared" ref="BM13:BM76" si="9">IF($BJ13="", "", IFERROR(VALUE(LEFT($BJ13, $BK13-1)), ""))</f>
        <v>3</v>
      </c>
      <c r="BN13" s="30">
        <f t="shared" ref="BN13:BN76" si="10">IF($BJ13="", "", IFERROR(VALUE(MID($BJ13, $BK13+1, (BL13-BK13-1))), ""))</f>
        <v>7</v>
      </c>
      <c r="BO13" s="19">
        <f t="shared" ref="BO13:BO76" si="11">IF($BJ13="", "", IFERROR(VALUE(MID($BJ13, $BL13+1, (LEN(BJ13)-BL13))), ""))</f>
        <v>2022</v>
      </c>
      <c r="BP13" s="40" cm="1">
        <f t="array" ref="BP13">IFERROR(DATE(INDEX($BM13:$BO13, $BG13, MATCH($BJ$5, $BM$10:$BO$10, 0)), INDEX($BM13:$BO13, $BG13, MATCH($BJ$4, $BM$10:$BO$10, 0)), INDEX($BM13:$BO13, $BG13, MATCH($BJ$3, $BM$10:$BO$10, 0))), "")</f>
        <v>44627</v>
      </c>
      <c r="BR13" s="19" t="str">
        <f t="shared" si="0"/>
        <v>X</v>
      </c>
      <c r="BT13" s="19" t="str">
        <f t="shared" ref="BT13:BT76" si="12">IF($BJ13="", "", IF(COUNTIF($BJ$12:$BJ$377, $BJ13)&gt;1, "X", ""))</f>
        <v/>
      </c>
      <c r="BV13" s="19" t="str">
        <f t="shared" ref="BV13:BV76" si="13">IF($BP13="", "", IFERROR(TEXT($BP13, "mmm yyyy"), ""))</f>
        <v>Mar 2022</v>
      </c>
      <c r="BZ13" s="30">
        <f t="shared" si="1"/>
        <v>2</v>
      </c>
      <c r="CA13" s="13">
        <f t="shared" si="2"/>
        <v>0</v>
      </c>
      <c r="CB13" s="13">
        <f t="shared" si="3"/>
        <v>1</v>
      </c>
      <c r="CC13" s="13">
        <f t="shared" si="4"/>
        <v>0</v>
      </c>
      <c r="CD13" s="32">
        <f t="shared" si="5"/>
        <v>3</v>
      </c>
      <c r="CF13" s="52">
        <f>IF($BR13="", "", IFERROR(SUM($BZ13:$CD13), ""))</f>
        <v>6</v>
      </c>
    </row>
    <row r="14" spans="1:84" x14ac:dyDescent="0.25">
      <c r="A14" s="11" t="s">
        <v>0</v>
      </c>
      <c r="B14" s="5" t="s">
        <v>108</v>
      </c>
      <c r="C14" s="6">
        <v>0</v>
      </c>
      <c r="D14" s="6">
        <v>0</v>
      </c>
      <c r="E14" s="6">
        <v>0</v>
      </c>
      <c r="F14" s="6">
        <v>0</v>
      </c>
      <c r="G14" s="6">
        <v>0</v>
      </c>
      <c r="H14" s="6">
        <v>0</v>
      </c>
      <c r="I14" s="6">
        <v>0</v>
      </c>
      <c r="J14" s="6">
        <v>0</v>
      </c>
      <c r="K14" s="6">
        <v>0</v>
      </c>
      <c r="L14" s="6">
        <v>0</v>
      </c>
      <c r="M14" s="6">
        <v>0</v>
      </c>
      <c r="N14" s="6">
        <v>0</v>
      </c>
      <c r="O14" s="6">
        <v>0</v>
      </c>
      <c r="P14" s="6">
        <v>0</v>
      </c>
      <c r="Q14" s="6">
        <v>0</v>
      </c>
      <c r="R14" s="6">
        <v>0</v>
      </c>
      <c r="S14" s="6">
        <v>0</v>
      </c>
      <c r="T14" s="6">
        <v>0</v>
      </c>
      <c r="U14" s="6">
        <v>0</v>
      </c>
      <c r="V14" s="6"/>
      <c r="W14" s="6"/>
      <c r="X14" s="6"/>
      <c r="Y14" s="6"/>
      <c r="Z14" s="6"/>
      <c r="AA14" s="6"/>
      <c r="AB14" s="6"/>
      <c r="AC14" s="6"/>
      <c r="AD14" s="6"/>
      <c r="AE14" s="7"/>
      <c r="AF14" s="11" t="s">
        <v>0</v>
      </c>
      <c r="AG14" s="12"/>
      <c r="AH14" s="89" t="s">
        <v>9</v>
      </c>
      <c r="AI14" s="90"/>
      <c r="AJ14" s="90"/>
      <c r="AK14" s="90"/>
      <c r="AL14" s="90"/>
      <c r="AM14" s="91"/>
      <c r="AN14" s="154" t="s">
        <v>2</v>
      </c>
      <c r="AO14" s="155"/>
      <c r="AP14" s="155"/>
      <c r="AQ14" s="155"/>
      <c r="AR14" s="155"/>
      <c r="AS14" s="155"/>
      <c r="AT14" s="155"/>
      <c r="AU14" s="155"/>
      <c r="AV14" s="155"/>
      <c r="AW14" s="156"/>
      <c r="AX14" s="28" t="str">
        <f>IF($BH$7=FALSE, "", IF(OR($AN14="", COUNTIF($BH$12:$BH$41, $AN14)=0), $BH$4, $BH$3))</f>
        <v>✓</v>
      </c>
      <c r="AY14" s="12"/>
      <c r="AZ14" s="37">
        <f t="shared" si="6"/>
        <v>44628</v>
      </c>
      <c r="BA14" s="13" cm="1">
        <f t="array" ref="BA14">IF(BA$10="", "", IF(IFERROR(INDEX($B14:$AE14, $BG14, MATCH(BA$10, $B$11:$AE$11, 0)), "")="", "", IFERROR(VALUE(INDEX($B14:$AE14, $BG14, MATCH(BA$10, $B$11:$AE$11, 0))), "")))</f>
        <v>0</v>
      </c>
      <c r="BB14" s="13" cm="1">
        <f t="array" ref="BB14">IF(BB$10="", "", IF(IFERROR(INDEX($B14:$AE14, $BG14, MATCH(BB$10, $B$11:$AE$11, 0)), "")="", "", IFERROR(VALUE(INDEX($B14:$AE14, $BG14, MATCH(BB$10, $B$11:$AE$11, 0))), "")))</f>
        <v>0</v>
      </c>
      <c r="BC14" s="13" cm="1">
        <f t="array" ref="BC14">IF(BC$10="", "", IF(IFERROR(INDEX($B14:$AE14, $BG14, MATCH(BC$10, $B$11:$AE$11, 0)), "")="", "", IFERROR(VALUE(INDEX($B14:$AE14, $BG14, MATCH(BC$10, $B$11:$AE$11, 0))), "")))</f>
        <v>0</v>
      </c>
      <c r="BD14" s="13" cm="1">
        <f t="array" ref="BD14">IF(BD$10="", "", IF(IFERROR(INDEX($B14:$AE14, $BG14, MATCH(BD$10, $B$11:$AE$11, 0)), "")="", "", IFERROR(VALUE(INDEX($B14:$AE14, $BG14, MATCH(BD$10, $B$11:$AE$11, 0))), "")))</f>
        <v>0</v>
      </c>
      <c r="BE14" s="32" cm="1">
        <f t="array" ref="BE14">IF(BE$10="", "", IF(IFERROR(INDEX($B14:$AE14, $BG14, MATCH(BE$10, $B$11:$AE$11, 0)), "")="", "", IFERROR(VALUE(INDEX($B14:$AE14, $BG14, MATCH(BE$10, $B$11:$AE$11, 0))), "")))</f>
        <v>0</v>
      </c>
      <c r="BF14" s="12"/>
      <c r="BH14" s="19" t="str">
        <f>IF($D$11="", "", $D$11)</f>
        <v>Impressions (sponsored)</v>
      </c>
      <c r="BJ14" s="19" t="str" cm="1">
        <f t="array" ref="BJ14">IF($AZ$10="", "", IF(IFERROR(INDEX($B14:$AE14, $BG14, MATCH($AZ$10, $B$11:$AE$11, 0)), "")="", "", IFERROR(INDEX($B14:$AE14, $BG14, MATCH($AZ$10, $B$11:$AE$11, 0)), "")))</f>
        <v>03/08/2022</v>
      </c>
      <c r="BK14" s="19">
        <f t="shared" si="7"/>
        <v>3</v>
      </c>
      <c r="BL14" s="19">
        <f t="shared" si="8"/>
        <v>6</v>
      </c>
      <c r="BM14" s="19">
        <f t="shared" si="9"/>
        <v>3</v>
      </c>
      <c r="BN14" s="30">
        <f t="shared" si="10"/>
        <v>8</v>
      </c>
      <c r="BO14" s="19">
        <f t="shared" si="11"/>
        <v>2022</v>
      </c>
      <c r="BP14" s="40" cm="1">
        <f t="array" ref="BP14">IFERROR(DATE(INDEX($BM14:$BO14, $BG14, MATCH($BJ$5, $BM$10:$BO$10, 0)), INDEX($BM14:$BO14, $BG14, MATCH($BJ$4, $BM$10:$BO$10, 0)), INDEX($BM14:$BO14, $BG14, MATCH($BJ$3, $BM$10:$BO$10, 0))), "")</f>
        <v>44628</v>
      </c>
      <c r="BR14" s="19" t="str">
        <f t="shared" si="0"/>
        <v>X</v>
      </c>
      <c r="BT14" s="19" t="str">
        <f t="shared" si="12"/>
        <v/>
      </c>
      <c r="BV14" s="19" t="str">
        <f t="shared" si="13"/>
        <v>Mar 2022</v>
      </c>
      <c r="BZ14" s="30">
        <f t="shared" si="1"/>
        <v>0</v>
      </c>
      <c r="CA14" s="13">
        <f t="shared" si="2"/>
        <v>0</v>
      </c>
      <c r="CB14" s="13">
        <f t="shared" si="3"/>
        <v>0</v>
      </c>
      <c r="CC14" s="13">
        <f t="shared" si="4"/>
        <v>0</v>
      </c>
      <c r="CD14" s="32">
        <f t="shared" si="5"/>
        <v>0</v>
      </c>
      <c r="CF14" s="52">
        <f t="shared" ref="CF14:CF77" si="14">IF($BR14="", "", IFERROR(SUM($BZ14:$CD14), ""))</f>
        <v>0</v>
      </c>
    </row>
    <row r="15" spans="1:84" x14ac:dyDescent="0.25">
      <c r="A15" s="11" t="s">
        <v>0</v>
      </c>
      <c r="B15" s="5" t="s">
        <v>109</v>
      </c>
      <c r="C15" s="6">
        <v>27</v>
      </c>
      <c r="D15" s="6">
        <v>0</v>
      </c>
      <c r="E15" s="6">
        <v>27</v>
      </c>
      <c r="F15" s="6">
        <v>2</v>
      </c>
      <c r="G15" s="6">
        <v>2</v>
      </c>
      <c r="H15" s="6">
        <v>0</v>
      </c>
      <c r="I15" s="6">
        <v>2</v>
      </c>
      <c r="J15" s="6">
        <v>0</v>
      </c>
      <c r="K15" s="6">
        <v>0</v>
      </c>
      <c r="L15" s="6">
        <v>0</v>
      </c>
      <c r="M15" s="6">
        <v>0</v>
      </c>
      <c r="N15" s="6">
        <v>0</v>
      </c>
      <c r="O15" s="6">
        <v>0</v>
      </c>
      <c r="P15" s="6">
        <v>0</v>
      </c>
      <c r="Q15" s="6">
        <v>0</v>
      </c>
      <c r="R15" s="6">
        <v>0</v>
      </c>
      <c r="S15" s="6">
        <v>7.407407407407407E-2</v>
      </c>
      <c r="T15" s="6">
        <v>0</v>
      </c>
      <c r="U15" s="6">
        <v>7.407407407407407E-2</v>
      </c>
      <c r="V15" s="6"/>
      <c r="W15" s="6"/>
      <c r="X15" s="6"/>
      <c r="Y15" s="6"/>
      <c r="Z15" s="6"/>
      <c r="AA15" s="6"/>
      <c r="AB15" s="6"/>
      <c r="AC15" s="6"/>
      <c r="AD15" s="6"/>
      <c r="AE15" s="7"/>
      <c r="AF15" s="11" t="s">
        <v>0</v>
      </c>
      <c r="AG15" s="12"/>
      <c r="AH15" s="12"/>
      <c r="AI15" s="12"/>
      <c r="AJ15" s="12"/>
      <c r="AK15" s="12"/>
      <c r="AL15" s="12"/>
      <c r="AM15" s="12"/>
      <c r="AN15" s="12"/>
      <c r="AO15" s="12"/>
      <c r="AP15" s="12"/>
      <c r="AQ15" s="12"/>
      <c r="AR15" s="12"/>
      <c r="AS15" s="12"/>
      <c r="AT15" s="12"/>
      <c r="AU15" s="12"/>
      <c r="AV15" s="12"/>
      <c r="AW15" s="12"/>
      <c r="AX15" s="12"/>
      <c r="AY15" s="12"/>
      <c r="AZ15" s="37">
        <f t="shared" si="6"/>
        <v>44629</v>
      </c>
      <c r="BA15" s="13" cm="1">
        <f t="array" ref="BA15">IF(BA$10="", "", IF(IFERROR(INDEX($B15:$AE15, $BG15, MATCH(BA$10, $B$11:$AE$11, 0)), "")="", "", IFERROR(VALUE(INDEX($B15:$AE15, $BG15, MATCH(BA$10, $B$11:$AE$11, 0))), "")))</f>
        <v>27</v>
      </c>
      <c r="BB15" s="13" cm="1">
        <f t="array" ref="BB15">IF(BB$10="", "", IF(IFERROR(INDEX($B15:$AE15, $BG15, MATCH(BB$10, $B$11:$AE$11, 0)), "")="", "", IFERROR(VALUE(INDEX($B15:$AE15, $BG15, MATCH(BB$10, $B$11:$AE$11, 0))), "")))</f>
        <v>2</v>
      </c>
      <c r="BC15" s="13" cm="1">
        <f t="array" ref="BC15">IF(BC$10="", "", IF(IFERROR(INDEX($B15:$AE15, $BG15, MATCH(BC$10, $B$11:$AE$11, 0)), "")="", "", IFERROR(VALUE(INDEX($B15:$AE15, $BG15, MATCH(BC$10, $B$11:$AE$11, 0))), "")))</f>
        <v>0</v>
      </c>
      <c r="BD15" s="13" cm="1">
        <f t="array" ref="BD15">IF(BD$10="", "", IF(IFERROR(INDEX($B15:$AE15, $BG15, MATCH(BD$10, $B$11:$AE$11, 0)), "")="", "", IFERROR(VALUE(INDEX($B15:$AE15, $BG15, MATCH(BD$10, $B$11:$AE$11, 0))), "")))</f>
        <v>0</v>
      </c>
      <c r="BE15" s="32" cm="1">
        <f t="array" ref="BE15">IF(BE$10="", "", IF(IFERROR(INDEX($B15:$AE15, $BG15, MATCH(BE$10, $B$11:$AE$11, 0)), "")="", "", IFERROR(VALUE(INDEX($B15:$AE15, $BG15, MATCH(BE$10, $B$11:$AE$11, 0))), "")))</f>
        <v>0</v>
      </c>
      <c r="BF15" s="12"/>
      <c r="BH15" s="19" t="str">
        <f>IF($E$11="", "", $E$11)</f>
        <v>Impressions (total)</v>
      </c>
      <c r="BJ15" s="19" t="str" cm="1">
        <f t="array" ref="BJ15">IF($AZ$10="", "", IF(IFERROR(INDEX($B15:$AE15, $BG15, MATCH($AZ$10, $B$11:$AE$11, 0)), "")="", "", IFERROR(INDEX($B15:$AE15, $BG15, MATCH($AZ$10, $B$11:$AE$11, 0)), "")))</f>
        <v>03/09/2022</v>
      </c>
      <c r="BK15" s="19">
        <f t="shared" si="7"/>
        <v>3</v>
      </c>
      <c r="BL15" s="19">
        <f t="shared" si="8"/>
        <v>6</v>
      </c>
      <c r="BM15" s="19">
        <f t="shared" si="9"/>
        <v>3</v>
      </c>
      <c r="BN15" s="30">
        <f t="shared" si="10"/>
        <v>9</v>
      </c>
      <c r="BO15" s="19">
        <f t="shared" si="11"/>
        <v>2022</v>
      </c>
      <c r="BP15" s="40" cm="1">
        <f t="array" ref="BP15">IFERROR(DATE(INDEX($BM15:$BO15, $BG15, MATCH($BJ$5, $BM$10:$BO$10, 0)), INDEX($BM15:$BO15, $BG15, MATCH($BJ$4, $BM$10:$BO$10, 0)), INDEX($BM15:$BO15, $BG15, MATCH($BJ$3, $BM$10:$BO$10, 0))), "")</f>
        <v>44629</v>
      </c>
      <c r="BR15" s="19" t="str">
        <f t="shared" si="0"/>
        <v>X</v>
      </c>
      <c r="BT15" s="19" t="str">
        <f t="shared" si="12"/>
        <v/>
      </c>
      <c r="BV15" s="19" t="str">
        <f t="shared" si="13"/>
        <v>Mar 2022</v>
      </c>
      <c r="BZ15" s="30">
        <f t="shared" si="1"/>
        <v>2</v>
      </c>
      <c r="CA15" s="13">
        <f t="shared" si="2"/>
        <v>8</v>
      </c>
      <c r="CB15" s="13">
        <f t="shared" si="3"/>
        <v>0</v>
      </c>
      <c r="CC15" s="13">
        <f t="shared" si="4"/>
        <v>0</v>
      </c>
      <c r="CD15" s="32">
        <f t="shared" si="5"/>
        <v>0</v>
      </c>
      <c r="CF15" s="52">
        <f t="shared" si="14"/>
        <v>10</v>
      </c>
    </row>
    <row r="16" spans="1:84" x14ac:dyDescent="0.25">
      <c r="A16" s="11" t="s">
        <v>0</v>
      </c>
      <c r="B16" s="5" t="s">
        <v>110</v>
      </c>
      <c r="C16" s="6">
        <v>1</v>
      </c>
      <c r="D16" s="6">
        <v>0</v>
      </c>
      <c r="E16" s="6">
        <v>1</v>
      </c>
      <c r="F16" s="6">
        <v>1</v>
      </c>
      <c r="G16" s="6">
        <v>0</v>
      </c>
      <c r="H16" s="6">
        <v>0</v>
      </c>
      <c r="I16" s="6">
        <v>0</v>
      </c>
      <c r="J16" s="6">
        <v>0</v>
      </c>
      <c r="K16" s="6">
        <v>0</v>
      </c>
      <c r="L16" s="6">
        <v>0</v>
      </c>
      <c r="M16" s="6">
        <v>0</v>
      </c>
      <c r="N16" s="6">
        <v>0</v>
      </c>
      <c r="O16" s="6">
        <v>0</v>
      </c>
      <c r="P16" s="6">
        <v>0</v>
      </c>
      <c r="Q16" s="6">
        <v>0</v>
      </c>
      <c r="R16" s="6">
        <v>0</v>
      </c>
      <c r="S16" s="6">
        <v>0</v>
      </c>
      <c r="T16" s="6">
        <v>0</v>
      </c>
      <c r="U16" s="6">
        <v>0</v>
      </c>
      <c r="V16" s="6"/>
      <c r="W16" s="6"/>
      <c r="X16" s="6"/>
      <c r="Y16" s="6"/>
      <c r="Z16" s="6"/>
      <c r="AA16" s="6"/>
      <c r="AB16" s="6"/>
      <c r="AC16" s="6"/>
      <c r="AD16" s="6"/>
      <c r="AE16" s="7"/>
      <c r="AF16" s="11" t="s">
        <v>0</v>
      </c>
      <c r="AG16" s="12"/>
      <c r="AH16" s="89" t="s">
        <v>10</v>
      </c>
      <c r="AI16" s="90"/>
      <c r="AJ16" s="90"/>
      <c r="AK16" s="90"/>
      <c r="AL16" s="90"/>
      <c r="AM16" s="91"/>
      <c r="AN16" s="154" t="s">
        <v>3</v>
      </c>
      <c r="AO16" s="155"/>
      <c r="AP16" s="155"/>
      <c r="AQ16" s="155"/>
      <c r="AR16" s="155"/>
      <c r="AS16" s="155"/>
      <c r="AT16" s="155"/>
      <c r="AU16" s="155"/>
      <c r="AV16" s="155"/>
      <c r="AW16" s="156"/>
      <c r="AX16" s="28" t="str">
        <f>IF($BH$7=FALSE, "", IF(OR($AN16="", COUNTIF($BH$12:$BH$41, $AN16)=0), $BH$4, $BH$3))</f>
        <v>✓</v>
      </c>
      <c r="AY16" s="12"/>
      <c r="AZ16" s="37">
        <f t="shared" si="6"/>
        <v>44630</v>
      </c>
      <c r="BA16" s="13" cm="1">
        <f t="array" ref="BA16">IF(BA$10="", "", IF(IFERROR(INDEX($B16:$AE16, $BG16, MATCH(BA$10, $B$11:$AE$11, 0)), "")="", "", IFERROR(VALUE(INDEX($B16:$AE16, $BG16, MATCH(BA$10, $B$11:$AE$11, 0))), "")))</f>
        <v>1</v>
      </c>
      <c r="BB16" s="13" cm="1">
        <f t="array" ref="BB16">IF(BB$10="", "", IF(IFERROR(INDEX($B16:$AE16, $BG16, MATCH(BB$10, $B$11:$AE$11, 0)), "")="", "", IFERROR(VALUE(INDEX($B16:$AE16, $BG16, MATCH(BB$10, $B$11:$AE$11, 0))), "")))</f>
        <v>0</v>
      </c>
      <c r="BC16" s="13" cm="1">
        <f t="array" ref="BC16">IF(BC$10="", "", IF(IFERROR(INDEX($B16:$AE16, $BG16, MATCH(BC$10, $B$11:$AE$11, 0)), "")="", "", IFERROR(VALUE(INDEX($B16:$AE16, $BG16, MATCH(BC$10, $B$11:$AE$11, 0))), "")))</f>
        <v>0</v>
      </c>
      <c r="BD16" s="13" cm="1">
        <f t="array" ref="BD16">IF(BD$10="", "", IF(IFERROR(INDEX($B16:$AE16, $BG16, MATCH(BD$10, $B$11:$AE$11, 0)), "")="", "", IFERROR(VALUE(INDEX($B16:$AE16, $BG16, MATCH(BD$10, $B$11:$AE$11, 0))), "")))</f>
        <v>0</v>
      </c>
      <c r="BE16" s="32" cm="1">
        <f t="array" ref="BE16">IF(BE$10="", "", IF(IFERROR(INDEX($B16:$AE16, $BG16, MATCH(BE$10, $B$11:$AE$11, 0)), "")="", "", IFERROR(VALUE(INDEX($B16:$AE16, $BG16, MATCH(BE$10, $B$11:$AE$11, 0))), "")))</f>
        <v>0</v>
      </c>
      <c r="BF16" s="12"/>
      <c r="BH16" s="19" t="str">
        <f>IF($F$11="", "", $F$11)</f>
        <v>Unique impressions (organic)</v>
      </c>
      <c r="BJ16" s="19" t="str" cm="1">
        <f t="array" ref="BJ16">IF($AZ$10="", "", IF(IFERROR(INDEX($B16:$AE16, $BG16, MATCH($AZ$10, $B$11:$AE$11, 0)), "")="", "", IFERROR(INDEX($B16:$AE16, $BG16, MATCH($AZ$10, $B$11:$AE$11, 0)), "")))</f>
        <v>03/10/2022</v>
      </c>
      <c r="BK16" s="19">
        <f t="shared" si="7"/>
        <v>3</v>
      </c>
      <c r="BL16" s="19">
        <f t="shared" si="8"/>
        <v>6</v>
      </c>
      <c r="BM16" s="19">
        <f t="shared" si="9"/>
        <v>3</v>
      </c>
      <c r="BN16" s="30">
        <f t="shared" si="10"/>
        <v>10</v>
      </c>
      <c r="BO16" s="19">
        <f t="shared" si="11"/>
        <v>2022</v>
      </c>
      <c r="BP16" s="40" cm="1">
        <f t="array" ref="BP16">IFERROR(DATE(INDEX($BM16:$BO16, $BG16, MATCH($BJ$5, $BM$10:$BO$10, 0)), INDEX($BM16:$BO16, $BG16, MATCH($BJ$4, $BM$10:$BO$10, 0)), INDEX($BM16:$BO16, $BG16, MATCH($BJ$3, $BM$10:$BO$10, 0))), "")</f>
        <v>44630</v>
      </c>
      <c r="BR16" s="19" t="str">
        <f t="shared" si="0"/>
        <v>X</v>
      </c>
      <c r="BT16" s="19" t="str">
        <f t="shared" si="12"/>
        <v/>
      </c>
      <c r="BV16" s="19" t="str">
        <f t="shared" si="13"/>
        <v>Mar 2022</v>
      </c>
      <c r="BZ16" s="30">
        <f t="shared" si="1"/>
        <v>0</v>
      </c>
      <c r="CA16" s="13">
        <f t="shared" si="2"/>
        <v>0</v>
      </c>
      <c r="CB16" s="13">
        <f t="shared" si="3"/>
        <v>0</v>
      </c>
      <c r="CC16" s="13">
        <f t="shared" si="4"/>
        <v>0</v>
      </c>
      <c r="CD16" s="32">
        <f t="shared" si="5"/>
        <v>0</v>
      </c>
      <c r="CF16" s="52">
        <f t="shared" si="14"/>
        <v>0</v>
      </c>
    </row>
    <row r="17" spans="1:84" x14ac:dyDescent="0.25">
      <c r="A17" s="11" t="s">
        <v>0</v>
      </c>
      <c r="B17" s="5" t="s">
        <v>111</v>
      </c>
      <c r="C17" s="6">
        <v>0</v>
      </c>
      <c r="D17" s="6">
        <v>0</v>
      </c>
      <c r="E17" s="6">
        <v>0</v>
      </c>
      <c r="F17" s="6">
        <v>0</v>
      </c>
      <c r="G17" s="6">
        <v>0</v>
      </c>
      <c r="H17" s="6">
        <v>0</v>
      </c>
      <c r="I17" s="6">
        <v>0</v>
      </c>
      <c r="J17" s="6">
        <v>0</v>
      </c>
      <c r="K17" s="6">
        <v>0</v>
      </c>
      <c r="L17" s="6">
        <v>0</v>
      </c>
      <c r="M17" s="6">
        <v>0</v>
      </c>
      <c r="N17" s="6">
        <v>0</v>
      </c>
      <c r="O17" s="6">
        <v>0</v>
      </c>
      <c r="P17" s="6">
        <v>0</v>
      </c>
      <c r="Q17" s="6">
        <v>0</v>
      </c>
      <c r="R17" s="6">
        <v>0</v>
      </c>
      <c r="S17" s="6">
        <v>0</v>
      </c>
      <c r="T17" s="6">
        <v>0</v>
      </c>
      <c r="U17" s="6">
        <v>0</v>
      </c>
      <c r="V17" s="6"/>
      <c r="W17" s="6"/>
      <c r="X17" s="6"/>
      <c r="Y17" s="6"/>
      <c r="Z17" s="6"/>
      <c r="AA17" s="6"/>
      <c r="AB17" s="6"/>
      <c r="AC17" s="6"/>
      <c r="AD17" s="6"/>
      <c r="AE17" s="7"/>
      <c r="AF17" s="11" t="s">
        <v>0</v>
      </c>
      <c r="AG17" s="12"/>
      <c r="AH17" s="12"/>
      <c r="AI17" s="12"/>
      <c r="AJ17" s="12"/>
      <c r="AK17" s="12"/>
      <c r="AL17" s="12"/>
      <c r="AM17" s="12"/>
      <c r="AN17" s="12"/>
      <c r="AO17" s="12"/>
      <c r="AP17" s="12"/>
      <c r="AQ17" s="12"/>
      <c r="AR17" s="12"/>
      <c r="AS17" s="12"/>
      <c r="AT17" s="12"/>
      <c r="AU17" s="12"/>
      <c r="AV17" s="12"/>
      <c r="AW17" s="12"/>
      <c r="AX17" s="12"/>
      <c r="AY17" s="12"/>
      <c r="AZ17" s="37">
        <f t="shared" si="6"/>
        <v>44631</v>
      </c>
      <c r="BA17" s="13" cm="1">
        <f t="array" ref="BA17">IF(BA$10="", "", IF(IFERROR(INDEX($B17:$AE17, $BG17, MATCH(BA$10, $B$11:$AE$11, 0)), "")="", "", IFERROR(VALUE(INDEX($B17:$AE17, $BG17, MATCH(BA$10, $B$11:$AE$11, 0))), "")))</f>
        <v>0</v>
      </c>
      <c r="BB17" s="13" cm="1">
        <f t="array" ref="BB17">IF(BB$10="", "", IF(IFERROR(INDEX($B17:$AE17, $BG17, MATCH(BB$10, $B$11:$AE$11, 0)), "")="", "", IFERROR(VALUE(INDEX($B17:$AE17, $BG17, MATCH(BB$10, $B$11:$AE$11, 0))), "")))</f>
        <v>0</v>
      </c>
      <c r="BC17" s="13" cm="1">
        <f t="array" ref="BC17">IF(BC$10="", "", IF(IFERROR(INDEX($B17:$AE17, $BG17, MATCH(BC$10, $B$11:$AE$11, 0)), "")="", "", IFERROR(VALUE(INDEX($B17:$AE17, $BG17, MATCH(BC$10, $B$11:$AE$11, 0))), "")))</f>
        <v>0</v>
      </c>
      <c r="BD17" s="13" cm="1">
        <f t="array" ref="BD17">IF(BD$10="", "", IF(IFERROR(INDEX($B17:$AE17, $BG17, MATCH(BD$10, $B$11:$AE$11, 0)), "")="", "", IFERROR(VALUE(INDEX($B17:$AE17, $BG17, MATCH(BD$10, $B$11:$AE$11, 0))), "")))</f>
        <v>0</v>
      </c>
      <c r="BE17" s="32" cm="1">
        <f t="array" ref="BE17">IF(BE$10="", "", IF(IFERROR(INDEX($B17:$AE17, $BG17, MATCH(BE$10, $B$11:$AE$11, 0)), "")="", "", IFERROR(VALUE(INDEX($B17:$AE17, $BG17, MATCH(BE$10, $B$11:$AE$11, 0))), "")))</f>
        <v>0</v>
      </c>
      <c r="BF17" s="12"/>
      <c r="BH17" s="19" t="str">
        <f>IF($G$11="", "", $G$11)</f>
        <v>Clicks (organic)</v>
      </c>
      <c r="BJ17" s="19" t="str" cm="1">
        <f t="array" ref="BJ17">IF($AZ$10="", "", IF(IFERROR(INDEX($B17:$AE17, $BG17, MATCH($AZ$10, $B$11:$AE$11, 0)), "")="", "", IFERROR(INDEX($B17:$AE17, $BG17, MATCH($AZ$10, $B$11:$AE$11, 0)), "")))</f>
        <v>03/11/2022</v>
      </c>
      <c r="BK17" s="19">
        <f t="shared" si="7"/>
        <v>3</v>
      </c>
      <c r="BL17" s="19">
        <f t="shared" si="8"/>
        <v>6</v>
      </c>
      <c r="BM17" s="19">
        <f t="shared" si="9"/>
        <v>3</v>
      </c>
      <c r="BN17" s="30">
        <f t="shared" si="10"/>
        <v>11</v>
      </c>
      <c r="BO17" s="19">
        <f t="shared" si="11"/>
        <v>2022</v>
      </c>
      <c r="BP17" s="40" cm="1">
        <f t="array" ref="BP17">IFERROR(DATE(INDEX($BM17:$BO17, $BG17, MATCH($BJ$5, $BM$10:$BO$10, 0)), INDEX($BM17:$BO17, $BG17, MATCH($BJ$4, $BM$10:$BO$10, 0)), INDEX($BM17:$BO17, $BG17, MATCH($BJ$3, $BM$10:$BO$10, 0))), "")</f>
        <v>44631</v>
      </c>
      <c r="BR17" s="19" t="str">
        <f t="shared" si="0"/>
        <v>X</v>
      </c>
      <c r="BT17" s="19" t="str">
        <f t="shared" si="12"/>
        <v/>
      </c>
      <c r="BV17" s="19" t="str">
        <f t="shared" si="13"/>
        <v>Mar 2022</v>
      </c>
      <c r="BZ17" s="30">
        <f t="shared" si="1"/>
        <v>0</v>
      </c>
      <c r="CA17" s="13">
        <f t="shared" si="2"/>
        <v>0</v>
      </c>
      <c r="CB17" s="13">
        <f t="shared" si="3"/>
        <v>0</v>
      </c>
      <c r="CC17" s="13">
        <f t="shared" si="4"/>
        <v>0</v>
      </c>
      <c r="CD17" s="32">
        <f t="shared" si="5"/>
        <v>0</v>
      </c>
      <c r="CF17" s="52">
        <f t="shared" si="14"/>
        <v>0</v>
      </c>
    </row>
    <row r="18" spans="1:84" x14ac:dyDescent="0.25">
      <c r="A18" s="11" t="s">
        <v>0</v>
      </c>
      <c r="B18" s="5" t="s">
        <v>112</v>
      </c>
      <c r="C18" s="6">
        <v>1</v>
      </c>
      <c r="D18" s="6">
        <v>0</v>
      </c>
      <c r="E18" s="6">
        <v>1</v>
      </c>
      <c r="F18" s="6">
        <v>1</v>
      </c>
      <c r="G18" s="6">
        <v>0</v>
      </c>
      <c r="H18" s="6">
        <v>0</v>
      </c>
      <c r="I18" s="6">
        <v>0</v>
      </c>
      <c r="J18" s="6">
        <v>0</v>
      </c>
      <c r="K18" s="6">
        <v>0</v>
      </c>
      <c r="L18" s="6">
        <v>0</v>
      </c>
      <c r="M18" s="6">
        <v>0</v>
      </c>
      <c r="N18" s="6">
        <v>0</v>
      </c>
      <c r="O18" s="6">
        <v>0</v>
      </c>
      <c r="P18" s="6">
        <v>0</v>
      </c>
      <c r="Q18" s="6">
        <v>0</v>
      </c>
      <c r="R18" s="6">
        <v>0</v>
      </c>
      <c r="S18" s="6">
        <v>0</v>
      </c>
      <c r="T18" s="6">
        <v>0</v>
      </c>
      <c r="U18" s="6">
        <v>0</v>
      </c>
      <c r="V18" s="6"/>
      <c r="W18" s="6"/>
      <c r="X18" s="6"/>
      <c r="Y18" s="6"/>
      <c r="Z18" s="6"/>
      <c r="AA18" s="6"/>
      <c r="AB18" s="6"/>
      <c r="AC18" s="6"/>
      <c r="AD18" s="6"/>
      <c r="AE18" s="7"/>
      <c r="AF18" s="11" t="s">
        <v>0</v>
      </c>
      <c r="AG18" s="12"/>
      <c r="AH18" s="89" t="s">
        <v>11</v>
      </c>
      <c r="AI18" s="90"/>
      <c r="AJ18" s="90"/>
      <c r="AK18" s="90"/>
      <c r="AL18" s="90"/>
      <c r="AM18" s="91"/>
      <c r="AN18" s="154" t="s">
        <v>4</v>
      </c>
      <c r="AO18" s="155"/>
      <c r="AP18" s="155"/>
      <c r="AQ18" s="155"/>
      <c r="AR18" s="155"/>
      <c r="AS18" s="155"/>
      <c r="AT18" s="155"/>
      <c r="AU18" s="155"/>
      <c r="AV18" s="155"/>
      <c r="AW18" s="156"/>
      <c r="AX18" s="28" t="str">
        <f>IF($BH$7=FALSE, "", IF(OR($AN18="", COUNTIF($BH$12:$BH$41, $AN18)=0), $BH$4, $BH$3))</f>
        <v>✓</v>
      </c>
      <c r="AY18" s="12"/>
      <c r="AZ18" s="37">
        <f t="shared" si="6"/>
        <v>44632</v>
      </c>
      <c r="BA18" s="13" cm="1">
        <f t="array" ref="BA18">IF(BA$10="", "", IF(IFERROR(INDEX($B18:$AE18, $BG18, MATCH(BA$10, $B$11:$AE$11, 0)), "")="", "", IFERROR(VALUE(INDEX($B18:$AE18, $BG18, MATCH(BA$10, $B$11:$AE$11, 0))), "")))</f>
        <v>1</v>
      </c>
      <c r="BB18" s="13" cm="1">
        <f t="array" ref="BB18">IF(BB$10="", "", IF(IFERROR(INDEX($B18:$AE18, $BG18, MATCH(BB$10, $B$11:$AE$11, 0)), "")="", "", IFERROR(VALUE(INDEX($B18:$AE18, $BG18, MATCH(BB$10, $B$11:$AE$11, 0))), "")))</f>
        <v>0</v>
      </c>
      <c r="BC18" s="13" cm="1">
        <f t="array" ref="BC18">IF(BC$10="", "", IF(IFERROR(INDEX($B18:$AE18, $BG18, MATCH(BC$10, $B$11:$AE$11, 0)), "")="", "", IFERROR(VALUE(INDEX($B18:$AE18, $BG18, MATCH(BC$10, $B$11:$AE$11, 0))), "")))</f>
        <v>0</v>
      </c>
      <c r="BD18" s="13" cm="1">
        <f t="array" ref="BD18">IF(BD$10="", "", IF(IFERROR(INDEX($B18:$AE18, $BG18, MATCH(BD$10, $B$11:$AE$11, 0)), "")="", "", IFERROR(VALUE(INDEX($B18:$AE18, $BG18, MATCH(BD$10, $B$11:$AE$11, 0))), "")))</f>
        <v>0</v>
      </c>
      <c r="BE18" s="32" cm="1">
        <f t="array" ref="BE18">IF(BE$10="", "", IF(IFERROR(INDEX($B18:$AE18, $BG18, MATCH(BE$10, $B$11:$AE$11, 0)), "")="", "", IFERROR(VALUE(INDEX($B18:$AE18, $BG18, MATCH(BE$10, $B$11:$AE$11, 0))), "")))</f>
        <v>0</v>
      </c>
      <c r="BF18" s="12"/>
      <c r="BH18" s="19" t="str">
        <f>IF($H$11="", "", $H$11)</f>
        <v>Clicks (sponsored)</v>
      </c>
      <c r="BJ18" s="19" t="str" cm="1">
        <f t="array" ref="BJ18">IF($AZ$10="", "", IF(IFERROR(INDEX($B18:$AE18, $BG18, MATCH($AZ$10, $B$11:$AE$11, 0)), "")="", "", IFERROR(INDEX($B18:$AE18, $BG18, MATCH($AZ$10, $B$11:$AE$11, 0)), "")))</f>
        <v>03/12/2022</v>
      </c>
      <c r="BK18" s="19">
        <f t="shared" si="7"/>
        <v>3</v>
      </c>
      <c r="BL18" s="19">
        <f t="shared" si="8"/>
        <v>6</v>
      </c>
      <c r="BM18" s="19">
        <f t="shared" si="9"/>
        <v>3</v>
      </c>
      <c r="BN18" s="30">
        <f t="shared" si="10"/>
        <v>12</v>
      </c>
      <c r="BO18" s="19">
        <f t="shared" si="11"/>
        <v>2022</v>
      </c>
      <c r="BP18" s="40" cm="1">
        <f t="array" ref="BP18">IFERROR(DATE(INDEX($BM18:$BO18, $BG18, MATCH($BJ$5, $BM$10:$BO$10, 0)), INDEX($BM18:$BO18, $BG18, MATCH($BJ$4, $BM$10:$BO$10, 0)), INDEX($BM18:$BO18, $BG18, MATCH($BJ$3, $BM$10:$BO$10, 0))), "")</f>
        <v>44632</v>
      </c>
      <c r="BR18" s="19" t="str">
        <f t="shared" si="0"/>
        <v>X</v>
      </c>
      <c r="BT18" s="19" t="str">
        <f t="shared" si="12"/>
        <v/>
      </c>
      <c r="BV18" s="19" t="str">
        <f t="shared" si="13"/>
        <v>Mar 2022</v>
      </c>
      <c r="BZ18" s="30">
        <f t="shared" si="1"/>
        <v>0</v>
      </c>
      <c r="CA18" s="13">
        <f t="shared" si="2"/>
        <v>0</v>
      </c>
      <c r="CB18" s="13">
        <f t="shared" si="3"/>
        <v>0</v>
      </c>
      <c r="CC18" s="13">
        <f t="shared" si="4"/>
        <v>0</v>
      </c>
      <c r="CD18" s="32">
        <f t="shared" si="5"/>
        <v>0</v>
      </c>
      <c r="CF18" s="52">
        <f t="shared" si="14"/>
        <v>0</v>
      </c>
    </row>
    <row r="19" spans="1:84" x14ac:dyDescent="0.25">
      <c r="A19" s="11" t="s">
        <v>0</v>
      </c>
      <c r="B19" s="5" t="s">
        <v>113</v>
      </c>
      <c r="C19" s="6">
        <v>8</v>
      </c>
      <c r="D19" s="6">
        <v>0</v>
      </c>
      <c r="E19" s="6">
        <v>8</v>
      </c>
      <c r="F19" s="6">
        <v>4</v>
      </c>
      <c r="G19" s="6">
        <v>0</v>
      </c>
      <c r="H19" s="6">
        <v>0</v>
      </c>
      <c r="I19" s="6">
        <v>0</v>
      </c>
      <c r="J19" s="6">
        <v>0</v>
      </c>
      <c r="K19" s="6">
        <v>0</v>
      </c>
      <c r="L19" s="6">
        <v>0</v>
      </c>
      <c r="M19" s="6">
        <v>0</v>
      </c>
      <c r="N19" s="6">
        <v>0</v>
      </c>
      <c r="O19" s="6">
        <v>0</v>
      </c>
      <c r="P19" s="6">
        <v>0</v>
      </c>
      <c r="Q19" s="6">
        <v>0</v>
      </c>
      <c r="R19" s="6">
        <v>0</v>
      </c>
      <c r="S19" s="6">
        <v>0</v>
      </c>
      <c r="T19" s="6">
        <v>0</v>
      </c>
      <c r="U19" s="6">
        <v>0</v>
      </c>
      <c r="V19" s="6"/>
      <c r="W19" s="6"/>
      <c r="X19" s="6"/>
      <c r="Y19" s="6"/>
      <c r="Z19" s="6"/>
      <c r="AA19" s="6"/>
      <c r="AB19" s="6"/>
      <c r="AC19" s="6"/>
      <c r="AD19" s="6"/>
      <c r="AE19" s="7"/>
      <c r="AF19" s="11" t="s">
        <v>0</v>
      </c>
      <c r="AG19" s="12"/>
      <c r="AH19" s="12"/>
      <c r="AI19" s="12"/>
      <c r="AJ19" s="12"/>
      <c r="AK19" s="12"/>
      <c r="AL19" s="12"/>
      <c r="AM19" s="12"/>
      <c r="AN19" s="12"/>
      <c r="AO19" s="12"/>
      <c r="AP19" s="12"/>
      <c r="AQ19" s="12"/>
      <c r="AR19" s="12"/>
      <c r="AS19" s="12"/>
      <c r="AT19" s="12"/>
      <c r="AU19" s="12"/>
      <c r="AV19" s="12"/>
      <c r="AW19" s="12"/>
      <c r="AX19" s="12"/>
      <c r="AY19" s="12"/>
      <c r="AZ19" s="37">
        <f t="shared" si="6"/>
        <v>44633</v>
      </c>
      <c r="BA19" s="13" cm="1">
        <f t="array" ref="BA19">IF(BA$10="", "", IF(IFERROR(INDEX($B19:$AE19, $BG19, MATCH(BA$10, $B$11:$AE$11, 0)), "")="", "", IFERROR(VALUE(INDEX($B19:$AE19, $BG19, MATCH(BA$10, $B$11:$AE$11, 0))), "")))</f>
        <v>8</v>
      </c>
      <c r="BB19" s="13" cm="1">
        <f t="array" ref="BB19">IF(BB$10="", "", IF(IFERROR(INDEX($B19:$AE19, $BG19, MATCH(BB$10, $B$11:$AE$11, 0)), "")="", "", IFERROR(VALUE(INDEX($B19:$AE19, $BG19, MATCH(BB$10, $B$11:$AE$11, 0))), "")))</f>
        <v>0</v>
      </c>
      <c r="BC19" s="13" cm="1">
        <f t="array" ref="BC19">IF(BC$10="", "", IF(IFERROR(INDEX($B19:$AE19, $BG19, MATCH(BC$10, $B$11:$AE$11, 0)), "")="", "", IFERROR(VALUE(INDEX($B19:$AE19, $BG19, MATCH(BC$10, $B$11:$AE$11, 0))), "")))</f>
        <v>0</v>
      </c>
      <c r="BD19" s="13" cm="1">
        <f t="array" ref="BD19">IF(BD$10="", "", IF(IFERROR(INDEX($B19:$AE19, $BG19, MATCH(BD$10, $B$11:$AE$11, 0)), "")="", "", IFERROR(VALUE(INDEX($B19:$AE19, $BG19, MATCH(BD$10, $B$11:$AE$11, 0))), "")))</f>
        <v>0</v>
      </c>
      <c r="BE19" s="32" cm="1">
        <f t="array" ref="BE19">IF(BE$10="", "", IF(IFERROR(INDEX($B19:$AE19, $BG19, MATCH(BE$10, $B$11:$AE$11, 0)), "")="", "", IFERROR(VALUE(INDEX($B19:$AE19, $BG19, MATCH(BE$10, $B$11:$AE$11, 0))), "")))</f>
        <v>0</v>
      </c>
      <c r="BF19" s="12"/>
      <c r="BH19" s="19" t="str">
        <f>IF($I$11="", "", $I$11)</f>
        <v>Clicks (total)</v>
      </c>
      <c r="BJ19" s="19" t="str" cm="1">
        <f t="array" ref="BJ19">IF($AZ$10="", "", IF(IFERROR(INDEX($B19:$AE19, $BG19, MATCH($AZ$10, $B$11:$AE$11, 0)), "")="", "", IFERROR(INDEX($B19:$AE19, $BG19, MATCH($AZ$10, $B$11:$AE$11, 0)), "")))</f>
        <v>03/13/2022</v>
      </c>
      <c r="BK19" s="19">
        <f t="shared" si="7"/>
        <v>3</v>
      </c>
      <c r="BL19" s="19">
        <f t="shared" si="8"/>
        <v>6</v>
      </c>
      <c r="BM19" s="19">
        <f t="shared" si="9"/>
        <v>3</v>
      </c>
      <c r="BN19" s="30">
        <f t="shared" si="10"/>
        <v>13</v>
      </c>
      <c r="BO19" s="19">
        <f t="shared" si="11"/>
        <v>2022</v>
      </c>
      <c r="BP19" s="40" cm="1">
        <f t="array" ref="BP19">IFERROR(DATE(INDEX($BM19:$BO19, $BG19, MATCH($BJ$5, $BM$10:$BO$10, 0)), INDEX($BM19:$BO19, $BG19, MATCH($BJ$4, $BM$10:$BO$10, 0)), INDEX($BM19:$BO19, $BG19, MATCH($BJ$3, $BM$10:$BO$10, 0))), "")</f>
        <v>44633</v>
      </c>
      <c r="BR19" s="19" t="str">
        <f t="shared" si="0"/>
        <v>X</v>
      </c>
      <c r="BT19" s="19" t="str">
        <f t="shared" si="12"/>
        <v/>
      </c>
      <c r="BV19" s="19" t="str">
        <f t="shared" si="13"/>
        <v>Mar 2022</v>
      </c>
      <c r="BZ19" s="30">
        <f t="shared" si="1"/>
        <v>0</v>
      </c>
      <c r="CA19" s="13">
        <f t="shared" si="2"/>
        <v>0</v>
      </c>
      <c r="CB19" s="13">
        <f t="shared" si="3"/>
        <v>0</v>
      </c>
      <c r="CC19" s="13">
        <f t="shared" si="4"/>
        <v>0</v>
      </c>
      <c r="CD19" s="32">
        <f t="shared" si="5"/>
        <v>0</v>
      </c>
      <c r="CF19" s="52">
        <f t="shared" si="14"/>
        <v>0</v>
      </c>
    </row>
    <row r="20" spans="1:84" x14ac:dyDescent="0.25">
      <c r="A20" s="11" t="s">
        <v>0</v>
      </c>
      <c r="B20" s="5" t="s">
        <v>114</v>
      </c>
      <c r="C20" s="6">
        <v>9</v>
      </c>
      <c r="D20" s="6">
        <v>0</v>
      </c>
      <c r="E20" s="6">
        <v>9</v>
      </c>
      <c r="F20" s="6">
        <v>7</v>
      </c>
      <c r="G20" s="6">
        <v>0</v>
      </c>
      <c r="H20" s="6">
        <v>0</v>
      </c>
      <c r="I20" s="6">
        <v>0</v>
      </c>
      <c r="J20" s="6">
        <v>0</v>
      </c>
      <c r="K20" s="6">
        <v>0</v>
      </c>
      <c r="L20" s="6">
        <v>0</v>
      </c>
      <c r="M20" s="6">
        <v>0</v>
      </c>
      <c r="N20" s="6">
        <v>0</v>
      </c>
      <c r="O20" s="6">
        <v>0</v>
      </c>
      <c r="P20" s="6">
        <v>1</v>
      </c>
      <c r="Q20" s="6">
        <v>0</v>
      </c>
      <c r="R20" s="6">
        <v>1</v>
      </c>
      <c r="S20" s="6">
        <v>0.1111111111111111</v>
      </c>
      <c r="T20" s="6">
        <v>0</v>
      </c>
      <c r="U20" s="6">
        <v>0.1111111111111111</v>
      </c>
      <c r="V20" s="6"/>
      <c r="W20" s="6"/>
      <c r="X20" s="6"/>
      <c r="Y20" s="6"/>
      <c r="Z20" s="6"/>
      <c r="AA20" s="6"/>
      <c r="AB20" s="6"/>
      <c r="AC20" s="6"/>
      <c r="AD20" s="6"/>
      <c r="AE20" s="7"/>
      <c r="AF20" s="11" t="s">
        <v>0</v>
      </c>
      <c r="AG20" s="12"/>
      <c r="AH20" s="89" t="s">
        <v>12</v>
      </c>
      <c r="AI20" s="90"/>
      <c r="AJ20" s="90"/>
      <c r="AK20" s="90"/>
      <c r="AL20" s="90"/>
      <c r="AM20" s="91"/>
      <c r="AN20" s="154" t="s">
        <v>5</v>
      </c>
      <c r="AO20" s="155"/>
      <c r="AP20" s="155"/>
      <c r="AQ20" s="155"/>
      <c r="AR20" s="155"/>
      <c r="AS20" s="155"/>
      <c r="AT20" s="155"/>
      <c r="AU20" s="155"/>
      <c r="AV20" s="155"/>
      <c r="AW20" s="156"/>
      <c r="AX20" s="28" t="str">
        <f>IF($BH$7=FALSE, "", IF(OR($AN20="", COUNTIF($BH$12:$BH$41, $AN20)=0), $BH$4, $BH$3))</f>
        <v>✓</v>
      </c>
      <c r="AY20" s="12"/>
      <c r="AZ20" s="37">
        <f t="shared" si="6"/>
        <v>44634</v>
      </c>
      <c r="BA20" s="13" cm="1">
        <f t="array" ref="BA20">IF(BA$10="", "", IF(IFERROR(INDEX($B20:$AE20, $BG20, MATCH(BA$10, $B$11:$AE$11, 0)), "")="", "", IFERROR(VALUE(INDEX($B20:$AE20, $BG20, MATCH(BA$10, $B$11:$AE$11, 0))), "")))</f>
        <v>9</v>
      </c>
      <c r="BB20" s="13" cm="1">
        <f t="array" ref="BB20">IF(BB$10="", "", IF(IFERROR(INDEX($B20:$AE20, $BG20, MATCH(BB$10, $B$11:$AE$11, 0)), "")="", "", IFERROR(VALUE(INDEX($B20:$AE20, $BG20, MATCH(BB$10, $B$11:$AE$11, 0))), "")))</f>
        <v>0</v>
      </c>
      <c r="BC20" s="13" cm="1">
        <f t="array" ref="BC20">IF(BC$10="", "", IF(IFERROR(INDEX($B20:$AE20, $BG20, MATCH(BC$10, $B$11:$AE$11, 0)), "")="", "", IFERROR(VALUE(INDEX($B20:$AE20, $BG20, MATCH(BC$10, $B$11:$AE$11, 0))), "")))</f>
        <v>0</v>
      </c>
      <c r="BD20" s="13" cm="1">
        <f t="array" ref="BD20">IF(BD$10="", "", IF(IFERROR(INDEX($B20:$AE20, $BG20, MATCH(BD$10, $B$11:$AE$11, 0)), "")="", "", IFERROR(VALUE(INDEX($B20:$AE20, $BG20, MATCH(BD$10, $B$11:$AE$11, 0))), "")))</f>
        <v>0</v>
      </c>
      <c r="BE20" s="32" cm="1">
        <f t="array" ref="BE20">IF(BE$10="", "", IF(IFERROR(INDEX($B20:$AE20, $BG20, MATCH(BE$10, $B$11:$AE$11, 0)), "")="", "", IFERROR(VALUE(INDEX($B20:$AE20, $BG20, MATCH(BE$10, $B$11:$AE$11, 0))), "")))</f>
        <v>1</v>
      </c>
      <c r="BF20" s="12"/>
      <c r="BH20" s="19" t="str">
        <f>IF($J$11="", "", $J$11)</f>
        <v>Reactions (organic)</v>
      </c>
      <c r="BJ20" s="19" t="str" cm="1">
        <f t="array" ref="BJ20">IF($AZ$10="", "", IF(IFERROR(INDEX($B20:$AE20, $BG20, MATCH($AZ$10, $B$11:$AE$11, 0)), "")="", "", IFERROR(INDEX($B20:$AE20, $BG20, MATCH($AZ$10, $B$11:$AE$11, 0)), "")))</f>
        <v>03/14/2022</v>
      </c>
      <c r="BK20" s="19">
        <f t="shared" si="7"/>
        <v>3</v>
      </c>
      <c r="BL20" s="19">
        <f t="shared" si="8"/>
        <v>6</v>
      </c>
      <c r="BM20" s="19">
        <f t="shared" si="9"/>
        <v>3</v>
      </c>
      <c r="BN20" s="30">
        <f t="shared" si="10"/>
        <v>14</v>
      </c>
      <c r="BO20" s="19">
        <f t="shared" si="11"/>
        <v>2022</v>
      </c>
      <c r="BP20" s="40" cm="1">
        <f t="array" ref="BP20">IFERROR(DATE(INDEX($BM20:$BO20, $BG20, MATCH($BJ$5, $BM$10:$BO$10, 0)), INDEX($BM20:$BO20, $BG20, MATCH($BJ$4, $BM$10:$BO$10, 0)), INDEX($BM20:$BO20, $BG20, MATCH($BJ$3, $BM$10:$BO$10, 0))), "")</f>
        <v>44634</v>
      </c>
      <c r="BR20" s="19" t="str">
        <f t="shared" si="0"/>
        <v>X</v>
      </c>
      <c r="BT20" s="19" t="str">
        <f t="shared" si="12"/>
        <v/>
      </c>
      <c r="BV20" s="19" t="str">
        <f t="shared" si="13"/>
        <v>Mar 2022</v>
      </c>
      <c r="BZ20" s="30">
        <f t="shared" si="1"/>
        <v>0</v>
      </c>
      <c r="CA20" s="13">
        <f t="shared" si="2"/>
        <v>0</v>
      </c>
      <c r="CB20" s="13">
        <f t="shared" si="3"/>
        <v>0</v>
      </c>
      <c r="CC20" s="13">
        <f t="shared" si="4"/>
        <v>0</v>
      </c>
      <c r="CD20" s="32">
        <f t="shared" si="5"/>
        <v>3</v>
      </c>
      <c r="CF20" s="52">
        <f t="shared" si="14"/>
        <v>3</v>
      </c>
    </row>
    <row r="21" spans="1:84" x14ac:dyDescent="0.25">
      <c r="A21" s="11" t="s">
        <v>0</v>
      </c>
      <c r="B21" s="5" t="s">
        <v>115</v>
      </c>
      <c r="C21" s="6">
        <v>1</v>
      </c>
      <c r="D21" s="6">
        <v>0</v>
      </c>
      <c r="E21" s="6">
        <v>1</v>
      </c>
      <c r="F21" s="6">
        <v>1</v>
      </c>
      <c r="G21" s="6">
        <v>0</v>
      </c>
      <c r="H21" s="6">
        <v>0</v>
      </c>
      <c r="I21" s="6">
        <v>0</v>
      </c>
      <c r="J21" s="6">
        <v>0</v>
      </c>
      <c r="K21" s="6">
        <v>0</v>
      </c>
      <c r="L21" s="6">
        <v>0</v>
      </c>
      <c r="M21" s="6">
        <v>0</v>
      </c>
      <c r="N21" s="6">
        <v>0</v>
      </c>
      <c r="O21" s="6">
        <v>0</v>
      </c>
      <c r="P21" s="6">
        <v>0</v>
      </c>
      <c r="Q21" s="6">
        <v>0</v>
      </c>
      <c r="R21" s="6">
        <v>0</v>
      </c>
      <c r="S21" s="6">
        <v>0</v>
      </c>
      <c r="T21" s="6">
        <v>0</v>
      </c>
      <c r="U21" s="6">
        <v>0</v>
      </c>
      <c r="V21" s="6"/>
      <c r="W21" s="6"/>
      <c r="X21" s="6"/>
      <c r="Y21" s="6"/>
      <c r="Z21" s="6"/>
      <c r="AA21" s="6"/>
      <c r="AB21" s="6"/>
      <c r="AC21" s="6"/>
      <c r="AD21" s="6"/>
      <c r="AE21" s="7"/>
      <c r="AF21" s="11" t="s">
        <v>0</v>
      </c>
      <c r="AG21" s="12"/>
      <c r="AH21" s="12"/>
      <c r="AI21" s="12"/>
      <c r="AJ21" s="12"/>
      <c r="AK21" s="12"/>
      <c r="AL21" s="12"/>
      <c r="AM21" s="12"/>
      <c r="AN21" s="12"/>
      <c r="AO21" s="12"/>
      <c r="AP21" s="12"/>
      <c r="AQ21" s="12"/>
      <c r="AR21" s="12"/>
      <c r="AS21" s="12"/>
      <c r="AT21" s="12"/>
      <c r="AU21" s="12"/>
      <c r="AV21" s="12"/>
      <c r="AW21" s="12"/>
      <c r="AX21" s="12"/>
      <c r="AY21" s="12"/>
      <c r="AZ21" s="37">
        <f t="shared" si="6"/>
        <v>44635</v>
      </c>
      <c r="BA21" s="13" cm="1">
        <f t="array" ref="BA21">IF(BA$10="", "", IF(IFERROR(INDEX($B21:$AE21, $BG21, MATCH(BA$10, $B$11:$AE$11, 0)), "")="", "", IFERROR(VALUE(INDEX($B21:$AE21, $BG21, MATCH(BA$10, $B$11:$AE$11, 0))), "")))</f>
        <v>1</v>
      </c>
      <c r="BB21" s="13" cm="1">
        <f t="array" ref="BB21">IF(BB$10="", "", IF(IFERROR(INDEX($B21:$AE21, $BG21, MATCH(BB$10, $B$11:$AE$11, 0)), "")="", "", IFERROR(VALUE(INDEX($B21:$AE21, $BG21, MATCH(BB$10, $B$11:$AE$11, 0))), "")))</f>
        <v>0</v>
      </c>
      <c r="BC21" s="13" cm="1">
        <f t="array" ref="BC21">IF(BC$10="", "", IF(IFERROR(INDEX($B21:$AE21, $BG21, MATCH(BC$10, $B$11:$AE$11, 0)), "")="", "", IFERROR(VALUE(INDEX($B21:$AE21, $BG21, MATCH(BC$10, $B$11:$AE$11, 0))), "")))</f>
        <v>0</v>
      </c>
      <c r="BD21" s="13" cm="1">
        <f t="array" ref="BD21">IF(BD$10="", "", IF(IFERROR(INDEX($B21:$AE21, $BG21, MATCH(BD$10, $B$11:$AE$11, 0)), "")="", "", IFERROR(VALUE(INDEX($B21:$AE21, $BG21, MATCH(BD$10, $B$11:$AE$11, 0))), "")))</f>
        <v>0</v>
      </c>
      <c r="BE21" s="32" cm="1">
        <f t="array" ref="BE21">IF(BE$10="", "", IF(IFERROR(INDEX($B21:$AE21, $BG21, MATCH(BE$10, $B$11:$AE$11, 0)), "")="", "", IFERROR(VALUE(INDEX($B21:$AE21, $BG21, MATCH(BE$10, $B$11:$AE$11, 0))), "")))</f>
        <v>0</v>
      </c>
      <c r="BF21" s="12"/>
      <c r="BH21" s="19" t="str">
        <f>IF($K$11="", "", $K$11)</f>
        <v>Reactions (sponsored)</v>
      </c>
      <c r="BJ21" s="19" t="str" cm="1">
        <f t="array" ref="BJ21">IF($AZ$10="", "", IF(IFERROR(INDEX($B21:$AE21, $BG21, MATCH($AZ$10, $B$11:$AE$11, 0)), "")="", "", IFERROR(INDEX($B21:$AE21, $BG21, MATCH($AZ$10, $B$11:$AE$11, 0)), "")))</f>
        <v>03/15/2022</v>
      </c>
      <c r="BK21" s="19">
        <f t="shared" si="7"/>
        <v>3</v>
      </c>
      <c r="BL21" s="19">
        <f t="shared" si="8"/>
        <v>6</v>
      </c>
      <c r="BM21" s="19">
        <f t="shared" si="9"/>
        <v>3</v>
      </c>
      <c r="BN21" s="30">
        <f t="shared" si="10"/>
        <v>15</v>
      </c>
      <c r="BO21" s="19">
        <f t="shared" si="11"/>
        <v>2022</v>
      </c>
      <c r="BP21" s="40" cm="1">
        <f t="array" ref="BP21">IFERROR(DATE(INDEX($BM21:$BO21, $BG21, MATCH($BJ$5, $BM$10:$BO$10, 0)), INDEX($BM21:$BO21, $BG21, MATCH($BJ$4, $BM$10:$BO$10, 0)), INDEX($BM21:$BO21, $BG21, MATCH($BJ$3, $BM$10:$BO$10, 0))), "")</f>
        <v>44635</v>
      </c>
      <c r="BR21" s="19" t="str">
        <f t="shared" si="0"/>
        <v>X</v>
      </c>
      <c r="BT21" s="19" t="str">
        <f t="shared" si="12"/>
        <v/>
      </c>
      <c r="BV21" s="19" t="str">
        <f t="shared" si="13"/>
        <v>Mar 2022</v>
      </c>
      <c r="BZ21" s="30">
        <f t="shared" si="1"/>
        <v>0</v>
      </c>
      <c r="CA21" s="13">
        <f t="shared" si="2"/>
        <v>0</v>
      </c>
      <c r="CB21" s="13">
        <f t="shared" si="3"/>
        <v>0</v>
      </c>
      <c r="CC21" s="13">
        <f t="shared" si="4"/>
        <v>0</v>
      </c>
      <c r="CD21" s="32">
        <f t="shared" si="5"/>
        <v>0</v>
      </c>
      <c r="CF21" s="52">
        <f t="shared" si="14"/>
        <v>0</v>
      </c>
    </row>
    <row r="22" spans="1:84" x14ac:dyDescent="0.25">
      <c r="A22" s="11" t="s">
        <v>0</v>
      </c>
      <c r="B22" s="5" t="s">
        <v>116</v>
      </c>
      <c r="C22" s="6">
        <v>2</v>
      </c>
      <c r="D22" s="6">
        <v>0</v>
      </c>
      <c r="E22" s="6">
        <v>2</v>
      </c>
      <c r="F22" s="6">
        <v>2</v>
      </c>
      <c r="G22" s="6">
        <v>0</v>
      </c>
      <c r="H22" s="6">
        <v>0</v>
      </c>
      <c r="I22" s="6">
        <v>0</v>
      </c>
      <c r="J22" s="6">
        <v>0</v>
      </c>
      <c r="K22" s="6">
        <v>0</v>
      </c>
      <c r="L22" s="6">
        <v>0</v>
      </c>
      <c r="M22" s="6">
        <v>0</v>
      </c>
      <c r="N22" s="6">
        <v>0</v>
      </c>
      <c r="O22" s="6">
        <v>0</v>
      </c>
      <c r="P22" s="6">
        <v>0</v>
      </c>
      <c r="Q22" s="6">
        <v>0</v>
      </c>
      <c r="R22" s="6">
        <v>0</v>
      </c>
      <c r="S22" s="6">
        <v>0</v>
      </c>
      <c r="T22" s="6">
        <v>0</v>
      </c>
      <c r="U22" s="6">
        <v>0</v>
      </c>
      <c r="V22" s="6"/>
      <c r="W22" s="6"/>
      <c r="X22" s="6"/>
      <c r="Y22" s="6"/>
      <c r="Z22" s="6"/>
      <c r="AA22" s="6"/>
      <c r="AB22" s="6"/>
      <c r="AC22" s="6"/>
      <c r="AD22" s="6"/>
      <c r="AE22" s="7"/>
      <c r="AF22" s="11" t="s">
        <v>0</v>
      </c>
      <c r="AG22" s="12"/>
      <c r="AH22" s="89" t="s">
        <v>13</v>
      </c>
      <c r="AI22" s="90"/>
      <c r="AJ22" s="90"/>
      <c r="AK22" s="90"/>
      <c r="AL22" s="90"/>
      <c r="AM22" s="91"/>
      <c r="AN22" s="154" t="s">
        <v>6</v>
      </c>
      <c r="AO22" s="155"/>
      <c r="AP22" s="155"/>
      <c r="AQ22" s="155"/>
      <c r="AR22" s="155"/>
      <c r="AS22" s="155"/>
      <c r="AT22" s="155"/>
      <c r="AU22" s="155"/>
      <c r="AV22" s="155"/>
      <c r="AW22" s="156"/>
      <c r="AX22" s="28" t="str">
        <f>IF($BH$7=FALSE, "", IF(OR($AN22="", COUNTIF($BH$12:$BH$41, $AN22)=0), $BH$4, $BH$3))</f>
        <v>✓</v>
      </c>
      <c r="AY22" s="12"/>
      <c r="AZ22" s="37">
        <f t="shared" si="6"/>
        <v>44636</v>
      </c>
      <c r="BA22" s="13" cm="1">
        <f t="array" ref="BA22">IF(BA$10="", "", IF(IFERROR(INDEX($B22:$AE22, $BG22, MATCH(BA$10, $B$11:$AE$11, 0)), "")="", "", IFERROR(VALUE(INDEX($B22:$AE22, $BG22, MATCH(BA$10, $B$11:$AE$11, 0))), "")))</f>
        <v>2</v>
      </c>
      <c r="BB22" s="13" cm="1">
        <f t="array" ref="BB22">IF(BB$10="", "", IF(IFERROR(INDEX($B22:$AE22, $BG22, MATCH(BB$10, $B$11:$AE$11, 0)), "")="", "", IFERROR(VALUE(INDEX($B22:$AE22, $BG22, MATCH(BB$10, $B$11:$AE$11, 0))), "")))</f>
        <v>0</v>
      </c>
      <c r="BC22" s="13" cm="1">
        <f t="array" ref="BC22">IF(BC$10="", "", IF(IFERROR(INDEX($B22:$AE22, $BG22, MATCH(BC$10, $B$11:$AE$11, 0)), "")="", "", IFERROR(VALUE(INDEX($B22:$AE22, $BG22, MATCH(BC$10, $B$11:$AE$11, 0))), "")))</f>
        <v>0</v>
      </c>
      <c r="BD22" s="13" cm="1">
        <f t="array" ref="BD22">IF(BD$10="", "", IF(IFERROR(INDEX($B22:$AE22, $BG22, MATCH(BD$10, $B$11:$AE$11, 0)), "")="", "", IFERROR(VALUE(INDEX($B22:$AE22, $BG22, MATCH(BD$10, $B$11:$AE$11, 0))), "")))</f>
        <v>0</v>
      </c>
      <c r="BE22" s="32" cm="1">
        <f t="array" ref="BE22">IF(BE$10="", "", IF(IFERROR(INDEX($B22:$AE22, $BG22, MATCH(BE$10, $B$11:$AE$11, 0)), "")="", "", IFERROR(VALUE(INDEX($B22:$AE22, $BG22, MATCH(BE$10, $B$11:$AE$11, 0))), "")))</f>
        <v>0</v>
      </c>
      <c r="BF22" s="12"/>
      <c r="BH22" s="19" t="str">
        <f>IF($L$11="", "", $L$11)</f>
        <v>Reactions (total)</v>
      </c>
      <c r="BJ22" s="19" t="str" cm="1">
        <f t="array" ref="BJ22">IF($AZ$10="", "", IF(IFERROR(INDEX($B22:$AE22, $BG22, MATCH($AZ$10, $B$11:$AE$11, 0)), "")="", "", IFERROR(INDEX($B22:$AE22, $BG22, MATCH($AZ$10, $B$11:$AE$11, 0)), "")))</f>
        <v>03/16/2022</v>
      </c>
      <c r="BK22" s="19">
        <f t="shared" si="7"/>
        <v>3</v>
      </c>
      <c r="BL22" s="19">
        <f t="shared" si="8"/>
        <v>6</v>
      </c>
      <c r="BM22" s="19">
        <f t="shared" si="9"/>
        <v>3</v>
      </c>
      <c r="BN22" s="30">
        <f t="shared" si="10"/>
        <v>16</v>
      </c>
      <c r="BO22" s="19">
        <f t="shared" si="11"/>
        <v>2022</v>
      </c>
      <c r="BP22" s="40" cm="1">
        <f t="array" ref="BP22">IFERROR(DATE(INDEX($BM22:$BO22, $BG22, MATCH($BJ$5, $BM$10:$BO$10, 0)), INDEX($BM22:$BO22, $BG22, MATCH($BJ$4, $BM$10:$BO$10, 0)), INDEX($BM22:$BO22, $BG22, MATCH($BJ$3, $BM$10:$BO$10, 0))), "")</f>
        <v>44636</v>
      </c>
      <c r="BR22" s="19" t="str">
        <f t="shared" si="0"/>
        <v>X</v>
      </c>
      <c r="BT22" s="19" t="str">
        <f t="shared" si="12"/>
        <v/>
      </c>
      <c r="BV22" s="19" t="str">
        <f t="shared" si="13"/>
        <v>Mar 2022</v>
      </c>
      <c r="BZ22" s="30">
        <f t="shared" si="1"/>
        <v>0</v>
      </c>
      <c r="CA22" s="13">
        <f t="shared" si="2"/>
        <v>0</v>
      </c>
      <c r="CB22" s="13">
        <f t="shared" si="3"/>
        <v>0</v>
      </c>
      <c r="CC22" s="13">
        <f t="shared" si="4"/>
        <v>0</v>
      </c>
      <c r="CD22" s="32">
        <f t="shared" si="5"/>
        <v>0</v>
      </c>
      <c r="CF22" s="52">
        <f t="shared" si="14"/>
        <v>0</v>
      </c>
    </row>
    <row r="23" spans="1:84" x14ac:dyDescent="0.25">
      <c r="A23" s="11" t="s">
        <v>0</v>
      </c>
      <c r="B23" s="5" t="s">
        <v>117</v>
      </c>
      <c r="C23" s="6">
        <v>0</v>
      </c>
      <c r="D23" s="6">
        <v>0</v>
      </c>
      <c r="E23" s="6">
        <v>0</v>
      </c>
      <c r="F23" s="6">
        <v>0</v>
      </c>
      <c r="G23" s="6">
        <v>0</v>
      </c>
      <c r="H23" s="6">
        <v>0</v>
      </c>
      <c r="I23" s="6">
        <v>0</v>
      </c>
      <c r="J23" s="6">
        <v>0</v>
      </c>
      <c r="K23" s="6">
        <v>0</v>
      </c>
      <c r="L23" s="6">
        <v>0</v>
      </c>
      <c r="M23" s="6">
        <v>0</v>
      </c>
      <c r="N23" s="6">
        <v>0</v>
      </c>
      <c r="O23" s="6">
        <v>0</v>
      </c>
      <c r="P23" s="6">
        <v>0</v>
      </c>
      <c r="Q23" s="6">
        <v>0</v>
      </c>
      <c r="R23" s="6">
        <v>0</v>
      </c>
      <c r="S23" s="6">
        <v>0</v>
      </c>
      <c r="T23" s="6">
        <v>0</v>
      </c>
      <c r="U23" s="6">
        <v>0</v>
      </c>
      <c r="V23" s="6"/>
      <c r="W23" s="6"/>
      <c r="X23" s="6"/>
      <c r="Y23" s="6"/>
      <c r="Z23" s="6"/>
      <c r="AA23" s="6"/>
      <c r="AB23" s="6"/>
      <c r="AC23" s="6"/>
      <c r="AD23" s="6"/>
      <c r="AE23" s="7"/>
      <c r="AF23" s="11" t="s">
        <v>0</v>
      </c>
      <c r="AG23" s="12"/>
      <c r="AH23" s="12"/>
      <c r="AI23" s="12"/>
      <c r="AJ23" s="12"/>
      <c r="AK23" s="12"/>
      <c r="AL23" s="12"/>
      <c r="AM23" s="12"/>
      <c r="AN23" s="12"/>
      <c r="AO23" s="12"/>
      <c r="AP23" s="12"/>
      <c r="AQ23" s="12"/>
      <c r="AR23" s="12"/>
      <c r="AS23" s="12"/>
      <c r="AT23" s="12"/>
      <c r="AU23" s="12"/>
      <c r="AV23" s="12"/>
      <c r="AW23" s="12"/>
      <c r="AX23" s="12"/>
      <c r="AY23" s="12"/>
      <c r="AZ23" s="37">
        <f t="shared" si="6"/>
        <v>44637</v>
      </c>
      <c r="BA23" s="13" cm="1">
        <f t="array" ref="BA23">IF(BA$10="", "", IF(IFERROR(INDEX($B23:$AE23, $BG23, MATCH(BA$10, $B$11:$AE$11, 0)), "")="", "", IFERROR(VALUE(INDEX($B23:$AE23, $BG23, MATCH(BA$10, $B$11:$AE$11, 0))), "")))</f>
        <v>0</v>
      </c>
      <c r="BB23" s="13" cm="1">
        <f t="array" ref="BB23">IF(BB$10="", "", IF(IFERROR(INDEX($B23:$AE23, $BG23, MATCH(BB$10, $B$11:$AE$11, 0)), "")="", "", IFERROR(VALUE(INDEX($B23:$AE23, $BG23, MATCH(BB$10, $B$11:$AE$11, 0))), "")))</f>
        <v>0</v>
      </c>
      <c r="BC23" s="13" cm="1">
        <f t="array" ref="BC23">IF(BC$10="", "", IF(IFERROR(INDEX($B23:$AE23, $BG23, MATCH(BC$10, $B$11:$AE$11, 0)), "")="", "", IFERROR(VALUE(INDEX($B23:$AE23, $BG23, MATCH(BC$10, $B$11:$AE$11, 0))), "")))</f>
        <v>0</v>
      </c>
      <c r="BD23" s="13" cm="1">
        <f t="array" ref="BD23">IF(BD$10="", "", IF(IFERROR(INDEX($B23:$AE23, $BG23, MATCH(BD$10, $B$11:$AE$11, 0)), "")="", "", IFERROR(VALUE(INDEX($B23:$AE23, $BG23, MATCH(BD$10, $B$11:$AE$11, 0))), "")))</f>
        <v>0</v>
      </c>
      <c r="BE23" s="32" cm="1">
        <f t="array" ref="BE23">IF(BE$10="", "", IF(IFERROR(INDEX($B23:$AE23, $BG23, MATCH(BE$10, $B$11:$AE$11, 0)), "")="", "", IFERROR(VALUE(INDEX($B23:$AE23, $BG23, MATCH(BE$10, $B$11:$AE$11, 0))), "")))</f>
        <v>0</v>
      </c>
      <c r="BF23" s="12"/>
      <c r="BH23" s="19" t="str">
        <f>IF($M$11="", "", $M$11)</f>
        <v>Comments (organic)</v>
      </c>
      <c r="BJ23" s="19" t="str" cm="1">
        <f t="array" ref="BJ23">IF($AZ$10="", "", IF(IFERROR(INDEX($B23:$AE23, $BG23, MATCH($AZ$10, $B$11:$AE$11, 0)), "")="", "", IFERROR(INDEX($B23:$AE23, $BG23, MATCH($AZ$10, $B$11:$AE$11, 0)), "")))</f>
        <v>03/17/2022</v>
      </c>
      <c r="BK23" s="19">
        <f t="shared" si="7"/>
        <v>3</v>
      </c>
      <c r="BL23" s="19">
        <f t="shared" si="8"/>
        <v>6</v>
      </c>
      <c r="BM23" s="19">
        <f t="shared" si="9"/>
        <v>3</v>
      </c>
      <c r="BN23" s="30">
        <f t="shared" si="10"/>
        <v>17</v>
      </c>
      <c r="BO23" s="19">
        <f t="shared" si="11"/>
        <v>2022</v>
      </c>
      <c r="BP23" s="40" cm="1">
        <f t="array" ref="BP23">IFERROR(DATE(INDEX($BM23:$BO23, $BG23, MATCH($BJ$5, $BM$10:$BO$10, 0)), INDEX($BM23:$BO23, $BG23, MATCH($BJ$4, $BM$10:$BO$10, 0)), INDEX($BM23:$BO23, $BG23, MATCH($BJ$3, $BM$10:$BO$10, 0))), "")</f>
        <v>44637</v>
      </c>
      <c r="BR23" s="19" t="str">
        <f t="shared" si="0"/>
        <v>X</v>
      </c>
      <c r="BT23" s="19" t="str">
        <f t="shared" si="12"/>
        <v/>
      </c>
      <c r="BV23" s="19" t="str">
        <f t="shared" si="13"/>
        <v>Mar 2022</v>
      </c>
      <c r="BZ23" s="30">
        <f t="shared" si="1"/>
        <v>0</v>
      </c>
      <c r="CA23" s="13">
        <f t="shared" si="2"/>
        <v>0</v>
      </c>
      <c r="CB23" s="13">
        <f t="shared" si="3"/>
        <v>0</v>
      </c>
      <c r="CC23" s="13">
        <f t="shared" si="4"/>
        <v>0</v>
      </c>
      <c r="CD23" s="32">
        <f t="shared" si="5"/>
        <v>0</v>
      </c>
      <c r="CF23" s="52">
        <f t="shared" si="14"/>
        <v>0</v>
      </c>
    </row>
    <row r="24" spans="1:84" x14ac:dyDescent="0.25">
      <c r="A24" s="11" t="s">
        <v>0</v>
      </c>
      <c r="B24" s="5" t="s">
        <v>118</v>
      </c>
      <c r="C24" s="6">
        <v>0</v>
      </c>
      <c r="D24" s="6">
        <v>0</v>
      </c>
      <c r="E24" s="6">
        <v>0</v>
      </c>
      <c r="F24" s="6">
        <v>0</v>
      </c>
      <c r="G24" s="6">
        <v>0</v>
      </c>
      <c r="H24" s="6">
        <v>0</v>
      </c>
      <c r="I24" s="6">
        <v>0</v>
      </c>
      <c r="J24" s="6">
        <v>0</v>
      </c>
      <c r="K24" s="6">
        <v>0</v>
      </c>
      <c r="L24" s="6">
        <v>0</v>
      </c>
      <c r="M24" s="6">
        <v>0</v>
      </c>
      <c r="N24" s="6">
        <v>0</v>
      </c>
      <c r="O24" s="6">
        <v>0</v>
      </c>
      <c r="P24" s="6">
        <v>0</v>
      </c>
      <c r="Q24" s="6">
        <v>0</v>
      </c>
      <c r="R24" s="6">
        <v>0</v>
      </c>
      <c r="S24" s="6">
        <v>0</v>
      </c>
      <c r="T24" s="6">
        <v>0</v>
      </c>
      <c r="U24" s="6">
        <v>0</v>
      </c>
      <c r="V24" s="6"/>
      <c r="W24" s="6"/>
      <c r="X24" s="6"/>
      <c r="Y24" s="6"/>
      <c r="Z24" s="6"/>
      <c r="AA24" s="6"/>
      <c r="AB24" s="6"/>
      <c r="AC24" s="6"/>
      <c r="AD24" s="6"/>
      <c r="AE24" s="7"/>
      <c r="AF24" s="11" t="s">
        <v>0</v>
      </c>
      <c r="AG24" s="12"/>
      <c r="AH24" s="12"/>
      <c r="AI24" s="12"/>
      <c r="AJ24" s="12"/>
      <c r="AK24" s="12"/>
      <c r="AL24" s="12"/>
      <c r="AM24" s="12"/>
      <c r="AN24" s="12"/>
      <c r="AO24" s="12"/>
      <c r="AP24" s="12"/>
      <c r="AQ24" s="12"/>
      <c r="AR24" s="12"/>
      <c r="AS24" s="12"/>
      <c r="AT24" s="12"/>
      <c r="AU24" s="12"/>
      <c r="AV24" s="12"/>
      <c r="AW24" s="12"/>
      <c r="AX24" s="12"/>
      <c r="AY24" s="12"/>
      <c r="AZ24" s="37">
        <f t="shared" si="6"/>
        <v>44638</v>
      </c>
      <c r="BA24" s="13" cm="1">
        <f t="array" ref="BA24">IF(BA$10="", "", IF(IFERROR(INDEX($B24:$AE24, $BG24, MATCH(BA$10, $B$11:$AE$11, 0)), "")="", "", IFERROR(VALUE(INDEX($B24:$AE24, $BG24, MATCH(BA$10, $B$11:$AE$11, 0))), "")))</f>
        <v>0</v>
      </c>
      <c r="BB24" s="13" cm="1">
        <f t="array" ref="BB24">IF(BB$10="", "", IF(IFERROR(INDEX($B24:$AE24, $BG24, MATCH(BB$10, $B$11:$AE$11, 0)), "")="", "", IFERROR(VALUE(INDEX($B24:$AE24, $BG24, MATCH(BB$10, $B$11:$AE$11, 0))), "")))</f>
        <v>0</v>
      </c>
      <c r="BC24" s="13" cm="1">
        <f t="array" ref="BC24">IF(BC$10="", "", IF(IFERROR(INDEX($B24:$AE24, $BG24, MATCH(BC$10, $B$11:$AE$11, 0)), "")="", "", IFERROR(VALUE(INDEX($B24:$AE24, $BG24, MATCH(BC$10, $B$11:$AE$11, 0))), "")))</f>
        <v>0</v>
      </c>
      <c r="BD24" s="13" cm="1">
        <f t="array" ref="BD24">IF(BD$10="", "", IF(IFERROR(INDEX($B24:$AE24, $BG24, MATCH(BD$10, $B$11:$AE$11, 0)), "")="", "", IFERROR(VALUE(INDEX($B24:$AE24, $BG24, MATCH(BD$10, $B$11:$AE$11, 0))), "")))</f>
        <v>0</v>
      </c>
      <c r="BE24" s="32" cm="1">
        <f t="array" ref="BE24">IF(BE$10="", "", IF(IFERROR(INDEX($B24:$AE24, $BG24, MATCH(BE$10, $B$11:$AE$11, 0)), "")="", "", IFERROR(VALUE(INDEX($B24:$AE24, $BG24, MATCH(BE$10, $B$11:$AE$11, 0))), "")))</f>
        <v>0</v>
      </c>
      <c r="BF24" s="12"/>
      <c r="BH24" s="19" t="str">
        <f>IF($N$11="", "", $N$11)</f>
        <v>Comments (sponsored)</v>
      </c>
      <c r="BJ24" s="19" t="str" cm="1">
        <f t="array" ref="BJ24">IF($AZ$10="", "", IF(IFERROR(INDEX($B24:$AE24, $BG24, MATCH($AZ$10, $B$11:$AE$11, 0)), "")="", "", IFERROR(INDEX($B24:$AE24, $BG24, MATCH($AZ$10, $B$11:$AE$11, 0)), "")))</f>
        <v>03/18/2022</v>
      </c>
      <c r="BK24" s="19">
        <f t="shared" si="7"/>
        <v>3</v>
      </c>
      <c r="BL24" s="19">
        <f t="shared" si="8"/>
        <v>6</v>
      </c>
      <c r="BM24" s="19">
        <f t="shared" si="9"/>
        <v>3</v>
      </c>
      <c r="BN24" s="30">
        <f t="shared" si="10"/>
        <v>18</v>
      </c>
      <c r="BO24" s="19">
        <f t="shared" si="11"/>
        <v>2022</v>
      </c>
      <c r="BP24" s="40" cm="1">
        <f t="array" ref="BP24">IFERROR(DATE(INDEX($BM24:$BO24, $BG24, MATCH($BJ$5, $BM$10:$BO$10, 0)), INDEX($BM24:$BO24, $BG24, MATCH($BJ$4, $BM$10:$BO$10, 0)), INDEX($BM24:$BO24, $BG24, MATCH($BJ$3, $BM$10:$BO$10, 0))), "")</f>
        <v>44638</v>
      </c>
      <c r="BR24" s="19" t="str">
        <f t="shared" si="0"/>
        <v>X</v>
      </c>
      <c r="BT24" s="19" t="str">
        <f t="shared" si="12"/>
        <v/>
      </c>
      <c r="BV24" s="19" t="str">
        <f t="shared" si="13"/>
        <v>Mar 2022</v>
      </c>
      <c r="BZ24" s="30">
        <f t="shared" si="1"/>
        <v>0</v>
      </c>
      <c r="CA24" s="13">
        <f t="shared" si="2"/>
        <v>0</v>
      </c>
      <c r="CB24" s="13">
        <f t="shared" si="3"/>
        <v>0</v>
      </c>
      <c r="CC24" s="13">
        <f t="shared" si="4"/>
        <v>0</v>
      </c>
      <c r="CD24" s="32">
        <f t="shared" si="5"/>
        <v>0</v>
      </c>
      <c r="CF24" s="52">
        <f t="shared" si="14"/>
        <v>0</v>
      </c>
    </row>
    <row r="25" spans="1:84" x14ac:dyDescent="0.25">
      <c r="A25" s="11" t="s">
        <v>0</v>
      </c>
      <c r="B25" s="5" t="s">
        <v>119</v>
      </c>
      <c r="C25" s="6">
        <v>2</v>
      </c>
      <c r="D25" s="6">
        <v>0</v>
      </c>
      <c r="E25" s="6">
        <v>2</v>
      </c>
      <c r="F25" s="6">
        <v>1</v>
      </c>
      <c r="G25" s="6">
        <v>0</v>
      </c>
      <c r="H25" s="6">
        <v>0</v>
      </c>
      <c r="I25" s="6">
        <v>0</v>
      </c>
      <c r="J25" s="6">
        <v>0</v>
      </c>
      <c r="K25" s="6">
        <v>0</v>
      </c>
      <c r="L25" s="6">
        <v>0</v>
      </c>
      <c r="M25" s="6">
        <v>0</v>
      </c>
      <c r="N25" s="6">
        <v>0</v>
      </c>
      <c r="O25" s="6">
        <v>0</v>
      </c>
      <c r="P25" s="6">
        <v>0</v>
      </c>
      <c r="Q25" s="6">
        <v>0</v>
      </c>
      <c r="R25" s="6">
        <v>0</v>
      </c>
      <c r="S25" s="6">
        <v>0</v>
      </c>
      <c r="T25" s="6">
        <v>0</v>
      </c>
      <c r="U25" s="6">
        <v>0</v>
      </c>
      <c r="V25" s="6"/>
      <c r="W25" s="6"/>
      <c r="X25" s="6"/>
      <c r="Y25" s="6"/>
      <c r="Z25" s="6"/>
      <c r="AA25" s="6"/>
      <c r="AB25" s="6"/>
      <c r="AC25" s="6"/>
      <c r="AD25" s="6"/>
      <c r="AE25" s="7"/>
      <c r="AF25" s="11" t="s">
        <v>0</v>
      </c>
      <c r="AG25" s="12"/>
      <c r="AH25" s="12"/>
      <c r="AI25" s="12"/>
      <c r="AJ25" s="12"/>
      <c r="AK25" s="12"/>
      <c r="AL25" s="12"/>
      <c r="AM25" s="12"/>
      <c r="AN25" s="12"/>
      <c r="AO25" s="12"/>
      <c r="AP25" s="12"/>
      <c r="AQ25" s="12"/>
      <c r="AR25" s="12"/>
      <c r="AS25" s="12"/>
      <c r="AT25" s="12"/>
      <c r="AU25" s="12"/>
      <c r="AV25" s="12"/>
      <c r="AW25" s="12"/>
      <c r="AX25" s="12"/>
      <c r="AY25" s="12"/>
      <c r="AZ25" s="37">
        <f t="shared" si="6"/>
        <v>44639</v>
      </c>
      <c r="BA25" s="13" cm="1">
        <f t="array" ref="BA25">IF(BA$10="", "", IF(IFERROR(INDEX($B25:$AE25, $BG25, MATCH(BA$10, $B$11:$AE$11, 0)), "")="", "", IFERROR(VALUE(INDEX($B25:$AE25, $BG25, MATCH(BA$10, $B$11:$AE$11, 0))), "")))</f>
        <v>2</v>
      </c>
      <c r="BB25" s="13" cm="1">
        <f t="array" ref="BB25">IF(BB$10="", "", IF(IFERROR(INDEX($B25:$AE25, $BG25, MATCH(BB$10, $B$11:$AE$11, 0)), "")="", "", IFERROR(VALUE(INDEX($B25:$AE25, $BG25, MATCH(BB$10, $B$11:$AE$11, 0))), "")))</f>
        <v>0</v>
      </c>
      <c r="BC25" s="13" cm="1">
        <f t="array" ref="BC25">IF(BC$10="", "", IF(IFERROR(INDEX($B25:$AE25, $BG25, MATCH(BC$10, $B$11:$AE$11, 0)), "")="", "", IFERROR(VALUE(INDEX($B25:$AE25, $BG25, MATCH(BC$10, $B$11:$AE$11, 0))), "")))</f>
        <v>0</v>
      </c>
      <c r="BD25" s="13" cm="1">
        <f t="array" ref="BD25">IF(BD$10="", "", IF(IFERROR(INDEX($B25:$AE25, $BG25, MATCH(BD$10, $B$11:$AE$11, 0)), "")="", "", IFERROR(VALUE(INDEX($B25:$AE25, $BG25, MATCH(BD$10, $B$11:$AE$11, 0))), "")))</f>
        <v>0</v>
      </c>
      <c r="BE25" s="32" cm="1">
        <f t="array" ref="BE25">IF(BE$10="", "", IF(IFERROR(INDEX($B25:$AE25, $BG25, MATCH(BE$10, $B$11:$AE$11, 0)), "")="", "", IFERROR(VALUE(INDEX($B25:$AE25, $BG25, MATCH(BE$10, $B$11:$AE$11, 0))), "")))</f>
        <v>0</v>
      </c>
      <c r="BF25" s="12"/>
      <c r="BH25" s="19" t="str">
        <f>IF($O$11="", "", $O$11)</f>
        <v>Comments (total)</v>
      </c>
      <c r="BJ25" s="19" t="str" cm="1">
        <f t="array" ref="BJ25">IF($AZ$10="", "", IF(IFERROR(INDEX($B25:$AE25, $BG25, MATCH($AZ$10, $B$11:$AE$11, 0)), "")="", "", IFERROR(INDEX($B25:$AE25, $BG25, MATCH($AZ$10, $B$11:$AE$11, 0)), "")))</f>
        <v>03/19/2022</v>
      </c>
      <c r="BK25" s="19">
        <f t="shared" si="7"/>
        <v>3</v>
      </c>
      <c r="BL25" s="19">
        <f t="shared" si="8"/>
        <v>6</v>
      </c>
      <c r="BM25" s="19">
        <f t="shared" si="9"/>
        <v>3</v>
      </c>
      <c r="BN25" s="30">
        <f t="shared" si="10"/>
        <v>19</v>
      </c>
      <c r="BO25" s="19">
        <f t="shared" si="11"/>
        <v>2022</v>
      </c>
      <c r="BP25" s="40" cm="1">
        <f t="array" ref="BP25">IFERROR(DATE(INDEX($BM25:$BO25, $BG25, MATCH($BJ$5, $BM$10:$BO$10, 0)), INDEX($BM25:$BO25, $BG25, MATCH($BJ$4, $BM$10:$BO$10, 0)), INDEX($BM25:$BO25, $BG25, MATCH($BJ$3, $BM$10:$BO$10, 0))), "")</f>
        <v>44639</v>
      </c>
      <c r="BR25" s="19" t="str">
        <f t="shared" si="0"/>
        <v>X</v>
      </c>
      <c r="BT25" s="19" t="str">
        <f t="shared" si="12"/>
        <v/>
      </c>
      <c r="BV25" s="19" t="str">
        <f t="shared" si="13"/>
        <v>Mar 2022</v>
      </c>
      <c r="BZ25" s="30">
        <f t="shared" si="1"/>
        <v>0</v>
      </c>
      <c r="CA25" s="13">
        <f t="shared" si="2"/>
        <v>0</v>
      </c>
      <c r="CB25" s="13">
        <f t="shared" si="3"/>
        <v>0</v>
      </c>
      <c r="CC25" s="13">
        <f t="shared" si="4"/>
        <v>0</v>
      </c>
      <c r="CD25" s="32">
        <f t="shared" si="5"/>
        <v>0</v>
      </c>
      <c r="CF25" s="52">
        <f t="shared" si="14"/>
        <v>0</v>
      </c>
    </row>
    <row r="26" spans="1:84" x14ac:dyDescent="0.25">
      <c r="A26" s="11" t="s">
        <v>0</v>
      </c>
      <c r="B26" s="5" t="s">
        <v>120</v>
      </c>
      <c r="C26" s="6">
        <v>1</v>
      </c>
      <c r="D26" s="6">
        <v>0</v>
      </c>
      <c r="E26" s="6">
        <v>1</v>
      </c>
      <c r="F26" s="6">
        <v>1</v>
      </c>
      <c r="G26" s="6">
        <v>0</v>
      </c>
      <c r="H26" s="6">
        <v>0</v>
      </c>
      <c r="I26" s="6">
        <v>0</v>
      </c>
      <c r="J26" s="6">
        <v>0</v>
      </c>
      <c r="K26" s="6">
        <v>0</v>
      </c>
      <c r="L26" s="6">
        <v>0</v>
      </c>
      <c r="M26" s="6">
        <v>0</v>
      </c>
      <c r="N26" s="6">
        <v>0</v>
      </c>
      <c r="O26" s="6">
        <v>0</v>
      </c>
      <c r="P26" s="6">
        <v>0</v>
      </c>
      <c r="Q26" s="6">
        <v>0</v>
      </c>
      <c r="R26" s="6">
        <v>0</v>
      </c>
      <c r="S26" s="6">
        <v>0</v>
      </c>
      <c r="T26" s="6">
        <v>0</v>
      </c>
      <c r="U26" s="6">
        <v>0</v>
      </c>
      <c r="V26" s="6"/>
      <c r="W26" s="6"/>
      <c r="X26" s="6"/>
      <c r="Y26" s="6"/>
      <c r="Z26" s="6"/>
      <c r="AA26" s="6"/>
      <c r="AB26" s="6"/>
      <c r="AC26" s="6"/>
      <c r="AD26" s="6"/>
      <c r="AE26" s="7"/>
      <c r="AF26" s="11" t="s">
        <v>0</v>
      </c>
      <c r="AG26" s="12"/>
      <c r="AH26" s="12"/>
      <c r="AI26" s="12"/>
      <c r="AJ26" s="12"/>
      <c r="AK26" s="12"/>
      <c r="AL26" s="12"/>
      <c r="AM26" s="12"/>
      <c r="AN26" s="12"/>
      <c r="AO26" s="12"/>
      <c r="AP26" s="12"/>
      <c r="AQ26" s="12"/>
      <c r="AR26" s="12"/>
      <c r="AS26" s="12"/>
      <c r="AT26" s="12"/>
      <c r="AU26" s="12"/>
      <c r="AV26" s="12"/>
      <c r="AW26" s="12"/>
      <c r="AX26" s="12"/>
      <c r="AY26" s="12"/>
      <c r="AZ26" s="37">
        <f t="shared" si="6"/>
        <v>44640</v>
      </c>
      <c r="BA26" s="13" cm="1">
        <f t="array" ref="BA26">IF(BA$10="", "", IF(IFERROR(INDEX($B26:$AE26, $BG26, MATCH(BA$10, $B$11:$AE$11, 0)), "")="", "", IFERROR(VALUE(INDEX($B26:$AE26, $BG26, MATCH(BA$10, $B$11:$AE$11, 0))), "")))</f>
        <v>1</v>
      </c>
      <c r="BB26" s="13" cm="1">
        <f t="array" ref="BB26">IF(BB$10="", "", IF(IFERROR(INDEX($B26:$AE26, $BG26, MATCH(BB$10, $B$11:$AE$11, 0)), "")="", "", IFERROR(VALUE(INDEX($B26:$AE26, $BG26, MATCH(BB$10, $B$11:$AE$11, 0))), "")))</f>
        <v>0</v>
      </c>
      <c r="BC26" s="13" cm="1">
        <f t="array" ref="BC26">IF(BC$10="", "", IF(IFERROR(INDEX($B26:$AE26, $BG26, MATCH(BC$10, $B$11:$AE$11, 0)), "")="", "", IFERROR(VALUE(INDEX($B26:$AE26, $BG26, MATCH(BC$10, $B$11:$AE$11, 0))), "")))</f>
        <v>0</v>
      </c>
      <c r="BD26" s="13" cm="1">
        <f t="array" ref="BD26">IF(BD$10="", "", IF(IFERROR(INDEX($B26:$AE26, $BG26, MATCH(BD$10, $B$11:$AE$11, 0)), "")="", "", IFERROR(VALUE(INDEX($B26:$AE26, $BG26, MATCH(BD$10, $B$11:$AE$11, 0))), "")))</f>
        <v>0</v>
      </c>
      <c r="BE26" s="32" cm="1">
        <f t="array" ref="BE26">IF(BE$10="", "", IF(IFERROR(INDEX($B26:$AE26, $BG26, MATCH(BE$10, $B$11:$AE$11, 0)), "")="", "", IFERROR(VALUE(INDEX($B26:$AE26, $BG26, MATCH(BE$10, $B$11:$AE$11, 0))), "")))</f>
        <v>0</v>
      </c>
      <c r="BF26" s="12"/>
      <c r="BH26" s="19" t="str">
        <f>IF($P$11="", "", $P$11)</f>
        <v>Reposts (organic)</v>
      </c>
      <c r="BJ26" s="19" t="str" cm="1">
        <f t="array" ref="BJ26">IF($AZ$10="", "", IF(IFERROR(INDEX($B26:$AE26, $BG26, MATCH($AZ$10, $B$11:$AE$11, 0)), "")="", "", IFERROR(INDEX($B26:$AE26, $BG26, MATCH($AZ$10, $B$11:$AE$11, 0)), "")))</f>
        <v>03/20/2022</v>
      </c>
      <c r="BK26" s="19">
        <f t="shared" si="7"/>
        <v>3</v>
      </c>
      <c r="BL26" s="19">
        <f t="shared" si="8"/>
        <v>6</v>
      </c>
      <c r="BM26" s="19">
        <f t="shared" si="9"/>
        <v>3</v>
      </c>
      <c r="BN26" s="30">
        <f t="shared" si="10"/>
        <v>20</v>
      </c>
      <c r="BO26" s="19">
        <f t="shared" si="11"/>
        <v>2022</v>
      </c>
      <c r="BP26" s="40" cm="1">
        <f t="array" ref="BP26">IFERROR(DATE(INDEX($BM26:$BO26, $BG26, MATCH($BJ$5, $BM$10:$BO$10, 0)), INDEX($BM26:$BO26, $BG26, MATCH($BJ$4, $BM$10:$BO$10, 0)), INDEX($BM26:$BO26, $BG26, MATCH($BJ$3, $BM$10:$BO$10, 0))), "")</f>
        <v>44640</v>
      </c>
      <c r="BR26" s="19" t="str">
        <f t="shared" si="0"/>
        <v>X</v>
      </c>
      <c r="BT26" s="19" t="str">
        <f t="shared" si="12"/>
        <v/>
      </c>
      <c r="BV26" s="19" t="str">
        <f t="shared" si="13"/>
        <v>Mar 2022</v>
      </c>
      <c r="BZ26" s="30">
        <f t="shared" si="1"/>
        <v>0</v>
      </c>
      <c r="CA26" s="13">
        <f t="shared" si="2"/>
        <v>0</v>
      </c>
      <c r="CB26" s="13">
        <f t="shared" si="3"/>
        <v>0</v>
      </c>
      <c r="CC26" s="13">
        <f t="shared" si="4"/>
        <v>0</v>
      </c>
      <c r="CD26" s="32">
        <f t="shared" si="5"/>
        <v>0</v>
      </c>
      <c r="CF26" s="52">
        <f t="shared" si="14"/>
        <v>0</v>
      </c>
    </row>
    <row r="27" spans="1:84" x14ac:dyDescent="0.25">
      <c r="A27" s="11" t="s">
        <v>0</v>
      </c>
      <c r="B27" s="5" t="s">
        <v>121</v>
      </c>
      <c r="C27" s="6">
        <v>10</v>
      </c>
      <c r="D27" s="6">
        <v>0</v>
      </c>
      <c r="E27" s="6">
        <v>10</v>
      </c>
      <c r="F27" s="6">
        <v>8</v>
      </c>
      <c r="G27" s="6">
        <v>0</v>
      </c>
      <c r="H27" s="6">
        <v>0</v>
      </c>
      <c r="I27" s="6">
        <v>0</v>
      </c>
      <c r="J27" s="6">
        <v>0</v>
      </c>
      <c r="K27" s="6">
        <v>0</v>
      </c>
      <c r="L27" s="6">
        <v>0</v>
      </c>
      <c r="M27" s="6">
        <v>0</v>
      </c>
      <c r="N27" s="6">
        <v>0</v>
      </c>
      <c r="O27" s="6">
        <v>0</v>
      </c>
      <c r="P27" s="6">
        <v>1</v>
      </c>
      <c r="Q27" s="6">
        <v>0</v>
      </c>
      <c r="R27" s="6">
        <v>1</v>
      </c>
      <c r="S27" s="6">
        <v>0.1</v>
      </c>
      <c r="T27" s="6">
        <v>0</v>
      </c>
      <c r="U27" s="6">
        <v>0.1</v>
      </c>
      <c r="V27" s="6"/>
      <c r="W27" s="6"/>
      <c r="X27" s="6"/>
      <c r="Y27" s="6"/>
      <c r="Z27" s="6"/>
      <c r="AA27" s="6"/>
      <c r="AB27" s="6"/>
      <c r="AC27" s="6"/>
      <c r="AD27" s="6"/>
      <c r="AE27" s="7"/>
      <c r="AF27" s="11" t="s">
        <v>0</v>
      </c>
      <c r="AG27" s="12"/>
      <c r="AH27" s="12"/>
      <c r="AI27" s="12"/>
      <c r="AJ27" s="12"/>
      <c r="AK27" s="12"/>
      <c r="AL27" s="12"/>
      <c r="AM27" s="12"/>
      <c r="AN27" s="12"/>
      <c r="AO27" s="12"/>
      <c r="AP27" s="12"/>
      <c r="AQ27" s="12"/>
      <c r="AR27" s="12"/>
      <c r="AS27" s="12"/>
      <c r="AT27" s="12"/>
      <c r="AU27" s="12"/>
      <c r="AV27" s="12"/>
      <c r="AW27" s="12"/>
      <c r="AX27" s="12"/>
      <c r="AY27" s="12"/>
      <c r="AZ27" s="37">
        <f t="shared" si="6"/>
        <v>44641</v>
      </c>
      <c r="BA27" s="13" cm="1">
        <f t="array" ref="BA27">IF(BA$10="", "", IF(IFERROR(INDEX($B27:$AE27, $BG27, MATCH(BA$10, $B$11:$AE$11, 0)), "")="", "", IFERROR(VALUE(INDEX($B27:$AE27, $BG27, MATCH(BA$10, $B$11:$AE$11, 0))), "")))</f>
        <v>10</v>
      </c>
      <c r="BB27" s="13" cm="1">
        <f t="array" ref="BB27">IF(BB$10="", "", IF(IFERROR(INDEX($B27:$AE27, $BG27, MATCH(BB$10, $B$11:$AE$11, 0)), "")="", "", IFERROR(VALUE(INDEX($B27:$AE27, $BG27, MATCH(BB$10, $B$11:$AE$11, 0))), "")))</f>
        <v>0</v>
      </c>
      <c r="BC27" s="13" cm="1">
        <f t="array" ref="BC27">IF(BC$10="", "", IF(IFERROR(INDEX($B27:$AE27, $BG27, MATCH(BC$10, $B$11:$AE$11, 0)), "")="", "", IFERROR(VALUE(INDEX($B27:$AE27, $BG27, MATCH(BC$10, $B$11:$AE$11, 0))), "")))</f>
        <v>0</v>
      </c>
      <c r="BD27" s="13" cm="1">
        <f t="array" ref="BD27">IF(BD$10="", "", IF(IFERROR(INDEX($B27:$AE27, $BG27, MATCH(BD$10, $B$11:$AE$11, 0)), "")="", "", IFERROR(VALUE(INDEX($B27:$AE27, $BG27, MATCH(BD$10, $B$11:$AE$11, 0))), "")))</f>
        <v>0</v>
      </c>
      <c r="BE27" s="32" cm="1">
        <f t="array" ref="BE27">IF(BE$10="", "", IF(IFERROR(INDEX($B27:$AE27, $BG27, MATCH(BE$10, $B$11:$AE$11, 0)), "")="", "", IFERROR(VALUE(INDEX($B27:$AE27, $BG27, MATCH(BE$10, $B$11:$AE$11, 0))), "")))</f>
        <v>1</v>
      </c>
      <c r="BF27" s="12"/>
      <c r="BH27" s="19" t="str">
        <f>IF($Q$11="", "", $Q$11)</f>
        <v>Reposts (sponsored)</v>
      </c>
      <c r="BJ27" s="19" t="str" cm="1">
        <f t="array" ref="BJ27">IF($AZ$10="", "", IF(IFERROR(INDEX($B27:$AE27, $BG27, MATCH($AZ$10, $B$11:$AE$11, 0)), "")="", "", IFERROR(INDEX($B27:$AE27, $BG27, MATCH($AZ$10, $B$11:$AE$11, 0)), "")))</f>
        <v>03/21/2022</v>
      </c>
      <c r="BK27" s="19">
        <f t="shared" si="7"/>
        <v>3</v>
      </c>
      <c r="BL27" s="19">
        <f t="shared" si="8"/>
        <v>6</v>
      </c>
      <c r="BM27" s="19">
        <f t="shared" si="9"/>
        <v>3</v>
      </c>
      <c r="BN27" s="30">
        <f t="shared" si="10"/>
        <v>21</v>
      </c>
      <c r="BO27" s="19">
        <f t="shared" si="11"/>
        <v>2022</v>
      </c>
      <c r="BP27" s="40" cm="1">
        <f t="array" ref="BP27">IFERROR(DATE(INDEX($BM27:$BO27, $BG27, MATCH($BJ$5, $BM$10:$BO$10, 0)), INDEX($BM27:$BO27, $BG27, MATCH($BJ$4, $BM$10:$BO$10, 0)), INDEX($BM27:$BO27, $BG27, MATCH($BJ$3, $BM$10:$BO$10, 0))), "")</f>
        <v>44641</v>
      </c>
      <c r="BR27" s="19" t="str">
        <f t="shared" si="0"/>
        <v>X</v>
      </c>
      <c r="BT27" s="19" t="str">
        <f t="shared" si="12"/>
        <v/>
      </c>
      <c r="BV27" s="19" t="str">
        <f t="shared" si="13"/>
        <v>Mar 2022</v>
      </c>
      <c r="BZ27" s="30">
        <f t="shared" si="1"/>
        <v>1</v>
      </c>
      <c r="CA27" s="13">
        <f t="shared" si="2"/>
        <v>0</v>
      </c>
      <c r="CB27" s="13">
        <f t="shared" si="3"/>
        <v>0</v>
      </c>
      <c r="CC27" s="13">
        <f t="shared" si="4"/>
        <v>0</v>
      </c>
      <c r="CD27" s="32">
        <f t="shared" si="5"/>
        <v>3</v>
      </c>
      <c r="CF27" s="52">
        <f t="shared" si="14"/>
        <v>4</v>
      </c>
    </row>
    <row r="28" spans="1:84" x14ac:dyDescent="0.25">
      <c r="A28" s="11" t="s">
        <v>0</v>
      </c>
      <c r="B28" s="5" t="s">
        <v>122</v>
      </c>
      <c r="C28" s="6">
        <v>8</v>
      </c>
      <c r="D28" s="6">
        <v>0</v>
      </c>
      <c r="E28" s="6">
        <v>8</v>
      </c>
      <c r="F28" s="6">
        <v>4</v>
      </c>
      <c r="G28" s="6">
        <v>0</v>
      </c>
      <c r="H28" s="6">
        <v>0</v>
      </c>
      <c r="I28" s="6">
        <v>0</v>
      </c>
      <c r="J28" s="6">
        <v>0</v>
      </c>
      <c r="K28" s="6">
        <v>0</v>
      </c>
      <c r="L28" s="6">
        <v>0</v>
      </c>
      <c r="M28" s="6">
        <v>0</v>
      </c>
      <c r="N28" s="6">
        <v>0</v>
      </c>
      <c r="O28" s="6">
        <v>0</v>
      </c>
      <c r="P28" s="6">
        <v>0</v>
      </c>
      <c r="Q28" s="6">
        <v>0</v>
      </c>
      <c r="R28" s="6">
        <v>0</v>
      </c>
      <c r="S28" s="6">
        <v>0</v>
      </c>
      <c r="T28" s="6">
        <v>0</v>
      </c>
      <c r="U28" s="6">
        <v>0</v>
      </c>
      <c r="V28" s="6"/>
      <c r="W28" s="6"/>
      <c r="X28" s="6"/>
      <c r="Y28" s="6"/>
      <c r="Z28" s="6"/>
      <c r="AA28" s="6"/>
      <c r="AB28" s="6"/>
      <c r="AC28" s="6"/>
      <c r="AD28" s="6"/>
      <c r="AE28" s="7"/>
      <c r="AF28" s="11" t="s">
        <v>0</v>
      </c>
      <c r="AG28" s="12"/>
      <c r="AH28" s="12"/>
      <c r="AI28" s="12"/>
      <c r="AJ28" s="12"/>
      <c r="AK28" s="12"/>
      <c r="AL28" s="12"/>
      <c r="AM28" s="12"/>
      <c r="AN28" s="12"/>
      <c r="AO28" s="12"/>
      <c r="AP28" s="12"/>
      <c r="AQ28" s="12"/>
      <c r="AR28" s="12"/>
      <c r="AS28" s="12"/>
      <c r="AT28" s="12"/>
      <c r="AU28" s="12"/>
      <c r="AV28" s="12"/>
      <c r="AW28" s="12"/>
      <c r="AX28" s="12"/>
      <c r="AY28" s="12"/>
      <c r="AZ28" s="37">
        <f t="shared" si="6"/>
        <v>44642</v>
      </c>
      <c r="BA28" s="13" cm="1">
        <f t="array" ref="BA28">IF(BA$10="", "", IF(IFERROR(INDEX($B28:$AE28, $BG28, MATCH(BA$10, $B$11:$AE$11, 0)), "")="", "", IFERROR(VALUE(INDEX($B28:$AE28, $BG28, MATCH(BA$10, $B$11:$AE$11, 0))), "")))</f>
        <v>8</v>
      </c>
      <c r="BB28" s="13" cm="1">
        <f t="array" ref="BB28">IF(BB$10="", "", IF(IFERROR(INDEX($B28:$AE28, $BG28, MATCH(BB$10, $B$11:$AE$11, 0)), "")="", "", IFERROR(VALUE(INDEX($B28:$AE28, $BG28, MATCH(BB$10, $B$11:$AE$11, 0))), "")))</f>
        <v>0</v>
      </c>
      <c r="BC28" s="13" cm="1">
        <f t="array" ref="BC28">IF(BC$10="", "", IF(IFERROR(INDEX($B28:$AE28, $BG28, MATCH(BC$10, $B$11:$AE$11, 0)), "")="", "", IFERROR(VALUE(INDEX($B28:$AE28, $BG28, MATCH(BC$10, $B$11:$AE$11, 0))), "")))</f>
        <v>0</v>
      </c>
      <c r="BD28" s="13" cm="1">
        <f t="array" ref="BD28">IF(BD$10="", "", IF(IFERROR(INDEX($B28:$AE28, $BG28, MATCH(BD$10, $B$11:$AE$11, 0)), "")="", "", IFERROR(VALUE(INDEX($B28:$AE28, $BG28, MATCH(BD$10, $B$11:$AE$11, 0))), "")))</f>
        <v>0</v>
      </c>
      <c r="BE28" s="32" cm="1">
        <f t="array" ref="BE28">IF(BE$10="", "", IF(IFERROR(INDEX($B28:$AE28, $BG28, MATCH(BE$10, $B$11:$AE$11, 0)), "")="", "", IFERROR(VALUE(INDEX($B28:$AE28, $BG28, MATCH(BE$10, $B$11:$AE$11, 0))), "")))</f>
        <v>0</v>
      </c>
      <c r="BF28" s="12"/>
      <c r="BH28" s="19" t="str">
        <f>IF($R$11="", "", $R$11)</f>
        <v>Reposts (total)</v>
      </c>
      <c r="BJ28" s="19" t="str" cm="1">
        <f t="array" ref="BJ28">IF($AZ$10="", "", IF(IFERROR(INDEX($B28:$AE28, $BG28, MATCH($AZ$10, $B$11:$AE$11, 0)), "")="", "", IFERROR(INDEX($B28:$AE28, $BG28, MATCH($AZ$10, $B$11:$AE$11, 0)), "")))</f>
        <v>03/22/2022</v>
      </c>
      <c r="BK28" s="19">
        <f t="shared" si="7"/>
        <v>3</v>
      </c>
      <c r="BL28" s="19">
        <f t="shared" si="8"/>
        <v>6</v>
      </c>
      <c r="BM28" s="19">
        <f t="shared" si="9"/>
        <v>3</v>
      </c>
      <c r="BN28" s="30">
        <f t="shared" si="10"/>
        <v>22</v>
      </c>
      <c r="BO28" s="19">
        <f t="shared" si="11"/>
        <v>2022</v>
      </c>
      <c r="BP28" s="40" cm="1">
        <f t="array" ref="BP28">IFERROR(DATE(INDEX($BM28:$BO28, $BG28, MATCH($BJ$5, $BM$10:$BO$10, 0)), INDEX($BM28:$BO28, $BG28, MATCH($BJ$4, $BM$10:$BO$10, 0)), INDEX($BM28:$BO28, $BG28, MATCH($BJ$3, $BM$10:$BO$10, 0))), "")</f>
        <v>44642</v>
      </c>
      <c r="BR28" s="19" t="str">
        <f t="shared" si="0"/>
        <v>X</v>
      </c>
      <c r="BT28" s="19" t="str">
        <f t="shared" si="12"/>
        <v/>
      </c>
      <c r="BV28" s="19" t="str">
        <f t="shared" si="13"/>
        <v>Mar 2022</v>
      </c>
      <c r="BZ28" s="30">
        <f t="shared" si="1"/>
        <v>0</v>
      </c>
      <c r="CA28" s="13">
        <f t="shared" si="2"/>
        <v>0</v>
      </c>
      <c r="CB28" s="13">
        <f t="shared" si="3"/>
        <v>0</v>
      </c>
      <c r="CC28" s="13">
        <f t="shared" si="4"/>
        <v>0</v>
      </c>
      <c r="CD28" s="32">
        <f t="shared" si="5"/>
        <v>0</v>
      </c>
      <c r="CF28" s="52">
        <f t="shared" si="14"/>
        <v>0</v>
      </c>
    </row>
    <row r="29" spans="1:84" x14ac:dyDescent="0.25">
      <c r="A29" s="11" t="s">
        <v>0</v>
      </c>
      <c r="B29" s="5" t="s">
        <v>123</v>
      </c>
      <c r="C29" s="6">
        <v>5</v>
      </c>
      <c r="D29" s="6">
        <v>0</v>
      </c>
      <c r="E29" s="6">
        <v>5</v>
      </c>
      <c r="F29" s="6">
        <v>1</v>
      </c>
      <c r="G29" s="6">
        <v>0</v>
      </c>
      <c r="H29" s="6">
        <v>0</v>
      </c>
      <c r="I29" s="6">
        <v>0</v>
      </c>
      <c r="J29" s="6">
        <v>0</v>
      </c>
      <c r="K29" s="6">
        <v>0</v>
      </c>
      <c r="L29" s="6">
        <v>0</v>
      </c>
      <c r="M29" s="6">
        <v>0</v>
      </c>
      <c r="N29" s="6">
        <v>0</v>
      </c>
      <c r="O29" s="6">
        <v>0</v>
      </c>
      <c r="P29" s="6">
        <v>0</v>
      </c>
      <c r="Q29" s="6">
        <v>0</v>
      </c>
      <c r="R29" s="6">
        <v>0</v>
      </c>
      <c r="S29" s="6">
        <v>0</v>
      </c>
      <c r="T29" s="6">
        <v>0</v>
      </c>
      <c r="U29" s="6">
        <v>0</v>
      </c>
      <c r="V29" s="6"/>
      <c r="W29" s="6"/>
      <c r="X29" s="6"/>
      <c r="Y29" s="6"/>
      <c r="Z29" s="6"/>
      <c r="AA29" s="6"/>
      <c r="AB29" s="6"/>
      <c r="AC29" s="6"/>
      <c r="AD29" s="6"/>
      <c r="AE29" s="7"/>
      <c r="AF29" s="11" t="s">
        <v>0</v>
      </c>
      <c r="AG29" s="12"/>
      <c r="AH29" s="12"/>
      <c r="AI29" s="12"/>
      <c r="AJ29" s="12"/>
      <c r="AK29" s="12"/>
      <c r="AL29" s="12"/>
      <c r="AM29" s="12"/>
      <c r="AN29" s="12"/>
      <c r="AO29" s="12"/>
      <c r="AP29" s="12"/>
      <c r="AQ29" s="12"/>
      <c r="AR29" s="12"/>
      <c r="AS29" s="12"/>
      <c r="AT29" s="12"/>
      <c r="AU29" s="12"/>
      <c r="AV29" s="12"/>
      <c r="AW29" s="12"/>
      <c r="AX29" s="12"/>
      <c r="AY29" s="12"/>
      <c r="AZ29" s="37">
        <f t="shared" si="6"/>
        <v>44643</v>
      </c>
      <c r="BA29" s="13" cm="1">
        <f t="array" ref="BA29">IF(BA$10="", "", IF(IFERROR(INDEX($B29:$AE29, $BG29, MATCH(BA$10, $B$11:$AE$11, 0)), "")="", "", IFERROR(VALUE(INDEX($B29:$AE29, $BG29, MATCH(BA$10, $B$11:$AE$11, 0))), "")))</f>
        <v>5</v>
      </c>
      <c r="BB29" s="13" cm="1">
        <f t="array" ref="BB29">IF(BB$10="", "", IF(IFERROR(INDEX($B29:$AE29, $BG29, MATCH(BB$10, $B$11:$AE$11, 0)), "")="", "", IFERROR(VALUE(INDEX($B29:$AE29, $BG29, MATCH(BB$10, $B$11:$AE$11, 0))), "")))</f>
        <v>0</v>
      </c>
      <c r="BC29" s="13" cm="1">
        <f t="array" ref="BC29">IF(BC$10="", "", IF(IFERROR(INDEX($B29:$AE29, $BG29, MATCH(BC$10, $B$11:$AE$11, 0)), "")="", "", IFERROR(VALUE(INDEX($B29:$AE29, $BG29, MATCH(BC$10, $B$11:$AE$11, 0))), "")))</f>
        <v>0</v>
      </c>
      <c r="BD29" s="13" cm="1">
        <f t="array" ref="BD29">IF(BD$10="", "", IF(IFERROR(INDEX($B29:$AE29, $BG29, MATCH(BD$10, $B$11:$AE$11, 0)), "")="", "", IFERROR(VALUE(INDEX($B29:$AE29, $BG29, MATCH(BD$10, $B$11:$AE$11, 0))), "")))</f>
        <v>0</v>
      </c>
      <c r="BE29" s="32" cm="1">
        <f t="array" ref="BE29">IF(BE$10="", "", IF(IFERROR(INDEX($B29:$AE29, $BG29, MATCH(BE$10, $B$11:$AE$11, 0)), "")="", "", IFERROR(VALUE(INDEX($B29:$AE29, $BG29, MATCH(BE$10, $B$11:$AE$11, 0))), "")))</f>
        <v>0</v>
      </c>
      <c r="BF29" s="12"/>
      <c r="BH29" s="19" t="str">
        <f>IF($S$11="", "", $S$11)</f>
        <v>Engagement rate (organic)</v>
      </c>
      <c r="BJ29" s="19" t="str" cm="1">
        <f t="array" ref="BJ29">IF($AZ$10="", "", IF(IFERROR(INDEX($B29:$AE29, $BG29, MATCH($AZ$10, $B$11:$AE$11, 0)), "")="", "", IFERROR(INDEX($B29:$AE29, $BG29, MATCH($AZ$10, $B$11:$AE$11, 0)), "")))</f>
        <v>03/23/2022</v>
      </c>
      <c r="BK29" s="19">
        <f t="shared" si="7"/>
        <v>3</v>
      </c>
      <c r="BL29" s="19">
        <f t="shared" si="8"/>
        <v>6</v>
      </c>
      <c r="BM29" s="19">
        <f t="shared" si="9"/>
        <v>3</v>
      </c>
      <c r="BN29" s="30">
        <f t="shared" si="10"/>
        <v>23</v>
      </c>
      <c r="BO29" s="19">
        <f t="shared" si="11"/>
        <v>2022</v>
      </c>
      <c r="BP29" s="40" cm="1">
        <f t="array" ref="BP29">IFERROR(DATE(INDEX($BM29:$BO29, $BG29, MATCH($BJ$5, $BM$10:$BO$10, 0)), INDEX($BM29:$BO29, $BG29, MATCH($BJ$4, $BM$10:$BO$10, 0)), INDEX($BM29:$BO29, $BG29, MATCH($BJ$3, $BM$10:$BO$10, 0))), "")</f>
        <v>44643</v>
      </c>
      <c r="BR29" s="19" t="str">
        <f t="shared" si="0"/>
        <v>X</v>
      </c>
      <c r="BT29" s="19" t="str">
        <f t="shared" si="12"/>
        <v/>
      </c>
      <c r="BV29" s="19" t="str">
        <f t="shared" si="13"/>
        <v>Mar 2022</v>
      </c>
      <c r="BZ29" s="30">
        <f t="shared" si="1"/>
        <v>0</v>
      </c>
      <c r="CA29" s="13">
        <f t="shared" si="2"/>
        <v>0</v>
      </c>
      <c r="CB29" s="13">
        <f t="shared" si="3"/>
        <v>0</v>
      </c>
      <c r="CC29" s="13">
        <f t="shared" si="4"/>
        <v>0</v>
      </c>
      <c r="CD29" s="32">
        <f t="shared" si="5"/>
        <v>0</v>
      </c>
      <c r="CF29" s="52">
        <f t="shared" si="14"/>
        <v>0</v>
      </c>
    </row>
    <row r="30" spans="1:84" x14ac:dyDescent="0.25">
      <c r="A30" s="11" t="s">
        <v>0</v>
      </c>
      <c r="B30" s="5" t="s">
        <v>124</v>
      </c>
      <c r="C30" s="6">
        <v>0</v>
      </c>
      <c r="D30" s="6">
        <v>0</v>
      </c>
      <c r="E30" s="6">
        <v>0</v>
      </c>
      <c r="F30" s="6">
        <v>0</v>
      </c>
      <c r="G30" s="6">
        <v>0</v>
      </c>
      <c r="H30" s="6">
        <v>0</v>
      </c>
      <c r="I30" s="6">
        <v>0</v>
      </c>
      <c r="J30" s="6">
        <v>0</v>
      </c>
      <c r="K30" s="6">
        <v>0</v>
      </c>
      <c r="L30" s="6">
        <v>0</v>
      </c>
      <c r="M30" s="6">
        <v>0</v>
      </c>
      <c r="N30" s="6">
        <v>0</v>
      </c>
      <c r="O30" s="6">
        <v>0</v>
      </c>
      <c r="P30" s="6">
        <v>0</v>
      </c>
      <c r="Q30" s="6">
        <v>0</v>
      </c>
      <c r="R30" s="6">
        <v>0</v>
      </c>
      <c r="S30" s="6">
        <v>0</v>
      </c>
      <c r="T30" s="6">
        <v>0</v>
      </c>
      <c r="U30" s="6">
        <v>0</v>
      </c>
      <c r="V30" s="6"/>
      <c r="W30" s="6"/>
      <c r="X30" s="6"/>
      <c r="Y30" s="6"/>
      <c r="Z30" s="6"/>
      <c r="AA30" s="6"/>
      <c r="AB30" s="6"/>
      <c r="AC30" s="6"/>
      <c r="AD30" s="6"/>
      <c r="AE30" s="7"/>
      <c r="AF30" s="11" t="s">
        <v>0</v>
      </c>
      <c r="AG30" s="12"/>
      <c r="AH30" s="12"/>
      <c r="AI30" s="12"/>
      <c r="AJ30" s="12"/>
      <c r="AK30" s="12"/>
      <c r="AL30" s="12"/>
      <c r="AM30" s="12"/>
      <c r="AN30" s="12"/>
      <c r="AO30" s="12"/>
      <c r="AP30" s="12"/>
      <c r="AQ30" s="12"/>
      <c r="AR30" s="12"/>
      <c r="AS30" s="12"/>
      <c r="AT30" s="12"/>
      <c r="AU30" s="12"/>
      <c r="AV30" s="12"/>
      <c r="AW30" s="12"/>
      <c r="AX30" s="12"/>
      <c r="AY30" s="12"/>
      <c r="AZ30" s="37">
        <f t="shared" si="6"/>
        <v>44644</v>
      </c>
      <c r="BA30" s="13" cm="1">
        <f t="array" ref="BA30">IF(BA$10="", "", IF(IFERROR(INDEX($B30:$AE30, $BG30, MATCH(BA$10, $B$11:$AE$11, 0)), "")="", "", IFERROR(VALUE(INDEX($B30:$AE30, $BG30, MATCH(BA$10, $B$11:$AE$11, 0))), "")))</f>
        <v>0</v>
      </c>
      <c r="BB30" s="13" cm="1">
        <f t="array" ref="BB30">IF(BB$10="", "", IF(IFERROR(INDEX($B30:$AE30, $BG30, MATCH(BB$10, $B$11:$AE$11, 0)), "")="", "", IFERROR(VALUE(INDEX($B30:$AE30, $BG30, MATCH(BB$10, $B$11:$AE$11, 0))), "")))</f>
        <v>0</v>
      </c>
      <c r="BC30" s="13" cm="1">
        <f t="array" ref="BC30">IF(BC$10="", "", IF(IFERROR(INDEX($B30:$AE30, $BG30, MATCH(BC$10, $B$11:$AE$11, 0)), "")="", "", IFERROR(VALUE(INDEX($B30:$AE30, $BG30, MATCH(BC$10, $B$11:$AE$11, 0))), "")))</f>
        <v>0</v>
      </c>
      <c r="BD30" s="13" cm="1">
        <f t="array" ref="BD30">IF(BD$10="", "", IF(IFERROR(INDEX($B30:$AE30, $BG30, MATCH(BD$10, $B$11:$AE$11, 0)), "")="", "", IFERROR(VALUE(INDEX($B30:$AE30, $BG30, MATCH(BD$10, $B$11:$AE$11, 0))), "")))</f>
        <v>0</v>
      </c>
      <c r="BE30" s="32" cm="1">
        <f t="array" ref="BE30">IF(BE$10="", "", IF(IFERROR(INDEX($B30:$AE30, $BG30, MATCH(BE$10, $B$11:$AE$11, 0)), "")="", "", IFERROR(VALUE(INDEX($B30:$AE30, $BG30, MATCH(BE$10, $B$11:$AE$11, 0))), "")))</f>
        <v>0</v>
      </c>
      <c r="BF30" s="12"/>
      <c r="BH30" s="19" t="str">
        <f>IF($T$11="", "", $T$11)</f>
        <v>Engagement rate (sponsored)</v>
      </c>
      <c r="BJ30" s="19" t="str" cm="1">
        <f t="array" ref="BJ30">IF($AZ$10="", "", IF(IFERROR(INDEX($B30:$AE30, $BG30, MATCH($AZ$10, $B$11:$AE$11, 0)), "")="", "", IFERROR(INDEX($B30:$AE30, $BG30, MATCH($AZ$10, $B$11:$AE$11, 0)), "")))</f>
        <v>03/24/2022</v>
      </c>
      <c r="BK30" s="19">
        <f t="shared" si="7"/>
        <v>3</v>
      </c>
      <c r="BL30" s="19">
        <f t="shared" si="8"/>
        <v>6</v>
      </c>
      <c r="BM30" s="19">
        <f t="shared" si="9"/>
        <v>3</v>
      </c>
      <c r="BN30" s="30">
        <f t="shared" si="10"/>
        <v>24</v>
      </c>
      <c r="BO30" s="19">
        <f t="shared" si="11"/>
        <v>2022</v>
      </c>
      <c r="BP30" s="40" cm="1">
        <f t="array" ref="BP30">IFERROR(DATE(INDEX($BM30:$BO30, $BG30, MATCH($BJ$5, $BM$10:$BO$10, 0)), INDEX($BM30:$BO30, $BG30, MATCH($BJ$4, $BM$10:$BO$10, 0)), INDEX($BM30:$BO30, $BG30, MATCH($BJ$3, $BM$10:$BO$10, 0))), "")</f>
        <v>44644</v>
      </c>
      <c r="BR30" s="19" t="str">
        <f t="shared" si="0"/>
        <v>X</v>
      </c>
      <c r="BT30" s="19" t="str">
        <f t="shared" si="12"/>
        <v/>
      </c>
      <c r="BV30" s="19" t="str">
        <f t="shared" si="13"/>
        <v>Mar 2022</v>
      </c>
      <c r="BZ30" s="30">
        <f t="shared" si="1"/>
        <v>0</v>
      </c>
      <c r="CA30" s="13">
        <f t="shared" si="2"/>
        <v>0</v>
      </c>
      <c r="CB30" s="13">
        <f t="shared" si="3"/>
        <v>0</v>
      </c>
      <c r="CC30" s="13">
        <f t="shared" si="4"/>
        <v>0</v>
      </c>
      <c r="CD30" s="32">
        <f t="shared" si="5"/>
        <v>0</v>
      </c>
      <c r="CF30" s="52">
        <f t="shared" si="14"/>
        <v>0</v>
      </c>
    </row>
    <row r="31" spans="1:84" x14ac:dyDescent="0.25">
      <c r="A31" s="11" t="s">
        <v>0</v>
      </c>
      <c r="B31" s="5" t="s">
        <v>125</v>
      </c>
      <c r="C31" s="6">
        <v>0</v>
      </c>
      <c r="D31" s="6">
        <v>0</v>
      </c>
      <c r="E31" s="6">
        <v>0</v>
      </c>
      <c r="F31" s="6">
        <v>0</v>
      </c>
      <c r="G31" s="6">
        <v>0</v>
      </c>
      <c r="H31" s="6">
        <v>0</v>
      </c>
      <c r="I31" s="6">
        <v>0</v>
      </c>
      <c r="J31" s="6">
        <v>0</v>
      </c>
      <c r="K31" s="6">
        <v>0</v>
      </c>
      <c r="L31" s="6">
        <v>0</v>
      </c>
      <c r="M31" s="6">
        <v>0</v>
      </c>
      <c r="N31" s="6">
        <v>0</v>
      </c>
      <c r="O31" s="6">
        <v>0</v>
      </c>
      <c r="P31" s="6">
        <v>0</v>
      </c>
      <c r="Q31" s="6">
        <v>0</v>
      </c>
      <c r="R31" s="6">
        <v>0</v>
      </c>
      <c r="S31" s="6">
        <v>0</v>
      </c>
      <c r="T31" s="6">
        <v>0</v>
      </c>
      <c r="U31" s="6">
        <v>0</v>
      </c>
      <c r="V31" s="6"/>
      <c r="W31" s="6"/>
      <c r="X31" s="6"/>
      <c r="Y31" s="6"/>
      <c r="Z31" s="6"/>
      <c r="AA31" s="6"/>
      <c r="AB31" s="6"/>
      <c r="AC31" s="6"/>
      <c r="AD31" s="6"/>
      <c r="AE31" s="7"/>
      <c r="AF31" s="11" t="s">
        <v>0</v>
      </c>
      <c r="AG31" s="12"/>
      <c r="AH31" s="12"/>
      <c r="AI31" s="12"/>
      <c r="AJ31" s="12"/>
      <c r="AK31" s="12"/>
      <c r="AL31" s="12"/>
      <c r="AM31" s="12"/>
      <c r="AN31" s="12"/>
      <c r="AO31" s="12"/>
      <c r="AP31" s="12"/>
      <c r="AQ31" s="12"/>
      <c r="AR31" s="12"/>
      <c r="AS31" s="12"/>
      <c r="AT31" s="12"/>
      <c r="AU31" s="12"/>
      <c r="AV31" s="12"/>
      <c r="AW31" s="12"/>
      <c r="AX31" s="12"/>
      <c r="AY31" s="12"/>
      <c r="AZ31" s="37">
        <f t="shared" si="6"/>
        <v>44645</v>
      </c>
      <c r="BA31" s="13" cm="1">
        <f t="array" ref="BA31">IF(BA$10="", "", IF(IFERROR(INDEX($B31:$AE31, $BG31, MATCH(BA$10, $B$11:$AE$11, 0)), "")="", "", IFERROR(VALUE(INDEX($B31:$AE31, $BG31, MATCH(BA$10, $B$11:$AE$11, 0))), "")))</f>
        <v>0</v>
      </c>
      <c r="BB31" s="13" cm="1">
        <f t="array" ref="BB31">IF(BB$10="", "", IF(IFERROR(INDEX($B31:$AE31, $BG31, MATCH(BB$10, $B$11:$AE$11, 0)), "")="", "", IFERROR(VALUE(INDEX($B31:$AE31, $BG31, MATCH(BB$10, $B$11:$AE$11, 0))), "")))</f>
        <v>0</v>
      </c>
      <c r="BC31" s="13" cm="1">
        <f t="array" ref="BC31">IF(BC$10="", "", IF(IFERROR(INDEX($B31:$AE31, $BG31, MATCH(BC$10, $B$11:$AE$11, 0)), "")="", "", IFERROR(VALUE(INDEX($B31:$AE31, $BG31, MATCH(BC$10, $B$11:$AE$11, 0))), "")))</f>
        <v>0</v>
      </c>
      <c r="BD31" s="13" cm="1">
        <f t="array" ref="BD31">IF(BD$10="", "", IF(IFERROR(INDEX($B31:$AE31, $BG31, MATCH(BD$10, $B$11:$AE$11, 0)), "")="", "", IFERROR(VALUE(INDEX($B31:$AE31, $BG31, MATCH(BD$10, $B$11:$AE$11, 0))), "")))</f>
        <v>0</v>
      </c>
      <c r="BE31" s="32" cm="1">
        <f t="array" ref="BE31">IF(BE$10="", "", IF(IFERROR(INDEX($B31:$AE31, $BG31, MATCH(BE$10, $B$11:$AE$11, 0)), "")="", "", IFERROR(VALUE(INDEX($B31:$AE31, $BG31, MATCH(BE$10, $B$11:$AE$11, 0))), "")))</f>
        <v>0</v>
      </c>
      <c r="BF31" s="12"/>
      <c r="BH31" s="19" t="str">
        <f>IF($U$11="", "", $U$11)</f>
        <v>Engagement rate (total)</v>
      </c>
      <c r="BJ31" s="19" t="str" cm="1">
        <f t="array" ref="BJ31">IF($AZ$10="", "", IF(IFERROR(INDEX($B31:$AE31, $BG31, MATCH($AZ$10, $B$11:$AE$11, 0)), "")="", "", IFERROR(INDEX($B31:$AE31, $BG31, MATCH($AZ$10, $B$11:$AE$11, 0)), "")))</f>
        <v>03/25/2022</v>
      </c>
      <c r="BK31" s="19">
        <f t="shared" si="7"/>
        <v>3</v>
      </c>
      <c r="BL31" s="19">
        <f t="shared" si="8"/>
        <v>6</v>
      </c>
      <c r="BM31" s="19">
        <f t="shared" si="9"/>
        <v>3</v>
      </c>
      <c r="BN31" s="30">
        <f t="shared" si="10"/>
        <v>25</v>
      </c>
      <c r="BO31" s="19">
        <f t="shared" si="11"/>
        <v>2022</v>
      </c>
      <c r="BP31" s="40" cm="1">
        <f t="array" ref="BP31">IFERROR(DATE(INDEX($BM31:$BO31, $BG31, MATCH($BJ$5, $BM$10:$BO$10, 0)), INDEX($BM31:$BO31, $BG31, MATCH($BJ$4, $BM$10:$BO$10, 0)), INDEX($BM31:$BO31, $BG31, MATCH($BJ$3, $BM$10:$BO$10, 0))), "")</f>
        <v>44645</v>
      </c>
      <c r="BR31" s="19" t="str">
        <f t="shared" si="0"/>
        <v>X</v>
      </c>
      <c r="BT31" s="19" t="str">
        <f t="shared" si="12"/>
        <v/>
      </c>
      <c r="BV31" s="19" t="str">
        <f t="shared" si="13"/>
        <v>Mar 2022</v>
      </c>
      <c r="BZ31" s="30">
        <f t="shared" si="1"/>
        <v>0</v>
      </c>
      <c r="CA31" s="13">
        <f t="shared" si="2"/>
        <v>0</v>
      </c>
      <c r="CB31" s="13">
        <f t="shared" si="3"/>
        <v>0</v>
      </c>
      <c r="CC31" s="13">
        <f t="shared" si="4"/>
        <v>0</v>
      </c>
      <c r="CD31" s="32">
        <f t="shared" si="5"/>
        <v>0</v>
      </c>
      <c r="CF31" s="52">
        <f t="shared" si="14"/>
        <v>0</v>
      </c>
    </row>
    <row r="32" spans="1:84" x14ac:dyDescent="0.25">
      <c r="A32" s="11" t="s">
        <v>0</v>
      </c>
      <c r="B32" s="5" t="s">
        <v>126</v>
      </c>
      <c r="C32" s="6">
        <v>15</v>
      </c>
      <c r="D32" s="6">
        <v>0</v>
      </c>
      <c r="E32" s="6">
        <v>15</v>
      </c>
      <c r="F32" s="6">
        <v>3</v>
      </c>
      <c r="G32" s="6">
        <v>3</v>
      </c>
      <c r="H32" s="6">
        <v>0</v>
      </c>
      <c r="I32" s="6">
        <v>3</v>
      </c>
      <c r="J32" s="6">
        <v>0</v>
      </c>
      <c r="K32" s="6">
        <v>0</v>
      </c>
      <c r="L32" s="6">
        <v>0</v>
      </c>
      <c r="M32" s="6">
        <v>0</v>
      </c>
      <c r="N32" s="6">
        <v>0</v>
      </c>
      <c r="O32" s="6">
        <v>0</v>
      </c>
      <c r="P32" s="6">
        <v>0</v>
      </c>
      <c r="Q32" s="6">
        <v>0</v>
      </c>
      <c r="R32" s="6">
        <v>0</v>
      </c>
      <c r="S32" s="6">
        <v>0.2</v>
      </c>
      <c r="T32" s="6">
        <v>0</v>
      </c>
      <c r="U32" s="6">
        <v>0.2</v>
      </c>
      <c r="V32" s="6"/>
      <c r="W32" s="6"/>
      <c r="X32" s="6"/>
      <c r="Y32" s="6"/>
      <c r="Z32" s="6"/>
      <c r="AA32" s="6"/>
      <c r="AB32" s="6"/>
      <c r="AC32" s="6"/>
      <c r="AD32" s="6"/>
      <c r="AE32" s="7"/>
      <c r="AF32" s="11" t="s">
        <v>0</v>
      </c>
      <c r="AG32" s="12"/>
      <c r="AH32" s="12"/>
      <c r="AI32" s="12"/>
      <c r="AJ32" s="12"/>
      <c r="AK32" s="12"/>
      <c r="AL32" s="12"/>
      <c r="AM32" s="12"/>
      <c r="AN32" s="12"/>
      <c r="AO32" s="12"/>
      <c r="AP32" s="12"/>
      <c r="AQ32" s="12"/>
      <c r="AR32" s="12"/>
      <c r="AS32" s="12"/>
      <c r="AT32" s="12"/>
      <c r="AU32" s="12"/>
      <c r="AV32" s="12"/>
      <c r="AW32" s="12"/>
      <c r="AX32" s="12"/>
      <c r="AY32" s="12"/>
      <c r="AZ32" s="37">
        <f t="shared" si="6"/>
        <v>44646</v>
      </c>
      <c r="BA32" s="13" cm="1">
        <f t="array" ref="BA32">IF(BA$10="", "", IF(IFERROR(INDEX($B32:$AE32, $BG32, MATCH(BA$10, $B$11:$AE$11, 0)), "")="", "", IFERROR(VALUE(INDEX($B32:$AE32, $BG32, MATCH(BA$10, $B$11:$AE$11, 0))), "")))</f>
        <v>15</v>
      </c>
      <c r="BB32" s="13" cm="1">
        <f t="array" ref="BB32">IF(BB$10="", "", IF(IFERROR(INDEX($B32:$AE32, $BG32, MATCH(BB$10, $B$11:$AE$11, 0)), "")="", "", IFERROR(VALUE(INDEX($B32:$AE32, $BG32, MATCH(BB$10, $B$11:$AE$11, 0))), "")))</f>
        <v>3</v>
      </c>
      <c r="BC32" s="13" cm="1">
        <f t="array" ref="BC32">IF(BC$10="", "", IF(IFERROR(INDEX($B32:$AE32, $BG32, MATCH(BC$10, $B$11:$AE$11, 0)), "")="", "", IFERROR(VALUE(INDEX($B32:$AE32, $BG32, MATCH(BC$10, $B$11:$AE$11, 0))), "")))</f>
        <v>0</v>
      </c>
      <c r="BD32" s="13" cm="1">
        <f t="array" ref="BD32">IF(BD$10="", "", IF(IFERROR(INDEX($B32:$AE32, $BG32, MATCH(BD$10, $B$11:$AE$11, 0)), "")="", "", IFERROR(VALUE(INDEX($B32:$AE32, $BG32, MATCH(BD$10, $B$11:$AE$11, 0))), "")))</f>
        <v>0</v>
      </c>
      <c r="BE32" s="32" cm="1">
        <f t="array" ref="BE32">IF(BE$10="", "", IF(IFERROR(INDEX($B32:$AE32, $BG32, MATCH(BE$10, $B$11:$AE$11, 0)), "")="", "", IFERROR(VALUE(INDEX($B32:$AE32, $BG32, MATCH(BE$10, $B$11:$AE$11, 0))), "")))</f>
        <v>0</v>
      </c>
      <c r="BF32" s="12"/>
      <c r="BH32" s="19" t="str">
        <f>IF($V$11="", "", $V$11)</f>
        <v/>
      </c>
      <c r="BJ32" s="19" t="str" cm="1">
        <f t="array" ref="BJ32">IF($AZ$10="", "", IF(IFERROR(INDEX($B32:$AE32, $BG32, MATCH($AZ$10, $B$11:$AE$11, 0)), "")="", "", IFERROR(INDEX($B32:$AE32, $BG32, MATCH($AZ$10, $B$11:$AE$11, 0)), "")))</f>
        <v>03/26/2022</v>
      </c>
      <c r="BK32" s="19">
        <f t="shared" si="7"/>
        <v>3</v>
      </c>
      <c r="BL32" s="19">
        <f t="shared" si="8"/>
        <v>6</v>
      </c>
      <c r="BM32" s="19">
        <f t="shared" si="9"/>
        <v>3</v>
      </c>
      <c r="BN32" s="30">
        <f t="shared" si="10"/>
        <v>26</v>
      </c>
      <c r="BO32" s="19">
        <f t="shared" si="11"/>
        <v>2022</v>
      </c>
      <c r="BP32" s="40" cm="1">
        <f t="array" ref="BP32">IFERROR(DATE(INDEX($BM32:$BO32, $BG32, MATCH($BJ$5, $BM$10:$BO$10, 0)), INDEX($BM32:$BO32, $BG32, MATCH($BJ$4, $BM$10:$BO$10, 0)), INDEX($BM32:$BO32, $BG32, MATCH($BJ$3, $BM$10:$BO$10, 0))), "")</f>
        <v>44646</v>
      </c>
      <c r="BR32" s="19" t="str">
        <f t="shared" si="0"/>
        <v>X</v>
      </c>
      <c r="BT32" s="19" t="str">
        <f t="shared" si="12"/>
        <v/>
      </c>
      <c r="BV32" s="19" t="str">
        <f t="shared" si="13"/>
        <v>Mar 2022</v>
      </c>
      <c r="BZ32" s="30">
        <f t="shared" si="1"/>
        <v>1</v>
      </c>
      <c r="CA32" s="13">
        <f t="shared" si="2"/>
        <v>12</v>
      </c>
      <c r="CB32" s="13">
        <f t="shared" si="3"/>
        <v>0</v>
      </c>
      <c r="CC32" s="13">
        <f t="shared" si="4"/>
        <v>0</v>
      </c>
      <c r="CD32" s="32">
        <f t="shared" si="5"/>
        <v>0</v>
      </c>
      <c r="CF32" s="52">
        <f t="shared" si="14"/>
        <v>13</v>
      </c>
    </row>
    <row r="33" spans="1:84" x14ac:dyDescent="0.25">
      <c r="A33" s="11" t="s">
        <v>0</v>
      </c>
      <c r="B33" s="5" t="s">
        <v>127</v>
      </c>
      <c r="C33" s="6">
        <v>5</v>
      </c>
      <c r="D33" s="6">
        <v>0</v>
      </c>
      <c r="E33" s="6">
        <v>5</v>
      </c>
      <c r="F33" s="6">
        <v>3</v>
      </c>
      <c r="G33" s="6">
        <v>0</v>
      </c>
      <c r="H33" s="6">
        <v>0</v>
      </c>
      <c r="I33" s="6">
        <v>0</v>
      </c>
      <c r="J33" s="6">
        <v>0</v>
      </c>
      <c r="K33" s="6">
        <v>0</v>
      </c>
      <c r="L33" s="6">
        <v>0</v>
      </c>
      <c r="M33" s="6">
        <v>0</v>
      </c>
      <c r="N33" s="6">
        <v>0</v>
      </c>
      <c r="O33" s="6">
        <v>0</v>
      </c>
      <c r="P33" s="6">
        <v>0</v>
      </c>
      <c r="Q33" s="6">
        <v>0</v>
      </c>
      <c r="R33" s="6">
        <v>0</v>
      </c>
      <c r="S33" s="6">
        <v>0</v>
      </c>
      <c r="T33" s="6">
        <v>0</v>
      </c>
      <c r="U33" s="6">
        <v>0</v>
      </c>
      <c r="V33" s="6"/>
      <c r="W33" s="6"/>
      <c r="X33" s="6"/>
      <c r="Y33" s="6"/>
      <c r="Z33" s="6"/>
      <c r="AA33" s="6"/>
      <c r="AB33" s="6"/>
      <c r="AC33" s="6"/>
      <c r="AD33" s="6"/>
      <c r="AE33" s="7"/>
      <c r="AF33" s="11" t="s">
        <v>0</v>
      </c>
      <c r="AG33" s="12"/>
      <c r="AH33" s="12"/>
      <c r="AI33" s="12"/>
      <c r="AJ33" s="12"/>
      <c r="AK33" s="12"/>
      <c r="AL33" s="12"/>
      <c r="AM33" s="12"/>
      <c r="AN33" s="12"/>
      <c r="AO33" s="12"/>
      <c r="AP33" s="12"/>
      <c r="AQ33" s="12"/>
      <c r="AR33" s="12"/>
      <c r="AS33" s="12"/>
      <c r="AT33" s="12"/>
      <c r="AU33" s="12"/>
      <c r="AV33" s="12"/>
      <c r="AW33" s="12"/>
      <c r="AX33" s="12"/>
      <c r="AY33" s="12"/>
      <c r="AZ33" s="37">
        <f t="shared" si="6"/>
        <v>44647</v>
      </c>
      <c r="BA33" s="13" cm="1">
        <f t="array" ref="BA33">IF(BA$10="", "", IF(IFERROR(INDEX($B33:$AE33, $BG33, MATCH(BA$10, $B$11:$AE$11, 0)), "")="", "", IFERROR(VALUE(INDEX($B33:$AE33, $BG33, MATCH(BA$10, $B$11:$AE$11, 0))), "")))</f>
        <v>5</v>
      </c>
      <c r="BB33" s="13" cm="1">
        <f t="array" ref="BB33">IF(BB$10="", "", IF(IFERROR(INDEX($B33:$AE33, $BG33, MATCH(BB$10, $B$11:$AE$11, 0)), "")="", "", IFERROR(VALUE(INDEX($B33:$AE33, $BG33, MATCH(BB$10, $B$11:$AE$11, 0))), "")))</f>
        <v>0</v>
      </c>
      <c r="BC33" s="13" cm="1">
        <f t="array" ref="BC33">IF(BC$10="", "", IF(IFERROR(INDEX($B33:$AE33, $BG33, MATCH(BC$10, $B$11:$AE$11, 0)), "")="", "", IFERROR(VALUE(INDEX($B33:$AE33, $BG33, MATCH(BC$10, $B$11:$AE$11, 0))), "")))</f>
        <v>0</v>
      </c>
      <c r="BD33" s="13" cm="1">
        <f t="array" ref="BD33">IF(BD$10="", "", IF(IFERROR(INDEX($B33:$AE33, $BG33, MATCH(BD$10, $B$11:$AE$11, 0)), "")="", "", IFERROR(VALUE(INDEX($B33:$AE33, $BG33, MATCH(BD$10, $B$11:$AE$11, 0))), "")))</f>
        <v>0</v>
      </c>
      <c r="BE33" s="32" cm="1">
        <f t="array" ref="BE33">IF(BE$10="", "", IF(IFERROR(INDEX($B33:$AE33, $BG33, MATCH(BE$10, $B$11:$AE$11, 0)), "")="", "", IFERROR(VALUE(INDEX($B33:$AE33, $BG33, MATCH(BE$10, $B$11:$AE$11, 0))), "")))</f>
        <v>0</v>
      </c>
      <c r="BF33" s="12"/>
      <c r="BH33" s="19" t="str">
        <f>IF($W$11="", "", $W$11)</f>
        <v/>
      </c>
      <c r="BJ33" s="19" t="str" cm="1">
        <f t="array" ref="BJ33">IF($AZ$10="", "", IF(IFERROR(INDEX($B33:$AE33, $BG33, MATCH($AZ$10, $B$11:$AE$11, 0)), "")="", "", IFERROR(INDEX($B33:$AE33, $BG33, MATCH($AZ$10, $B$11:$AE$11, 0)), "")))</f>
        <v>03/27/2022</v>
      </c>
      <c r="BK33" s="19">
        <f t="shared" si="7"/>
        <v>3</v>
      </c>
      <c r="BL33" s="19">
        <f t="shared" si="8"/>
        <v>6</v>
      </c>
      <c r="BM33" s="19">
        <f t="shared" si="9"/>
        <v>3</v>
      </c>
      <c r="BN33" s="30">
        <f t="shared" si="10"/>
        <v>27</v>
      </c>
      <c r="BO33" s="19">
        <f t="shared" si="11"/>
        <v>2022</v>
      </c>
      <c r="BP33" s="40" cm="1">
        <f t="array" ref="BP33">IFERROR(DATE(INDEX($BM33:$BO33, $BG33, MATCH($BJ$5, $BM$10:$BO$10, 0)), INDEX($BM33:$BO33, $BG33, MATCH($BJ$4, $BM$10:$BO$10, 0)), INDEX($BM33:$BO33, $BG33, MATCH($BJ$3, $BM$10:$BO$10, 0))), "")</f>
        <v>44647</v>
      </c>
      <c r="BR33" s="19" t="str">
        <f t="shared" si="0"/>
        <v>X</v>
      </c>
      <c r="BT33" s="19" t="str">
        <f t="shared" si="12"/>
        <v/>
      </c>
      <c r="BV33" s="19" t="str">
        <f t="shared" si="13"/>
        <v>Mar 2022</v>
      </c>
      <c r="BZ33" s="30">
        <f t="shared" si="1"/>
        <v>0</v>
      </c>
      <c r="CA33" s="13">
        <f t="shared" si="2"/>
        <v>0</v>
      </c>
      <c r="CB33" s="13">
        <f t="shared" si="3"/>
        <v>0</v>
      </c>
      <c r="CC33" s="13">
        <f t="shared" si="4"/>
        <v>0</v>
      </c>
      <c r="CD33" s="32">
        <f t="shared" si="5"/>
        <v>0</v>
      </c>
      <c r="CF33" s="52">
        <f t="shared" si="14"/>
        <v>0</v>
      </c>
    </row>
    <row r="34" spans="1:84" x14ac:dyDescent="0.25">
      <c r="A34" s="11" t="s">
        <v>0</v>
      </c>
      <c r="B34" s="5" t="s">
        <v>128</v>
      </c>
      <c r="C34" s="6">
        <v>14</v>
      </c>
      <c r="D34" s="6">
        <v>0</v>
      </c>
      <c r="E34" s="6">
        <v>14</v>
      </c>
      <c r="F34" s="6">
        <v>9</v>
      </c>
      <c r="G34" s="6">
        <v>0</v>
      </c>
      <c r="H34" s="6">
        <v>0</v>
      </c>
      <c r="I34" s="6">
        <v>0</v>
      </c>
      <c r="J34" s="6">
        <v>1</v>
      </c>
      <c r="K34" s="6">
        <v>0</v>
      </c>
      <c r="L34" s="6">
        <v>1</v>
      </c>
      <c r="M34" s="6">
        <v>0</v>
      </c>
      <c r="N34" s="6">
        <v>0</v>
      </c>
      <c r="O34" s="6">
        <v>0</v>
      </c>
      <c r="P34" s="6">
        <v>1</v>
      </c>
      <c r="Q34" s="6">
        <v>0</v>
      </c>
      <c r="R34" s="6">
        <v>1</v>
      </c>
      <c r="S34" s="6">
        <v>0.14285714285714285</v>
      </c>
      <c r="T34" s="6">
        <v>0</v>
      </c>
      <c r="U34" s="6">
        <v>0.14285714285714285</v>
      </c>
      <c r="V34" s="6"/>
      <c r="W34" s="6"/>
      <c r="X34" s="6"/>
      <c r="Y34" s="6"/>
      <c r="Z34" s="6"/>
      <c r="AA34" s="6"/>
      <c r="AB34" s="6"/>
      <c r="AC34" s="6"/>
      <c r="AD34" s="6"/>
      <c r="AE34" s="7"/>
      <c r="AF34" s="11" t="s">
        <v>0</v>
      </c>
      <c r="AG34" s="12"/>
      <c r="AH34" s="12"/>
      <c r="AI34" s="12"/>
      <c r="AJ34" s="12"/>
      <c r="AK34" s="12"/>
      <c r="AL34" s="12"/>
      <c r="AM34" s="12"/>
      <c r="AN34" s="12"/>
      <c r="AO34" s="12"/>
      <c r="AP34" s="12"/>
      <c r="AQ34" s="12"/>
      <c r="AR34" s="12"/>
      <c r="AS34" s="12"/>
      <c r="AT34" s="12"/>
      <c r="AU34" s="12"/>
      <c r="AV34" s="12"/>
      <c r="AW34" s="12"/>
      <c r="AX34" s="12"/>
      <c r="AY34" s="12"/>
      <c r="AZ34" s="37">
        <f t="shared" si="6"/>
        <v>44648</v>
      </c>
      <c r="BA34" s="13" cm="1">
        <f t="array" ref="BA34">IF(BA$10="", "", IF(IFERROR(INDEX($B34:$AE34, $BG34, MATCH(BA$10, $B$11:$AE$11, 0)), "")="", "", IFERROR(VALUE(INDEX($B34:$AE34, $BG34, MATCH(BA$10, $B$11:$AE$11, 0))), "")))</f>
        <v>14</v>
      </c>
      <c r="BB34" s="13" cm="1">
        <f t="array" ref="BB34">IF(BB$10="", "", IF(IFERROR(INDEX($B34:$AE34, $BG34, MATCH(BB$10, $B$11:$AE$11, 0)), "")="", "", IFERROR(VALUE(INDEX($B34:$AE34, $BG34, MATCH(BB$10, $B$11:$AE$11, 0))), "")))</f>
        <v>0</v>
      </c>
      <c r="BC34" s="13" cm="1">
        <f t="array" ref="BC34">IF(BC$10="", "", IF(IFERROR(INDEX($B34:$AE34, $BG34, MATCH(BC$10, $B$11:$AE$11, 0)), "")="", "", IFERROR(VALUE(INDEX($B34:$AE34, $BG34, MATCH(BC$10, $B$11:$AE$11, 0))), "")))</f>
        <v>1</v>
      </c>
      <c r="BD34" s="13" cm="1">
        <f t="array" ref="BD34">IF(BD$10="", "", IF(IFERROR(INDEX($B34:$AE34, $BG34, MATCH(BD$10, $B$11:$AE$11, 0)), "")="", "", IFERROR(VALUE(INDEX($B34:$AE34, $BG34, MATCH(BD$10, $B$11:$AE$11, 0))), "")))</f>
        <v>0</v>
      </c>
      <c r="BE34" s="32" cm="1">
        <f t="array" ref="BE34">IF(BE$10="", "", IF(IFERROR(INDEX($B34:$AE34, $BG34, MATCH(BE$10, $B$11:$AE$11, 0)), "")="", "", IFERROR(VALUE(INDEX($B34:$AE34, $BG34, MATCH(BE$10, $B$11:$AE$11, 0))), "")))</f>
        <v>1</v>
      </c>
      <c r="BF34" s="12"/>
      <c r="BH34" s="19" t="str">
        <f>IF($X$11="", "", $X$11)</f>
        <v/>
      </c>
      <c r="BJ34" s="19" t="str" cm="1">
        <f t="array" ref="BJ34">IF($AZ$10="", "", IF(IFERROR(INDEX($B34:$AE34, $BG34, MATCH($AZ$10, $B$11:$AE$11, 0)), "")="", "", IFERROR(INDEX($B34:$AE34, $BG34, MATCH($AZ$10, $B$11:$AE$11, 0)), "")))</f>
        <v>03/28/2022</v>
      </c>
      <c r="BK34" s="19">
        <f t="shared" si="7"/>
        <v>3</v>
      </c>
      <c r="BL34" s="19">
        <f t="shared" si="8"/>
        <v>6</v>
      </c>
      <c r="BM34" s="19">
        <f t="shared" si="9"/>
        <v>3</v>
      </c>
      <c r="BN34" s="30">
        <f t="shared" si="10"/>
        <v>28</v>
      </c>
      <c r="BO34" s="19">
        <f t="shared" si="11"/>
        <v>2022</v>
      </c>
      <c r="BP34" s="40" cm="1">
        <f t="array" ref="BP34">IFERROR(DATE(INDEX($BM34:$BO34, $BG34, MATCH($BJ$5, $BM$10:$BO$10, 0)), INDEX($BM34:$BO34, $BG34, MATCH($BJ$4, $BM$10:$BO$10, 0)), INDEX($BM34:$BO34, $BG34, MATCH($BJ$3, $BM$10:$BO$10, 0))), "")</f>
        <v>44648</v>
      </c>
      <c r="BR34" s="19" t="str">
        <f t="shared" si="0"/>
        <v>X</v>
      </c>
      <c r="BT34" s="19" t="str">
        <f t="shared" si="12"/>
        <v/>
      </c>
      <c r="BV34" s="19" t="str">
        <f t="shared" si="13"/>
        <v>Mar 2022</v>
      </c>
      <c r="BZ34" s="30">
        <f t="shared" si="1"/>
        <v>1</v>
      </c>
      <c r="CA34" s="13">
        <f t="shared" si="2"/>
        <v>0</v>
      </c>
      <c r="CB34" s="13">
        <f t="shared" si="3"/>
        <v>1</v>
      </c>
      <c r="CC34" s="13">
        <f t="shared" si="4"/>
        <v>0</v>
      </c>
      <c r="CD34" s="32">
        <f t="shared" si="5"/>
        <v>3</v>
      </c>
      <c r="CF34" s="52">
        <f t="shared" si="14"/>
        <v>5</v>
      </c>
    </row>
    <row r="35" spans="1:84" x14ac:dyDescent="0.25">
      <c r="A35" s="11" t="s">
        <v>0</v>
      </c>
      <c r="B35" s="5" t="s">
        <v>129</v>
      </c>
      <c r="C35" s="6">
        <v>0</v>
      </c>
      <c r="D35" s="6">
        <v>0</v>
      </c>
      <c r="E35" s="6">
        <v>0</v>
      </c>
      <c r="F35" s="6">
        <v>0</v>
      </c>
      <c r="G35" s="6">
        <v>0</v>
      </c>
      <c r="H35" s="6">
        <v>0</v>
      </c>
      <c r="I35" s="6">
        <v>0</v>
      </c>
      <c r="J35" s="6">
        <v>0</v>
      </c>
      <c r="K35" s="6">
        <v>0</v>
      </c>
      <c r="L35" s="6">
        <v>0</v>
      </c>
      <c r="M35" s="6">
        <v>0</v>
      </c>
      <c r="N35" s="6">
        <v>0</v>
      </c>
      <c r="O35" s="6">
        <v>0</v>
      </c>
      <c r="P35" s="6">
        <v>0</v>
      </c>
      <c r="Q35" s="6">
        <v>0</v>
      </c>
      <c r="R35" s="6">
        <v>0</v>
      </c>
      <c r="S35" s="6">
        <v>0</v>
      </c>
      <c r="T35" s="6">
        <v>0</v>
      </c>
      <c r="U35" s="6">
        <v>0</v>
      </c>
      <c r="V35" s="6"/>
      <c r="W35" s="6"/>
      <c r="X35" s="6"/>
      <c r="Y35" s="6"/>
      <c r="Z35" s="6"/>
      <c r="AA35" s="6"/>
      <c r="AB35" s="6"/>
      <c r="AC35" s="6"/>
      <c r="AD35" s="6"/>
      <c r="AE35" s="7"/>
      <c r="AF35" s="11" t="s">
        <v>0</v>
      </c>
      <c r="AG35" s="12"/>
      <c r="AH35" s="12"/>
      <c r="AI35" s="12"/>
      <c r="AJ35" s="12"/>
      <c r="AK35" s="12"/>
      <c r="AL35" s="12"/>
      <c r="AM35" s="12"/>
      <c r="AN35" s="12"/>
      <c r="AO35" s="12"/>
      <c r="AP35" s="12"/>
      <c r="AQ35" s="12"/>
      <c r="AR35" s="12"/>
      <c r="AS35" s="12"/>
      <c r="AT35" s="12"/>
      <c r="AU35" s="12"/>
      <c r="AV35" s="12"/>
      <c r="AW35" s="12"/>
      <c r="AX35" s="12"/>
      <c r="AY35" s="12"/>
      <c r="AZ35" s="37">
        <f t="shared" si="6"/>
        <v>44649</v>
      </c>
      <c r="BA35" s="13" cm="1">
        <f t="array" ref="BA35">IF(BA$10="", "", IF(IFERROR(INDEX($B35:$AE35, $BG35, MATCH(BA$10, $B$11:$AE$11, 0)), "")="", "", IFERROR(VALUE(INDEX($B35:$AE35, $BG35, MATCH(BA$10, $B$11:$AE$11, 0))), "")))</f>
        <v>0</v>
      </c>
      <c r="BB35" s="13" cm="1">
        <f t="array" ref="BB35">IF(BB$10="", "", IF(IFERROR(INDEX($B35:$AE35, $BG35, MATCH(BB$10, $B$11:$AE$11, 0)), "")="", "", IFERROR(VALUE(INDEX($B35:$AE35, $BG35, MATCH(BB$10, $B$11:$AE$11, 0))), "")))</f>
        <v>0</v>
      </c>
      <c r="BC35" s="13" cm="1">
        <f t="array" ref="BC35">IF(BC$10="", "", IF(IFERROR(INDEX($B35:$AE35, $BG35, MATCH(BC$10, $B$11:$AE$11, 0)), "")="", "", IFERROR(VALUE(INDEX($B35:$AE35, $BG35, MATCH(BC$10, $B$11:$AE$11, 0))), "")))</f>
        <v>0</v>
      </c>
      <c r="BD35" s="13" cm="1">
        <f t="array" ref="BD35">IF(BD$10="", "", IF(IFERROR(INDEX($B35:$AE35, $BG35, MATCH(BD$10, $B$11:$AE$11, 0)), "")="", "", IFERROR(VALUE(INDEX($B35:$AE35, $BG35, MATCH(BD$10, $B$11:$AE$11, 0))), "")))</f>
        <v>0</v>
      </c>
      <c r="BE35" s="32" cm="1">
        <f t="array" ref="BE35">IF(BE$10="", "", IF(IFERROR(INDEX($B35:$AE35, $BG35, MATCH(BE$10, $B$11:$AE$11, 0)), "")="", "", IFERROR(VALUE(INDEX($B35:$AE35, $BG35, MATCH(BE$10, $B$11:$AE$11, 0))), "")))</f>
        <v>0</v>
      </c>
      <c r="BF35" s="12"/>
      <c r="BH35" s="19" t="str">
        <f>IF($Y$11="", "", $Y$11)</f>
        <v/>
      </c>
      <c r="BJ35" s="19" t="str" cm="1">
        <f t="array" ref="BJ35">IF($AZ$10="", "", IF(IFERROR(INDEX($B35:$AE35, $BG35, MATCH($AZ$10, $B$11:$AE$11, 0)), "")="", "", IFERROR(INDEX($B35:$AE35, $BG35, MATCH($AZ$10, $B$11:$AE$11, 0)), "")))</f>
        <v>03/29/2022</v>
      </c>
      <c r="BK35" s="19">
        <f t="shared" si="7"/>
        <v>3</v>
      </c>
      <c r="BL35" s="19">
        <f t="shared" si="8"/>
        <v>6</v>
      </c>
      <c r="BM35" s="19">
        <f t="shared" si="9"/>
        <v>3</v>
      </c>
      <c r="BN35" s="30">
        <f t="shared" si="10"/>
        <v>29</v>
      </c>
      <c r="BO35" s="19">
        <f t="shared" si="11"/>
        <v>2022</v>
      </c>
      <c r="BP35" s="40" cm="1">
        <f t="array" ref="BP35">IFERROR(DATE(INDEX($BM35:$BO35, $BG35, MATCH($BJ$5, $BM$10:$BO$10, 0)), INDEX($BM35:$BO35, $BG35, MATCH($BJ$4, $BM$10:$BO$10, 0)), INDEX($BM35:$BO35, $BG35, MATCH($BJ$3, $BM$10:$BO$10, 0))), "")</f>
        <v>44649</v>
      </c>
      <c r="BR35" s="19" t="str">
        <f t="shared" si="0"/>
        <v>X</v>
      </c>
      <c r="BT35" s="19" t="str">
        <f t="shared" si="12"/>
        <v/>
      </c>
      <c r="BV35" s="19" t="str">
        <f t="shared" si="13"/>
        <v>Mar 2022</v>
      </c>
      <c r="BZ35" s="30">
        <f t="shared" si="1"/>
        <v>0</v>
      </c>
      <c r="CA35" s="13">
        <f t="shared" si="2"/>
        <v>0</v>
      </c>
      <c r="CB35" s="13">
        <f t="shared" si="3"/>
        <v>0</v>
      </c>
      <c r="CC35" s="13">
        <f t="shared" si="4"/>
        <v>0</v>
      </c>
      <c r="CD35" s="32">
        <f t="shared" si="5"/>
        <v>0</v>
      </c>
      <c r="CF35" s="52">
        <f t="shared" si="14"/>
        <v>0</v>
      </c>
    </row>
    <row r="36" spans="1:84" x14ac:dyDescent="0.25">
      <c r="A36" s="11" t="s">
        <v>0</v>
      </c>
      <c r="B36" s="5" t="s">
        <v>130</v>
      </c>
      <c r="C36" s="6">
        <v>0</v>
      </c>
      <c r="D36" s="6">
        <v>0</v>
      </c>
      <c r="E36" s="6">
        <v>0</v>
      </c>
      <c r="F36" s="6">
        <v>0</v>
      </c>
      <c r="G36" s="6">
        <v>0</v>
      </c>
      <c r="H36" s="6">
        <v>0</v>
      </c>
      <c r="I36" s="6">
        <v>0</v>
      </c>
      <c r="J36" s="6">
        <v>0</v>
      </c>
      <c r="K36" s="6">
        <v>0</v>
      </c>
      <c r="L36" s="6">
        <v>0</v>
      </c>
      <c r="M36" s="6">
        <v>0</v>
      </c>
      <c r="N36" s="6">
        <v>0</v>
      </c>
      <c r="O36" s="6">
        <v>0</v>
      </c>
      <c r="P36" s="6">
        <v>0</v>
      </c>
      <c r="Q36" s="6">
        <v>0</v>
      </c>
      <c r="R36" s="6">
        <v>0</v>
      </c>
      <c r="S36" s="6">
        <v>0</v>
      </c>
      <c r="T36" s="6">
        <v>0</v>
      </c>
      <c r="U36" s="6">
        <v>0</v>
      </c>
      <c r="V36" s="6"/>
      <c r="W36" s="6"/>
      <c r="X36" s="6"/>
      <c r="Y36" s="6"/>
      <c r="Z36" s="6"/>
      <c r="AA36" s="6"/>
      <c r="AB36" s="6"/>
      <c r="AC36" s="6"/>
      <c r="AD36" s="6"/>
      <c r="AE36" s="7"/>
      <c r="AF36" s="11" t="s">
        <v>0</v>
      </c>
      <c r="AG36" s="12"/>
      <c r="AH36" s="12"/>
      <c r="AI36" s="12"/>
      <c r="AJ36" s="12"/>
      <c r="AK36" s="12"/>
      <c r="AL36" s="12"/>
      <c r="AM36" s="12"/>
      <c r="AN36" s="12"/>
      <c r="AO36" s="12"/>
      <c r="AP36" s="12"/>
      <c r="AQ36" s="12"/>
      <c r="AR36" s="12"/>
      <c r="AS36" s="12"/>
      <c r="AT36" s="12"/>
      <c r="AU36" s="12"/>
      <c r="AV36" s="12"/>
      <c r="AW36" s="12"/>
      <c r="AX36" s="12"/>
      <c r="AY36" s="12"/>
      <c r="AZ36" s="37">
        <f t="shared" si="6"/>
        <v>44650</v>
      </c>
      <c r="BA36" s="13" cm="1">
        <f t="array" ref="BA36">IF(BA$10="", "", IF(IFERROR(INDEX($B36:$AE36, $BG36, MATCH(BA$10, $B$11:$AE$11, 0)), "")="", "", IFERROR(VALUE(INDEX($B36:$AE36, $BG36, MATCH(BA$10, $B$11:$AE$11, 0))), "")))</f>
        <v>0</v>
      </c>
      <c r="BB36" s="13" cm="1">
        <f t="array" ref="BB36">IF(BB$10="", "", IF(IFERROR(INDEX($B36:$AE36, $BG36, MATCH(BB$10, $B$11:$AE$11, 0)), "")="", "", IFERROR(VALUE(INDEX($B36:$AE36, $BG36, MATCH(BB$10, $B$11:$AE$11, 0))), "")))</f>
        <v>0</v>
      </c>
      <c r="BC36" s="13" cm="1">
        <f t="array" ref="BC36">IF(BC$10="", "", IF(IFERROR(INDEX($B36:$AE36, $BG36, MATCH(BC$10, $B$11:$AE$11, 0)), "")="", "", IFERROR(VALUE(INDEX($B36:$AE36, $BG36, MATCH(BC$10, $B$11:$AE$11, 0))), "")))</f>
        <v>0</v>
      </c>
      <c r="BD36" s="13" cm="1">
        <f t="array" ref="BD36">IF(BD$10="", "", IF(IFERROR(INDEX($B36:$AE36, $BG36, MATCH(BD$10, $B$11:$AE$11, 0)), "")="", "", IFERROR(VALUE(INDEX($B36:$AE36, $BG36, MATCH(BD$10, $B$11:$AE$11, 0))), "")))</f>
        <v>0</v>
      </c>
      <c r="BE36" s="32" cm="1">
        <f t="array" ref="BE36">IF(BE$10="", "", IF(IFERROR(INDEX($B36:$AE36, $BG36, MATCH(BE$10, $B$11:$AE$11, 0)), "")="", "", IFERROR(VALUE(INDEX($B36:$AE36, $BG36, MATCH(BE$10, $B$11:$AE$11, 0))), "")))</f>
        <v>0</v>
      </c>
      <c r="BF36" s="12"/>
      <c r="BH36" s="19" t="str">
        <f>IF($Z$11="", "", $Z$11)</f>
        <v/>
      </c>
      <c r="BJ36" s="19" t="str" cm="1">
        <f t="array" ref="BJ36">IF($AZ$10="", "", IF(IFERROR(INDEX($B36:$AE36, $BG36, MATCH($AZ$10, $B$11:$AE$11, 0)), "")="", "", IFERROR(INDEX($B36:$AE36, $BG36, MATCH($AZ$10, $B$11:$AE$11, 0)), "")))</f>
        <v>03/30/2022</v>
      </c>
      <c r="BK36" s="19">
        <f t="shared" si="7"/>
        <v>3</v>
      </c>
      <c r="BL36" s="19">
        <f t="shared" si="8"/>
        <v>6</v>
      </c>
      <c r="BM36" s="19">
        <f t="shared" si="9"/>
        <v>3</v>
      </c>
      <c r="BN36" s="30">
        <f t="shared" si="10"/>
        <v>30</v>
      </c>
      <c r="BO36" s="19">
        <f t="shared" si="11"/>
        <v>2022</v>
      </c>
      <c r="BP36" s="40" cm="1">
        <f t="array" ref="BP36">IFERROR(DATE(INDEX($BM36:$BO36, $BG36, MATCH($BJ$5, $BM$10:$BO$10, 0)), INDEX($BM36:$BO36, $BG36, MATCH($BJ$4, $BM$10:$BO$10, 0)), INDEX($BM36:$BO36, $BG36, MATCH($BJ$3, $BM$10:$BO$10, 0))), "")</f>
        <v>44650</v>
      </c>
      <c r="BR36" s="19" t="str">
        <f t="shared" si="0"/>
        <v>X</v>
      </c>
      <c r="BT36" s="19" t="str">
        <f t="shared" si="12"/>
        <v/>
      </c>
      <c r="BV36" s="19" t="str">
        <f t="shared" si="13"/>
        <v>Mar 2022</v>
      </c>
      <c r="BZ36" s="30">
        <f t="shared" si="1"/>
        <v>0</v>
      </c>
      <c r="CA36" s="13">
        <f t="shared" si="2"/>
        <v>0</v>
      </c>
      <c r="CB36" s="13">
        <f t="shared" si="3"/>
        <v>0</v>
      </c>
      <c r="CC36" s="13">
        <f t="shared" si="4"/>
        <v>0</v>
      </c>
      <c r="CD36" s="32">
        <f t="shared" si="5"/>
        <v>0</v>
      </c>
      <c r="CF36" s="52">
        <f t="shared" si="14"/>
        <v>0</v>
      </c>
    </row>
    <row r="37" spans="1:84" x14ac:dyDescent="0.25">
      <c r="A37" s="11" t="s">
        <v>0</v>
      </c>
      <c r="B37" s="5" t="s">
        <v>131</v>
      </c>
      <c r="C37" s="6">
        <v>3</v>
      </c>
      <c r="D37" s="6">
        <v>0</v>
      </c>
      <c r="E37" s="6">
        <v>3</v>
      </c>
      <c r="F37" s="6">
        <v>2</v>
      </c>
      <c r="G37" s="6">
        <v>0</v>
      </c>
      <c r="H37" s="6">
        <v>0</v>
      </c>
      <c r="I37" s="6">
        <v>0</v>
      </c>
      <c r="J37" s="6">
        <v>0</v>
      </c>
      <c r="K37" s="6">
        <v>0</v>
      </c>
      <c r="L37" s="6">
        <v>0</v>
      </c>
      <c r="M37" s="6">
        <v>0</v>
      </c>
      <c r="N37" s="6">
        <v>0</v>
      </c>
      <c r="O37" s="6">
        <v>0</v>
      </c>
      <c r="P37" s="6">
        <v>0</v>
      </c>
      <c r="Q37" s="6">
        <v>0</v>
      </c>
      <c r="R37" s="6">
        <v>0</v>
      </c>
      <c r="S37" s="6">
        <v>0</v>
      </c>
      <c r="T37" s="6">
        <v>0</v>
      </c>
      <c r="U37" s="6">
        <v>0</v>
      </c>
      <c r="V37" s="6"/>
      <c r="W37" s="6"/>
      <c r="X37" s="6"/>
      <c r="Y37" s="6"/>
      <c r="Z37" s="6"/>
      <c r="AA37" s="6"/>
      <c r="AB37" s="6"/>
      <c r="AC37" s="6"/>
      <c r="AD37" s="6"/>
      <c r="AE37" s="7"/>
      <c r="AF37" s="11" t="s">
        <v>0</v>
      </c>
      <c r="AG37" s="12"/>
      <c r="AH37" s="12"/>
      <c r="AI37" s="12"/>
      <c r="AJ37" s="12"/>
      <c r="AK37" s="12"/>
      <c r="AL37" s="12"/>
      <c r="AM37" s="12"/>
      <c r="AN37" s="12"/>
      <c r="AO37" s="12"/>
      <c r="AP37" s="12"/>
      <c r="AQ37" s="12"/>
      <c r="AR37" s="12"/>
      <c r="AS37" s="12"/>
      <c r="AT37" s="12"/>
      <c r="AU37" s="12"/>
      <c r="AV37" s="12"/>
      <c r="AW37" s="12"/>
      <c r="AX37" s="12"/>
      <c r="AY37" s="12"/>
      <c r="AZ37" s="37">
        <f t="shared" si="6"/>
        <v>44651</v>
      </c>
      <c r="BA37" s="13" cm="1">
        <f t="array" ref="BA37">IF(BA$10="", "", IF(IFERROR(INDEX($B37:$AE37, $BG37, MATCH(BA$10, $B$11:$AE$11, 0)), "")="", "", IFERROR(VALUE(INDEX($B37:$AE37, $BG37, MATCH(BA$10, $B$11:$AE$11, 0))), "")))</f>
        <v>3</v>
      </c>
      <c r="BB37" s="13" cm="1">
        <f t="array" ref="BB37">IF(BB$10="", "", IF(IFERROR(INDEX($B37:$AE37, $BG37, MATCH(BB$10, $B$11:$AE$11, 0)), "")="", "", IFERROR(VALUE(INDEX($B37:$AE37, $BG37, MATCH(BB$10, $B$11:$AE$11, 0))), "")))</f>
        <v>0</v>
      </c>
      <c r="BC37" s="13" cm="1">
        <f t="array" ref="BC37">IF(BC$10="", "", IF(IFERROR(INDEX($B37:$AE37, $BG37, MATCH(BC$10, $B$11:$AE$11, 0)), "")="", "", IFERROR(VALUE(INDEX($B37:$AE37, $BG37, MATCH(BC$10, $B$11:$AE$11, 0))), "")))</f>
        <v>0</v>
      </c>
      <c r="BD37" s="13" cm="1">
        <f t="array" ref="BD37">IF(BD$10="", "", IF(IFERROR(INDEX($B37:$AE37, $BG37, MATCH(BD$10, $B$11:$AE$11, 0)), "")="", "", IFERROR(VALUE(INDEX($B37:$AE37, $BG37, MATCH(BD$10, $B$11:$AE$11, 0))), "")))</f>
        <v>0</v>
      </c>
      <c r="BE37" s="32" cm="1">
        <f t="array" ref="BE37">IF(BE$10="", "", IF(IFERROR(INDEX($B37:$AE37, $BG37, MATCH(BE$10, $B$11:$AE$11, 0)), "")="", "", IFERROR(VALUE(INDEX($B37:$AE37, $BG37, MATCH(BE$10, $B$11:$AE$11, 0))), "")))</f>
        <v>0</v>
      </c>
      <c r="BF37" s="12"/>
      <c r="BH37" s="19" t="str">
        <f>IF($AA$11="", "", $AA$11)</f>
        <v/>
      </c>
      <c r="BJ37" s="19" t="str" cm="1">
        <f t="array" ref="BJ37">IF($AZ$10="", "", IF(IFERROR(INDEX($B37:$AE37, $BG37, MATCH($AZ$10, $B$11:$AE$11, 0)), "")="", "", IFERROR(INDEX($B37:$AE37, $BG37, MATCH($AZ$10, $B$11:$AE$11, 0)), "")))</f>
        <v>03/31/2022</v>
      </c>
      <c r="BK37" s="19">
        <f t="shared" si="7"/>
        <v>3</v>
      </c>
      <c r="BL37" s="19">
        <f t="shared" si="8"/>
        <v>6</v>
      </c>
      <c r="BM37" s="19">
        <f t="shared" si="9"/>
        <v>3</v>
      </c>
      <c r="BN37" s="30">
        <f t="shared" si="10"/>
        <v>31</v>
      </c>
      <c r="BO37" s="19">
        <f t="shared" si="11"/>
        <v>2022</v>
      </c>
      <c r="BP37" s="40" cm="1">
        <f t="array" ref="BP37">IFERROR(DATE(INDEX($BM37:$BO37, $BG37, MATCH($BJ$5, $BM$10:$BO$10, 0)), INDEX($BM37:$BO37, $BG37, MATCH($BJ$4, $BM$10:$BO$10, 0)), INDEX($BM37:$BO37, $BG37, MATCH($BJ$3, $BM$10:$BO$10, 0))), "")</f>
        <v>44651</v>
      </c>
      <c r="BR37" s="19" t="str">
        <f t="shared" si="0"/>
        <v>X</v>
      </c>
      <c r="BT37" s="19" t="str">
        <f t="shared" si="12"/>
        <v/>
      </c>
      <c r="BV37" s="19" t="str">
        <f t="shared" si="13"/>
        <v>Mar 2022</v>
      </c>
      <c r="BZ37" s="30">
        <f t="shared" si="1"/>
        <v>0</v>
      </c>
      <c r="CA37" s="13">
        <f t="shared" si="2"/>
        <v>0</v>
      </c>
      <c r="CB37" s="13">
        <f t="shared" si="3"/>
        <v>0</v>
      </c>
      <c r="CC37" s="13">
        <f t="shared" si="4"/>
        <v>0</v>
      </c>
      <c r="CD37" s="32">
        <f t="shared" si="5"/>
        <v>0</v>
      </c>
      <c r="CF37" s="52">
        <f t="shared" si="14"/>
        <v>0</v>
      </c>
    </row>
    <row r="38" spans="1:84" x14ac:dyDescent="0.25">
      <c r="A38" s="11" t="s">
        <v>0</v>
      </c>
      <c r="B38" s="5" t="s">
        <v>132</v>
      </c>
      <c r="C38" s="6">
        <v>3</v>
      </c>
      <c r="D38" s="6">
        <v>0</v>
      </c>
      <c r="E38" s="6">
        <v>3</v>
      </c>
      <c r="F38" s="6">
        <v>2</v>
      </c>
      <c r="G38" s="6">
        <v>0</v>
      </c>
      <c r="H38" s="6">
        <v>0</v>
      </c>
      <c r="I38" s="6">
        <v>0</v>
      </c>
      <c r="J38" s="6">
        <v>0</v>
      </c>
      <c r="K38" s="6">
        <v>0</v>
      </c>
      <c r="L38" s="6">
        <v>0</v>
      </c>
      <c r="M38" s="6">
        <v>0</v>
      </c>
      <c r="N38" s="6">
        <v>0</v>
      </c>
      <c r="O38" s="6">
        <v>0</v>
      </c>
      <c r="P38" s="6">
        <v>0</v>
      </c>
      <c r="Q38" s="6">
        <v>0</v>
      </c>
      <c r="R38" s="6">
        <v>0</v>
      </c>
      <c r="S38" s="6">
        <v>0</v>
      </c>
      <c r="T38" s="6">
        <v>0</v>
      </c>
      <c r="U38" s="6">
        <v>0</v>
      </c>
      <c r="V38" s="6"/>
      <c r="W38" s="6"/>
      <c r="X38" s="6"/>
      <c r="Y38" s="6"/>
      <c r="Z38" s="6"/>
      <c r="AA38" s="6"/>
      <c r="AB38" s="6"/>
      <c r="AC38" s="6"/>
      <c r="AD38" s="6"/>
      <c r="AE38" s="7"/>
      <c r="AF38" s="11" t="s">
        <v>0</v>
      </c>
      <c r="AG38" s="12"/>
      <c r="AH38" s="12"/>
      <c r="AI38" s="12"/>
      <c r="AJ38" s="12"/>
      <c r="AK38" s="12"/>
      <c r="AL38" s="12"/>
      <c r="AM38" s="12"/>
      <c r="AN38" s="12"/>
      <c r="AO38" s="12"/>
      <c r="AP38" s="12"/>
      <c r="AQ38" s="12"/>
      <c r="AR38" s="12"/>
      <c r="AS38" s="12"/>
      <c r="AT38" s="12"/>
      <c r="AU38" s="12"/>
      <c r="AV38" s="12"/>
      <c r="AW38" s="12"/>
      <c r="AX38" s="12"/>
      <c r="AY38" s="12"/>
      <c r="AZ38" s="37">
        <f t="shared" si="6"/>
        <v>44652</v>
      </c>
      <c r="BA38" s="13" cm="1">
        <f t="array" ref="BA38">IF(BA$10="", "", IF(IFERROR(INDEX($B38:$AE38, $BG38, MATCH(BA$10, $B$11:$AE$11, 0)), "")="", "", IFERROR(VALUE(INDEX($B38:$AE38, $BG38, MATCH(BA$10, $B$11:$AE$11, 0))), "")))</f>
        <v>3</v>
      </c>
      <c r="BB38" s="13" cm="1">
        <f t="array" ref="BB38">IF(BB$10="", "", IF(IFERROR(INDEX($B38:$AE38, $BG38, MATCH(BB$10, $B$11:$AE$11, 0)), "")="", "", IFERROR(VALUE(INDEX($B38:$AE38, $BG38, MATCH(BB$10, $B$11:$AE$11, 0))), "")))</f>
        <v>0</v>
      </c>
      <c r="BC38" s="13" cm="1">
        <f t="array" ref="BC38">IF(BC$10="", "", IF(IFERROR(INDEX($B38:$AE38, $BG38, MATCH(BC$10, $B$11:$AE$11, 0)), "")="", "", IFERROR(VALUE(INDEX($B38:$AE38, $BG38, MATCH(BC$10, $B$11:$AE$11, 0))), "")))</f>
        <v>0</v>
      </c>
      <c r="BD38" s="13" cm="1">
        <f t="array" ref="BD38">IF(BD$10="", "", IF(IFERROR(INDEX($B38:$AE38, $BG38, MATCH(BD$10, $B$11:$AE$11, 0)), "")="", "", IFERROR(VALUE(INDEX($B38:$AE38, $BG38, MATCH(BD$10, $B$11:$AE$11, 0))), "")))</f>
        <v>0</v>
      </c>
      <c r="BE38" s="32" cm="1">
        <f t="array" ref="BE38">IF(BE$10="", "", IF(IFERROR(INDEX($B38:$AE38, $BG38, MATCH(BE$10, $B$11:$AE$11, 0)), "")="", "", IFERROR(VALUE(INDEX($B38:$AE38, $BG38, MATCH(BE$10, $B$11:$AE$11, 0))), "")))</f>
        <v>0</v>
      </c>
      <c r="BF38" s="12"/>
      <c r="BH38" s="19" t="str">
        <f>IF($AB$11="", "", $AB$11)</f>
        <v/>
      </c>
      <c r="BJ38" s="19" t="str" cm="1">
        <f t="array" ref="BJ38">IF($AZ$10="", "", IF(IFERROR(INDEX($B38:$AE38, $BG38, MATCH($AZ$10, $B$11:$AE$11, 0)), "")="", "", IFERROR(INDEX($B38:$AE38, $BG38, MATCH($AZ$10, $B$11:$AE$11, 0)), "")))</f>
        <v>04/01/2022</v>
      </c>
      <c r="BK38" s="19">
        <f t="shared" si="7"/>
        <v>3</v>
      </c>
      <c r="BL38" s="19">
        <f t="shared" si="8"/>
        <v>6</v>
      </c>
      <c r="BM38" s="19">
        <f t="shared" si="9"/>
        <v>4</v>
      </c>
      <c r="BN38" s="30">
        <f t="shared" si="10"/>
        <v>1</v>
      </c>
      <c r="BO38" s="19">
        <f t="shared" si="11"/>
        <v>2022</v>
      </c>
      <c r="BP38" s="40" cm="1">
        <f t="array" ref="BP38">IFERROR(DATE(INDEX($BM38:$BO38, $BG38, MATCH($BJ$5, $BM$10:$BO$10, 0)), INDEX($BM38:$BO38, $BG38, MATCH($BJ$4, $BM$10:$BO$10, 0)), INDEX($BM38:$BO38, $BG38, MATCH($BJ$3, $BM$10:$BO$10, 0))), "")</f>
        <v>44652</v>
      </c>
      <c r="BR38" s="19" t="str">
        <f t="shared" si="0"/>
        <v>X</v>
      </c>
      <c r="BT38" s="19" t="str">
        <f t="shared" si="12"/>
        <v/>
      </c>
      <c r="BV38" s="19" t="str">
        <f t="shared" si="13"/>
        <v>Apr 2022</v>
      </c>
      <c r="BZ38" s="30">
        <f t="shared" si="1"/>
        <v>0</v>
      </c>
      <c r="CA38" s="13">
        <f t="shared" si="2"/>
        <v>0</v>
      </c>
      <c r="CB38" s="13">
        <f t="shared" si="3"/>
        <v>0</v>
      </c>
      <c r="CC38" s="13">
        <f t="shared" si="4"/>
        <v>0</v>
      </c>
      <c r="CD38" s="32">
        <f t="shared" si="5"/>
        <v>0</v>
      </c>
      <c r="CF38" s="52">
        <f t="shared" si="14"/>
        <v>0</v>
      </c>
    </row>
    <row r="39" spans="1:84" x14ac:dyDescent="0.25">
      <c r="A39" s="11" t="s">
        <v>0</v>
      </c>
      <c r="B39" s="5" t="s">
        <v>133</v>
      </c>
      <c r="C39" s="6">
        <v>2</v>
      </c>
      <c r="D39" s="6">
        <v>0</v>
      </c>
      <c r="E39" s="6">
        <v>2</v>
      </c>
      <c r="F39" s="6">
        <v>2</v>
      </c>
      <c r="G39" s="6">
        <v>0</v>
      </c>
      <c r="H39" s="6">
        <v>0</v>
      </c>
      <c r="I39" s="6">
        <v>0</v>
      </c>
      <c r="J39" s="6">
        <v>0</v>
      </c>
      <c r="K39" s="6">
        <v>0</v>
      </c>
      <c r="L39" s="6">
        <v>0</v>
      </c>
      <c r="M39" s="6">
        <v>0</v>
      </c>
      <c r="N39" s="6">
        <v>0</v>
      </c>
      <c r="O39" s="6">
        <v>0</v>
      </c>
      <c r="P39" s="6">
        <v>0</v>
      </c>
      <c r="Q39" s="6">
        <v>0</v>
      </c>
      <c r="R39" s="6">
        <v>0</v>
      </c>
      <c r="S39" s="6">
        <v>0</v>
      </c>
      <c r="T39" s="6">
        <v>0</v>
      </c>
      <c r="U39" s="6">
        <v>0</v>
      </c>
      <c r="V39" s="6"/>
      <c r="W39" s="6"/>
      <c r="X39" s="6"/>
      <c r="Y39" s="6"/>
      <c r="Z39" s="6"/>
      <c r="AA39" s="6"/>
      <c r="AB39" s="6"/>
      <c r="AC39" s="6"/>
      <c r="AD39" s="6"/>
      <c r="AE39" s="7"/>
      <c r="AF39" s="11" t="s">
        <v>0</v>
      </c>
      <c r="AG39" s="12"/>
      <c r="AH39" s="12"/>
      <c r="AI39" s="12"/>
      <c r="AJ39" s="12"/>
      <c r="AK39" s="12"/>
      <c r="AL39" s="12"/>
      <c r="AM39" s="12"/>
      <c r="AN39" s="12"/>
      <c r="AO39" s="12"/>
      <c r="AP39" s="12"/>
      <c r="AQ39" s="12"/>
      <c r="AR39" s="12"/>
      <c r="AS39" s="12"/>
      <c r="AT39" s="12"/>
      <c r="AU39" s="12"/>
      <c r="AV39" s="12"/>
      <c r="AW39" s="12"/>
      <c r="AX39" s="12"/>
      <c r="AY39" s="12"/>
      <c r="AZ39" s="37">
        <f t="shared" si="6"/>
        <v>44653</v>
      </c>
      <c r="BA39" s="13" cm="1">
        <f t="array" ref="BA39">IF(BA$10="", "", IF(IFERROR(INDEX($B39:$AE39, $BG39, MATCH(BA$10, $B$11:$AE$11, 0)), "")="", "", IFERROR(VALUE(INDEX($B39:$AE39, $BG39, MATCH(BA$10, $B$11:$AE$11, 0))), "")))</f>
        <v>2</v>
      </c>
      <c r="BB39" s="13" cm="1">
        <f t="array" ref="BB39">IF(BB$10="", "", IF(IFERROR(INDEX($B39:$AE39, $BG39, MATCH(BB$10, $B$11:$AE$11, 0)), "")="", "", IFERROR(VALUE(INDEX($B39:$AE39, $BG39, MATCH(BB$10, $B$11:$AE$11, 0))), "")))</f>
        <v>0</v>
      </c>
      <c r="BC39" s="13" cm="1">
        <f t="array" ref="BC39">IF(BC$10="", "", IF(IFERROR(INDEX($B39:$AE39, $BG39, MATCH(BC$10, $B$11:$AE$11, 0)), "")="", "", IFERROR(VALUE(INDEX($B39:$AE39, $BG39, MATCH(BC$10, $B$11:$AE$11, 0))), "")))</f>
        <v>0</v>
      </c>
      <c r="BD39" s="13" cm="1">
        <f t="array" ref="BD39">IF(BD$10="", "", IF(IFERROR(INDEX($B39:$AE39, $BG39, MATCH(BD$10, $B$11:$AE$11, 0)), "")="", "", IFERROR(VALUE(INDEX($B39:$AE39, $BG39, MATCH(BD$10, $B$11:$AE$11, 0))), "")))</f>
        <v>0</v>
      </c>
      <c r="BE39" s="32" cm="1">
        <f t="array" ref="BE39">IF(BE$10="", "", IF(IFERROR(INDEX($B39:$AE39, $BG39, MATCH(BE$10, $B$11:$AE$11, 0)), "")="", "", IFERROR(VALUE(INDEX($B39:$AE39, $BG39, MATCH(BE$10, $B$11:$AE$11, 0))), "")))</f>
        <v>0</v>
      </c>
      <c r="BF39" s="12"/>
      <c r="BH39" s="19" t="str">
        <f>IF($AC$11="", "", $AC$11)</f>
        <v/>
      </c>
      <c r="BJ39" s="19" t="str" cm="1">
        <f t="array" ref="BJ39">IF($AZ$10="", "", IF(IFERROR(INDEX($B39:$AE39, $BG39, MATCH($AZ$10, $B$11:$AE$11, 0)), "")="", "", IFERROR(INDEX($B39:$AE39, $BG39, MATCH($AZ$10, $B$11:$AE$11, 0)), "")))</f>
        <v>04/02/2022</v>
      </c>
      <c r="BK39" s="19">
        <f t="shared" si="7"/>
        <v>3</v>
      </c>
      <c r="BL39" s="19">
        <f t="shared" si="8"/>
        <v>6</v>
      </c>
      <c r="BM39" s="19">
        <f t="shared" si="9"/>
        <v>4</v>
      </c>
      <c r="BN39" s="30">
        <f t="shared" si="10"/>
        <v>2</v>
      </c>
      <c r="BO39" s="19">
        <f t="shared" si="11"/>
        <v>2022</v>
      </c>
      <c r="BP39" s="40" cm="1">
        <f t="array" ref="BP39">IFERROR(DATE(INDEX($BM39:$BO39, $BG39, MATCH($BJ$5, $BM$10:$BO$10, 0)), INDEX($BM39:$BO39, $BG39, MATCH($BJ$4, $BM$10:$BO$10, 0)), INDEX($BM39:$BO39, $BG39, MATCH($BJ$3, $BM$10:$BO$10, 0))), "")</f>
        <v>44653</v>
      </c>
      <c r="BR39" s="19" t="str">
        <f t="shared" si="0"/>
        <v>X</v>
      </c>
      <c r="BT39" s="19" t="str">
        <f t="shared" si="12"/>
        <v/>
      </c>
      <c r="BV39" s="19" t="str">
        <f t="shared" si="13"/>
        <v>Apr 2022</v>
      </c>
      <c r="BZ39" s="30">
        <f t="shared" si="1"/>
        <v>0</v>
      </c>
      <c r="CA39" s="13">
        <f t="shared" si="2"/>
        <v>0</v>
      </c>
      <c r="CB39" s="13">
        <f t="shared" si="3"/>
        <v>0</v>
      </c>
      <c r="CC39" s="13">
        <f t="shared" si="4"/>
        <v>0</v>
      </c>
      <c r="CD39" s="32">
        <f t="shared" si="5"/>
        <v>0</v>
      </c>
      <c r="CF39" s="52">
        <f t="shared" si="14"/>
        <v>0</v>
      </c>
    </row>
    <row r="40" spans="1:84" x14ac:dyDescent="0.25">
      <c r="A40" s="11" t="s">
        <v>0</v>
      </c>
      <c r="B40" s="5" t="s">
        <v>134</v>
      </c>
      <c r="C40" s="6">
        <v>2</v>
      </c>
      <c r="D40" s="6">
        <v>0</v>
      </c>
      <c r="E40" s="6">
        <v>2</v>
      </c>
      <c r="F40" s="6">
        <v>1</v>
      </c>
      <c r="G40" s="6">
        <v>0</v>
      </c>
      <c r="H40" s="6">
        <v>0</v>
      </c>
      <c r="I40" s="6">
        <v>0</v>
      </c>
      <c r="J40" s="6">
        <v>0</v>
      </c>
      <c r="K40" s="6">
        <v>0</v>
      </c>
      <c r="L40" s="6">
        <v>0</v>
      </c>
      <c r="M40" s="6">
        <v>0</v>
      </c>
      <c r="N40" s="6">
        <v>0</v>
      </c>
      <c r="O40" s="6">
        <v>0</v>
      </c>
      <c r="P40" s="6">
        <v>0</v>
      </c>
      <c r="Q40" s="6">
        <v>0</v>
      </c>
      <c r="R40" s="6">
        <v>0</v>
      </c>
      <c r="S40" s="6">
        <v>0</v>
      </c>
      <c r="T40" s="6">
        <v>0</v>
      </c>
      <c r="U40" s="6">
        <v>0</v>
      </c>
      <c r="V40" s="6"/>
      <c r="W40" s="6"/>
      <c r="X40" s="6"/>
      <c r="Y40" s="6"/>
      <c r="Z40" s="6"/>
      <c r="AA40" s="6"/>
      <c r="AB40" s="6"/>
      <c r="AC40" s="6"/>
      <c r="AD40" s="6"/>
      <c r="AE40" s="7"/>
      <c r="AF40" s="11" t="s">
        <v>0</v>
      </c>
      <c r="AG40" s="12"/>
      <c r="AH40" s="12"/>
      <c r="AI40" s="12"/>
      <c r="AJ40" s="12"/>
      <c r="AK40" s="12"/>
      <c r="AL40" s="12"/>
      <c r="AM40" s="12"/>
      <c r="AN40" s="12"/>
      <c r="AO40" s="12"/>
      <c r="AP40" s="12"/>
      <c r="AQ40" s="12"/>
      <c r="AR40" s="12"/>
      <c r="AS40" s="12"/>
      <c r="AT40" s="12"/>
      <c r="AU40" s="12"/>
      <c r="AV40" s="12"/>
      <c r="AW40" s="12"/>
      <c r="AX40" s="12"/>
      <c r="AY40" s="12"/>
      <c r="AZ40" s="37">
        <f t="shared" si="6"/>
        <v>44654</v>
      </c>
      <c r="BA40" s="13" cm="1">
        <f t="array" ref="BA40">IF(BA$10="", "", IF(IFERROR(INDEX($B40:$AE40, $BG40, MATCH(BA$10, $B$11:$AE$11, 0)), "")="", "", IFERROR(VALUE(INDEX($B40:$AE40, $BG40, MATCH(BA$10, $B$11:$AE$11, 0))), "")))</f>
        <v>2</v>
      </c>
      <c r="BB40" s="13" cm="1">
        <f t="array" ref="BB40">IF(BB$10="", "", IF(IFERROR(INDEX($B40:$AE40, $BG40, MATCH(BB$10, $B$11:$AE$11, 0)), "")="", "", IFERROR(VALUE(INDEX($B40:$AE40, $BG40, MATCH(BB$10, $B$11:$AE$11, 0))), "")))</f>
        <v>0</v>
      </c>
      <c r="BC40" s="13" cm="1">
        <f t="array" ref="BC40">IF(BC$10="", "", IF(IFERROR(INDEX($B40:$AE40, $BG40, MATCH(BC$10, $B$11:$AE$11, 0)), "")="", "", IFERROR(VALUE(INDEX($B40:$AE40, $BG40, MATCH(BC$10, $B$11:$AE$11, 0))), "")))</f>
        <v>0</v>
      </c>
      <c r="BD40" s="13" cm="1">
        <f t="array" ref="BD40">IF(BD$10="", "", IF(IFERROR(INDEX($B40:$AE40, $BG40, MATCH(BD$10, $B$11:$AE$11, 0)), "")="", "", IFERROR(VALUE(INDEX($B40:$AE40, $BG40, MATCH(BD$10, $B$11:$AE$11, 0))), "")))</f>
        <v>0</v>
      </c>
      <c r="BE40" s="32" cm="1">
        <f t="array" ref="BE40">IF(BE$10="", "", IF(IFERROR(INDEX($B40:$AE40, $BG40, MATCH(BE$10, $B$11:$AE$11, 0)), "")="", "", IFERROR(VALUE(INDEX($B40:$AE40, $BG40, MATCH(BE$10, $B$11:$AE$11, 0))), "")))</f>
        <v>0</v>
      </c>
      <c r="BF40" s="12"/>
      <c r="BH40" s="19" t="str">
        <f>IF($AD$11="", "", $AD$11)</f>
        <v/>
      </c>
      <c r="BJ40" s="19" t="str" cm="1">
        <f t="array" ref="BJ40">IF($AZ$10="", "", IF(IFERROR(INDEX($B40:$AE40, $BG40, MATCH($AZ$10, $B$11:$AE$11, 0)), "")="", "", IFERROR(INDEX($B40:$AE40, $BG40, MATCH($AZ$10, $B$11:$AE$11, 0)), "")))</f>
        <v>04/03/2022</v>
      </c>
      <c r="BK40" s="19">
        <f t="shared" si="7"/>
        <v>3</v>
      </c>
      <c r="BL40" s="19">
        <f t="shared" si="8"/>
        <v>6</v>
      </c>
      <c r="BM40" s="19">
        <f t="shared" si="9"/>
        <v>4</v>
      </c>
      <c r="BN40" s="30">
        <f t="shared" si="10"/>
        <v>3</v>
      </c>
      <c r="BO40" s="19">
        <f t="shared" si="11"/>
        <v>2022</v>
      </c>
      <c r="BP40" s="40" cm="1">
        <f t="array" ref="BP40">IFERROR(DATE(INDEX($BM40:$BO40, $BG40, MATCH($BJ$5, $BM$10:$BO$10, 0)), INDEX($BM40:$BO40, $BG40, MATCH($BJ$4, $BM$10:$BO$10, 0)), INDEX($BM40:$BO40, $BG40, MATCH($BJ$3, $BM$10:$BO$10, 0))), "")</f>
        <v>44654</v>
      </c>
      <c r="BR40" s="19" t="str">
        <f t="shared" si="0"/>
        <v>X</v>
      </c>
      <c r="BT40" s="19" t="str">
        <f t="shared" si="12"/>
        <v/>
      </c>
      <c r="BV40" s="19" t="str">
        <f t="shared" si="13"/>
        <v>Apr 2022</v>
      </c>
      <c r="BZ40" s="30">
        <f t="shared" si="1"/>
        <v>0</v>
      </c>
      <c r="CA40" s="13">
        <f t="shared" si="2"/>
        <v>0</v>
      </c>
      <c r="CB40" s="13">
        <f t="shared" si="3"/>
        <v>0</v>
      </c>
      <c r="CC40" s="13">
        <f t="shared" si="4"/>
        <v>0</v>
      </c>
      <c r="CD40" s="32">
        <f t="shared" si="5"/>
        <v>0</v>
      </c>
      <c r="CF40" s="52">
        <f t="shared" si="14"/>
        <v>0</v>
      </c>
    </row>
    <row r="41" spans="1:84" x14ac:dyDescent="0.25">
      <c r="A41" s="11" t="s">
        <v>0</v>
      </c>
      <c r="B41" s="5" t="s">
        <v>135</v>
      </c>
      <c r="C41" s="6">
        <v>3</v>
      </c>
      <c r="D41" s="6">
        <v>0</v>
      </c>
      <c r="E41" s="6">
        <v>3</v>
      </c>
      <c r="F41" s="6">
        <v>3</v>
      </c>
      <c r="G41" s="6">
        <v>0</v>
      </c>
      <c r="H41" s="6">
        <v>0</v>
      </c>
      <c r="I41" s="6">
        <v>0</v>
      </c>
      <c r="J41" s="6">
        <v>0</v>
      </c>
      <c r="K41" s="6">
        <v>0</v>
      </c>
      <c r="L41" s="6">
        <v>0</v>
      </c>
      <c r="M41" s="6">
        <v>0</v>
      </c>
      <c r="N41" s="6">
        <v>0</v>
      </c>
      <c r="O41" s="6">
        <v>0</v>
      </c>
      <c r="P41" s="6">
        <v>1</v>
      </c>
      <c r="Q41" s="6">
        <v>0</v>
      </c>
      <c r="R41" s="6">
        <v>1</v>
      </c>
      <c r="S41" s="6">
        <v>0.33333333333333331</v>
      </c>
      <c r="T41" s="6">
        <v>0</v>
      </c>
      <c r="U41" s="6">
        <v>0.33333333333333331</v>
      </c>
      <c r="V41" s="6"/>
      <c r="W41" s="6"/>
      <c r="X41" s="6"/>
      <c r="Y41" s="6"/>
      <c r="Z41" s="6"/>
      <c r="AA41" s="6"/>
      <c r="AB41" s="6"/>
      <c r="AC41" s="6"/>
      <c r="AD41" s="6"/>
      <c r="AE41" s="7"/>
      <c r="AF41" s="11" t="s">
        <v>0</v>
      </c>
      <c r="AG41" s="12"/>
      <c r="AH41" s="12"/>
      <c r="AI41" s="12"/>
      <c r="AJ41" s="12"/>
      <c r="AK41" s="12"/>
      <c r="AL41" s="12"/>
      <c r="AM41" s="12"/>
      <c r="AN41" s="12"/>
      <c r="AO41" s="12"/>
      <c r="AP41" s="12"/>
      <c r="AQ41" s="12"/>
      <c r="AR41" s="12"/>
      <c r="AS41" s="12"/>
      <c r="AT41" s="12"/>
      <c r="AU41" s="12"/>
      <c r="AV41" s="12"/>
      <c r="AW41" s="12"/>
      <c r="AX41" s="12"/>
      <c r="AY41" s="12"/>
      <c r="AZ41" s="37">
        <f t="shared" si="6"/>
        <v>44655</v>
      </c>
      <c r="BA41" s="13" cm="1">
        <f t="array" ref="BA41">IF(BA$10="", "", IF(IFERROR(INDEX($B41:$AE41, $BG41, MATCH(BA$10, $B$11:$AE$11, 0)), "")="", "", IFERROR(VALUE(INDEX($B41:$AE41, $BG41, MATCH(BA$10, $B$11:$AE$11, 0))), "")))</f>
        <v>3</v>
      </c>
      <c r="BB41" s="13" cm="1">
        <f t="array" ref="BB41">IF(BB$10="", "", IF(IFERROR(INDEX($B41:$AE41, $BG41, MATCH(BB$10, $B$11:$AE$11, 0)), "")="", "", IFERROR(VALUE(INDEX($B41:$AE41, $BG41, MATCH(BB$10, $B$11:$AE$11, 0))), "")))</f>
        <v>0</v>
      </c>
      <c r="BC41" s="13" cm="1">
        <f t="array" ref="BC41">IF(BC$10="", "", IF(IFERROR(INDEX($B41:$AE41, $BG41, MATCH(BC$10, $B$11:$AE$11, 0)), "")="", "", IFERROR(VALUE(INDEX($B41:$AE41, $BG41, MATCH(BC$10, $B$11:$AE$11, 0))), "")))</f>
        <v>0</v>
      </c>
      <c r="BD41" s="13" cm="1">
        <f t="array" ref="BD41">IF(BD$10="", "", IF(IFERROR(INDEX($B41:$AE41, $BG41, MATCH(BD$10, $B$11:$AE$11, 0)), "")="", "", IFERROR(VALUE(INDEX($B41:$AE41, $BG41, MATCH(BD$10, $B$11:$AE$11, 0))), "")))</f>
        <v>0</v>
      </c>
      <c r="BE41" s="32" cm="1">
        <f t="array" ref="BE41">IF(BE$10="", "", IF(IFERROR(INDEX($B41:$AE41, $BG41, MATCH(BE$10, $B$11:$AE$11, 0)), "")="", "", IFERROR(VALUE(INDEX($B41:$AE41, $BG41, MATCH(BE$10, $B$11:$AE$11, 0))), "")))</f>
        <v>1</v>
      </c>
      <c r="BF41" s="12"/>
      <c r="BH41" s="20" t="str">
        <f>IF($AE$11="", "", $AE$11)</f>
        <v/>
      </c>
      <c r="BJ41" s="19" t="str" cm="1">
        <f t="array" ref="BJ41">IF($AZ$10="", "", IF(IFERROR(INDEX($B41:$AE41, $BG41, MATCH($AZ$10, $B$11:$AE$11, 0)), "")="", "", IFERROR(INDEX($B41:$AE41, $BG41, MATCH($AZ$10, $B$11:$AE$11, 0)), "")))</f>
        <v>04/04/2022</v>
      </c>
      <c r="BK41" s="19">
        <f t="shared" si="7"/>
        <v>3</v>
      </c>
      <c r="BL41" s="19">
        <f t="shared" si="8"/>
        <v>6</v>
      </c>
      <c r="BM41" s="19">
        <f t="shared" si="9"/>
        <v>4</v>
      </c>
      <c r="BN41" s="30">
        <f t="shared" si="10"/>
        <v>4</v>
      </c>
      <c r="BO41" s="19">
        <f t="shared" si="11"/>
        <v>2022</v>
      </c>
      <c r="BP41" s="40" cm="1">
        <f t="array" ref="BP41">IFERROR(DATE(INDEX($BM41:$BO41, $BG41, MATCH($BJ$5, $BM$10:$BO$10, 0)), INDEX($BM41:$BO41, $BG41, MATCH($BJ$4, $BM$10:$BO$10, 0)), INDEX($BM41:$BO41, $BG41, MATCH($BJ$3, $BM$10:$BO$10, 0))), "")</f>
        <v>44655</v>
      </c>
      <c r="BR41" s="19" t="str">
        <f t="shared" si="0"/>
        <v>X</v>
      </c>
      <c r="BT41" s="19" t="str">
        <f t="shared" si="12"/>
        <v/>
      </c>
      <c r="BV41" s="19" t="str">
        <f t="shared" si="13"/>
        <v>Apr 2022</v>
      </c>
      <c r="BZ41" s="30">
        <f t="shared" si="1"/>
        <v>0</v>
      </c>
      <c r="CA41" s="13">
        <f t="shared" si="2"/>
        <v>0</v>
      </c>
      <c r="CB41" s="13">
        <f t="shared" si="3"/>
        <v>0</v>
      </c>
      <c r="CC41" s="13">
        <f t="shared" si="4"/>
        <v>0</v>
      </c>
      <c r="CD41" s="32">
        <f t="shared" si="5"/>
        <v>3</v>
      </c>
      <c r="CF41" s="52">
        <f t="shared" si="14"/>
        <v>3</v>
      </c>
    </row>
    <row r="42" spans="1:84" x14ac:dyDescent="0.25">
      <c r="A42" s="11" t="s">
        <v>0</v>
      </c>
      <c r="B42" s="5" t="s">
        <v>136</v>
      </c>
      <c r="C42" s="6">
        <v>0</v>
      </c>
      <c r="D42" s="6">
        <v>0</v>
      </c>
      <c r="E42" s="6">
        <v>0</v>
      </c>
      <c r="F42" s="6">
        <v>0</v>
      </c>
      <c r="G42" s="6">
        <v>0</v>
      </c>
      <c r="H42" s="6">
        <v>0</v>
      </c>
      <c r="I42" s="6">
        <v>0</v>
      </c>
      <c r="J42" s="6">
        <v>0</v>
      </c>
      <c r="K42" s="6">
        <v>0</v>
      </c>
      <c r="L42" s="6">
        <v>0</v>
      </c>
      <c r="M42" s="6">
        <v>0</v>
      </c>
      <c r="N42" s="6">
        <v>0</v>
      </c>
      <c r="O42" s="6">
        <v>0</v>
      </c>
      <c r="P42" s="6">
        <v>0</v>
      </c>
      <c r="Q42" s="6">
        <v>0</v>
      </c>
      <c r="R42" s="6">
        <v>0</v>
      </c>
      <c r="S42" s="6">
        <v>0</v>
      </c>
      <c r="T42" s="6">
        <v>0</v>
      </c>
      <c r="U42" s="6">
        <v>0</v>
      </c>
      <c r="V42" s="6"/>
      <c r="W42" s="6"/>
      <c r="X42" s="6"/>
      <c r="Y42" s="6"/>
      <c r="Z42" s="6"/>
      <c r="AA42" s="6"/>
      <c r="AB42" s="6"/>
      <c r="AC42" s="6"/>
      <c r="AD42" s="6"/>
      <c r="AE42" s="7"/>
      <c r="AF42" s="11" t="s">
        <v>0</v>
      </c>
      <c r="AG42" s="12"/>
      <c r="AH42" s="12"/>
      <c r="AI42" s="12"/>
      <c r="AJ42" s="12"/>
      <c r="AK42" s="12"/>
      <c r="AL42" s="12"/>
      <c r="AM42" s="12"/>
      <c r="AN42" s="12"/>
      <c r="AO42" s="12"/>
      <c r="AP42" s="12"/>
      <c r="AQ42" s="12"/>
      <c r="AR42" s="12"/>
      <c r="AS42" s="12"/>
      <c r="AT42" s="12"/>
      <c r="AU42" s="12"/>
      <c r="AV42" s="12"/>
      <c r="AW42" s="12"/>
      <c r="AX42" s="12"/>
      <c r="AY42" s="12"/>
      <c r="AZ42" s="37">
        <f t="shared" si="6"/>
        <v>44656</v>
      </c>
      <c r="BA42" s="13" cm="1">
        <f t="array" ref="BA42">IF(BA$10="", "", IF(IFERROR(INDEX($B42:$AE42, $BG42, MATCH(BA$10, $B$11:$AE$11, 0)), "")="", "", IFERROR(VALUE(INDEX($B42:$AE42, $BG42, MATCH(BA$10, $B$11:$AE$11, 0))), "")))</f>
        <v>0</v>
      </c>
      <c r="BB42" s="13" cm="1">
        <f t="array" ref="BB42">IF(BB$10="", "", IF(IFERROR(INDEX($B42:$AE42, $BG42, MATCH(BB$10, $B$11:$AE$11, 0)), "")="", "", IFERROR(VALUE(INDEX($B42:$AE42, $BG42, MATCH(BB$10, $B$11:$AE$11, 0))), "")))</f>
        <v>0</v>
      </c>
      <c r="BC42" s="13" cm="1">
        <f t="array" ref="BC42">IF(BC$10="", "", IF(IFERROR(INDEX($B42:$AE42, $BG42, MATCH(BC$10, $B$11:$AE$11, 0)), "")="", "", IFERROR(VALUE(INDEX($B42:$AE42, $BG42, MATCH(BC$10, $B$11:$AE$11, 0))), "")))</f>
        <v>0</v>
      </c>
      <c r="BD42" s="13" cm="1">
        <f t="array" ref="BD42">IF(BD$10="", "", IF(IFERROR(INDEX($B42:$AE42, $BG42, MATCH(BD$10, $B$11:$AE$11, 0)), "")="", "", IFERROR(VALUE(INDEX($B42:$AE42, $BG42, MATCH(BD$10, $B$11:$AE$11, 0))), "")))</f>
        <v>0</v>
      </c>
      <c r="BE42" s="32" cm="1">
        <f t="array" ref="BE42">IF(BE$10="", "", IF(IFERROR(INDEX($B42:$AE42, $BG42, MATCH(BE$10, $B$11:$AE$11, 0)), "")="", "", IFERROR(VALUE(INDEX($B42:$AE42, $BG42, MATCH(BE$10, $B$11:$AE$11, 0))), "")))</f>
        <v>0</v>
      </c>
      <c r="BF42" s="12"/>
      <c r="BJ42" s="19" t="str" cm="1">
        <f t="array" ref="BJ42">IF($AZ$10="", "", IF(IFERROR(INDEX($B42:$AE42, $BG42, MATCH($AZ$10, $B$11:$AE$11, 0)), "")="", "", IFERROR(INDEX($B42:$AE42, $BG42, MATCH($AZ$10, $B$11:$AE$11, 0)), "")))</f>
        <v>04/05/2022</v>
      </c>
      <c r="BK42" s="19">
        <f t="shared" si="7"/>
        <v>3</v>
      </c>
      <c r="BL42" s="19">
        <f t="shared" si="8"/>
        <v>6</v>
      </c>
      <c r="BM42" s="19">
        <f t="shared" si="9"/>
        <v>4</v>
      </c>
      <c r="BN42" s="30">
        <f t="shared" si="10"/>
        <v>5</v>
      </c>
      <c r="BO42" s="19">
        <f t="shared" si="11"/>
        <v>2022</v>
      </c>
      <c r="BP42" s="40" cm="1">
        <f t="array" ref="BP42">IFERROR(DATE(INDEX($BM42:$BO42, $BG42, MATCH($BJ$5, $BM$10:$BO$10, 0)), INDEX($BM42:$BO42, $BG42, MATCH($BJ$4, $BM$10:$BO$10, 0)), INDEX($BM42:$BO42, $BG42, MATCH($BJ$3, $BM$10:$BO$10, 0))), "")</f>
        <v>44656</v>
      </c>
      <c r="BR42" s="19" t="str">
        <f t="shared" si="0"/>
        <v>X</v>
      </c>
      <c r="BT42" s="19" t="str">
        <f t="shared" si="12"/>
        <v/>
      </c>
      <c r="BV42" s="19" t="str">
        <f t="shared" si="13"/>
        <v>Apr 2022</v>
      </c>
      <c r="BZ42" s="30">
        <f t="shared" si="1"/>
        <v>0</v>
      </c>
      <c r="CA42" s="13">
        <f t="shared" si="2"/>
        <v>0</v>
      </c>
      <c r="CB42" s="13">
        <f t="shared" si="3"/>
        <v>0</v>
      </c>
      <c r="CC42" s="13">
        <f t="shared" si="4"/>
        <v>0</v>
      </c>
      <c r="CD42" s="32">
        <f t="shared" si="5"/>
        <v>0</v>
      </c>
      <c r="CF42" s="52">
        <f t="shared" si="14"/>
        <v>0</v>
      </c>
    </row>
    <row r="43" spans="1:84" x14ac:dyDescent="0.25">
      <c r="A43" s="11" t="s">
        <v>0</v>
      </c>
      <c r="B43" s="5" t="s">
        <v>137</v>
      </c>
      <c r="C43" s="6">
        <v>0</v>
      </c>
      <c r="D43" s="6">
        <v>0</v>
      </c>
      <c r="E43" s="6">
        <v>0</v>
      </c>
      <c r="F43" s="6">
        <v>0</v>
      </c>
      <c r="G43" s="6">
        <v>0</v>
      </c>
      <c r="H43" s="6">
        <v>0</v>
      </c>
      <c r="I43" s="6">
        <v>0</v>
      </c>
      <c r="J43" s="6">
        <v>0</v>
      </c>
      <c r="K43" s="6">
        <v>0</v>
      </c>
      <c r="L43" s="6">
        <v>0</v>
      </c>
      <c r="M43" s="6">
        <v>0</v>
      </c>
      <c r="N43" s="6">
        <v>0</v>
      </c>
      <c r="O43" s="6">
        <v>0</v>
      </c>
      <c r="P43" s="6">
        <v>0</v>
      </c>
      <c r="Q43" s="6">
        <v>0</v>
      </c>
      <c r="R43" s="6">
        <v>0</v>
      </c>
      <c r="S43" s="6">
        <v>0</v>
      </c>
      <c r="T43" s="6">
        <v>0</v>
      </c>
      <c r="U43" s="6">
        <v>0</v>
      </c>
      <c r="V43" s="6"/>
      <c r="W43" s="6"/>
      <c r="X43" s="6"/>
      <c r="Y43" s="6"/>
      <c r="Z43" s="6"/>
      <c r="AA43" s="6"/>
      <c r="AB43" s="6"/>
      <c r="AC43" s="6"/>
      <c r="AD43" s="6"/>
      <c r="AE43" s="7"/>
      <c r="AF43" s="11" t="s">
        <v>0</v>
      </c>
      <c r="AG43" s="12"/>
      <c r="AH43" s="12"/>
      <c r="AI43" s="12"/>
      <c r="AJ43" s="12"/>
      <c r="AK43" s="12"/>
      <c r="AL43" s="12"/>
      <c r="AM43" s="12"/>
      <c r="AN43" s="12"/>
      <c r="AO43" s="12"/>
      <c r="AP43" s="12"/>
      <c r="AQ43" s="12"/>
      <c r="AR43" s="12"/>
      <c r="AS43" s="12"/>
      <c r="AT43" s="12"/>
      <c r="AU43" s="12"/>
      <c r="AV43" s="12"/>
      <c r="AW43" s="12"/>
      <c r="AX43" s="12"/>
      <c r="AY43" s="12"/>
      <c r="AZ43" s="37">
        <f t="shared" si="6"/>
        <v>44657</v>
      </c>
      <c r="BA43" s="13" cm="1">
        <f t="array" ref="BA43">IF(BA$10="", "", IF(IFERROR(INDEX($B43:$AE43, $BG43, MATCH(BA$10, $B$11:$AE$11, 0)), "")="", "", IFERROR(VALUE(INDEX($B43:$AE43, $BG43, MATCH(BA$10, $B$11:$AE$11, 0))), "")))</f>
        <v>0</v>
      </c>
      <c r="BB43" s="13" cm="1">
        <f t="array" ref="BB43">IF(BB$10="", "", IF(IFERROR(INDEX($B43:$AE43, $BG43, MATCH(BB$10, $B$11:$AE$11, 0)), "")="", "", IFERROR(VALUE(INDEX($B43:$AE43, $BG43, MATCH(BB$10, $B$11:$AE$11, 0))), "")))</f>
        <v>0</v>
      </c>
      <c r="BC43" s="13" cm="1">
        <f t="array" ref="BC43">IF(BC$10="", "", IF(IFERROR(INDEX($B43:$AE43, $BG43, MATCH(BC$10, $B$11:$AE$11, 0)), "")="", "", IFERROR(VALUE(INDEX($B43:$AE43, $BG43, MATCH(BC$10, $B$11:$AE$11, 0))), "")))</f>
        <v>0</v>
      </c>
      <c r="BD43" s="13" cm="1">
        <f t="array" ref="BD43">IF(BD$10="", "", IF(IFERROR(INDEX($B43:$AE43, $BG43, MATCH(BD$10, $B$11:$AE$11, 0)), "")="", "", IFERROR(VALUE(INDEX($B43:$AE43, $BG43, MATCH(BD$10, $B$11:$AE$11, 0))), "")))</f>
        <v>0</v>
      </c>
      <c r="BE43" s="32" cm="1">
        <f t="array" ref="BE43">IF(BE$10="", "", IF(IFERROR(INDEX($B43:$AE43, $BG43, MATCH(BE$10, $B$11:$AE$11, 0)), "")="", "", IFERROR(VALUE(INDEX($B43:$AE43, $BG43, MATCH(BE$10, $B$11:$AE$11, 0))), "")))</f>
        <v>0</v>
      </c>
      <c r="BF43" s="12"/>
      <c r="BJ43" s="19" t="str" cm="1">
        <f t="array" ref="BJ43">IF($AZ$10="", "", IF(IFERROR(INDEX($B43:$AE43, $BG43, MATCH($AZ$10, $B$11:$AE$11, 0)), "")="", "", IFERROR(INDEX($B43:$AE43, $BG43, MATCH($AZ$10, $B$11:$AE$11, 0)), "")))</f>
        <v>04/06/2022</v>
      </c>
      <c r="BK43" s="19">
        <f t="shared" si="7"/>
        <v>3</v>
      </c>
      <c r="BL43" s="19">
        <f t="shared" si="8"/>
        <v>6</v>
      </c>
      <c r="BM43" s="19">
        <f t="shared" si="9"/>
        <v>4</v>
      </c>
      <c r="BN43" s="30">
        <f t="shared" si="10"/>
        <v>6</v>
      </c>
      <c r="BO43" s="19">
        <f t="shared" si="11"/>
        <v>2022</v>
      </c>
      <c r="BP43" s="40" cm="1">
        <f t="array" ref="BP43">IFERROR(DATE(INDEX($BM43:$BO43, $BG43, MATCH($BJ$5, $BM$10:$BO$10, 0)), INDEX($BM43:$BO43, $BG43, MATCH($BJ$4, $BM$10:$BO$10, 0)), INDEX($BM43:$BO43, $BG43, MATCH($BJ$3, $BM$10:$BO$10, 0))), "")</f>
        <v>44657</v>
      </c>
      <c r="BR43" s="19" t="str">
        <f t="shared" si="0"/>
        <v>X</v>
      </c>
      <c r="BT43" s="19" t="str">
        <f t="shared" si="12"/>
        <v/>
      </c>
      <c r="BV43" s="19" t="str">
        <f t="shared" si="13"/>
        <v>Apr 2022</v>
      </c>
      <c r="BZ43" s="30">
        <f t="shared" si="1"/>
        <v>0</v>
      </c>
      <c r="CA43" s="13">
        <f t="shared" si="2"/>
        <v>0</v>
      </c>
      <c r="CB43" s="13">
        <f t="shared" si="3"/>
        <v>0</v>
      </c>
      <c r="CC43" s="13">
        <f t="shared" si="4"/>
        <v>0</v>
      </c>
      <c r="CD43" s="32">
        <f t="shared" si="5"/>
        <v>0</v>
      </c>
      <c r="CF43" s="52">
        <f t="shared" si="14"/>
        <v>0</v>
      </c>
    </row>
    <row r="44" spans="1:84" x14ac:dyDescent="0.25">
      <c r="A44" s="11" t="s">
        <v>0</v>
      </c>
      <c r="B44" s="5" t="s">
        <v>138</v>
      </c>
      <c r="C44" s="6">
        <v>4</v>
      </c>
      <c r="D44" s="6">
        <v>0</v>
      </c>
      <c r="E44" s="6">
        <v>4</v>
      </c>
      <c r="F44" s="6">
        <v>1</v>
      </c>
      <c r="G44" s="6">
        <v>0</v>
      </c>
      <c r="H44" s="6">
        <v>0</v>
      </c>
      <c r="I44" s="6">
        <v>0</v>
      </c>
      <c r="J44" s="6">
        <v>0</v>
      </c>
      <c r="K44" s="6">
        <v>0</v>
      </c>
      <c r="L44" s="6">
        <v>0</v>
      </c>
      <c r="M44" s="6">
        <v>0</v>
      </c>
      <c r="N44" s="6">
        <v>0</v>
      </c>
      <c r="O44" s="6">
        <v>0</v>
      </c>
      <c r="P44" s="6">
        <v>0</v>
      </c>
      <c r="Q44" s="6">
        <v>0</v>
      </c>
      <c r="R44" s="6">
        <v>0</v>
      </c>
      <c r="S44" s="6">
        <v>0</v>
      </c>
      <c r="T44" s="6">
        <v>0</v>
      </c>
      <c r="U44" s="6">
        <v>0</v>
      </c>
      <c r="V44" s="6"/>
      <c r="W44" s="6"/>
      <c r="X44" s="6"/>
      <c r="Y44" s="6"/>
      <c r="Z44" s="6"/>
      <c r="AA44" s="6"/>
      <c r="AB44" s="6"/>
      <c r="AC44" s="6"/>
      <c r="AD44" s="6"/>
      <c r="AE44" s="7"/>
      <c r="AF44" s="11" t="s">
        <v>0</v>
      </c>
      <c r="AG44" s="12"/>
      <c r="AH44" s="12"/>
      <c r="AI44" s="12"/>
      <c r="AJ44" s="12"/>
      <c r="AK44" s="12"/>
      <c r="AL44" s="12"/>
      <c r="AM44" s="12"/>
      <c r="AN44" s="12"/>
      <c r="AO44" s="12"/>
      <c r="AP44" s="12"/>
      <c r="AQ44" s="12"/>
      <c r="AR44" s="12"/>
      <c r="AS44" s="12"/>
      <c r="AT44" s="12"/>
      <c r="AU44" s="12"/>
      <c r="AV44" s="12"/>
      <c r="AW44" s="12"/>
      <c r="AX44" s="12"/>
      <c r="AY44" s="12"/>
      <c r="AZ44" s="37">
        <f t="shared" si="6"/>
        <v>44658</v>
      </c>
      <c r="BA44" s="13" cm="1">
        <f t="array" ref="BA44">IF(BA$10="", "", IF(IFERROR(INDEX($B44:$AE44, $BG44, MATCH(BA$10, $B$11:$AE$11, 0)), "")="", "", IFERROR(VALUE(INDEX($B44:$AE44, $BG44, MATCH(BA$10, $B$11:$AE$11, 0))), "")))</f>
        <v>4</v>
      </c>
      <c r="BB44" s="13" cm="1">
        <f t="array" ref="BB44">IF(BB$10="", "", IF(IFERROR(INDEX($B44:$AE44, $BG44, MATCH(BB$10, $B$11:$AE$11, 0)), "")="", "", IFERROR(VALUE(INDEX($B44:$AE44, $BG44, MATCH(BB$10, $B$11:$AE$11, 0))), "")))</f>
        <v>0</v>
      </c>
      <c r="BC44" s="13" cm="1">
        <f t="array" ref="BC44">IF(BC$10="", "", IF(IFERROR(INDEX($B44:$AE44, $BG44, MATCH(BC$10, $B$11:$AE$11, 0)), "")="", "", IFERROR(VALUE(INDEX($B44:$AE44, $BG44, MATCH(BC$10, $B$11:$AE$11, 0))), "")))</f>
        <v>0</v>
      </c>
      <c r="BD44" s="13" cm="1">
        <f t="array" ref="BD44">IF(BD$10="", "", IF(IFERROR(INDEX($B44:$AE44, $BG44, MATCH(BD$10, $B$11:$AE$11, 0)), "")="", "", IFERROR(VALUE(INDEX($B44:$AE44, $BG44, MATCH(BD$10, $B$11:$AE$11, 0))), "")))</f>
        <v>0</v>
      </c>
      <c r="BE44" s="32" cm="1">
        <f t="array" ref="BE44">IF(BE$10="", "", IF(IFERROR(INDEX($B44:$AE44, $BG44, MATCH(BE$10, $B$11:$AE$11, 0)), "")="", "", IFERROR(VALUE(INDEX($B44:$AE44, $BG44, MATCH(BE$10, $B$11:$AE$11, 0))), "")))</f>
        <v>0</v>
      </c>
      <c r="BF44" s="12"/>
      <c r="BJ44" s="19" t="str" cm="1">
        <f t="array" ref="BJ44">IF($AZ$10="", "", IF(IFERROR(INDEX($B44:$AE44, $BG44, MATCH($AZ$10, $B$11:$AE$11, 0)), "")="", "", IFERROR(INDEX($B44:$AE44, $BG44, MATCH($AZ$10, $B$11:$AE$11, 0)), "")))</f>
        <v>04/07/2022</v>
      </c>
      <c r="BK44" s="19">
        <f t="shared" si="7"/>
        <v>3</v>
      </c>
      <c r="BL44" s="19">
        <f t="shared" si="8"/>
        <v>6</v>
      </c>
      <c r="BM44" s="19">
        <f t="shared" si="9"/>
        <v>4</v>
      </c>
      <c r="BN44" s="30">
        <f t="shared" si="10"/>
        <v>7</v>
      </c>
      <c r="BO44" s="19">
        <f t="shared" si="11"/>
        <v>2022</v>
      </c>
      <c r="BP44" s="40" cm="1">
        <f t="array" ref="BP44">IFERROR(DATE(INDEX($BM44:$BO44, $BG44, MATCH($BJ$5, $BM$10:$BO$10, 0)), INDEX($BM44:$BO44, $BG44, MATCH($BJ$4, $BM$10:$BO$10, 0)), INDEX($BM44:$BO44, $BG44, MATCH($BJ$3, $BM$10:$BO$10, 0))), "")</f>
        <v>44658</v>
      </c>
      <c r="BR44" s="19" t="str">
        <f t="shared" si="0"/>
        <v>X</v>
      </c>
      <c r="BT44" s="19" t="str">
        <f t="shared" si="12"/>
        <v/>
      </c>
      <c r="BV44" s="19" t="str">
        <f t="shared" si="13"/>
        <v>Apr 2022</v>
      </c>
      <c r="BZ44" s="30">
        <f t="shared" si="1"/>
        <v>0</v>
      </c>
      <c r="CA44" s="13">
        <f t="shared" si="2"/>
        <v>0</v>
      </c>
      <c r="CB44" s="13">
        <f t="shared" si="3"/>
        <v>0</v>
      </c>
      <c r="CC44" s="13">
        <f t="shared" si="4"/>
        <v>0</v>
      </c>
      <c r="CD44" s="32">
        <f t="shared" si="5"/>
        <v>0</v>
      </c>
      <c r="CF44" s="52">
        <f t="shared" si="14"/>
        <v>0</v>
      </c>
    </row>
    <row r="45" spans="1:84" x14ac:dyDescent="0.25">
      <c r="A45" s="11" t="s">
        <v>0</v>
      </c>
      <c r="B45" s="5" t="s">
        <v>139</v>
      </c>
      <c r="C45" s="6">
        <v>0</v>
      </c>
      <c r="D45" s="6">
        <v>0</v>
      </c>
      <c r="E45" s="6">
        <v>0</v>
      </c>
      <c r="F45" s="6">
        <v>0</v>
      </c>
      <c r="G45" s="6">
        <v>0</v>
      </c>
      <c r="H45" s="6">
        <v>0</v>
      </c>
      <c r="I45" s="6">
        <v>0</v>
      </c>
      <c r="J45" s="6">
        <v>0</v>
      </c>
      <c r="K45" s="6">
        <v>0</v>
      </c>
      <c r="L45" s="6">
        <v>0</v>
      </c>
      <c r="M45" s="6">
        <v>0</v>
      </c>
      <c r="N45" s="6">
        <v>0</v>
      </c>
      <c r="O45" s="6">
        <v>0</v>
      </c>
      <c r="P45" s="6">
        <v>0</v>
      </c>
      <c r="Q45" s="6">
        <v>0</v>
      </c>
      <c r="R45" s="6">
        <v>0</v>
      </c>
      <c r="S45" s="6">
        <v>0</v>
      </c>
      <c r="T45" s="6">
        <v>0</v>
      </c>
      <c r="U45" s="6">
        <v>0</v>
      </c>
      <c r="V45" s="6"/>
      <c r="W45" s="6"/>
      <c r="X45" s="6"/>
      <c r="Y45" s="6"/>
      <c r="Z45" s="6"/>
      <c r="AA45" s="6"/>
      <c r="AB45" s="6"/>
      <c r="AC45" s="6"/>
      <c r="AD45" s="6"/>
      <c r="AE45" s="7"/>
      <c r="AF45" s="11" t="s">
        <v>0</v>
      </c>
      <c r="AG45" s="12"/>
      <c r="AH45" s="12"/>
      <c r="AI45" s="12"/>
      <c r="AJ45" s="12"/>
      <c r="AK45" s="12"/>
      <c r="AL45" s="12"/>
      <c r="AM45" s="12"/>
      <c r="AN45" s="12"/>
      <c r="AO45" s="12"/>
      <c r="AP45" s="12"/>
      <c r="AQ45" s="12"/>
      <c r="AR45" s="12"/>
      <c r="AS45" s="12"/>
      <c r="AT45" s="12"/>
      <c r="AU45" s="12"/>
      <c r="AV45" s="12"/>
      <c r="AW45" s="12"/>
      <c r="AX45" s="12"/>
      <c r="AY45" s="12"/>
      <c r="AZ45" s="37">
        <f t="shared" si="6"/>
        <v>44659</v>
      </c>
      <c r="BA45" s="13" cm="1">
        <f t="array" ref="BA45">IF(BA$10="", "", IF(IFERROR(INDEX($B45:$AE45, $BG45, MATCH(BA$10, $B$11:$AE$11, 0)), "")="", "", IFERROR(VALUE(INDEX($B45:$AE45, $BG45, MATCH(BA$10, $B$11:$AE$11, 0))), "")))</f>
        <v>0</v>
      </c>
      <c r="BB45" s="13" cm="1">
        <f t="array" ref="BB45">IF(BB$10="", "", IF(IFERROR(INDEX($B45:$AE45, $BG45, MATCH(BB$10, $B$11:$AE$11, 0)), "")="", "", IFERROR(VALUE(INDEX($B45:$AE45, $BG45, MATCH(BB$10, $B$11:$AE$11, 0))), "")))</f>
        <v>0</v>
      </c>
      <c r="BC45" s="13" cm="1">
        <f t="array" ref="BC45">IF(BC$10="", "", IF(IFERROR(INDEX($B45:$AE45, $BG45, MATCH(BC$10, $B$11:$AE$11, 0)), "")="", "", IFERROR(VALUE(INDEX($B45:$AE45, $BG45, MATCH(BC$10, $B$11:$AE$11, 0))), "")))</f>
        <v>0</v>
      </c>
      <c r="BD45" s="13" cm="1">
        <f t="array" ref="BD45">IF(BD$10="", "", IF(IFERROR(INDEX($B45:$AE45, $BG45, MATCH(BD$10, $B$11:$AE$11, 0)), "")="", "", IFERROR(VALUE(INDEX($B45:$AE45, $BG45, MATCH(BD$10, $B$11:$AE$11, 0))), "")))</f>
        <v>0</v>
      </c>
      <c r="BE45" s="32" cm="1">
        <f t="array" ref="BE45">IF(BE$10="", "", IF(IFERROR(INDEX($B45:$AE45, $BG45, MATCH(BE$10, $B$11:$AE$11, 0)), "")="", "", IFERROR(VALUE(INDEX($B45:$AE45, $BG45, MATCH(BE$10, $B$11:$AE$11, 0))), "")))</f>
        <v>0</v>
      </c>
      <c r="BF45" s="12"/>
      <c r="BJ45" s="19" t="str" cm="1">
        <f t="array" ref="BJ45">IF($AZ$10="", "", IF(IFERROR(INDEX($B45:$AE45, $BG45, MATCH($AZ$10, $B$11:$AE$11, 0)), "")="", "", IFERROR(INDEX($B45:$AE45, $BG45, MATCH($AZ$10, $B$11:$AE$11, 0)), "")))</f>
        <v>04/08/2022</v>
      </c>
      <c r="BK45" s="19">
        <f t="shared" si="7"/>
        <v>3</v>
      </c>
      <c r="BL45" s="19">
        <f t="shared" si="8"/>
        <v>6</v>
      </c>
      <c r="BM45" s="19">
        <f t="shared" si="9"/>
        <v>4</v>
      </c>
      <c r="BN45" s="30">
        <f t="shared" si="10"/>
        <v>8</v>
      </c>
      <c r="BO45" s="19">
        <f t="shared" si="11"/>
        <v>2022</v>
      </c>
      <c r="BP45" s="40" cm="1">
        <f t="array" ref="BP45">IFERROR(DATE(INDEX($BM45:$BO45, $BG45, MATCH($BJ$5, $BM$10:$BO$10, 0)), INDEX($BM45:$BO45, $BG45, MATCH($BJ$4, $BM$10:$BO$10, 0)), INDEX($BM45:$BO45, $BG45, MATCH($BJ$3, $BM$10:$BO$10, 0))), "")</f>
        <v>44659</v>
      </c>
      <c r="BR45" s="19" t="str">
        <f t="shared" si="0"/>
        <v>X</v>
      </c>
      <c r="BT45" s="19" t="str">
        <f t="shared" si="12"/>
        <v/>
      </c>
      <c r="BV45" s="19" t="str">
        <f t="shared" si="13"/>
        <v>Apr 2022</v>
      </c>
      <c r="BZ45" s="30">
        <f t="shared" si="1"/>
        <v>0</v>
      </c>
      <c r="CA45" s="13">
        <f t="shared" si="2"/>
        <v>0</v>
      </c>
      <c r="CB45" s="13">
        <f t="shared" si="3"/>
        <v>0</v>
      </c>
      <c r="CC45" s="13">
        <f t="shared" si="4"/>
        <v>0</v>
      </c>
      <c r="CD45" s="32">
        <f t="shared" si="5"/>
        <v>0</v>
      </c>
      <c r="CF45" s="52">
        <f t="shared" si="14"/>
        <v>0</v>
      </c>
    </row>
    <row r="46" spans="1:84" x14ac:dyDescent="0.25">
      <c r="A46" s="11" t="s">
        <v>0</v>
      </c>
      <c r="B46" s="5" t="s">
        <v>140</v>
      </c>
      <c r="C46" s="6">
        <v>0</v>
      </c>
      <c r="D46" s="6">
        <v>0</v>
      </c>
      <c r="E46" s="6">
        <v>0</v>
      </c>
      <c r="F46" s="6">
        <v>0</v>
      </c>
      <c r="G46" s="6">
        <v>0</v>
      </c>
      <c r="H46" s="6">
        <v>0</v>
      </c>
      <c r="I46" s="6">
        <v>0</v>
      </c>
      <c r="J46" s="6">
        <v>0</v>
      </c>
      <c r="K46" s="6">
        <v>0</v>
      </c>
      <c r="L46" s="6">
        <v>0</v>
      </c>
      <c r="M46" s="6">
        <v>0</v>
      </c>
      <c r="N46" s="6">
        <v>0</v>
      </c>
      <c r="O46" s="6">
        <v>0</v>
      </c>
      <c r="P46" s="6">
        <v>0</v>
      </c>
      <c r="Q46" s="6">
        <v>0</v>
      </c>
      <c r="R46" s="6">
        <v>0</v>
      </c>
      <c r="S46" s="6">
        <v>0</v>
      </c>
      <c r="T46" s="6">
        <v>0</v>
      </c>
      <c r="U46" s="6">
        <v>0</v>
      </c>
      <c r="V46" s="6"/>
      <c r="W46" s="6"/>
      <c r="X46" s="6"/>
      <c r="Y46" s="6"/>
      <c r="Z46" s="6"/>
      <c r="AA46" s="6"/>
      <c r="AB46" s="6"/>
      <c r="AC46" s="6"/>
      <c r="AD46" s="6"/>
      <c r="AE46" s="7"/>
      <c r="AF46" s="11" t="s">
        <v>0</v>
      </c>
      <c r="AG46" s="12"/>
      <c r="AH46" s="12"/>
      <c r="AI46" s="12"/>
      <c r="AJ46" s="12"/>
      <c r="AK46" s="12"/>
      <c r="AL46" s="12"/>
      <c r="AM46" s="12"/>
      <c r="AN46" s="12"/>
      <c r="AO46" s="12"/>
      <c r="AP46" s="12"/>
      <c r="AQ46" s="12"/>
      <c r="AR46" s="12"/>
      <c r="AS46" s="12"/>
      <c r="AT46" s="12"/>
      <c r="AU46" s="12"/>
      <c r="AV46" s="12"/>
      <c r="AW46" s="12"/>
      <c r="AX46" s="12"/>
      <c r="AY46" s="12"/>
      <c r="AZ46" s="37">
        <f t="shared" si="6"/>
        <v>44660</v>
      </c>
      <c r="BA46" s="13" cm="1">
        <f t="array" ref="BA46">IF(BA$10="", "", IF(IFERROR(INDEX($B46:$AE46, $BG46, MATCH(BA$10, $B$11:$AE$11, 0)), "")="", "", IFERROR(VALUE(INDEX($B46:$AE46, $BG46, MATCH(BA$10, $B$11:$AE$11, 0))), "")))</f>
        <v>0</v>
      </c>
      <c r="BB46" s="13" cm="1">
        <f t="array" ref="BB46">IF(BB$10="", "", IF(IFERROR(INDEX($B46:$AE46, $BG46, MATCH(BB$10, $B$11:$AE$11, 0)), "")="", "", IFERROR(VALUE(INDEX($B46:$AE46, $BG46, MATCH(BB$10, $B$11:$AE$11, 0))), "")))</f>
        <v>0</v>
      </c>
      <c r="BC46" s="13" cm="1">
        <f t="array" ref="BC46">IF(BC$10="", "", IF(IFERROR(INDEX($B46:$AE46, $BG46, MATCH(BC$10, $B$11:$AE$11, 0)), "")="", "", IFERROR(VALUE(INDEX($B46:$AE46, $BG46, MATCH(BC$10, $B$11:$AE$11, 0))), "")))</f>
        <v>0</v>
      </c>
      <c r="BD46" s="13" cm="1">
        <f t="array" ref="BD46">IF(BD$10="", "", IF(IFERROR(INDEX($B46:$AE46, $BG46, MATCH(BD$10, $B$11:$AE$11, 0)), "")="", "", IFERROR(VALUE(INDEX($B46:$AE46, $BG46, MATCH(BD$10, $B$11:$AE$11, 0))), "")))</f>
        <v>0</v>
      </c>
      <c r="BE46" s="32" cm="1">
        <f t="array" ref="BE46">IF(BE$10="", "", IF(IFERROR(INDEX($B46:$AE46, $BG46, MATCH(BE$10, $B$11:$AE$11, 0)), "")="", "", IFERROR(VALUE(INDEX($B46:$AE46, $BG46, MATCH(BE$10, $B$11:$AE$11, 0))), "")))</f>
        <v>0</v>
      </c>
      <c r="BF46" s="12"/>
      <c r="BJ46" s="19" t="str" cm="1">
        <f t="array" ref="BJ46">IF($AZ$10="", "", IF(IFERROR(INDEX($B46:$AE46, $BG46, MATCH($AZ$10, $B$11:$AE$11, 0)), "")="", "", IFERROR(INDEX($B46:$AE46, $BG46, MATCH($AZ$10, $B$11:$AE$11, 0)), "")))</f>
        <v>04/09/2022</v>
      </c>
      <c r="BK46" s="19">
        <f t="shared" si="7"/>
        <v>3</v>
      </c>
      <c r="BL46" s="19">
        <f t="shared" si="8"/>
        <v>6</v>
      </c>
      <c r="BM46" s="19">
        <f t="shared" si="9"/>
        <v>4</v>
      </c>
      <c r="BN46" s="30">
        <f t="shared" si="10"/>
        <v>9</v>
      </c>
      <c r="BO46" s="19">
        <f t="shared" si="11"/>
        <v>2022</v>
      </c>
      <c r="BP46" s="40" cm="1">
        <f t="array" ref="BP46">IFERROR(DATE(INDEX($BM46:$BO46, $BG46, MATCH($BJ$5, $BM$10:$BO$10, 0)), INDEX($BM46:$BO46, $BG46, MATCH($BJ$4, $BM$10:$BO$10, 0)), INDEX($BM46:$BO46, $BG46, MATCH($BJ$3, $BM$10:$BO$10, 0))), "")</f>
        <v>44660</v>
      </c>
      <c r="BR46" s="19" t="str">
        <f t="shared" si="0"/>
        <v>X</v>
      </c>
      <c r="BT46" s="19" t="str">
        <f t="shared" si="12"/>
        <v/>
      </c>
      <c r="BV46" s="19" t="str">
        <f t="shared" si="13"/>
        <v>Apr 2022</v>
      </c>
      <c r="BZ46" s="30">
        <f t="shared" si="1"/>
        <v>0</v>
      </c>
      <c r="CA46" s="13">
        <f t="shared" si="2"/>
        <v>0</v>
      </c>
      <c r="CB46" s="13">
        <f t="shared" si="3"/>
        <v>0</v>
      </c>
      <c r="CC46" s="13">
        <f t="shared" si="4"/>
        <v>0</v>
      </c>
      <c r="CD46" s="32">
        <f t="shared" si="5"/>
        <v>0</v>
      </c>
      <c r="CF46" s="52">
        <f t="shared" si="14"/>
        <v>0</v>
      </c>
    </row>
    <row r="47" spans="1:84" x14ac:dyDescent="0.25">
      <c r="A47" s="11" t="s">
        <v>0</v>
      </c>
      <c r="B47" s="5" t="s">
        <v>141</v>
      </c>
      <c r="C47" s="6">
        <v>0</v>
      </c>
      <c r="D47" s="6">
        <v>0</v>
      </c>
      <c r="E47" s="6">
        <v>0</v>
      </c>
      <c r="F47" s="6">
        <v>0</v>
      </c>
      <c r="G47" s="6">
        <v>0</v>
      </c>
      <c r="H47" s="6">
        <v>0</v>
      </c>
      <c r="I47" s="6">
        <v>0</v>
      </c>
      <c r="J47" s="6">
        <v>0</v>
      </c>
      <c r="K47" s="6">
        <v>0</v>
      </c>
      <c r="L47" s="6">
        <v>0</v>
      </c>
      <c r="M47" s="6">
        <v>0</v>
      </c>
      <c r="N47" s="6">
        <v>0</v>
      </c>
      <c r="O47" s="6">
        <v>0</v>
      </c>
      <c r="P47" s="6">
        <v>0</v>
      </c>
      <c r="Q47" s="6">
        <v>0</v>
      </c>
      <c r="R47" s="6">
        <v>0</v>
      </c>
      <c r="S47" s="6">
        <v>0</v>
      </c>
      <c r="T47" s="6">
        <v>0</v>
      </c>
      <c r="U47" s="6">
        <v>0</v>
      </c>
      <c r="V47" s="6"/>
      <c r="W47" s="6"/>
      <c r="X47" s="6"/>
      <c r="Y47" s="6"/>
      <c r="Z47" s="6"/>
      <c r="AA47" s="6"/>
      <c r="AB47" s="6"/>
      <c r="AC47" s="6"/>
      <c r="AD47" s="6"/>
      <c r="AE47" s="7"/>
      <c r="AF47" s="11" t="s">
        <v>0</v>
      </c>
      <c r="AG47" s="12"/>
      <c r="AH47" s="12"/>
      <c r="AI47" s="12"/>
      <c r="AJ47" s="12"/>
      <c r="AK47" s="12"/>
      <c r="AL47" s="12"/>
      <c r="AM47" s="12"/>
      <c r="AN47" s="12"/>
      <c r="AO47" s="12"/>
      <c r="AP47" s="12"/>
      <c r="AQ47" s="12"/>
      <c r="AR47" s="12"/>
      <c r="AS47" s="12"/>
      <c r="AT47" s="12"/>
      <c r="AU47" s="12"/>
      <c r="AV47" s="12"/>
      <c r="AW47" s="12"/>
      <c r="AX47" s="12"/>
      <c r="AY47" s="12"/>
      <c r="AZ47" s="37">
        <f t="shared" si="6"/>
        <v>44661</v>
      </c>
      <c r="BA47" s="13" cm="1">
        <f t="array" ref="BA47">IF(BA$10="", "", IF(IFERROR(INDEX($B47:$AE47, $BG47, MATCH(BA$10, $B$11:$AE$11, 0)), "")="", "", IFERROR(VALUE(INDEX($B47:$AE47, $BG47, MATCH(BA$10, $B$11:$AE$11, 0))), "")))</f>
        <v>0</v>
      </c>
      <c r="BB47" s="13" cm="1">
        <f t="array" ref="BB47">IF(BB$10="", "", IF(IFERROR(INDEX($B47:$AE47, $BG47, MATCH(BB$10, $B$11:$AE$11, 0)), "")="", "", IFERROR(VALUE(INDEX($B47:$AE47, $BG47, MATCH(BB$10, $B$11:$AE$11, 0))), "")))</f>
        <v>0</v>
      </c>
      <c r="BC47" s="13" cm="1">
        <f t="array" ref="BC47">IF(BC$10="", "", IF(IFERROR(INDEX($B47:$AE47, $BG47, MATCH(BC$10, $B$11:$AE$11, 0)), "")="", "", IFERROR(VALUE(INDEX($B47:$AE47, $BG47, MATCH(BC$10, $B$11:$AE$11, 0))), "")))</f>
        <v>0</v>
      </c>
      <c r="BD47" s="13" cm="1">
        <f t="array" ref="BD47">IF(BD$10="", "", IF(IFERROR(INDEX($B47:$AE47, $BG47, MATCH(BD$10, $B$11:$AE$11, 0)), "")="", "", IFERROR(VALUE(INDEX($B47:$AE47, $BG47, MATCH(BD$10, $B$11:$AE$11, 0))), "")))</f>
        <v>0</v>
      </c>
      <c r="BE47" s="32" cm="1">
        <f t="array" ref="BE47">IF(BE$10="", "", IF(IFERROR(INDEX($B47:$AE47, $BG47, MATCH(BE$10, $B$11:$AE$11, 0)), "")="", "", IFERROR(VALUE(INDEX($B47:$AE47, $BG47, MATCH(BE$10, $B$11:$AE$11, 0))), "")))</f>
        <v>0</v>
      </c>
      <c r="BF47" s="12"/>
      <c r="BJ47" s="19" t="str" cm="1">
        <f t="array" ref="BJ47">IF($AZ$10="", "", IF(IFERROR(INDEX($B47:$AE47, $BG47, MATCH($AZ$10, $B$11:$AE$11, 0)), "")="", "", IFERROR(INDEX($B47:$AE47, $BG47, MATCH($AZ$10, $B$11:$AE$11, 0)), "")))</f>
        <v>04/10/2022</v>
      </c>
      <c r="BK47" s="19">
        <f t="shared" si="7"/>
        <v>3</v>
      </c>
      <c r="BL47" s="19">
        <f t="shared" si="8"/>
        <v>6</v>
      </c>
      <c r="BM47" s="19">
        <f t="shared" si="9"/>
        <v>4</v>
      </c>
      <c r="BN47" s="30">
        <f t="shared" si="10"/>
        <v>10</v>
      </c>
      <c r="BO47" s="19">
        <f t="shared" si="11"/>
        <v>2022</v>
      </c>
      <c r="BP47" s="40" cm="1">
        <f t="array" ref="BP47">IFERROR(DATE(INDEX($BM47:$BO47, $BG47, MATCH($BJ$5, $BM$10:$BO$10, 0)), INDEX($BM47:$BO47, $BG47, MATCH($BJ$4, $BM$10:$BO$10, 0)), INDEX($BM47:$BO47, $BG47, MATCH($BJ$3, $BM$10:$BO$10, 0))), "")</f>
        <v>44661</v>
      </c>
      <c r="BR47" s="19" t="str">
        <f t="shared" si="0"/>
        <v>X</v>
      </c>
      <c r="BT47" s="19" t="str">
        <f t="shared" si="12"/>
        <v/>
      </c>
      <c r="BV47" s="19" t="str">
        <f t="shared" si="13"/>
        <v>Apr 2022</v>
      </c>
      <c r="BZ47" s="30">
        <f t="shared" si="1"/>
        <v>0</v>
      </c>
      <c r="CA47" s="13">
        <f t="shared" si="2"/>
        <v>0</v>
      </c>
      <c r="CB47" s="13">
        <f t="shared" si="3"/>
        <v>0</v>
      </c>
      <c r="CC47" s="13">
        <f t="shared" si="4"/>
        <v>0</v>
      </c>
      <c r="CD47" s="32">
        <f t="shared" si="5"/>
        <v>0</v>
      </c>
      <c r="CF47" s="52">
        <f t="shared" si="14"/>
        <v>0</v>
      </c>
    </row>
    <row r="48" spans="1:84" x14ac:dyDescent="0.25">
      <c r="A48" s="11" t="s">
        <v>0</v>
      </c>
      <c r="B48" s="5" t="s">
        <v>142</v>
      </c>
      <c r="C48" s="6">
        <v>9</v>
      </c>
      <c r="D48" s="6">
        <v>0</v>
      </c>
      <c r="E48" s="6">
        <v>9</v>
      </c>
      <c r="F48" s="6">
        <v>5</v>
      </c>
      <c r="G48" s="6">
        <v>0</v>
      </c>
      <c r="H48" s="6">
        <v>0</v>
      </c>
      <c r="I48" s="6">
        <v>0</v>
      </c>
      <c r="J48" s="6">
        <v>0</v>
      </c>
      <c r="K48" s="6">
        <v>0</v>
      </c>
      <c r="L48" s="6">
        <v>0</v>
      </c>
      <c r="M48" s="6">
        <v>0</v>
      </c>
      <c r="N48" s="6">
        <v>0</v>
      </c>
      <c r="O48" s="6">
        <v>0</v>
      </c>
      <c r="P48" s="6">
        <v>1</v>
      </c>
      <c r="Q48" s="6">
        <v>0</v>
      </c>
      <c r="R48" s="6">
        <v>1</v>
      </c>
      <c r="S48" s="6">
        <v>0.1111111111111111</v>
      </c>
      <c r="T48" s="6">
        <v>0</v>
      </c>
      <c r="U48" s="6">
        <v>0.1111111111111111</v>
      </c>
      <c r="V48" s="6"/>
      <c r="W48" s="6"/>
      <c r="X48" s="6"/>
      <c r="Y48" s="6"/>
      <c r="Z48" s="6"/>
      <c r="AA48" s="6"/>
      <c r="AB48" s="6"/>
      <c r="AC48" s="6"/>
      <c r="AD48" s="6"/>
      <c r="AE48" s="7"/>
      <c r="AF48" s="11" t="s">
        <v>0</v>
      </c>
      <c r="AG48" s="12"/>
      <c r="AH48" s="12"/>
      <c r="AI48" s="12"/>
      <c r="AJ48" s="12"/>
      <c r="AK48" s="12"/>
      <c r="AL48" s="12"/>
      <c r="AM48" s="12"/>
      <c r="AN48" s="12"/>
      <c r="AO48" s="12"/>
      <c r="AP48" s="12"/>
      <c r="AQ48" s="12"/>
      <c r="AR48" s="12"/>
      <c r="AS48" s="12"/>
      <c r="AT48" s="12"/>
      <c r="AU48" s="12"/>
      <c r="AV48" s="12"/>
      <c r="AW48" s="12"/>
      <c r="AX48" s="12"/>
      <c r="AY48" s="12"/>
      <c r="AZ48" s="37">
        <f t="shared" si="6"/>
        <v>44662</v>
      </c>
      <c r="BA48" s="13" cm="1">
        <f t="array" ref="BA48">IF(BA$10="", "", IF(IFERROR(INDEX($B48:$AE48, $BG48, MATCH(BA$10, $B$11:$AE$11, 0)), "")="", "", IFERROR(VALUE(INDEX($B48:$AE48, $BG48, MATCH(BA$10, $B$11:$AE$11, 0))), "")))</f>
        <v>9</v>
      </c>
      <c r="BB48" s="13" cm="1">
        <f t="array" ref="BB48">IF(BB$10="", "", IF(IFERROR(INDEX($B48:$AE48, $BG48, MATCH(BB$10, $B$11:$AE$11, 0)), "")="", "", IFERROR(VALUE(INDEX($B48:$AE48, $BG48, MATCH(BB$10, $B$11:$AE$11, 0))), "")))</f>
        <v>0</v>
      </c>
      <c r="BC48" s="13" cm="1">
        <f t="array" ref="BC48">IF(BC$10="", "", IF(IFERROR(INDEX($B48:$AE48, $BG48, MATCH(BC$10, $B$11:$AE$11, 0)), "")="", "", IFERROR(VALUE(INDEX($B48:$AE48, $BG48, MATCH(BC$10, $B$11:$AE$11, 0))), "")))</f>
        <v>0</v>
      </c>
      <c r="BD48" s="13" cm="1">
        <f t="array" ref="BD48">IF(BD$10="", "", IF(IFERROR(INDEX($B48:$AE48, $BG48, MATCH(BD$10, $B$11:$AE$11, 0)), "")="", "", IFERROR(VALUE(INDEX($B48:$AE48, $BG48, MATCH(BD$10, $B$11:$AE$11, 0))), "")))</f>
        <v>0</v>
      </c>
      <c r="BE48" s="32" cm="1">
        <f t="array" ref="BE48">IF(BE$10="", "", IF(IFERROR(INDEX($B48:$AE48, $BG48, MATCH(BE$10, $B$11:$AE$11, 0)), "")="", "", IFERROR(VALUE(INDEX($B48:$AE48, $BG48, MATCH(BE$10, $B$11:$AE$11, 0))), "")))</f>
        <v>1</v>
      </c>
      <c r="BF48" s="12"/>
      <c r="BJ48" s="19" t="str" cm="1">
        <f t="array" ref="BJ48">IF($AZ$10="", "", IF(IFERROR(INDEX($B48:$AE48, $BG48, MATCH($AZ$10, $B$11:$AE$11, 0)), "")="", "", IFERROR(INDEX($B48:$AE48, $BG48, MATCH($AZ$10, $B$11:$AE$11, 0)), "")))</f>
        <v>04/11/2022</v>
      </c>
      <c r="BK48" s="19">
        <f t="shared" si="7"/>
        <v>3</v>
      </c>
      <c r="BL48" s="19">
        <f t="shared" si="8"/>
        <v>6</v>
      </c>
      <c r="BM48" s="19">
        <f t="shared" si="9"/>
        <v>4</v>
      </c>
      <c r="BN48" s="30">
        <f t="shared" si="10"/>
        <v>11</v>
      </c>
      <c r="BO48" s="19">
        <f t="shared" si="11"/>
        <v>2022</v>
      </c>
      <c r="BP48" s="40" cm="1">
        <f t="array" ref="BP48">IFERROR(DATE(INDEX($BM48:$BO48, $BG48, MATCH($BJ$5, $BM$10:$BO$10, 0)), INDEX($BM48:$BO48, $BG48, MATCH($BJ$4, $BM$10:$BO$10, 0)), INDEX($BM48:$BO48, $BG48, MATCH($BJ$3, $BM$10:$BO$10, 0))), "")</f>
        <v>44662</v>
      </c>
      <c r="BR48" s="19" t="str">
        <f t="shared" si="0"/>
        <v>X</v>
      </c>
      <c r="BT48" s="19" t="str">
        <f t="shared" si="12"/>
        <v/>
      </c>
      <c r="BV48" s="19" t="str">
        <f t="shared" si="13"/>
        <v>Apr 2022</v>
      </c>
      <c r="BZ48" s="30">
        <f t="shared" si="1"/>
        <v>0</v>
      </c>
      <c r="CA48" s="13">
        <f t="shared" si="2"/>
        <v>0</v>
      </c>
      <c r="CB48" s="13">
        <f t="shared" si="3"/>
        <v>0</v>
      </c>
      <c r="CC48" s="13">
        <f t="shared" si="4"/>
        <v>0</v>
      </c>
      <c r="CD48" s="32">
        <f t="shared" si="5"/>
        <v>3</v>
      </c>
      <c r="CF48" s="52">
        <f t="shared" si="14"/>
        <v>3</v>
      </c>
    </row>
    <row r="49" spans="1:84" x14ac:dyDescent="0.25">
      <c r="A49" s="11" t="s">
        <v>0</v>
      </c>
      <c r="B49" s="5" t="s">
        <v>143</v>
      </c>
      <c r="C49" s="6">
        <v>1</v>
      </c>
      <c r="D49" s="6">
        <v>0</v>
      </c>
      <c r="E49" s="6">
        <v>1</v>
      </c>
      <c r="F49" s="6">
        <v>1</v>
      </c>
      <c r="G49" s="6">
        <v>0</v>
      </c>
      <c r="H49" s="6">
        <v>0</v>
      </c>
      <c r="I49" s="6">
        <v>0</v>
      </c>
      <c r="J49" s="6">
        <v>0</v>
      </c>
      <c r="K49" s="6">
        <v>0</v>
      </c>
      <c r="L49" s="6">
        <v>0</v>
      </c>
      <c r="M49" s="6">
        <v>0</v>
      </c>
      <c r="N49" s="6">
        <v>0</v>
      </c>
      <c r="O49" s="6">
        <v>0</v>
      </c>
      <c r="P49" s="6">
        <v>0</v>
      </c>
      <c r="Q49" s="6">
        <v>0</v>
      </c>
      <c r="R49" s="6">
        <v>0</v>
      </c>
      <c r="S49" s="6">
        <v>0</v>
      </c>
      <c r="T49" s="6">
        <v>0</v>
      </c>
      <c r="U49" s="6">
        <v>0</v>
      </c>
      <c r="V49" s="6"/>
      <c r="W49" s="6"/>
      <c r="X49" s="6"/>
      <c r="Y49" s="6"/>
      <c r="Z49" s="6"/>
      <c r="AA49" s="6"/>
      <c r="AB49" s="6"/>
      <c r="AC49" s="6"/>
      <c r="AD49" s="6"/>
      <c r="AE49" s="7"/>
      <c r="AF49" s="11" t="s">
        <v>0</v>
      </c>
      <c r="AG49" s="12"/>
      <c r="AH49" s="12"/>
      <c r="AI49" s="12"/>
      <c r="AJ49" s="12"/>
      <c r="AK49" s="12"/>
      <c r="AL49" s="12"/>
      <c r="AM49" s="12"/>
      <c r="AN49" s="12"/>
      <c r="AO49" s="12"/>
      <c r="AP49" s="12"/>
      <c r="AQ49" s="12"/>
      <c r="AR49" s="12"/>
      <c r="AS49" s="12"/>
      <c r="AT49" s="12"/>
      <c r="AU49" s="12"/>
      <c r="AV49" s="12"/>
      <c r="AW49" s="12"/>
      <c r="AX49" s="12"/>
      <c r="AY49" s="12"/>
      <c r="AZ49" s="37">
        <f t="shared" si="6"/>
        <v>44663</v>
      </c>
      <c r="BA49" s="13" cm="1">
        <f t="array" ref="BA49">IF(BA$10="", "", IF(IFERROR(INDEX($B49:$AE49, $BG49, MATCH(BA$10, $B$11:$AE$11, 0)), "")="", "", IFERROR(VALUE(INDEX($B49:$AE49, $BG49, MATCH(BA$10, $B$11:$AE$11, 0))), "")))</f>
        <v>1</v>
      </c>
      <c r="BB49" s="13" cm="1">
        <f t="array" ref="BB49">IF(BB$10="", "", IF(IFERROR(INDEX($B49:$AE49, $BG49, MATCH(BB$10, $B$11:$AE$11, 0)), "")="", "", IFERROR(VALUE(INDEX($B49:$AE49, $BG49, MATCH(BB$10, $B$11:$AE$11, 0))), "")))</f>
        <v>0</v>
      </c>
      <c r="BC49" s="13" cm="1">
        <f t="array" ref="BC49">IF(BC$10="", "", IF(IFERROR(INDEX($B49:$AE49, $BG49, MATCH(BC$10, $B$11:$AE$11, 0)), "")="", "", IFERROR(VALUE(INDEX($B49:$AE49, $BG49, MATCH(BC$10, $B$11:$AE$11, 0))), "")))</f>
        <v>0</v>
      </c>
      <c r="BD49" s="13" cm="1">
        <f t="array" ref="BD49">IF(BD$10="", "", IF(IFERROR(INDEX($B49:$AE49, $BG49, MATCH(BD$10, $B$11:$AE$11, 0)), "")="", "", IFERROR(VALUE(INDEX($B49:$AE49, $BG49, MATCH(BD$10, $B$11:$AE$11, 0))), "")))</f>
        <v>0</v>
      </c>
      <c r="BE49" s="32" cm="1">
        <f t="array" ref="BE49">IF(BE$10="", "", IF(IFERROR(INDEX($B49:$AE49, $BG49, MATCH(BE$10, $B$11:$AE$11, 0)), "")="", "", IFERROR(VALUE(INDEX($B49:$AE49, $BG49, MATCH(BE$10, $B$11:$AE$11, 0))), "")))</f>
        <v>0</v>
      </c>
      <c r="BF49" s="12"/>
      <c r="BJ49" s="19" t="str" cm="1">
        <f t="array" ref="BJ49">IF($AZ$10="", "", IF(IFERROR(INDEX($B49:$AE49, $BG49, MATCH($AZ$10, $B$11:$AE$11, 0)), "")="", "", IFERROR(INDEX($B49:$AE49, $BG49, MATCH($AZ$10, $B$11:$AE$11, 0)), "")))</f>
        <v>04/12/2022</v>
      </c>
      <c r="BK49" s="19">
        <f t="shared" si="7"/>
        <v>3</v>
      </c>
      <c r="BL49" s="19">
        <f t="shared" si="8"/>
        <v>6</v>
      </c>
      <c r="BM49" s="19">
        <f t="shared" si="9"/>
        <v>4</v>
      </c>
      <c r="BN49" s="30">
        <f t="shared" si="10"/>
        <v>12</v>
      </c>
      <c r="BO49" s="19">
        <f t="shared" si="11"/>
        <v>2022</v>
      </c>
      <c r="BP49" s="40" cm="1">
        <f t="array" ref="BP49">IFERROR(DATE(INDEX($BM49:$BO49, $BG49, MATCH($BJ$5, $BM$10:$BO$10, 0)), INDEX($BM49:$BO49, $BG49, MATCH($BJ$4, $BM$10:$BO$10, 0)), INDEX($BM49:$BO49, $BG49, MATCH($BJ$3, $BM$10:$BO$10, 0))), "")</f>
        <v>44663</v>
      </c>
      <c r="BR49" s="19" t="str">
        <f t="shared" si="0"/>
        <v>X</v>
      </c>
      <c r="BT49" s="19" t="str">
        <f t="shared" si="12"/>
        <v/>
      </c>
      <c r="BV49" s="19" t="str">
        <f t="shared" si="13"/>
        <v>Apr 2022</v>
      </c>
      <c r="BZ49" s="30">
        <f t="shared" si="1"/>
        <v>0</v>
      </c>
      <c r="CA49" s="13">
        <f t="shared" si="2"/>
        <v>0</v>
      </c>
      <c r="CB49" s="13">
        <f t="shared" si="3"/>
        <v>0</v>
      </c>
      <c r="CC49" s="13">
        <f t="shared" si="4"/>
        <v>0</v>
      </c>
      <c r="CD49" s="32">
        <f t="shared" si="5"/>
        <v>0</v>
      </c>
      <c r="CF49" s="52">
        <f t="shared" si="14"/>
        <v>0</v>
      </c>
    </row>
    <row r="50" spans="1:84" x14ac:dyDescent="0.25">
      <c r="A50" s="11" t="s">
        <v>0</v>
      </c>
      <c r="B50" s="5" t="s">
        <v>144</v>
      </c>
      <c r="C50" s="6">
        <v>1</v>
      </c>
      <c r="D50" s="6">
        <v>0</v>
      </c>
      <c r="E50" s="6">
        <v>1</v>
      </c>
      <c r="F50" s="6">
        <v>1</v>
      </c>
      <c r="G50" s="6">
        <v>0</v>
      </c>
      <c r="H50" s="6">
        <v>0</v>
      </c>
      <c r="I50" s="6">
        <v>0</v>
      </c>
      <c r="J50" s="6">
        <v>0</v>
      </c>
      <c r="K50" s="6">
        <v>0</v>
      </c>
      <c r="L50" s="6">
        <v>0</v>
      </c>
      <c r="M50" s="6">
        <v>0</v>
      </c>
      <c r="N50" s="6">
        <v>0</v>
      </c>
      <c r="O50" s="6">
        <v>0</v>
      </c>
      <c r="P50" s="6">
        <v>0</v>
      </c>
      <c r="Q50" s="6">
        <v>0</v>
      </c>
      <c r="R50" s="6">
        <v>0</v>
      </c>
      <c r="S50" s="6">
        <v>0</v>
      </c>
      <c r="T50" s="6">
        <v>0</v>
      </c>
      <c r="U50" s="6">
        <v>0</v>
      </c>
      <c r="V50" s="6"/>
      <c r="W50" s="6"/>
      <c r="X50" s="6"/>
      <c r="Y50" s="6"/>
      <c r="Z50" s="6"/>
      <c r="AA50" s="6"/>
      <c r="AB50" s="6"/>
      <c r="AC50" s="6"/>
      <c r="AD50" s="6"/>
      <c r="AE50" s="7"/>
      <c r="AF50" s="11" t="s">
        <v>0</v>
      </c>
      <c r="AG50" s="12"/>
      <c r="AH50" s="12"/>
      <c r="AI50" s="12"/>
      <c r="AJ50" s="12"/>
      <c r="AK50" s="12"/>
      <c r="AL50" s="12"/>
      <c r="AM50" s="12"/>
      <c r="AN50" s="12"/>
      <c r="AO50" s="12"/>
      <c r="AP50" s="12"/>
      <c r="AQ50" s="12"/>
      <c r="AR50" s="12"/>
      <c r="AS50" s="12"/>
      <c r="AT50" s="12"/>
      <c r="AU50" s="12"/>
      <c r="AV50" s="12"/>
      <c r="AW50" s="12"/>
      <c r="AX50" s="12"/>
      <c r="AY50" s="12"/>
      <c r="AZ50" s="37">
        <f t="shared" si="6"/>
        <v>44664</v>
      </c>
      <c r="BA50" s="13" cm="1">
        <f t="array" ref="BA50">IF(BA$10="", "", IF(IFERROR(INDEX($B50:$AE50, $BG50, MATCH(BA$10, $B$11:$AE$11, 0)), "")="", "", IFERROR(VALUE(INDEX($B50:$AE50, $BG50, MATCH(BA$10, $B$11:$AE$11, 0))), "")))</f>
        <v>1</v>
      </c>
      <c r="BB50" s="13" cm="1">
        <f t="array" ref="BB50">IF(BB$10="", "", IF(IFERROR(INDEX($B50:$AE50, $BG50, MATCH(BB$10, $B$11:$AE$11, 0)), "")="", "", IFERROR(VALUE(INDEX($B50:$AE50, $BG50, MATCH(BB$10, $B$11:$AE$11, 0))), "")))</f>
        <v>0</v>
      </c>
      <c r="BC50" s="13" cm="1">
        <f t="array" ref="BC50">IF(BC$10="", "", IF(IFERROR(INDEX($B50:$AE50, $BG50, MATCH(BC$10, $B$11:$AE$11, 0)), "")="", "", IFERROR(VALUE(INDEX($B50:$AE50, $BG50, MATCH(BC$10, $B$11:$AE$11, 0))), "")))</f>
        <v>0</v>
      </c>
      <c r="BD50" s="13" cm="1">
        <f t="array" ref="BD50">IF(BD$10="", "", IF(IFERROR(INDEX($B50:$AE50, $BG50, MATCH(BD$10, $B$11:$AE$11, 0)), "")="", "", IFERROR(VALUE(INDEX($B50:$AE50, $BG50, MATCH(BD$10, $B$11:$AE$11, 0))), "")))</f>
        <v>0</v>
      </c>
      <c r="BE50" s="32" cm="1">
        <f t="array" ref="BE50">IF(BE$10="", "", IF(IFERROR(INDEX($B50:$AE50, $BG50, MATCH(BE$10, $B$11:$AE$11, 0)), "")="", "", IFERROR(VALUE(INDEX($B50:$AE50, $BG50, MATCH(BE$10, $B$11:$AE$11, 0))), "")))</f>
        <v>0</v>
      </c>
      <c r="BF50" s="12"/>
      <c r="BJ50" s="19" t="str" cm="1">
        <f t="array" ref="BJ50">IF($AZ$10="", "", IF(IFERROR(INDEX($B50:$AE50, $BG50, MATCH($AZ$10, $B$11:$AE$11, 0)), "")="", "", IFERROR(INDEX($B50:$AE50, $BG50, MATCH($AZ$10, $B$11:$AE$11, 0)), "")))</f>
        <v>04/13/2022</v>
      </c>
      <c r="BK50" s="19">
        <f t="shared" si="7"/>
        <v>3</v>
      </c>
      <c r="BL50" s="19">
        <f t="shared" si="8"/>
        <v>6</v>
      </c>
      <c r="BM50" s="19">
        <f t="shared" si="9"/>
        <v>4</v>
      </c>
      <c r="BN50" s="30">
        <f t="shared" si="10"/>
        <v>13</v>
      </c>
      <c r="BO50" s="19">
        <f t="shared" si="11"/>
        <v>2022</v>
      </c>
      <c r="BP50" s="40" cm="1">
        <f t="array" ref="BP50">IFERROR(DATE(INDEX($BM50:$BO50, $BG50, MATCH($BJ$5, $BM$10:$BO$10, 0)), INDEX($BM50:$BO50, $BG50, MATCH($BJ$4, $BM$10:$BO$10, 0)), INDEX($BM50:$BO50, $BG50, MATCH($BJ$3, $BM$10:$BO$10, 0))), "")</f>
        <v>44664</v>
      </c>
      <c r="BR50" s="19" t="str">
        <f t="shared" si="0"/>
        <v>X</v>
      </c>
      <c r="BT50" s="19" t="str">
        <f t="shared" si="12"/>
        <v/>
      </c>
      <c r="BV50" s="19" t="str">
        <f t="shared" si="13"/>
        <v>Apr 2022</v>
      </c>
      <c r="BZ50" s="30">
        <f t="shared" si="1"/>
        <v>0</v>
      </c>
      <c r="CA50" s="13">
        <f t="shared" si="2"/>
        <v>0</v>
      </c>
      <c r="CB50" s="13">
        <f t="shared" si="3"/>
        <v>0</v>
      </c>
      <c r="CC50" s="13">
        <f t="shared" si="4"/>
        <v>0</v>
      </c>
      <c r="CD50" s="32">
        <f t="shared" si="5"/>
        <v>0</v>
      </c>
      <c r="CF50" s="52">
        <f t="shared" si="14"/>
        <v>0</v>
      </c>
    </row>
    <row r="51" spans="1:84" x14ac:dyDescent="0.25">
      <c r="A51" s="11" t="s">
        <v>0</v>
      </c>
      <c r="B51" s="5" t="s">
        <v>145</v>
      </c>
      <c r="C51" s="6">
        <v>5</v>
      </c>
      <c r="D51" s="6">
        <v>0</v>
      </c>
      <c r="E51" s="6">
        <v>5</v>
      </c>
      <c r="F51" s="6">
        <v>3</v>
      </c>
      <c r="G51" s="6">
        <v>0</v>
      </c>
      <c r="H51" s="6">
        <v>0</v>
      </c>
      <c r="I51" s="6">
        <v>0</v>
      </c>
      <c r="J51" s="6">
        <v>0</v>
      </c>
      <c r="K51" s="6">
        <v>0</v>
      </c>
      <c r="L51" s="6">
        <v>0</v>
      </c>
      <c r="M51" s="6">
        <v>0</v>
      </c>
      <c r="N51" s="6">
        <v>0</v>
      </c>
      <c r="O51" s="6">
        <v>0</v>
      </c>
      <c r="P51" s="6">
        <v>0</v>
      </c>
      <c r="Q51" s="6">
        <v>0</v>
      </c>
      <c r="R51" s="6">
        <v>0</v>
      </c>
      <c r="S51" s="6">
        <v>0</v>
      </c>
      <c r="T51" s="6">
        <v>0</v>
      </c>
      <c r="U51" s="6">
        <v>0</v>
      </c>
      <c r="V51" s="6"/>
      <c r="W51" s="6"/>
      <c r="X51" s="6"/>
      <c r="Y51" s="6"/>
      <c r="Z51" s="6"/>
      <c r="AA51" s="6"/>
      <c r="AB51" s="6"/>
      <c r="AC51" s="6"/>
      <c r="AD51" s="6"/>
      <c r="AE51" s="7"/>
      <c r="AF51" s="11" t="s">
        <v>0</v>
      </c>
      <c r="AG51" s="12"/>
      <c r="AH51" s="12"/>
      <c r="AI51" s="12"/>
      <c r="AJ51" s="12"/>
      <c r="AK51" s="12"/>
      <c r="AL51" s="12"/>
      <c r="AM51" s="12"/>
      <c r="AN51" s="12"/>
      <c r="AO51" s="12"/>
      <c r="AP51" s="12"/>
      <c r="AQ51" s="12"/>
      <c r="AR51" s="12"/>
      <c r="AS51" s="12"/>
      <c r="AT51" s="12"/>
      <c r="AU51" s="12"/>
      <c r="AV51" s="12"/>
      <c r="AW51" s="12"/>
      <c r="AX51" s="12"/>
      <c r="AY51" s="12"/>
      <c r="AZ51" s="37">
        <f t="shared" si="6"/>
        <v>44665</v>
      </c>
      <c r="BA51" s="13" cm="1">
        <f t="array" ref="BA51">IF(BA$10="", "", IF(IFERROR(INDEX($B51:$AE51, $BG51, MATCH(BA$10, $B$11:$AE$11, 0)), "")="", "", IFERROR(VALUE(INDEX($B51:$AE51, $BG51, MATCH(BA$10, $B$11:$AE$11, 0))), "")))</f>
        <v>5</v>
      </c>
      <c r="BB51" s="13" cm="1">
        <f t="array" ref="BB51">IF(BB$10="", "", IF(IFERROR(INDEX($B51:$AE51, $BG51, MATCH(BB$10, $B$11:$AE$11, 0)), "")="", "", IFERROR(VALUE(INDEX($B51:$AE51, $BG51, MATCH(BB$10, $B$11:$AE$11, 0))), "")))</f>
        <v>0</v>
      </c>
      <c r="BC51" s="13" cm="1">
        <f t="array" ref="BC51">IF(BC$10="", "", IF(IFERROR(INDEX($B51:$AE51, $BG51, MATCH(BC$10, $B$11:$AE$11, 0)), "")="", "", IFERROR(VALUE(INDEX($B51:$AE51, $BG51, MATCH(BC$10, $B$11:$AE$11, 0))), "")))</f>
        <v>0</v>
      </c>
      <c r="BD51" s="13" cm="1">
        <f t="array" ref="BD51">IF(BD$10="", "", IF(IFERROR(INDEX($B51:$AE51, $BG51, MATCH(BD$10, $B$11:$AE$11, 0)), "")="", "", IFERROR(VALUE(INDEX($B51:$AE51, $BG51, MATCH(BD$10, $B$11:$AE$11, 0))), "")))</f>
        <v>0</v>
      </c>
      <c r="BE51" s="32" cm="1">
        <f t="array" ref="BE51">IF(BE$10="", "", IF(IFERROR(INDEX($B51:$AE51, $BG51, MATCH(BE$10, $B$11:$AE$11, 0)), "")="", "", IFERROR(VALUE(INDEX($B51:$AE51, $BG51, MATCH(BE$10, $B$11:$AE$11, 0))), "")))</f>
        <v>0</v>
      </c>
      <c r="BF51" s="12"/>
      <c r="BJ51" s="19" t="str" cm="1">
        <f t="array" ref="BJ51">IF($AZ$10="", "", IF(IFERROR(INDEX($B51:$AE51, $BG51, MATCH($AZ$10, $B$11:$AE$11, 0)), "")="", "", IFERROR(INDEX($B51:$AE51, $BG51, MATCH($AZ$10, $B$11:$AE$11, 0)), "")))</f>
        <v>04/14/2022</v>
      </c>
      <c r="BK51" s="19">
        <f t="shared" si="7"/>
        <v>3</v>
      </c>
      <c r="BL51" s="19">
        <f t="shared" si="8"/>
        <v>6</v>
      </c>
      <c r="BM51" s="19">
        <f t="shared" si="9"/>
        <v>4</v>
      </c>
      <c r="BN51" s="30">
        <f t="shared" si="10"/>
        <v>14</v>
      </c>
      <c r="BO51" s="19">
        <f t="shared" si="11"/>
        <v>2022</v>
      </c>
      <c r="BP51" s="40" cm="1">
        <f t="array" ref="BP51">IFERROR(DATE(INDEX($BM51:$BO51, $BG51, MATCH($BJ$5, $BM$10:$BO$10, 0)), INDEX($BM51:$BO51, $BG51, MATCH($BJ$4, $BM$10:$BO$10, 0)), INDEX($BM51:$BO51, $BG51, MATCH($BJ$3, $BM$10:$BO$10, 0))), "")</f>
        <v>44665</v>
      </c>
      <c r="BR51" s="19" t="str">
        <f t="shared" si="0"/>
        <v>X</v>
      </c>
      <c r="BT51" s="19" t="str">
        <f t="shared" si="12"/>
        <v/>
      </c>
      <c r="BV51" s="19" t="str">
        <f t="shared" si="13"/>
        <v>Apr 2022</v>
      </c>
      <c r="BZ51" s="30">
        <f t="shared" si="1"/>
        <v>0</v>
      </c>
      <c r="CA51" s="13">
        <f t="shared" si="2"/>
        <v>0</v>
      </c>
      <c r="CB51" s="13">
        <f t="shared" si="3"/>
        <v>0</v>
      </c>
      <c r="CC51" s="13">
        <f t="shared" si="4"/>
        <v>0</v>
      </c>
      <c r="CD51" s="32">
        <f t="shared" si="5"/>
        <v>0</v>
      </c>
      <c r="CF51" s="52">
        <f t="shared" si="14"/>
        <v>0</v>
      </c>
    </row>
    <row r="52" spans="1:84" x14ac:dyDescent="0.25">
      <c r="A52" s="11" t="s">
        <v>0</v>
      </c>
      <c r="B52" s="5" t="s">
        <v>146</v>
      </c>
      <c r="C52" s="6">
        <v>6</v>
      </c>
      <c r="D52" s="6">
        <v>0</v>
      </c>
      <c r="E52" s="6">
        <v>6</v>
      </c>
      <c r="F52" s="6">
        <v>3</v>
      </c>
      <c r="G52" s="6">
        <v>0</v>
      </c>
      <c r="H52" s="6">
        <v>0</v>
      </c>
      <c r="I52" s="6">
        <v>0</v>
      </c>
      <c r="J52" s="6">
        <v>0</v>
      </c>
      <c r="K52" s="6">
        <v>0</v>
      </c>
      <c r="L52" s="6">
        <v>0</v>
      </c>
      <c r="M52" s="6">
        <v>0</v>
      </c>
      <c r="N52" s="6">
        <v>0</v>
      </c>
      <c r="O52" s="6">
        <v>0</v>
      </c>
      <c r="P52" s="6">
        <v>0</v>
      </c>
      <c r="Q52" s="6">
        <v>0</v>
      </c>
      <c r="R52" s="6">
        <v>0</v>
      </c>
      <c r="S52" s="6">
        <v>0</v>
      </c>
      <c r="T52" s="6">
        <v>0</v>
      </c>
      <c r="U52" s="6">
        <v>0</v>
      </c>
      <c r="V52" s="6"/>
      <c r="W52" s="6"/>
      <c r="X52" s="6"/>
      <c r="Y52" s="6"/>
      <c r="Z52" s="6"/>
      <c r="AA52" s="6"/>
      <c r="AB52" s="6"/>
      <c r="AC52" s="6"/>
      <c r="AD52" s="6"/>
      <c r="AE52" s="7"/>
      <c r="AF52" s="11" t="s">
        <v>0</v>
      </c>
      <c r="AG52" s="12"/>
      <c r="AH52" s="12"/>
      <c r="AI52" s="12"/>
      <c r="AJ52" s="12"/>
      <c r="AK52" s="12"/>
      <c r="AL52" s="12"/>
      <c r="AM52" s="12"/>
      <c r="AN52" s="12"/>
      <c r="AO52" s="12"/>
      <c r="AP52" s="12"/>
      <c r="AQ52" s="12"/>
      <c r="AR52" s="12"/>
      <c r="AS52" s="12"/>
      <c r="AT52" s="12"/>
      <c r="AU52" s="12"/>
      <c r="AV52" s="12"/>
      <c r="AW52" s="12"/>
      <c r="AX52" s="12"/>
      <c r="AY52" s="12"/>
      <c r="AZ52" s="37">
        <f t="shared" si="6"/>
        <v>44666</v>
      </c>
      <c r="BA52" s="13" cm="1">
        <f t="array" ref="BA52">IF(BA$10="", "", IF(IFERROR(INDEX($B52:$AE52, $BG52, MATCH(BA$10, $B$11:$AE$11, 0)), "")="", "", IFERROR(VALUE(INDEX($B52:$AE52, $BG52, MATCH(BA$10, $B$11:$AE$11, 0))), "")))</f>
        <v>6</v>
      </c>
      <c r="BB52" s="13" cm="1">
        <f t="array" ref="BB52">IF(BB$10="", "", IF(IFERROR(INDEX($B52:$AE52, $BG52, MATCH(BB$10, $B$11:$AE$11, 0)), "")="", "", IFERROR(VALUE(INDEX($B52:$AE52, $BG52, MATCH(BB$10, $B$11:$AE$11, 0))), "")))</f>
        <v>0</v>
      </c>
      <c r="BC52" s="13" cm="1">
        <f t="array" ref="BC52">IF(BC$10="", "", IF(IFERROR(INDEX($B52:$AE52, $BG52, MATCH(BC$10, $B$11:$AE$11, 0)), "")="", "", IFERROR(VALUE(INDEX($B52:$AE52, $BG52, MATCH(BC$10, $B$11:$AE$11, 0))), "")))</f>
        <v>0</v>
      </c>
      <c r="BD52" s="13" cm="1">
        <f t="array" ref="BD52">IF(BD$10="", "", IF(IFERROR(INDEX($B52:$AE52, $BG52, MATCH(BD$10, $B$11:$AE$11, 0)), "")="", "", IFERROR(VALUE(INDEX($B52:$AE52, $BG52, MATCH(BD$10, $B$11:$AE$11, 0))), "")))</f>
        <v>0</v>
      </c>
      <c r="BE52" s="32" cm="1">
        <f t="array" ref="BE52">IF(BE$10="", "", IF(IFERROR(INDEX($B52:$AE52, $BG52, MATCH(BE$10, $B$11:$AE$11, 0)), "")="", "", IFERROR(VALUE(INDEX($B52:$AE52, $BG52, MATCH(BE$10, $B$11:$AE$11, 0))), "")))</f>
        <v>0</v>
      </c>
      <c r="BF52" s="12"/>
      <c r="BJ52" s="19" t="str" cm="1">
        <f t="array" ref="BJ52">IF($AZ$10="", "", IF(IFERROR(INDEX($B52:$AE52, $BG52, MATCH($AZ$10, $B$11:$AE$11, 0)), "")="", "", IFERROR(INDEX($B52:$AE52, $BG52, MATCH($AZ$10, $B$11:$AE$11, 0)), "")))</f>
        <v>04/15/2022</v>
      </c>
      <c r="BK52" s="19">
        <f t="shared" si="7"/>
        <v>3</v>
      </c>
      <c r="BL52" s="19">
        <f t="shared" si="8"/>
        <v>6</v>
      </c>
      <c r="BM52" s="19">
        <f t="shared" si="9"/>
        <v>4</v>
      </c>
      <c r="BN52" s="30">
        <f t="shared" si="10"/>
        <v>15</v>
      </c>
      <c r="BO52" s="19">
        <f t="shared" si="11"/>
        <v>2022</v>
      </c>
      <c r="BP52" s="40" cm="1">
        <f t="array" ref="BP52">IFERROR(DATE(INDEX($BM52:$BO52, $BG52, MATCH($BJ$5, $BM$10:$BO$10, 0)), INDEX($BM52:$BO52, $BG52, MATCH($BJ$4, $BM$10:$BO$10, 0)), INDEX($BM52:$BO52, $BG52, MATCH($BJ$3, $BM$10:$BO$10, 0))), "")</f>
        <v>44666</v>
      </c>
      <c r="BR52" s="19" t="str">
        <f t="shared" si="0"/>
        <v>X</v>
      </c>
      <c r="BT52" s="19" t="str">
        <f t="shared" si="12"/>
        <v/>
      </c>
      <c r="BV52" s="19" t="str">
        <f t="shared" si="13"/>
        <v>Apr 2022</v>
      </c>
      <c r="BZ52" s="30">
        <f t="shared" si="1"/>
        <v>0</v>
      </c>
      <c r="CA52" s="13">
        <f t="shared" si="2"/>
        <v>0</v>
      </c>
      <c r="CB52" s="13">
        <f t="shared" si="3"/>
        <v>0</v>
      </c>
      <c r="CC52" s="13">
        <f t="shared" si="4"/>
        <v>0</v>
      </c>
      <c r="CD52" s="32">
        <f t="shared" si="5"/>
        <v>0</v>
      </c>
      <c r="CF52" s="52">
        <f t="shared" si="14"/>
        <v>0</v>
      </c>
    </row>
    <row r="53" spans="1:84" x14ac:dyDescent="0.25">
      <c r="A53" s="11" t="s">
        <v>0</v>
      </c>
      <c r="B53" s="5" t="s">
        <v>147</v>
      </c>
      <c r="C53" s="6">
        <v>0</v>
      </c>
      <c r="D53" s="6">
        <v>0</v>
      </c>
      <c r="E53" s="6">
        <v>0</v>
      </c>
      <c r="F53" s="6">
        <v>0</v>
      </c>
      <c r="G53" s="6">
        <v>0</v>
      </c>
      <c r="H53" s="6">
        <v>0</v>
      </c>
      <c r="I53" s="6">
        <v>0</v>
      </c>
      <c r="J53" s="6">
        <v>0</v>
      </c>
      <c r="K53" s="6">
        <v>0</v>
      </c>
      <c r="L53" s="6">
        <v>0</v>
      </c>
      <c r="M53" s="6">
        <v>0</v>
      </c>
      <c r="N53" s="6">
        <v>0</v>
      </c>
      <c r="O53" s="6">
        <v>0</v>
      </c>
      <c r="P53" s="6">
        <v>0</v>
      </c>
      <c r="Q53" s="6">
        <v>0</v>
      </c>
      <c r="R53" s="6">
        <v>0</v>
      </c>
      <c r="S53" s="6">
        <v>0</v>
      </c>
      <c r="T53" s="6">
        <v>0</v>
      </c>
      <c r="U53" s="6">
        <v>0</v>
      </c>
      <c r="V53" s="6"/>
      <c r="W53" s="6"/>
      <c r="X53" s="6"/>
      <c r="Y53" s="6"/>
      <c r="Z53" s="6"/>
      <c r="AA53" s="6"/>
      <c r="AB53" s="6"/>
      <c r="AC53" s="6"/>
      <c r="AD53" s="6"/>
      <c r="AE53" s="7"/>
      <c r="AF53" s="11" t="s">
        <v>0</v>
      </c>
      <c r="AG53" s="12"/>
      <c r="AH53" s="12"/>
      <c r="AI53" s="12"/>
      <c r="AJ53" s="12"/>
      <c r="AK53" s="12"/>
      <c r="AL53" s="12"/>
      <c r="AM53" s="12"/>
      <c r="AN53" s="12"/>
      <c r="AO53" s="12"/>
      <c r="AP53" s="12"/>
      <c r="AQ53" s="12"/>
      <c r="AR53" s="12"/>
      <c r="AS53" s="12"/>
      <c r="AT53" s="12"/>
      <c r="AU53" s="12"/>
      <c r="AV53" s="12"/>
      <c r="AW53" s="12"/>
      <c r="AX53" s="12"/>
      <c r="AY53" s="12"/>
      <c r="AZ53" s="37">
        <f t="shared" si="6"/>
        <v>44667</v>
      </c>
      <c r="BA53" s="13" cm="1">
        <f t="array" ref="BA53">IF(BA$10="", "", IF(IFERROR(INDEX($B53:$AE53, $BG53, MATCH(BA$10, $B$11:$AE$11, 0)), "")="", "", IFERROR(VALUE(INDEX($B53:$AE53, $BG53, MATCH(BA$10, $B$11:$AE$11, 0))), "")))</f>
        <v>0</v>
      </c>
      <c r="BB53" s="13" cm="1">
        <f t="array" ref="BB53">IF(BB$10="", "", IF(IFERROR(INDEX($B53:$AE53, $BG53, MATCH(BB$10, $B$11:$AE$11, 0)), "")="", "", IFERROR(VALUE(INDEX($B53:$AE53, $BG53, MATCH(BB$10, $B$11:$AE$11, 0))), "")))</f>
        <v>0</v>
      </c>
      <c r="BC53" s="13" cm="1">
        <f t="array" ref="BC53">IF(BC$10="", "", IF(IFERROR(INDEX($B53:$AE53, $BG53, MATCH(BC$10, $B$11:$AE$11, 0)), "")="", "", IFERROR(VALUE(INDEX($B53:$AE53, $BG53, MATCH(BC$10, $B$11:$AE$11, 0))), "")))</f>
        <v>0</v>
      </c>
      <c r="BD53" s="13" cm="1">
        <f t="array" ref="BD53">IF(BD$10="", "", IF(IFERROR(INDEX($B53:$AE53, $BG53, MATCH(BD$10, $B$11:$AE$11, 0)), "")="", "", IFERROR(VALUE(INDEX($B53:$AE53, $BG53, MATCH(BD$10, $B$11:$AE$11, 0))), "")))</f>
        <v>0</v>
      </c>
      <c r="BE53" s="32" cm="1">
        <f t="array" ref="BE53">IF(BE$10="", "", IF(IFERROR(INDEX($B53:$AE53, $BG53, MATCH(BE$10, $B$11:$AE$11, 0)), "")="", "", IFERROR(VALUE(INDEX($B53:$AE53, $BG53, MATCH(BE$10, $B$11:$AE$11, 0))), "")))</f>
        <v>0</v>
      </c>
      <c r="BF53" s="12"/>
      <c r="BJ53" s="19" t="str" cm="1">
        <f t="array" ref="BJ53">IF($AZ$10="", "", IF(IFERROR(INDEX($B53:$AE53, $BG53, MATCH($AZ$10, $B$11:$AE$11, 0)), "")="", "", IFERROR(INDEX($B53:$AE53, $BG53, MATCH($AZ$10, $B$11:$AE$11, 0)), "")))</f>
        <v>04/16/2022</v>
      </c>
      <c r="BK53" s="19">
        <f t="shared" si="7"/>
        <v>3</v>
      </c>
      <c r="BL53" s="19">
        <f t="shared" si="8"/>
        <v>6</v>
      </c>
      <c r="BM53" s="19">
        <f t="shared" si="9"/>
        <v>4</v>
      </c>
      <c r="BN53" s="30">
        <f t="shared" si="10"/>
        <v>16</v>
      </c>
      <c r="BO53" s="19">
        <f t="shared" si="11"/>
        <v>2022</v>
      </c>
      <c r="BP53" s="40" cm="1">
        <f t="array" ref="BP53">IFERROR(DATE(INDEX($BM53:$BO53, $BG53, MATCH($BJ$5, $BM$10:$BO$10, 0)), INDEX($BM53:$BO53, $BG53, MATCH($BJ$4, $BM$10:$BO$10, 0)), INDEX($BM53:$BO53, $BG53, MATCH($BJ$3, $BM$10:$BO$10, 0))), "")</f>
        <v>44667</v>
      </c>
      <c r="BR53" s="19" t="str">
        <f t="shared" si="0"/>
        <v>X</v>
      </c>
      <c r="BT53" s="19" t="str">
        <f t="shared" si="12"/>
        <v/>
      </c>
      <c r="BV53" s="19" t="str">
        <f t="shared" si="13"/>
        <v>Apr 2022</v>
      </c>
      <c r="BZ53" s="30">
        <f t="shared" si="1"/>
        <v>0</v>
      </c>
      <c r="CA53" s="13">
        <f t="shared" si="2"/>
        <v>0</v>
      </c>
      <c r="CB53" s="13">
        <f t="shared" si="3"/>
        <v>0</v>
      </c>
      <c r="CC53" s="13">
        <f t="shared" si="4"/>
        <v>0</v>
      </c>
      <c r="CD53" s="32">
        <f t="shared" si="5"/>
        <v>0</v>
      </c>
      <c r="CF53" s="52">
        <f t="shared" si="14"/>
        <v>0</v>
      </c>
    </row>
    <row r="54" spans="1:84" x14ac:dyDescent="0.25">
      <c r="A54" s="11" t="s">
        <v>0</v>
      </c>
      <c r="B54" s="5" t="s">
        <v>148</v>
      </c>
      <c r="C54" s="6">
        <v>3</v>
      </c>
      <c r="D54" s="6">
        <v>0</v>
      </c>
      <c r="E54" s="6">
        <v>3</v>
      </c>
      <c r="F54" s="6">
        <v>2</v>
      </c>
      <c r="G54" s="6">
        <v>0</v>
      </c>
      <c r="H54" s="6">
        <v>0</v>
      </c>
      <c r="I54" s="6">
        <v>0</v>
      </c>
      <c r="J54" s="6">
        <v>0</v>
      </c>
      <c r="K54" s="6">
        <v>0</v>
      </c>
      <c r="L54" s="6">
        <v>0</v>
      </c>
      <c r="M54" s="6">
        <v>0</v>
      </c>
      <c r="N54" s="6">
        <v>0</v>
      </c>
      <c r="O54" s="6">
        <v>0</v>
      </c>
      <c r="P54" s="6">
        <v>0</v>
      </c>
      <c r="Q54" s="6">
        <v>0</v>
      </c>
      <c r="R54" s="6">
        <v>0</v>
      </c>
      <c r="S54" s="6">
        <v>0</v>
      </c>
      <c r="T54" s="6">
        <v>0</v>
      </c>
      <c r="U54" s="6">
        <v>0</v>
      </c>
      <c r="V54" s="6"/>
      <c r="W54" s="6"/>
      <c r="X54" s="6"/>
      <c r="Y54" s="6"/>
      <c r="Z54" s="6"/>
      <c r="AA54" s="6"/>
      <c r="AB54" s="6"/>
      <c r="AC54" s="6"/>
      <c r="AD54" s="6"/>
      <c r="AE54" s="7"/>
      <c r="AF54" s="11" t="s">
        <v>0</v>
      </c>
      <c r="AG54" s="12"/>
      <c r="AH54" s="12"/>
      <c r="AI54" s="12"/>
      <c r="AJ54" s="12"/>
      <c r="AK54" s="12"/>
      <c r="AL54" s="12"/>
      <c r="AM54" s="12"/>
      <c r="AN54" s="12"/>
      <c r="AO54" s="12"/>
      <c r="AP54" s="12"/>
      <c r="AQ54" s="12"/>
      <c r="AR54" s="12"/>
      <c r="AS54" s="12"/>
      <c r="AT54" s="12"/>
      <c r="AU54" s="12"/>
      <c r="AV54" s="12"/>
      <c r="AW54" s="12"/>
      <c r="AX54" s="12"/>
      <c r="AY54" s="12"/>
      <c r="AZ54" s="37">
        <f t="shared" si="6"/>
        <v>44668</v>
      </c>
      <c r="BA54" s="13" cm="1">
        <f t="array" ref="BA54">IF(BA$10="", "", IF(IFERROR(INDEX($B54:$AE54, $BG54, MATCH(BA$10, $B$11:$AE$11, 0)), "")="", "", IFERROR(VALUE(INDEX($B54:$AE54, $BG54, MATCH(BA$10, $B$11:$AE$11, 0))), "")))</f>
        <v>3</v>
      </c>
      <c r="BB54" s="13" cm="1">
        <f t="array" ref="BB54">IF(BB$10="", "", IF(IFERROR(INDEX($B54:$AE54, $BG54, MATCH(BB$10, $B$11:$AE$11, 0)), "")="", "", IFERROR(VALUE(INDEX($B54:$AE54, $BG54, MATCH(BB$10, $B$11:$AE$11, 0))), "")))</f>
        <v>0</v>
      </c>
      <c r="BC54" s="13" cm="1">
        <f t="array" ref="BC54">IF(BC$10="", "", IF(IFERROR(INDEX($B54:$AE54, $BG54, MATCH(BC$10, $B$11:$AE$11, 0)), "")="", "", IFERROR(VALUE(INDEX($B54:$AE54, $BG54, MATCH(BC$10, $B$11:$AE$11, 0))), "")))</f>
        <v>0</v>
      </c>
      <c r="BD54" s="13" cm="1">
        <f t="array" ref="BD54">IF(BD$10="", "", IF(IFERROR(INDEX($B54:$AE54, $BG54, MATCH(BD$10, $B$11:$AE$11, 0)), "")="", "", IFERROR(VALUE(INDEX($B54:$AE54, $BG54, MATCH(BD$10, $B$11:$AE$11, 0))), "")))</f>
        <v>0</v>
      </c>
      <c r="BE54" s="32" cm="1">
        <f t="array" ref="BE54">IF(BE$10="", "", IF(IFERROR(INDEX($B54:$AE54, $BG54, MATCH(BE$10, $B$11:$AE$11, 0)), "")="", "", IFERROR(VALUE(INDEX($B54:$AE54, $BG54, MATCH(BE$10, $B$11:$AE$11, 0))), "")))</f>
        <v>0</v>
      </c>
      <c r="BF54" s="12"/>
      <c r="BJ54" s="19" t="str" cm="1">
        <f t="array" ref="BJ54">IF($AZ$10="", "", IF(IFERROR(INDEX($B54:$AE54, $BG54, MATCH($AZ$10, $B$11:$AE$11, 0)), "")="", "", IFERROR(INDEX($B54:$AE54, $BG54, MATCH($AZ$10, $B$11:$AE$11, 0)), "")))</f>
        <v>04/17/2022</v>
      </c>
      <c r="BK54" s="19">
        <f t="shared" si="7"/>
        <v>3</v>
      </c>
      <c r="BL54" s="19">
        <f t="shared" si="8"/>
        <v>6</v>
      </c>
      <c r="BM54" s="19">
        <f t="shared" si="9"/>
        <v>4</v>
      </c>
      <c r="BN54" s="30">
        <f t="shared" si="10"/>
        <v>17</v>
      </c>
      <c r="BO54" s="19">
        <f t="shared" si="11"/>
        <v>2022</v>
      </c>
      <c r="BP54" s="40" cm="1">
        <f t="array" ref="BP54">IFERROR(DATE(INDEX($BM54:$BO54, $BG54, MATCH($BJ$5, $BM$10:$BO$10, 0)), INDEX($BM54:$BO54, $BG54, MATCH($BJ$4, $BM$10:$BO$10, 0)), INDEX($BM54:$BO54, $BG54, MATCH($BJ$3, $BM$10:$BO$10, 0))), "")</f>
        <v>44668</v>
      </c>
      <c r="BR54" s="19" t="str">
        <f t="shared" si="0"/>
        <v>X</v>
      </c>
      <c r="BT54" s="19" t="str">
        <f t="shared" si="12"/>
        <v/>
      </c>
      <c r="BV54" s="19" t="str">
        <f t="shared" si="13"/>
        <v>Apr 2022</v>
      </c>
      <c r="BZ54" s="30">
        <f t="shared" si="1"/>
        <v>0</v>
      </c>
      <c r="CA54" s="13">
        <f t="shared" si="2"/>
        <v>0</v>
      </c>
      <c r="CB54" s="13">
        <f t="shared" si="3"/>
        <v>0</v>
      </c>
      <c r="CC54" s="13">
        <f t="shared" si="4"/>
        <v>0</v>
      </c>
      <c r="CD54" s="32">
        <f t="shared" si="5"/>
        <v>0</v>
      </c>
      <c r="CF54" s="52">
        <f t="shared" si="14"/>
        <v>0</v>
      </c>
    </row>
    <row r="55" spans="1:84" x14ac:dyDescent="0.25">
      <c r="A55" s="11" t="s">
        <v>0</v>
      </c>
      <c r="B55" s="5" t="s">
        <v>149</v>
      </c>
      <c r="C55" s="6">
        <v>6</v>
      </c>
      <c r="D55" s="6">
        <v>0</v>
      </c>
      <c r="E55" s="6">
        <v>6</v>
      </c>
      <c r="F55" s="6">
        <v>4</v>
      </c>
      <c r="G55" s="6">
        <v>0</v>
      </c>
      <c r="H55" s="6">
        <v>0</v>
      </c>
      <c r="I55" s="6">
        <v>0</v>
      </c>
      <c r="J55" s="6">
        <v>0</v>
      </c>
      <c r="K55" s="6">
        <v>0</v>
      </c>
      <c r="L55" s="6">
        <v>0</v>
      </c>
      <c r="M55" s="6">
        <v>0</v>
      </c>
      <c r="N55" s="6">
        <v>0</v>
      </c>
      <c r="O55" s="6">
        <v>0</v>
      </c>
      <c r="P55" s="6">
        <v>1</v>
      </c>
      <c r="Q55" s="6">
        <v>0</v>
      </c>
      <c r="R55" s="6">
        <v>1</v>
      </c>
      <c r="S55" s="6">
        <v>0.16666666666666666</v>
      </c>
      <c r="T55" s="6">
        <v>0</v>
      </c>
      <c r="U55" s="6">
        <v>0.16666666666666666</v>
      </c>
      <c r="V55" s="6"/>
      <c r="W55" s="6"/>
      <c r="X55" s="6"/>
      <c r="Y55" s="6"/>
      <c r="Z55" s="6"/>
      <c r="AA55" s="6"/>
      <c r="AB55" s="6"/>
      <c r="AC55" s="6"/>
      <c r="AD55" s="6"/>
      <c r="AE55" s="7"/>
      <c r="AF55" s="11" t="s">
        <v>0</v>
      </c>
      <c r="AG55" s="12"/>
      <c r="AH55" s="12"/>
      <c r="AI55" s="12"/>
      <c r="AJ55" s="12"/>
      <c r="AK55" s="12"/>
      <c r="AL55" s="12"/>
      <c r="AM55" s="12"/>
      <c r="AN55" s="12"/>
      <c r="AO55" s="12"/>
      <c r="AP55" s="12"/>
      <c r="AQ55" s="12"/>
      <c r="AR55" s="12"/>
      <c r="AS55" s="12"/>
      <c r="AT55" s="12"/>
      <c r="AU55" s="12"/>
      <c r="AV55" s="12"/>
      <c r="AW55" s="12"/>
      <c r="AX55" s="12"/>
      <c r="AY55" s="12"/>
      <c r="AZ55" s="37">
        <f t="shared" si="6"/>
        <v>44669</v>
      </c>
      <c r="BA55" s="13" cm="1">
        <f t="array" ref="BA55">IF(BA$10="", "", IF(IFERROR(INDEX($B55:$AE55, $BG55, MATCH(BA$10, $B$11:$AE$11, 0)), "")="", "", IFERROR(VALUE(INDEX($B55:$AE55, $BG55, MATCH(BA$10, $B$11:$AE$11, 0))), "")))</f>
        <v>6</v>
      </c>
      <c r="BB55" s="13" cm="1">
        <f t="array" ref="BB55">IF(BB$10="", "", IF(IFERROR(INDEX($B55:$AE55, $BG55, MATCH(BB$10, $B$11:$AE$11, 0)), "")="", "", IFERROR(VALUE(INDEX($B55:$AE55, $BG55, MATCH(BB$10, $B$11:$AE$11, 0))), "")))</f>
        <v>0</v>
      </c>
      <c r="BC55" s="13" cm="1">
        <f t="array" ref="BC55">IF(BC$10="", "", IF(IFERROR(INDEX($B55:$AE55, $BG55, MATCH(BC$10, $B$11:$AE$11, 0)), "")="", "", IFERROR(VALUE(INDEX($B55:$AE55, $BG55, MATCH(BC$10, $B$11:$AE$11, 0))), "")))</f>
        <v>0</v>
      </c>
      <c r="BD55" s="13" cm="1">
        <f t="array" ref="BD55">IF(BD$10="", "", IF(IFERROR(INDEX($B55:$AE55, $BG55, MATCH(BD$10, $B$11:$AE$11, 0)), "")="", "", IFERROR(VALUE(INDEX($B55:$AE55, $BG55, MATCH(BD$10, $B$11:$AE$11, 0))), "")))</f>
        <v>0</v>
      </c>
      <c r="BE55" s="32" cm="1">
        <f t="array" ref="BE55">IF(BE$10="", "", IF(IFERROR(INDEX($B55:$AE55, $BG55, MATCH(BE$10, $B$11:$AE$11, 0)), "")="", "", IFERROR(VALUE(INDEX($B55:$AE55, $BG55, MATCH(BE$10, $B$11:$AE$11, 0))), "")))</f>
        <v>1</v>
      </c>
      <c r="BF55" s="12"/>
      <c r="BJ55" s="19" t="str" cm="1">
        <f t="array" ref="BJ55">IF($AZ$10="", "", IF(IFERROR(INDEX($B55:$AE55, $BG55, MATCH($AZ$10, $B$11:$AE$11, 0)), "")="", "", IFERROR(INDEX($B55:$AE55, $BG55, MATCH($AZ$10, $B$11:$AE$11, 0)), "")))</f>
        <v>04/18/2022</v>
      </c>
      <c r="BK55" s="19">
        <f t="shared" si="7"/>
        <v>3</v>
      </c>
      <c r="BL55" s="19">
        <f t="shared" si="8"/>
        <v>6</v>
      </c>
      <c r="BM55" s="19">
        <f t="shared" si="9"/>
        <v>4</v>
      </c>
      <c r="BN55" s="30">
        <f t="shared" si="10"/>
        <v>18</v>
      </c>
      <c r="BO55" s="19">
        <f t="shared" si="11"/>
        <v>2022</v>
      </c>
      <c r="BP55" s="40" cm="1">
        <f t="array" ref="BP55">IFERROR(DATE(INDEX($BM55:$BO55, $BG55, MATCH($BJ$5, $BM$10:$BO$10, 0)), INDEX($BM55:$BO55, $BG55, MATCH($BJ$4, $BM$10:$BO$10, 0)), INDEX($BM55:$BO55, $BG55, MATCH($BJ$3, $BM$10:$BO$10, 0))), "")</f>
        <v>44669</v>
      </c>
      <c r="BR55" s="19" t="str">
        <f t="shared" si="0"/>
        <v>X</v>
      </c>
      <c r="BT55" s="19" t="str">
        <f t="shared" si="12"/>
        <v/>
      </c>
      <c r="BV55" s="19" t="str">
        <f t="shared" si="13"/>
        <v>Apr 2022</v>
      </c>
      <c r="BZ55" s="30">
        <f t="shared" si="1"/>
        <v>0</v>
      </c>
      <c r="CA55" s="13">
        <f t="shared" si="2"/>
        <v>0</v>
      </c>
      <c r="CB55" s="13">
        <f t="shared" si="3"/>
        <v>0</v>
      </c>
      <c r="CC55" s="13">
        <f t="shared" si="4"/>
        <v>0</v>
      </c>
      <c r="CD55" s="32">
        <f t="shared" si="5"/>
        <v>3</v>
      </c>
      <c r="CF55" s="52">
        <f t="shared" si="14"/>
        <v>3</v>
      </c>
    </row>
    <row r="56" spans="1:84" x14ac:dyDescent="0.25">
      <c r="A56" s="11" t="s">
        <v>0</v>
      </c>
      <c r="B56" s="5" t="s">
        <v>150</v>
      </c>
      <c r="C56" s="6">
        <v>5</v>
      </c>
      <c r="D56" s="6">
        <v>0</v>
      </c>
      <c r="E56" s="6">
        <v>5</v>
      </c>
      <c r="F56" s="6">
        <v>3</v>
      </c>
      <c r="G56" s="6">
        <v>0</v>
      </c>
      <c r="H56" s="6">
        <v>0</v>
      </c>
      <c r="I56" s="6">
        <v>0</v>
      </c>
      <c r="J56" s="6">
        <v>0</v>
      </c>
      <c r="K56" s="6">
        <v>0</v>
      </c>
      <c r="L56" s="6">
        <v>0</v>
      </c>
      <c r="M56" s="6">
        <v>0</v>
      </c>
      <c r="N56" s="6">
        <v>0</v>
      </c>
      <c r="O56" s="6">
        <v>0</v>
      </c>
      <c r="P56" s="6">
        <v>0</v>
      </c>
      <c r="Q56" s="6">
        <v>0</v>
      </c>
      <c r="R56" s="6">
        <v>0</v>
      </c>
      <c r="S56" s="6">
        <v>0</v>
      </c>
      <c r="T56" s="6">
        <v>0</v>
      </c>
      <c r="U56" s="6">
        <v>0</v>
      </c>
      <c r="V56" s="6"/>
      <c r="W56" s="6"/>
      <c r="X56" s="6"/>
      <c r="Y56" s="6"/>
      <c r="Z56" s="6"/>
      <c r="AA56" s="6"/>
      <c r="AB56" s="6"/>
      <c r="AC56" s="6"/>
      <c r="AD56" s="6"/>
      <c r="AE56" s="7"/>
      <c r="AF56" s="11" t="s">
        <v>0</v>
      </c>
      <c r="AG56" s="12"/>
      <c r="AH56" s="12"/>
      <c r="AI56" s="12"/>
      <c r="AJ56" s="12"/>
      <c r="AK56" s="12"/>
      <c r="AL56" s="12"/>
      <c r="AM56" s="12"/>
      <c r="AN56" s="12"/>
      <c r="AO56" s="12"/>
      <c r="AP56" s="12"/>
      <c r="AQ56" s="12"/>
      <c r="AR56" s="12"/>
      <c r="AS56" s="12"/>
      <c r="AT56" s="12"/>
      <c r="AU56" s="12"/>
      <c r="AV56" s="12"/>
      <c r="AW56" s="12"/>
      <c r="AX56" s="12"/>
      <c r="AY56" s="12"/>
      <c r="AZ56" s="37">
        <f t="shared" si="6"/>
        <v>44670</v>
      </c>
      <c r="BA56" s="13" cm="1">
        <f t="array" ref="BA56">IF(BA$10="", "", IF(IFERROR(INDEX($B56:$AE56, $BG56, MATCH(BA$10, $B$11:$AE$11, 0)), "")="", "", IFERROR(VALUE(INDEX($B56:$AE56, $BG56, MATCH(BA$10, $B$11:$AE$11, 0))), "")))</f>
        <v>5</v>
      </c>
      <c r="BB56" s="13" cm="1">
        <f t="array" ref="BB56">IF(BB$10="", "", IF(IFERROR(INDEX($B56:$AE56, $BG56, MATCH(BB$10, $B$11:$AE$11, 0)), "")="", "", IFERROR(VALUE(INDEX($B56:$AE56, $BG56, MATCH(BB$10, $B$11:$AE$11, 0))), "")))</f>
        <v>0</v>
      </c>
      <c r="BC56" s="13" cm="1">
        <f t="array" ref="BC56">IF(BC$10="", "", IF(IFERROR(INDEX($B56:$AE56, $BG56, MATCH(BC$10, $B$11:$AE$11, 0)), "")="", "", IFERROR(VALUE(INDEX($B56:$AE56, $BG56, MATCH(BC$10, $B$11:$AE$11, 0))), "")))</f>
        <v>0</v>
      </c>
      <c r="BD56" s="13" cm="1">
        <f t="array" ref="BD56">IF(BD$10="", "", IF(IFERROR(INDEX($B56:$AE56, $BG56, MATCH(BD$10, $B$11:$AE$11, 0)), "")="", "", IFERROR(VALUE(INDEX($B56:$AE56, $BG56, MATCH(BD$10, $B$11:$AE$11, 0))), "")))</f>
        <v>0</v>
      </c>
      <c r="BE56" s="32" cm="1">
        <f t="array" ref="BE56">IF(BE$10="", "", IF(IFERROR(INDEX($B56:$AE56, $BG56, MATCH(BE$10, $B$11:$AE$11, 0)), "")="", "", IFERROR(VALUE(INDEX($B56:$AE56, $BG56, MATCH(BE$10, $B$11:$AE$11, 0))), "")))</f>
        <v>0</v>
      </c>
      <c r="BF56" s="12"/>
      <c r="BJ56" s="19" t="str" cm="1">
        <f t="array" ref="BJ56">IF($AZ$10="", "", IF(IFERROR(INDEX($B56:$AE56, $BG56, MATCH($AZ$10, $B$11:$AE$11, 0)), "")="", "", IFERROR(INDEX($B56:$AE56, $BG56, MATCH($AZ$10, $B$11:$AE$11, 0)), "")))</f>
        <v>04/19/2022</v>
      </c>
      <c r="BK56" s="19">
        <f t="shared" si="7"/>
        <v>3</v>
      </c>
      <c r="BL56" s="19">
        <f t="shared" si="8"/>
        <v>6</v>
      </c>
      <c r="BM56" s="19">
        <f t="shared" si="9"/>
        <v>4</v>
      </c>
      <c r="BN56" s="30">
        <f t="shared" si="10"/>
        <v>19</v>
      </c>
      <c r="BO56" s="19">
        <f t="shared" si="11"/>
        <v>2022</v>
      </c>
      <c r="BP56" s="40" cm="1">
        <f t="array" ref="BP56">IFERROR(DATE(INDEX($BM56:$BO56, $BG56, MATCH($BJ$5, $BM$10:$BO$10, 0)), INDEX($BM56:$BO56, $BG56, MATCH($BJ$4, $BM$10:$BO$10, 0)), INDEX($BM56:$BO56, $BG56, MATCH($BJ$3, $BM$10:$BO$10, 0))), "")</f>
        <v>44670</v>
      </c>
      <c r="BR56" s="19" t="str">
        <f t="shared" si="0"/>
        <v>X</v>
      </c>
      <c r="BT56" s="19" t="str">
        <f t="shared" si="12"/>
        <v/>
      </c>
      <c r="BV56" s="19" t="str">
        <f t="shared" si="13"/>
        <v>Apr 2022</v>
      </c>
      <c r="BZ56" s="30">
        <f t="shared" si="1"/>
        <v>0</v>
      </c>
      <c r="CA56" s="13">
        <f t="shared" si="2"/>
        <v>0</v>
      </c>
      <c r="CB56" s="13">
        <f t="shared" si="3"/>
        <v>0</v>
      </c>
      <c r="CC56" s="13">
        <f t="shared" si="4"/>
        <v>0</v>
      </c>
      <c r="CD56" s="32">
        <f t="shared" si="5"/>
        <v>0</v>
      </c>
      <c r="CF56" s="52">
        <f t="shared" si="14"/>
        <v>0</v>
      </c>
    </row>
    <row r="57" spans="1:84" x14ac:dyDescent="0.25">
      <c r="A57" s="11" t="s">
        <v>0</v>
      </c>
      <c r="B57" s="5" t="s">
        <v>151</v>
      </c>
      <c r="C57" s="6">
        <v>0</v>
      </c>
      <c r="D57" s="6">
        <v>0</v>
      </c>
      <c r="E57" s="6">
        <v>0</v>
      </c>
      <c r="F57" s="6">
        <v>0</v>
      </c>
      <c r="G57" s="6">
        <v>0</v>
      </c>
      <c r="H57" s="6">
        <v>0</v>
      </c>
      <c r="I57" s="6">
        <v>0</v>
      </c>
      <c r="J57" s="6">
        <v>0</v>
      </c>
      <c r="K57" s="6">
        <v>0</v>
      </c>
      <c r="L57" s="6">
        <v>0</v>
      </c>
      <c r="M57" s="6">
        <v>0</v>
      </c>
      <c r="N57" s="6">
        <v>0</v>
      </c>
      <c r="O57" s="6">
        <v>0</v>
      </c>
      <c r="P57" s="6">
        <v>0</v>
      </c>
      <c r="Q57" s="6">
        <v>0</v>
      </c>
      <c r="R57" s="6">
        <v>0</v>
      </c>
      <c r="S57" s="6">
        <v>0</v>
      </c>
      <c r="T57" s="6">
        <v>0</v>
      </c>
      <c r="U57" s="6">
        <v>0</v>
      </c>
      <c r="V57" s="6"/>
      <c r="W57" s="6"/>
      <c r="X57" s="6"/>
      <c r="Y57" s="6"/>
      <c r="Z57" s="6"/>
      <c r="AA57" s="6"/>
      <c r="AB57" s="6"/>
      <c r="AC57" s="6"/>
      <c r="AD57" s="6"/>
      <c r="AE57" s="7"/>
      <c r="AF57" s="11" t="s">
        <v>0</v>
      </c>
      <c r="AG57" s="12"/>
      <c r="AH57" s="12"/>
      <c r="AI57" s="12"/>
      <c r="AJ57" s="12"/>
      <c r="AK57" s="12"/>
      <c r="AL57" s="12"/>
      <c r="AM57" s="12"/>
      <c r="AN57" s="12"/>
      <c r="AO57" s="12"/>
      <c r="AP57" s="12"/>
      <c r="AQ57" s="12"/>
      <c r="AR57" s="12"/>
      <c r="AS57" s="12"/>
      <c r="AT57" s="12"/>
      <c r="AU57" s="12"/>
      <c r="AV57" s="12"/>
      <c r="AW57" s="12"/>
      <c r="AX57" s="12"/>
      <c r="AY57" s="12"/>
      <c r="AZ57" s="37">
        <f t="shared" si="6"/>
        <v>44671</v>
      </c>
      <c r="BA57" s="13" cm="1">
        <f t="array" ref="BA57">IF(BA$10="", "", IF(IFERROR(INDEX($B57:$AE57, $BG57, MATCH(BA$10, $B$11:$AE$11, 0)), "")="", "", IFERROR(VALUE(INDEX($B57:$AE57, $BG57, MATCH(BA$10, $B$11:$AE$11, 0))), "")))</f>
        <v>0</v>
      </c>
      <c r="BB57" s="13" cm="1">
        <f t="array" ref="BB57">IF(BB$10="", "", IF(IFERROR(INDEX($B57:$AE57, $BG57, MATCH(BB$10, $B$11:$AE$11, 0)), "")="", "", IFERROR(VALUE(INDEX($B57:$AE57, $BG57, MATCH(BB$10, $B$11:$AE$11, 0))), "")))</f>
        <v>0</v>
      </c>
      <c r="BC57" s="13" cm="1">
        <f t="array" ref="BC57">IF(BC$10="", "", IF(IFERROR(INDEX($B57:$AE57, $BG57, MATCH(BC$10, $B$11:$AE$11, 0)), "")="", "", IFERROR(VALUE(INDEX($B57:$AE57, $BG57, MATCH(BC$10, $B$11:$AE$11, 0))), "")))</f>
        <v>0</v>
      </c>
      <c r="BD57" s="13" cm="1">
        <f t="array" ref="BD57">IF(BD$10="", "", IF(IFERROR(INDEX($B57:$AE57, $BG57, MATCH(BD$10, $B$11:$AE$11, 0)), "")="", "", IFERROR(VALUE(INDEX($B57:$AE57, $BG57, MATCH(BD$10, $B$11:$AE$11, 0))), "")))</f>
        <v>0</v>
      </c>
      <c r="BE57" s="32" cm="1">
        <f t="array" ref="BE57">IF(BE$10="", "", IF(IFERROR(INDEX($B57:$AE57, $BG57, MATCH(BE$10, $B$11:$AE$11, 0)), "")="", "", IFERROR(VALUE(INDEX($B57:$AE57, $BG57, MATCH(BE$10, $B$11:$AE$11, 0))), "")))</f>
        <v>0</v>
      </c>
      <c r="BF57" s="12"/>
      <c r="BJ57" s="19" t="str" cm="1">
        <f t="array" ref="BJ57">IF($AZ$10="", "", IF(IFERROR(INDEX($B57:$AE57, $BG57, MATCH($AZ$10, $B$11:$AE$11, 0)), "")="", "", IFERROR(INDEX($B57:$AE57, $BG57, MATCH($AZ$10, $B$11:$AE$11, 0)), "")))</f>
        <v>04/20/2022</v>
      </c>
      <c r="BK57" s="19">
        <f t="shared" si="7"/>
        <v>3</v>
      </c>
      <c r="BL57" s="19">
        <f t="shared" si="8"/>
        <v>6</v>
      </c>
      <c r="BM57" s="19">
        <f t="shared" si="9"/>
        <v>4</v>
      </c>
      <c r="BN57" s="30">
        <f t="shared" si="10"/>
        <v>20</v>
      </c>
      <c r="BO57" s="19">
        <f t="shared" si="11"/>
        <v>2022</v>
      </c>
      <c r="BP57" s="40" cm="1">
        <f t="array" ref="BP57">IFERROR(DATE(INDEX($BM57:$BO57, $BG57, MATCH($BJ$5, $BM$10:$BO$10, 0)), INDEX($BM57:$BO57, $BG57, MATCH($BJ$4, $BM$10:$BO$10, 0)), INDEX($BM57:$BO57, $BG57, MATCH($BJ$3, $BM$10:$BO$10, 0))), "")</f>
        <v>44671</v>
      </c>
      <c r="BR57" s="19" t="str">
        <f t="shared" si="0"/>
        <v>X</v>
      </c>
      <c r="BT57" s="19" t="str">
        <f t="shared" si="12"/>
        <v/>
      </c>
      <c r="BV57" s="19" t="str">
        <f t="shared" si="13"/>
        <v>Apr 2022</v>
      </c>
      <c r="BZ57" s="30">
        <f t="shared" si="1"/>
        <v>0</v>
      </c>
      <c r="CA57" s="13">
        <f t="shared" si="2"/>
        <v>0</v>
      </c>
      <c r="CB57" s="13">
        <f t="shared" si="3"/>
        <v>0</v>
      </c>
      <c r="CC57" s="13">
        <f t="shared" si="4"/>
        <v>0</v>
      </c>
      <c r="CD57" s="32">
        <f t="shared" si="5"/>
        <v>0</v>
      </c>
      <c r="CF57" s="52">
        <f t="shared" si="14"/>
        <v>0</v>
      </c>
    </row>
    <row r="58" spans="1:84" x14ac:dyDescent="0.25">
      <c r="A58" s="11" t="s">
        <v>0</v>
      </c>
      <c r="B58" s="5" t="s">
        <v>152</v>
      </c>
      <c r="C58" s="6">
        <v>0</v>
      </c>
      <c r="D58" s="6">
        <v>0</v>
      </c>
      <c r="E58" s="6">
        <v>0</v>
      </c>
      <c r="F58" s="6">
        <v>0</v>
      </c>
      <c r="G58" s="6">
        <v>0</v>
      </c>
      <c r="H58" s="6">
        <v>0</v>
      </c>
      <c r="I58" s="6">
        <v>0</v>
      </c>
      <c r="J58" s="6">
        <v>0</v>
      </c>
      <c r="K58" s="6">
        <v>0</v>
      </c>
      <c r="L58" s="6">
        <v>0</v>
      </c>
      <c r="M58" s="6">
        <v>0</v>
      </c>
      <c r="N58" s="6">
        <v>0</v>
      </c>
      <c r="O58" s="6">
        <v>0</v>
      </c>
      <c r="P58" s="6">
        <v>0</v>
      </c>
      <c r="Q58" s="6">
        <v>0</v>
      </c>
      <c r="R58" s="6">
        <v>0</v>
      </c>
      <c r="S58" s="6">
        <v>0</v>
      </c>
      <c r="T58" s="6">
        <v>0</v>
      </c>
      <c r="U58" s="6">
        <v>0</v>
      </c>
      <c r="V58" s="6"/>
      <c r="W58" s="6"/>
      <c r="X58" s="6"/>
      <c r="Y58" s="6"/>
      <c r="Z58" s="6"/>
      <c r="AA58" s="6"/>
      <c r="AB58" s="6"/>
      <c r="AC58" s="6"/>
      <c r="AD58" s="6"/>
      <c r="AE58" s="7"/>
      <c r="AF58" s="11" t="s">
        <v>0</v>
      </c>
      <c r="AG58" s="12"/>
      <c r="AH58" s="12"/>
      <c r="AI58" s="12"/>
      <c r="AJ58" s="12"/>
      <c r="AK58" s="12"/>
      <c r="AL58" s="12"/>
      <c r="AM58" s="12"/>
      <c r="AN58" s="12"/>
      <c r="AO58" s="12"/>
      <c r="AP58" s="12"/>
      <c r="AQ58" s="12"/>
      <c r="AR58" s="12"/>
      <c r="AS58" s="12"/>
      <c r="AT58" s="12"/>
      <c r="AU58" s="12"/>
      <c r="AV58" s="12"/>
      <c r="AW58" s="12"/>
      <c r="AX58" s="12"/>
      <c r="AY58" s="12"/>
      <c r="AZ58" s="37">
        <f t="shared" si="6"/>
        <v>44672</v>
      </c>
      <c r="BA58" s="13" cm="1">
        <f t="array" ref="BA58">IF(BA$10="", "", IF(IFERROR(INDEX($B58:$AE58, $BG58, MATCH(BA$10, $B$11:$AE$11, 0)), "")="", "", IFERROR(VALUE(INDEX($B58:$AE58, $BG58, MATCH(BA$10, $B$11:$AE$11, 0))), "")))</f>
        <v>0</v>
      </c>
      <c r="BB58" s="13" cm="1">
        <f t="array" ref="BB58">IF(BB$10="", "", IF(IFERROR(INDEX($B58:$AE58, $BG58, MATCH(BB$10, $B$11:$AE$11, 0)), "")="", "", IFERROR(VALUE(INDEX($B58:$AE58, $BG58, MATCH(BB$10, $B$11:$AE$11, 0))), "")))</f>
        <v>0</v>
      </c>
      <c r="BC58" s="13" cm="1">
        <f t="array" ref="BC58">IF(BC$10="", "", IF(IFERROR(INDEX($B58:$AE58, $BG58, MATCH(BC$10, $B$11:$AE$11, 0)), "")="", "", IFERROR(VALUE(INDEX($B58:$AE58, $BG58, MATCH(BC$10, $B$11:$AE$11, 0))), "")))</f>
        <v>0</v>
      </c>
      <c r="BD58" s="13" cm="1">
        <f t="array" ref="BD58">IF(BD$10="", "", IF(IFERROR(INDEX($B58:$AE58, $BG58, MATCH(BD$10, $B$11:$AE$11, 0)), "")="", "", IFERROR(VALUE(INDEX($B58:$AE58, $BG58, MATCH(BD$10, $B$11:$AE$11, 0))), "")))</f>
        <v>0</v>
      </c>
      <c r="BE58" s="32" cm="1">
        <f t="array" ref="BE58">IF(BE$10="", "", IF(IFERROR(INDEX($B58:$AE58, $BG58, MATCH(BE$10, $B$11:$AE$11, 0)), "")="", "", IFERROR(VALUE(INDEX($B58:$AE58, $BG58, MATCH(BE$10, $B$11:$AE$11, 0))), "")))</f>
        <v>0</v>
      </c>
      <c r="BF58" s="12"/>
      <c r="BJ58" s="19" t="str" cm="1">
        <f t="array" ref="BJ58">IF($AZ$10="", "", IF(IFERROR(INDEX($B58:$AE58, $BG58, MATCH($AZ$10, $B$11:$AE$11, 0)), "")="", "", IFERROR(INDEX($B58:$AE58, $BG58, MATCH($AZ$10, $B$11:$AE$11, 0)), "")))</f>
        <v>04/21/2022</v>
      </c>
      <c r="BK58" s="19">
        <f t="shared" si="7"/>
        <v>3</v>
      </c>
      <c r="BL58" s="19">
        <f t="shared" si="8"/>
        <v>6</v>
      </c>
      <c r="BM58" s="19">
        <f t="shared" si="9"/>
        <v>4</v>
      </c>
      <c r="BN58" s="30">
        <f t="shared" si="10"/>
        <v>21</v>
      </c>
      <c r="BO58" s="19">
        <f t="shared" si="11"/>
        <v>2022</v>
      </c>
      <c r="BP58" s="40" cm="1">
        <f t="array" ref="BP58">IFERROR(DATE(INDEX($BM58:$BO58, $BG58, MATCH($BJ$5, $BM$10:$BO$10, 0)), INDEX($BM58:$BO58, $BG58, MATCH($BJ$4, $BM$10:$BO$10, 0)), INDEX($BM58:$BO58, $BG58, MATCH($BJ$3, $BM$10:$BO$10, 0))), "")</f>
        <v>44672</v>
      </c>
      <c r="BR58" s="19" t="str">
        <f t="shared" si="0"/>
        <v>X</v>
      </c>
      <c r="BT58" s="19" t="str">
        <f t="shared" si="12"/>
        <v/>
      </c>
      <c r="BV58" s="19" t="str">
        <f t="shared" si="13"/>
        <v>Apr 2022</v>
      </c>
      <c r="BZ58" s="30">
        <f t="shared" si="1"/>
        <v>0</v>
      </c>
      <c r="CA58" s="13">
        <f t="shared" si="2"/>
        <v>0</v>
      </c>
      <c r="CB58" s="13">
        <f t="shared" si="3"/>
        <v>0</v>
      </c>
      <c r="CC58" s="13">
        <f t="shared" si="4"/>
        <v>0</v>
      </c>
      <c r="CD58" s="32">
        <f t="shared" si="5"/>
        <v>0</v>
      </c>
      <c r="CF58" s="52">
        <f t="shared" si="14"/>
        <v>0</v>
      </c>
    </row>
    <row r="59" spans="1:84" x14ac:dyDescent="0.25">
      <c r="A59" s="11" t="s">
        <v>0</v>
      </c>
      <c r="B59" s="5" t="s">
        <v>153</v>
      </c>
      <c r="C59" s="6">
        <v>1</v>
      </c>
      <c r="D59" s="6">
        <v>0</v>
      </c>
      <c r="E59" s="6">
        <v>1</v>
      </c>
      <c r="F59" s="6">
        <v>1</v>
      </c>
      <c r="G59" s="6">
        <v>0</v>
      </c>
      <c r="H59" s="6">
        <v>0</v>
      </c>
      <c r="I59" s="6">
        <v>0</v>
      </c>
      <c r="J59" s="6">
        <v>0</v>
      </c>
      <c r="K59" s="6">
        <v>0</v>
      </c>
      <c r="L59" s="6">
        <v>0</v>
      </c>
      <c r="M59" s="6">
        <v>0</v>
      </c>
      <c r="N59" s="6">
        <v>0</v>
      </c>
      <c r="O59" s="6">
        <v>0</v>
      </c>
      <c r="P59" s="6">
        <v>0</v>
      </c>
      <c r="Q59" s="6">
        <v>0</v>
      </c>
      <c r="R59" s="6">
        <v>0</v>
      </c>
      <c r="S59" s="6">
        <v>0</v>
      </c>
      <c r="T59" s="6">
        <v>0</v>
      </c>
      <c r="U59" s="6">
        <v>0</v>
      </c>
      <c r="V59" s="6"/>
      <c r="W59" s="6"/>
      <c r="X59" s="6"/>
      <c r="Y59" s="6"/>
      <c r="Z59" s="6"/>
      <c r="AA59" s="6"/>
      <c r="AB59" s="6"/>
      <c r="AC59" s="6"/>
      <c r="AD59" s="6"/>
      <c r="AE59" s="7"/>
      <c r="AF59" s="11" t="s">
        <v>0</v>
      </c>
      <c r="AG59" s="12"/>
      <c r="AH59" s="12"/>
      <c r="AI59" s="12"/>
      <c r="AJ59" s="12"/>
      <c r="AK59" s="12"/>
      <c r="AL59" s="12"/>
      <c r="AM59" s="12"/>
      <c r="AN59" s="12"/>
      <c r="AO59" s="12"/>
      <c r="AP59" s="12"/>
      <c r="AQ59" s="12"/>
      <c r="AR59" s="12"/>
      <c r="AS59" s="12"/>
      <c r="AT59" s="12"/>
      <c r="AU59" s="12"/>
      <c r="AV59" s="12"/>
      <c r="AW59" s="12"/>
      <c r="AX59" s="12"/>
      <c r="AY59" s="12"/>
      <c r="AZ59" s="37">
        <f t="shared" si="6"/>
        <v>44673</v>
      </c>
      <c r="BA59" s="13" cm="1">
        <f t="array" ref="BA59">IF(BA$10="", "", IF(IFERROR(INDEX($B59:$AE59, $BG59, MATCH(BA$10, $B$11:$AE$11, 0)), "")="", "", IFERROR(VALUE(INDEX($B59:$AE59, $BG59, MATCH(BA$10, $B$11:$AE$11, 0))), "")))</f>
        <v>1</v>
      </c>
      <c r="BB59" s="13" cm="1">
        <f t="array" ref="BB59">IF(BB$10="", "", IF(IFERROR(INDEX($B59:$AE59, $BG59, MATCH(BB$10, $B$11:$AE$11, 0)), "")="", "", IFERROR(VALUE(INDEX($B59:$AE59, $BG59, MATCH(BB$10, $B$11:$AE$11, 0))), "")))</f>
        <v>0</v>
      </c>
      <c r="BC59" s="13" cm="1">
        <f t="array" ref="BC59">IF(BC$10="", "", IF(IFERROR(INDEX($B59:$AE59, $BG59, MATCH(BC$10, $B$11:$AE$11, 0)), "")="", "", IFERROR(VALUE(INDEX($B59:$AE59, $BG59, MATCH(BC$10, $B$11:$AE$11, 0))), "")))</f>
        <v>0</v>
      </c>
      <c r="BD59" s="13" cm="1">
        <f t="array" ref="BD59">IF(BD$10="", "", IF(IFERROR(INDEX($B59:$AE59, $BG59, MATCH(BD$10, $B$11:$AE$11, 0)), "")="", "", IFERROR(VALUE(INDEX($B59:$AE59, $BG59, MATCH(BD$10, $B$11:$AE$11, 0))), "")))</f>
        <v>0</v>
      </c>
      <c r="BE59" s="32" cm="1">
        <f t="array" ref="BE59">IF(BE$10="", "", IF(IFERROR(INDEX($B59:$AE59, $BG59, MATCH(BE$10, $B$11:$AE$11, 0)), "")="", "", IFERROR(VALUE(INDEX($B59:$AE59, $BG59, MATCH(BE$10, $B$11:$AE$11, 0))), "")))</f>
        <v>0</v>
      </c>
      <c r="BF59" s="12"/>
      <c r="BJ59" s="19" t="str" cm="1">
        <f t="array" ref="BJ59">IF($AZ$10="", "", IF(IFERROR(INDEX($B59:$AE59, $BG59, MATCH($AZ$10, $B$11:$AE$11, 0)), "")="", "", IFERROR(INDEX($B59:$AE59, $BG59, MATCH($AZ$10, $B$11:$AE$11, 0)), "")))</f>
        <v>04/22/2022</v>
      </c>
      <c r="BK59" s="19">
        <f t="shared" si="7"/>
        <v>3</v>
      </c>
      <c r="BL59" s="19">
        <f t="shared" si="8"/>
        <v>6</v>
      </c>
      <c r="BM59" s="19">
        <f t="shared" si="9"/>
        <v>4</v>
      </c>
      <c r="BN59" s="30">
        <f t="shared" si="10"/>
        <v>22</v>
      </c>
      <c r="BO59" s="19">
        <f t="shared" si="11"/>
        <v>2022</v>
      </c>
      <c r="BP59" s="40" cm="1">
        <f t="array" ref="BP59">IFERROR(DATE(INDEX($BM59:$BO59, $BG59, MATCH($BJ$5, $BM$10:$BO$10, 0)), INDEX($BM59:$BO59, $BG59, MATCH($BJ$4, $BM$10:$BO$10, 0)), INDEX($BM59:$BO59, $BG59, MATCH($BJ$3, $BM$10:$BO$10, 0))), "")</f>
        <v>44673</v>
      </c>
      <c r="BR59" s="19" t="str">
        <f t="shared" si="0"/>
        <v>X</v>
      </c>
      <c r="BT59" s="19" t="str">
        <f t="shared" si="12"/>
        <v/>
      </c>
      <c r="BV59" s="19" t="str">
        <f t="shared" si="13"/>
        <v>Apr 2022</v>
      </c>
      <c r="BZ59" s="30">
        <f t="shared" si="1"/>
        <v>0</v>
      </c>
      <c r="CA59" s="13">
        <f t="shared" si="2"/>
        <v>0</v>
      </c>
      <c r="CB59" s="13">
        <f t="shared" si="3"/>
        <v>0</v>
      </c>
      <c r="CC59" s="13">
        <f t="shared" si="4"/>
        <v>0</v>
      </c>
      <c r="CD59" s="32">
        <f t="shared" si="5"/>
        <v>0</v>
      </c>
      <c r="CF59" s="52">
        <f t="shared" si="14"/>
        <v>0</v>
      </c>
    </row>
    <row r="60" spans="1:84" x14ac:dyDescent="0.25">
      <c r="A60" s="11" t="s">
        <v>0</v>
      </c>
      <c r="B60" s="5" t="s">
        <v>154</v>
      </c>
      <c r="C60" s="6">
        <v>0</v>
      </c>
      <c r="D60" s="6">
        <v>0</v>
      </c>
      <c r="E60" s="6">
        <v>0</v>
      </c>
      <c r="F60" s="6">
        <v>0</v>
      </c>
      <c r="G60" s="6">
        <v>0</v>
      </c>
      <c r="H60" s="6">
        <v>0</v>
      </c>
      <c r="I60" s="6">
        <v>0</v>
      </c>
      <c r="J60" s="6">
        <v>0</v>
      </c>
      <c r="K60" s="6">
        <v>0</v>
      </c>
      <c r="L60" s="6">
        <v>0</v>
      </c>
      <c r="M60" s="6">
        <v>0</v>
      </c>
      <c r="N60" s="6">
        <v>0</v>
      </c>
      <c r="O60" s="6">
        <v>0</v>
      </c>
      <c r="P60" s="6">
        <v>0</v>
      </c>
      <c r="Q60" s="6">
        <v>0</v>
      </c>
      <c r="R60" s="6">
        <v>0</v>
      </c>
      <c r="S60" s="6">
        <v>0</v>
      </c>
      <c r="T60" s="6">
        <v>0</v>
      </c>
      <c r="U60" s="6">
        <v>0</v>
      </c>
      <c r="V60" s="6"/>
      <c r="W60" s="6"/>
      <c r="X60" s="6"/>
      <c r="Y60" s="6"/>
      <c r="Z60" s="6"/>
      <c r="AA60" s="6"/>
      <c r="AB60" s="6"/>
      <c r="AC60" s="6"/>
      <c r="AD60" s="6"/>
      <c r="AE60" s="7"/>
      <c r="AF60" s="11" t="s">
        <v>0</v>
      </c>
      <c r="AG60" s="12"/>
      <c r="AH60" s="12"/>
      <c r="AI60" s="12"/>
      <c r="AJ60" s="12"/>
      <c r="AK60" s="12"/>
      <c r="AL60" s="12"/>
      <c r="AM60" s="12"/>
      <c r="AN60" s="12"/>
      <c r="AO60" s="12"/>
      <c r="AP60" s="12"/>
      <c r="AQ60" s="12"/>
      <c r="AR60" s="12"/>
      <c r="AS60" s="12"/>
      <c r="AT60" s="12"/>
      <c r="AU60" s="12"/>
      <c r="AV60" s="12"/>
      <c r="AW60" s="12"/>
      <c r="AX60" s="12"/>
      <c r="AY60" s="12"/>
      <c r="AZ60" s="37">
        <f t="shared" si="6"/>
        <v>44674</v>
      </c>
      <c r="BA60" s="13" cm="1">
        <f t="array" ref="BA60">IF(BA$10="", "", IF(IFERROR(INDEX($B60:$AE60, $BG60, MATCH(BA$10, $B$11:$AE$11, 0)), "")="", "", IFERROR(VALUE(INDEX($B60:$AE60, $BG60, MATCH(BA$10, $B$11:$AE$11, 0))), "")))</f>
        <v>0</v>
      </c>
      <c r="BB60" s="13" cm="1">
        <f t="array" ref="BB60">IF(BB$10="", "", IF(IFERROR(INDEX($B60:$AE60, $BG60, MATCH(BB$10, $B$11:$AE$11, 0)), "")="", "", IFERROR(VALUE(INDEX($B60:$AE60, $BG60, MATCH(BB$10, $B$11:$AE$11, 0))), "")))</f>
        <v>0</v>
      </c>
      <c r="BC60" s="13" cm="1">
        <f t="array" ref="BC60">IF(BC$10="", "", IF(IFERROR(INDEX($B60:$AE60, $BG60, MATCH(BC$10, $B$11:$AE$11, 0)), "")="", "", IFERROR(VALUE(INDEX($B60:$AE60, $BG60, MATCH(BC$10, $B$11:$AE$11, 0))), "")))</f>
        <v>0</v>
      </c>
      <c r="BD60" s="13" cm="1">
        <f t="array" ref="BD60">IF(BD$10="", "", IF(IFERROR(INDEX($B60:$AE60, $BG60, MATCH(BD$10, $B$11:$AE$11, 0)), "")="", "", IFERROR(VALUE(INDEX($B60:$AE60, $BG60, MATCH(BD$10, $B$11:$AE$11, 0))), "")))</f>
        <v>0</v>
      </c>
      <c r="BE60" s="32" cm="1">
        <f t="array" ref="BE60">IF(BE$10="", "", IF(IFERROR(INDEX($B60:$AE60, $BG60, MATCH(BE$10, $B$11:$AE$11, 0)), "")="", "", IFERROR(VALUE(INDEX($B60:$AE60, $BG60, MATCH(BE$10, $B$11:$AE$11, 0))), "")))</f>
        <v>0</v>
      </c>
      <c r="BF60" s="12"/>
      <c r="BJ60" s="19" t="str" cm="1">
        <f t="array" ref="BJ60">IF($AZ$10="", "", IF(IFERROR(INDEX($B60:$AE60, $BG60, MATCH($AZ$10, $B$11:$AE$11, 0)), "")="", "", IFERROR(INDEX($B60:$AE60, $BG60, MATCH($AZ$10, $B$11:$AE$11, 0)), "")))</f>
        <v>04/23/2022</v>
      </c>
      <c r="BK60" s="19">
        <f t="shared" si="7"/>
        <v>3</v>
      </c>
      <c r="BL60" s="19">
        <f t="shared" si="8"/>
        <v>6</v>
      </c>
      <c r="BM60" s="19">
        <f t="shared" si="9"/>
        <v>4</v>
      </c>
      <c r="BN60" s="30">
        <f t="shared" si="10"/>
        <v>23</v>
      </c>
      <c r="BO60" s="19">
        <f t="shared" si="11"/>
        <v>2022</v>
      </c>
      <c r="BP60" s="40" cm="1">
        <f t="array" ref="BP60">IFERROR(DATE(INDEX($BM60:$BO60, $BG60, MATCH($BJ$5, $BM$10:$BO$10, 0)), INDEX($BM60:$BO60, $BG60, MATCH($BJ$4, $BM$10:$BO$10, 0)), INDEX($BM60:$BO60, $BG60, MATCH($BJ$3, $BM$10:$BO$10, 0))), "")</f>
        <v>44674</v>
      </c>
      <c r="BR60" s="19" t="str">
        <f t="shared" si="0"/>
        <v>X</v>
      </c>
      <c r="BT60" s="19" t="str">
        <f t="shared" si="12"/>
        <v/>
      </c>
      <c r="BV60" s="19" t="str">
        <f t="shared" si="13"/>
        <v>Apr 2022</v>
      </c>
      <c r="BZ60" s="30">
        <f t="shared" si="1"/>
        <v>0</v>
      </c>
      <c r="CA60" s="13">
        <f t="shared" si="2"/>
        <v>0</v>
      </c>
      <c r="CB60" s="13">
        <f t="shared" si="3"/>
        <v>0</v>
      </c>
      <c r="CC60" s="13">
        <f t="shared" si="4"/>
        <v>0</v>
      </c>
      <c r="CD60" s="32">
        <f t="shared" si="5"/>
        <v>0</v>
      </c>
      <c r="CF60" s="52">
        <f t="shared" si="14"/>
        <v>0</v>
      </c>
    </row>
    <row r="61" spans="1:84" x14ac:dyDescent="0.25">
      <c r="A61" s="11" t="s">
        <v>0</v>
      </c>
      <c r="B61" s="5" t="s">
        <v>155</v>
      </c>
      <c r="C61" s="6">
        <v>3</v>
      </c>
      <c r="D61" s="6">
        <v>0</v>
      </c>
      <c r="E61" s="6">
        <v>3</v>
      </c>
      <c r="F61" s="6">
        <v>2</v>
      </c>
      <c r="G61" s="6">
        <v>0</v>
      </c>
      <c r="H61" s="6">
        <v>0</v>
      </c>
      <c r="I61" s="6">
        <v>0</v>
      </c>
      <c r="J61" s="6">
        <v>0</v>
      </c>
      <c r="K61" s="6">
        <v>0</v>
      </c>
      <c r="L61" s="6">
        <v>0</v>
      </c>
      <c r="M61" s="6">
        <v>0</v>
      </c>
      <c r="N61" s="6">
        <v>0</v>
      </c>
      <c r="O61" s="6">
        <v>0</v>
      </c>
      <c r="P61" s="6">
        <v>0</v>
      </c>
      <c r="Q61" s="6">
        <v>0</v>
      </c>
      <c r="R61" s="6">
        <v>0</v>
      </c>
      <c r="S61" s="6">
        <v>0</v>
      </c>
      <c r="T61" s="6">
        <v>0</v>
      </c>
      <c r="U61" s="6">
        <v>0</v>
      </c>
      <c r="V61" s="6"/>
      <c r="W61" s="6"/>
      <c r="X61" s="6"/>
      <c r="Y61" s="6"/>
      <c r="Z61" s="6"/>
      <c r="AA61" s="6"/>
      <c r="AB61" s="6"/>
      <c r="AC61" s="6"/>
      <c r="AD61" s="6"/>
      <c r="AE61" s="7"/>
      <c r="AF61" s="11" t="s">
        <v>0</v>
      </c>
      <c r="AG61" s="12"/>
      <c r="AH61" s="12"/>
      <c r="AI61" s="12"/>
      <c r="AJ61" s="12"/>
      <c r="AK61" s="12"/>
      <c r="AL61" s="12"/>
      <c r="AM61" s="12"/>
      <c r="AN61" s="12"/>
      <c r="AO61" s="12"/>
      <c r="AP61" s="12"/>
      <c r="AQ61" s="12"/>
      <c r="AR61" s="12"/>
      <c r="AS61" s="12"/>
      <c r="AT61" s="12"/>
      <c r="AU61" s="12"/>
      <c r="AV61" s="12"/>
      <c r="AW61" s="12"/>
      <c r="AX61" s="12"/>
      <c r="AY61" s="12"/>
      <c r="AZ61" s="37">
        <f t="shared" si="6"/>
        <v>44675</v>
      </c>
      <c r="BA61" s="13" cm="1">
        <f t="array" ref="BA61">IF(BA$10="", "", IF(IFERROR(INDEX($B61:$AE61, $BG61, MATCH(BA$10, $B$11:$AE$11, 0)), "")="", "", IFERROR(VALUE(INDEX($B61:$AE61, $BG61, MATCH(BA$10, $B$11:$AE$11, 0))), "")))</f>
        <v>3</v>
      </c>
      <c r="BB61" s="13" cm="1">
        <f t="array" ref="BB61">IF(BB$10="", "", IF(IFERROR(INDEX($B61:$AE61, $BG61, MATCH(BB$10, $B$11:$AE$11, 0)), "")="", "", IFERROR(VALUE(INDEX($B61:$AE61, $BG61, MATCH(BB$10, $B$11:$AE$11, 0))), "")))</f>
        <v>0</v>
      </c>
      <c r="BC61" s="13" cm="1">
        <f t="array" ref="BC61">IF(BC$10="", "", IF(IFERROR(INDEX($B61:$AE61, $BG61, MATCH(BC$10, $B$11:$AE$11, 0)), "")="", "", IFERROR(VALUE(INDEX($B61:$AE61, $BG61, MATCH(BC$10, $B$11:$AE$11, 0))), "")))</f>
        <v>0</v>
      </c>
      <c r="BD61" s="13" cm="1">
        <f t="array" ref="BD61">IF(BD$10="", "", IF(IFERROR(INDEX($B61:$AE61, $BG61, MATCH(BD$10, $B$11:$AE$11, 0)), "")="", "", IFERROR(VALUE(INDEX($B61:$AE61, $BG61, MATCH(BD$10, $B$11:$AE$11, 0))), "")))</f>
        <v>0</v>
      </c>
      <c r="BE61" s="32" cm="1">
        <f t="array" ref="BE61">IF(BE$10="", "", IF(IFERROR(INDEX($B61:$AE61, $BG61, MATCH(BE$10, $B$11:$AE$11, 0)), "")="", "", IFERROR(VALUE(INDEX($B61:$AE61, $BG61, MATCH(BE$10, $B$11:$AE$11, 0))), "")))</f>
        <v>0</v>
      </c>
      <c r="BF61" s="12"/>
      <c r="BJ61" s="19" t="str" cm="1">
        <f t="array" ref="BJ61">IF($AZ$10="", "", IF(IFERROR(INDEX($B61:$AE61, $BG61, MATCH($AZ$10, $B$11:$AE$11, 0)), "")="", "", IFERROR(INDEX($B61:$AE61, $BG61, MATCH($AZ$10, $B$11:$AE$11, 0)), "")))</f>
        <v>04/24/2022</v>
      </c>
      <c r="BK61" s="19">
        <f t="shared" si="7"/>
        <v>3</v>
      </c>
      <c r="BL61" s="19">
        <f t="shared" si="8"/>
        <v>6</v>
      </c>
      <c r="BM61" s="19">
        <f t="shared" si="9"/>
        <v>4</v>
      </c>
      <c r="BN61" s="30">
        <f t="shared" si="10"/>
        <v>24</v>
      </c>
      <c r="BO61" s="19">
        <f t="shared" si="11"/>
        <v>2022</v>
      </c>
      <c r="BP61" s="40" cm="1">
        <f t="array" ref="BP61">IFERROR(DATE(INDEX($BM61:$BO61, $BG61, MATCH($BJ$5, $BM$10:$BO$10, 0)), INDEX($BM61:$BO61, $BG61, MATCH($BJ$4, $BM$10:$BO$10, 0)), INDEX($BM61:$BO61, $BG61, MATCH($BJ$3, $BM$10:$BO$10, 0))), "")</f>
        <v>44675</v>
      </c>
      <c r="BR61" s="19" t="str">
        <f t="shared" si="0"/>
        <v>X</v>
      </c>
      <c r="BT61" s="19" t="str">
        <f t="shared" si="12"/>
        <v/>
      </c>
      <c r="BV61" s="19" t="str">
        <f t="shared" si="13"/>
        <v>Apr 2022</v>
      </c>
      <c r="BZ61" s="30">
        <f t="shared" si="1"/>
        <v>0</v>
      </c>
      <c r="CA61" s="13">
        <f t="shared" si="2"/>
        <v>0</v>
      </c>
      <c r="CB61" s="13">
        <f t="shared" si="3"/>
        <v>0</v>
      </c>
      <c r="CC61" s="13">
        <f t="shared" si="4"/>
        <v>0</v>
      </c>
      <c r="CD61" s="32">
        <f t="shared" si="5"/>
        <v>0</v>
      </c>
      <c r="CF61" s="52">
        <f t="shared" si="14"/>
        <v>0</v>
      </c>
    </row>
    <row r="62" spans="1:84" x14ac:dyDescent="0.25">
      <c r="A62" s="11" t="s">
        <v>0</v>
      </c>
      <c r="B62" s="5" t="s">
        <v>156</v>
      </c>
      <c r="C62" s="6">
        <v>6</v>
      </c>
      <c r="D62" s="6">
        <v>0</v>
      </c>
      <c r="E62" s="6">
        <v>6</v>
      </c>
      <c r="F62" s="6">
        <v>5</v>
      </c>
      <c r="G62" s="6">
        <v>0</v>
      </c>
      <c r="H62" s="6">
        <v>0</v>
      </c>
      <c r="I62" s="6">
        <v>0</v>
      </c>
      <c r="J62" s="6">
        <v>0</v>
      </c>
      <c r="K62" s="6">
        <v>0</v>
      </c>
      <c r="L62" s="6">
        <v>0</v>
      </c>
      <c r="M62" s="6">
        <v>0</v>
      </c>
      <c r="N62" s="6">
        <v>0</v>
      </c>
      <c r="O62" s="6">
        <v>0</v>
      </c>
      <c r="P62" s="6">
        <v>1</v>
      </c>
      <c r="Q62" s="6">
        <v>0</v>
      </c>
      <c r="R62" s="6">
        <v>1</v>
      </c>
      <c r="S62" s="6">
        <v>0.16666666666666666</v>
      </c>
      <c r="T62" s="6">
        <v>0</v>
      </c>
      <c r="U62" s="6">
        <v>0.16666666666666666</v>
      </c>
      <c r="V62" s="6"/>
      <c r="W62" s="6"/>
      <c r="X62" s="6"/>
      <c r="Y62" s="6"/>
      <c r="Z62" s="6"/>
      <c r="AA62" s="6"/>
      <c r="AB62" s="6"/>
      <c r="AC62" s="6"/>
      <c r="AD62" s="6"/>
      <c r="AE62" s="7"/>
      <c r="AF62" s="11" t="s">
        <v>0</v>
      </c>
      <c r="AG62" s="12"/>
      <c r="AH62" s="12"/>
      <c r="AI62" s="12"/>
      <c r="AJ62" s="12"/>
      <c r="AK62" s="12"/>
      <c r="AL62" s="12"/>
      <c r="AM62" s="12"/>
      <c r="AN62" s="12"/>
      <c r="AO62" s="12"/>
      <c r="AP62" s="12"/>
      <c r="AQ62" s="12"/>
      <c r="AR62" s="12"/>
      <c r="AS62" s="12"/>
      <c r="AT62" s="12"/>
      <c r="AU62" s="12"/>
      <c r="AV62" s="12"/>
      <c r="AW62" s="12"/>
      <c r="AX62" s="12"/>
      <c r="AY62" s="12"/>
      <c r="AZ62" s="37">
        <f t="shared" si="6"/>
        <v>44676</v>
      </c>
      <c r="BA62" s="13" cm="1">
        <f t="array" ref="BA62">IF(BA$10="", "", IF(IFERROR(INDEX($B62:$AE62, $BG62, MATCH(BA$10, $B$11:$AE$11, 0)), "")="", "", IFERROR(VALUE(INDEX($B62:$AE62, $BG62, MATCH(BA$10, $B$11:$AE$11, 0))), "")))</f>
        <v>6</v>
      </c>
      <c r="BB62" s="13" cm="1">
        <f t="array" ref="BB62">IF(BB$10="", "", IF(IFERROR(INDEX($B62:$AE62, $BG62, MATCH(BB$10, $B$11:$AE$11, 0)), "")="", "", IFERROR(VALUE(INDEX($B62:$AE62, $BG62, MATCH(BB$10, $B$11:$AE$11, 0))), "")))</f>
        <v>0</v>
      </c>
      <c r="BC62" s="13" cm="1">
        <f t="array" ref="BC62">IF(BC$10="", "", IF(IFERROR(INDEX($B62:$AE62, $BG62, MATCH(BC$10, $B$11:$AE$11, 0)), "")="", "", IFERROR(VALUE(INDEX($B62:$AE62, $BG62, MATCH(BC$10, $B$11:$AE$11, 0))), "")))</f>
        <v>0</v>
      </c>
      <c r="BD62" s="13" cm="1">
        <f t="array" ref="BD62">IF(BD$10="", "", IF(IFERROR(INDEX($B62:$AE62, $BG62, MATCH(BD$10, $B$11:$AE$11, 0)), "")="", "", IFERROR(VALUE(INDEX($B62:$AE62, $BG62, MATCH(BD$10, $B$11:$AE$11, 0))), "")))</f>
        <v>0</v>
      </c>
      <c r="BE62" s="32" cm="1">
        <f t="array" ref="BE62">IF(BE$10="", "", IF(IFERROR(INDEX($B62:$AE62, $BG62, MATCH(BE$10, $B$11:$AE$11, 0)), "")="", "", IFERROR(VALUE(INDEX($B62:$AE62, $BG62, MATCH(BE$10, $B$11:$AE$11, 0))), "")))</f>
        <v>1</v>
      </c>
      <c r="BF62" s="12"/>
      <c r="BJ62" s="19" t="str" cm="1">
        <f t="array" ref="BJ62">IF($AZ$10="", "", IF(IFERROR(INDEX($B62:$AE62, $BG62, MATCH($AZ$10, $B$11:$AE$11, 0)), "")="", "", IFERROR(INDEX($B62:$AE62, $BG62, MATCH($AZ$10, $B$11:$AE$11, 0)), "")))</f>
        <v>04/25/2022</v>
      </c>
      <c r="BK62" s="19">
        <f t="shared" si="7"/>
        <v>3</v>
      </c>
      <c r="BL62" s="19">
        <f t="shared" si="8"/>
        <v>6</v>
      </c>
      <c r="BM62" s="19">
        <f t="shared" si="9"/>
        <v>4</v>
      </c>
      <c r="BN62" s="30">
        <f t="shared" si="10"/>
        <v>25</v>
      </c>
      <c r="BO62" s="19">
        <f t="shared" si="11"/>
        <v>2022</v>
      </c>
      <c r="BP62" s="40" cm="1">
        <f t="array" ref="BP62">IFERROR(DATE(INDEX($BM62:$BO62, $BG62, MATCH($BJ$5, $BM$10:$BO$10, 0)), INDEX($BM62:$BO62, $BG62, MATCH($BJ$4, $BM$10:$BO$10, 0)), INDEX($BM62:$BO62, $BG62, MATCH($BJ$3, $BM$10:$BO$10, 0))), "")</f>
        <v>44676</v>
      </c>
      <c r="BR62" s="19" t="str">
        <f t="shared" si="0"/>
        <v>X</v>
      </c>
      <c r="BT62" s="19" t="str">
        <f t="shared" si="12"/>
        <v/>
      </c>
      <c r="BV62" s="19" t="str">
        <f t="shared" si="13"/>
        <v>Apr 2022</v>
      </c>
      <c r="BZ62" s="30">
        <f t="shared" si="1"/>
        <v>0</v>
      </c>
      <c r="CA62" s="13">
        <f t="shared" si="2"/>
        <v>0</v>
      </c>
      <c r="CB62" s="13">
        <f t="shared" si="3"/>
        <v>0</v>
      </c>
      <c r="CC62" s="13">
        <f t="shared" si="4"/>
        <v>0</v>
      </c>
      <c r="CD62" s="32">
        <f t="shared" si="5"/>
        <v>3</v>
      </c>
      <c r="CF62" s="52">
        <f t="shared" si="14"/>
        <v>3</v>
      </c>
    </row>
    <row r="63" spans="1:84" x14ac:dyDescent="0.25">
      <c r="A63" s="11" t="s">
        <v>0</v>
      </c>
      <c r="B63" s="5" t="s">
        <v>157</v>
      </c>
      <c r="C63" s="6">
        <v>18</v>
      </c>
      <c r="D63" s="6">
        <v>0</v>
      </c>
      <c r="E63" s="6">
        <v>18</v>
      </c>
      <c r="F63" s="6">
        <v>1</v>
      </c>
      <c r="G63" s="6">
        <v>0</v>
      </c>
      <c r="H63" s="6">
        <v>0</v>
      </c>
      <c r="I63" s="6">
        <v>0</v>
      </c>
      <c r="J63" s="6">
        <v>0</v>
      </c>
      <c r="K63" s="6">
        <v>0</v>
      </c>
      <c r="L63" s="6">
        <v>0</v>
      </c>
      <c r="M63" s="6">
        <v>0</v>
      </c>
      <c r="N63" s="6">
        <v>0</v>
      </c>
      <c r="O63" s="6">
        <v>0</v>
      </c>
      <c r="P63" s="6">
        <v>0</v>
      </c>
      <c r="Q63" s="6">
        <v>0</v>
      </c>
      <c r="R63" s="6">
        <v>0</v>
      </c>
      <c r="S63" s="6">
        <v>0</v>
      </c>
      <c r="T63" s="6">
        <v>0</v>
      </c>
      <c r="U63" s="6">
        <v>0</v>
      </c>
      <c r="V63" s="6"/>
      <c r="W63" s="6"/>
      <c r="X63" s="6"/>
      <c r="Y63" s="6"/>
      <c r="Z63" s="6"/>
      <c r="AA63" s="6"/>
      <c r="AB63" s="6"/>
      <c r="AC63" s="6"/>
      <c r="AD63" s="6"/>
      <c r="AE63" s="7"/>
      <c r="AF63" s="11" t="s">
        <v>0</v>
      </c>
      <c r="AG63" s="12"/>
      <c r="AH63" s="12"/>
      <c r="AI63" s="12"/>
      <c r="AJ63" s="12"/>
      <c r="AK63" s="12"/>
      <c r="AL63" s="12"/>
      <c r="AM63" s="12"/>
      <c r="AN63" s="12"/>
      <c r="AO63" s="12"/>
      <c r="AP63" s="12"/>
      <c r="AQ63" s="12"/>
      <c r="AR63" s="12"/>
      <c r="AS63" s="12"/>
      <c r="AT63" s="12"/>
      <c r="AU63" s="12"/>
      <c r="AV63" s="12"/>
      <c r="AW63" s="12"/>
      <c r="AX63" s="12"/>
      <c r="AY63" s="12"/>
      <c r="AZ63" s="37">
        <f t="shared" si="6"/>
        <v>44677</v>
      </c>
      <c r="BA63" s="13" cm="1">
        <f t="array" ref="BA63">IF(BA$10="", "", IF(IFERROR(INDEX($B63:$AE63, $BG63, MATCH(BA$10, $B$11:$AE$11, 0)), "")="", "", IFERROR(VALUE(INDEX($B63:$AE63, $BG63, MATCH(BA$10, $B$11:$AE$11, 0))), "")))</f>
        <v>18</v>
      </c>
      <c r="BB63" s="13" cm="1">
        <f t="array" ref="BB63">IF(BB$10="", "", IF(IFERROR(INDEX($B63:$AE63, $BG63, MATCH(BB$10, $B$11:$AE$11, 0)), "")="", "", IFERROR(VALUE(INDEX($B63:$AE63, $BG63, MATCH(BB$10, $B$11:$AE$11, 0))), "")))</f>
        <v>0</v>
      </c>
      <c r="BC63" s="13" cm="1">
        <f t="array" ref="BC63">IF(BC$10="", "", IF(IFERROR(INDEX($B63:$AE63, $BG63, MATCH(BC$10, $B$11:$AE$11, 0)), "")="", "", IFERROR(VALUE(INDEX($B63:$AE63, $BG63, MATCH(BC$10, $B$11:$AE$11, 0))), "")))</f>
        <v>0</v>
      </c>
      <c r="BD63" s="13" cm="1">
        <f t="array" ref="BD63">IF(BD$10="", "", IF(IFERROR(INDEX($B63:$AE63, $BG63, MATCH(BD$10, $B$11:$AE$11, 0)), "")="", "", IFERROR(VALUE(INDEX($B63:$AE63, $BG63, MATCH(BD$10, $B$11:$AE$11, 0))), "")))</f>
        <v>0</v>
      </c>
      <c r="BE63" s="32" cm="1">
        <f t="array" ref="BE63">IF(BE$10="", "", IF(IFERROR(INDEX($B63:$AE63, $BG63, MATCH(BE$10, $B$11:$AE$11, 0)), "")="", "", IFERROR(VALUE(INDEX($B63:$AE63, $BG63, MATCH(BE$10, $B$11:$AE$11, 0))), "")))</f>
        <v>0</v>
      </c>
      <c r="BF63" s="12"/>
      <c r="BJ63" s="19" t="str" cm="1">
        <f t="array" ref="BJ63">IF($AZ$10="", "", IF(IFERROR(INDEX($B63:$AE63, $BG63, MATCH($AZ$10, $B$11:$AE$11, 0)), "")="", "", IFERROR(INDEX($B63:$AE63, $BG63, MATCH($AZ$10, $B$11:$AE$11, 0)), "")))</f>
        <v>04/26/2022</v>
      </c>
      <c r="BK63" s="19">
        <f t="shared" si="7"/>
        <v>3</v>
      </c>
      <c r="BL63" s="19">
        <f t="shared" si="8"/>
        <v>6</v>
      </c>
      <c r="BM63" s="19">
        <f t="shared" si="9"/>
        <v>4</v>
      </c>
      <c r="BN63" s="30">
        <f t="shared" si="10"/>
        <v>26</v>
      </c>
      <c r="BO63" s="19">
        <f t="shared" si="11"/>
        <v>2022</v>
      </c>
      <c r="BP63" s="40" cm="1">
        <f t="array" ref="BP63">IFERROR(DATE(INDEX($BM63:$BO63, $BG63, MATCH($BJ$5, $BM$10:$BO$10, 0)), INDEX($BM63:$BO63, $BG63, MATCH($BJ$4, $BM$10:$BO$10, 0)), INDEX($BM63:$BO63, $BG63, MATCH($BJ$3, $BM$10:$BO$10, 0))), "")</f>
        <v>44677</v>
      </c>
      <c r="BR63" s="19" t="str">
        <f t="shared" si="0"/>
        <v>X</v>
      </c>
      <c r="BT63" s="19" t="str">
        <f t="shared" si="12"/>
        <v/>
      </c>
      <c r="BV63" s="19" t="str">
        <f t="shared" si="13"/>
        <v>Apr 2022</v>
      </c>
      <c r="BZ63" s="30">
        <f t="shared" si="1"/>
        <v>1</v>
      </c>
      <c r="CA63" s="13">
        <f t="shared" si="2"/>
        <v>0</v>
      </c>
      <c r="CB63" s="13">
        <f t="shared" si="3"/>
        <v>0</v>
      </c>
      <c r="CC63" s="13">
        <f t="shared" si="4"/>
        <v>0</v>
      </c>
      <c r="CD63" s="32">
        <f t="shared" si="5"/>
        <v>0</v>
      </c>
      <c r="CF63" s="52">
        <f t="shared" si="14"/>
        <v>1</v>
      </c>
    </row>
    <row r="64" spans="1:84" x14ac:dyDescent="0.25">
      <c r="A64" s="11" t="s">
        <v>0</v>
      </c>
      <c r="B64" s="5" t="s">
        <v>158</v>
      </c>
      <c r="C64" s="6">
        <v>0</v>
      </c>
      <c r="D64" s="6">
        <v>0</v>
      </c>
      <c r="E64" s="6">
        <v>0</v>
      </c>
      <c r="F64" s="6">
        <v>0</v>
      </c>
      <c r="G64" s="6">
        <v>0</v>
      </c>
      <c r="H64" s="6">
        <v>0</v>
      </c>
      <c r="I64" s="6">
        <v>0</v>
      </c>
      <c r="J64" s="6">
        <v>0</v>
      </c>
      <c r="K64" s="6">
        <v>0</v>
      </c>
      <c r="L64" s="6">
        <v>0</v>
      </c>
      <c r="M64" s="6">
        <v>0</v>
      </c>
      <c r="N64" s="6">
        <v>0</v>
      </c>
      <c r="O64" s="6">
        <v>0</v>
      </c>
      <c r="P64" s="6">
        <v>0</v>
      </c>
      <c r="Q64" s="6">
        <v>0</v>
      </c>
      <c r="R64" s="6">
        <v>0</v>
      </c>
      <c r="S64" s="6">
        <v>0</v>
      </c>
      <c r="T64" s="6">
        <v>0</v>
      </c>
      <c r="U64" s="6">
        <v>0</v>
      </c>
      <c r="V64" s="6"/>
      <c r="W64" s="6"/>
      <c r="X64" s="6"/>
      <c r="Y64" s="6"/>
      <c r="Z64" s="6"/>
      <c r="AA64" s="6"/>
      <c r="AB64" s="6"/>
      <c r="AC64" s="6"/>
      <c r="AD64" s="6"/>
      <c r="AE64" s="7"/>
      <c r="AF64" s="11" t="s">
        <v>0</v>
      </c>
      <c r="AG64" s="12"/>
      <c r="AH64" s="12"/>
      <c r="AI64" s="12"/>
      <c r="AJ64" s="12"/>
      <c r="AK64" s="12"/>
      <c r="AL64" s="12"/>
      <c r="AM64" s="12"/>
      <c r="AN64" s="12"/>
      <c r="AO64" s="12"/>
      <c r="AP64" s="12"/>
      <c r="AQ64" s="12"/>
      <c r="AR64" s="12"/>
      <c r="AS64" s="12"/>
      <c r="AT64" s="12"/>
      <c r="AU64" s="12"/>
      <c r="AV64" s="12"/>
      <c r="AW64" s="12"/>
      <c r="AX64" s="12"/>
      <c r="AY64" s="12"/>
      <c r="AZ64" s="37">
        <f t="shared" si="6"/>
        <v>44678</v>
      </c>
      <c r="BA64" s="13" cm="1">
        <f t="array" ref="BA64">IF(BA$10="", "", IF(IFERROR(INDEX($B64:$AE64, $BG64, MATCH(BA$10, $B$11:$AE$11, 0)), "")="", "", IFERROR(VALUE(INDEX($B64:$AE64, $BG64, MATCH(BA$10, $B$11:$AE$11, 0))), "")))</f>
        <v>0</v>
      </c>
      <c r="BB64" s="13" cm="1">
        <f t="array" ref="BB64">IF(BB$10="", "", IF(IFERROR(INDEX($B64:$AE64, $BG64, MATCH(BB$10, $B$11:$AE$11, 0)), "")="", "", IFERROR(VALUE(INDEX($B64:$AE64, $BG64, MATCH(BB$10, $B$11:$AE$11, 0))), "")))</f>
        <v>0</v>
      </c>
      <c r="BC64" s="13" cm="1">
        <f t="array" ref="BC64">IF(BC$10="", "", IF(IFERROR(INDEX($B64:$AE64, $BG64, MATCH(BC$10, $B$11:$AE$11, 0)), "")="", "", IFERROR(VALUE(INDEX($B64:$AE64, $BG64, MATCH(BC$10, $B$11:$AE$11, 0))), "")))</f>
        <v>0</v>
      </c>
      <c r="BD64" s="13" cm="1">
        <f t="array" ref="BD64">IF(BD$10="", "", IF(IFERROR(INDEX($B64:$AE64, $BG64, MATCH(BD$10, $B$11:$AE$11, 0)), "")="", "", IFERROR(VALUE(INDEX($B64:$AE64, $BG64, MATCH(BD$10, $B$11:$AE$11, 0))), "")))</f>
        <v>0</v>
      </c>
      <c r="BE64" s="32" cm="1">
        <f t="array" ref="BE64">IF(BE$10="", "", IF(IFERROR(INDEX($B64:$AE64, $BG64, MATCH(BE$10, $B$11:$AE$11, 0)), "")="", "", IFERROR(VALUE(INDEX($B64:$AE64, $BG64, MATCH(BE$10, $B$11:$AE$11, 0))), "")))</f>
        <v>0</v>
      </c>
      <c r="BF64" s="12"/>
      <c r="BJ64" s="19" t="str" cm="1">
        <f t="array" ref="BJ64">IF($AZ$10="", "", IF(IFERROR(INDEX($B64:$AE64, $BG64, MATCH($AZ$10, $B$11:$AE$11, 0)), "")="", "", IFERROR(INDEX($B64:$AE64, $BG64, MATCH($AZ$10, $B$11:$AE$11, 0)), "")))</f>
        <v>04/27/2022</v>
      </c>
      <c r="BK64" s="19">
        <f t="shared" si="7"/>
        <v>3</v>
      </c>
      <c r="BL64" s="19">
        <f t="shared" si="8"/>
        <v>6</v>
      </c>
      <c r="BM64" s="19">
        <f t="shared" si="9"/>
        <v>4</v>
      </c>
      <c r="BN64" s="30">
        <f t="shared" si="10"/>
        <v>27</v>
      </c>
      <c r="BO64" s="19">
        <f t="shared" si="11"/>
        <v>2022</v>
      </c>
      <c r="BP64" s="40" cm="1">
        <f t="array" ref="BP64">IFERROR(DATE(INDEX($BM64:$BO64, $BG64, MATCH($BJ$5, $BM$10:$BO$10, 0)), INDEX($BM64:$BO64, $BG64, MATCH($BJ$4, $BM$10:$BO$10, 0)), INDEX($BM64:$BO64, $BG64, MATCH($BJ$3, $BM$10:$BO$10, 0))), "")</f>
        <v>44678</v>
      </c>
      <c r="BR64" s="19" t="str">
        <f t="shared" si="0"/>
        <v>X</v>
      </c>
      <c r="BT64" s="19" t="str">
        <f t="shared" si="12"/>
        <v/>
      </c>
      <c r="BV64" s="19" t="str">
        <f t="shared" si="13"/>
        <v>Apr 2022</v>
      </c>
      <c r="BZ64" s="30">
        <f t="shared" si="1"/>
        <v>0</v>
      </c>
      <c r="CA64" s="13">
        <f t="shared" si="2"/>
        <v>0</v>
      </c>
      <c r="CB64" s="13">
        <f t="shared" si="3"/>
        <v>0</v>
      </c>
      <c r="CC64" s="13">
        <f t="shared" si="4"/>
        <v>0</v>
      </c>
      <c r="CD64" s="32">
        <f t="shared" si="5"/>
        <v>0</v>
      </c>
      <c r="CF64" s="52">
        <f t="shared" si="14"/>
        <v>0</v>
      </c>
    </row>
    <row r="65" spans="1:84" x14ac:dyDescent="0.25">
      <c r="A65" s="11" t="s">
        <v>0</v>
      </c>
      <c r="B65" s="5" t="s">
        <v>159</v>
      </c>
      <c r="C65" s="6">
        <v>4</v>
      </c>
      <c r="D65" s="6">
        <v>0</v>
      </c>
      <c r="E65" s="6">
        <v>4</v>
      </c>
      <c r="F65" s="6">
        <v>2</v>
      </c>
      <c r="G65" s="6">
        <v>0</v>
      </c>
      <c r="H65" s="6">
        <v>0</v>
      </c>
      <c r="I65" s="6">
        <v>0</v>
      </c>
      <c r="J65" s="6">
        <v>0</v>
      </c>
      <c r="K65" s="6">
        <v>0</v>
      </c>
      <c r="L65" s="6">
        <v>0</v>
      </c>
      <c r="M65" s="6">
        <v>0</v>
      </c>
      <c r="N65" s="6">
        <v>0</v>
      </c>
      <c r="O65" s="6">
        <v>0</v>
      </c>
      <c r="P65" s="6">
        <v>0</v>
      </c>
      <c r="Q65" s="6">
        <v>0</v>
      </c>
      <c r="R65" s="6">
        <v>0</v>
      </c>
      <c r="S65" s="6">
        <v>0</v>
      </c>
      <c r="T65" s="6">
        <v>0</v>
      </c>
      <c r="U65" s="6">
        <v>0</v>
      </c>
      <c r="V65" s="6"/>
      <c r="W65" s="6"/>
      <c r="X65" s="6"/>
      <c r="Y65" s="6"/>
      <c r="Z65" s="6"/>
      <c r="AA65" s="6"/>
      <c r="AB65" s="6"/>
      <c r="AC65" s="6"/>
      <c r="AD65" s="6"/>
      <c r="AE65" s="7"/>
      <c r="AF65" s="11" t="s">
        <v>0</v>
      </c>
      <c r="AG65" s="12"/>
      <c r="AH65" s="12"/>
      <c r="AI65" s="12"/>
      <c r="AJ65" s="12"/>
      <c r="AK65" s="12"/>
      <c r="AL65" s="12"/>
      <c r="AM65" s="12"/>
      <c r="AN65" s="12"/>
      <c r="AO65" s="12"/>
      <c r="AP65" s="12"/>
      <c r="AQ65" s="12"/>
      <c r="AR65" s="12"/>
      <c r="AS65" s="12"/>
      <c r="AT65" s="12"/>
      <c r="AU65" s="12"/>
      <c r="AV65" s="12"/>
      <c r="AW65" s="12"/>
      <c r="AX65" s="12"/>
      <c r="AY65" s="12"/>
      <c r="AZ65" s="37">
        <f t="shared" si="6"/>
        <v>44679</v>
      </c>
      <c r="BA65" s="13" cm="1">
        <f t="array" ref="BA65">IF(BA$10="", "", IF(IFERROR(INDEX($B65:$AE65, $BG65, MATCH(BA$10, $B$11:$AE$11, 0)), "")="", "", IFERROR(VALUE(INDEX($B65:$AE65, $BG65, MATCH(BA$10, $B$11:$AE$11, 0))), "")))</f>
        <v>4</v>
      </c>
      <c r="BB65" s="13" cm="1">
        <f t="array" ref="BB65">IF(BB$10="", "", IF(IFERROR(INDEX($B65:$AE65, $BG65, MATCH(BB$10, $B$11:$AE$11, 0)), "")="", "", IFERROR(VALUE(INDEX($B65:$AE65, $BG65, MATCH(BB$10, $B$11:$AE$11, 0))), "")))</f>
        <v>0</v>
      </c>
      <c r="BC65" s="13" cm="1">
        <f t="array" ref="BC65">IF(BC$10="", "", IF(IFERROR(INDEX($B65:$AE65, $BG65, MATCH(BC$10, $B$11:$AE$11, 0)), "")="", "", IFERROR(VALUE(INDEX($B65:$AE65, $BG65, MATCH(BC$10, $B$11:$AE$11, 0))), "")))</f>
        <v>0</v>
      </c>
      <c r="BD65" s="13" cm="1">
        <f t="array" ref="BD65">IF(BD$10="", "", IF(IFERROR(INDEX($B65:$AE65, $BG65, MATCH(BD$10, $B$11:$AE$11, 0)), "")="", "", IFERROR(VALUE(INDEX($B65:$AE65, $BG65, MATCH(BD$10, $B$11:$AE$11, 0))), "")))</f>
        <v>0</v>
      </c>
      <c r="BE65" s="32" cm="1">
        <f t="array" ref="BE65">IF(BE$10="", "", IF(IFERROR(INDEX($B65:$AE65, $BG65, MATCH(BE$10, $B$11:$AE$11, 0)), "")="", "", IFERROR(VALUE(INDEX($B65:$AE65, $BG65, MATCH(BE$10, $B$11:$AE$11, 0))), "")))</f>
        <v>0</v>
      </c>
      <c r="BF65" s="12"/>
      <c r="BJ65" s="19" t="str" cm="1">
        <f t="array" ref="BJ65">IF($AZ$10="", "", IF(IFERROR(INDEX($B65:$AE65, $BG65, MATCH($AZ$10, $B$11:$AE$11, 0)), "")="", "", IFERROR(INDEX($B65:$AE65, $BG65, MATCH($AZ$10, $B$11:$AE$11, 0)), "")))</f>
        <v>04/28/2022</v>
      </c>
      <c r="BK65" s="19">
        <f t="shared" si="7"/>
        <v>3</v>
      </c>
      <c r="BL65" s="19">
        <f t="shared" si="8"/>
        <v>6</v>
      </c>
      <c r="BM65" s="19">
        <f t="shared" si="9"/>
        <v>4</v>
      </c>
      <c r="BN65" s="30">
        <f t="shared" si="10"/>
        <v>28</v>
      </c>
      <c r="BO65" s="19">
        <f t="shared" si="11"/>
        <v>2022</v>
      </c>
      <c r="BP65" s="40" cm="1">
        <f t="array" ref="BP65">IFERROR(DATE(INDEX($BM65:$BO65, $BG65, MATCH($BJ$5, $BM$10:$BO$10, 0)), INDEX($BM65:$BO65, $BG65, MATCH($BJ$4, $BM$10:$BO$10, 0)), INDEX($BM65:$BO65, $BG65, MATCH($BJ$3, $BM$10:$BO$10, 0))), "")</f>
        <v>44679</v>
      </c>
      <c r="BR65" s="19" t="str">
        <f t="shared" si="0"/>
        <v>X</v>
      </c>
      <c r="BT65" s="19" t="str">
        <f t="shared" si="12"/>
        <v/>
      </c>
      <c r="BV65" s="19" t="str">
        <f t="shared" si="13"/>
        <v>Apr 2022</v>
      </c>
      <c r="BZ65" s="30">
        <f t="shared" si="1"/>
        <v>0</v>
      </c>
      <c r="CA65" s="13">
        <f t="shared" si="2"/>
        <v>0</v>
      </c>
      <c r="CB65" s="13">
        <f t="shared" si="3"/>
        <v>0</v>
      </c>
      <c r="CC65" s="13">
        <f t="shared" si="4"/>
        <v>0</v>
      </c>
      <c r="CD65" s="32">
        <f t="shared" si="5"/>
        <v>0</v>
      </c>
      <c r="CF65" s="52">
        <f t="shared" si="14"/>
        <v>0</v>
      </c>
    </row>
    <row r="66" spans="1:84" x14ac:dyDescent="0.25">
      <c r="A66" s="11" t="s">
        <v>0</v>
      </c>
      <c r="B66" s="5" t="s">
        <v>160</v>
      </c>
      <c r="C66" s="6">
        <v>0</v>
      </c>
      <c r="D66" s="6">
        <v>0</v>
      </c>
      <c r="E66" s="6">
        <v>0</v>
      </c>
      <c r="F66" s="6">
        <v>0</v>
      </c>
      <c r="G66" s="6">
        <v>0</v>
      </c>
      <c r="H66" s="6">
        <v>0</v>
      </c>
      <c r="I66" s="6">
        <v>0</v>
      </c>
      <c r="J66" s="6">
        <v>0</v>
      </c>
      <c r="K66" s="6">
        <v>0</v>
      </c>
      <c r="L66" s="6">
        <v>0</v>
      </c>
      <c r="M66" s="6">
        <v>0</v>
      </c>
      <c r="N66" s="6">
        <v>0</v>
      </c>
      <c r="O66" s="6">
        <v>0</v>
      </c>
      <c r="P66" s="6">
        <v>0</v>
      </c>
      <c r="Q66" s="6">
        <v>0</v>
      </c>
      <c r="R66" s="6">
        <v>0</v>
      </c>
      <c r="S66" s="6">
        <v>0</v>
      </c>
      <c r="T66" s="6">
        <v>0</v>
      </c>
      <c r="U66" s="6">
        <v>0</v>
      </c>
      <c r="V66" s="6"/>
      <c r="W66" s="6"/>
      <c r="X66" s="6"/>
      <c r="Y66" s="6"/>
      <c r="Z66" s="6"/>
      <c r="AA66" s="6"/>
      <c r="AB66" s="6"/>
      <c r="AC66" s="6"/>
      <c r="AD66" s="6"/>
      <c r="AE66" s="7"/>
      <c r="AF66" s="11" t="s">
        <v>0</v>
      </c>
      <c r="AG66" s="12"/>
      <c r="AH66" s="12"/>
      <c r="AI66" s="12"/>
      <c r="AJ66" s="12"/>
      <c r="AK66" s="12"/>
      <c r="AL66" s="12"/>
      <c r="AM66" s="12"/>
      <c r="AN66" s="12"/>
      <c r="AO66" s="12"/>
      <c r="AP66" s="12"/>
      <c r="AQ66" s="12"/>
      <c r="AR66" s="12"/>
      <c r="AS66" s="12"/>
      <c r="AT66" s="12"/>
      <c r="AU66" s="12"/>
      <c r="AV66" s="12"/>
      <c r="AW66" s="12"/>
      <c r="AX66" s="12"/>
      <c r="AY66" s="12"/>
      <c r="AZ66" s="37">
        <f t="shared" si="6"/>
        <v>44680</v>
      </c>
      <c r="BA66" s="13" cm="1">
        <f t="array" ref="BA66">IF(BA$10="", "", IF(IFERROR(INDEX($B66:$AE66, $BG66, MATCH(BA$10, $B$11:$AE$11, 0)), "")="", "", IFERROR(VALUE(INDEX($B66:$AE66, $BG66, MATCH(BA$10, $B$11:$AE$11, 0))), "")))</f>
        <v>0</v>
      </c>
      <c r="BB66" s="13" cm="1">
        <f t="array" ref="BB66">IF(BB$10="", "", IF(IFERROR(INDEX($B66:$AE66, $BG66, MATCH(BB$10, $B$11:$AE$11, 0)), "")="", "", IFERROR(VALUE(INDEX($B66:$AE66, $BG66, MATCH(BB$10, $B$11:$AE$11, 0))), "")))</f>
        <v>0</v>
      </c>
      <c r="BC66" s="13" cm="1">
        <f t="array" ref="BC66">IF(BC$10="", "", IF(IFERROR(INDEX($B66:$AE66, $BG66, MATCH(BC$10, $B$11:$AE$11, 0)), "")="", "", IFERROR(VALUE(INDEX($B66:$AE66, $BG66, MATCH(BC$10, $B$11:$AE$11, 0))), "")))</f>
        <v>0</v>
      </c>
      <c r="BD66" s="13" cm="1">
        <f t="array" ref="BD66">IF(BD$10="", "", IF(IFERROR(INDEX($B66:$AE66, $BG66, MATCH(BD$10, $B$11:$AE$11, 0)), "")="", "", IFERROR(VALUE(INDEX($B66:$AE66, $BG66, MATCH(BD$10, $B$11:$AE$11, 0))), "")))</f>
        <v>0</v>
      </c>
      <c r="BE66" s="32" cm="1">
        <f t="array" ref="BE66">IF(BE$10="", "", IF(IFERROR(INDEX($B66:$AE66, $BG66, MATCH(BE$10, $B$11:$AE$11, 0)), "")="", "", IFERROR(VALUE(INDEX($B66:$AE66, $BG66, MATCH(BE$10, $B$11:$AE$11, 0))), "")))</f>
        <v>0</v>
      </c>
      <c r="BF66" s="12"/>
      <c r="BJ66" s="19" t="str" cm="1">
        <f t="array" ref="BJ66">IF($AZ$10="", "", IF(IFERROR(INDEX($B66:$AE66, $BG66, MATCH($AZ$10, $B$11:$AE$11, 0)), "")="", "", IFERROR(INDEX($B66:$AE66, $BG66, MATCH($AZ$10, $B$11:$AE$11, 0)), "")))</f>
        <v>04/29/2022</v>
      </c>
      <c r="BK66" s="19">
        <f t="shared" si="7"/>
        <v>3</v>
      </c>
      <c r="BL66" s="19">
        <f t="shared" si="8"/>
        <v>6</v>
      </c>
      <c r="BM66" s="19">
        <f t="shared" si="9"/>
        <v>4</v>
      </c>
      <c r="BN66" s="30">
        <f t="shared" si="10"/>
        <v>29</v>
      </c>
      <c r="BO66" s="19">
        <f t="shared" si="11"/>
        <v>2022</v>
      </c>
      <c r="BP66" s="40" cm="1">
        <f t="array" ref="BP66">IFERROR(DATE(INDEX($BM66:$BO66, $BG66, MATCH($BJ$5, $BM$10:$BO$10, 0)), INDEX($BM66:$BO66, $BG66, MATCH($BJ$4, $BM$10:$BO$10, 0)), INDEX($BM66:$BO66, $BG66, MATCH($BJ$3, $BM$10:$BO$10, 0))), "")</f>
        <v>44680</v>
      </c>
      <c r="BR66" s="19" t="str">
        <f t="shared" si="0"/>
        <v>X</v>
      </c>
      <c r="BT66" s="19" t="str">
        <f t="shared" si="12"/>
        <v/>
      </c>
      <c r="BV66" s="19" t="str">
        <f t="shared" si="13"/>
        <v>Apr 2022</v>
      </c>
      <c r="BZ66" s="30">
        <f t="shared" si="1"/>
        <v>0</v>
      </c>
      <c r="CA66" s="13">
        <f t="shared" si="2"/>
        <v>0</v>
      </c>
      <c r="CB66" s="13">
        <f t="shared" si="3"/>
        <v>0</v>
      </c>
      <c r="CC66" s="13">
        <f t="shared" si="4"/>
        <v>0</v>
      </c>
      <c r="CD66" s="32">
        <f t="shared" si="5"/>
        <v>0</v>
      </c>
      <c r="CF66" s="52">
        <f t="shared" si="14"/>
        <v>0</v>
      </c>
    </row>
    <row r="67" spans="1:84" x14ac:dyDescent="0.25">
      <c r="A67" s="11" t="s">
        <v>0</v>
      </c>
      <c r="B67" s="5" t="s">
        <v>161</v>
      </c>
      <c r="C67" s="6">
        <v>1</v>
      </c>
      <c r="D67" s="6">
        <v>0</v>
      </c>
      <c r="E67" s="6">
        <v>1</v>
      </c>
      <c r="F67" s="6">
        <v>1</v>
      </c>
      <c r="G67" s="6">
        <v>0</v>
      </c>
      <c r="H67" s="6">
        <v>0</v>
      </c>
      <c r="I67" s="6">
        <v>0</v>
      </c>
      <c r="J67" s="6">
        <v>0</v>
      </c>
      <c r="K67" s="6">
        <v>0</v>
      </c>
      <c r="L67" s="6">
        <v>0</v>
      </c>
      <c r="M67" s="6">
        <v>0</v>
      </c>
      <c r="N67" s="6">
        <v>0</v>
      </c>
      <c r="O67" s="6">
        <v>0</v>
      </c>
      <c r="P67" s="6">
        <v>0</v>
      </c>
      <c r="Q67" s="6">
        <v>0</v>
      </c>
      <c r="R67" s="6">
        <v>0</v>
      </c>
      <c r="S67" s="6">
        <v>0</v>
      </c>
      <c r="T67" s="6">
        <v>0</v>
      </c>
      <c r="U67" s="6">
        <v>0</v>
      </c>
      <c r="V67" s="6"/>
      <c r="W67" s="6"/>
      <c r="X67" s="6"/>
      <c r="Y67" s="6"/>
      <c r="Z67" s="6"/>
      <c r="AA67" s="6"/>
      <c r="AB67" s="6"/>
      <c r="AC67" s="6"/>
      <c r="AD67" s="6"/>
      <c r="AE67" s="7"/>
      <c r="AF67" s="11" t="s">
        <v>0</v>
      </c>
      <c r="AG67" s="12"/>
      <c r="AH67" s="12"/>
      <c r="AI67" s="12"/>
      <c r="AJ67" s="12"/>
      <c r="AK67" s="12"/>
      <c r="AL67" s="12"/>
      <c r="AM67" s="12"/>
      <c r="AN67" s="12"/>
      <c r="AO67" s="12"/>
      <c r="AP67" s="12"/>
      <c r="AQ67" s="12"/>
      <c r="AR67" s="12"/>
      <c r="AS67" s="12"/>
      <c r="AT67" s="12"/>
      <c r="AU67" s="12"/>
      <c r="AV67" s="12"/>
      <c r="AW67" s="12"/>
      <c r="AX67" s="12"/>
      <c r="AY67" s="12"/>
      <c r="AZ67" s="37">
        <f t="shared" si="6"/>
        <v>44681</v>
      </c>
      <c r="BA67" s="13" cm="1">
        <f t="array" ref="BA67">IF(BA$10="", "", IF(IFERROR(INDEX($B67:$AE67, $BG67, MATCH(BA$10, $B$11:$AE$11, 0)), "")="", "", IFERROR(VALUE(INDEX($B67:$AE67, $BG67, MATCH(BA$10, $B$11:$AE$11, 0))), "")))</f>
        <v>1</v>
      </c>
      <c r="BB67" s="13" cm="1">
        <f t="array" ref="BB67">IF(BB$10="", "", IF(IFERROR(INDEX($B67:$AE67, $BG67, MATCH(BB$10, $B$11:$AE$11, 0)), "")="", "", IFERROR(VALUE(INDEX($B67:$AE67, $BG67, MATCH(BB$10, $B$11:$AE$11, 0))), "")))</f>
        <v>0</v>
      </c>
      <c r="BC67" s="13" cm="1">
        <f t="array" ref="BC67">IF(BC$10="", "", IF(IFERROR(INDEX($B67:$AE67, $BG67, MATCH(BC$10, $B$11:$AE$11, 0)), "")="", "", IFERROR(VALUE(INDEX($B67:$AE67, $BG67, MATCH(BC$10, $B$11:$AE$11, 0))), "")))</f>
        <v>0</v>
      </c>
      <c r="BD67" s="13" cm="1">
        <f t="array" ref="BD67">IF(BD$10="", "", IF(IFERROR(INDEX($B67:$AE67, $BG67, MATCH(BD$10, $B$11:$AE$11, 0)), "")="", "", IFERROR(VALUE(INDEX($B67:$AE67, $BG67, MATCH(BD$10, $B$11:$AE$11, 0))), "")))</f>
        <v>0</v>
      </c>
      <c r="BE67" s="32" cm="1">
        <f t="array" ref="BE67">IF(BE$10="", "", IF(IFERROR(INDEX($B67:$AE67, $BG67, MATCH(BE$10, $B$11:$AE$11, 0)), "")="", "", IFERROR(VALUE(INDEX($B67:$AE67, $BG67, MATCH(BE$10, $B$11:$AE$11, 0))), "")))</f>
        <v>0</v>
      </c>
      <c r="BF67" s="12"/>
      <c r="BJ67" s="19" t="str" cm="1">
        <f t="array" ref="BJ67">IF($AZ$10="", "", IF(IFERROR(INDEX($B67:$AE67, $BG67, MATCH($AZ$10, $B$11:$AE$11, 0)), "")="", "", IFERROR(INDEX($B67:$AE67, $BG67, MATCH($AZ$10, $B$11:$AE$11, 0)), "")))</f>
        <v>04/30/2022</v>
      </c>
      <c r="BK67" s="19">
        <f t="shared" si="7"/>
        <v>3</v>
      </c>
      <c r="BL67" s="19">
        <f t="shared" si="8"/>
        <v>6</v>
      </c>
      <c r="BM67" s="19">
        <f t="shared" si="9"/>
        <v>4</v>
      </c>
      <c r="BN67" s="30">
        <f t="shared" si="10"/>
        <v>30</v>
      </c>
      <c r="BO67" s="19">
        <f t="shared" si="11"/>
        <v>2022</v>
      </c>
      <c r="BP67" s="40" cm="1">
        <f t="array" ref="BP67">IFERROR(DATE(INDEX($BM67:$BO67, $BG67, MATCH($BJ$5, $BM$10:$BO$10, 0)), INDEX($BM67:$BO67, $BG67, MATCH($BJ$4, $BM$10:$BO$10, 0)), INDEX($BM67:$BO67, $BG67, MATCH($BJ$3, $BM$10:$BO$10, 0))), "")</f>
        <v>44681</v>
      </c>
      <c r="BR67" s="19" t="str">
        <f t="shared" si="0"/>
        <v>X</v>
      </c>
      <c r="BT67" s="19" t="str">
        <f t="shared" si="12"/>
        <v/>
      </c>
      <c r="BV67" s="19" t="str">
        <f t="shared" si="13"/>
        <v>Apr 2022</v>
      </c>
      <c r="BZ67" s="30">
        <f t="shared" si="1"/>
        <v>0</v>
      </c>
      <c r="CA67" s="13">
        <f t="shared" si="2"/>
        <v>0</v>
      </c>
      <c r="CB67" s="13">
        <f t="shared" si="3"/>
        <v>0</v>
      </c>
      <c r="CC67" s="13">
        <f t="shared" si="4"/>
        <v>0</v>
      </c>
      <c r="CD67" s="32">
        <f t="shared" si="5"/>
        <v>0</v>
      </c>
      <c r="CF67" s="52">
        <f t="shared" si="14"/>
        <v>0</v>
      </c>
    </row>
    <row r="68" spans="1:84" x14ac:dyDescent="0.25">
      <c r="A68" s="11" t="s">
        <v>0</v>
      </c>
      <c r="B68" s="5" t="s">
        <v>162</v>
      </c>
      <c r="C68" s="6">
        <v>0</v>
      </c>
      <c r="D68" s="6">
        <v>0</v>
      </c>
      <c r="E68" s="6">
        <v>0</v>
      </c>
      <c r="F68" s="6">
        <v>0</v>
      </c>
      <c r="G68" s="6">
        <v>0</v>
      </c>
      <c r="H68" s="6">
        <v>0</v>
      </c>
      <c r="I68" s="6">
        <v>0</v>
      </c>
      <c r="J68" s="6">
        <v>0</v>
      </c>
      <c r="K68" s="6">
        <v>0</v>
      </c>
      <c r="L68" s="6">
        <v>0</v>
      </c>
      <c r="M68" s="6">
        <v>0</v>
      </c>
      <c r="N68" s="6">
        <v>0</v>
      </c>
      <c r="O68" s="6">
        <v>0</v>
      </c>
      <c r="P68" s="6">
        <v>0</v>
      </c>
      <c r="Q68" s="6">
        <v>0</v>
      </c>
      <c r="R68" s="6">
        <v>0</v>
      </c>
      <c r="S68" s="6">
        <v>0</v>
      </c>
      <c r="T68" s="6">
        <v>0</v>
      </c>
      <c r="U68" s="6">
        <v>0</v>
      </c>
      <c r="V68" s="6"/>
      <c r="W68" s="6"/>
      <c r="X68" s="6"/>
      <c r="Y68" s="6"/>
      <c r="Z68" s="6"/>
      <c r="AA68" s="6"/>
      <c r="AB68" s="6"/>
      <c r="AC68" s="6"/>
      <c r="AD68" s="6"/>
      <c r="AE68" s="7"/>
      <c r="AF68" s="11" t="s">
        <v>0</v>
      </c>
      <c r="AG68" s="12"/>
      <c r="AH68" s="12"/>
      <c r="AI68" s="12"/>
      <c r="AJ68" s="12"/>
      <c r="AK68" s="12"/>
      <c r="AL68" s="12"/>
      <c r="AM68" s="12"/>
      <c r="AN68" s="12"/>
      <c r="AO68" s="12"/>
      <c r="AP68" s="12"/>
      <c r="AQ68" s="12"/>
      <c r="AR68" s="12"/>
      <c r="AS68" s="12"/>
      <c r="AT68" s="12"/>
      <c r="AU68" s="12"/>
      <c r="AV68" s="12"/>
      <c r="AW68" s="12"/>
      <c r="AX68" s="12"/>
      <c r="AY68" s="12"/>
      <c r="AZ68" s="37">
        <f t="shared" si="6"/>
        <v>44682</v>
      </c>
      <c r="BA68" s="13" cm="1">
        <f t="array" ref="BA68">IF(BA$10="", "", IF(IFERROR(INDEX($B68:$AE68, $BG68, MATCH(BA$10, $B$11:$AE$11, 0)), "")="", "", IFERROR(VALUE(INDEX($B68:$AE68, $BG68, MATCH(BA$10, $B$11:$AE$11, 0))), "")))</f>
        <v>0</v>
      </c>
      <c r="BB68" s="13" cm="1">
        <f t="array" ref="BB68">IF(BB$10="", "", IF(IFERROR(INDEX($B68:$AE68, $BG68, MATCH(BB$10, $B$11:$AE$11, 0)), "")="", "", IFERROR(VALUE(INDEX($B68:$AE68, $BG68, MATCH(BB$10, $B$11:$AE$11, 0))), "")))</f>
        <v>0</v>
      </c>
      <c r="BC68" s="13" cm="1">
        <f t="array" ref="BC68">IF(BC$10="", "", IF(IFERROR(INDEX($B68:$AE68, $BG68, MATCH(BC$10, $B$11:$AE$11, 0)), "")="", "", IFERROR(VALUE(INDEX($B68:$AE68, $BG68, MATCH(BC$10, $B$11:$AE$11, 0))), "")))</f>
        <v>0</v>
      </c>
      <c r="BD68" s="13" cm="1">
        <f t="array" ref="BD68">IF(BD$10="", "", IF(IFERROR(INDEX($B68:$AE68, $BG68, MATCH(BD$10, $B$11:$AE$11, 0)), "")="", "", IFERROR(VALUE(INDEX($B68:$AE68, $BG68, MATCH(BD$10, $B$11:$AE$11, 0))), "")))</f>
        <v>0</v>
      </c>
      <c r="BE68" s="32" cm="1">
        <f t="array" ref="BE68">IF(BE$10="", "", IF(IFERROR(INDEX($B68:$AE68, $BG68, MATCH(BE$10, $B$11:$AE$11, 0)), "")="", "", IFERROR(VALUE(INDEX($B68:$AE68, $BG68, MATCH(BE$10, $B$11:$AE$11, 0))), "")))</f>
        <v>0</v>
      </c>
      <c r="BF68" s="12"/>
      <c r="BJ68" s="19" t="str" cm="1">
        <f t="array" ref="BJ68">IF($AZ$10="", "", IF(IFERROR(INDEX($B68:$AE68, $BG68, MATCH($AZ$10, $B$11:$AE$11, 0)), "")="", "", IFERROR(INDEX($B68:$AE68, $BG68, MATCH($AZ$10, $B$11:$AE$11, 0)), "")))</f>
        <v>05/01/2022</v>
      </c>
      <c r="BK68" s="19">
        <f t="shared" si="7"/>
        <v>3</v>
      </c>
      <c r="BL68" s="19">
        <f t="shared" si="8"/>
        <v>6</v>
      </c>
      <c r="BM68" s="19">
        <f t="shared" si="9"/>
        <v>5</v>
      </c>
      <c r="BN68" s="30">
        <f t="shared" si="10"/>
        <v>1</v>
      </c>
      <c r="BO68" s="19">
        <f t="shared" si="11"/>
        <v>2022</v>
      </c>
      <c r="BP68" s="40" cm="1">
        <f t="array" ref="BP68">IFERROR(DATE(INDEX($BM68:$BO68, $BG68, MATCH($BJ$5, $BM$10:$BO$10, 0)), INDEX($BM68:$BO68, $BG68, MATCH($BJ$4, $BM$10:$BO$10, 0)), INDEX($BM68:$BO68, $BG68, MATCH($BJ$3, $BM$10:$BO$10, 0))), "")</f>
        <v>44682</v>
      </c>
      <c r="BR68" s="19" t="str">
        <f t="shared" si="0"/>
        <v>X</v>
      </c>
      <c r="BT68" s="19" t="str">
        <f t="shared" si="12"/>
        <v/>
      </c>
      <c r="BV68" s="19" t="str">
        <f t="shared" si="13"/>
        <v>May 2022</v>
      </c>
      <c r="BZ68" s="30">
        <f t="shared" si="1"/>
        <v>0</v>
      </c>
      <c r="CA68" s="13">
        <f t="shared" si="2"/>
        <v>0</v>
      </c>
      <c r="CB68" s="13">
        <f t="shared" si="3"/>
        <v>0</v>
      </c>
      <c r="CC68" s="13">
        <f t="shared" si="4"/>
        <v>0</v>
      </c>
      <c r="CD68" s="32">
        <f t="shared" si="5"/>
        <v>0</v>
      </c>
      <c r="CF68" s="52">
        <f t="shared" si="14"/>
        <v>0</v>
      </c>
    </row>
    <row r="69" spans="1:84" x14ac:dyDescent="0.25">
      <c r="A69" s="11" t="s">
        <v>0</v>
      </c>
      <c r="B69" s="5" t="s">
        <v>163</v>
      </c>
      <c r="C69" s="6">
        <v>23</v>
      </c>
      <c r="D69" s="6">
        <v>0</v>
      </c>
      <c r="E69" s="6">
        <v>23</v>
      </c>
      <c r="F69" s="6">
        <v>14</v>
      </c>
      <c r="G69" s="6">
        <v>0</v>
      </c>
      <c r="H69" s="6">
        <v>0</v>
      </c>
      <c r="I69" s="6">
        <v>0</v>
      </c>
      <c r="J69" s="6">
        <v>1</v>
      </c>
      <c r="K69" s="6">
        <v>0</v>
      </c>
      <c r="L69" s="6">
        <v>1</v>
      </c>
      <c r="M69" s="6">
        <v>0</v>
      </c>
      <c r="N69" s="6">
        <v>0</v>
      </c>
      <c r="O69" s="6">
        <v>0</v>
      </c>
      <c r="P69" s="6">
        <v>1</v>
      </c>
      <c r="Q69" s="6">
        <v>0</v>
      </c>
      <c r="R69" s="6">
        <v>1</v>
      </c>
      <c r="S69" s="6">
        <v>8.6956521739130432E-2</v>
      </c>
      <c r="T69" s="6">
        <v>0</v>
      </c>
      <c r="U69" s="6">
        <v>8.6956521739130432E-2</v>
      </c>
      <c r="V69" s="6"/>
      <c r="W69" s="6"/>
      <c r="X69" s="6"/>
      <c r="Y69" s="6"/>
      <c r="Z69" s="6"/>
      <c r="AA69" s="6"/>
      <c r="AB69" s="6"/>
      <c r="AC69" s="6"/>
      <c r="AD69" s="6"/>
      <c r="AE69" s="7"/>
      <c r="AF69" s="11" t="s">
        <v>0</v>
      </c>
      <c r="AG69" s="12"/>
      <c r="AH69" s="12"/>
      <c r="AI69" s="12"/>
      <c r="AJ69" s="12"/>
      <c r="AK69" s="12"/>
      <c r="AL69" s="12"/>
      <c r="AM69" s="12"/>
      <c r="AN69" s="12"/>
      <c r="AO69" s="12"/>
      <c r="AP69" s="12"/>
      <c r="AQ69" s="12"/>
      <c r="AR69" s="12"/>
      <c r="AS69" s="12"/>
      <c r="AT69" s="12"/>
      <c r="AU69" s="12"/>
      <c r="AV69" s="12"/>
      <c r="AW69" s="12"/>
      <c r="AX69" s="12"/>
      <c r="AY69" s="12"/>
      <c r="AZ69" s="37">
        <f t="shared" si="6"/>
        <v>44683</v>
      </c>
      <c r="BA69" s="13" cm="1">
        <f t="array" ref="BA69">IF(BA$10="", "", IF(IFERROR(INDEX($B69:$AE69, $BG69, MATCH(BA$10, $B$11:$AE$11, 0)), "")="", "", IFERROR(VALUE(INDEX($B69:$AE69, $BG69, MATCH(BA$10, $B$11:$AE$11, 0))), "")))</f>
        <v>23</v>
      </c>
      <c r="BB69" s="13" cm="1">
        <f t="array" ref="BB69">IF(BB$10="", "", IF(IFERROR(INDEX($B69:$AE69, $BG69, MATCH(BB$10, $B$11:$AE$11, 0)), "")="", "", IFERROR(VALUE(INDEX($B69:$AE69, $BG69, MATCH(BB$10, $B$11:$AE$11, 0))), "")))</f>
        <v>0</v>
      </c>
      <c r="BC69" s="13" cm="1">
        <f t="array" ref="BC69">IF(BC$10="", "", IF(IFERROR(INDEX($B69:$AE69, $BG69, MATCH(BC$10, $B$11:$AE$11, 0)), "")="", "", IFERROR(VALUE(INDEX($B69:$AE69, $BG69, MATCH(BC$10, $B$11:$AE$11, 0))), "")))</f>
        <v>1</v>
      </c>
      <c r="BD69" s="13" cm="1">
        <f t="array" ref="BD69">IF(BD$10="", "", IF(IFERROR(INDEX($B69:$AE69, $BG69, MATCH(BD$10, $B$11:$AE$11, 0)), "")="", "", IFERROR(VALUE(INDEX($B69:$AE69, $BG69, MATCH(BD$10, $B$11:$AE$11, 0))), "")))</f>
        <v>0</v>
      </c>
      <c r="BE69" s="32" cm="1">
        <f t="array" ref="BE69">IF(BE$10="", "", IF(IFERROR(INDEX($B69:$AE69, $BG69, MATCH(BE$10, $B$11:$AE$11, 0)), "")="", "", IFERROR(VALUE(INDEX($B69:$AE69, $BG69, MATCH(BE$10, $B$11:$AE$11, 0))), "")))</f>
        <v>1</v>
      </c>
      <c r="BF69" s="12"/>
      <c r="BJ69" s="19" t="str" cm="1">
        <f t="array" ref="BJ69">IF($AZ$10="", "", IF(IFERROR(INDEX($B69:$AE69, $BG69, MATCH($AZ$10, $B$11:$AE$11, 0)), "")="", "", IFERROR(INDEX($B69:$AE69, $BG69, MATCH($AZ$10, $B$11:$AE$11, 0)), "")))</f>
        <v>05/02/2022</v>
      </c>
      <c r="BK69" s="19">
        <f t="shared" si="7"/>
        <v>3</v>
      </c>
      <c r="BL69" s="19">
        <f t="shared" si="8"/>
        <v>6</v>
      </c>
      <c r="BM69" s="19">
        <f t="shared" si="9"/>
        <v>5</v>
      </c>
      <c r="BN69" s="30">
        <f t="shared" si="10"/>
        <v>2</v>
      </c>
      <c r="BO69" s="19">
        <f t="shared" si="11"/>
        <v>2022</v>
      </c>
      <c r="BP69" s="40" cm="1">
        <f t="array" ref="BP69">IFERROR(DATE(INDEX($BM69:$BO69, $BG69, MATCH($BJ$5, $BM$10:$BO$10, 0)), INDEX($BM69:$BO69, $BG69, MATCH($BJ$4, $BM$10:$BO$10, 0)), INDEX($BM69:$BO69, $BG69, MATCH($BJ$3, $BM$10:$BO$10, 0))), "")</f>
        <v>44683</v>
      </c>
      <c r="BR69" s="19" t="str">
        <f t="shared" si="0"/>
        <v>X</v>
      </c>
      <c r="BT69" s="19" t="str">
        <f t="shared" si="12"/>
        <v/>
      </c>
      <c r="BV69" s="19" t="str">
        <f t="shared" si="13"/>
        <v>May 2022</v>
      </c>
      <c r="BZ69" s="30">
        <f t="shared" si="1"/>
        <v>2</v>
      </c>
      <c r="CA69" s="13">
        <f t="shared" si="2"/>
        <v>0</v>
      </c>
      <c r="CB69" s="13">
        <f t="shared" si="3"/>
        <v>1</v>
      </c>
      <c r="CC69" s="13">
        <f t="shared" si="4"/>
        <v>0</v>
      </c>
      <c r="CD69" s="32">
        <f t="shared" si="5"/>
        <v>3</v>
      </c>
      <c r="CF69" s="52">
        <f t="shared" si="14"/>
        <v>6</v>
      </c>
    </row>
    <row r="70" spans="1:84" x14ac:dyDescent="0.25">
      <c r="A70" s="11" t="s">
        <v>0</v>
      </c>
      <c r="B70" s="5" t="s">
        <v>164</v>
      </c>
      <c r="C70" s="6">
        <v>4</v>
      </c>
      <c r="D70" s="6">
        <v>0</v>
      </c>
      <c r="E70" s="6">
        <v>4</v>
      </c>
      <c r="F70" s="6">
        <v>2</v>
      </c>
      <c r="G70" s="6">
        <v>0</v>
      </c>
      <c r="H70" s="6">
        <v>0</v>
      </c>
      <c r="I70" s="6">
        <v>0</v>
      </c>
      <c r="J70" s="6">
        <v>0</v>
      </c>
      <c r="K70" s="6">
        <v>0</v>
      </c>
      <c r="L70" s="6">
        <v>0</v>
      </c>
      <c r="M70" s="6">
        <v>0</v>
      </c>
      <c r="N70" s="6">
        <v>0</v>
      </c>
      <c r="O70" s="6">
        <v>0</v>
      </c>
      <c r="P70" s="6">
        <v>0</v>
      </c>
      <c r="Q70" s="6">
        <v>0</v>
      </c>
      <c r="R70" s="6">
        <v>0</v>
      </c>
      <c r="S70" s="6">
        <v>0</v>
      </c>
      <c r="T70" s="6">
        <v>0</v>
      </c>
      <c r="U70" s="6">
        <v>0</v>
      </c>
      <c r="V70" s="6"/>
      <c r="W70" s="6"/>
      <c r="X70" s="6"/>
      <c r="Y70" s="6"/>
      <c r="Z70" s="6"/>
      <c r="AA70" s="6"/>
      <c r="AB70" s="6"/>
      <c r="AC70" s="6"/>
      <c r="AD70" s="6"/>
      <c r="AE70" s="7"/>
      <c r="AF70" s="11" t="s">
        <v>0</v>
      </c>
      <c r="AG70" s="12"/>
      <c r="AH70" s="12"/>
      <c r="AI70" s="12"/>
      <c r="AJ70" s="12"/>
      <c r="AK70" s="12"/>
      <c r="AL70" s="12"/>
      <c r="AM70" s="12"/>
      <c r="AN70" s="12"/>
      <c r="AO70" s="12"/>
      <c r="AP70" s="12"/>
      <c r="AQ70" s="12"/>
      <c r="AR70" s="12"/>
      <c r="AS70" s="12"/>
      <c r="AT70" s="12"/>
      <c r="AU70" s="12"/>
      <c r="AV70" s="12"/>
      <c r="AW70" s="12"/>
      <c r="AX70" s="12"/>
      <c r="AY70" s="12"/>
      <c r="AZ70" s="37">
        <f t="shared" si="6"/>
        <v>44684</v>
      </c>
      <c r="BA70" s="13" cm="1">
        <f t="array" ref="BA70">IF(BA$10="", "", IF(IFERROR(INDEX($B70:$AE70, $BG70, MATCH(BA$10, $B$11:$AE$11, 0)), "")="", "", IFERROR(VALUE(INDEX($B70:$AE70, $BG70, MATCH(BA$10, $B$11:$AE$11, 0))), "")))</f>
        <v>4</v>
      </c>
      <c r="BB70" s="13" cm="1">
        <f t="array" ref="BB70">IF(BB$10="", "", IF(IFERROR(INDEX($B70:$AE70, $BG70, MATCH(BB$10, $B$11:$AE$11, 0)), "")="", "", IFERROR(VALUE(INDEX($B70:$AE70, $BG70, MATCH(BB$10, $B$11:$AE$11, 0))), "")))</f>
        <v>0</v>
      </c>
      <c r="BC70" s="13" cm="1">
        <f t="array" ref="BC70">IF(BC$10="", "", IF(IFERROR(INDEX($B70:$AE70, $BG70, MATCH(BC$10, $B$11:$AE$11, 0)), "")="", "", IFERROR(VALUE(INDEX($B70:$AE70, $BG70, MATCH(BC$10, $B$11:$AE$11, 0))), "")))</f>
        <v>0</v>
      </c>
      <c r="BD70" s="13" cm="1">
        <f t="array" ref="BD70">IF(BD$10="", "", IF(IFERROR(INDEX($B70:$AE70, $BG70, MATCH(BD$10, $B$11:$AE$11, 0)), "")="", "", IFERROR(VALUE(INDEX($B70:$AE70, $BG70, MATCH(BD$10, $B$11:$AE$11, 0))), "")))</f>
        <v>0</v>
      </c>
      <c r="BE70" s="32" cm="1">
        <f t="array" ref="BE70">IF(BE$10="", "", IF(IFERROR(INDEX($B70:$AE70, $BG70, MATCH(BE$10, $B$11:$AE$11, 0)), "")="", "", IFERROR(VALUE(INDEX($B70:$AE70, $BG70, MATCH(BE$10, $B$11:$AE$11, 0))), "")))</f>
        <v>0</v>
      </c>
      <c r="BF70" s="12"/>
      <c r="BJ70" s="19" t="str" cm="1">
        <f t="array" ref="BJ70">IF($AZ$10="", "", IF(IFERROR(INDEX($B70:$AE70, $BG70, MATCH($AZ$10, $B$11:$AE$11, 0)), "")="", "", IFERROR(INDEX($B70:$AE70, $BG70, MATCH($AZ$10, $B$11:$AE$11, 0)), "")))</f>
        <v>05/03/2022</v>
      </c>
      <c r="BK70" s="19">
        <f t="shared" si="7"/>
        <v>3</v>
      </c>
      <c r="BL70" s="19">
        <f t="shared" si="8"/>
        <v>6</v>
      </c>
      <c r="BM70" s="19">
        <f t="shared" si="9"/>
        <v>5</v>
      </c>
      <c r="BN70" s="30">
        <f t="shared" si="10"/>
        <v>3</v>
      </c>
      <c r="BO70" s="19">
        <f t="shared" si="11"/>
        <v>2022</v>
      </c>
      <c r="BP70" s="40" cm="1">
        <f t="array" ref="BP70">IFERROR(DATE(INDEX($BM70:$BO70, $BG70, MATCH($BJ$5, $BM$10:$BO$10, 0)), INDEX($BM70:$BO70, $BG70, MATCH($BJ$4, $BM$10:$BO$10, 0)), INDEX($BM70:$BO70, $BG70, MATCH($BJ$3, $BM$10:$BO$10, 0))), "")</f>
        <v>44684</v>
      </c>
      <c r="BR70" s="19" t="str">
        <f t="shared" si="0"/>
        <v>X</v>
      </c>
      <c r="BT70" s="19" t="str">
        <f t="shared" si="12"/>
        <v/>
      </c>
      <c r="BV70" s="19" t="str">
        <f t="shared" si="13"/>
        <v>May 2022</v>
      </c>
      <c r="BZ70" s="30">
        <f t="shared" si="1"/>
        <v>0</v>
      </c>
      <c r="CA70" s="13">
        <f t="shared" si="2"/>
        <v>0</v>
      </c>
      <c r="CB70" s="13">
        <f t="shared" si="3"/>
        <v>0</v>
      </c>
      <c r="CC70" s="13">
        <f t="shared" si="4"/>
        <v>0</v>
      </c>
      <c r="CD70" s="32">
        <f t="shared" si="5"/>
        <v>0</v>
      </c>
      <c r="CF70" s="52">
        <f t="shared" si="14"/>
        <v>0</v>
      </c>
    </row>
    <row r="71" spans="1:84" x14ac:dyDescent="0.25">
      <c r="A71" s="11" t="s">
        <v>0</v>
      </c>
      <c r="B71" s="5" t="s">
        <v>165</v>
      </c>
      <c r="C71" s="6">
        <v>6</v>
      </c>
      <c r="D71" s="6">
        <v>0</v>
      </c>
      <c r="E71" s="6">
        <v>6</v>
      </c>
      <c r="F71" s="6">
        <v>1</v>
      </c>
      <c r="G71" s="6">
        <v>0</v>
      </c>
      <c r="H71" s="6">
        <v>0</v>
      </c>
      <c r="I71" s="6">
        <v>0</v>
      </c>
      <c r="J71" s="6">
        <v>0</v>
      </c>
      <c r="K71" s="6">
        <v>0</v>
      </c>
      <c r="L71" s="6">
        <v>0</v>
      </c>
      <c r="M71" s="6">
        <v>0</v>
      </c>
      <c r="N71" s="6">
        <v>0</v>
      </c>
      <c r="O71" s="6">
        <v>0</v>
      </c>
      <c r="P71" s="6">
        <v>0</v>
      </c>
      <c r="Q71" s="6">
        <v>0</v>
      </c>
      <c r="R71" s="6">
        <v>0</v>
      </c>
      <c r="S71" s="6">
        <v>0</v>
      </c>
      <c r="T71" s="6">
        <v>0</v>
      </c>
      <c r="U71" s="6">
        <v>0</v>
      </c>
      <c r="V71" s="6"/>
      <c r="W71" s="6"/>
      <c r="X71" s="6"/>
      <c r="Y71" s="6"/>
      <c r="Z71" s="6"/>
      <c r="AA71" s="6"/>
      <c r="AB71" s="6"/>
      <c r="AC71" s="6"/>
      <c r="AD71" s="6"/>
      <c r="AE71" s="7"/>
      <c r="AF71" s="11" t="s">
        <v>0</v>
      </c>
      <c r="AG71" s="12"/>
      <c r="AH71" s="12"/>
      <c r="AI71" s="12"/>
      <c r="AJ71" s="12"/>
      <c r="AK71" s="12"/>
      <c r="AL71" s="12"/>
      <c r="AM71" s="12"/>
      <c r="AN71" s="12"/>
      <c r="AO71" s="12"/>
      <c r="AP71" s="12"/>
      <c r="AQ71" s="12"/>
      <c r="AR71" s="12"/>
      <c r="AS71" s="12"/>
      <c r="AT71" s="12"/>
      <c r="AU71" s="12"/>
      <c r="AV71" s="12"/>
      <c r="AW71" s="12"/>
      <c r="AX71" s="12"/>
      <c r="AY71" s="12"/>
      <c r="AZ71" s="37">
        <f t="shared" si="6"/>
        <v>44685</v>
      </c>
      <c r="BA71" s="13" cm="1">
        <f t="array" ref="BA71">IF(BA$10="", "", IF(IFERROR(INDEX($B71:$AE71, $BG71, MATCH(BA$10, $B$11:$AE$11, 0)), "")="", "", IFERROR(VALUE(INDEX($B71:$AE71, $BG71, MATCH(BA$10, $B$11:$AE$11, 0))), "")))</f>
        <v>6</v>
      </c>
      <c r="BB71" s="13" cm="1">
        <f t="array" ref="BB71">IF(BB$10="", "", IF(IFERROR(INDEX($B71:$AE71, $BG71, MATCH(BB$10, $B$11:$AE$11, 0)), "")="", "", IFERROR(VALUE(INDEX($B71:$AE71, $BG71, MATCH(BB$10, $B$11:$AE$11, 0))), "")))</f>
        <v>0</v>
      </c>
      <c r="BC71" s="13" cm="1">
        <f t="array" ref="BC71">IF(BC$10="", "", IF(IFERROR(INDEX($B71:$AE71, $BG71, MATCH(BC$10, $B$11:$AE$11, 0)), "")="", "", IFERROR(VALUE(INDEX($B71:$AE71, $BG71, MATCH(BC$10, $B$11:$AE$11, 0))), "")))</f>
        <v>0</v>
      </c>
      <c r="BD71" s="13" cm="1">
        <f t="array" ref="BD71">IF(BD$10="", "", IF(IFERROR(INDEX($B71:$AE71, $BG71, MATCH(BD$10, $B$11:$AE$11, 0)), "")="", "", IFERROR(VALUE(INDEX($B71:$AE71, $BG71, MATCH(BD$10, $B$11:$AE$11, 0))), "")))</f>
        <v>0</v>
      </c>
      <c r="BE71" s="32" cm="1">
        <f t="array" ref="BE71">IF(BE$10="", "", IF(IFERROR(INDEX($B71:$AE71, $BG71, MATCH(BE$10, $B$11:$AE$11, 0)), "")="", "", IFERROR(VALUE(INDEX($B71:$AE71, $BG71, MATCH(BE$10, $B$11:$AE$11, 0))), "")))</f>
        <v>0</v>
      </c>
      <c r="BF71" s="12"/>
      <c r="BJ71" s="19" t="str" cm="1">
        <f t="array" ref="BJ71">IF($AZ$10="", "", IF(IFERROR(INDEX($B71:$AE71, $BG71, MATCH($AZ$10, $B$11:$AE$11, 0)), "")="", "", IFERROR(INDEX($B71:$AE71, $BG71, MATCH($AZ$10, $B$11:$AE$11, 0)), "")))</f>
        <v>05/04/2022</v>
      </c>
      <c r="BK71" s="19">
        <f t="shared" si="7"/>
        <v>3</v>
      </c>
      <c r="BL71" s="19">
        <f t="shared" si="8"/>
        <v>6</v>
      </c>
      <c r="BM71" s="19">
        <f t="shared" si="9"/>
        <v>5</v>
      </c>
      <c r="BN71" s="30">
        <f t="shared" si="10"/>
        <v>4</v>
      </c>
      <c r="BO71" s="19">
        <f t="shared" si="11"/>
        <v>2022</v>
      </c>
      <c r="BP71" s="40" cm="1">
        <f t="array" ref="BP71">IFERROR(DATE(INDEX($BM71:$BO71, $BG71, MATCH($BJ$5, $BM$10:$BO$10, 0)), INDEX($BM71:$BO71, $BG71, MATCH($BJ$4, $BM$10:$BO$10, 0)), INDEX($BM71:$BO71, $BG71, MATCH($BJ$3, $BM$10:$BO$10, 0))), "")</f>
        <v>44685</v>
      </c>
      <c r="BR71" s="19" t="str">
        <f t="shared" si="0"/>
        <v>X</v>
      </c>
      <c r="BT71" s="19" t="str">
        <f t="shared" si="12"/>
        <v/>
      </c>
      <c r="BV71" s="19" t="str">
        <f t="shared" si="13"/>
        <v>May 2022</v>
      </c>
      <c r="BZ71" s="30">
        <f t="shared" si="1"/>
        <v>0</v>
      </c>
      <c r="CA71" s="13">
        <f t="shared" si="2"/>
        <v>0</v>
      </c>
      <c r="CB71" s="13">
        <f t="shared" si="3"/>
        <v>0</v>
      </c>
      <c r="CC71" s="13">
        <f t="shared" si="4"/>
        <v>0</v>
      </c>
      <c r="CD71" s="32">
        <f t="shared" si="5"/>
        <v>0</v>
      </c>
      <c r="CF71" s="52">
        <f t="shared" si="14"/>
        <v>0</v>
      </c>
    </row>
    <row r="72" spans="1:84" x14ac:dyDescent="0.25">
      <c r="A72" s="11" t="s">
        <v>0</v>
      </c>
      <c r="B72" s="5" t="s">
        <v>166</v>
      </c>
      <c r="C72" s="6">
        <v>0</v>
      </c>
      <c r="D72" s="6">
        <v>0</v>
      </c>
      <c r="E72" s="6">
        <v>0</v>
      </c>
      <c r="F72" s="6">
        <v>0</v>
      </c>
      <c r="G72" s="6">
        <v>0</v>
      </c>
      <c r="H72" s="6">
        <v>0</v>
      </c>
      <c r="I72" s="6">
        <v>0</v>
      </c>
      <c r="J72" s="6">
        <v>0</v>
      </c>
      <c r="K72" s="6">
        <v>0</v>
      </c>
      <c r="L72" s="6">
        <v>0</v>
      </c>
      <c r="M72" s="6">
        <v>0</v>
      </c>
      <c r="N72" s="6">
        <v>0</v>
      </c>
      <c r="O72" s="6">
        <v>0</v>
      </c>
      <c r="P72" s="6">
        <v>0</v>
      </c>
      <c r="Q72" s="6">
        <v>0</v>
      </c>
      <c r="R72" s="6">
        <v>0</v>
      </c>
      <c r="S72" s="6">
        <v>0</v>
      </c>
      <c r="T72" s="6">
        <v>0</v>
      </c>
      <c r="U72" s="6">
        <v>0</v>
      </c>
      <c r="V72" s="6"/>
      <c r="W72" s="6"/>
      <c r="X72" s="6"/>
      <c r="Y72" s="6"/>
      <c r="Z72" s="6"/>
      <c r="AA72" s="6"/>
      <c r="AB72" s="6"/>
      <c r="AC72" s="6"/>
      <c r="AD72" s="6"/>
      <c r="AE72" s="7"/>
      <c r="AF72" s="11" t="s">
        <v>0</v>
      </c>
      <c r="AG72" s="12"/>
      <c r="AH72" s="12"/>
      <c r="AI72" s="12"/>
      <c r="AJ72" s="12"/>
      <c r="AK72" s="12"/>
      <c r="AL72" s="12"/>
      <c r="AM72" s="12"/>
      <c r="AN72" s="12"/>
      <c r="AO72" s="12"/>
      <c r="AP72" s="12"/>
      <c r="AQ72" s="12"/>
      <c r="AR72" s="12"/>
      <c r="AS72" s="12"/>
      <c r="AT72" s="12"/>
      <c r="AU72" s="12"/>
      <c r="AV72" s="12"/>
      <c r="AW72" s="12"/>
      <c r="AX72" s="12"/>
      <c r="AY72" s="12"/>
      <c r="AZ72" s="37">
        <f t="shared" si="6"/>
        <v>44686</v>
      </c>
      <c r="BA72" s="13" cm="1">
        <f t="array" ref="BA72">IF(BA$10="", "", IF(IFERROR(INDEX($B72:$AE72, $BG72, MATCH(BA$10, $B$11:$AE$11, 0)), "")="", "", IFERROR(VALUE(INDEX($B72:$AE72, $BG72, MATCH(BA$10, $B$11:$AE$11, 0))), "")))</f>
        <v>0</v>
      </c>
      <c r="BB72" s="13" cm="1">
        <f t="array" ref="BB72">IF(BB$10="", "", IF(IFERROR(INDEX($B72:$AE72, $BG72, MATCH(BB$10, $B$11:$AE$11, 0)), "")="", "", IFERROR(VALUE(INDEX($B72:$AE72, $BG72, MATCH(BB$10, $B$11:$AE$11, 0))), "")))</f>
        <v>0</v>
      </c>
      <c r="BC72" s="13" cm="1">
        <f t="array" ref="BC72">IF(BC$10="", "", IF(IFERROR(INDEX($B72:$AE72, $BG72, MATCH(BC$10, $B$11:$AE$11, 0)), "")="", "", IFERROR(VALUE(INDEX($B72:$AE72, $BG72, MATCH(BC$10, $B$11:$AE$11, 0))), "")))</f>
        <v>0</v>
      </c>
      <c r="BD72" s="13" cm="1">
        <f t="array" ref="BD72">IF(BD$10="", "", IF(IFERROR(INDEX($B72:$AE72, $BG72, MATCH(BD$10, $B$11:$AE$11, 0)), "")="", "", IFERROR(VALUE(INDEX($B72:$AE72, $BG72, MATCH(BD$10, $B$11:$AE$11, 0))), "")))</f>
        <v>0</v>
      </c>
      <c r="BE72" s="32" cm="1">
        <f t="array" ref="BE72">IF(BE$10="", "", IF(IFERROR(INDEX($B72:$AE72, $BG72, MATCH(BE$10, $B$11:$AE$11, 0)), "")="", "", IFERROR(VALUE(INDEX($B72:$AE72, $BG72, MATCH(BE$10, $B$11:$AE$11, 0))), "")))</f>
        <v>0</v>
      </c>
      <c r="BF72" s="12"/>
      <c r="BJ72" s="19" t="str" cm="1">
        <f t="array" ref="BJ72">IF($AZ$10="", "", IF(IFERROR(INDEX($B72:$AE72, $BG72, MATCH($AZ$10, $B$11:$AE$11, 0)), "")="", "", IFERROR(INDEX($B72:$AE72, $BG72, MATCH($AZ$10, $B$11:$AE$11, 0)), "")))</f>
        <v>05/05/2022</v>
      </c>
      <c r="BK72" s="19">
        <f t="shared" si="7"/>
        <v>3</v>
      </c>
      <c r="BL72" s="19">
        <f t="shared" si="8"/>
        <v>6</v>
      </c>
      <c r="BM72" s="19">
        <f t="shared" si="9"/>
        <v>5</v>
      </c>
      <c r="BN72" s="30">
        <f t="shared" si="10"/>
        <v>5</v>
      </c>
      <c r="BO72" s="19">
        <f t="shared" si="11"/>
        <v>2022</v>
      </c>
      <c r="BP72" s="40" cm="1">
        <f t="array" ref="BP72">IFERROR(DATE(INDEX($BM72:$BO72, $BG72, MATCH($BJ$5, $BM$10:$BO$10, 0)), INDEX($BM72:$BO72, $BG72, MATCH($BJ$4, $BM$10:$BO$10, 0)), INDEX($BM72:$BO72, $BG72, MATCH($BJ$3, $BM$10:$BO$10, 0))), "")</f>
        <v>44686</v>
      </c>
      <c r="BR72" s="19" t="str">
        <f t="shared" si="0"/>
        <v>X</v>
      </c>
      <c r="BT72" s="19" t="str">
        <f t="shared" si="12"/>
        <v/>
      </c>
      <c r="BV72" s="19" t="str">
        <f t="shared" si="13"/>
        <v>May 2022</v>
      </c>
      <c r="BZ72" s="30">
        <f t="shared" si="1"/>
        <v>0</v>
      </c>
      <c r="CA72" s="13">
        <f t="shared" si="2"/>
        <v>0</v>
      </c>
      <c r="CB72" s="13">
        <f t="shared" si="3"/>
        <v>0</v>
      </c>
      <c r="CC72" s="13">
        <f t="shared" si="4"/>
        <v>0</v>
      </c>
      <c r="CD72" s="32">
        <f t="shared" si="5"/>
        <v>0</v>
      </c>
      <c r="CF72" s="52">
        <f t="shared" si="14"/>
        <v>0</v>
      </c>
    </row>
    <row r="73" spans="1:84" x14ac:dyDescent="0.25">
      <c r="A73" s="11" t="s">
        <v>0</v>
      </c>
      <c r="B73" s="5" t="s">
        <v>167</v>
      </c>
      <c r="C73" s="6">
        <v>0</v>
      </c>
      <c r="D73" s="6">
        <v>0</v>
      </c>
      <c r="E73" s="6">
        <v>0</v>
      </c>
      <c r="F73" s="6">
        <v>0</v>
      </c>
      <c r="G73" s="6">
        <v>0</v>
      </c>
      <c r="H73" s="6">
        <v>0</v>
      </c>
      <c r="I73" s="6">
        <v>0</v>
      </c>
      <c r="J73" s="6">
        <v>0</v>
      </c>
      <c r="K73" s="6">
        <v>0</v>
      </c>
      <c r="L73" s="6">
        <v>0</v>
      </c>
      <c r="M73" s="6">
        <v>0</v>
      </c>
      <c r="N73" s="6">
        <v>0</v>
      </c>
      <c r="O73" s="6">
        <v>0</v>
      </c>
      <c r="P73" s="6">
        <v>0</v>
      </c>
      <c r="Q73" s="6">
        <v>0</v>
      </c>
      <c r="R73" s="6">
        <v>0</v>
      </c>
      <c r="S73" s="6">
        <v>0</v>
      </c>
      <c r="T73" s="6">
        <v>0</v>
      </c>
      <c r="U73" s="6">
        <v>0</v>
      </c>
      <c r="V73" s="6"/>
      <c r="W73" s="6"/>
      <c r="X73" s="6"/>
      <c r="Y73" s="6"/>
      <c r="Z73" s="6"/>
      <c r="AA73" s="6"/>
      <c r="AB73" s="6"/>
      <c r="AC73" s="6"/>
      <c r="AD73" s="6"/>
      <c r="AE73" s="7"/>
      <c r="AF73" s="11" t="s">
        <v>0</v>
      </c>
      <c r="AG73" s="12"/>
      <c r="AH73" s="12"/>
      <c r="AI73" s="12"/>
      <c r="AJ73" s="12"/>
      <c r="AK73" s="12"/>
      <c r="AL73" s="12"/>
      <c r="AM73" s="12"/>
      <c r="AN73" s="12"/>
      <c r="AO73" s="12"/>
      <c r="AP73" s="12"/>
      <c r="AQ73" s="12"/>
      <c r="AR73" s="12"/>
      <c r="AS73" s="12"/>
      <c r="AT73" s="12"/>
      <c r="AU73" s="12"/>
      <c r="AV73" s="12"/>
      <c r="AW73" s="12"/>
      <c r="AX73" s="12"/>
      <c r="AY73" s="12"/>
      <c r="AZ73" s="37">
        <f t="shared" si="6"/>
        <v>44687</v>
      </c>
      <c r="BA73" s="13" cm="1">
        <f t="array" ref="BA73">IF(BA$10="", "", IF(IFERROR(INDEX($B73:$AE73, $BG73, MATCH(BA$10, $B$11:$AE$11, 0)), "")="", "", IFERROR(VALUE(INDEX($B73:$AE73, $BG73, MATCH(BA$10, $B$11:$AE$11, 0))), "")))</f>
        <v>0</v>
      </c>
      <c r="BB73" s="13" cm="1">
        <f t="array" ref="BB73">IF(BB$10="", "", IF(IFERROR(INDEX($B73:$AE73, $BG73, MATCH(BB$10, $B$11:$AE$11, 0)), "")="", "", IFERROR(VALUE(INDEX($B73:$AE73, $BG73, MATCH(BB$10, $B$11:$AE$11, 0))), "")))</f>
        <v>0</v>
      </c>
      <c r="BC73" s="13" cm="1">
        <f t="array" ref="BC73">IF(BC$10="", "", IF(IFERROR(INDEX($B73:$AE73, $BG73, MATCH(BC$10, $B$11:$AE$11, 0)), "")="", "", IFERROR(VALUE(INDEX($B73:$AE73, $BG73, MATCH(BC$10, $B$11:$AE$11, 0))), "")))</f>
        <v>0</v>
      </c>
      <c r="BD73" s="13" cm="1">
        <f t="array" ref="BD73">IF(BD$10="", "", IF(IFERROR(INDEX($B73:$AE73, $BG73, MATCH(BD$10, $B$11:$AE$11, 0)), "")="", "", IFERROR(VALUE(INDEX($B73:$AE73, $BG73, MATCH(BD$10, $B$11:$AE$11, 0))), "")))</f>
        <v>0</v>
      </c>
      <c r="BE73" s="32" cm="1">
        <f t="array" ref="BE73">IF(BE$10="", "", IF(IFERROR(INDEX($B73:$AE73, $BG73, MATCH(BE$10, $B$11:$AE$11, 0)), "")="", "", IFERROR(VALUE(INDEX($B73:$AE73, $BG73, MATCH(BE$10, $B$11:$AE$11, 0))), "")))</f>
        <v>0</v>
      </c>
      <c r="BF73" s="12"/>
      <c r="BJ73" s="19" t="str" cm="1">
        <f t="array" ref="BJ73">IF($AZ$10="", "", IF(IFERROR(INDEX($B73:$AE73, $BG73, MATCH($AZ$10, $B$11:$AE$11, 0)), "")="", "", IFERROR(INDEX($B73:$AE73, $BG73, MATCH($AZ$10, $B$11:$AE$11, 0)), "")))</f>
        <v>05/06/2022</v>
      </c>
      <c r="BK73" s="19">
        <f t="shared" si="7"/>
        <v>3</v>
      </c>
      <c r="BL73" s="19">
        <f t="shared" si="8"/>
        <v>6</v>
      </c>
      <c r="BM73" s="19">
        <f t="shared" si="9"/>
        <v>5</v>
      </c>
      <c r="BN73" s="30">
        <f t="shared" si="10"/>
        <v>6</v>
      </c>
      <c r="BO73" s="19">
        <f t="shared" si="11"/>
        <v>2022</v>
      </c>
      <c r="BP73" s="40" cm="1">
        <f t="array" ref="BP73">IFERROR(DATE(INDEX($BM73:$BO73, $BG73, MATCH($BJ$5, $BM$10:$BO$10, 0)), INDEX($BM73:$BO73, $BG73, MATCH($BJ$4, $BM$10:$BO$10, 0)), INDEX($BM73:$BO73, $BG73, MATCH($BJ$3, $BM$10:$BO$10, 0))), "")</f>
        <v>44687</v>
      </c>
      <c r="BR73" s="19" t="str">
        <f t="shared" si="0"/>
        <v>X</v>
      </c>
      <c r="BT73" s="19" t="str">
        <f t="shared" si="12"/>
        <v/>
      </c>
      <c r="BV73" s="19" t="str">
        <f t="shared" si="13"/>
        <v>May 2022</v>
      </c>
      <c r="BZ73" s="30">
        <f t="shared" si="1"/>
        <v>0</v>
      </c>
      <c r="CA73" s="13">
        <f t="shared" si="2"/>
        <v>0</v>
      </c>
      <c r="CB73" s="13">
        <f t="shared" si="3"/>
        <v>0</v>
      </c>
      <c r="CC73" s="13">
        <f t="shared" si="4"/>
        <v>0</v>
      </c>
      <c r="CD73" s="32">
        <f t="shared" si="5"/>
        <v>0</v>
      </c>
      <c r="CF73" s="52">
        <f t="shared" si="14"/>
        <v>0</v>
      </c>
    </row>
    <row r="74" spans="1:84" x14ac:dyDescent="0.25">
      <c r="A74" s="11" t="s">
        <v>0</v>
      </c>
      <c r="B74" s="5" t="s">
        <v>168</v>
      </c>
      <c r="C74" s="6">
        <v>1</v>
      </c>
      <c r="D74" s="6">
        <v>0</v>
      </c>
      <c r="E74" s="6">
        <v>1</v>
      </c>
      <c r="F74" s="6">
        <v>1</v>
      </c>
      <c r="G74" s="6">
        <v>0</v>
      </c>
      <c r="H74" s="6">
        <v>0</v>
      </c>
      <c r="I74" s="6">
        <v>0</v>
      </c>
      <c r="J74" s="6">
        <v>0</v>
      </c>
      <c r="K74" s="6">
        <v>0</v>
      </c>
      <c r="L74" s="6">
        <v>0</v>
      </c>
      <c r="M74" s="6">
        <v>0</v>
      </c>
      <c r="N74" s="6">
        <v>0</v>
      </c>
      <c r="O74" s="6">
        <v>0</v>
      </c>
      <c r="P74" s="6">
        <v>0</v>
      </c>
      <c r="Q74" s="6">
        <v>0</v>
      </c>
      <c r="R74" s="6">
        <v>0</v>
      </c>
      <c r="S74" s="6">
        <v>0</v>
      </c>
      <c r="T74" s="6">
        <v>0</v>
      </c>
      <c r="U74" s="6">
        <v>0</v>
      </c>
      <c r="V74" s="6"/>
      <c r="W74" s="6"/>
      <c r="X74" s="6"/>
      <c r="Y74" s="6"/>
      <c r="Z74" s="6"/>
      <c r="AA74" s="6"/>
      <c r="AB74" s="6"/>
      <c r="AC74" s="6"/>
      <c r="AD74" s="6"/>
      <c r="AE74" s="7"/>
      <c r="AF74" s="11" t="s">
        <v>0</v>
      </c>
      <c r="AG74" s="12"/>
      <c r="AH74" s="12"/>
      <c r="AI74" s="12"/>
      <c r="AJ74" s="12"/>
      <c r="AK74" s="12"/>
      <c r="AL74" s="12"/>
      <c r="AM74" s="12"/>
      <c r="AN74" s="12"/>
      <c r="AO74" s="12"/>
      <c r="AP74" s="12"/>
      <c r="AQ74" s="12"/>
      <c r="AR74" s="12"/>
      <c r="AS74" s="12"/>
      <c r="AT74" s="12"/>
      <c r="AU74" s="12"/>
      <c r="AV74" s="12"/>
      <c r="AW74" s="12"/>
      <c r="AX74" s="12"/>
      <c r="AY74" s="12"/>
      <c r="AZ74" s="37">
        <f t="shared" si="6"/>
        <v>44688</v>
      </c>
      <c r="BA74" s="13" cm="1">
        <f t="array" ref="BA74">IF(BA$10="", "", IF(IFERROR(INDEX($B74:$AE74, $BG74, MATCH(BA$10, $B$11:$AE$11, 0)), "")="", "", IFERROR(VALUE(INDEX($B74:$AE74, $BG74, MATCH(BA$10, $B$11:$AE$11, 0))), "")))</f>
        <v>1</v>
      </c>
      <c r="BB74" s="13" cm="1">
        <f t="array" ref="BB74">IF(BB$10="", "", IF(IFERROR(INDEX($B74:$AE74, $BG74, MATCH(BB$10, $B$11:$AE$11, 0)), "")="", "", IFERROR(VALUE(INDEX($B74:$AE74, $BG74, MATCH(BB$10, $B$11:$AE$11, 0))), "")))</f>
        <v>0</v>
      </c>
      <c r="BC74" s="13" cm="1">
        <f t="array" ref="BC74">IF(BC$10="", "", IF(IFERROR(INDEX($B74:$AE74, $BG74, MATCH(BC$10, $B$11:$AE$11, 0)), "")="", "", IFERROR(VALUE(INDEX($B74:$AE74, $BG74, MATCH(BC$10, $B$11:$AE$11, 0))), "")))</f>
        <v>0</v>
      </c>
      <c r="BD74" s="13" cm="1">
        <f t="array" ref="BD74">IF(BD$10="", "", IF(IFERROR(INDEX($B74:$AE74, $BG74, MATCH(BD$10, $B$11:$AE$11, 0)), "")="", "", IFERROR(VALUE(INDEX($B74:$AE74, $BG74, MATCH(BD$10, $B$11:$AE$11, 0))), "")))</f>
        <v>0</v>
      </c>
      <c r="BE74" s="32" cm="1">
        <f t="array" ref="BE74">IF(BE$10="", "", IF(IFERROR(INDEX($B74:$AE74, $BG74, MATCH(BE$10, $B$11:$AE$11, 0)), "")="", "", IFERROR(VALUE(INDEX($B74:$AE74, $BG74, MATCH(BE$10, $B$11:$AE$11, 0))), "")))</f>
        <v>0</v>
      </c>
      <c r="BF74" s="12"/>
      <c r="BJ74" s="19" t="str" cm="1">
        <f t="array" ref="BJ74">IF($AZ$10="", "", IF(IFERROR(INDEX($B74:$AE74, $BG74, MATCH($AZ$10, $B$11:$AE$11, 0)), "")="", "", IFERROR(INDEX($B74:$AE74, $BG74, MATCH($AZ$10, $B$11:$AE$11, 0)), "")))</f>
        <v>05/07/2022</v>
      </c>
      <c r="BK74" s="19">
        <f t="shared" si="7"/>
        <v>3</v>
      </c>
      <c r="BL74" s="19">
        <f t="shared" si="8"/>
        <v>6</v>
      </c>
      <c r="BM74" s="19">
        <f t="shared" si="9"/>
        <v>5</v>
      </c>
      <c r="BN74" s="30">
        <f t="shared" si="10"/>
        <v>7</v>
      </c>
      <c r="BO74" s="19">
        <f t="shared" si="11"/>
        <v>2022</v>
      </c>
      <c r="BP74" s="40" cm="1">
        <f t="array" ref="BP74">IFERROR(DATE(INDEX($BM74:$BO74, $BG74, MATCH($BJ$5, $BM$10:$BO$10, 0)), INDEX($BM74:$BO74, $BG74, MATCH($BJ$4, $BM$10:$BO$10, 0)), INDEX($BM74:$BO74, $BG74, MATCH($BJ$3, $BM$10:$BO$10, 0))), "")</f>
        <v>44688</v>
      </c>
      <c r="BR74" s="19" t="str">
        <f t="shared" si="0"/>
        <v>X</v>
      </c>
      <c r="BT74" s="19" t="str">
        <f t="shared" si="12"/>
        <v/>
      </c>
      <c r="BV74" s="19" t="str">
        <f t="shared" si="13"/>
        <v>May 2022</v>
      </c>
      <c r="BZ74" s="30">
        <f t="shared" si="1"/>
        <v>0</v>
      </c>
      <c r="CA74" s="13">
        <f t="shared" si="2"/>
        <v>0</v>
      </c>
      <c r="CB74" s="13">
        <f t="shared" si="3"/>
        <v>0</v>
      </c>
      <c r="CC74" s="13">
        <f t="shared" si="4"/>
        <v>0</v>
      </c>
      <c r="CD74" s="32">
        <f t="shared" si="5"/>
        <v>0</v>
      </c>
      <c r="CF74" s="52">
        <f t="shared" si="14"/>
        <v>0</v>
      </c>
    </row>
    <row r="75" spans="1:84" x14ac:dyDescent="0.25">
      <c r="A75" s="11" t="s">
        <v>0</v>
      </c>
      <c r="B75" s="5" t="s">
        <v>169</v>
      </c>
      <c r="C75" s="6">
        <v>3</v>
      </c>
      <c r="D75" s="6">
        <v>0</v>
      </c>
      <c r="E75" s="6">
        <v>3</v>
      </c>
      <c r="F75" s="6">
        <v>2</v>
      </c>
      <c r="G75" s="6">
        <v>0</v>
      </c>
      <c r="H75" s="6">
        <v>0</v>
      </c>
      <c r="I75" s="6">
        <v>0</v>
      </c>
      <c r="J75" s="6">
        <v>0</v>
      </c>
      <c r="K75" s="6">
        <v>0</v>
      </c>
      <c r="L75" s="6">
        <v>0</v>
      </c>
      <c r="M75" s="6">
        <v>0</v>
      </c>
      <c r="N75" s="6">
        <v>0</v>
      </c>
      <c r="O75" s="6">
        <v>0</v>
      </c>
      <c r="P75" s="6">
        <v>0</v>
      </c>
      <c r="Q75" s="6">
        <v>0</v>
      </c>
      <c r="R75" s="6">
        <v>0</v>
      </c>
      <c r="S75" s="6">
        <v>0</v>
      </c>
      <c r="T75" s="6">
        <v>0</v>
      </c>
      <c r="U75" s="6">
        <v>0</v>
      </c>
      <c r="V75" s="6"/>
      <c r="W75" s="6"/>
      <c r="X75" s="6"/>
      <c r="Y75" s="6"/>
      <c r="Z75" s="6"/>
      <c r="AA75" s="6"/>
      <c r="AB75" s="6"/>
      <c r="AC75" s="6"/>
      <c r="AD75" s="6"/>
      <c r="AE75" s="7"/>
      <c r="AF75" s="11" t="s">
        <v>0</v>
      </c>
      <c r="AG75" s="12"/>
      <c r="AH75" s="12"/>
      <c r="AI75" s="12"/>
      <c r="AJ75" s="12"/>
      <c r="AK75" s="12"/>
      <c r="AL75" s="12"/>
      <c r="AM75" s="12"/>
      <c r="AN75" s="12"/>
      <c r="AO75" s="12"/>
      <c r="AP75" s="12"/>
      <c r="AQ75" s="12"/>
      <c r="AR75" s="12"/>
      <c r="AS75" s="12"/>
      <c r="AT75" s="12"/>
      <c r="AU75" s="12"/>
      <c r="AV75" s="12"/>
      <c r="AW75" s="12"/>
      <c r="AX75" s="12"/>
      <c r="AY75" s="12"/>
      <c r="AZ75" s="37">
        <f t="shared" si="6"/>
        <v>44689</v>
      </c>
      <c r="BA75" s="13" cm="1">
        <f t="array" ref="BA75">IF(BA$10="", "", IF(IFERROR(INDEX($B75:$AE75, $BG75, MATCH(BA$10, $B$11:$AE$11, 0)), "")="", "", IFERROR(VALUE(INDEX($B75:$AE75, $BG75, MATCH(BA$10, $B$11:$AE$11, 0))), "")))</f>
        <v>3</v>
      </c>
      <c r="BB75" s="13" cm="1">
        <f t="array" ref="BB75">IF(BB$10="", "", IF(IFERROR(INDEX($B75:$AE75, $BG75, MATCH(BB$10, $B$11:$AE$11, 0)), "")="", "", IFERROR(VALUE(INDEX($B75:$AE75, $BG75, MATCH(BB$10, $B$11:$AE$11, 0))), "")))</f>
        <v>0</v>
      </c>
      <c r="BC75" s="13" cm="1">
        <f t="array" ref="BC75">IF(BC$10="", "", IF(IFERROR(INDEX($B75:$AE75, $BG75, MATCH(BC$10, $B$11:$AE$11, 0)), "")="", "", IFERROR(VALUE(INDEX($B75:$AE75, $BG75, MATCH(BC$10, $B$11:$AE$11, 0))), "")))</f>
        <v>0</v>
      </c>
      <c r="BD75" s="13" cm="1">
        <f t="array" ref="BD75">IF(BD$10="", "", IF(IFERROR(INDEX($B75:$AE75, $BG75, MATCH(BD$10, $B$11:$AE$11, 0)), "")="", "", IFERROR(VALUE(INDEX($B75:$AE75, $BG75, MATCH(BD$10, $B$11:$AE$11, 0))), "")))</f>
        <v>0</v>
      </c>
      <c r="BE75" s="32" cm="1">
        <f t="array" ref="BE75">IF(BE$10="", "", IF(IFERROR(INDEX($B75:$AE75, $BG75, MATCH(BE$10, $B$11:$AE$11, 0)), "")="", "", IFERROR(VALUE(INDEX($B75:$AE75, $BG75, MATCH(BE$10, $B$11:$AE$11, 0))), "")))</f>
        <v>0</v>
      </c>
      <c r="BF75" s="12"/>
      <c r="BJ75" s="19" t="str" cm="1">
        <f t="array" ref="BJ75">IF($AZ$10="", "", IF(IFERROR(INDEX($B75:$AE75, $BG75, MATCH($AZ$10, $B$11:$AE$11, 0)), "")="", "", IFERROR(INDEX($B75:$AE75, $BG75, MATCH($AZ$10, $B$11:$AE$11, 0)), "")))</f>
        <v>05/08/2022</v>
      </c>
      <c r="BK75" s="19">
        <f t="shared" si="7"/>
        <v>3</v>
      </c>
      <c r="BL75" s="19">
        <f t="shared" si="8"/>
        <v>6</v>
      </c>
      <c r="BM75" s="19">
        <f t="shared" si="9"/>
        <v>5</v>
      </c>
      <c r="BN75" s="30">
        <f t="shared" si="10"/>
        <v>8</v>
      </c>
      <c r="BO75" s="19">
        <f t="shared" si="11"/>
        <v>2022</v>
      </c>
      <c r="BP75" s="40" cm="1">
        <f t="array" ref="BP75">IFERROR(DATE(INDEX($BM75:$BO75, $BG75, MATCH($BJ$5, $BM$10:$BO$10, 0)), INDEX($BM75:$BO75, $BG75, MATCH($BJ$4, $BM$10:$BO$10, 0)), INDEX($BM75:$BO75, $BG75, MATCH($BJ$3, $BM$10:$BO$10, 0))), "")</f>
        <v>44689</v>
      </c>
      <c r="BR75" s="19" t="str">
        <f t="shared" si="0"/>
        <v>X</v>
      </c>
      <c r="BT75" s="19" t="str">
        <f t="shared" si="12"/>
        <v/>
      </c>
      <c r="BV75" s="19" t="str">
        <f t="shared" si="13"/>
        <v>May 2022</v>
      </c>
      <c r="BZ75" s="30">
        <f t="shared" si="1"/>
        <v>0</v>
      </c>
      <c r="CA75" s="13">
        <f t="shared" si="2"/>
        <v>0</v>
      </c>
      <c r="CB75" s="13">
        <f t="shared" si="3"/>
        <v>0</v>
      </c>
      <c r="CC75" s="13">
        <f t="shared" si="4"/>
        <v>0</v>
      </c>
      <c r="CD75" s="32">
        <f t="shared" si="5"/>
        <v>0</v>
      </c>
      <c r="CF75" s="52">
        <f t="shared" si="14"/>
        <v>0</v>
      </c>
    </row>
    <row r="76" spans="1:84" x14ac:dyDescent="0.25">
      <c r="A76" s="11" t="s">
        <v>0</v>
      </c>
      <c r="B76" s="5" t="s">
        <v>170</v>
      </c>
      <c r="C76" s="6">
        <v>6</v>
      </c>
      <c r="D76" s="6">
        <v>0</v>
      </c>
      <c r="E76" s="6">
        <v>6</v>
      </c>
      <c r="F76" s="6">
        <v>3</v>
      </c>
      <c r="G76" s="6">
        <v>0</v>
      </c>
      <c r="H76" s="6">
        <v>0</v>
      </c>
      <c r="I76" s="6">
        <v>0</v>
      </c>
      <c r="J76" s="6">
        <v>1</v>
      </c>
      <c r="K76" s="6">
        <v>0</v>
      </c>
      <c r="L76" s="6">
        <v>1</v>
      </c>
      <c r="M76" s="6">
        <v>0</v>
      </c>
      <c r="N76" s="6">
        <v>0</v>
      </c>
      <c r="O76" s="6">
        <v>0</v>
      </c>
      <c r="P76" s="6">
        <v>1</v>
      </c>
      <c r="Q76" s="6">
        <v>0</v>
      </c>
      <c r="R76" s="6">
        <v>1</v>
      </c>
      <c r="S76" s="6">
        <v>0.33333333333333331</v>
      </c>
      <c r="T76" s="6">
        <v>0</v>
      </c>
      <c r="U76" s="6">
        <v>0.33333333333333331</v>
      </c>
      <c r="V76" s="6"/>
      <c r="W76" s="6"/>
      <c r="X76" s="6"/>
      <c r="Y76" s="6"/>
      <c r="Z76" s="6"/>
      <c r="AA76" s="6"/>
      <c r="AB76" s="6"/>
      <c r="AC76" s="6"/>
      <c r="AD76" s="6"/>
      <c r="AE76" s="7"/>
      <c r="AF76" s="11" t="s">
        <v>0</v>
      </c>
      <c r="AG76" s="12"/>
      <c r="AH76" s="12"/>
      <c r="AI76" s="12"/>
      <c r="AJ76" s="12"/>
      <c r="AK76" s="12"/>
      <c r="AL76" s="12"/>
      <c r="AM76" s="12"/>
      <c r="AN76" s="12"/>
      <c r="AO76" s="12"/>
      <c r="AP76" s="12"/>
      <c r="AQ76" s="12"/>
      <c r="AR76" s="12"/>
      <c r="AS76" s="12"/>
      <c r="AT76" s="12"/>
      <c r="AU76" s="12"/>
      <c r="AV76" s="12"/>
      <c r="AW76" s="12"/>
      <c r="AX76" s="12"/>
      <c r="AY76" s="12"/>
      <c r="AZ76" s="37">
        <f t="shared" si="6"/>
        <v>44690</v>
      </c>
      <c r="BA76" s="13" cm="1">
        <f t="array" ref="BA76">IF(BA$10="", "", IF(IFERROR(INDEX($B76:$AE76, $BG76, MATCH(BA$10, $B$11:$AE$11, 0)), "")="", "", IFERROR(VALUE(INDEX($B76:$AE76, $BG76, MATCH(BA$10, $B$11:$AE$11, 0))), "")))</f>
        <v>6</v>
      </c>
      <c r="BB76" s="13" cm="1">
        <f t="array" ref="BB76">IF(BB$10="", "", IF(IFERROR(INDEX($B76:$AE76, $BG76, MATCH(BB$10, $B$11:$AE$11, 0)), "")="", "", IFERROR(VALUE(INDEX($B76:$AE76, $BG76, MATCH(BB$10, $B$11:$AE$11, 0))), "")))</f>
        <v>0</v>
      </c>
      <c r="BC76" s="13" cm="1">
        <f t="array" ref="BC76">IF(BC$10="", "", IF(IFERROR(INDEX($B76:$AE76, $BG76, MATCH(BC$10, $B$11:$AE$11, 0)), "")="", "", IFERROR(VALUE(INDEX($B76:$AE76, $BG76, MATCH(BC$10, $B$11:$AE$11, 0))), "")))</f>
        <v>1</v>
      </c>
      <c r="BD76" s="13" cm="1">
        <f t="array" ref="BD76">IF(BD$10="", "", IF(IFERROR(INDEX($B76:$AE76, $BG76, MATCH(BD$10, $B$11:$AE$11, 0)), "")="", "", IFERROR(VALUE(INDEX($B76:$AE76, $BG76, MATCH(BD$10, $B$11:$AE$11, 0))), "")))</f>
        <v>0</v>
      </c>
      <c r="BE76" s="32" cm="1">
        <f t="array" ref="BE76">IF(BE$10="", "", IF(IFERROR(INDEX($B76:$AE76, $BG76, MATCH(BE$10, $B$11:$AE$11, 0)), "")="", "", IFERROR(VALUE(INDEX($B76:$AE76, $BG76, MATCH(BE$10, $B$11:$AE$11, 0))), "")))</f>
        <v>1</v>
      </c>
      <c r="BF76" s="12"/>
      <c r="BJ76" s="19" t="str" cm="1">
        <f t="array" ref="BJ76">IF($AZ$10="", "", IF(IFERROR(INDEX($B76:$AE76, $BG76, MATCH($AZ$10, $B$11:$AE$11, 0)), "")="", "", IFERROR(INDEX($B76:$AE76, $BG76, MATCH($AZ$10, $B$11:$AE$11, 0)), "")))</f>
        <v>05/09/2022</v>
      </c>
      <c r="BK76" s="19">
        <f t="shared" si="7"/>
        <v>3</v>
      </c>
      <c r="BL76" s="19">
        <f t="shared" si="8"/>
        <v>6</v>
      </c>
      <c r="BM76" s="19">
        <f t="shared" si="9"/>
        <v>5</v>
      </c>
      <c r="BN76" s="30">
        <f t="shared" si="10"/>
        <v>9</v>
      </c>
      <c r="BO76" s="19">
        <f t="shared" si="11"/>
        <v>2022</v>
      </c>
      <c r="BP76" s="40" cm="1">
        <f t="array" ref="BP76">IFERROR(DATE(INDEX($BM76:$BO76, $BG76, MATCH($BJ$5, $BM$10:$BO$10, 0)), INDEX($BM76:$BO76, $BG76, MATCH($BJ$4, $BM$10:$BO$10, 0)), INDEX($BM76:$BO76, $BG76, MATCH($BJ$3, $BM$10:$BO$10, 0))), "")</f>
        <v>44690</v>
      </c>
      <c r="BR76" s="19" t="str">
        <f t="shared" ref="BR76:BR139" si="15">IF(COUNTIF($B76:$AE76, "")=30, "", "X")</f>
        <v>X</v>
      </c>
      <c r="BT76" s="19" t="str">
        <f t="shared" si="12"/>
        <v/>
      </c>
      <c r="BV76" s="19" t="str">
        <f t="shared" si="13"/>
        <v>May 2022</v>
      </c>
      <c r="BZ76" s="30">
        <f t="shared" ref="BZ76:BZ139" si="16">IF(BA76="", "", IFERROR(ROUNDDOWN(BA76/BZ$9, 0)*BZ$8, ""))</f>
        <v>0</v>
      </c>
      <c r="CA76" s="13">
        <f t="shared" ref="CA76:CA139" si="17">IF(BB76="", "", IFERROR(ROUNDDOWN(BB76/CA$9, 0)*CA$8, ""))</f>
        <v>0</v>
      </c>
      <c r="CB76" s="13">
        <f t="shared" ref="CB76:CB139" si="18">IF(BC76="", "", IFERROR(ROUNDDOWN(BC76/CB$9, 0)*CB$8, ""))</f>
        <v>1</v>
      </c>
      <c r="CC76" s="13">
        <f t="shared" ref="CC76:CC139" si="19">IF(BD76="", "", IFERROR(ROUNDDOWN(BD76/CC$9, 0)*CC$8, ""))</f>
        <v>0</v>
      </c>
      <c r="CD76" s="32">
        <f t="shared" ref="CD76:CD139" si="20">IF(BE76="", "", IFERROR(ROUNDDOWN(BE76/CD$9, 0)*CD$8, ""))</f>
        <v>3</v>
      </c>
      <c r="CF76" s="52">
        <f t="shared" si="14"/>
        <v>4</v>
      </c>
    </row>
    <row r="77" spans="1:84" x14ac:dyDescent="0.25">
      <c r="A77" s="11" t="s">
        <v>0</v>
      </c>
      <c r="B77" s="5" t="s">
        <v>171</v>
      </c>
      <c r="C77" s="6">
        <v>0</v>
      </c>
      <c r="D77" s="6">
        <v>0</v>
      </c>
      <c r="E77" s="6">
        <v>0</v>
      </c>
      <c r="F77" s="6">
        <v>0</v>
      </c>
      <c r="G77" s="6">
        <v>0</v>
      </c>
      <c r="H77" s="6">
        <v>0</v>
      </c>
      <c r="I77" s="6">
        <v>0</v>
      </c>
      <c r="J77" s="6">
        <v>0</v>
      </c>
      <c r="K77" s="6">
        <v>0</v>
      </c>
      <c r="L77" s="6">
        <v>0</v>
      </c>
      <c r="M77" s="6">
        <v>0</v>
      </c>
      <c r="N77" s="6">
        <v>0</v>
      </c>
      <c r="O77" s="6">
        <v>0</v>
      </c>
      <c r="P77" s="6">
        <v>0</v>
      </c>
      <c r="Q77" s="6">
        <v>0</v>
      </c>
      <c r="R77" s="6">
        <v>0</v>
      </c>
      <c r="S77" s="6">
        <v>0</v>
      </c>
      <c r="T77" s="6">
        <v>0</v>
      </c>
      <c r="U77" s="6">
        <v>0</v>
      </c>
      <c r="V77" s="6"/>
      <c r="W77" s="6"/>
      <c r="X77" s="6"/>
      <c r="Y77" s="6"/>
      <c r="Z77" s="6"/>
      <c r="AA77" s="6"/>
      <c r="AB77" s="6"/>
      <c r="AC77" s="6"/>
      <c r="AD77" s="6"/>
      <c r="AE77" s="7"/>
      <c r="AF77" s="11" t="s">
        <v>0</v>
      </c>
      <c r="AG77" s="12"/>
      <c r="AH77" s="12"/>
      <c r="AI77" s="12"/>
      <c r="AJ77" s="12"/>
      <c r="AK77" s="12"/>
      <c r="AL77" s="12"/>
      <c r="AM77" s="12"/>
      <c r="AN77" s="12"/>
      <c r="AO77" s="12"/>
      <c r="AP77" s="12"/>
      <c r="AQ77" s="12"/>
      <c r="AR77" s="12"/>
      <c r="AS77" s="12"/>
      <c r="AT77" s="12"/>
      <c r="AU77" s="12"/>
      <c r="AV77" s="12"/>
      <c r="AW77" s="12"/>
      <c r="AX77" s="12"/>
      <c r="AY77" s="12"/>
      <c r="AZ77" s="37">
        <f t="shared" ref="AZ77:AZ140" si="21">$BP77</f>
        <v>44691</v>
      </c>
      <c r="BA77" s="13" cm="1">
        <f t="array" ref="BA77">IF(BA$10="", "", IF(IFERROR(INDEX($B77:$AE77, $BG77, MATCH(BA$10, $B$11:$AE$11, 0)), "")="", "", IFERROR(VALUE(INDEX($B77:$AE77, $BG77, MATCH(BA$10, $B$11:$AE$11, 0))), "")))</f>
        <v>0</v>
      </c>
      <c r="BB77" s="13" cm="1">
        <f t="array" ref="BB77">IF(BB$10="", "", IF(IFERROR(INDEX($B77:$AE77, $BG77, MATCH(BB$10, $B$11:$AE$11, 0)), "")="", "", IFERROR(VALUE(INDEX($B77:$AE77, $BG77, MATCH(BB$10, $B$11:$AE$11, 0))), "")))</f>
        <v>0</v>
      </c>
      <c r="BC77" s="13" cm="1">
        <f t="array" ref="BC77">IF(BC$10="", "", IF(IFERROR(INDEX($B77:$AE77, $BG77, MATCH(BC$10, $B$11:$AE$11, 0)), "")="", "", IFERROR(VALUE(INDEX($B77:$AE77, $BG77, MATCH(BC$10, $B$11:$AE$11, 0))), "")))</f>
        <v>0</v>
      </c>
      <c r="BD77" s="13" cm="1">
        <f t="array" ref="BD77">IF(BD$10="", "", IF(IFERROR(INDEX($B77:$AE77, $BG77, MATCH(BD$10, $B$11:$AE$11, 0)), "")="", "", IFERROR(VALUE(INDEX($B77:$AE77, $BG77, MATCH(BD$10, $B$11:$AE$11, 0))), "")))</f>
        <v>0</v>
      </c>
      <c r="BE77" s="32" cm="1">
        <f t="array" ref="BE77">IF(BE$10="", "", IF(IFERROR(INDEX($B77:$AE77, $BG77, MATCH(BE$10, $B$11:$AE$11, 0)), "")="", "", IFERROR(VALUE(INDEX($B77:$AE77, $BG77, MATCH(BE$10, $B$11:$AE$11, 0))), "")))</f>
        <v>0</v>
      </c>
      <c r="BF77" s="12"/>
      <c r="BJ77" s="19" t="str" cm="1">
        <f t="array" ref="BJ77">IF($AZ$10="", "", IF(IFERROR(INDEX($B77:$AE77, $BG77, MATCH($AZ$10, $B$11:$AE$11, 0)), "")="", "", IFERROR(INDEX($B77:$AE77, $BG77, MATCH($AZ$10, $B$11:$AE$11, 0)), "")))</f>
        <v>05/10/2022</v>
      </c>
      <c r="BK77" s="19">
        <f t="shared" ref="BK77:BK140" si="22">IF($BJ77="", "", IFERROR(FIND("/", $BJ77), ""))</f>
        <v>3</v>
      </c>
      <c r="BL77" s="19">
        <f t="shared" ref="BL77:BL140" si="23">IF(OR($BJ77="", $BK77=""), "", IFERROR(FIND("/", $BJ77, $BK77+1), ""))</f>
        <v>6</v>
      </c>
      <c r="BM77" s="19">
        <f t="shared" ref="BM77:BM140" si="24">IF($BJ77="", "", IFERROR(VALUE(LEFT($BJ77, $BK77-1)), ""))</f>
        <v>5</v>
      </c>
      <c r="BN77" s="30">
        <f t="shared" ref="BN77:BN140" si="25">IF($BJ77="", "", IFERROR(VALUE(MID($BJ77, $BK77+1, (BL77-BK77-1))), ""))</f>
        <v>10</v>
      </c>
      <c r="BO77" s="19">
        <f t="shared" ref="BO77:BO140" si="26">IF($BJ77="", "", IFERROR(VALUE(MID($BJ77, $BL77+1, (LEN(BJ77)-BL77))), ""))</f>
        <v>2022</v>
      </c>
      <c r="BP77" s="40" cm="1">
        <f t="array" ref="BP77">IFERROR(DATE(INDEX($BM77:$BO77, $BG77, MATCH($BJ$5, $BM$10:$BO$10, 0)), INDEX($BM77:$BO77, $BG77, MATCH($BJ$4, $BM$10:$BO$10, 0)), INDEX($BM77:$BO77, $BG77, MATCH($BJ$3, $BM$10:$BO$10, 0))), "")</f>
        <v>44691</v>
      </c>
      <c r="BR77" s="19" t="str">
        <f t="shared" si="15"/>
        <v>X</v>
      </c>
      <c r="BT77" s="19" t="str">
        <f t="shared" ref="BT77:BT140" si="27">IF($BJ77="", "", IF(COUNTIF($BJ$12:$BJ$377, $BJ77)&gt;1, "X", ""))</f>
        <v/>
      </c>
      <c r="BV77" s="19" t="str">
        <f t="shared" ref="BV77:BV140" si="28">IF($BP77="", "", IFERROR(TEXT($BP77, "mmm yyyy"), ""))</f>
        <v>May 2022</v>
      </c>
      <c r="BZ77" s="30">
        <f t="shared" si="16"/>
        <v>0</v>
      </c>
      <c r="CA77" s="13">
        <f t="shared" si="17"/>
        <v>0</v>
      </c>
      <c r="CB77" s="13">
        <f t="shared" si="18"/>
        <v>0</v>
      </c>
      <c r="CC77" s="13">
        <f t="shared" si="19"/>
        <v>0</v>
      </c>
      <c r="CD77" s="32">
        <f t="shared" si="20"/>
        <v>0</v>
      </c>
      <c r="CF77" s="52">
        <f t="shared" si="14"/>
        <v>0</v>
      </c>
    </row>
    <row r="78" spans="1:84" x14ac:dyDescent="0.25">
      <c r="A78" s="11" t="s">
        <v>0</v>
      </c>
      <c r="B78" s="5" t="s">
        <v>172</v>
      </c>
      <c r="C78" s="6">
        <v>2</v>
      </c>
      <c r="D78" s="6">
        <v>0</v>
      </c>
      <c r="E78" s="6">
        <v>2</v>
      </c>
      <c r="F78" s="6">
        <v>1</v>
      </c>
      <c r="G78" s="6">
        <v>0</v>
      </c>
      <c r="H78" s="6">
        <v>0</v>
      </c>
      <c r="I78" s="6">
        <v>0</v>
      </c>
      <c r="J78" s="6">
        <v>0</v>
      </c>
      <c r="K78" s="6">
        <v>0</v>
      </c>
      <c r="L78" s="6">
        <v>0</v>
      </c>
      <c r="M78" s="6">
        <v>0</v>
      </c>
      <c r="N78" s="6">
        <v>0</v>
      </c>
      <c r="O78" s="6">
        <v>0</v>
      </c>
      <c r="P78" s="6">
        <v>0</v>
      </c>
      <c r="Q78" s="6">
        <v>0</v>
      </c>
      <c r="R78" s="6">
        <v>0</v>
      </c>
      <c r="S78" s="6">
        <v>0</v>
      </c>
      <c r="T78" s="6">
        <v>0</v>
      </c>
      <c r="U78" s="6">
        <v>0</v>
      </c>
      <c r="V78" s="6"/>
      <c r="W78" s="6"/>
      <c r="X78" s="6"/>
      <c r="Y78" s="6"/>
      <c r="Z78" s="6"/>
      <c r="AA78" s="6"/>
      <c r="AB78" s="6"/>
      <c r="AC78" s="6"/>
      <c r="AD78" s="6"/>
      <c r="AE78" s="7"/>
      <c r="AF78" s="11" t="s">
        <v>0</v>
      </c>
      <c r="AG78" s="12"/>
      <c r="AH78" s="12"/>
      <c r="AI78" s="12"/>
      <c r="AJ78" s="12"/>
      <c r="AK78" s="12"/>
      <c r="AL78" s="12"/>
      <c r="AM78" s="12"/>
      <c r="AN78" s="12"/>
      <c r="AO78" s="12"/>
      <c r="AP78" s="12"/>
      <c r="AQ78" s="12"/>
      <c r="AR78" s="12"/>
      <c r="AS78" s="12"/>
      <c r="AT78" s="12"/>
      <c r="AU78" s="12"/>
      <c r="AV78" s="12"/>
      <c r="AW78" s="12"/>
      <c r="AX78" s="12"/>
      <c r="AY78" s="12"/>
      <c r="AZ78" s="37">
        <f t="shared" si="21"/>
        <v>44692</v>
      </c>
      <c r="BA78" s="13" cm="1">
        <f t="array" ref="BA78">IF(BA$10="", "", IF(IFERROR(INDEX($B78:$AE78, $BG78, MATCH(BA$10, $B$11:$AE$11, 0)), "")="", "", IFERROR(VALUE(INDEX($B78:$AE78, $BG78, MATCH(BA$10, $B$11:$AE$11, 0))), "")))</f>
        <v>2</v>
      </c>
      <c r="BB78" s="13" cm="1">
        <f t="array" ref="BB78">IF(BB$10="", "", IF(IFERROR(INDEX($B78:$AE78, $BG78, MATCH(BB$10, $B$11:$AE$11, 0)), "")="", "", IFERROR(VALUE(INDEX($B78:$AE78, $BG78, MATCH(BB$10, $B$11:$AE$11, 0))), "")))</f>
        <v>0</v>
      </c>
      <c r="BC78" s="13" cm="1">
        <f t="array" ref="BC78">IF(BC$10="", "", IF(IFERROR(INDEX($B78:$AE78, $BG78, MATCH(BC$10, $B$11:$AE$11, 0)), "")="", "", IFERROR(VALUE(INDEX($B78:$AE78, $BG78, MATCH(BC$10, $B$11:$AE$11, 0))), "")))</f>
        <v>0</v>
      </c>
      <c r="BD78" s="13" cm="1">
        <f t="array" ref="BD78">IF(BD$10="", "", IF(IFERROR(INDEX($B78:$AE78, $BG78, MATCH(BD$10, $B$11:$AE$11, 0)), "")="", "", IFERROR(VALUE(INDEX($B78:$AE78, $BG78, MATCH(BD$10, $B$11:$AE$11, 0))), "")))</f>
        <v>0</v>
      </c>
      <c r="BE78" s="32" cm="1">
        <f t="array" ref="BE78">IF(BE$10="", "", IF(IFERROR(INDEX($B78:$AE78, $BG78, MATCH(BE$10, $B$11:$AE$11, 0)), "")="", "", IFERROR(VALUE(INDEX($B78:$AE78, $BG78, MATCH(BE$10, $B$11:$AE$11, 0))), "")))</f>
        <v>0</v>
      </c>
      <c r="BF78" s="12"/>
      <c r="BJ78" s="19" t="str" cm="1">
        <f t="array" ref="BJ78">IF($AZ$10="", "", IF(IFERROR(INDEX($B78:$AE78, $BG78, MATCH($AZ$10, $B$11:$AE$11, 0)), "")="", "", IFERROR(INDEX($B78:$AE78, $BG78, MATCH($AZ$10, $B$11:$AE$11, 0)), "")))</f>
        <v>05/11/2022</v>
      </c>
      <c r="BK78" s="19">
        <f t="shared" si="22"/>
        <v>3</v>
      </c>
      <c r="BL78" s="19">
        <f t="shared" si="23"/>
        <v>6</v>
      </c>
      <c r="BM78" s="19">
        <f t="shared" si="24"/>
        <v>5</v>
      </c>
      <c r="BN78" s="30">
        <f t="shared" si="25"/>
        <v>11</v>
      </c>
      <c r="BO78" s="19">
        <f t="shared" si="26"/>
        <v>2022</v>
      </c>
      <c r="BP78" s="40" cm="1">
        <f t="array" ref="BP78">IFERROR(DATE(INDEX($BM78:$BO78, $BG78, MATCH($BJ$5, $BM$10:$BO$10, 0)), INDEX($BM78:$BO78, $BG78, MATCH($BJ$4, $BM$10:$BO$10, 0)), INDEX($BM78:$BO78, $BG78, MATCH($BJ$3, $BM$10:$BO$10, 0))), "")</f>
        <v>44692</v>
      </c>
      <c r="BR78" s="19" t="str">
        <f t="shared" si="15"/>
        <v>X</v>
      </c>
      <c r="BT78" s="19" t="str">
        <f t="shared" si="27"/>
        <v/>
      </c>
      <c r="BV78" s="19" t="str">
        <f t="shared" si="28"/>
        <v>May 2022</v>
      </c>
      <c r="BZ78" s="30">
        <f t="shared" si="16"/>
        <v>0</v>
      </c>
      <c r="CA78" s="13">
        <f t="shared" si="17"/>
        <v>0</v>
      </c>
      <c r="CB78" s="13">
        <f t="shared" si="18"/>
        <v>0</v>
      </c>
      <c r="CC78" s="13">
        <f t="shared" si="19"/>
        <v>0</v>
      </c>
      <c r="CD78" s="32">
        <f t="shared" si="20"/>
        <v>0</v>
      </c>
      <c r="CF78" s="52">
        <f t="shared" ref="CF78:CF141" si="29">IF($BR78="", "", IFERROR(SUM($BZ78:$CD78), ""))</f>
        <v>0</v>
      </c>
    </row>
    <row r="79" spans="1:84" x14ac:dyDescent="0.25">
      <c r="A79" s="11" t="s">
        <v>0</v>
      </c>
      <c r="B79" s="5" t="s">
        <v>173</v>
      </c>
      <c r="C79" s="6">
        <v>0</v>
      </c>
      <c r="D79" s="6">
        <v>0</v>
      </c>
      <c r="E79" s="6">
        <v>0</v>
      </c>
      <c r="F79" s="6">
        <v>0</v>
      </c>
      <c r="G79" s="6">
        <v>0</v>
      </c>
      <c r="H79" s="6">
        <v>0</v>
      </c>
      <c r="I79" s="6">
        <v>0</v>
      </c>
      <c r="J79" s="6">
        <v>0</v>
      </c>
      <c r="K79" s="6">
        <v>0</v>
      </c>
      <c r="L79" s="6">
        <v>0</v>
      </c>
      <c r="M79" s="6">
        <v>0</v>
      </c>
      <c r="N79" s="6">
        <v>0</v>
      </c>
      <c r="O79" s="6">
        <v>0</v>
      </c>
      <c r="P79" s="6">
        <v>0</v>
      </c>
      <c r="Q79" s="6">
        <v>0</v>
      </c>
      <c r="R79" s="6">
        <v>0</v>
      </c>
      <c r="S79" s="6">
        <v>0</v>
      </c>
      <c r="T79" s="6">
        <v>0</v>
      </c>
      <c r="U79" s="6">
        <v>0</v>
      </c>
      <c r="V79" s="6"/>
      <c r="W79" s="6"/>
      <c r="X79" s="6"/>
      <c r="Y79" s="6"/>
      <c r="Z79" s="6"/>
      <c r="AA79" s="6"/>
      <c r="AB79" s="6"/>
      <c r="AC79" s="6"/>
      <c r="AD79" s="6"/>
      <c r="AE79" s="7"/>
      <c r="AF79" s="11" t="s">
        <v>0</v>
      </c>
      <c r="AG79" s="12"/>
      <c r="AH79" s="12"/>
      <c r="AI79" s="12"/>
      <c r="AJ79" s="12"/>
      <c r="AK79" s="12"/>
      <c r="AL79" s="12"/>
      <c r="AM79" s="12"/>
      <c r="AN79" s="12"/>
      <c r="AO79" s="12"/>
      <c r="AP79" s="12"/>
      <c r="AQ79" s="12"/>
      <c r="AR79" s="12"/>
      <c r="AS79" s="12"/>
      <c r="AT79" s="12"/>
      <c r="AU79" s="12"/>
      <c r="AV79" s="12"/>
      <c r="AW79" s="12"/>
      <c r="AX79" s="12"/>
      <c r="AY79" s="12"/>
      <c r="AZ79" s="37">
        <f t="shared" si="21"/>
        <v>44693</v>
      </c>
      <c r="BA79" s="13" cm="1">
        <f t="array" ref="BA79">IF(BA$10="", "", IF(IFERROR(INDEX($B79:$AE79, $BG79, MATCH(BA$10, $B$11:$AE$11, 0)), "")="", "", IFERROR(VALUE(INDEX($B79:$AE79, $BG79, MATCH(BA$10, $B$11:$AE$11, 0))), "")))</f>
        <v>0</v>
      </c>
      <c r="BB79" s="13" cm="1">
        <f t="array" ref="BB79">IF(BB$10="", "", IF(IFERROR(INDEX($B79:$AE79, $BG79, MATCH(BB$10, $B$11:$AE$11, 0)), "")="", "", IFERROR(VALUE(INDEX($B79:$AE79, $BG79, MATCH(BB$10, $B$11:$AE$11, 0))), "")))</f>
        <v>0</v>
      </c>
      <c r="BC79" s="13" cm="1">
        <f t="array" ref="BC79">IF(BC$10="", "", IF(IFERROR(INDEX($B79:$AE79, $BG79, MATCH(BC$10, $B$11:$AE$11, 0)), "")="", "", IFERROR(VALUE(INDEX($B79:$AE79, $BG79, MATCH(BC$10, $B$11:$AE$11, 0))), "")))</f>
        <v>0</v>
      </c>
      <c r="BD79" s="13" cm="1">
        <f t="array" ref="BD79">IF(BD$10="", "", IF(IFERROR(INDEX($B79:$AE79, $BG79, MATCH(BD$10, $B$11:$AE$11, 0)), "")="", "", IFERROR(VALUE(INDEX($B79:$AE79, $BG79, MATCH(BD$10, $B$11:$AE$11, 0))), "")))</f>
        <v>0</v>
      </c>
      <c r="BE79" s="32" cm="1">
        <f t="array" ref="BE79">IF(BE$10="", "", IF(IFERROR(INDEX($B79:$AE79, $BG79, MATCH(BE$10, $B$11:$AE$11, 0)), "")="", "", IFERROR(VALUE(INDEX($B79:$AE79, $BG79, MATCH(BE$10, $B$11:$AE$11, 0))), "")))</f>
        <v>0</v>
      </c>
      <c r="BF79" s="12"/>
      <c r="BJ79" s="19" t="str" cm="1">
        <f t="array" ref="BJ79">IF($AZ$10="", "", IF(IFERROR(INDEX($B79:$AE79, $BG79, MATCH($AZ$10, $B$11:$AE$11, 0)), "")="", "", IFERROR(INDEX($B79:$AE79, $BG79, MATCH($AZ$10, $B$11:$AE$11, 0)), "")))</f>
        <v>05/12/2022</v>
      </c>
      <c r="BK79" s="19">
        <f t="shared" si="22"/>
        <v>3</v>
      </c>
      <c r="BL79" s="19">
        <f t="shared" si="23"/>
        <v>6</v>
      </c>
      <c r="BM79" s="19">
        <f t="shared" si="24"/>
        <v>5</v>
      </c>
      <c r="BN79" s="30">
        <f t="shared" si="25"/>
        <v>12</v>
      </c>
      <c r="BO79" s="19">
        <f t="shared" si="26"/>
        <v>2022</v>
      </c>
      <c r="BP79" s="40" cm="1">
        <f t="array" ref="BP79">IFERROR(DATE(INDEX($BM79:$BO79, $BG79, MATCH($BJ$5, $BM$10:$BO$10, 0)), INDEX($BM79:$BO79, $BG79, MATCH($BJ$4, $BM$10:$BO$10, 0)), INDEX($BM79:$BO79, $BG79, MATCH($BJ$3, $BM$10:$BO$10, 0))), "")</f>
        <v>44693</v>
      </c>
      <c r="BR79" s="19" t="str">
        <f t="shared" si="15"/>
        <v>X</v>
      </c>
      <c r="BT79" s="19" t="str">
        <f t="shared" si="27"/>
        <v/>
      </c>
      <c r="BV79" s="19" t="str">
        <f t="shared" si="28"/>
        <v>May 2022</v>
      </c>
      <c r="BZ79" s="30">
        <f t="shared" si="16"/>
        <v>0</v>
      </c>
      <c r="CA79" s="13">
        <f t="shared" si="17"/>
        <v>0</v>
      </c>
      <c r="CB79" s="13">
        <f t="shared" si="18"/>
        <v>0</v>
      </c>
      <c r="CC79" s="13">
        <f t="shared" si="19"/>
        <v>0</v>
      </c>
      <c r="CD79" s="32">
        <f t="shared" si="20"/>
        <v>0</v>
      </c>
      <c r="CF79" s="52">
        <f t="shared" si="29"/>
        <v>0</v>
      </c>
    </row>
    <row r="80" spans="1:84" x14ac:dyDescent="0.25">
      <c r="A80" s="11" t="s">
        <v>0</v>
      </c>
      <c r="B80" s="5" t="s">
        <v>174</v>
      </c>
      <c r="C80" s="6">
        <v>0</v>
      </c>
      <c r="D80" s="6">
        <v>0</v>
      </c>
      <c r="E80" s="6">
        <v>0</v>
      </c>
      <c r="F80" s="6">
        <v>0</v>
      </c>
      <c r="G80" s="6">
        <v>0</v>
      </c>
      <c r="H80" s="6">
        <v>0</v>
      </c>
      <c r="I80" s="6">
        <v>0</v>
      </c>
      <c r="J80" s="6">
        <v>0</v>
      </c>
      <c r="K80" s="6">
        <v>0</v>
      </c>
      <c r="L80" s="6">
        <v>0</v>
      </c>
      <c r="M80" s="6">
        <v>0</v>
      </c>
      <c r="N80" s="6">
        <v>0</v>
      </c>
      <c r="O80" s="6">
        <v>0</v>
      </c>
      <c r="P80" s="6">
        <v>0</v>
      </c>
      <c r="Q80" s="6">
        <v>0</v>
      </c>
      <c r="R80" s="6">
        <v>0</v>
      </c>
      <c r="S80" s="6">
        <v>0</v>
      </c>
      <c r="T80" s="6">
        <v>0</v>
      </c>
      <c r="U80" s="6">
        <v>0</v>
      </c>
      <c r="V80" s="6"/>
      <c r="W80" s="6"/>
      <c r="X80" s="6"/>
      <c r="Y80" s="6"/>
      <c r="Z80" s="6"/>
      <c r="AA80" s="6"/>
      <c r="AB80" s="6"/>
      <c r="AC80" s="6"/>
      <c r="AD80" s="6"/>
      <c r="AE80" s="7"/>
      <c r="AF80" s="11" t="s">
        <v>0</v>
      </c>
      <c r="AG80" s="12"/>
      <c r="AH80" s="12"/>
      <c r="AI80" s="12"/>
      <c r="AJ80" s="12"/>
      <c r="AK80" s="12"/>
      <c r="AL80" s="12"/>
      <c r="AM80" s="12"/>
      <c r="AN80" s="12"/>
      <c r="AO80" s="12"/>
      <c r="AP80" s="12"/>
      <c r="AQ80" s="12"/>
      <c r="AR80" s="12"/>
      <c r="AS80" s="12"/>
      <c r="AT80" s="12"/>
      <c r="AU80" s="12"/>
      <c r="AV80" s="12"/>
      <c r="AW80" s="12"/>
      <c r="AX80" s="12"/>
      <c r="AY80" s="12"/>
      <c r="AZ80" s="37">
        <f t="shared" si="21"/>
        <v>44694</v>
      </c>
      <c r="BA80" s="13" cm="1">
        <f t="array" ref="BA80">IF(BA$10="", "", IF(IFERROR(INDEX($B80:$AE80, $BG80, MATCH(BA$10, $B$11:$AE$11, 0)), "")="", "", IFERROR(VALUE(INDEX($B80:$AE80, $BG80, MATCH(BA$10, $B$11:$AE$11, 0))), "")))</f>
        <v>0</v>
      </c>
      <c r="BB80" s="13" cm="1">
        <f t="array" ref="BB80">IF(BB$10="", "", IF(IFERROR(INDEX($B80:$AE80, $BG80, MATCH(BB$10, $B$11:$AE$11, 0)), "")="", "", IFERROR(VALUE(INDEX($B80:$AE80, $BG80, MATCH(BB$10, $B$11:$AE$11, 0))), "")))</f>
        <v>0</v>
      </c>
      <c r="BC80" s="13" cm="1">
        <f t="array" ref="BC80">IF(BC$10="", "", IF(IFERROR(INDEX($B80:$AE80, $BG80, MATCH(BC$10, $B$11:$AE$11, 0)), "")="", "", IFERROR(VALUE(INDEX($B80:$AE80, $BG80, MATCH(BC$10, $B$11:$AE$11, 0))), "")))</f>
        <v>0</v>
      </c>
      <c r="BD80" s="13" cm="1">
        <f t="array" ref="BD80">IF(BD$10="", "", IF(IFERROR(INDEX($B80:$AE80, $BG80, MATCH(BD$10, $B$11:$AE$11, 0)), "")="", "", IFERROR(VALUE(INDEX($B80:$AE80, $BG80, MATCH(BD$10, $B$11:$AE$11, 0))), "")))</f>
        <v>0</v>
      </c>
      <c r="BE80" s="32" cm="1">
        <f t="array" ref="BE80">IF(BE$10="", "", IF(IFERROR(INDEX($B80:$AE80, $BG80, MATCH(BE$10, $B$11:$AE$11, 0)), "")="", "", IFERROR(VALUE(INDEX($B80:$AE80, $BG80, MATCH(BE$10, $B$11:$AE$11, 0))), "")))</f>
        <v>0</v>
      </c>
      <c r="BF80" s="12"/>
      <c r="BJ80" s="19" t="str" cm="1">
        <f t="array" ref="BJ80">IF($AZ$10="", "", IF(IFERROR(INDEX($B80:$AE80, $BG80, MATCH($AZ$10, $B$11:$AE$11, 0)), "")="", "", IFERROR(INDEX($B80:$AE80, $BG80, MATCH($AZ$10, $B$11:$AE$11, 0)), "")))</f>
        <v>05/13/2022</v>
      </c>
      <c r="BK80" s="19">
        <f t="shared" si="22"/>
        <v>3</v>
      </c>
      <c r="BL80" s="19">
        <f t="shared" si="23"/>
        <v>6</v>
      </c>
      <c r="BM80" s="19">
        <f t="shared" si="24"/>
        <v>5</v>
      </c>
      <c r="BN80" s="30">
        <f t="shared" si="25"/>
        <v>13</v>
      </c>
      <c r="BO80" s="19">
        <f t="shared" si="26"/>
        <v>2022</v>
      </c>
      <c r="BP80" s="40" cm="1">
        <f t="array" ref="BP80">IFERROR(DATE(INDEX($BM80:$BO80, $BG80, MATCH($BJ$5, $BM$10:$BO$10, 0)), INDEX($BM80:$BO80, $BG80, MATCH($BJ$4, $BM$10:$BO$10, 0)), INDEX($BM80:$BO80, $BG80, MATCH($BJ$3, $BM$10:$BO$10, 0))), "")</f>
        <v>44694</v>
      </c>
      <c r="BR80" s="19" t="str">
        <f t="shared" si="15"/>
        <v>X</v>
      </c>
      <c r="BT80" s="19" t="str">
        <f t="shared" si="27"/>
        <v/>
      </c>
      <c r="BV80" s="19" t="str">
        <f t="shared" si="28"/>
        <v>May 2022</v>
      </c>
      <c r="BZ80" s="30">
        <f t="shared" si="16"/>
        <v>0</v>
      </c>
      <c r="CA80" s="13">
        <f t="shared" si="17"/>
        <v>0</v>
      </c>
      <c r="CB80" s="13">
        <f t="shared" si="18"/>
        <v>0</v>
      </c>
      <c r="CC80" s="13">
        <f t="shared" si="19"/>
        <v>0</v>
      </c>
      <c r="CD80" s="32">
        <f t="shared" si="20"/>
        <v>0</v>
      </c>
      <c r="CF80" s="52">
        <f t="shared" si="29"/>
        <v>0</v>
      </c>
    </row>
    <row r="81" spans="1:84" x14ac:dyDescent="0.25">
      <c r="A81" s="11" t="s">
        <v>0</v>
      </c>
      <c r="B81" s="5" t="s">
        <v>175</v>
      </c>
      <c r="C81" s="6">
        <v>1</v>
      </c>
      <c r="D81" s="6">
        <v>0</v>
      </c>
      <c r="E81" s="6">
        <v>1</v>
      </c>
      <c r="F81" s="6">
        <v>1</v>
      </c>
      <c r="G81" s="6">
        <v>0</v>
      </c>
      <c r="H81" s="6">
        <v>0</v>
      </c>
      <c r="I81" s="6">
        <v>0</v>
      </c>
      <c r="J81" s="6">
        <v>0</v>
      </c>
      <c r="K81" s="6">
        <v>0</v>
      </c>
      <c r="L81" s="6">
        <v>0</v>
      </c>
      <c r="M81" s="6">
        <v>0</v>
      </c>
      <c r="N81" s="6">
        <v>0</v>
      </c>
      <c r="O81" s="6">
        <v>0</v>
      </c>
      <c r="P81" s="6">
        <v>0</v>
      </c>
      <c r="Q81" s="6">
        <v>0</v>
      </c>
      <c r="R81" s="6">
        <v>0</v>
      </c>
      <c r="S81" s="6">
        <v>0</v>
      </c>
      <c r="T81" s="6">
        <v>0</v>
      </c>
      <c r="U81" s="6">
        <v>0</v>
      </c>
      <c r="V81" s="6"/>
      <c r="W81" s="6"/>
      <c r="X81" s="6"/>
      <c r="Y81" s="6"/>
      <c r="Z81" s="6"/>
      <c r="AA81" s="6"/>
      <c r="AB81" s="6"/>
      <c r="AC81" s="6"/>
      <c r="AD81" s="6"/>
      <c r="AE81" s="7"/>
      <c r="AF81" s="11" t="s">
        <v>0</v>
      </c>
      <c r="AG81" s="12"/>
      <c r="AH81" s="12"/>
      <c r="AI81" s="12"/>
      <c r="AJ81" s="12"/>
      <c r="AK81" s="12"/>
      <c r="AL81" s="12"/>
      <c r="AM81" s="12"/>
      <c r="AN81" s="12"/>
      <c r="AO81" s="12"/>
      <c r="AP81" s="12"/>
      <c r="AQ81" s="12"/>
      <c r="AR81" s="12"/>
      <c r="AS81" s="12"/>
      <c r="AT81" s="12"/>
      <c r="AU81" s="12"/>
      <c r="AV81" s="12"/>
      <c r="AW81" s="12"/>
      <c r="AX81" s="12"/>
      <c r="AY81" s="12"/>
      <c r="AZ81" s="37">
        <f t="shared" si="21"/>
        <v>44695</v>
      </c>
      <c r="BA81" s="13" cm="1">
        <f t="array" ref="BA81">IF(BA$10="", "", IF(IFERROR(INDEX($B81:$AE81, $BG81, MATCH(BA$10, $B$11:$AE$11, 0)), "")="", "", IFERROR(VALUE(INDEX($B81:$AE81, $BG81, MATCH(BA$10, $B$11:$AE$11, 0))), "")))</f>
        <v>1</v>
      </c>
      <c r="BB81" s="13" cm="1">
        <f t="array" ref="BB81">IF(BB$10="", "", IF(IFERROR(INDEX($B81:$AE81, $BG81, MATCH(BB$10, $B$11:$AE$11, 0)), "")="", "", IFERROR(VALUE(INDEX($B81:$AE81, $BG81, MATCH(BB$10, $B$11:$AE$11, 0))), "")))</f>
        <v>0</v>
      </c>
      <c r="BC81" s="13" cm="1">
        <f t="array" ref="BC81">IF(BC$10="", "", IF(IFERROR(INDEX($B81:$AE81, $BG81, MATCH(BC$10, $B$11:$AE$11, 0)), "")="", "", IFERROR(VALUE(INDEX($B81:$AE81, $BG81, MATCH(BC$10, $B$11:$AE$11, 0))), "")))</f>
        <v>0</v>
      </c>
      <c r="BD81" s="13" cm="1">
        <f t="array" ref="BD81">IF(BD$10="", "", IF(IFERROR(INDEX($B81:$AE81, $BG81, MATCH(BD$10, $B$11:$AE$11, 0)), "")="", "", IFERROR(VALUE(INDEX($B81:$AE81, $BG81, MATCH(BD$10, $B$11:$AE$11, 0))), "")))</f>
        <v>0</v>
      </c>
      <c r="BE81" s="32" cm="1">
        <f t="array" ref="BE81">IF(BE$10="", "", IF(IFERROR(INDEX($B81:$AE81, $BG81, MATCH(BE$10, $B$11:$AE$11, 0)), "")="", "", IFERROR(VALUE(INDEX($B81:$AE81, $BG81, MATCH(BE$10, $B$11:$AE$11, 0))), "")))</f>
        <v>0</v>
      </c>
      <c r="BF81" s="12"/>
      <c r="BJ81" s="19" t="str" cm="1">
        <f t="array" ref="BJ81">IF($AZ$10="", "", IF(IFERROR(INDEX($B81:$AE81, $BG81, MATCH($AZ$10, $B$11:$AE$11, 0)), "")="", "", IFERROR(INDEX($B81:$AE81, $BG81, MATCH($AZ$10, $B$11:$AE$11, 0)), "")))</f>
        <v>05/14/2022</v>
      </c>
      <c r="BK81" s="19">
        <f t="shared" si="22"/>
        <v>3</v>
      </c>
      <c r="BL81" s="19">
        <f t="shared" si="23"/>
        <v>6</v>
      </c>
      <c r="BM81" s="19">
        <f t="shared" si="24"/>
        <v>5</v>
      </c>
      <c r="BN81" s="30">
        <f t="shared" si="25"/>
        <v>14</v>
      </c>
      <c r="BO81" s="19">
        <f t="shared" si="26"/>
        <v>2022</v>
      </c>
      <c r="BP81" s="40" cm="1">
        <f t="array" ref="BP81">IFERROR(DATE(INDEX($BM81:$BO81, $BG81, MATCH($BJ$5, $BM$10:$BO$10, 0)), INDEX($BM81:$BO81, $BG81, MATCH($BJ$4, $BM$10:$BO$10, 0)), INDEX($BM81:$BO81, $BG81, MATCH($BJ$3, $BM$10:$BO$10, 0))), "")</f>
        <v>44695</v>
      </c>
      <c r="BR81" s="19" t="str">
        <f t="shared" si="15"/>
        <v>X</v>
      </c>
      <c r="BT81" s="19" t="str">
        <f t="shared" si="27"/>
        <v/>
      </c>
      <c r="BV81" s="19" t="str">
        <f t="shared" si="28"/>
        <v>May 2022</v>
      </c>
      <c r="BZ81" s="30">
        <f t="shared" si="16"/>
        <v>0</v>
      </c>
      <c r="CA81" s="13">
        <f t="shared" si="17"/>
        <v>0</v>
      </c>
      <c r="CB81" s="13">
        <f t="shared" si="18"/>
        <v>0</v>
      </c>
      <c r="CC81" s="13">
        <f t="shared" si="19"/>
        <v>0</v>
      </c>
      <c r="CD81" s="32">
        <f t="shared" si="20"/>
        <v>0</v>
      </c>
      <c r="CF81" s="52">
        <f t="shared" si="29"/>
        <v>0</v>
      </c>
    </row>
    <row r="82" spans="1:84" x14ac:dyDescent="0.25">
      <c r="A82" s="11" t="s">
        <v>0</v>
      </c>
      <c r="B82" s="5" t="s">
        <v>176</v>
      </c>
      <c r="C82" s="6">
        <v>2</v>
      </c>
      <c r="D82" s="6">
        <v>0</v>
      </c>
      <c r="E82" s="6">
        <v>2</v>
      </c>
      <c r="F82" s="6">
        <v>1</v>
      </c>
      <c r="G82" s="6">
        <v>0</v>
      </c>
      <c r="H82" s="6">
        <v>0</v>
      </c>
      <c r="I82" s="6">
        <v>0</v>
      </c>
      <c r="J82" s="6">
        <v>0</v>
      </c>
      <c r="K82" s="6">
        <v>0</v>
      </c>
      <c r="L82" s="6">
        <v>0</v>
      </c>
      <c r="M82" s="6">
        <v>0</v>
      </c>
      <c r="N82" s="6">
        <v>0</v>
      </c>
      <c r="O82" s="6">
        <v>0</v>
      </c>
      <c r="P82" s="6">
        <v>0</v>
      </c>
      <c r="Q82" s="6">
        <v>0</v>
      </c>
      <c r="R82" s="6">
        <v>0</v>
      </c>
      <c r="S82" s="6">
        <v>0</v>
      </c>
      <c r="T82" s="6">
        <v>0</v>
      </c>
      <c r="U82" s="6">
        <v>0</v>
      </c>
      <c r="V82" s="6"/>
      <c r="W82" s="6"/>
      <c r="X82" s="6"/>
      <c r="Y82" s="6"/>
      <c r="Z82" s="6"/>
      <c r="AA82" s="6"/>
      <c r="AB82" s="6"/>
      <c r="AC82" s="6"/>
      <c r="AD82" s="6"/>
      <c r="AE82" s="7"/>
      <c r="AF82" s="11" t="s">
        <v>0</v>
      </c>
      <c r="AG82" s="12"/>
      <c r="AH82" s="12"/>
      <c r="AI82" s="12"/>
      <c r="AJ82" s="12"/>
      <c r="AK82" s="12"/>
      <c r="AL82" s="12"/>
      <c r="AM82" s="12"/>
      <c r="AN82" s="12"/>
      <c r="AO82" s="12"/>
      <c r="AP82" s="12"/>
      <c r="AQ82" s="12"/>
      <c r="AR82" s="12"/>
      <c r="AS82" s="12"/>
      <c r="AT82" s="12"/>
      <c r="AU82" s="12"/>
      <c r="AV82" s="12"/>
      <c r="AW82" s="12"/>
      <c r="AX82" s="12"/>
      <c r="AY82" s="12"/>
      <c r="AZ82" s="37">
        <f t="shared" si="21"/>
        <v>44696</v>
      </c>
      <c r="BA82" s="13" cm="1">
        <f t="array" ref="BA82">IF(BA$10="", "", IF(IFERROR(INDEX($B82:$AE82, $BG82, MATCH(BA$10, $B$11:$AE$11, 0)), "")="", "", IFERROR(VALUE(INDEX($B82:$AE82, $BG82, MATCH(BA$10, $B$11:$AE$11, 0))), "")))</f>
        <v>2</v>
      </c>
      <c r="BB82" s="13" cm="1">
        <f t="array" ref="BB82">IF(BB$10="", "", IF(IFERROR(INDEX($B82:$AE82, $BG82, MATCH(BB$10, $B$11:$AE$11, 0)), "")="", "", IFERROR(VALUE(INDEX($B82:$AE82, $BG82, MATCH(BB$10, $B$11:$AE$11, 0))), "")))</f>
        <v>0</v>
      </c>
      <c r="BC82" s="13" cm="1">
        <f t="array" ref="BC82">IF(BC$10="", "", IF(IFERROR(INDEX($B82:$AE82, $BG82, MATCH(BC$10, $B$11:$AE$11, 0)), "")="", "", IFERROR(VALUE(INDEX($B82:$AE82, $BG82, MATCH(BC$10, $B$11:$AE$11, 0))), "")))</f>
        <v>0</v>
      </c>
      <c r="BD82" s="13" cm="1">
        <f t="array" ref="BD82">IF(BD$10="", "", IF(IFERROR(INDEX($B82:$AE82, $BG82, MATCH(BD$10, $B$11:$AE$11, 0)), "")="", "", IFERROR(VALUE(INDEX($B82:$AE82, $BG82, MATCH(BD$10, $B$11:$AE$11, 0))), "")))</f>
        <v>0</v>
      </c>
      <c r="BE82" s="32" cm="1">
        <f t="array" ref="BE82">IF(BE$10="", "", IF(IFERROR(INDEX($B82:$AE82, $BG82, MATCH(BE$10, $B$11:$AE$11, 0)), "")="", "", IFERROR(VALUE(INDEX($B82:$AE82, $BG82, MATCH(BE$10, $B$11:$AE$11, 0))), "")))</f>
        <v>0</v>
      </c>
      <c r="BF82" s="12"/>
      <c r="BJ82" s="19" t="str" cm="1">
        <f t="array" ref="BJ82">IF($AZ$10="", "", IF(IFERROR(INDEX($B82:$AE82, $BG82, MATCH($AZ$10, $B$11:$AE$11, 0)), "")="", "", IFERROR(INDEX($B82:$AE82, $BG82, MATCH($AZ$10, $B$11:$AE$11, 0)), "")))</f>
        <v>05/15/2022</v>
      </c>
      <c r="BK82" s="19">
        <f t="shared" si="22"/>
        <v>3</v>
      </c>
      <c r="BL82" s="19">
        <f t="shared" si="23"/>
        <v>6</v>
      </c>
      <c r="BM82" s="19">
        <f t="shared" si="24"/>
        <v>5</v>
      </c>
      <c r="BN82" s="30">
        <f t="shared" si="25"/>
        <v>15</v>
      </c>
      <c r="BO82" s="19">
        <f t="shared" si="26"/>
        <v>2022</v>
      </c>
      <c r="BP82" s="40" cm="1">
        <f t="array" ref="BP82">IFERROR(DATE(INDEX($BM82:$BO82, $BG82, MATCH($BJ$5, $BM$10:$BO$10, 0)), INDEX($BM82:$BO82, $BG82, MATCH($BJ$4, $BM$10:$BO$10, 0)), INDEX($BM82:$BO82, $BG82, MATCH($BJ$3, $BM$10:$BO$10, 0))), "")</f>
        <v>44696</v>
      </c>
      <c r="BR82" s="19" t="str">
        <f t="shared" si="15"/>
        <v>X</v>
      </c>
      <c r="BT82" s="19" t="str">
        <f t="shared" si="27"/>
        <v/>
      </c>
      <c r="BV82" s="19" t="str">
        <f t="shared" si="28"/>
        <v>May 2022</v>
      </c>
      <c r="BZ82" s="30">
        <f t="shared" si="16"/>
        <v>0</v>
      </c>
      <c r="CA82" s="13">
        <f t="shared" si="17"/>
        <v>0</v>
      </c>
      <c r="CB82" s="13">
        <f t="shared" si="18"/>
        <v>0</v>
      </c>
      <c r="CC82" s="13">
        <f t="shared" si="19"/>
        <v>0</v>
      </c>
      <c r="CD82" s="32">
        <f t="shared" si="20"/>
        <v>0</v>
      </c>
      <c r="CF82" s="52">
        <f t="shared" si="29"/>
        <v>0</v>
      </c>
    </row>
    <row r="83" spans="1:84" x14ac:dyDescent="0.25">
      <c r="A83" s="11" t="s">
        <v>0</v>
      </c>
      <c r="B83" s="5" t="s">
        <v>177</v>
      </c>
      <c r="C83" s="6">
        <v>37</v>
      </c>
      <c r="D83" s="6">
        <v>0</v>
      </c>
      <c r="E83" s="6">
        <v>37</v>
      </c>
      <c r="F83" s="6">
        <v>8</v>
      </c>
      <c r="G83" s="6">
        <v>3</v>
      </c>
      <c r="H83" s="6">
        <v>0</v>
      </c>
      <c r="I83" s="6">
        <v>3</v>
      </c>
      <c r="J83" s="6">
        <v>0</v>
      </c>
      <c r="K83" s="6">
        <v>0</v>
      </c>
      <c r="L83" s="6">
        <v>0</v>
      </c>
      <c r="M83" s="6">
        <v>0</v>
      </c>
      <c r="N83" s="6">
        <v>0</v>
      </c>
      <c r="O83" s="6">
        <v>0</v>
      </c>
      <c r="P83" s="6">
        <v>0</v>
      </c>
      <c r="Q83" s="6">
        <v>0</v>
      </c>
      <c r="R83" s="6">
        <v>0</v>
      </c>
      <c r="S83" s="6">
        <v>8.1081081081081086E-2</v>
      </c>
      <c r="T83" s="6">
        <v>0</v>
      </c>
      <c r="U83" s="6">
        <v>8.1081081081081086E-2</v>
      </c>
      <c r="V83" s="6"/>
      <c r="W83" s="6"/>
      <c r="X83" s="6"/>
      <c r="Y83" s="6"/>
      <c r="Z83" s="6"/>
      <c r="AA83" s="6"/>
      <c r="AB83" s="6"/>
      <c r="AC83" s="6"/>
      <c r="AD83" s="6"/>
      <c r="AE83" s="7"/>
      <c r="AF83" s="11" t="s">
        <v>0</v>
      </c>
      <c r="AG83" s="12"/>
      <c r="AH83" s="12"/>
      <c r="AI83" s="12"/>
      <c r="AJ83" s="12"/>
      <c r="AK83" s="12"/>
      <c r="AL83" s="12"/>
      <c r="AM83" s="12"/>
      <c r="AN83" s="12"/>
      <c r="AO83" s="12"/>
      <c r="AP83" s="12"/>
      <c r="AQ83" s="12"/>
      <c r="AR83" s="12"/>
      <c r="AS83" s="12"/>
      <c r="AT83" s="12"/>
      <c r="AU83" s="12"/>
      <c r="AV83" s="12"/>
      <c r="AW83" s="12"/>
      <c r="AX83" s="12"/>
      <c r="AY83" s="12"/>
      <c r="AZ83" s="37">
        <f t="shared" si="21"/>
        <v>44697</v>
      </c>
      <c r="BA83" s="13" cm="1">
        <f t="array" ref="BA83">IF(BA$10="", "", IF(IFERROR(INDEX($B83:$AE83, $BG83, MATCH(BA$10, $B$11:$AE$11, 0)), "")="", "", IFERROR(VALUE(INDEX($B83:$AE83, $BG83, MATCH(BA$10, $B$11:$AE$11, 0))), "")))</f>
        <v>37</v>
      </c>
      <c r="BB83" s="13" cm="1">
        <f t="array" ref="BB83">IF(BB$10="", "", IF(IFERROR(INDEX($B83:$AE83, $BG83, MATCH(BB$10, $B$11:$AE$11, 0)), "")="", "", IFERROR(VALUE(INDEX($B83:$AE83, $BG83, MATCH(BB$10, $B$11:$AE$11, 0))), "")))</f>
        <v>3</v>
      </c>
      <c r="BC83" s="13" cm="1">
        <f t="array" ref="BC83">IF(BC$10="", "", IF(IFERROR(INDEX($B83:$AE83, $BG83, MATCH(BC$10, $B$11:$AE$11, 0)), "")="", "", IFERROR(VALUE(INDEX($B83:$AE83, $BG83, MATCH(BC$10, $B$11:$AE$11, 0))), "")))</f>
        <v>0</v>
      </c>
      <c r="BD83" s="13" cm="1">
        <f t="array" ref="BD83">IF(BD$10="", "", IF(IFERROR(INDEX($B83:$AE83, $BG83, MATCH(BD$10, $B$11:$AE$11, 0)), "")="", "", IFERROR(VALUE(INDEX($B83:$AE83, $BG83, MATCH(BD$10, $B$11:$AE$11, 0))), "")))</f>
        <v>0</v>
      </c>
      <c r="BE83" s="32" cm="1">
        <f t="array" ref="BE83">IF(BE$10="", "", IF(IFERROR(INDEX($B83:$AE83, $BG83, MATCH(BE$10, $B$11:$AE$11, 0)), "")="", "", IFERROR(VALUE(INDEX($B83:$AE83, $BG83, MATCH(BE$10, $B$11:$AE$11, 0))), "")))</f>
        <v>0</v>
      </c>
      <c r="BF83" s="12"/>
      <c r="BJ83" s="19" t="str" cm="1">
        <f t="array" ref="BJ83">IF($AZ$10="", "", IF(IFERROR(INDEX($B83:$AE83, $BG83, MATCH($AZ$10, $B$11:$AE$11, 0)), "")="", "", IFERROR(INDEX($B83:$AE83, $BG83, MATCH($AZ$10, $B$11:$AE$11, 0)), "")))</f>
        <v>05/16/2022</v>
      </c>
      <c r="BK83" s="19">
        <f t="shared" si="22"/>
        <v>3</v>
      </c>
      <c r="BL83" s="19">
        <f t="shared" si="23"/>
        <v>6</v>
      </c>
      <c r="BM83" s="19">
        <f t="shared" si="24"/>
        <v>5</v>
      </c>
      <c r="BN83" s="30">
        <f t="shared" si="25"/>
        <v>16</v>
      </c>
      <c r="BO83" s="19">
        <f t="shared" si="26"/>
        <v>2022</v>
      </c>
      <c r="BP83" s="40" cm="1">
        <f t="array" ref="BP83">IFERROR(DATE(INDEX($BM83:$BO83, $BG83, MATCH($BJ$5, $BM$10:$BO$10, 0)), INDEX($BM83:$BO83, $BG83, MATCH($BJ$4, $BM$10:$BO$10, 0)), INDEX($BM83:$BO83, $BG83, MATCH($BJ$3, $BM$10:$BO$10, 0))), "")</f>
        <v>44697</v>
      </c>
      <c r="BR83" s="19" t="str">
        <f t="shared" si="15"/>
        <v>X</v>
      </c>
      <c r="BT83" s="19" t="str">
        <f t="shared" si="27"/>
        <v/>
      </c>
      <c r="BV83" s="19" t="str">
        <f t="shared" si="28"/>
        <v>May 2022</v>
      </c>
      <c r="BZ83" s="30">
        <f t="shared" si="16"/>
        <v>3</v>
      </c>
      <c r="CA83" s="13">
        <f t="shared" si="17"/>
        <v>12</v>
      </c>
      <c r="CB83" s="13">
        <f t="shared" si="18"/>
        <v>0</v>
      </c>
      <c r="CC83" s="13">
        <f t="shared" si="19"/>
        <v>0</v>
      </c>
      <c r="CD83" s="32">
        <f t="shared" si="20"/>
        <v>0</v>
      </c>
      <c r="CF83" s="52">
        <f t="shared" si="29"/>
        <v>15</v>
      </c>
    </row>
    <row r="84" spans="1:84" x14ac:dyDescent="0.25">
      <c r="A84" s="11" t="s">
        <v>0</v>
      </c>
      <c r="B84" s="5" t="s">
        <v>178</v>
      </c>
      <c r="C84" s="6">
        <v>1</v>
      </c>
      <c r="D84" s="6">
        <v>0</v>
      </c>
      <c r="E84" s="6">
        <v>1</v>
      </c>
      <c r="F84" s="6">
        <v>1</v>
      </c>
      <c r="G84" s="6">
        <v>0</v>
      </c>
      <c r="H84" s="6">
        <v>0</v>
      </c>
      <c r="I84" s="6">
        <v>0</v>
      </c>
      <c r="J84" s="6">
        <v>0</v>
      </c>
      <c r="K84" s="6">
        <v>0</v>
      </c>
      <c r="L84" s="6">
        <v>0</v>
      </c>
      <c r="M84" s="6">
        <v>0</v>
      </c>
      <c r="N84" s="6">
        <v>0</v>
      </c>
      <c r="O84" s="6">
        <v>0</v>
      </c>
      <c r="P84" s="6">
        <v>0</v>
      </c>
      <c r="Q84" s="6">
        <v>0</v>
      </c>
      <c r="R84" s="6">
        <v>0</v>
      </c>
      <c r="S84" s="6">
        <v>0</v>
      </c>
      <c r="T84" s="6">
        <v>0</v>
      </c>
      <c r="U84" s="6">
        <v>0</v>
      </c>
      <c r="V84" s="6"/>
      <c r="W84" s="6"/>
      <c r="X84" s="6"/>
      <c r="Y84" s="6"/>
      <c r="Z84" s="6"/>
      <c r="AA84" s="6"/>
      <c r="AB84" s="6"/>
      <c r="AC84" s="6"/>
      <c r="AD84" s="6"/>
      <c r="AE84" s="7"/>
      <c r="AF84" s="11" t="s">
        <v>0</v>
      </c>
      <c r="AG84" s="12"/>
      <c r="AH84" s="12"/>
      <c r="AI84" s="12"/>
      <c r="AJ84" s="12"/>
      <c r="AK84" s="12"/>
      <c r="AL84" s="12"/>
      <c r="AM84" s="12"/>
      <c r="AN84" s="12"/>
      <c r="AO84" s="12"/>
      <c r="AP84" s="12"/>
      <c r="AQ84" s="12"/>
      <c r="AR84" s="12"/>
      <c r="AS84" s="12"/>
      <c r="AT84" s="12"/>
      <c r="AU84" s="12"/>
      <c r="AV84" s="12"/>
      <c r="AW84" s="12"/>
      <c r="AX84" s="12"/>
      <c r="AY84" s="12"/>
      <c r="AZ84" s="37">
        <f t="shared" si="21"/>
        <v>44698</v>
      </c>
      <c r="BA84" s="13" cm="1">
        <f t="array" ref="BA84">IF(BA$10="", "", IF(IFERROR(INDEX($B84:$AE84, $BG84, MATCH(BA$10, $B$11:$AE$11, 0)), "")="", "", IFERROR(VALUE(INDEX($B84:$AE84, $BG84, MATCH(BA$10, $B$11:$AE$11, 0))), "")))</f>
        <v>1</v>
      </c>
      <c r="BB84" s="13" cm="1">
        <f t="array" ref="BB84">IF(BB$10="", "", IF(IFERROR(INDEX($B84:$AE84, $BG84, MATCH(BB$10, $B$11:$AE$11, 0)), "")="", "", IFERROR(VALUE(INDEX($B84:$AE84, $BG84, MATCH(BB$10, $B$11:$AE$11, 0))), "")))</f>
        <v>0</v>
      </c>
      <c r="BC84" s="13" cm="1">
        <f t="array" ref="BC84">IF(BC$10="", "", IF(IFERROR(INDEX($B84:$AE84, $BG84, MATCH(BC$10, $B$11:$AE$11, 0)), "")="", "", IFERROR(VALUE(INDEX($B84:$AE84, $BG84, MATCH(BC$10, $B$11:$AE$11, 0))), "")))</f>
        <v>0</v>
      </c>
      <c r="BD84" s="13" cm="1">
        <f t="array" ref="BD84">IF(BD$10="", "", IF(IFERROR(INDEX($B84:$AE84, $BG84, MATCH(BD$10, $B$11:$AE$11, 0)), "")="", "", IFERROR(VALUE(INDEX($B84:$AE84, $BG84, MATCH(BD$10, $B$11:$AE$11, 0))), "")))</f>
        <v>0</v>
      </c>
      <c r="BE84" s="32" cm="1">
        <f t="array" ref="BE84">IF(BE$10="", "", IF(IFERROR(INDEX($B84:$AE84, $BG84, MATCH(BE$10, $B$11:$AE$11, 0)), "")="", "", IFERROR(VALUE(INDEX($B84:$AE84, $BG84, MATCH(BE$10, $B$11:$AE$11, 0))), "")))</f>
        <v>0</v>
      </c>
      <c r="BF84" s="12"/>
      <c r="BJ84" s="19" t="str" cm="1">
        <f t="array" ref="BJ84">IF($AZ$10="", "", IF(IFERROR(INDEX($B84:$AE84, $BG84, MATCH($AZ$10, $B$11:$AE$11, 0)), "")="", "", IFERROR(INDEX($B84:$AE84, $BG84, MATCH($AZ$10, $B$11:$AE$11, 0)), "")))</f>
        <v>05/17/2022</v>
      </c>
      <c r="BK84" s="19">
        <f t="shared" si="22"/>
        <v>3</v>
      </c>
      <c r="BL84" s="19">
        <f t="shared" si="23"/>
        <v>6</v>
      </c>
      <c r="BM84" s="19">
        <f t="shared" si="24"/>
        <v>5</v>
      </c>
      <c r="BN84" s="30">
        <f t="shared" si="25"/>
        <v>17</v>
      </c>
      <c r="BO84" s="19">
        <f t="shared" si="26"/>
        <v>2022</v>
      </c>
      <c r="BP84" s="40" cm="1">
        <f t="array" ref="BP84">IFERROR(DATE(INDEX($BM84:$BO84, $BG84, MATCH($BJ$5, $BM$10:$BO$10, 0)), INDEX($BM84:$BO84, $BG84, MATCH($BJ$4, $BM$10:$BO$10, 0)), INDEX($BM84:$BO84, $BG84, MATCH($BJ$3, $BM$10:$BO$10, 0))), "")</f>
        <v>44698</v>
      </c>
      <c r="BR84" s="19" t="str">
        <f t="shared" si="15"/>
        <v>X</v>
      </c>
      <c r="BT84" s="19" t="str">
        <f t="shared" si="27"/>
        <v/>
      </c>
      <c r="BV84" s="19" t="str">
        <f t="shared" si="28"/>
        <v>May 2022</v>
      </c>
      <c r="BZ84" s="30">
        <f t="shared" si="16"/>
        <v>0</v>
      </c>
      <c r="CA84" s="13">
        <f t="shared" si="17"/>
        <v>0</v>
      </c>
      <c r="CB84" s="13">
        <f t="shared" si="18"/>
        <v>0</v>
      </c>
      <c r="CC84" s="13">
        <f t="shared" si="19"/>
        <v>0</v>
      </c>
      <c r="CD84" s="32">
        <f t="shared" si="20"/>
        <v>0</v>
      </c>
      <c r="CF84" s="52">
        <f t="shared" si="29"/>
        <v>0</v>
      </c>
    </row>
    <row r="85" spans="1:84" x14ac:dyDescent="0.25">
      <c r="A85" s="11" t="s">
        <v>0</v>
      </c>
      <c r="B85" s="5" t="s">
        <v>179</v>
      </c>
      <c r="C85" s="6">
        <v>0</v>
      </c>
      <c r="D85" s="6">
        <v>0</v>
      </c>
      <c r="E85" s="6">
        <v>0</v>
      </c>
      <c r="F85" s="6">
        <v>0</v>
      </c>
      <c r="G85" s="6">
        <v>0</v>
      </c>
      <c r="H85" s="6">
        <v>0</v>
      </c>
      <c r="I85" s="6">
        <v>0</v>
      </c>
      <c r="J85" s="6">
        <v>0</v>
      </c>
      <c r="K85" s="6">
        <v>0</v>
      </c>
      <c r="L85" s="6">
        <v>0</v>
      </c>
      <c r="M85" s="6">
        <v>0</v>
      </c>
      <c r="N85" s="6">
        <v>0</v>
      </c>
      <c r="O85" s="6">
        <v>0</v>
      </c>
      <c r="P85" s="6">
        <v>0</v>
      </c>
      <c r="Q85" s="6">
        <v>0</v>
      </c>
      <c r="R85" s="6">
        <v>0</v>
      </c>
      <c r="S85" s="6">
        <v>0</v>
      </c>
      <c r="T85" s="6">
        <v>0</v>
      </c>
      <c r="U85" s="6">
        <v>0</v>
      </c>
      <c r="V85" s="6"/>
      <c r="W85" s="6"/>
      <c r="X85" s="6"/>
      <c r="Y85" s="6"/>
      <c r="Z85" s="6"/>
      <c r="AA85" s="6"/>
      <c r="AB85" s="6"/>
      <c r="AC85" s="6"/>
      <c r="AD85" s="6"/>
      <c r="AE85" s="7"/>
      <c r="AF85" s="11" t="s">
        <v>0</v>
      </c>
      <c r="AG85" s="12"/>
      <c r="AH85" s="12"/>
      <c r="AI85" s="12"/>
      <c r="AJ85" s="12"/>
      <c r="AK85" s="12"/>
      <c r="AL85" s="12"/>
      <c r="AM85" s="12"/>
      <c r="AN85" s="12"/>
      <c r="AO85" s="12"/>
      <c r="AP85" s="12"/>
      <c r="AQ85" s="12"/>
      <c r="AR85" s="12"/>
      <c r="AS85" s="12"/>
      <c r="AT85" s="12"/>
      <c r="AU85" s="12"/>
      <c r="AV85" s="12"/>
      <c r="AW85" s="12"/>
      <c r="AX85" s="12"/>
      <c r="AY85" s="12"/>
      <c r="AZ85" s="37">
        <f t="shared" si="21"/>
        <v>44699</v>
      </c>
      <c r="BA85" s="13" cm="1">
        <f t="array" ref="BA85">IF(BA$10="", "", IF(IFERROR(INDEX($B85:$AE85, $BG85, MATCH(BA$10, $B$11:$AE$11, 0)), "")="", "", IFERROR(VALUE(INDEX($B85:$AE85, $BG85, MATCH(BA$10, $B$11:$AE$11, 0))), "")))</f>
        <v>0</v>
      </c>
      <c r="BB85" s="13" cm="1">
        <f t="array" ref="BB85">IF(BB$10="", "", IF(IFERROR(INDEX($B85:$AE85, $BG85, MATCH(BB$10, $B$11:$AE$11, 0)), "")="", "", IFERROR(VALUE(INDEX($B85:$AE85, $BG85, MATCH(BB$10, $B$11:$AE$11, 0))), "")))</f>
        <v>0</v>
      </c>
      <c r="BC85" s="13" cm="1">
        <f t="array" ref="BC85">IF(BC$10="", "", IF(IFERROR(INDEX($B85:$AE85, $BG85, MATCH(BC$10, $B$11:$AE$11, 0)), "")="", "", IFERROR(VALUE(INDEX($B85:$AE85, $BG85, MATCH(BC$10, $B$11:$AE$11, 0))), "")))</f>
        <v>0</v>
      </c>
      <c r="BD85" s="13" cm="1">
        <f t="array" ref="BD85">IF(BD$10="", "", IF(IFERROR(INDEX($B85:$AE85, $BG85, MATCH(BD$10, $B$11:$AE$11, 0)), "")="", "", IFERROR(VALUE(INDEX($B85:$AE85, $BG85, MATCH(BD$10, $B$11:$AE$11, 0))), "")))</f>
        <v>0</v>
      </c>
      <c r="BE85" s="32" cm="1">
        <f t="array" ref="BE85">IF(BE$10="", "", IF(IFERROR(INDEX($B85:$AE85, $BG85, MATCH(BE$10, $B$11:$AE$11, 0)), "")="", "", IFERROR(VALUE(INDEX($B85:$AE85, $BG85, MATCH(BE$10, $B$11:$AE$11, 0))), "")))</f>
        <v>0</v>
      </c>
      <c r="BF85" s="12"/>
      <c r="BJ85" s="19" t="str" cm="1">
        <f t="array" ref="BJ85">IF($AZ$10="", "", IF(IFERROR(INDEX($B85:$AE85, $BG85, MATCH($AZ$10, $B$11:$AE$11, 0)), "")="", "", IFERROR(INDEX($B85:$AE85, $BG85, MATCH($AZ$10, $B$11:$AE$11, 0)), "")))</f>
        <v>05/18/2022</v>
      </c>
      <c r="BK85" s="19">
        <f t="shared" si="22"/>
        <v>3</v>
      </c>
      <c r="BL85" s="19">
        <f t="shared" si="23"/>
        <v>6</v>
      </c>
      <c r="BM85" s="19">
        <f t="shared" si="24"/>
        <v>5</v>
      </c>
      <c r="BN85" s="30">
        <f t="shared" si="25"/>
        <v>18</v>
      </c>
      <c r="BO85" s="19">
        <f t="shared" si="26"/>
        <v>2022</v>
      </c>
      <c r="BP85" s="40" cm="1">
        <f t="array" ref="BP85">IFERROR(DATE(INDEX($BM85:$BO85, $BG85, MATCH($BJ$5, $BM$10:$BO$10, 0)), INDEX($BM85:$BO85, $BG85, MATCH($BJ$4, $BM$10:$BO$10, 0)), INDEX($BM85:$BO85, $BG85, MATCH($BJ$3, $BM$10:$BO$10, 0))), "")</f>
        <v>44699</v>
      </c>
      <c r="BR85" s="19" t="str">
        <f t="shared" si="15"/>
        <v>X</v>
      </c>
      <c r="BT85" s="19" t="str">
        <f t="shared" si="27"/>
        <v/>
      </c>
      <c r="BV85" s="19" t="str">
        <f t="shared" si="28"/>
        <v>May 2022</v>
      </c>
      <c r="BZ85" s="30">
        <f t="shared" si="16"/>
        <v>0</v>
      </c>
      <c r="CA85" s="13">
        <f t="shared" si="17"/>
        <v>0</v>
      </c>
      <c r="CB85" s="13">
        <f t="shared" si="18"/>
        <v>0</v>
      </c>
      <c r="CC85" s="13">
        <f t="shared" si="19"/>
        <v>0</v>
      </c>
      <c r="CD85" s="32">
        <f t="shared" si="20"/>
        <v>0</v>
      </c>
      <c r="CF85" s="52">
        <f t="shared" si="29"/>
        <v>0</v>
      </c>
    </row>
    <row r="86" spans="1:84" x14ac:dyDescent="0.25">
      <c r="A86" s="11" t="s">
        <v>0</v>
      </c>
      <c r="B86" s="5" t="s">
        <v>180</v>
      </c>
      <c r="C86" s="6">
        <v>0</v>
      </c>
      <c r="D86" s="6">
        <v>0</v>
      </c>
      <c r="E86" s="6">
        <v>0</v>
      </c>
      <c r="F86" s="6">
        <v>0</v>
      </c>
      <c r="G86" s="6">
        <v>0</v>
      </c>
      <c r="H86" s="6">
        <v>0</v>
      </c>
      <c r="I86" s="6">
        <v>0</v>
      </c>
      <c r="J86" s="6">
        <v>0</v>
      </c>
      <c r="K86" s="6">
        <v>0</v>
      </c>
      <c r="L86" s="6">
        <v>0</v>
      </c>
      <c r="M86" s="6">
        <v>0</v>
      </c>
      <c r="N86" s="6">
        <v>0</v>
      </c>
      <c r="O86" s="6">
        <v>0</v>
      </c>
      <c r="P86" s="6">
        <v>0</v>
      </c>
      <c r="Q86" s="6">
        <v>0</v>
      </c>
      <c r="R86" s="6">
        <v>0</v>
      </c>
      <c r="S86" s="6">
        <v>0</v>
      </c>
      <c r="T86" s="6">
        <v>0</v>
      </c>
      <c r="U86" s="6">
        <v>0</v>
      </c>
      <c r="V86" s="6"/>
      <c r="W86" s="6"/>
      <c r="X86" s="6"/>
      <c r="Y86" s="6"/>
      <c r="Z86" s="6"/>
      <c r="AA86" s="6"/>
      <c r="AB86" s="6"/>
      <c r="AC86" s="6"/>
      <c r="AD86" s="6"/>
      <c r="AE86" s="7"/>
      <c r="AF86" s="11" t="s">
        <v>0</v>
      </c>
      <c r="AG86" s="12"/>
      <c r="AH86" s="12"/>
      <c r="AI86" s="12"/>
      <c r="AJ86" s="12"/>
      <c r="AK86" s="12"/>
      <c r="AL86" s="12"/>
      <c r="AM86" s="12"/>
      <c r="AN86" s="12"/>
      <c r="AO86" s="12"/>
      <c r="AP86" s="12"/>
      <c r="AQ86" s="12"/>
      <c r="AR86" s="12"/>
      <c r="AS86" s="12"/>
      <c r="AT86" s="12"/>
      <c r="AU86" s="12"/>
      <c r="AV86" s="12"/>
      <c r="AW86" s="12"/>
      <c r="AX86" s="12"/>
      <c r="AY86" s="12"/>
      <c r="AZ86" s="37">
        <f t="shared" si="21"/>
        <v>44700</v>
      </c>
      <c r="BA86" s="13" cm="1">
        <f t="array" ref="BA86">IF(BA$10="", "", IF(IFERROR(INDEX($B86:$AE86, $BG86, MATCH(BA$10, $B$11:$AE$11, 0)), "")="", "", IFERROR(VALUE(INDEX($B86:$AE86, $BG86, MATCH(BA$10, $B$11:$AE$11, 0))), "")))</f>
        <v>0</v>
      </c>
      <c r="BB86" s="13" cm="1">
        <f t="array" ref="BB86">IF(BB$10="", "", IF(IFERROR(INDEX($B86:$AE86, $BG86, MATCH(BB$10, $B$11:$AE$11, 0)), "")="", "", IFERROR(VALUE(INDEX($B86:$AE86, $BG86, MATCH(BB$10, $B$11:$AE$11, 0))), "")))</f>
        <v>0</v>
      </c>
      <c r="BC86" s="13" cm="1">
        <f t="array" ref="BC86">IF(BC$10="", "", IF(IFERROR(INDEX($B86:$AE86, $BG86, MATCH(BC$10, $B$11:$AE$11, 0)), "")="", "", IFERROR(VALUE(INDEX($B86:$AE86, $BG86, MATCH(BC$10, $B$11:$AE$11, 0))), "")))</f>
        <v>0</v>
      </c>
      <c r="BD86" s="13" cm="1">
        <f t="array" ref="BD86">IF(BD$10="", "", IF(IFERROR(INDEX($B86:$AE86, $BG86, MATCH(BD$10, $B$11:$AE$11, 0)), "")="", "", IFERROR(VALUE(INDEX($B86:$AE86, $BG86, MATCH(BD$10, $B$11:$AE$11, 0))), "")))</f>
        <v>0</v>
      </c>
      <c r="BE86" s="32" cm="1">
        <f t="array" ref="BE86">IF(BE$10="", "", IF(IFERROR(INDEX($B86:$AE86, $BG86, MATCH(BE$10, $B$11:$AE$11, 0)), "")="", "", IFERROR(VALUE(INDEX($B86:$AE86, $BG86, MATCH(BE$10, $B$11:$AE$11, 0))), "")))</f>
        <v>0</v>
      </c>
      <c r="BF86" s="12"/>
      <c r="BJ86" s="19" t="str" cm="1">
        <f t="array" ref="BJ86">IF($AZ$10="", "", IF(IFERROR(INDEX($B86:$AE86, $BG86, MATCH($AZ$10, $B$11:$AE$11, 0)), "")="", "", IFERROR(INDEX($B86:$AE86, $BG86, MATCH($AZ$10, $B$11:$AE$11, 0)), "")))</f>
        <v>05/19/2022</v>
      </c>
      <c r="BK86" s="19">
        <f t="shared" si="22"/>
        <v>3</v>
      </c>
      <c r="BL86" s="19">
        <f t="shared" si="23"/>
        <v>6</v>
      </c>
      <c r="BM86" s="19">
        <f t="shared" si="24"/>
        <v>5</v>
      </c>
      <c r="BN86" s="30">
        <f t="shared" si="25"/>
        <v>19</v>
      </c>
      <c r="BO86" s="19">
        <f t="shared" si="26"/>
        <v>2022</v>
      </c>
      <c r="BP86" s="40" cm="1">
        <f t="array" ref="BP86">IFERROR(DATE(INDEX($BM86:$BO86, $BG86, MATCH($BJ$5, $BM$10:$BO$10, 0)), INDEX($BM86:$BO86, $BG86, MATCH($BJ$4, $BM$10:$BO$10, 0)), INDEX($BM86:$BO86, $BG86, MATCH($BJ$3, $BM$10:$BO$10, 0))), "")</f>
        <v>44700</v>
      </c>
      <c r="BR86" s="19" t="str">
        <f t="shared" si="15"/>
        <v>X</v>
      </c>
      <c r="BT86" s="19" t="str">
        <f t="shared" si="27"/>
        <v/>
      </c>
      <c r="BV86" s="19" t="str">
        <f t="shared" si="28"/>
        <v>May 2022</v>
      </c>
      <c r="BZ86" s="30">
        <f t="shared" si="16"/>
        <v>0</v>
      </c>
      <c r="CA86" s="13">
        <f t="shared" si="17"/>
        <v>0</v>
      </c>
      <c r="CB86" s="13">
        <f t="shared" si="18"/>
        <v>0</v>
      </c>
      <c r="CC86" s="13">
        <f t="shared" si="19"/>
        <v>0</v>
      </c>
      <c r="CD86" s="32">
        <f t="shared" si="20"/>
        <v>0</v>
      </c>
      <c r="CF86" s="52">
        <f t="shared" si="29"/>
        <v>0</v>
      </c>
    </row>
    <row r="87" spans="1:84" x14ac:dyDescent="0.25">
      <c r="A87" s="11" t="s">
        <v>0</v>
      </c>
      <c r="B87" s="5" t="s">
        <v>181</v>
      </c>
      <c r="C87" s="6">
        <v>0</v>
      </c>
      <c r="D87" s="6">
        <v>0</v>
      </c>
      <c r="E87" s="6">
        <v>0</v>
      </c>
      <c r="F87" s="6">
        <v>0</v>
      </c>
      <c r="G87" s="6">
        <v>0</v>
      </c>
      <c r="H87" s="6">
        <v>0</v>
      </c>
      <c r="I87" s="6">
        <v>0</v>
      </c>
      <c r="J87" s="6">
        <v>0</v>
      </c>
      <c r="K87" s="6">
        <v>0</v>
      </c>
      <c r="L87" s="6">
        <v>0</v>
      </c>
      <c r="M87" s="6">
        <v>0</v>
      </c>
      <c r="N87" s="6">
        <v>0</v>
      </c>
      <c r="O87" s="6">
        <v>0</v>
      </c>
      <c r="P87" s="6">
        <v>0</v>
      </c>
      <c r="Q87" s="6">
        <v>0</v>
      </c>
      <c r="R87" s="6">
        <v>0</v>
      </c>
      <c r="S87" s="6">
        <v>0</v>
      </c>
      <c r="T87" s="6">
        <v>0</v>
      </c>
      <c r="U87" s="6">
        <v>0</v>
      </c>
      <c r="V87" s="6"/>
      <c r="W87" s="6"/>
      <c r="X87" s="6"/>
      <c r="Y87" s="6"/>
      <c r="Z87" s="6"/>
      <c r="AA87" s="6"/>
      <c r="AB87" s="6"/>
      <c r="AC87" s="6"/>
      <c r="AD87" s="6"/>
      <c r="AE87" s="7"/>
      <c r="AF87" s="11" t="s">
        <v>0</v>
      </c>
      <c r="AG87" s="12"/>
      <c r="AH87" s="12"/>
      <c r="AI87" s="12"/>
      <c r="AJ87" s="12"/>
      <c r="AK87" s="12"/>
      <c r="AL87" s="12"/>
      <c r="AM87" s="12"/>
      <c r="AN87" s="12"/>
      <c r="AO87" s="12"/>
      <c r="AP87" s="12"/>
      <c r="AQ87" s="12"/>
      <c r="AR87" s="12"/>
      <c r="AS87" s="12"/>
      <c r="AT87" s="12"/>
      <c r="AU87" s="12"/>
      <c r="AV87" s="12"/>
      <c r="AW87" s="12"/>
      <c r="AX87" s="12"/>
      <c r="AY87" s="12"/>
      <c r="AZ87" s="37">
        <f t="shared" si="21"/>
        <v>44701</v>
      </c>
      <c r="BA87" s="13" cm="1">
        <f t="array" ref="BA87">IF(BA$10="", "", IF(IFERROR(INDEX($B87:$AE87, $BG87, MATCH(BA$10, $B$11:$AE$11, 0)), "")="", "", IFERROR(VALUE(INDEX($B87:$AE87, $BG87, MATCH(BA$10, $B$11:$AE$11, 0))), "")))</f>
        <v>0</v>
      </c>
      <c r="BB87" s="13" cm="1">
        <f t="array" ref="BB87">IF(BB$10="", "", IF(IFERROR(INDEX($B87:$AE87, $BG87, MATCH(BB$10, $B$11:$AE$11, 0)), "")="", "", IFERROR(VALUE(INDEX($B87:$AE87, $BG87, MATCH(BB$10, $B$11:$AE$11, 0))), "")))</f>
        <v>0</v>
      </c>
      <c r="BC87" s="13" cm="1">
        <f t="array" ref="BC87">IF(BC$10="", "", IF(IFERROR(INDEX($B87:$AE87, $BG87, MATCH(BC$10, $B$11:$AE$11, 0)), "")="", "", IFERROR(VALUE(INDEX($B87:$AE87, $BG87, MATCH(BC$10, $B$11:$AE$11, 0))), "")))</f>
        <v>0</v>
      </c>
      <c r="BD87" s="13" cm="1">
        <f t="array" ref="BD87">IF(BD$10="", "", IF(IFERROR(INDEX($B87:$AE87, $BG87, MATCH(BD$10, $B$11:$AE$11, 0)), "")="", "", IFERROR(VALUE(INDEX($B87:$AE87, $BG87, MATCH(BD$10, $B$11:$AE$11, 0))), "")))</f>
        <v>0</v>
      </c>
      <c r="BE87" s="32" cm="1">
        <f t="array" ref="BE87">IF(BE$10="", "", IF(IFERROR(INDEX($B87:$AE87, $BG87, MATCH(BE$10, $B$11:$AE$11, 0)), "")="", "", IFERROR(VALUE(INDEX($B87:$AE87, $BG87, MATCH(BE$10, $B$11:$AE$11, 0))), "")))</f>
        <v>0</v>
      </c>
      <c r="BF87" s="12"/>
      <c r="BJ87" s="19" t="str" cm="1">
        <f t="array" ref="BJ87">IF($AZ$10="", "", IF(IFERROR(INDEX($B87:$AE87, $BG87, MATCH($AZ$10, $B$11:$AE$11, 0)), "")="", "", IFERROR(INDEX($B87:$AE87, $BG87, MATCH($AZ$10, $B$11:$AE$11, 0)), "")))</f>
        <v>05/20/2022</v>
      </c>
      <c r="BK87" s="19">
        <f t="shared" si="22"/>
        <v>3</v>
      </c>
      <c r="BL87" s="19">
        <f t="shared" si="23"/>
        <v>6</v>
      </c>
      <c r="BM87" s="19">
        <f t="shared" si="24"/>
        <v>5</v>
      </c>
      <c r="BN87" s="30">
        <f t="shared" si="25"/>
        <v>20</v>
      </c>
      <c r="BO87" s="19">
        <f t="shared" si="26"/>
        <v>2022</v>
      </c>
      <c r="BP87" s="40" cm="1">
        <f t="array" ref="BP87">IFERROR(DATE(INDEX($BM87:$BO87, $BG87, MATCH($BJ$5, $BM$10:$BO$10, 0)), INDEX($BM87:$BO87, $BG87, MATCH($BJ$4, $BM$10:$BO$10, 0)), INDEX($BM87:$BO87, $BG87, MATCH($BJ$3, $BM$10:$BO$10, 0))), "")</f>
        <v>44701</v>
      </c>
      <c r="BR87" s="19" t="str">
        <f t="shared" si="15"/>
        <v>X</v>
      </c>
      <c r="BT87" s="19" t="str">
        <f t="shared" si="27"/>
        <v/>
      </c>
      <c r="BV87" s="19" t="str">
        <f t="shared" si="28"/>
        <v>May 2022</v>
      </c>
      <c r="BZ87" s="30">
        <f t="shared" si="16"/>
        <v>0</v>
      </c>
      <c r="CA87" s="13">
        <f t="shared" si="17"/>
        <v>0</v>
      </c>
      <c r="CB87" s="13">
        <f t="shared" si="18"/>
        <v>0</v>
      </c>
      <c r="CC87" s="13">
        <f t="shared" si="19"/>
        <v>0</v>
      </c>
      <c r="CD87" s="32">
        <f t="shared" si="20"/>
        <v>0</v>
      </c>
      <c r="CF87" s="52">
        <f t="shared" si="29"/>
        <v>0</v>
      </c>
    </row>
    <row r="88" spans="1:84" x14ac:dyDescent="0.25">
      <c r="A88" s="11" t="s">
        <v>0</v>
      </c>
      <c r="B88" s="5" t="s">
        <v>182</v>
      </c>
      <c r="C88" s="6">
        <v>1</v>
      </c>
      <c r="D88" s="6">
        <v>0</v>
      </c>
      <c r="E88" s="6">
        <v>1</v>
      </c>
      <c r="F88" s="6">
        <v>1</v>
      </c>
      <c r="G88" s="6">
        <v>0</v>
      </c>
      <c r="H88" s="6">
        <v>0</v>
      </c>
      <c r="I88" s="6">
        <v>0</v>
      </c>
      <c r="J88" s="6">
        <v>0</v>
      </c>
      <c r="K88" s="6">
        <v>0</v>
      </c>
      <c r="L88" s="6">
        <v>0</v>
      </c>
      <c r="M88" s="6">
        <v>0</v>
      </c>
      <c r="N88" s="6">
        <v>0</v>
      </c>
      <c r="O88" s="6">
        <v>0</v>
      </c>
      <c r="P88" s="6">
        <v>0</v>
      </c>
      <c r="Q88" s="6">
        <v>0</v>
      </c>
      <c r="R88" s="6">
        <v>0</v>
      </c>
      <c r="S88" s="6">
        <v>0</v>
      </c>
      <c r="T88" s="6">
        <v>0</v>
      </c>
      <c r="U88" s="6">
        <v>0</v>
      </c>
      <c r="V88" s="6"/>
      <c r="W88" s="6"/>
      <c r="X88" s="6"/>
      <c r="Y88" s="6"/>
      <c r="Z88" s="6"/>
      <c r="AA88" s="6"/>
      <c r="AB88" s="6"/>
      <c r="AC88" s="6"/>
      <c r="AD88" s="6"/>
      <c r="AE88" s="7"/>
      <c r="AF88" s="11" t="s">
        <v>0</v>
      </c>
      <c r="AG88" s="12"/>
      <c r="AH88" s="12"/>
      <c r="AI88" s="12"/>
      <c r="AJ88" s="12"/>
      <c r="AK88" s="12"/>
      <c r="AL88" s="12"/>
      <c r="AM88" s="12"/>
      <c r="AN88" s="12"/>
      <c r="AO88" s="12"/>
      <c r="AP88" s="12"/>
      <c r="AQ88" s="12"/>
      <c r="AR88" s="12"/>
      <c r="AS88" s="12"/>
      <c r="AT88" s="12"/>
      <c r="AU88" s="12"/>
      <c r="AV88" s="12"/>
      <c r="AW88" s="12"/>
      <c r="AX88" s="12"/>
      <c r="AY88" s="12"/>
      <c r="AZ88" s="37">
        <f t="shared" si="21"/>
        <v>44702</v>
      </c>
      <c r="BA88" s="13" cm="1">
        <f t="array" ref="BA88">IF(BA$10="", "", IF(IFERROR(INDEX($B88:$AE88, $BG88, MATCH(BA$10, $B$11:$AE$11, 0)), "")="", "", IFERROR(VALUE(INDEX($B88:$AE88, $BG88, MATCH(BA$10, $B$11:$AE$11, 0))), "")))</f>
        <v>1</v>
      </c>
      <c r="BB88" s="13" cm="1">
        <f t="array" ref="BB88">IF(BB$10="", "", IF(IFERROR(INDEX($B88:$AE88, $BG88, MATCH(BB$10, $B$11:$AE$11, 0)), "")="", "", IFERROR(VALUE(INDEX($B88:$AE88, $BG88, MATCH(BB$10, $B$11:$AE$11, 0))), "")))</f>
        <v>0</v>
      </c>
      <c r="BC88" s="13" cm="1">
        <f t="array" ref="BC88">IF(BC$10="", "", IF(IFERROR(INDEX($B88:$AE88, $BG88, MATCH(BC$10, $B$11:$AE$11, 0)), "")="", "", IFERROR(VALUE(INDEX($B88:$AE88, $BG88, MATCH(BC$10, $B$11:$AE$11, 0))), "")))</f>
        <v>0</v>
      </c>
      <c r="BD88" s="13" cm="1">
        <f t="array" ref="BD88">IF(BD$10="", "", IF(IFERROR(INDEX($B88:$AE88, $BG88, MATCH(BD$10, $B$11:$AE$11, 0)), "")="", "", IFERROR(VALUE(INDEX($B88:$AE88, $BG88, MATCH(BD$10, $B$11:$AE$11, 0))), "")))</f>
        <v>0</v>
      </c>
      <c r="BE88" s="32" cm="1">
        <f t="array" ref="BE88">IF(BE$10="", "", IF(IFERROR(INDEX($B88:$AE88, $BG88, MATCH(BE$10, $B$11:$AE$11, 0)), "")="", "", IFERROR(VALUE(INDEX($B88:$AE88, $BG88, MATCH(BE$10, $B$11:$AE$11, 0))), "")))</f>
        <v>0</v>
      </c>
      <c r="BF88" s="12"/>
      <c r="BJ88" s="19" t="str" cm="1">
        <f t="array" ref="BJ88">IF($AZ$10="", "", IF(IFERROR(INDEX($B88:$AE88, $BG88, MATCH($AZ$10, $B$11:$AE$11, 0)), "")="", "", IFERROR(INDEX($B88:$AE88, $BG88, MATCH($AZ$10, $B$11:$AE$11, 0)), "")))</f>
        <v>05/21/2022</v>
      </c>
      <c r="BK88" s="19">
        <f t="shared" si="22"/>
        <v>3</v>
      </c>
      <c r="BL88" s="19">
        <f t="shared" si="23"/>
        <v>6</v>
      </c>
      <c r="BM88" s="19">
        <f t="shared" si="24"/>
        <v>5</v>
      </c>
      <c r="BN88" s="30">
        <f t="shared" si="25"/>
        <v>21</v>
      </c>
      <c r="BO88" s="19">
        <f t="shared" si="26"/>
        <v>2022</v>
      </c>
      <c r="BP88" s="40" cm="1">
        <f t="array" ref="BP88">IFERROR(DATE(INDEX($BM88:$BO88, $BG88, MATCH($BJ$5, $BM$10:$BO$10, 0)), INDEX($BM88:$BO88, $BG88, MATCH($BJ$4, $BM$10:$BO$10, 0)), INDEX($BM88:$BO88, $BG88, MATCH($BJ$3, $BM$10:$BO$10, 0))), "")</f>
        <v>44702</v>
      </c>
      <c r="BR88" s="19" t="str">
        <f t="shared" si="15"/>
        <v>X</v>
      </c>
      <c r="BT88" s="19" t="str">
        <f t="shared" si="27"/>
        <v/>
      </c>
      <c r="BV88" s="19" t="str">
        <f t="shared" si="28"/>
        <v>May 2022</v>
      </c>
      <c r="BZ88" s="30">
        <f t="shared" si="16"/>
        <v>0</v>
      </c>
      <c r="CA88" s="13">
        <f t="shared" si="17"/>
        <v>0</v>
      </c>
      <c r="CB88" s="13">
        <f t="shared" si="18"/>
        <v>0</v>
      </c>
      <c r="CC88" s="13">
        <f t="shared" si="19"/>
        <v>0</v>
      </c>
      <c r="CD88" s="32">
        <f t="shared" si="20"/>
        <v>0</v>
      </c>
      <c r="CF88" s="52">
        <f t="shared" si="29"/>
        <v>0</v>
      </c>
    </row>
    <row r="89" spans="1:84" x14ac:dyDescent="0.25">
      <c r="A89" s="11" t="s">
        <v>0</v>
      </c>
      <c r="B89" s="5" t="s">
        <v>183</v>
      </c>
      <c r="C89" s="6">
        <v>1</v>
      </c>
      <c r="D89" s="6">
        <v>0</v>
      </c>
      <c r="E89" s="6">
        <v>1</v>
      </c>
      <c r="F89" s="6">
        <v>1</v>
      </c>
      <c r="G89" s="6">
        <v>0</v>
      </c>
      <c r="H89" s="6">
        <v>0</v>
      </c>
      <c r="I89" s="6">
        <v>0</v>
      </c>
      <c r="J89" s="6">
        <v>0</v>
      </c>
      <c r="K89" s="6">
        <v>0</v>
      </c>
      <c r="L89" s="6">
        <v>0</v>
      </c>
      <c r="M89" s="6">
        <v>0</v>
      </c>
      <c r="N89" s="6">
        <v>0</v>
      </c>
      <c r="O89" s="6">
        <v>0</v>
      </c>
      <c r="P89" s="6">
        <v>0</v>
      </c>
      <c r="Q89" s="6">
        <v>0</v>
      </c>
      <c r="R89" s="6">
        <v>0</v>
      </c>
      <c r="S89" s="6">
        <v>0</v>
      </c>
      <c r="T89" s="6">
        <v>0</v>
      </c>
      <c r="U89" s="6">
        <v>0</v>
      </c>
      <c r="V89" s="6"/>
      <c r="W89" s="6"/>
      <c r="X89" s="6"/>
      <c r="Y89" s="6"/>
      <c r="Z89" s="6"/>
      <c r="AA89" s="6"/>
      <c r="AB89" s="6"/>
      <c r="AC89" s="6"/>
      <c r="AD89" s="6"/>
      <c r="AE89" s="7"/>
      <c r="AF89" s="11" t="s">
        <v>0</v>
      </c>
      <c r="AG89" s="12"/>
      <c r="AH89" s="12"/>
      <c r="AI89" s="12"/>
      <c r="AJ89" s="12"/>
      <c r="AK89" s="12"/>
      <c r="AL89" s="12"/>
      <c r="AM89" s="12"/>
      <c r="AN89" s="12"/>
      <c r="AO89" s="12"/>
      <c r="AP89" s="12"/>
      <c r="AQ89" s="12"/>
      <c r="AR89" s="12"/>
      <c r="AS89" s="12"/>
      <c r="AT89" s="12"/>
      <c r="AU89" s="12"/>
      <c r="AV89" s="12"/>
      <c r="AW89" s="12"/>
      <c r="AX89" s="12"/>
      <c r="AY89" s="12"/>
      <c r="AZ89" s="37">
        <f t="shared" si="21"/>
        <v>44703</v>
      </c>
      <c r="BA89" s="13" cm="1">
        <f t="array" ref="BA89">IF(BA$10="", "", IF(IFERROR(INDEX($B89:$AE89, $BG89, MATCH(BA$10, $B$11:$AE$11, 0)), "")="", "", IFERROR(VALUE(INDEX($B89:$AE89, $BG89, MATCH(BA$10, $B$11:$AE$11, 0))), "")))</f>
        <v>1</v>
      </c>
      <c r="BB89" s="13" cm="1">
        <f t="array" ref="BB89">IF(BB$10="", "", IF(IFERROR(INDEX($B89:$AE89, $BG89, MATCH(BB$10, $B$11:$AE$11, 0)), "")="", "", IFERROR(VALUE(INDEX($B89:$AE89, $BG89, MATCH(BB$10, $B$11:$AE$11, 0))), "")))</f>
        <v>0</v>
      </c>
      <c r="BC89" s="13" cm="1">
        <f t="array" ref="BC89">IF(BC$10="", "", IF(IFERROR(INDEX($B89:$AE89, $BG89, MATCH(BC$10, $B$11:$AE$11, 0)), "")="", "", IFERROR(VALUE(INDEX($B89:$AE89, $BG89, MATCH(BC$10, $B$11:$AE$11, 0))), "")))</f>
        <v>0</v>
      </c>
      <c r="BD89" s="13" cm="1">
        <f t="array" ref="BD89">IF(BD$10="", "", IF(IFERROR(INDEX($B89:$AE89, $BG89, MATCH(BD$10, $B$11:$AE$11, 0)), "")="", "", IFERROR(VALUE(INDEX($B89:$AE89, $BG89, MATCH(BD$10, $B$11:$AE$11, 0))), "")))</f>
        <v>0</v>
      </c>
      <c r="BE89" s="32" cm="1">
        <f t="array" ref="BE89">IF(BE$10="", "", IF(IFERROR(INDEX($B89:$AE89, $BG89, MATCH(BE$10, $B$11:$AE$11, 0)), "")="", "", IFERROR(VALUE(INDEX($B89:$AE89, $BG89, MATCH(BE$10, $B$11:$AE$11, 0))), "")))</f>
        <v>0</v>
      </c>
      <c r="BF89" s="12"/>
      <c r="BJ89" s="19" t="str" cm="1">
        <f t="array" ref="BJ89">IF($AZ$10="", "", IF(IFERROR(INDEX($B89:$AE89, $BG89, MATCH($AZ$10, $B$11:$AE$11, 0)), "")="", "", IFERROR(INDEX($B89:$AE89, $BG89, MATCH($AZ$10, $B$11:$AE$11, 0)), "")))</f>
        <v>05/22/2022</v>
      </c>
      <c r="BK89" s="19">
        <f t="shared" si="22"/>
        <v>3</v>
      </c>
      <c r="BL89" s="19">
        <f t="shared" si="23"/>
        <v>6</v>
      </c>
      <c r="BM89" s="19">
        <f t="shared" si="24"/>
        <v>5</v>
      </c>
      <c r="BN89" s="30">
        <f t="shared" si="25"/>
        <v>22</v>
      </c>
      <c r="BO89" s="19">
        <f t="shared" si="26"/>
        <v>2022</v>
      </c>
      <c r="BP89" s="40" cm="1">
        <f t="array" ref="BP89">IFERROR(DATE(INDEX($BM89:$BO89, $BG89, MATCH($BJ$5, $BM$10:$BO$10, 0)), INDEX($BM89:$BO89, $BG89, MATCH($BJ$4, $BM$10:$BO$10, 0)), INDEX($BM89:$BO89, $BG89, MATCH($BJ$3, $BM$10:$BO$10, 0))), "")</f>
        <v>44703</v>
      </c>
      <c r="BR89" s="19" t="str">
        <f t="shared" si="15"/>
        <v>X</v>
      </c>
      <c r="BT89" s="19" t="str">
        <f t="shared" si="27"/>
        <v/>
      </c>
      <c r="BV89" s="19" t="str">
        <f t="shared" si="28"/>
        <v>May 2022</v>
      </c>
      <c r="BZ89" s="30">
        <f t="shared" si="16"/>
        <v>0</v>
      </c>
      <c r="CA89" s="13">
        <f t="shared" si="17"/>
        <v>0</v>
      </c>
      <c r="CB89" s="13">
        <f t="shared" si="18"/>
        <v>0</v>
      </c>
      <c r="CC89" s="13">
        <f t="shared" si="19"/>
        <v>0</v>
      </c>
      <c r="CD89" s="32">
        <f t="shared" si="20"/>
        <v>0</v>
      </c>
      <c r="CF89" s="52">
        <f t="shared" si="29"/>
        <v>0</v>
      </c>
    </row>
    <row r="90" spans="1:84" x14ac:dyDescent="0.25">
      <c r="A90" s="11" t="s">
        <v>0</v>
      </c>
      <c r="B90" s="5" t="s">
        <v>184</v>
      </c>
      <c r="C90" s="6">
        <v>10</v>
      </c>
      <c r="D90" s="6">
        <v>0</v>
      </c>
      <c r="E90" s="6">
        <v>10</v>
      </c>
      <c r="F90" s="6">
        <v>5</v>
      </c>
      <c r="G90" s="6">
        <v>1</v>
      </c>
      <c r="H90" s="6">
        <v>0</v>
      </c>
      <c r="I90" s="6">
        <v>1</v>
      </c>
      <c r="J90" s="6">
        <v>0</v>
      </c>
      <c r="K90" s="6">
        <v>0</v>
      </c>
      <c r="L90" s="6">
        <v>0</v>
      </c>
      <c r="M90" s="6">
        <v>0</v>
      </c>
      <c r="N90" s="6">
        <v>0</v>
      </c>
      <c r="O90" s="6">
        <v>0</v>
      </c>
      <c r="P90" s="6">
        <v>0</v>
      </c>
      <c r="Q90" s="6">
        <v>0</v>
      </c>
      <c r="R90" s="6">
        <v>0</v>
      </c>
      <c r="S90" s="6">
        <v>0.1</v>
      </c>
      <c r="T90" s="6">
        <v>0</v>
      </c>
      <c r="U90" s="6">
        <v>0.1</v>
      </c>
      <c r="V90" s="6"/>
      <c r="W90" s="6"/>
      <c r="X90" s="6"/>
      <c r="Y90" s="6"/>
      <c r="Z90" s="6"/>
      <c r="AA90" s="6"/>
      <c r="AB90" s="6"/>
      <c r="AC90" s="6"/>
      <c r="AD90" s="6"/>
      <c r="AE90" s="7"/>
      <c r="AF90" s="11" t="s">
        <v>0</v>
      </c>
      <c r="AG90" s="12"/>
      <c r="AH90" s="12"/>
      <c r="AI90" s="12"/>
      <c r="AJ90" s="12"/>
      <c r="AK90" s="12"/>
      <c r="AL90" s="12"/>
      <c r="AM90" s="12"/>
      <c r="AN90" s="12"/>
      <c r="AO90" s="12"/>
      <c r="AP90" s="12"/>
      <c r="AQ90" s="12"/>
      <c r="AR90" s="12"/>
      <c r="AS90" s="12"/>
      <c r="AT90" s="12"/>
      <c r="AU90" s="12"/>
      <c r="AV90" s="12"/>
      <c r="AW90" s="12"/>
      <c r="AX90" s="12"/>
      <c r="AY90" s="12"/>
      <c r="AZ90" s="37">
        <f t="shared" si="21"/>
        <v>44704</v>
      </c>
      <c r="BA90" s="13" cm="1">
        <f t="array" ref="BA90">IF(BA$10="", "", IF(IFERROR(INDEX($B90:$AE90, $BG90, MATCH(BA$10, $B$11:$AE$11, 0)), "")="", "", IFERROR(VALUE(INDEX($B90:$AE90, $BG90, MATCH(BA$10, $B$11:$AE$11, 0))), "")))</f>
        <v>10</v>
      </c>
      <c r="BB90" s="13" cm="1">
        <f t="array" ref="BB90">IF(BB$10="", "", IF(IFERROR(INDEX($B90:$AE90, $BG90, MATCH(BB$10, $B$11:$AE$11, 0)), "")="", "", IFERROR(VALUE(INDEX($B90:$AE90, $BG90, MATCH(BB$10, $B$11:$AE$11, 0))), "")))</f>
        <v>1</v>
      </c>
      <c r="BC90" s="13" cm="1">
        <f t="array" ref="BC90">IF(BC$10="", "", IF(IFERROR(INDEX($B90:$AE90, $BG90, MATCH(BC$10, $B$11:$AE$11, 0)), "")="", "", IFERROR(VALUE(INDEX($B90:$AE90, $BG90, MATCH(BC$10, $B$11:$AE$11, 0))), "")))</f>
        <v>0</v>
      </c>
      <c r="BD90" s="13" cm="1">
        <f t="array" ref="BD90">IF(BD$10="", "", IF(IFERROR(INDEX($B90:$AE90, $BG90, MATCH(BD$10, $B$11:$AE$11, 0)), "")="", "", IFERROR(VALUE(INDEX($B90:$AE90, $BG90, MATCH(BD$10, $B$11:$AE$11, 0))), "")))</f>
        <v>0</v>
      </c>
      <c r="BE90" s="32" cm="1">
        <f t="array" ref="BE90">IF(BE$10="", "", IF(IFERROR(INDEX($B90:$AE90, $BG90, MATCH(BE$10, $B$11:$AE$11, 0)), "")="", "", IFERROR(VALUE(INDEX($B90:$AE90, $BG90, MATCH(BE$10, $B$11:$AE$11, 0))), "")))</f>
        <v>0</v>
      </c>
      <c r="BF90" s="12"/>
      <c r="BJ90" s="19" t="str" cm="1">
        <f t="array" ref="BJ90">IF($AZ$10="", "", IF(IFERROR(INDEX($B90:$AE90, $BG90, MATCH($AZ$10, $B$11:$AE$11, 0)), "")="", "", IFERROR(INDEX($B90:$AE90, $BG90, MATCH($AZ$10, $B$11:$AE$11, 0)), "")))</f>
        <v>05/23/2022</v>
      </c>
      <c r="BK90" s="19">
        <f t="shared" si="22"/>
        <v>3</v>
      </c>
      <c r="BL90" s="19">
        <f t="shared" si="23"/>
        <v>6</v>
      </c>
      <c r="BM90" s="19">
        <f t="shared" si="24"/>
        <v>5</v>
      </c>
      <c r="BN90" s="30">
        <f t="shared" si="25"/>
        <v>23</v>
      </c>
      <c r="BO90" s="19">
        <f t="shared" si="26"/>
        <v>2022</v>
      </c>
      <c r="BP90" s="40" cm="1">
        <f t="array" ref="BP90">IFERROR(DATE(INDEX($BM90:$BO90, $BG90, MATCH($BJ$5, $BM$10:$BO$10, 0)), INDEX($BM90:$BO90, $BG90, MATCH($BJ$4, $BM$10:$BO$10, 0)), INDEX($BM90:$BO90, $BG90, MATCH($BJ$3, $BM$10:$BO$10, 0))), "")</f>
        <v>44704</v>
      </c>
      <c r="BR90" s="19" t="str">
        <f t="shared" si="15"/>
        <v>X</v>
      </c>
      <c r="BT90" s="19" t="str">
        <f t="shared" si="27"/>
        <v/>
      </c>
      <c r="BV90" s="19" t="str">
        <f t="shared" si="28"/>
        <v>May 2022</v>
      </c>
      <c r="BZ90" s="30">
        <f t="shared" si="16"/>
        <v>1</v>
      </c>
      <c r="CA90" s="13">
        <f t="shared" si="17"/>
        <v>4</v>
      </c>
      <c r="CB90" s="13">
        <f t="shared" si="18"/>
        <v>0</v>
      </c>
      <c r="CC90" s="13">
        <f t="shared" si="19"/>
        <v>0</v>
      </c>
      <c r="CD90" s="32">
        <f t="shared" si="20"/>
        <v>0</v>
      </c>
      <c r="CF90" s="52">
        <f t="shared" si="29"/>
        <v>5</v>
      </c>
    </row>
    <row r="91" spans="1:84" x14ac:dyDescent="0.25">
      <c r="A91" s="11" t="s">
        <v>0</v>
      </c>
      <c r="B91" s="5" t="s">
        <v>185</v>
      </c>
      <c r="C91" s="6">
        <v>0</v>
      </c>
      <c r="D91" s="6">
        <v>0</v>
      </c>
      <c r="E91" s="6">
        <v>0</v>
      </c>
      <c r="F91" s="6">
        <v>0</v>
      </c>
      <c r="G91" s="6">
        <v>0</v>
      </c>
      <c r="H91" s="6">
        <v>0</v>
      </c>
      <c r="I91" s="6">
        <v>0</v>
      </c>
      <c r="J91" s="6">
        <v>0</v>
      </c>
      <c r="K91" s="6">
        <v>0</v>
      </c>
      <c r="L91" s="6">
        <v>0</v>
      </c>
      <c r="M91" s="6">
        <v>0</v>
      </c>
      <c r="N91" s="6">
        <v>0</v>
      </c>
      <c r="O91" s="6">
        <v>0</v>
      </c>
      <c r="P91" s="6">
        <v>0</v>
      </c>
      <c r="Q91" s="6">
        <v>0</v>
      </c>
      <c r="R91" s="6">
        <v>0</v>
      </c>
      <c r="S91" s="6">
        <v>0</v>
      </c>
      <c r="T91" s="6">
        <v>0</v>
      </c>
      <c r="U91" s="6">
        <v>0</v>
      </c>
      <c r="V91" s="6"/>
      <c r="W91" s="6"/>
      <c r="X91" s="6"/>
      <c r="Y91" s="6"/>
      <c r="Z91" s="6"/>
      <c r="AA91" s="6"/>
      <c r="AB91" s="6"/>
      <c r="AC91" s="6"/>
      <c r="AD91" s="6"/>
      <c r="AE91" s="7"/>
      <c r="AF91" s="11" t="s">
        <v>0</v>
      </c>
      <c r="AG91" s="12"/>
      <c r="AH91" s="12"/>
      <c r="AI91" s="12"/>
      <c r="AJ91" s="12"/>
      <c r="AK91" s="12"/>
      <c r="AL91" s="12"/>
      <c r="AM91" s="12"/>
      <c r="AN91" s="12"/>
      <c r="AO91" s="12"/>
      <c r="AP91" s="12"/>
      <c r="AQ91" s="12"/>
      <c r="AR91" s="12"/>
      <c r="AS91" s="12"/>
      <c r="AT91" s="12"/>
      <c r="AU91" s="12"/>
      <c r="AV91" s="12"/>
      <c r="AW91" s="12"/>
      <c r="AX91" s="12"/>
      <c r="AY91" s="12"/>
      <c r="AZ91" s="37">
        <f t="shared" si="21"/>
        <v>44705</v>
      </c>
      <c r="BA91" s="13" cm="1">
        <f t="array" ref="BA91">IF(BA$10="", "", IF(IFERROR(INDEX($B91:$AE91, $BG91, MATCH(BA$10, $B$11:$AE$11, 0)), "")="", "", IFERROR(VALUE(INDEX($B91:$AE91, $BG91, MATCH(BA$10, $B$11:$AE$11, 0))), "")))</f>
        <v>0</v>
      </c>
      <c r="BB91" s="13" cm="1">
        <f t="array" ref="BB91">IF(BB$10="", "", IF(IFERROR(INDEX($B91:$AE91, $BG91, MATCH(BB$10, $B$11:$AE$11, 0)), "")="", "", IFERROR(VALUE(INDEX($B91:$AE91, $BG91, MATCH(BB$10, $B$11:$AE$11, 0))), "")))</f>
        <v>0</v>
      </c>
      <c r="BC91" s="13" cm="1">
        <f t="array" ref="BC91">IF(BC$10="", "", IF(IFERROR(INDEX($B91:$AE91, $BG91, MATCH(BC$10, $B$11:$AE$11, 0)), "")="", "", IFERROR(VALUE(INDEX($B91:$AE91, $BG91, MATCH(BC$10, $B$11:$AE$11, 0))), "")))</f>
        <v>0</v>
      </c>
      <c r="BD91" s="13" cm="1">
        <f t="array" ref="BD91">IF(BD$10="", "", IF(IFERROR(INDEX($B91:$AE91, $BG91, MATCH(BD$10, $B$11:$AE$11, 0)), "")="", "", IFERROR(VALUE(INDEX($B91:$AE91, $BG91, MATCH(BD$10, $B$11:$AE$11, 0))), "")))</f>
        <v>0</v>
      </c>
      <c r="BE91" s="32" cm="1">
        <f t="array" ref="BE91">IF(BE$10="", "", IF(IFERROR(INDEX($B91:$AE91, $BG91, MATCH(BE$10, $B$11:$AE$11, 0)), "")="", "", IFERROR(VALUE(INDEX($B91:$AE91, $BG91, MATCH(BE$10, $B$11:$AE$11, 0))), "")))</f>
        <v>0</v>
      </c>
      <c r="BF91" s="12"/>
      <c r="BJ91" s="19" t="str" cm="1">
        <f t="array" ref="BJ91">IF($AZ$10="", "", IF(IFERROR(INDEX($B91:$AE91, $BG91, MATCH($AZ$10, $B$11:$AE$11, 0)), "")="", "", IFERROR(INDEX($B91:$AE91, $BG91, MATCH($AZ$10, $B$11:$AE$11, 0)), "")))</f>
        <v>05/24/2022</v>
      </c>
      <c r="BK91" s="19">
        <f t="shared" si="22"/>
        <v>3</v>
      </c>
      <c r="BL91" s="19">
        <f t="shared" si="23"/>
        <v>6</v>
      </c>
      <c r="BM91" s="19">
        <f t="shared" si="24"/>
        <v>5</v>
      </c>
      <c r="BN91" s="30">
        <f t="shared" si="25"/>
        <v>24</v>
      </c>
      <c r="BO91" s="19">
        <f t="shared" si="26"/>
        <v>2022</v>
      </c>
      <c r="BP91" s="40" cm="1">
        <f t="array" ref="BP91">IFERROR(DATE(INDEX($BM91:$BO91, $BG91, MATCH($BJ$5, $BM$10:$BO$10, 0)), INDEX($BM91:$BO91, $BG91, MATCH($BJ$4, $BM$10:$BO$10, 0)), INDEX($BM91:$BO91, $BG91, MATCH($BJ$3, $BM$10:$BO$10, 0))), "")</f>
        <v>44705</v>
      </c>
      <c r="BR91" s="19" t="str">
        <f t="shared" si="15"/>
        <v>X</v>
      </c>
      <c r="BT91" s="19" t="str">
        <f t="shared" si="27"/>
        <v/>
      </c>
      <c r="BV91" s="19" t="str">
        <f t="shared" si="28"/>
        <v>May 2022</v>
      </c>
      <c r="BZ91" s="30">
        <f t="shared" si="16"/>
        <v>0</v>
      </c>
      <c r="CA91" s="13">
        <f t="shared" si="17"/>
        <v>0</v>
      </c>
      <c r="CB91" s="13">
        <f t="shared" si="18"/>
        <v>0</v>
      </c>
      <c r="CC91" s="13">
        <f t="shared" si="19"/>
        <v>0</v>
      </c>
      <c r="CD91" s="32">
        <f t="shared" si="20"/>
        <v>0</v>
      </c>
      <c r="CF91" s="52">
        <f t="shared" si="29"/>
        <v>0</v>
      </c>
    </row>
    <row r="92" spans="1:84" x14ac:dyDescent="0.25">
      <c r="A92" s="11" t="s">
        <v>0</v>
      </c>
      <c r="B92" s="5" t="s">
        <v>186</v>
      </c>
      <c r="C92" s="6">
        <v>0</v>
      </c>
      <c r="D92" s="6">
        <v>0</v>
      </c>
      <c r="E92" s="6">
        <v>0</v>
      </c>
      <c r="F92" s="6">
        <v>0</v>
      </c>
      <c r="G92" s="6">
        <v>0</v>
      </c>
      <c r="H92" s="6">
        <v>0</v>
      </c>
      <c r="I92" s="6">
        <v>0</v>
      </c>
      <c r="J92" s="6">
        <v>0</v>
      </c>
      <c r="K92" s="6">
        <v>0</v>
      </c>
      <c r="L92" s="6">
        <v>0</v>
      </c>
      <c r="M92" s="6">
        <v>0</v>
      </c>
      <c r="N92" s="6">
        <v>0</v>
      </c>
      <c r="O92" s="6">
        <v>0</v>
      </c>
      <c r="P92" s="6">
        <v>0</v>
      </c>
      <c r="Q92" s="6">
        <v>0</v>
      </c>
      <c r="R92" s="6">
        <v>0</v>
      </c>
      <c r="S92" s="6">
        <v>0</v>
      </c>
      <c r="T92" s="6">
        <v>0</v>
      </c>
      <c r="U92" s="6">
        <v>0</v>
      </c>
      <c r="V92" s="6"/>
      <c r="W92" s="6"/>
      <c r="X92" s="6"/>
      <c r="Y92" s="6"/>
      <c r="Z92" s="6"/>
      <c r="AA92" s="6"/>
      <c r="AB92" s="6"/>
      <c r="AC92" s="6"/>
      <c r="AD92" s="6"/>
      <c r="AE92" s="7"/>
      <c r="AF92" s="11" t="s">
        <v>0</v>
      </c>
      <c r="AG92" s="12"/>
      <c r="AH92" s="12"/>
      <c r="AI92" s="12"/>
      <c r="AJ92" s="12"/>
      <c r="AK92" s="12"/>
      <c r="AL92" s="12"/>
      <c r="AM92" s="12"/>
      <c r="AN92" s="12"/>
      <c r="AO92" s="12"/>
      <c r="AP92" s="12"/>
      <c r="AQ92" s="12"/>
      <c r="AR92" s="12"/>
      <c r="AS92" s="12"/>
      <c r="AT92" s="12"/>
      <c r="AU92" s="12"/>
      <c r="AV92" s="12"/>
      <c r="AW92" s="12"/>
      <c r="AX92" s="12"/>
      <c r="AY92" s="12"/>
      <c r="AZ92" s="37">
        <f t="shared" si="21"/>
        <v>44706</v>
      </c>
      <c r="BA92" s="13" cm="1">
        <f t="array" ref="BA92">IF(BA$10="", "", IF(IFERROR(INDEX($B92:$AE92, $BG92, MATCH(BA$10, $B$11:$AE$11, 0)), "")="", "", IFERROR(VALUE(INDEX($B92:$AE92, $BG92, MATCH(BA$10, $B$11:$AE$11, 0))), "")))</f>
        <v>0</v>
      </c>
      <c r="BB92" s="13" cm="1">
        <f t="array" ref="BB92">IF(BB$10="", "", IF(IFERROR(INDEX($B92:$AE92, $BG92, MATCH(BB$10, $B$11:$AE$11, 0)), "")="", "", IFERROR(VALUE(INDEX($B92:$AE92, $BG92, MATCH(BB$10, $B$11:$AE$11, 0))), "")))</f>
        <v>0</v>
      </c>
      <c r="BC92" s="13" cm="1">
        <f t="array" ref="BC92">IF(BC$10="", "", IF(IFERROR(INDEX($B92:$AE92, $BG92, MATCH(BC$10, $B$11:$AE$11, 0)), "")="", "", IFERROR(VALUE(INDEX($B92:$AE92, $BG92, MATCH(BC$10, $B$11:$AE$11, 0))), "")))</f>
        <v>0</v>
      </c>
      <c r="BD92" s="13" cm="1">
        <f t="array" ref="BD92">IF(BD$10="", "", IF(IFERROR(INDEX($B92:$AE92, $BG92, MATCH(BD$10, $B$11:$AE$11, 0)), "")="", "", IFERROR(VALUE(INDEX($B92:$AE92, $BG92, MATCH(BD$10, $B$11:$AE$11, 0))), "")))</f>
        <v>0</v>
      </c>
      <c r="BE92" s="32" cm="1">
        <f t="array" ref="BE92">IF(BE$10="", "", IF(IFERROR(INDEX($B92:$AE92, $BG92, MATCH(BE$10, $B$11:$AE$11, 0)), "")="", "", IFERROR(VALUE(INDEX($B92:$AE92, $BG92, MATCH(BE$10, $B$11:$AE$11, 0))), "")))</f>
        <v>0</v>
      </c>
      <c r="BF92" s="12"/>
      <c r="BJ92" s="19" t="str" cm="1">
        <f t="array" ref="BJ92">IF($AZ$10="", "", IF(IFERROR(INDEX($B92:$AE92, $BG92, MATCH($AZ$10, $B$11:$AE$11, 0)), "")="", "", IFERROR(INDEX($B92:$AE92, $BG92, MATCH($AZ$10, $B$11:$AE$11, 0)), "")))</f>
        <v>05/25/2022</v>
      </c>
      <c r="BK92" s="19">
        <f t="shared" si="22"/>
        <v>3</v>
      </c>
      <c r="BL92" s="19">
        <f t="shared" si="23"/>
        <v>6</v>
      </c>
      <c r="BM92" s="19">
        <f t="shared" si="24"/>
        <v>5</v>
      </c>
      <c r="BN92" s="30">
        <f t="shared" si="25"/>
        <v>25</v>
      </c>
      <c r="BO92" s="19">
        <f t="shared" si="26"/>
        <v>2022</v>
      </c>
      <c r="BP92" s="40" cm="1">
        <f t="array" ref="BP92">IFERROR(DATE(INDEX($BM92:$BO92, $BG92, MATCH($BJ$5, $BM$10:$BO$10, 0)), INDEX($BM92:$BO92, $BG92, MATCH($BJ$4, $BM$10:$BO$10, 0)), INDEX($BM92:$BO92, $BG92, MATCH($BJ$3, $BM$10:$BO$10, 0))), "")</f>
        <v>44706</v>
      </c>
      <c r="BR92" s="19" t="str">
        <f t="shared" si="15"/>
        <v>X</v>
      </c>
      <c r="BT92" s="19" t="str">
        <f t="shared" si="27"/>
        <v/>
      </c>
      <c r="BV92" s="19" t="str">
        <f t="shared" si="28"/>
        <v>May 2022</v>
      </c>
      <c r="BZ92" s="30">
        <f t="shared" si="16"/>
        <v>0</v>
      </c>
      <c r="CA92" s="13">
        <f t="shared" si="17"/>
        <v>0</v>
      </c>
      <c r="CB92" s="13">
        <f t="shared" si="18"/>
        <v>0</v>
      </c>
      <c r="CC92" s="13">
        <f t="shared" si="19"/>
        <v>0</v>
      </c>
      <c r="CD92" s="32">
        <f t="shared" si="20"/>
        <v>0</v>
      </c>
      <c r="CF92" s="52">
        <f t="shared" si="29"/>
        <v>0</v>
      </c>
    </row>
    <row r="93" spans="1:84" x14ac:dyDescent="0.25">
      <c r="A93" s="11" t="s">
        <v>0</v>
      </c>
      <c r="B93" s="5" t="s">
        <v>187</v>
      </c>
      <c r="C93" s="6">
        <v>0</v>
      </c>
      <c r="D93" s="6">
        <v>0</v>
      </c>
      <c r="E93" s="6">
        <v>0</v>
      </c>
      <c r="F93" s="6">
        <v>0</v>
      </c>
      <c r="G93" s="6">
        <v>0</v>
      </c>
      <c r="H93" s="6">
        <v>0</v>
      </c>
      <c r="I93" s="6">
        <v>0</v>
      </c>
      <c r="J93" s="6">
        <v>0</v>
      </c>
      <c r="K93" s="6">
        <v>0</v>
      </c>
      <c r="L93" s="6">
        <v>0</v>
      </c>
      <c r="M93" s="6">
        <v>0</v>
      </c>
      <c r="N93" s="6">
        <v>0</v>
      </c>
      <c r="O93" s="6">
        <v>0</v>
      </c>
      <c r="P93" s="6">
        <v>0</v>
      </c>
      <c r="Q93" s="6">
        <v>0</v>
      </c>
      <c r="R93" s="6">
        <v>0</v>
      </c>
      <c r="S93" s="6">
        <v>0</v>
      </c>
      <c r="T93" s="6">
        <v>0</v>
      </c>
      <c r="U93" s="6">
        <v>0</v>
      </c>
      <c r="V93" s="6"/>
      <c r="W93" s="6"/>
      <c r="X93" s="6"/>
      <c r="Y93" s="6"/>
      <c r="Z93" s="6"/>
      <c r="AA93" s="6"/>
      <c r="AB93" s="6"/>
      <c r="AC93" s="6"/>
      <c r="AD93" s="6"/>
      <c r="AE93" s="7"/>
      <c r="AF93" s="11" t="s">
        <v>0</v>
      </c>
      <c r="AG93" s="12"/>
      <c r="AH93" s="12"/>
      <c r="AI93" s="12"/>
      <c r="AJ93" s="12"/>
      <c r="AK93" s="12"/>
      <c r="AL93" s="12"/>
      <c r="AM93" s="12"/>
      <c r="AN93" s="12"/>
      <c r="AO93" s="12"/>
      <c r="AP93" s="12"/>
      <c r="AQ93" s="12"/>
      <c r="AR93" s="12"/>
      <c r="AS93" s="12"/>
      <c r="AT93" s="12"/>
      <c r="AU93" s="12"/>
      <c r="AV93" s="12"/>
      <c r="AW93" s="12"/>
      <c r="AX93" s="12"/>
      <c r="AY93" s="12"/>
      <c r="AZ93" s="37">
        <f t="shared" si="21"/>
        <v>44707</v>
      </c>
      <c r="BA93" s="13" cm="1">
        <f t="array" ref="BA93">IF(BA$10="", "", IF(IFERROR(INDEX($B93:$AE93, $BG93, MATCH(BA$10, $B$11:$AE$11, 0)), "")="", "", IFERROR(VALUE(INDEX($B93:$AE93, $BG93, MATCH(BA$10, $B$11:$AE$11, 0))), "")))</f>
        <v>0</v>
      </c>
      <c r="BB93" s="13" cm="1">
        <f t="array" ref="BB93">IF(BB$10="", "", IF(IFERROR(INDEX($B93:$AE93, $BG93, MATCH(BB$10, $B$11:$AE$11, 0)), "")="", "", IFERROR(VALUE(INDEX($B93:$AE93, $BG93, MATCH(BB$10, $B$11:$AE$11, 0))), "")))</f>
        <v>0</v>
      </c>
      <c r="BC93" s="13" cm="1">
        <f t="array" ref="BC93">IF(BC$10="", "", IF(IFERROR(INDEX($B93:$AE93, $BG93, MATCH(BC$10, $B$11:$AE$11, 0)), "")="", "", IFERROR(VALUE(INDEX($B93:$AE93, $BG93, MATCH(BC$10, $B$11:$AE$11, 0))), "")))</f>
        <v>0</v>
      </c>
      <c r="BD93" s="13" cm="1">
        <f t="array" ref="BD93">IF(BD$10="", "", IF(IFERROR(INDEX($B93:$AE93, $BG93, MATCH(BD$10, $B$11:$AE$11, 0)), "")="", "", IFERROR(VALUE(INDEX($B93:$AE93, $BG93, MATCH(BD$10, $B$11:$AE$11, 0))), "")))</f>
        <v>0</v>
      </c>
      <c r="BE93" s="32" cm="1">
        <f t="array" ref="BE93">IF(BE$10="", "", IF(IFERROR(INDEX($B93:$AE93, $BG93, MATCH(BE$10, $B$11:$AE$11, 0)), "")="", "", IFERROR(VALUE(INDEX($B93:$AE93, $BG93, MATCH(BE$10, $B$11:$AE$11, 0))), "")))</f>
        <v>0</v>
      </c>
      <c r="BF93" s="12"/>
      <c r="BJ93" s="19" t="str" cm="1">
        <f t="array" ref="BJ93">IF($AZ$10="", "", IF(IFERROR(INDEX($B93:$AE93, $BG93, MATCH($AZ$10, $B$11:$AE$11, 0)), "")="", "", IFERROR(INDEX($B93:$AE93, $BG93, MATCH($AZ$10, $B$11:$AE$11, 0)), "")))</f>
        <v>05/26/2022</v>
      </c>
      <c r="BK93" s="19">
        <f t="shared" si="22"/>
        <v>3</v>
      </c>
      <c r="BL93" s="19">
        <f t="shared" si="23"/>
        <v>6</v>
      </c>
      <c r="BM93" s="19">
        <f t="shared" si="24"/>
        <v>5</v>
      </c>
      <c r="BN93" s="30">
        <f t="shared" si="25"/>
        <v>26</v>
      </c>
      <c r="BO93" s="19">
        <f t="shared" si="26"/>
        <v>2022</v>
      </c>
      <c r="BP93" s="40" cm="1">
        <f t="array" ref="BP93">IFERROR(DATE(INDEX($BM93:$BO93, $BG93, MATCH($BJ$5, $BM$10:$BO$10, 0)), INDEX($BM93:$BO93, $BG93, MATCH($BJ$4, $BM$10:$BO$10, 0)), INDEX($BM93:$BO93, $BG93, MATCH($BJ$3, $BM$10:$BO$10, 0))), "")</f>
        <v>44707</v>
      </c>
      <c r="BR93" s="19" t="str">
        <f t="shared" si="15"/>
        <v>X</v>
      </c>
      <c r="BT93" s="19" t="str">
        <f t="shared" si="27"/>
        <v/>
      </c>
      <c r="BV93" s="19" t="str">
        <f t="shared" si="28"/>
        <v>May 2022</v>
      </c>
      <c r="BZ93" s="30">
        <f t="shared" si="16"/>
        <v>0</v>
      </c>
      <c r="CA93" s="13">
        <f t="shared" si="17"/>
        <v>0</v>
      </c>
      <c r="CB93" s="13">
        <f t="shared" si="18"/>
        <v>0</v>
      </c>
      <c r="CC93" s="13">
        <f t="shared" si="19"/>
        <v>0</v>
      </c>
      <c r="CD93" s="32">
        <f t="shared" si="20"/>
        <v>0</v>
      </c>
      <c r="CF93" s="52">
        <f t="shared" si="29"/>
        <v>0</v>
      </c>
    </row>
    <row r="94" spans="1:84" x14ac:dyDescent="0.25">
      <c r="A94" s="11" t="s">
        <v>0</v>
      </c>
      <c r="B94" s="5" t="s">
        <v>188</v>
      </c>
      <c r="C94" s="6">
        <v>0</v>
      </c>
      <c r="D94" s="6">
        <v>0</v>
      </c>
      <c r="E94" s="6">
        <v>0</v>
      </c>
      <c r="F94" s="6">
        <v>0</v>
      </c>
      <c r="G94" s="6">
        <v>0</v>
      </c>
      <c r="H94" s="6">
        <v>0</v>
      </c>
      <c r="I94" s="6">
        <v>0</v>
      </c>
      <c r="J94" s="6">
        <v>0</v>
      </c>
      <c r="K94" s="6">
        <v>0</v>
      </c>
      <c r="L94" s="6">
        <v>0</v>
      </c>
      <c r="M94" s="6">
        <v>0</v>
      </c>
      <c r="N94" s="6">
        <v>0</v>
      </c>
      <c r="O94" s="6">
        <v>0</v>
      </c>
      <c r="P94" s="6">
        <v>0</v>
      </c>
      <c r="Q94" s="6">
        <v>0</v>
      </c>
      <c r="R94" s="6">
        <v>0</v>
      </c>
      <c r="S94" s="6">
        <v>0</v>
      </c>
      <c r="T94" s="6">
        <v>0</v>
      </c>
      <c r="U94" s="6">
        <v>0</v>
      </c>
      <c r="V94" s="6"/>
      <c r="W94" s="6"/>
      <c r="X94" s="6"/>
      <c r="Y94" s="6"/>
      <c r="Z94" s="6"/>
      <c r="AA94" s="6"/>
      <c r="AB94" s="6"/>
      <c r="AC94" s="6"/>
      <c r="AD94" s="6"/>
      <c r="AE94" s="7"/>
      <c r="AF94" s="11" t="s">
        <v>0</v>
      </c>
      <c r="AG94" s="12"/>
      <c r="AH94" s="12"/>
      <c r="AI94" s="12"/>
      <c r="AJ94" s="12"/>
      <c r="AK94" s="12"/>
      <c r="AL94" s="12"/>
      <c r="AM94" s="12"/>
      <c r="AN94" s="12"/>
      <c r="AO94" s="12"/>
      <c r="AP94" s="12"/>
      <c r="AQ94" s="12"/>
      <c r="AR94" s="12"/>
      <c r="AS94" s="12"/>
      <c r="AT94" s="12"/>
      <c r="AU94" s="12"/>
      <c r="AV94" s="12"/>
      <c r="AW94" s="12"/>
      <c r="AX94" s="12"/>
      <c r="AY94" s="12"/>
      <c r="AZ94" s="37">
        <f t="shared" si="21"/>
        <v>44708</v>
      </c>
      <c r="BA94" s="13" cm="1">
        <f t="array" ref="BA94">IF(BA$10="", "", IF(IFERROR(INDEX($B94:$AE94, $BG94, MATCH(BA$10, $B$11:$AE$11, 0)), "")="", "", IFERROR(VALUE(INDEX($B94:$AE94, $BG94, MATCH(BA$10, $B$11:$AE$11, 0))), "")))</f>
        <v>0</v>
      </c>
      <c r="BB94" s="13" cm="1">
        <f t="array" ref="BB94">IF(BB$10="", "", IF(IFERROR(INDEX($B94:$AE94, $BG94, MATCH(BB$10, $B$11:$AE$11, 0)), "")="", "", IFERROR(VALUE(INDEX($B94:$AE94, $BG94, MATCH(BB$10, $B$11:$AE$11, 0))), "")))</f>
        <v>0</v>
      </c>
      <c r="BC94" s="13" cm="1">
        <f t="array" ref="BC94">IF(BC$10="", "", IF(IFERROR(INDEX($B94:$AE94, $BG94, MATCH(BC$10, $B$11:$AE$11, 0)), "")="", "", IFERROR(VALUE(INDEX($B94:$AE94, $BG94, MATCH(BC$10, $B$11:$AE$11, 0))), "")))</f>
        <v>0</v>
      </c>
      <c r="BD94" s="13" cm="1">
        <f t="array" ref="BD94">IF(BD$10="", "", IF(IFERROR(INDEX($B94:$AE94, $BG94, MATCH(BD$10, $B$11:$AE$11, 0)), "")="", "", IFERROR(VALUE(INDEX($B94:$AE94, $BG94, MATCH(BD$10, $B$11:$AE$11, 0))), "")))</f>
        <v>0</v>
      </c>
      <c r="BE94" s="32" cm="1">
        <f t="array" ref="BE94">IF(BE$10="", "", IF(IFERROR(INDEX($B94:$AE94, $BG94, MATCH(BE$10, $B$11:$AE$11, 0)), "")="", "", IFERROR(VALUE(INDEX($B94:$AE94, $BG94, MATCH(BE$10, $B$11:$AE$11, 0))), "")))</f>
        <v>0</v>
      </c>
      <c r="BF94" s="12"/>
      <c r="BJ94" s="19" t="str" cm="1">
        <f t="array" ref="BJ94">IF($AZ$10="", "", IF(IFERROR(INDEX($B94:$AE94, $BG94, MATCH($AZ$10, $B$11:$AE$11, 0)), "")="", "", IFERROR(INDEX($B94:$AE94, $BG94, MATCH($AZ$10, $B$11:$AE$11, 0)), "")))</f>
        <v>05/27/2022</v>
      </c>
      <c r="BK94" s="19">
        <f t="shared" si="22"/>
        <v>3</v>
      </c>
      <c r="BL94" s="19">
        <f t="shared" si="23"/>
        <v>6</v>
      </c>
      <c r="BM94" s="19">
        <f t="shared" si="24"/>
        <v>5</v>
      </c>
      <c r="BN94" s="30">
        <f t="shared" si="25"/>
        <v>27</v>
      </c>
      <c r="BO94" s="19">
        <f t="shared" si="26"/>
        <v>2022</v>
      </c>
      <c r="BP94" s="40" cm="1">
        <f t="array" ref="BP94">IFERROR(DATE(INDEX($BM94:$BO94, $BG94, MATCH($BJ$5, $BM$10:$BO$10, 0)), INDEX($BM94:$BO94, $BG94, MATCH($BJ$4, $BM$10:$BO$10, 0)), INDEX($BM94:$BO94, $BG94, MATCH($BJ$3, $BM$10:$BO$10, 0))), "")</f>
        <v>44708</v>
      </c>
      <c r="BR94" s="19" t="str">
        <f t="shared" si="15"/>
        <v>X</v>
      </c>
      <c r="BT94" s="19" t="str">
        <f t="shared" si="27"/>
        <v/>
      </c>
      <c r="BV94" s="19" t="str">
        <f t="shared" si="28"/>
        <v>May 2022</v>
      </c>
      <c r="BZ94" s="30">
        <f t="shared" si="16"/>
        <v>0</v>
      </c>
      <c r="CA94" s="13">
        <f t="shared" si="17"/>
        <v>0</v>
      </c>
      <c r="CB94" s="13">
        <f t="shared" si="18"/>
        <v>0</v>
      </c>
      <c r="CC94" s="13">
        <f t="shared" si="19"/>
        <v>0</v>
      </c>
      <c r="CD94" s="32">
        <f t="shared" si="20"/>
        <v>0</v>
      </c>
      <c r="CF94" s="52">
        <f t="shared" si="29"/>
        <v>0</v>
      </c>
    </row>
    <row r="95" spans="1:84" x14ac:dyDescent="0.25">
      <c r="A95" s="11" t="s">
        <v>0</v>
      </c>
      <c r="B95" s="5" t="s">
        <v>189</v>
      </c>
      <c r="C95" s="6">
        <v>1</v>
      </c>
      <c r="D95" s="6">
        <v>0</v>
      </c>
      <c r="E95" s="6">
        <v>1</v>
      </c>
      <c r="F95" s="6">
        <v>1</v>
      </c>
      <c r="G95" s="6">
        <v>0</v>
      </c>
      <c r="H95" s="6">
        <v>0</v>
      </c>
      <c r="I95" s="6">
        <v>0</v>
      </c>
      <c r="J95" s="6">
        <v>0</v>
      </c>
      <c r="K95" s="6">
        <v>0</v>
      </c>
      <c r="L95" s="6">
        <v>0</v>
      </c>
      <c r="M95" s="6">
        <v>0</v>
      </c>
      <c r="N95" s="6">
        <v>0</v>
      </c>
      <c r="O95" s="6">
        <v>0</v>
      </c>
      <c r="P95" s="6">
        <v>0</v>
      </c>
      <c r="Q95" s="6">
        <v>0</v>
      </c>
      <c r="R95" s="6">
        <v>0</v>
      </c>
      <c r="S95" s="6">
        <v>0</v>
      </c>
      <c r="T95" s="6">
        <v>0</v>
      </c>
      <c r="U95" s="6">
        <v>0</v>
      </c>
      <c r="V95" s="6"/>
      <c r="W95" s="6"/>
      <c r="X95" s="6"/>
      <c r="Y95" s="6"/>
      <c r="Z95" s="6"/>
      <c r="AA95" s="6"/>
      <c r="AB95" s="6"/>
      <c r="AC95" s="6"/>
      <c r="AD95" s="6"/>
      <c r="AE95" s="7"/>
      <c r="AF95" s="11" t="s">
        <v>0</v>
      </c>
      <c r="AG95" s="12"/>
      <c r="AH95" s="12"/>
      <c r="AI95" s="12"/>
      <c r="AJ95" s="12"/>
      <c r="AK95" s="12"/>
      <c r="AL95" s="12"/>
      <c r="AM95" s="12"/>
      <c r="AN95" s="12"/>
      <c r="AO95" s="12"/>
      <c r="AP95" s="12"/>
      <c r="AQ95" s="12"/>
      <c r="AR95" s="12"/>
      <c r="AS95" s="12"/>
      <c r="AT95" s="12"/>
      <c r="AU95" s="12"/>
      <c r="AV95" s="12"/>
      <c r="AW95" s="12"/>
      <c r="AX95" s="12"/>
      <c r="AY95" s="12"/>
      <c r="AZ95" s="37">
        <f t="shared" si="21"/>
        <v>44709</v>
      </c>
      <c r="BA95" s="13" cm="1">
        <f t="array" ref="BA95">IF(BA$10="", "", IF(IFERROR(INDEX($B95:$AE95, $BG95, MATCH(BA$10, $B$11:$AE$11, 0)), "")="", "", IFERROR(VALUE(INDEX($B95:$AE95, $BG95, MATCH(BA$10, $B$11:$AE$11, 0))), "")))</f>
        <v>1</v>
      </c>
      <c r="BB95" s="13" cm="1">
        <f t="array" ref="BB95">IF(BB$10="", "", IF(IFERROR(INDEX($B95:$AE95, $BG95, MATCH(BB$10, $B$11:$AE$11, 0)), "")="", "", IFERROR(VALUE(INDEX($B95:$AE95, $BG95, MATCH(BB$10, $B$11:$AE$11, 0))), "")))</f>
        <v>0</v>
      </c>
      <c r="BC95" s="13" cm="1">
        <f t="array" ref="BC95">IF(BC$10="", "", IF(IFERROR(INDEX($B95:$AE95, $BG95, MATCH(BC$10, $B$11:$AE$11, 0)), "")="", "", IFERROR(VALUE(INDEX($B95:$AE95, $BG95, MATCH(BC$10, $B$11:$AE$11, 0))), "")))</f>
        <v>0</v>
      </c>
      <c r="BD95" s="13" cm="1">
        <f t="array" ref="BD95">IF(BD$10="", "", IF(IFERROR(INDEX($B95:$AE95, $BG95, MATCH(BD$10, $B$11:$AE$11, 0)), "")="", "", IFERROR(VALUE(INDEX($B95:$AE95, $BG95, MATCH(BD$10, $B$11:$AE$11, 0))), "")))</f>
        <v>0</v>
      </c>
      <c r="BE95" s="32" cm="1">
        <f t="array" ref="BE95">IF(BE$10="", "", IF(IFERROR(INDEX($B95:$AE95, $BG95, MATCH(BE$10, $B$11:$AE$11, 0)), "")="", "", IFERROR(VALUE(INDEX($B95:$AE95, $BG95, MATCH(BE$10, $B$11:$AE$11, 0))), "")))</f>
        <v>0</v>
      </c>
      <c r="BF95" s="12"/>
      <c r="BJ95" s="19" t="str" cm="1">
        <f t="array" ref="BJ95">IF($AZ$10="", "", IF(IFERROR(INDEX($B95:$AE95, $BG95, MATCH($AZ$10, $B$11:$AE$11, 0)), "")="", "", IFERROR(INDEX($B95:$AE95, $BG95, MATCH($AZ$10, $B$11:$AE$11, 0)), "")))</f>
        <v>05/28/2022</v>
      </c>
      <c r="BK95" s="19">
        <f t="shared" si="22"/>
        <v>3</v>
      </c>
      <c r="BL95" s="19">
        <f t="shared" si="23"/>
        <v>6</v>
      </c>
      <c r="BM95" s="19">
        <f t="shared" si="24"/>
        <v>5</v>
      </c>
      <c r="BN95" s="30">
        <f t="shared" si="25"/>
        <v>28</v>
      </c>
      <c r="BO95" s="19">
        <f t="shared" si="26"/>
        <v>2022</v>
      </c>
      <c r="BP95" s="40" cm="1">
        <f t="array" ref="BP95">IFERROR(DATE(INDEX($BM95:$BO95, $BG95, MATCH($BJ$5, $BM$10:$BO$10, 0)), INDEX($BM95:$BO95, $BG95, MATCH($BJ$4, $BM$10:$BO$10, 0)), INDEX($BM95:$BO95, $BG95, MATCH($BJ$3, $BM$10:$BO$10, 0))), "")</f>
        <v>44709</v>
      </c>
      <c r="BR95" s="19" t="str">
        <f t="shared" si="15"/>
        <v>X</v>
      </c>
      <c r="BT95" s="19" t="str">
        <f t="shared" si="27"/>
        <v/>
      </c>
      <c r="BV95" s="19" t="str">
        <f t="shared" si="28"/>
        <v>May 2022</v>
      </c>
      <c r="BZ95" s="30">
        <f t="shared" si="16"/>
        <v>0</v>
      </c>
      <c r="CA95" s="13">
        <f t="shared" si="17"/>
        <v>0</v>
      </c>
      <c r="CB95" s="13">
        <f t="shared" si="18"/>
        <v>0</v>
      </c>
      <c r="CC95" s="13">
        <f t="shared" si="19"/>
        <v>0</v>
      </c>
      <c r="CD95" s="32">
        <f t="shared" si="20"/>
        <v>0</v>
      </c>
      <c r="CF95" s="52">
        <f t="shared" si="29"/>
        <v>0</v>
      </c>
    </row>
    <row r="96" spans="1:84" x14ac:dyDescent="0.25">
      <c r="A96" s="11" t="s">
        <v>0</v>
      </c>
      <c r="B96" s="5" t="s">
        <v>190</v>
      </c>
      <c r="C96" s="6">
        <v>1</v>
      </c>
      <c r="D96" s="6">
        <v>0</v>
      </c>
      <c r="E96" s="6">
        <v>1</v>
      </c>
      <c r="F96" s="6">
        <v>1</v>
      </c>
      <c r="G96" s="6">
        <v>0</v>
      </c>
      <c r="H96" s="6">
        <v>0</v>
      </c>
      <c r="I96" s="6">
        <v>0</v>
      </c>
      <c r="J96" s="6">
        <v>0</v>
      </c>
      <c r="K96" s="6">
        <v>0</v>
      </c>
      <c r="L96" s="6">
        <v>0</v>
      </c>
      <c r="M96" s="6">
        <v>0</v>
      </c>
      <c r="N96" s="6">
        <v>0</v>
      </c>
      <c r="O96" s="6">
        <v>0</v>
      </c>
      <c r="P96" s="6">
        <v>0</v>
      </c>
      <c r="Q96" s="6">
        <v>0</v>
      </c>
      <c r="R96" s="6">
        <v>0</v>
      </c>
      <c r="S96" s="6">
        <v>0</v>
      </c>
      <c r="T96" s="6">
        <v>0</v>
      </c>
      <c r="U96" s="6">
        <v>0</v>
      </c>
      <c r="V96" s="6"/>
      <c r="W96" s="6"/>
      <c r="X96" s="6"/>
      <c r="Y96" s="6"/>
      <c r="Z96" s="6"/>
      <c r="AA96" s="6"/>
      <c r="AB96" s="6"/>
      <c r="AC96" s="6"/>
      <c r="AD96" s="6"/>
      <c r="AE96" s="7"/>
      <c r="AF96" s="11" t="s">
        <v>0</v>
      </c>
      <c r="AG96" s="12"/>
      <c r="AH96" s="12"/>
      <c r="AI96" s="12"/>
      <c r="AJ96" s="12"/>
      <c r="AK96" s="12"/>
      <c r="AL96" s="12"/>
      <c r="AM96" s="12"/>
      <c r="AN96" s="12"/>
      <c r="AO96" s="12"/>
      <c r="AP96" s="12"/>
      <c r="AQ96" s="12"/>
      <c r="AR96" s="12"/>
      <c r="AS96" s="12"/>
      <c r="AT96" s="12"/>
      <c r="AU96" s="12"/>
      <c r="AV96" s="12"/>
      <c r="AW96" s="12"/>
      <c r="AX96" s="12"/>
      <c r="AY96" s="12"/>
      <c r="AZ96" s="37">
        <f t="shared" si="21"/>
        <v>44710</v>
      </c>
      <c r="BA96" s="13" cm="1">
        <f t="array" ref="BA96">IF(BA$10="", "", IF(IFERROR(INDEX($B96:$AE96, $BG96, MATCH(BA$10, $B$11:$AE$11, 0)), "")="", "", IFERROR(VALUE(INDEX($B96:$AE96, $BG96, MATCH(BA$10, $B$11:$AE$11, 0))), "")))</f>
        <v>1</v>
      </c>
      <c r="BB96" s="13" cm="1">
        <f t="array" ref="BB96">IF(BB$10="", "", IF(IFERROR(INDEX($B96:$AE96, $BG96, MATCH(BB$10, $B$11:$AE$11, 0)), "")="", "", IFERROR(VALUE(INDEX($B96:$AE96, $BG96, MATCH(BB$10, $B$11:$AE$11, 0))), "")))</f>
        <v>0</v>
      </c>
      <c r="BC96" s="13" cm="1">
        <f t="array" ref="BC96">IF(BC$10="", "", IF(IFERROR(INDEX($B96:$AE96, $BG96, MATCH(BC$10, $B$11:$AE$11, 0)), "")="", "", IFERROR(VALUE(INDEX($B96:$AE96, $BG96, MATCH(BC$10, $B$11:$AE$11, 0))), "")))</f>
        <v>0</v>
      </c>
      <c r="BD96" s="13" cm="1">
        <f t="array" ref="BD96">IF(BD$10="", "", IF(IFERROR(INDEX($B96:$AE96, $BG96, MATCH(BD$10, $B$11:$AE$11, 0)), "")="", "", IFERROR(VALUE(INDEX($B96:$AE96, $BG96, MATCH(BD$10, $B$11:$AE$11, 0))), "")))</f>
        <v>0</v>
      </c>
      <c r="BE96" s="32" cm="1">
        <f t="array" ref="BE96">IF(BE$10="", "", IF(IFERROR(INDEX($B96:$AE96, $BG96, MATCH(BE$10, $B$11:$AE$11, 0)), "")="", "", IFERROR(VALUE(INDEX($B96:$AE96, $BG96, MATCH(BE$10, $B$11:$AE$11, 0))), "")))</f>
        <v>0</v>
      </c>
      <c r="BF96" s="12"/>
      <c r="BJ96" s="19" t="str" cm="1">
        <f t="array" ref="BJ96">IF($AZ$10="", "", IF(IFERROR(INDEX($B96:$AE96, $BG96, MATCH($AZ$10, $B$11:$AE$11, 0)), "")="", "", IFERROR(INDEX($B96:$AE96, $BG96, MATCH($AZ$10, $B$11:$AE$11, 0)), "")))</f>
        <v>05/29/2022</v>
      </c>
      <c r="BK96" s="19">
        <f t="shared" si="22"/>
        <v>3</v>
      </c>
      <c r="BL96" s="19">
        <f t="shared" si="23"/>
        <v>6</v>
      </c>
      <c r="BM96" s="19">
        <f t="shared" si="24"/>
        <v>5</v>
      </c>
      <c r="BN96" s="30">
        <f t="shared" si="25"/>
        <v>29</v>
      </c>
      <c r="BO96" s="19">
        <f t="shared" si="26"/>
        <v>2022</v>
      </c>
      <c r="BP96" s="40" cm="1">
        <f t="array" ref="BP96">IFERROR(DATE(INDEX($BM96:$BO96, $BG96, MATCH($BJ$5, $BM$10:$BO$10, 0)), INDEX($BM96:$BO96, $BG96, MATCH($BJ$4, $BM$10:$BO$10, 0)), INDEX($BM96:$BO96, $BG96, MATCH($BJ$3, $BM$10:$BO$10, 0))), "")</f>
        <v>44710</v>
      </c>
      <c r="BR96" s="19" t="str">
        <f t="shared" si="15"/>
        <v>X</v>
      </c>
      <c r="BT96" s="19" t="str">
        <f t="shared" si="27"/>
        <v/>
      </c>
      <c r="BV96" s="19" t="str">
        <f t="shared" si="28"/>
        <v>May 2022</v>
      </c>
      <c r="BZ96" s="30">
        <f t="shared" si="16"/>
        <v>0</v>
      </c>
      <c r="CA96" s="13">
        <f t="shared" si="17"/>
        <v>0</v>
      </c>
      <c r="CB96" s="13">
        <f t="shared" si="18"/>
        <v>0</v>
      </c>
      <c r="CC96" s="13">
        <f t="shared" si="19"/>
        <v>0</v>
      </c>
      <c r="CD96" s="32">
        <f t="shared" si="20"/>
        <v>0</v>
      </c>
      <c r="CF96" s="52">
        <f t="shared" si="29"/>
        <v>0</v>
      </c>
    </row>
    <row r="97" spans="1:84" x14ac:dyDescent="0.25">
      <c r="A97" s="11" t="s">
        <v>0</v>
      </c>
      <c r="B97" s="5" t="s">
        <v>191</v>
      </c>
      <c r="C97" s="6">
        <v>7</v>
      </c>
      <c r="D97" s="6">
        <v>0</v>
      </c>
      <c r="E97" s="6">
        <v>7</v>
      </c>
      <c r="F97" s="6">
        <v>5</v>
      </c>
      <c r="G97" s="6">
        <v>0</v>
      </c>
      <c r="H97" s="6">
        <v>0</v>
      </c>
      <c r="I97" s="6">
        <v>0</v>
      </c>
      <c r="J97" s="6">
        <v>0</v>
      </c>
      <c r="K97" s="6">
        <v>0</v>
      </c>
      <c r="L97" s="6">
        <v>0</v>
      </c>
      <c r="M97" s="6">
        <v>0</v>
      </c>
      <c r="N97" s="6">
        <v>0</v>
      </c>
      <c r="O97" s="6">
        <v>0</v>
      </c>
      <c r="P97" s="6">
        <v>1</v>
      </c>
      <c r="Q97" s="6">
        <v>0</v>
      </c>
      <c r="R97" s="6">
        <v>1</v>
      </c>
      <c r="S97" s="6">
        <v>0.14285714285714285</v>
      </c>
      <c r="T97" s="6">
        <v>0</v>
      </c>
      <c r="U97" s="6">
        <v>0.14285714285714285</v>
      </c>
      <c r="V97" s="6"/>
      <c r="W97" s="6"/>
      <c r="X97" s="6"/>
      <c r="Y97" s="6"/>
      <c r="Z97" s="6"/>
      <c r="AA97" s="6"/>
      <c r="AB97" s="6"/>
      <c r="AC97" s="6"/>
      <c r="AD97" s="6"/>
      <c r="AE97" s="7"/>
      <c r="AF97" s="11" t="s">
        <v>0</v>
      </c>
      <c r="AG97" s="12"/>
      <c r="AH97" s="12"/>
      <c r="AI97" s="12"/>
      <c r="AJ97" s="12"/>
      <c r="AK97" s="12"/>
      <c r="AL97" s="12"/>
      <c r="AM97" s="12"/>
      <c r="AN97" s="12"/>
      <c r="AO97" s="12"/>
      <c r="AP97" s="12"/>
      <c r="AQ97" s="12"/>
      <c r="AR97" s="12"/>
      <c r="AS97" s="12"/>
      <c r="AT97" s="12"/>
      <c r="AU97" s="12"/>
      <c r="AV97" s="12"/>
      <c r="AW97" s="12"/>
      <c r="AX97" s="12"/>
      <c r="AY97" s="12"/>
      <c r="AZ97" s="37">
        <f t="shared" si="21"/>
        <v>44711</v>
      </c>
      <c r="BA97" s="13" cm="1">
        <f t="array" ref="BA97">IF(BA$10="", "", IF(IFERROR(INDEX($B97:$AE97, $BG97, MATCH(BA$10, $B$11:$AE$11, 0)), "")="", "", IFERROR(VALUE(INDEX($B97:$AE97, $BG97, MATCH(BA$10, $B$11:$AE$11, 0))), "")))</f>
        <v>7</v>
      </c>
      <c r="BB97" s="13" cm="1">
        <f t="array" ref="BB97">IF(BB$10="", "", IF(IFERROR(INDEX($B97:$AE97, $BG97, MATCH(BB$10, $B$11:$AE$11, 0)), "")="", "", IFERROR(VALUE(INDEX($B97:$AE97, $BG97, MATCH(BB$10, $B$11:$AE$11, 0))), "")))</f>
        <v>0</v>
      </c>
      <c r="BC97" s="13" cm="1">
        <f t="array" ref="BC97">IF(BC$10="", "", IF(IFERROR(INDEX($B97:$AE97, $BG97, MATCH(BC$10, $B$11:$AE$11, 0)), "")="", "", IFERROR(VALUE(INDEX($B97:$AE97, $BG97, MATCH(BC$10, $B$11:$AE$11, 0))), "")))</f>
        <v>0</v>
      </c>
      <c r="BD97" s="13" cm="1">
        <f t="array" ref="BD97">IF(BD$10="", "", IF(IFERROR(INDEX($B97:$AE97, $BG97, MATCH(BD$10, $B$11:$AE$11, 0)), "")="", "", IFERROR(VALUE(INDEX($B97:$AE97, $BG97, MATCH(BD$10, $B$11:$AE$11, 0))), "")))</f>
        <v>0</v>
      </c>
      <c r="BE97" s="32" cm="1">
        <f t="array" ref="BE97">IF(BE$10="", "", IF(IFERROR(INDEX($B97:$AE97, $BG97, MATCH(BE$10, $B$11:$AE$11, 0)), "")="", "", IFERROR(VALUE(INDEX($B97:$AE97, $BG97, MATCH(BE$10, $B$11:$AE$11, 0))), "")))</f>
        <v>1</v>
      </c>
      <c r="BF97" s="12"/>
      <c r="BJ97" s="19" t="str" cm="1">
        <f t="array" ref="BJ97">IF($AZ$10="", "", IF(IFERROR(INDEX($B97:$AE97, $BG97, MATCH($AZ$10, $B$11:$AE$11, 0)), "")="", "", IFERROR(INDEX($B97:$AE97, $BG97, MATCH($AZ$10, $B$11:$AE$11, 0)), "")))</f>
        <v>05/30/2022</v>
      </c>
      <c r="BK97" s="19">
        <f t="shared" si="22"/>
        <v>3</v>
      </c>
      <c r="BL97" s="19">
        <f t="shared" si="23"/>
        <v>6</v>
      </c>
      <c r="BM97" s="19">
        <f t="shared" si="24"/>
        <v>5</v>
      </c>
      <c r="BN97" s="30">
        <f t="shared" si="25"/>
        <v>30</v>
      </c>
      <c r="BO97" s="19">
        <f t="shared" si="26"/>
        <v>2022</v>
      </c>
      <c r="BP97" s="40" cm="1">
        <f t="array" ref="BP97">IFERROR(DATE(INDEX($BM97:$BO97, $BG97, MATCH($BJ$5, $BM$10:$BO$10, 0)), INDEX($BM97:$BO97, $BG97, MATCH($BJ$4, $BM$10:$BO$10, 0)), INDEX($BM97:$BO97, $BG97, MATCH($BJ$3, $BM$10:$BO$10, 0))), "")</f>
        <v>44711</v>
      </c>
      <c r="BR97" s="19" t="str">
        <f t="shared" si="15"/>
        <v>X</v>
      </c>
      <c r="BT97" s="19" t="str">
        <f t="shared" si="27"/>
        <v/>
      </c>
      <c r="BV97" s="19" t="str">
        <f t="shared" si="28"/>
        <v>May 2022</v>
      </c>
      <c r="BZ97" s="30">
        <f t="shared" si="16"/>
        <v>0</v>
      </c>
      <c r="CA97" s="13">
        <f t="shared" si="17"/>
        <v>0</v>
      </c>
      <c r="CB97" s="13">
        <f t="shared" si="18"/>
        <v>0</v>
      </c>
      <c r="CC97" s="13">
        <f t="shared" si="19"/>
        <v>0</v>
      </c>
      <c r="CD97" s="32">
        <f t="shared" si="20"/>
        <v>3</v>
      </c>
      <c r="CF97" s="52">
        <f t="shared" si="29"/>
        <v>3</v>
      </c>
    </row>
    <row r="98" spans="1:84" x14ac:dyDescent="0.25">
      <c r="A98" s="11" t="s">
        <v>0</v>
      </c>
      <c r="B98" s="5" t="s">
        <v>192</v>
      </c>
      <c r="C98" s="6">
        <v>5</v>
      </c>
      <c r="D98" s="6">
        <v>0</v>
      </c>
      <c r="E98" s="6">
        <v>5</v>
      </c>
      <c r="F98" s="6">
        <v>2</v>
      </c>
      <c r="G98" s="6">
        <v>0</v>
      </c>
      <c r="H98" s="6">
        <v>0</v>
      </c>
      <c r="I98" s="6">
        <v>0</v>
      </c>
      <c r="J98" s="6">
        <v>0</v>
      </c>
      <c r="K98" s="6">
        <v>0</v>
      </c>
      <c r="L98" s="6">
        <v>0</v>
      </c>
      <c r="M98" s="6">
        <v>0</v>
      </c>
      <c r="N98" s="6">
        <v>0</v>
      </c>
      <c r="O98" s="6">
        <v>0</v>
      </c>
      <c r="P98" s="6">
        <v>0</v>
      </c>
      <c r="Q98" s="6">
        <v>0</v>
      </c>
      <c r="R98" s="6">
        <v>0</v>
      </c>
      <c r="S98" s="6">
        <v>0</v>
      </c>
      <c r="T98" s="6">
        <v>0</v>
      </c>
      <c r="U98" s="6">
        <v>0</v>
      </c>
      <c r="V98" s="6"/>
      <c r="W98" s="6"/>
      <c r="X98" s="6"/>
      <c r="Y98" s="6"/>
      <c r="Z98" s="6"/>
      <c r="AA98" s="6"/>
      <c r="AB98" s="6"/>
      <c r="AC98" s="6"/>
      <c r="AD98" s="6"/>
      <c r="AE98" s="7"/>
      <c r="AF98" s="11" t="s">
        <v>0</v>
      </c>
      <c r="AG98" s="12"/>
      <c r="AH98" s="12"/>
      <c r="AI98" s="12"/>
      <c r="AJ98" s="12"/>
      <c r="AK98" s="12"/>
      <c r="AL98" s="12"/>
      <c r="AM98" s="12"/>
      <c r="AN98" s="12"/>
      <c r="AO98" s="12"/>
      <c r="AP98" s="12"/>
      <c r="AQ98" s="12"/>
      <c r="AR98" s="12"/>
      <c r="AS98" s="12"/>
      <c r="AT98" s="12"/>
      <c r="AU98" s="12"/>
      <c r="AV98" s="12"/>
      <c r="AW98" s="12"/>
      <c r="AX98" s="12"/>
      <c r="AY98" s="12"/>
      <c r="AZ98" s="37">
        <f t="shared" si="21"/>
        <v>44712</v>
      </c>
      <c r="BA98" s="13" cm="1">
        <f t="array" ref="BA98">IF(BA$10="", "", IF(IFERROR(INDEX($B98:$AE98, $BG98, MATCH(BA$10, $B$11:$AE$11, 0)), "")="", "", IFERROR(VALUE(INDEX($B98:$AE98, $BG98, MATCH(BA$10, $B$11:$AE$11, 0))), "")))</f>
        <v>5</v>
      </c>
      <c r="BB98" s="13" cm="1">
        <f t="array" ref="BB98">IF(BB$10="", "", IF(IFERROR(INDEX($B98:$AE98, $BG98, MATCH(BB$10, $B$11:$AE$11, 0)), "")="", "", IFERROR(VALUE(INDEX($B98:$AE98, $BG98, MATCH(BB$10, $B$11:$AE$11, 0))), "")))</f>
        <v>0</v>
      </c>
      <c r="BC98" s="13" cm="1">
        <f t="array" ref="BC98">IF(BC$10="", "", IF(IFERROR(INDEX($B98:$AE98, $BG98, MATCH(BC$10, $B$11:$AE$11, 0)), "")="", "", IFERROR(VALUE(INDEX($B98:$AE98, $BG98, MATCH(BC$10, $B$11:$AE$11, 0))), "")))</f>
        <v>0</v>
      </c>
      <c r="BD98" s="13" cm="1">
        <f t="array" ref="BD98">IF(BD$10="", "", IF(IFERROR(INDEX($B98:$AE98, $BG98, MATCH(BD$10, $B$11:$AE$11, 0)), "")="", "", IFERROR(VALUE(INDEX($B98:$AE98, $BG98, MATCH(BD$10, $B$11:$AE$11, 0))), "")))</f>
        <v>0</v>
      </c>
      <c r="BE98" s="32" cm="1">
        <f t="array" ref="BE98">IF(BE$10="", "", IF(IFERROR(INDEX($B98:$AE98, $BG98, MATCH(BE$10, $B$11:$AE$11, 0)), "")="", "", IFERROR(VALUE(INDEX($B98:$AE98, $BG98, MATCH(BE$10, $B$11:$AE$11, 0))), "")))</f>
        <v>0</v>
      </c>
      <c r="BF98" s="12"/>
      <c r="BJ98" s="19" t="str" cm="1">
        <f t="array" ref="BJ98">IF($AZ$10="", "", IF(IFERROR(INDEX($B98:$AE98, $BG98, MATCH($AZ$10, $B$11:$AE$11, 0)), "")="", "", IFERROR(INDEX($B98:$AE98, $BG98, MATCH($AZ$10, $B$11:$AE$11, 0)), "")))</f>
        <v>05/31/2022</v>
      </c>
      <c r="BK98" s="19">
        <f t="shared" si="22"/>
        <v>3</v>
      </c>
      <c r="BL98" s="19">
        <f t="shared" si="23"/>
        <v>6</v>
      </c>
      <c r="BM98" s="19">
        <f t="shared" si="24"/>
        <v>5</v>
      </c>
      <c r="BN98" s="30">
        <f t="shared" si="25"/>
        <v>31</v>
      </c>
      <c r="BO98" s="19">
        <f t="shared" si="26"/>
        <v>2022</v>
      </c>
      <c r="BP98" s="40" cm="1">
        <f t="array" ref="BP98">IFERROR(DATE(INDEX($BM98:$BO98, $BG98, MATCH($BJ$5, $BM$10:$BO$10, 0)), INDEX($BM98:$BO98, $BG98, MATCH($BJ$4, $BM$10:$BO$10, 0)), INDEX($BM98:$BO98, $BG98, MATCH($BJ$3, $BM$10:$BO$10, 0))), "")</f>
        <v>44712</v>
      </c>
      <c r="BR98" s="19" t="str">
        <f t="shared" si="15"/>
        <v>X</v>
      </c>
      <c r="BT98" s="19" t="str">
        <f t="shared" si="27"/>
        <v/>
      </c>
      <c r="BV98" s="19" t="str">
        <f t="shared" si="28"/>
        <v>May 2022</v>
      </c>
      <c r="BZ98" s="30">
        <f t="shared" si="16"/>
        <v>0</v>
      </c>
      <c r="CA98" s="13">
        <f t="shared" si="17"/>
        <v>0</v>
      </c>
      <c r="CB98" s="13">
        <f t="shared" si="18"/>
        <v>0</v>
      </c>
      <c r="CC98" s="13">
        <f t="shared" si="19"/>
        <v>0</v>
      </c>
      <c r="CD98" s="32">
        <f t="shared" si="20"/>
        <v>0</v>
      </c>
      <c r="CF98" s="52">
        <f t="shared" si="29"/>
        <v>0</v>
      </c>
    </row>
    <row r="99" spans="1:84" x14ac:dyDescent="0.25">
      <c r="A99" s="11" t="s">
        <v>0</v>
      </c>
      <c r="B99" s="5" t="s">
        <v>193</v>
      </c>
      <c r="C99" s="6">
        <v>2</v>
      </c>
      <c r="D99" s="6">
        <v>0</v>
      </c>
      <c r="E99" s="6">
        <v>2</v>
      </c>
      <c r="F99" s="6">
        <v>1</v>
      </c>
      <c r="G99" s="6">
        <v>0</v>
      </c>
      <c r="H99" s="6">
        <v>0</v>
      </c>
      <c r="I99" s="6">
        <v>0</v>
      </c>
      <c r="J99" s="6">
        <v>0</v>
      </c>
      <c r="K99" s="6">
        <v>0</v>
      </c>
      <c r="L99" s="6">
        <v>0</v>
      </c>
      <c r="M99" s="6">
        <v>0</v>
      </c>
      <c r="N99" s="6">
        <v>0</v>
      </c>
      <c r="O99" s="6">
        <v>0</v>
      </c>
      <c r="P99" s="6">
        <v>0</v>
      </c>
      <c r="Q99" s="6">
        <v>0</v>
      </c>
      <c r="R99" s="6">
        <v>0</v>
      </c>
      <c r="S99" s="6">
        <v>0</v>
      </c>
      <c r="T99" s="6">
        <v>0</v>
      </c>
      <c r="U99" s="6">
        <v>0</v>
      </c>
      <c r="V99" s="6"/>
      <c r="W99" s="6"/>
      <c r="X99" s="6"/>
      <c r="Y99" s="6"/>
      <c r="Z99" s="6"/>
      <c r="AA99" s="6"/>
      <c r="AB99" s="6"/>
      <c r="AC99" s="6"/>
      <c r="AD99" s="6"/>
      <c r="AE99" s="7"/>
      <c r="AF99" s="11" t="s">
        <v>0</v>
      </c>
      <c r="AG99" s="12"/>
      <c r="AH99" s="12"/>
      <c r="AI99" s="12"/>
      <c r="AJ99" s="12"/>
      <c r="AK99" s="12"/>
      <c r="AL99" s="12"/>
      <c r="AM99" s="12"/>
      <c r="AN99" s="12"/>
      <c r="AO99" s="12"/>
      <c r="AP99" s="12"/>
      <c r="AQ99" s="12"/>
      <c r="AR99" s="12"/>
      <c r="AS99" s="12"/>
      <c r="AT99" s="12"/>
      <c r="AU99" s="12"/>
      <c r="AV99" s="12"/>
      <c r="AW99" s="12"/>
      <c r="AX99" s="12"/>
      <c r="AY99" s="12"/>
      <c r="AZ99" s="37">
        <f t="shared" si="21"/>
        <v>44713</v>
      </c>
      <c r="BA99" s="13" cm="1">
        <f t="array" ref="BA99">IF(BA$10="", "", IF(IFERROR(INDEX($B99:$AE99, $BG99, MATCH(BA$10, $B$11:$AE$11, 0)), "")="", "", IFERROR(VALUE(INDEX($B99:$AE99, $BG99, MATCH(BA$10, $B$11:$AE$11, 0))), "")))</f>
        <v>2</v>
      </c>
      <c r="BB99" s="13" cm="1">
        <f t="array" ref="BB99">IF(BB$10="", "", IF(IFERROR(INDEX($B99:$AE99, $BG99, MATCH(BB$10, $B$11:$AE$11, 0)), "")="", "", IFERROR(VALUE(INDEX($B99:$AE99, $BG99, MATCH(BB$10, $B$11:$AE$11, 0))), "")))</f>
        <v>0</v>
      </c>
      <c r="BC99" s="13" cm="1">
        <f t="array" ref="BC99">IF(BC$10="", "", IF(IFERROR(INDEX($B99:$AE99, $BG99, MATCH(BC$10, $B$11:$AE$11, 0)), "")="", "", IFERROR(VALUE(INDEX($B99:$AE99, $BG99, MATCH(BC$10, $B$11:$AE$11, 0))), "")))</f>
        <v>0</v>
      </c>
      <c r="BD99" s="13" cm="1">
        <f t="array" ref="BD99">IF(BD$10="", "", IF(IFERROR(INDEX($B99:$AE99, $BG99, MATCH(BD$10, $B$11:$AE$11, 0)), "")="", "", IFERROR(VALUE(INDEX($B99:$AE99, $BG99, MATCH(BD$10, $B$11:$AE$11, 0))), "")))</f>
        <v>0</v>
      </c>
      <c r="BE99" s="32" cm="1">
        <f t="array" ref="BE99">IF(BE$10="", "", IF(IFERROR(INDEX($B99:$AE99, $BG99, MATCH(BE$10, $B$11:$AE$11, 0)), "")="", "", IFERROR(VALUE(INDEX($B99:$AE99, $BG99, MATCH(BE$10, $B$11:$AE$11, 0))), "")))</f>
        <v>0</v>
      </c>
      <c r="BF99" s="12"/>
      <c r="BJ99" s="19" t="str" cm="1">
        <f t="array" ref="BJ99">IF($AZ$10="", "", IF(IFERROR(INDEX($B99:$AE99, $BG99, MATCH($AZ$10, $B$11:$AE$11, 0)), "")="", "", IFERROR(INDEX($B99:$AE99, $BG99, MATCH($AZ$10, $B$11:$AE$11, 0)), "")))</f>
        <v>06/01/2022</v>
      </c>
      <c r="BK99" s="19">
        <f t="shared" si="22"/>
        <v>3</v>
      </c>
      <c r="BL99" s="19">
        <f t="shared" si="23"/>
        <v>6</v>
      </c>
      <c r="BM99" s="19">
        <f t="shared" si="24"/>
        <v>6</v>
      </c>
      <c r="BN99" s="30">
        <f t="shared" si="25"/>
        <v>1</v>
      </c>
      <c r="BO99" s="19">
        <f t="shared" si="26"/>
        <v>2022</v>
      </c>
      <c r="BP99" s="40" cm="1">
        <f t="array" ref="BP99">IFERROR(DATE(INDEX($BM99:$BO99, $BG99, MATCH($BJ$5, $BM$10:$BO$10, 0)), INDEX($BM99:$BO99, $BG99, MATCH($BJ$4, $BM$10:$BO$10, 0)), INDEX($BM99:$BO99, $BG99, MATCH($BJ$3, $BM$10:$BO$10, 0))), "")</f>
        <v>44713</v>
      </c>
      <c r="BR99" s="19" t="str">
        <f t="shared" si="15"/>
        <v>X</v>
      </c>
      <c r="BT99" s="19" t="str">
        <f t="shared" si="27"/>
        <v/>
      </c>
      <c r="BV99" s="19" t="str">
        <f t="shared" si="28"/>
        <v>Jun 2022</v>
      </c>
      <c r="BZ99" s="30">
        <f t="shared" si="16"/>
        <v>0</v>
      </c>
      <c r="CA99" s="13">
        <f t="shared" si="17"/>
        <v>0</v>
      </c>
      <c r="CB99" s="13">
        <f t="shared" si="18"/>
        <v>0</v>
      </c>
      <c r="CC99" s="13">
        <f t="shared" si="19"/>
        <v>0</v>
      </c>
      <c r="CD99" s="32">
        <f t="shared" si="20"/>
        <v>0</v>
      </c>
      <c r="CF99" s="52">
        <f t="shared" si="29"/>
        <v>0</v>
      </c>
    </row>
    <row r="100" spans="1:84" x14ac:dyDescent="0.25">
      <c r="A100" s="11" t="s">
        <v>0</v>
      </c>
      <c r="B100" s="5" t="s">
        <v>194</v>
      </c>
      <c r="C100" s="6">
        <v>0</v>
      </c>
      <c r="D100" s="6">
        <v>0</v>
      </c>
      <c r="E100" s="6">
        <v>0</v>
      </c>
      <c r="F100" s="6">
        <v>0</v>
      </c>
      <c r="G100" s="6">
        <v>0</v>
      </c>
      <c r="H100" s="6">
        <v>0</v>
      </c>
      <c r="I100" s="6">
        <v>0</v>
      </c>
      <c r="J100" s="6">
        <v>0</v>
      </c>
      <c r="K100" s="6">
        <v>0</v>
      </c>
      <c r="L100" s="6">
        <v>0</v>
      </c>
      <c r="M100" s="6">
        <v>0</v>
      </c>
      <c r="N100" s="6">
        <v>0</v>
      </c>
      <c r="O100" s="6">
        <v>0</v>
      </c>
      <c r="P100" s="6">
        <v>0</v>
      </c>
      <c r="Q100" s="6">
        <v>0</v>
      </c>
      <c r="R100" s="6">
        <v>0</v>
      </c>
      <c r="S100" s="6">
        <v>0</v>
      </c>
      <c r="T100" s="6">
        <v>0</v>
      </c>
      <c r="U100" s="6">
        <v>0</v>
      </c>
      <c r="V100" s="6"/>
      <c r="W100" s="6"/>
      <c r="X100" s="6"/>
      <c r="Y100" s="6"/>
      <c r="Z100" s="6"/>
      <c r="AA100" s="6"/>
      <c r="AB100" s="6"/>
      <c r="AC100" s="6"/>
      <c r="AD100" s="6"/>
      <c r="AE100" s="7"/>
      <c r="AF100" s="11" t="s">
        <v>0</v>
      </c>
      <c r="AG100" s="12"/>
      <c r="AH100" s="12"/>
      <c r="AI100" s="12"/>
      <c r="AJ100" s="12"/>
      <c r="AK100" s="12"/>
      <c r="AL100" s="12"/>
      <c r="AM100" s="12"/>
      <c r="AN100" s="12"/>
      <c r="AO100" s="12"/>
      <c r="AP100" s="12"/>
      <c r="AQ100" s="12"/>
      <c r="AR100" s="12"/>
      <c r="AS100" s="12"/>
      <c r="AT100" s="12"/>
      <c r="AU100" s="12"/>
      <c r="AV100" s="12"/>
      <c r="AW100" s="12"/>
      <c r="AX100" s="12"/>
      <c r="AY100" s="12"/>
      <c r="AZ100" s="37">
        <f t="shared" si="21"/>
        <v>44714</v>
      </c>
      <c r="BA100" s="13" cm="1">
        <f t="array" ref="BA100">IF(BA$10="", "", IF(IFERROR(INDEX($B100:$AE100, $BG100, MATCH(BA$10, $B$11:$AE$11, 0)), "")="", "", IFERROR(VALUE(INDEX($B100:$AE100, $BG100, MATCH(BA$10, $B$11:$AE$11, 0))), "")))</f>
        <v>0</v>
      </c>
      <c r="BB100" s="13" cm="1">
        <f t="array" ref="BB100">IF(BB$10="", "", IF(IFERROR(INDEX($B100:$AE100, $BG100, MATCH(BB$10, $B$11:$AE$11, 0)), "")="", "", IFERROR(VALUE(INDEX($B100:$AE100, $BG100, MATCH(BB$10, $B$11:$AE$11, 0))), "")))</f>
        <v>0</v>
      </c>
      <c r="BC100" s="13" cm="1">
        <f t="array" ref="BC100">IF(BC$10="", "", IF(IFERROR(INDEX($B100:$AE100, $BG100, MATCH(BC$10, $B$11:$AE$11, 0)), "")="", "", IFERROR(VALUE(INDEX($B100:$AE100, $BG100, MATCH(BC$10, $B$11:$AE$11, 0))), "")))</f>
        <v>0</v>
      </c>
      <c r="BD100" s="13" cm="1">
        <f t="array" ref="BD100">IF(BD$10="", "", IF(IFERROR(INDEX($B100:$AE100, $BG100, MATCH(BD$10, $B$11:$AE$11, 0)), "")="", "", IFERROR(VALUE(INDEX($B100:$AE100, $BG100, MATCH(BD$10, $B$11:$AE$11, 0))), "")))</f>
        <v>0</v>
      </c>
      <c r="BE100" s="32" cm="1">
        <f t="array" ref="BE100">IF(BE$10="", "", IF(IFERROR(INDEX($B100:$AE100, $BG100, MATCH(BE$10, $B$11:$AE$11, 0)), "")="", "", IFERROR(VALUE(INDEX($B100:$AE100, $BG100, MATCH(BE$10, $B$11:$AE$11, 0))), "")))</f>
        <v>0</v>
      </c>
      <c r="BF100" s="12"/>
      <c r="BJ100" s="19" t="str" cm="1">
        <f t="array" ref="BJ100">IF($AZ$10="", "", IF(IFERROR(INDEX($B100:$AE100, $BG100, MATCH($AZ$10, $B$11:$AE$11, 0)), "")="", "", IFERROR(INDEX($B100:$AE100, $BG100, MATCH($AZ$10, $B$11:$AE$11, 0)), "")))</f>
        <v>06/02/2022</v>
      </c>
      <c r="BK100" s="19">
        <f t="shared" si="22"/>
        <v>3</v>
      </c>
      <c r="BL100" s="19">
        <f t="shared" si="23"/>
        <v>6</v>
      </c>
      <c r="BM100" s="19">
        <f t="shared" si="24"/>
        <v>6</v>
      </c>
      <c r="BN100" s="30">
        <f t="shared" si="25"/>
        <v>2</v>
      </c>
      <c r="BO100" s="19">
        <f t="shared" si="26"/>
        <v>2022</v>
      </c>
      <c r="BP100" s="40" cm="1">
        <f t="array" ref="BP100">IFERROR(DATE(INDEX($BM100:$BO100, $BG100, MATCH($BJ$5, $BM$10:$BO$10, 0)), INDEX($BM100:$BO100, $BG100, MATCH($BJ$4, $BM$10:$BO$10, 0)), INDEX($BM100:$BO100, $BG100, MATCH($BJ$3, $BM$10:$BO$10, 0))), "")</f>
        <v>44714</v>
      </c>
      <c r="BR100" s="19" t="str">
        <f t="shared" si="15"/>
        <v>X</v>
      </c>
      <c r="BT100" s="19" t="str">
        <f t="shared" si="27"/>
        <v/>
      </c>
      <c r="BV100" s="19" t="str">
        <f t="shared" si="28"/>
        <v>Jun 2022</v>
      </c>
      <c r="BZ100" s="30">
        <f t="shared" si="16"/>
        <v>0</v>
      </c>
      <c r="CA100" s="13">
        <f t="shared" si="17"/>
        <v>0</v>
      </c>
      <c r="CB100" s="13">
        <f t="shared" si="18"/>
        <v>0</v>
      </c>
      <c r="CC100" s="13">
        <f t="shared" si="19"/>
        <v>0</v>
      </c>
      <c r="CD100" s="32">
        <f t="shared" si="20"/>
        <v>0</v>
      </c>
      <c r="CF100" s="52">
        <f t="shared" si="29"/>
        <v>0</v>
      </c>
    </row>
    <row r="101" spans="1:84" x14ac:dyDescent="0.25">
      <c r="A101" s="11" t="s">
        <v>0</v>
      </c>
      <c r="B101" s="5" t="s">
        <v>195</v>
      </c>
      <c r="C101" s="6">
        <v>0</v>
      </c>
      <c r="D101" s="6">
        <v>0</v>
      </c>
      <c r="E101" s="6">
        <v>0</v>
      </c>
      <c r="F101" s="6">
        <v>0</v>
      </c>
      <c r="G101" s="6">
        <v>0</v>
      </c>
      <c r="H101" s="6">
        <v>0</v>
      </c>
      <c r="I101" s="6">
        <v>0</v>
      </c>
      <c r="J101" s="6">
        <v>0</v>
      </c>
      <c r="K101" s="6">
        <v>0</v>
      </c>
      <c r="L101" s="6">
        <v>0</v>
      </c>
      <c r="M101" s="6">
        <v>0</v>
      </c>
      <c r="N101" s="6">
        <v>0</v>
      </c>
      <c r="O101" s="6">
        <v>0</v>
      </c>
      <c r="P101" s="6">
        <v>0</v>
      </c>
      <c r="Q101" s="6">
        <v>0</v>
      </c>
      <c r="R101" s="6">
        <v>0</v>
      </c>
      <c r="S101" s="6">
        <v>0</v>
      </c>
      <c r="T101" s="6">
        <v>0</v>
      </c>
      <c r="U101" s="6">
        <v>0</v>
      </c>
      <c r="V101" s="6"/>
      <c r="W101" s="6"/>
      <c r="X101" s="6"/>
      <c r="Y101" s="6"/>
      <c r="Z101" s="6"/>
      <c r="AA101" s="6"/>
      <c r="AB101" s="6"/>
      <c r="AC101" s="6"/>
      <c r="AD101" s="6"/>
      <c r="AE101" s="7"/>
      <c r="AF101" s="11" t="s">
        <v>0</v>
      </c>
      <c r="AG101" s="12"/>
      <c r="AH101" s="12"/>
      <c r="AI101" s="12"/>
      <c r="AJ101" s="12"/>
      <c r="AK101" s="12"/>
      <c r="AL101" s="12"/>
      <c r="AM101" s="12"/>
      <c r="AN101" s="12"/>
      <c r="AO101" s="12"/>
      <c r="AP101" s="12"/>
      <c r="AQ101" s="12"/>
      <c r="AR101" s="12"/>
      <c r="AS101" s="12"/>
      <c r="AT101" s="12"/>
      <c r="AU101" s="12"/>
      <c r="AV101" s="12"/>
      <c r="AW101" s="12"/>
      <c r="AX101" s="12"/>
      <c r="AY101" s="12"/>
      <c r="AZ101" s="37">
        <f t="shared" si="21"/>
        <v>44715</v>
      </c>
      <c r="BA101" s="13" cm="1">
        <f t="array" ref="BA101">IF(BA$10="", "", IF(IFERROR(INDEX($B101:$AE101, $BG101, MATCH(BA$10, $B$11:$AE$11, 0)), "")="", "", IFERROR(VALUE(INDEX($B101:$AE101, $BG101, MATCH(BA$10, $B$11:$AE$11, 0))), "")))</f>
        <v>0</v>
      </c>
      <c r="BB101" s="13" cm="1">
        <f t="array" ref="BB101">IF(BB$10="", "", IF(IFERROR(INDEX($B101:$AE101, $BG101, MATCH(BB$10, $B$11:$AE$11, 0)), "")="", "", IFERROR(VALUE(INDEX($B101:$AE101, $BG101, MATCH(BB$10, $B$11:$AE$11, 0))), "")))</f>
        <v>0</v>
      </c>
      <c r="BC101" s="13" cm="1">
        <f t="array" ref="BC101">IF(BC$10="", "", IF(IFERROR(INDEX($B101:$AE101, $BG101, MATCH(BC$10, $B$11:$AE$11, 0)), "")="", "", IFERROR(VALUE(INDEX($B101:$AE101, $BG101, MATCH(BC$10, $B$11:$AE$11, 0))), "")))</f>
        <v>0</v>
      </c>
      <c r="BD101" s="13" cm="1">
        <f t="array" ref="BD101">IF(BD$10="", "", IF(IFERROR(INDEX($B101:$AE101, $BG101, MATCH(BD$10, $B$11:$AE$11, 0)), "")="", "", IFERROR(VALUE(INDEX($B101:$AE101, $BG101, MATCH(BD$10, $B$11:$AE$11, 0))), "")))</f>
        <v>0</v>
      </c>
      <c r="BE101" s="32" cm="1">
        <f t="array" ref="BE101">IF(BE$10="", "", IF(IFERROR(INDEX($B101:$AE101, $BG101, MATCH(BE$10, $B$11:$AE$11, 0)), "")="", "", IFERROR(VALUE(INDEX($B101:$AE101, $BG101, MATCH(BE$10, $B$11:$AE$11, 0))), "")))</f>
        <v>0</v>
      </c>
      <c r="BF101" s="12"/>
      <c r="BJ101" s="19" t="str" cm="1">
        <f t="array" ref="BJ101">IF($AZ$10="", "", IF(IFERROR(INDEX($B101:$AE101, $BG101, MATCH($AZ$10, $B$11:$AE$11, 0)), "")="", "", IFERROR(INDEX($B101:$AE101, $BG101, MATCH($AZ$10, $B$11:$AE$11, 0)), "")))</f>
        <v>06/03/2022</v>
      </c>
      <c r="BK101" s="19">
        <f t="shared" si="22"/>
        <v>3</v>
      </c>
      <c r="BL101" s="19">
        <f t="shared" si="23"/>
        <v>6</v>
      </c>
      <c r="BM101" s="19">
        <f t="shared" si="24"/>
        <v>6</v>
      </c>
      <c r="BN101" s="30">
        <f t="shared" si="25"/>
        <v>3</v>
      </c>
      <c r="BO101" s="19">
        <f t="shared" si="26"/>
        <v>2022</v>
      </c>
      <c r="BP101" s="40" cm="1">
        <f t="array" ref="BP101">IFERROR(DATE(INDEX($BM101:$BO101, $BG101, MATCH($BJ$5, $BM$10:$BO$10, 0)), INDEX($BM101:$BO101, $BG101, MATCH($BJ$4, $BM$10:$BO$10, 0)), INDEX($BM101:$BO101, $BG101, MATCH($BJ$3, $BM$10:$BO$10, 0))), "")</f>
        <v>44715</v>
      </c>
      <c r="BR101" s="19" t="str">
        <f t="shared" si="15"/>
        <v>X</v>
      </c>
      <c r="BT101" s="19" t="str">
        <f t="shared" si="27"/>
        <v/>
      </c>
      <c r="BV101" s="19" t="str">
        <f t="shared" si="28"/>
        <v>Jun 2022</v>
      </c>
      <c r="BZ101" s="30">
        <f t="shared" si="16"/>
        <v>0</v>
      </c>
      <c r="CA101" s="13">
        <f t="shared" si="17"/>
        <v>0</v>
      </c>
      <c r="CB101" s="13">
        <f t="shared" si="18"/>
        <v>0</v>
      </c>
      <c r="CC101" s="13">
        <f t="shared" si="19"/>
        <v>0</v>
      </c>
      <c r="CD101" s="32">
        <f t="shared" si="20"/>
        <v>0</v>
      </c>
      <c r="CF101" s="52">
        <f t="shared" si="29"/>
        <v>0</v>
      </c>
    </row>
    <row r="102" spans="1:84" x14ac:dyDescent="0.25">
      <c r="A102" s="11" t="s">
        <v>0</v>
      </c>
      <c r="B102" s="5" t="s">
        <v>196</v>
      </c>
      <c r="C102" s="6">
        <v>2</v>
      </c>
      <c r="D102" s="6">
        <v>0</v>
      </c>
      <c r="E102" s="6">
        <v>2</v>
      </c>
      <c r="F102" s="6">
        <v>2</v>
      </c>
      <c r="G102" s="6">
        <v>0</v>
      </c>
      <c r="H102" s="6">
        <v>0</v>
      </c>
      <c r="I102" s="6">
        <v>0</v>
      </c>
      <c r="J102" s="6">
        <v>0</v>
      </c>
      <c r="K102" s="6">
        <v>0</v>
      </c>
      <c r="L102" s="6">
        <v>0</v>
      </c>
      <c r="M102" s="6">
        <v>0</v>
      </c>
      <c r="N102" s="6">
        <v>0</v>
      </c>
      <c r="O102" s="6">
        <v>0</v>
      </c>
      <c r="P102" s="6">
        <v>0</v>
      </c>
      <c r="Q102" s="6">
        <v>0</v>
      </c>
      <c r="R102" s="6">
        <v>0</v>
      </c>
      <c r="S102" s="6">
        <v>0</v>
      </c>
      <c r="T102" s="6">
        <v>0</v>
      </c>
      <c r="U102" s="6">
        <v>0</v>
      </c>
      <c r="V102" s="6"/>
      <c r="W102" s="6"/>
      <c r="X102" s="6"/>
      <c r="Y102" s="6"/>
      <c r="Z102" s="6"/>
      <c r="AA102" s="6"/>
      <c r="AB102" s="6"/>
      <c r="AC102" s="6"/>
      <c r="AD102" s="6"/>
      <c r="AE102" s="7"/>
      <c r="AF102" s="11" t="s">
        <v>0</v>
      </c>
      <c r="AG102" s="12"/>
      <c r="AH102" s="12"/>
      <c r="AI102" s="12"/>
      <c r="AJ102" s="12"/>
      <c r="AK102" s="12"/>
      <c r="AL102" s="12"/>
      <c r="AM102" s="12"/>
      <c r="AN102" s="12"/>
      <c r="AO102" s="12"/>
      <c r="AP102" s="12"/>
      <c r="AQ102" s="12"/>
      <c r="AR102" s="12"/>
      <c r="AS102" s="12"/>
      <c r="AT102" s="12"/>
      <c r="AU102" s="12"/>
      <c r="AV102" s="12"/>
      <c r="AW102" s="12"/>
      <c r="AX102" s="12"/>
      <c r="AY102" s="12"/>
      <c r="AZ102" s="37">
        <f t="shared" si="21"/>
        <v>44716</v>
      </c>
      <c r="BA102" s="13" cm="1">
        <f t="array" ref="BA102">IF(BA$10="", "", IF(IFERROR(INDEX($B102:$AE102, $BG102, MATCH(BA$10, $B$11:$AE$11, 0)), "")="", "", IFERROR(VALUE(INDEX($B102:$AE102, $BG102, MATCH(BA$10, $B$11:$AE$11, 0))), "")))</f>
        <v>2</v>
      </c>
      <c r="BB102" s="13" cm="1">
        <f t="array" ref="BB102">IF(BB$10="", "", IF(IFERROR(INDEX($B102:$AE102, $BG102, MATCH(BB$10, $B$11:$AE$11, 0)), "")="", "", IFERROR(VALUE(INDEX($B102:$AE102, $BG102, MATCH(BB$10, $B$11:$AE$11, 0))), "")))</f>
        <v>0</v>
      </c>
      <c r="BC102" s="13" cm="1">
        <f t="array" ref="BC102">IF(BC$10="", "", IF(IFERROR(INDEX($B102:$AE102, $BG102, MATCH(BC$10, $B$11:$AE$11, 0)), "")="", "", IFERROR(VALUE(INDEX($B102:$AE102, $BG102, MATCH(BC$10, $B$11:$AE$11, 0))), "")))</f>
        <v>0</v>
      </c>
      <c r="BD102" s="13" cm="1">
        <f t="array" ref="BD102">IF(BD$10="", "", IF(IFERROR(INDEX($B102:$AE102, $BG102, MATCH(BD$10, $B$11:$AE$11, 0)), "")="", "", IFERROR(VALUE(INDEX($B102:$AE102, $BG102, MATCH(BD$10, $B$11:$AE$11, 0))), "")))</f>
        <v>0</v>
      </c>
      <c r="BE102" s="32" cm="1">
        <f t="array" ref="BE102">IF(BE$10="", "", IF(IFERROR(INDEX($B102:$AE102, $BG102, MATCH(BE$10, $B$11:$AE$11, 0)), "")="", "", IFERROR(VALUE(INDEX($B102:$AE102, $BG102, MATCH(BE$10, $B$11:$AE$11, 0))), "")))</f>
        <v>0</v>
      </c>
      <c r="BF102" s="12"/>
      <c r="BJ102" s="19" t="str" cm="1">
        <f t="array" ref="BJ102">IF($AZ$10="", "", IF(IFERROR(INDEX($B102:$AE102, $BG102, MATCH($AZ$10, $B$11:$AE$11, 0)), "")="", "", IFERROR(INDEX($B102:$AE102, $BG102, MATCH($AZ$10, $B$11:$AE$11, 0)), "")))</f>
        <v>06/04/2022</v>
      </c>
      <c r="BK102" s="19">
        <f t="shared" si="22"/>
        <v>3</v>
      </c>
      <c r="BL102" s="19">
        <f t="shared" si="23"/>
        <v>6</v>
      </c>
      <c r="BM102" s="19">
        <f t="shared" si="24"/>
        <v>6</v>
      </c>
      <c r="BN102" s="30">
        <f t="shared" si="25"/>
        <v>4</v>
      </c>
      <c r="BO102" s="19">
        <f t="shared" si="26"/>
        <v>2022</v>
      </c>
      <c r="BP102" s="40" cm="1">
        <f t="array" ref="BP102">IFERROR(DATE(INDEX($BM102:$BO102, $BG102, MATCH($BJ$5, $BM$10:$BO$10, 0)), INDEX($BM102:$BO102, $BG102, MATCH($BJ$4, $BM$10:$BO$10, 0)), INDEX($BM102:$BO102, $BG102, MATCH($BJ$3, $BM$10:$BO$10, 0))), "")</f>
        <v>44716</v>
      </c>
      <c r="BR102" s="19" t="str">
        <f t="shared" si="15"/>
        <v>X</v>
      </c>
      <c r="BT102" s="19" t="str">
        <f t="shared" si="27"/>
        <v/>
      </c>
      <c r="BV102" s="19" t="str">
        <f t="shared" si="28"/>
        <v>Jun 2022</v>
      </c>
      <c r="BZ102" s="30">
        <f t="shared" si="16"/>
        <v>0</v>
      </c>
      <c r="CA102" s="13">
        <f t="shared" si="17"/>
        <v>0</v>
      </c>
      <c r="CB102" s="13">
        <f t="shared" si="18"/>
        <v>0</v>
      </c>
      <c r="CC102" s="13">
        <f t="shared" si="19"/>
        <v>0</v>
      </c>
      <c r="CD102" s="32">
        <f t="shared" si="20"/>
        <v>0</v>
      </c>
      <c r="CF102" s="52">
        <f t="shared" si="29"/>
        <v>0</v>
      </c>
    </row>
    <row r="103" spans="1:84" x14ac:dyDescent="0.25">
      <c r="A103" s="11" t="s">
        <v>0</v>
      </c>
      <c r="B103" s="5" t="s">
        <v>197</v>
      </c>
      <c r="C103" s="6">
        <v>4</v>
      </c>
      <c r="D103" s="6">
        <v>0</v>
      </c>
      <c r="E103" s="6">
        <v>4</v>
      </c>
      <c r="F103" s="6">
        <v>2</v>
      </c>
      <c r="G103" s="6">
        <v>0</v>
      </c>
      <c r="H103" s="6">
        <v>0</v>
      </c>
      <c r="I103" s="6">
        <v>0</v>
      </c>
      <c r="J103" s="6">
        <v>0</v>
      </c>
      <c r="K103" s="6">
        <v>0</v>
      </c>
      <c r="L103" s="6">
        <v>0</v>
      </c>
      <c r="M103" s="6">
        <v>0</v>
      </c>
      <c r="N103" s="6">
        <v>0</v>
      </c>
      <c r="O103" s="6">
        <v>0</v>
      </c>
      <c r="P103" s="6">
        <v>0</v>
      </c>
      <c r="Q103" s="6">
        <v>0</v>
      </c>
      <c r="R103" s="6">
        <v>0</v>
      </c>
      <c r="S103" s="6">
        <v>0</v>
      </c>
      <c r="T103" s="6">
        <v>0</v>
      </c>
      <c r="U103" s="6">
        <v>0</v>
      </c>
      <c r="V103" s="6"/>
      <c r="W103" s="6"/>
      <c r="X103" s="6"/>
      <c r="Y103" s="6"/>
      <c r="Z103" s="6"/>
      <c r="AA103" s="6"/>
      <c r="AB103" s="6"/>
      <c r="AC103" s="6"/>
      <c r="AD103" s="6"/>
      <c r="AE103" s="7"/>
      <c r="AF103" s="11" t="s">
        <v>0</v>
      </c>
      <c r="AG103" s="12"/>
      <c r="AH103" s="12"/>
      <c r="AI103" s="12"/>
      <c r="AJ103" s="12"/>
      <c r="AK103" s="12"/>
      <c r="AL103" s="12"/>
      <c r="AM103" s="12"/>
      <c r="AN103" s="12"/>
      <c r="AO103" s="12"/>
      <c r="AP103" s="12"/>
      <c r="AQ103" s="12"/>
      <c r="AR103" s="12"/>
      <c r="AS103" s="12"/>
      <c r="AT103" s="12"/>
      <c r="AU103" s="12"/>
      <c r="AV103" s="12"/>
      <c r="AW103" s="12"/>
      <c r="AX103" s="12"/>
      <c r="AY103" s="12"/>
      <c r="AZ103" s="37">
        <f t="shared" si="21"/>
        <v>44717</v>
      </c>
      <c r="BA103" s="13" cm="1">
        <f t="array" ref="BA103">IF(BA$10="", "", IF(IFERROR(INDEX($B103:$AE103, $BG103, MATCH(BA$10, $B$11:$AE$11, 0)), "")="", "", IFERROR(VALUE(INDEX($B103:$AE103, $BG103, MATCH(BA$10, $B$11:$AE$11, 0))), "")))</f>
        <v>4</v>
      </c>
      <c r="BB103" s="13" cm="1">
        <f t="array" ref="BB103">IF(BB$10="", "", IF(IFERROR(INDEX($B103:$AE103, $BG103, MATCH(BB$10, $B$11:$AE$11, 0)), "")="", "", IFERROR(VALUE(INDEX($B103:$AE103, $BG103, MATCH(BB$10, $B$11:$AE$11, 0))), "")))</f>
        <v>0</v>
      </c>
      <c r="BC103" s="13" cm="1">
        <f t="array" ref="BC103">IF(BC$10="", "", IF(IFERROR(INDEX($B103:$AE103, $BG103, MATCH(BC$10, $B$11:$AE$11, 0)), "")="", "", IFERROR(VALUE(INDEX($B103:$AE103, $BG103, MATCH(BC$10, $B$11:$AE$11, 0))), "")))</f>
        <v>0</v>
      </c>
      <c r="BD103" s="13" cm="1">
        <f t="array" ref="BD103">IF(BD$10="", "", IF(IFERROR(INDEX($B103:$AE103, $BG103, MATCH(BD$10, $B$11:$AE$11, 0)), "")="", "", IFERROR(VALUE(INDEX($B103:$AE103, $BG103, MATCH(BD$10, $B$11:$AE$11, 0))), "")))</f>
        <v>0</v>
      </c>
      <c r="BE103" s="32" cm="1">
        <f t="array" ref="BE103">IF(BE$10="", "", IF(IFERROR(INDEX($B103:$AE103, $BG103, MATCH(BE$10, $B$11:$AE$11, 0)), "")="", "", IFERROR(VALUE(INDEX($B103:$AE103, $BG103, MATCH(BE$10, $B$11:$AE$11, 0))), "")))</f>
        <v>0</v>
      </c>
      <c r="BF103" s="12"/>
      <c r="BJ103" s="19" t="str" cm="1">
        <f t="array" ref="BJ103">IF($AZ$10="", "", IF(IFERROR(INDEX($B103:$AE103, $BG103, MATCH($AZ$10, $B$11:$AE$11, 0)), "")="", "", IFERROR(INDEX($B103:$AE103, $BG103, MATCH($AZ$10, $B$11:$AE$11, 0)), "")))</f>
        <v>06/05/2022</v>
      </c>
      <c r="BK103" s="19">
        <f t="shared" si="22"/>
        <v>3</v>
      </c>
      <c r="BL103" s="19">
        <f t="shared" si="23"/>
        <v>6</v>
      </c>
      <c r="BM103" s="19">
        <f t="shared" si="24"/>
        <v>6</v>
      </c>
      <c r="BN103" s="30">
        <f t="shared" si="25"/>
        <v>5</v>
      </c>
      <c r="BO103" s="19">
        <f t="shared" si="26"/>
        <v>2022</v>
      </c>
      <c r="BP103" s="40" cm="1">
        <f t="array" ref="BP103">IFERROR(DATE(INDEX($BM103:$BO103, $BG103, MATCH($BJ$5, $BM$10:$BO$10, 0)), INDEX($BM103:$BO103, $BG103, MATCH($BJ$4, $BM$10:$BO$10, 0)), INDEX($BM103:$BO103, $BG103, MATCH($BJ$3, $BM$10:$BO$10, 0))), "")</f>
        <v>44717</v>
      </c>
      <c r="BR103" s="19" t="str">
        <f t="shared" si="15"/>
        <v>X</v>
      </c>
      <c r="BT103" s="19" t="str">
        <f t="shared" si="27"/>
        <v/>
      </c>
      <c r="BV103" s="19" t="str">
        <f t="shared" si="28"/>
        <v>Jun 2022</v>
      </c>
      <c r="BZ103" s="30">
        <f t="shared" si="16"/>
        <v>0</v>
      </c>
      <c r="CA103" s="13">
        <f t="shared" si="17"/>
        <v>0</v>
      </c>
      <c r="CB103" s="13">
        <f t="shared" si="18"/>
        <v>0</v>
      </c>
      <c r="CC103" s="13">
        <f t="shared" si="19"/>
        <v>0</v>
      </c>
      <c r="CD103" s="32">
        <f t="shared" si="20"/>
        <v>0</v>
      </c>
      <c r="CF103" s="52">
        <f t="shared" si="29"/>
        <v>0</v>
      </c>
    </row>
    <row r="104" spans="1:84" x14ac:dyDescent="0.25">
      <c r="A104" s="11" t="s">
        <v>0</v>
      </c>
      <c r="B104" s="5" t="s">
        <v>198</v>
      </c>
      <c r="C104" s="6">
        <v>14</v>
      </c>
      <c r="D104" s="6">
        <v>0</v>
      </c>
      <c r="E104" s="6">
        <v>14</v>
      </c>
      <c r="F104" s="6">
        <v>7</v>
      </c>
      <c r="G104" s="6">
        <v>0</v>
      </c>
      <c r="H104" s="6">
        <v>0</v>
      </c>
      <c r="I104" s="6">
        <v>0</v>
      </c>
      <c r="J104" s="6">
        <v>0</v>
      </c>
      <c r="K104" s="6">
        <v>0</v>
      </c>
      <c r="L104" s="6">
        <v>0</v>
      </c>
      <c r="M104" s="6">
        <v>0</v>
      </c>
      <c r="N104" s="6">
        <v>0</v>
      </c>
      <c r="O104" s="6">
        <v>0</v>
      </c>
      <c r="P104" s="6">
        <v>1</v>
      </c>
      <c r="Q104" s="6">
        <v>0</v>
      </c>
      <c r="R104" s="6">
        <v>1</v>
      </c>
      <c r="S104" s="6">
        <v>7.1428571428571425E-2</v>
      </c>
      <c r="T104" s="6">
        <v>0</v>
      </c>
      <c r="U104" s="6">
        <v>7.1428571428571425E-2</v>
      </c>
      <c r="V104" s="6"/>
      <c r="W104" s="6"/>
      <c r="X104" s="6"/>
      <c r="Y104" s="6"/>
      <c r="Z104" s="6"/>
      <c r="AA104" s="6"/>
      <c r="AB104" s="6"/>
      <c r="AC104" s="6"/>
      <c r="AD104" s="6"/>
      <c r="AE104" s="7"/>
      <c r="AF104" s="11" t="s">
        <v>0</v>
      </c>
      <c r="AG104" s="12"/>
      <c r="AH104" s="12"/>
      <c r="AI104" s="12"/>
      <c r="AJ104" s="12"/>
      <c r="AK104" s="12"/>
      <c r="AL104" s="12"/>
      <c r="AM104" s="12"/>
      <c r="AN104" s="12"/>
      <c r="AO104" s="12"/>
      <c r="AP104" s="12"/>
      <c r="AQ104" s="12"/>
      <c r="AR104" s="12"/>
      <c r="AS104" s="12"/>
      <c r="AT104" s="12"/>
      <c r="AU104" s="12"/>
      <c r="AV104" s="12"/>
      <c r="AW104" s="12"/>
      <c r="AX104" s="12"/>
      <c r="AY104" s="12"/>
      <c r="AZ104" s="37">
        <f t="shared" si="21"/>
        <v>44718</v>
      </c>
      <c r="BA104" s="13" cm="1">
        <f t="array" ref="BA104">IF(BA$10="", "", IF(IFERROR(INDEX($B104:$AE104, $BG104, MATCH(BA$10, $B$11:$AE$11, 0)), "")="", "", IFERROR(VALUE(INDEX($B104:$AE104, $BG104, MATCH(BA$10, $B$11:$AE$11, 0))), "")))</f>
        <v>14</v>
      </c>
      <c r="BB104" s="13" cm="1">
        <f t="array" ref="BB104">IF(BB$10="", "", IF(IFERROR(INDEX($B104:$AE104, $BG104, MATCH(BB$10, $B$11:$AE$11, 0)), "")="", "", IFERROR(VALUE(INDEX($B104:$AE104, $BG104, MATCH(BB$10, $B$11:$AE$11, 0))), "")))</f>
        <v>0</v>
      </c>
      <c r="BC104" s="13" cm="1">
        <f t="array" ref="BC104">IF(BC$10="", "", IF(IFERROR(INDEX($B104:$AE104, $BG104, MATCH(BC$10, $B$11:$AE$11, 0)), "")="", "", IFERROR(VALUE(INDEX($B104:$AE104, $BG104, MATCH(BC$10, $B$11:$AE$11, 0))), "")))</f>
        <v>0</v>
      </c>
      <c r="BD104" s="13" cm="1">
        <f t="array" ref="BD104">IF(BD$10="", "", IF(IFERROR(INDEX($B104:$AE104, $BG104, MATCH(BD$10, $B$11:$AE$11, 0)), "")="", "", IFERROR(VALUE(INDEX($B104:$AE104, $BG104, MATCH(BD$10, $B$11:$AE$11, 0))), "")))</f>
        <v>0</v>
      </c>
      <c r="BE104" s="32" cm="1">
        <f t="array" ref="BE104">IF(BE$10="", "", IF(IFERROR(INDEX($B104:$AE104, $BG104, MATCH(BE$10, $B$11:$AE$11, 0)), "")="", "", IFERROR(VALUE(INDEX($B104:$AE104, $BG104, MATCH(BE$10, $B$11:$AE$11, 0))), "")))</f>
        <v>1</v>
      </c>
      <c r="BF104" s="12"/>
      <c r="BJ104" s="19" t="str" cm="1">
        <f t="array" ref="BJ104">IF($AZ$10="", "", IF(IFERROR(INDEX($B104:$AE104, $BG104, MATCH($AZ$10, $B$11:$AE$11, 0)), "")="", "", IFERROR(INDEX($B104:$AE104, $BG104, MATCH($AZ$10, $B$11:$AE$11, 0)), "")))</f>
        <v>06/06/2022</v>
      </c>
      <c r="BK104" s="19">
        <f t="shared" si="22"/>
        <v>3</v>
      </c>
      <c r="BL104" s="19">
        <f t="shared" si="23"/>
        <v>6</v>
      </c>
      <c r="BM104" s="19">
        <f t="shared" si="24"/>
        <v>6</v>
      </c>
      <c r="BN104" s="30">
        <f t="shared" si="25"/>
        <v>6</v>
      </c>
      <c r="BO104" s="19">
        <f t="shared" si="26"/>
        <v>2022</v>
      </c>
      <c r="BP104" s="40" cm="1">
        <f t="array" ref="BP104">IFERROR(DATE(INDEX($BM104:$BO104, $BG104, MATCH($BJ$5, $BM$10:$BO$10, 0)), INDEX($BM104:$BO104, $BG104, MATCH($BJ$4, $BM$10:$BO$10, 0)), INDEX($BM104:$BO104, $BG104, MATCH($BJ$3, $BM$10:$BO$10, 0))), "")</f>
        <v>44718</v>
      </c>
      <c r="BR104" s="19" t="str">
        <f t="shared" si="15"/>
        <v>X</v>
      </c>
      <c r="BT104" s="19" t="str">
        <f t="shared" si="27"/>
        <v/>
      </c>
      <c r="BV104" s="19" t="str">
        <f t="shared" si="28"/>
        <v>Jun 2022</v>
      </c>
      <c r="BZ104" s="30">
        <f t="shared" si="16"/>
        <v>1</v>
      </c>
      <c r="CA104" s="13">
        <f t="shared" si="17"/>
        <v>0</v>
      </c>
      <c r="CB104" s="13">
        <f t="shared" si="18"/>
        <v>0</v>
      </c>
      <c r="CC104" s="13">
        <f t="shared" si="19"/>
        <v>0</v>
      </c>
      <c r="CD104" s="32">
        <f t="shared" si="20"/>
        <v>3</v>
      </c>
      <c r="CF104" s="52">
        <f t="shared" si="29"/>
        <v>4</v>
      </c>
    </row>
    <row r="105" spans="1:84" x14ac:dyDescent="0.25">
      <c r="A105" s="11" t="s">
        <v>0</v>
      </c>
      <c r="B105" s="5" t="s">
        <v>199</v>
      </c>
      <c r="C105" s="6">
        <v>4</v>
      </c>
      <c r="D105" s="6">
        <v>0</v>
      </c>
      <c r="E105" s="6">
        <v>4</v>
      </c>
      <c r="F105" s="6">
        <v>2</v>
      </c>
      <c r="G105" s="6">
        <v>0</v>
      </c>
      <c r="H105" s="6">
        <v>0</v>
      </c>
      <c r="I105" s="6">
        <v>0</v>
      </c>
      <c r="J105" s="6">
        <v>0</v>
      </c>
      <c r="K105" s="6">
        <v>0</v>
      </c>
      <c r="L105" s="6">
        <v>0</v>
      </c>
      <c r="M105" s="6">
        <v>0</v>
      </c>
      <c r="N105" s="6">
        <v>0</v>
      </c>
      <c r="O105" s="6">
        <v>0</v>
      </c>
      <c r="P105" s="6">
        <v>0</v>
      </c>
      <c r="Q105" s="6">
        <v>0</v>
      </c>
      <c r="R105" s="6">
        <v>0</v>
      </c>
      <c r="S105" s="6">
        <v>0</v>
      </c>
      <c r="T105" s="6">
        <v>0</v>
      </c>
      <c r="U105" s="6">
        <v>0</v>
      </c>
      <c r="V105" s="6"/>
      <c r="W105" s="6"/>
      <c r="X105" s="6"/>
      <c r="Y105" s="6"/>
      <c r="Z105" s="6"/>
      <c r="AA105" s="6"/>
      <c r="AB105" s="6"/>
      <c r="AC105" s="6"/>
      <c r="AD105" s="6"/>
      <c r="AE105" s="7"/>
      <c r="AF105" s="11" t="s">
        <v>0</v>
      </c>
      <c r="AG105" s="12"/>
      <c r="AH105" s="12"/>
      <c r="AI105" s="12"/>
      <c r="AJ105" s="12"/>
      <c r="AK105" s="12"/>
      <c r="AL105" s="12"/>
      <c r="AM105" s="12"/>
      <c r="AN105" s="12"/>
      <c r="AO105" s="12"/>
      <c r="AP105" s="12"/>
      <c r="AQ105" s="12"/>
      <c r="AR105" s="12"/>
      <c r="AS105" s="12"/>
      <c r="AT105" s="12"/>
      <c r="AU105" s="12"/>
      <c r="AV105" s="12"/>
      <c r="AW105" s="12"/>
      <c r="AX105" s="12"/>
      <c r="AY105" s="12"/>
      <c r="AZ105" s="37">
        <f t="shared" si="21"/>
        <v>44719</v>
      </c>
      <c r="BA105" s="13" cm="1">
        <f t="array" ref="BA105">IF(BA$10="", "", IF(IFERROR(INDEX($B105:$AE105, $BG105, MATCH(BA$10, $B$11:$AE$11, 0)), "")="", "", IFERROR(VALUE(INDEX($B105:$AE105, $BG105, MATCH(BA$10, $B$11:$AE$11, 0))), "")))</f>
        <v>4</v>
      </c>
      <c r="BB105" s="13" cm="1">
        <f t="array" ref="BB105">IF(BB$10="", "", IF(IFERROR(INDEX($B105:$AE105, $BG105, MATCH(BB$10, $B$11:$AE$11, 0)), "")="", "", IFERROR(VALUE(INDEX($B105:$AE105, $BG105, MATCH(BB$10, $B$11:$AE$11, 0))), "")))</f>
        <v>0</v>
      </c>
      <c r="BC105" s="13" cm="1">
        <f t="array" ref="BC105">IF(BC$10="", "", IF(IFERROR(INDEX($B105:$AE105, $BG105, MATCH(BC$10, $B$11:$AE$11, 0)), "")="", "", IFERROR(VALUE(INDEX($B105:$AE105, $BG105, MATCH(BC$10, $B$11:$AE$11, 0))), "")))</f>
        <v>0</v>
      </c>
      <c r="BD105" s="13" cm="1">
        <f t="array" ref="BD105">IF(BD$10="", "", IF(IFERROR(INDEX($B105:$AE105, $BG105, MATCH(BD$10, $B$11:$AE$11, 0)), "")="", "", IFERROR(VALUE(INDEX($B105:$AE105, $BG105, MATCH(BD$10, $B$11:$AE$11, 0))), "")))</f>
        <v>0</v>
      </c>
      <c r="BE105" s="32" cm="1">
        <f t="array" ref="BE105">IF(BE$10="", "", IF(IFERROR(INDEX($B105:$AE105, $BG105, MATCH(BE$10, $B$11:$AE$11, 0)), "")="", "", IFERROR(VALUE(INDEX($B105:$AE105, $BG105, MATCH(BE$10, $B$11:$AE$11, 0))), "")))</f>
        <v>0</v>
      </c>
      <c r="BF105" s="12"/>
      <c r="BJ105" s="19" t="str" cm="1">
        <f t="array" ref="BJ105">IF($AZ$10="", "", IF(IFERROR(INDEX($B105:$AE105, $BG105, MATCH($AZ$10, $B$11:$AE$11, 0)), "")="", "", IFERROR(INDEX($B105:$AE105, $BG105, MATCH($AZ$10, $B$11:$AE$11, 0)), "")))</f>
        <v>06/07/2022</v>
      </c>
      <c r="BK105" s="19">
        <f t="shared" si="22"/>
        <v>3</v>
      </c>
      <c r="BL105" s="19">
        <f t="shared" si="23"/>
        <v>6</v>
      </c>
      <c r="BM105" s="19">
        <f t="shared" si="24"/>
        <v>6</v>
      </c>
      <c r="BN105" s="30">
        <f t="shared" si="25"/>
        <v>7</v>
      </c>
      <c r="BO105" s="19">
        <f t="shared" si="26"/>
        <v>2022</v>
      </c>
      <c r="BP105" s="40" cm="1">
        <f t="array" ref="BP105">IFERROR(DATE(INDEX($BM105:$BO105, $BG105, MATCH($BJ$5, $BM$10:$BO$10, 0)), INDEX($BM105:$BO105, $BG105, MATCH($BJ$4, $BM$10:$BO$10, 0)), INDEX($BM105:$BO105, $BG105, MATCH($BJ$3, $BM$10:$BO$10, 0))), "")</f>
        <v>44719</v>
      </c>
      <c r="BR105" s="19" t="str">
        <f t="shared" si="15"/>
        <v>X</v>
      </c>
      <c r="BT105" s="19" t="str">
        <f t="shared" si="27"/>
        <v/>
      </c>
      <c r="BV105" s="19" t="str">
        <f t="shared" si="28"/>
        <v>Jun 2022</v>
      </c>
      <c r="BZ105" s="30">
        <f t="shared" si="16"/>
        <v>0</v>
      </c>
      <c r="CA105" s="13">
        <f t="shared" si="17"/>
        <v>0</v>
      </c>
      <c r="CB105" s="13">
        <f t="shared" si="18"/>
        <v>0</v>
      </c>
      <c r="CC105" s="13">
        <f t="shared" si="19"/>
        <v>0</v>
      </c>
      <c r="CD105" s="32">
        <f t="shared" si="20"/>
        <v>0</v>
      </c>
      <c r="CF105" s="52">
        <f t="shared" si="29"/>
        <v>0</v>
      </c>
    </row>
    <row r="106" spans="1:84" x14ac:dyDescent="0.25">
      <c r="A106" s="11" t="s">
        <v>0</v>
      </c>
      <c r="B106" s="5" t="s">
        <v>200</v>
      </c>
      <c r="C106" s="6">
        <v>4</v>
      </c>
      <c r="D106" s="6">
        <v>0</v>
      </c>
      <c r="E106" s="6">
        <v>4</v>
      </c>
      <c r="F106" s="6">
        <v>1</v>
      </c>
      <c r="G106" s="6">
        <v>0</v>
      </c>
      <c r="H106" s="6">
        <v>0</v>
      </c>
      <c r="I106" s="6">
        <v>0</v>
      </c>
      <c r="J106" s="6">
        <v>0</v>
      </c>
      <c r="K106" s="6">
        <v>0</v>
      </c>
      <c r="L106" s="6">
        <v>0</v>
      </c>
      <c r="M106" s="6">
        <v>0</v>
      </c>
      <c r="N106" s="6">
        <v>0</v>
      </c>
      <c r="O106" s="6">
        <v>0</v>
      </c>
      <c r="P106" s="6">
        <v>0</v>
      </c>
      <c r="Q106" s="6">
        <v>0</v>
      </c>
      <c r="R106" s="6">
        <v>0</v>
      </c>
      <c r="S106" s="6">
        <v>0</v>
      </c>
      <c r="T106" s="6">
        <v>0</v>
      </c>
      <c r="U106" s="6">
        <v>0</v>
      </c>
      <c r="V106" s="6"/>
      <c r="W106" s="6"/>
      <c r="X106" s="6"/>
      <c r="Y106" s="6"/>
      <c r="Z106" s="6"/>
      <c r="AA106" s="6"/>
      <c r="AB106" s="6"/>
      <c r="AC106" s="6"/>
      <c r="AD106" s="6"/>
      <c r="AE106" s="7"/>
      <c r="AF106" s="11" t="s">
        <v>0</v>
      </c>
      <c r="AG106" s="12"/>
      <c r="AH106" s="12"/>
      <c r="AI106" s="12"/>
      <c r="AJ106" s="12"/>
      <c r="AK106" s="12"/>
      <c r="AL106" s="12"/>
      <c r="AM106" s="12"/>
      <c r="AN106" s="12"/>
      <c r="AO106" s="12"/>
      <c r="AP106" s="12"/>
      <c r="AQ106" s="12"/>
      <c r="AR106" s="12"/>
      <c r="AS106" s="12"/>
      <c r="AT106" s="12"/>
      <c r="AU106" s="12"/>
      <c r="AV106" s="12"/>
      <c r="AW106" s="12"/>
      <c r="AX106" s="12"/>
      <c r="AY106" s="12"/>
      <c r="AZ106" s="37">
        <f t="shared" si="21"/>
        <v>44720</v>
      </c>
      <c r="BA106" s="13" cm="1">
        <f t="array" ref="BA106">IF(BA$10="", "", IF(IFERROR(INDEX($B106:$AE106, $BG106, MATCH(BA$10, $B$11:$AE$11, 0)), "")="", "", IFERROR(VALUE(INDEX($B106:$AE106, $BG106, MATCH(BA$10, $B$11:$AE$11, 0))), "")))</f>
        <v>4</v>
      </c>
      <c r="BB106" s="13" cm="1">
        <f t="array" ref="BB106">IF(BB$10="", "", IF(IFERROR(INDEX($B106:$AE106, $BG106, MATCH(BB$10, $B$11:$AE$11, 0)), "")="", "", IFERROR(VALUE(INDEX($B106:$AE106, $BG106, MATCH(BB$10, $B$11:$AE$11, 0))), "")))</f>
        <v>0</v>
      </c>
      <c r="BC106" s="13" cm="1">
        <f t="array" ref="BC106">IF(BC$10="", "", IF(IFERROR(INDEX($B106:$AE106, $BG106, MATCH(BC$10, $B$11:$AE$11, 0)), "")="", "", IFERROR(VALUE(INDEX($B106:$AE106, $BG106, MATCH(BC$10, $B$11:$AE$11, 0))), "")))</f>
        <v>0</v>
      </c>
      <c r="BD106" s="13" cm="1">
        <f t="array" ref="BD106">IF(BD$10="", "", IF(IFERROR(INDEX($B106:$AE106, $BG106, MATCH(BD$10, $B$11:$AE$11, 0)), "")="", "", IFERROR(VALUE(INDEX($B106:$AE106, $BG106, MATCH(BD$10, $B$11:$AE$11, 0))), "")))</f>
        <v>0</v>
      </c>
      <c r="BE106" s="32" cm="1">
        <f t="array" ref="BE106">IF(BE$10="", "", IF(IFERROR(INDEX($B106:$AE106, $BG106, MATCH(BE$10, $B$11:$AE$11, 0)), "")="", "", IFERROR(VALUE(INDEX($B106:$AE106, $BG106, MATCH(BE$10, $B$11:$AE$11, 0))), "")))</f>
        <v>0</v>
      </c>
      <c r="BF106" s="12"/>
      <c r="BJ106" s="19" t="str" cm="1">
        <f t="array" ref="BJ106">IF($AZ$10="", "", IF(IFERROR(INDEX($B106:$AE106, $BG106, MATCH($AZ$10, $B$11:$AE$11, 0)), "")="", "", IFERROR(INDEX($B106:$AE106, $BG106, MATCH($AZ$10, $B$11:$AE$11, 0)), "")))</f>
        <v>06/08/2022</v>
      </c>
      <c r="BK106" s="19">
        <f t="shared" si="22"/>
        <v>3</v>
      </c>
      <c r="BL106" s="19">
        <f t="shared" si="23"/>
        <v>6</v>
      </c>
      <c r="BM106" s="19">
        <f t="shared" si="24"/>
        <v>6</v>
      </c>
      <c r="BN106" s="30">
        <f t="shared" si="25"/>
        <v>8</v>
      </c>
      <c r="BO106" s="19">
        <f t="shared" si="26"/>
        <v>2022</v>
      </c>
      <c r="BP106" s="40" cm="1">
        <f t="array" ref="BP106">IFERROR(DATE(INDEX($BM106:$BO106, $BG106, MATCH($BJ$5, $BM$10:$BO$10, 0)), INDEX($BM106:$BO106, $BG106, MATCH($BJ$4, $BM$10:$BO$10, 0)), INDEX($BM106:$BO106, $BG106, MATCH($BJ$3, $BM$10:$BO$10, 0))), "")</f>
        <v>44720</v>
      </c>
      <c r="BR106" s="19" t="str">
        <f t="shared" si="15"/>
        <v>X</v>
      </c>
      <c r="BT106" s="19" t="str">
        <f t="shared" si="27"/>
        <v/>
      </c>
      <c r="BV106" s="19" t="str">
        <f t="shared" si="28"/>
        <v>Jun 2022</v>
      </c>
      <c r="BZ106" s="30">
        <f t="shared" si="16"/>
        <v>0</v>
      </c>
      <c r="CA106" s="13">
        <f t="shared" si="17"/>
        <v>0</v>
      </c>
      <c r="CB106" s="13">
        <f t="shared" si="18"/>
        <v>0</v>
      </c>
      <c r="CC106" s="13">
        <f t="shared" si="19"/>
        <v>0</v>
      </c>
      <c r="CD106" s="32">
        <f t="shared" si="20"/>
        <v>0</v>
      </c>
      <c r="CF106" s="52">
        <f t="shared" si="29"/>
        <v>0</v>
      </c>
    </row>
    <row r="107" spans="1:84" x14ac:dyDescent="0.25">
      <c r="A107" s="11" t="s">
        <v>0</v>
      </c>
      <c r="B107" s="5" t="s">
        <v>201</v>
      </c>
      <c r="C107" s="6">
        <v>0</v>
      </c>
      <c r="D107" s="6">
        <v>0</v>
      </c>
      <c r="E107" s="6">
        <v>0</v>
      </c>
      <c r="F107" s="6">
        <v>0</v>
      </c>
      <c r="G107" s="6">
        <v>0</v>
      </c>
      <c r="H107" s="6">
        <v>0</v>
      </c>
      <c r="I107" s="6">
        <v>0</v>
      </c>
      <c r="J107" s="6">
        <v>0</v>
      </c>
      <c r="K107" s="6">
        <v>0</v>
      </c>
      <c r="L107" s="6">
        <v>0</v>
      </c>
      <c r="M107" s="6">
        <v>0</v>
      </c>
      <c r="N107" s="6">
        <v>0</v>
      </c>
      <c r="O107" s="6">
        <v>0</v>
      </c>
      <c r="P107" s="6">
        <v>0</v>
      </c>
      <c r="Q107" s="6">
        <v>0</v>
      </c>
      <c r="R107" s="6">
        <v>0</v>
      </c>
      <c r="S107" s="6">
        <v>0</v>
      </c>
      <c r="T107" s="6">
        <v>0</v>
      </c>
      <c r="U107" s="6">
        <v>0</v>
      </c>
      <c r="V107" s="6"/>
      <c r="W107" s="6"/>
      <c r="X107" s="6"/>
      <c r="Y107" s="6"/>
      <c r="Z107" s="6"/>
      <c r="AA107" s="6"/>
      <c r="AB107" s="6"/>
      <c r="AC107" s="6"/>
      <c r="AD107" s="6"/>
      <c r="AE107" s="7"/>
      <c r="AF107" s="11" t="s">
        <v>0</v>
      </c>
      <c r="AG107" s="12"/>
      <c r="AH107" s="12"/>
      <c r="AI107" s="12"/>
      <c r="AJ107" s="12"/>
      <c r="AK107" s="12"/>
      <c r="AL107" s="12"/>
      <c r="AM107" s="12"/>
      <c r="AN107" s="12"/>
      <c r="AO107" s="12"/>
      <c r="AP107" s="12"/>
      <c r="AQ107" s="12"/>
      <c r="AR107" s="12"/>
      <c r="AS107" s="12"/>
      <c r="AT107" s="12"/>
      <c r="AU107" s="12"/>
      <c r="AV107" s="12"/>
      <c r="AW107" s="12"/>
      <c r="AX107" s="12"/>
      <c r="AY107" s="12"/>
      <c r="AZ107" s="37">
        <f t="shared" si="21"/>
        <v>44721</v>
      </c>
      <c r="BA107" s="13" cm="1">
        <f t="array" ref="BA107">IF(BA$10="", "", IF(IFERROR(INDEX($B107:$AE107, $BG107, MATCH(BA$10, $B$11:$AE$11, 0)), "")="", "", IFERROR(VALUE(INDEX($B107:$AE107, $BG107, MATCH(BA$10, $B$11:$AE$11, 0))), "")))</f>
        <v>0</v>
      </c>
      <c r="BB107" s="13" cm="1">
        <f t="array" ref="BB107">IF(BB$10="", "", IF(IFERROR(INDEX($B107:$AE107, $BG107, MATCH(BB$10, $B$11:$AE$11, 0)), "")="", "", IFERROR(VALUE(INDEX($B107:$AE107, $BG107, MATCH(BB$10, $B$11:$AE$11, 0))), "")))</f>
        <v>0</v>
      </c>
      <c r="BC107" s="13" cm="1">
        <f t="array" ref="BC107">IF(BC$10="", "", IF(IFERROR(INDEX($B107:$AE107, $BG107, MATCH(BC$10, $B$11:$AE$11, 0)), "")="", "", IFERROR(VALUE(INDEX($B107:$AE107, $BG107, MATCH(BC$10, $B$11:$AE$11, 0))), "")))</f>
        <v>0</v>
      </c>
      <c r="BD107" s="13" cm="1">
        <f t="array" ref="BD107">IF(BD$10="", "", IF(IFERROR(INDEX($B107:$AE107, $BG107, MATCH(BD$10, $B$11:$AE$11, 0)), "")="", "", IFERROR(VALUE(INDEX($B107:$AE107, $BG107, MATCH(BD$10, $B$11:$AE$11, 0))), "")))</f>
        <v>0</v>
      </c>
      <c r="BE107" s="32" cm="1">
        <f t="array" ref="BE107">IF(BE$10="", "", IF(IFERROR(INDEX($B107:$AE107, $BG107, MATCH(BE$10, $B$11:$AE$11, 0)), "")="", "", IFERROR(VALUE(INDEX($B107:$AE107, $BG107, MATCH(BE$10, $B$11:$AE$11, 0))), "")))</f>
        <v>0</v>
      </c>
      <c r="BF107" s="12"/>
      <c r="BJ107" s="19" t="str" cm="1">
        <f t="array" ref="BJ107">IF($AZ$10="", "", IF(IFERROR(INDEX($B107:$AE107, $BG107, MATCH($AZ$10, $B$11:$AE$11, 0)), "")="", "", IFERROR(INDEX($B107:$AE107, $BG107, MATCH($AZ$10, $B$11:$AE$11, 0)), "")))</f>
        <v>06/09/2022</v>
      </c>
      <c r="BK107" s="19">
        <f t="shared" si="22"/>
        <v>3</v>
      </c>
      <c r="BL107" s="19">
        <f t="shared" si="23"/>
        <v>6</v>
      </c>
      <c r="BM107" s="19">
        <f t="shared" si="24"/>
        <v>6</v>
      </c>
      <c r="BN107" s="30">
        <f t="shared" si="25"/>
        <v>9</v>
      </c>
      <c r="BO107" s="19">
        <f t="shared" si="26"/>
        <v>2022</v>
      </c>
      <c r="BP107" s="40" cm="1">
        <f t="array" ref="BP107">IFERROR(DATE(INDEX($BM107:$BO107, $BG107, MATCH($BJ$5, $BM$10:$BO$10, 0)), INDEX($BM107:$BO107, $BG107, MATCH($BJ$4, $BM$10:$BO$10, 0)), INDEX($BM107:$BO107, $BG107, MATCH($BJ$3, $BM$10:$BO$10, 0))), "")</f>
        <v>44721</v>
      </c>
      <c r="BR107" s="19" t="str">
        <f t="shared" si="15"/>
        <v>X</v>
      </c>
      <c r="BT107" s="19" t="str">
        <f t="shared" si="27"/>
        <v/>
      </c>
      <c r="BV107" s="19" t="str">
        <f t="shared" si="28"/>
        <v>Jun 2022</v>
      </c>
      <c r="BZ107" s="30">
        <f t="shared" si="16"/>
        <v>0</v>
      </c>
      <c r="CA107" s="13">
        <f t="shared" si="17"/>
        <v>0</v>
      </c>
      <c r="CB107" s="13">
        <f t="shared" si="18"/>
        <v>0</v>
      </c>
      <c r="CC107" s="13">
        <f t="shared" si="19"/>
        <v>0</v>
      </c>
      <c r="CD107" s="32">
        <f t="shared" si="20"/>
        <v>0</v>
      </c>
      <c r="CF107" s="52">
        <f t="shared" si="29"/>
        <v>0</v>
      </c>
    </row>
    <row r="108" spans="1:84" x14ac:dyDescent="0.25">
      <c r="A108" s="11" t="s">
        <v>0</v>
      </c>
      <c r="B108" s="5" t="s">
        <v>202</v>
      </c>
      <c r="C108" s="6">
        <v>0</v>
      </c>
      <c r="D108" s="6">
        <v>0</v>
      </c>
      <c r="E108" s="6">
        <v>0</v>
      </c>
      <c r="F108" s="6">
        <v>0</v>
      </c>
      <c r="G108" s="6">
        <v>0</v>
      </c>
      <c r="H108" s="6">
        <v>0</v>
      </c>
      <c r="I108" s="6">
        <v>0</v>
      </c>
      <c r="J108" s="6">
        <v>0</v>
      </c>
      <c r="K108" s="6">
        <v>0</v>
      </c>
      <c r="L108" s="6">
        <v>0</v>
      </c>
      <c r="M108" s="6">
        <v>0</v>
      </c>
      <c r="N108" s="6">
        <v>0</v>
      </c>
      <c r="O108" s="6">
        <v>0</v>
      </c>
      <c r="P108" s="6">
        <v>0</v>
      </c>
      <c r="Q108" s="6">
        <v>0</v>
      </c>
      <c r="R108" s="6">
        <v>0</v>
      </c>
      <c r="S108" s="6">
        <v>0</v>
      </c>
      <c r="T108" s="6">
        <v>0</v>
      </c>
      <c r="U108" s="6">
        <v>0</v>
      </c>
      <c r="V108" s="6"/>
      <c r="W108" s="6"/>
      <c r="X108" s="6"/>
      <c r="Y108" s="6"/>
      <c r="Z108" s="6"/>
      <c r="AA108" s="6"/>
      <c r="AB108" s="6"/>
      <c r="AC108" s="6"/>
      <c r="AD108" s="6"/>
      <c r="AE108" s="7"/>
      <c r="AF108" s="11" t="s">
        <v>0</v>
      </c>
      <c r="AG108" s="12"/>
      <c r="AH108" s="12"/>
      <c r="AI108" s="12"/>
      <c r="AJ108" s="12"/>
      <c r="AK108" s="12"/>
      <c r="AL108" s="12"/>
      <c r="AM108" s="12"/>
      <c r="AN108" s="12"/>
      <c r="AO108" s="12"/>
      <c r="AP108" s="12"/>
      <c r="AQ108" s="12"/>
      <c r="AR108" s="12"/>
      <c r="AS108" s="12"/>
      <c r="AT108" s="12"/>
      <c r="AU108" s="12"/>
      <c r="AV108" s="12"/>
      <c r="AW108" s="12"/>
      <c r="AX108" s="12"/>
      <c r="AY108" s="12"/>
      <c r="AZ108" s="37">
        <f t="shared" si="21"/>
        <v>44722</v>
      </c>
      <c r="BA108" s="13" cm="1">
        <f t="array" ref="BA108">IF(BA$10="", "", IF(IFERROR(INDEX($B108:$AE108, $BG108, MATCH(BA$10, $B$11:$AE$11, 0)), "")="", "", IFERROR(VALUE(INDEX($B108:$AE108, $BG108, MATCH(BA$10, $B$11:$AE$11, 0))), "")))</f>
        <v>0</v>
      </c>
      <c r="BB108" s="13" cm="1">
        <f t="array" ref="BB108">IF(BB$10="", "", IF(IFERROR(INDEX($B108:$AE108, $BG108, MATCH(BB$10, $B$11:$AE$11, 0)), "")="", "", IFERROR(VALUE(INDEX($B108:$AE108, $BG108, MATCH(BB$10, $B$11:$AE$11, 0))), "")))</f>
        <v>0</v>
      </c>
      <c r="BC108" s="13" cm="1">
        <f t="array" ref="BC108">IF(BC$10="", "", IF(IFERROR(INDEX($B108:$AE108, $BG108, MATCH(BC$10, $B$11:$AE$11, 0)), "")="", "", IFERROR(VALUE(INDEX($B108:$AE108, $BG108, MATCH(BC$10, $B$11:$AE$11, 0))), "")))</f>
        <v>0</v>
      </c>
      <c r="BD108" s="13" cm="1">
        <f t="array" ref="BD108">IF(BD$10="", "", IF(IFERROR(INDEX($B108:$AE108, $BG108, MATCH(BD$10, $B$11:$AE$11, 0)), "")="", "", IFERROR(VALUE(INDEX($B108:$AE108, $BG108, MATCH(BD$10, $B$11:$AE$11, 0))), "")))</f>
        <v>0</v>
      </c>
      <c r="BE108" s="32" cm="1">
        <f t="array" ref="BE108">IF(BE$10="", "", IF(IFERROR(INDEX($B108:$AE108, $BG108, MATCH(BE$10, $B$11:$AE$11, 0)), "")="", "", IFERROR(VALUE(INDEX($B108:$AE108, $BG108, MATCH(BE$10, $B$11:$AE$11, 0))), "")))</f>
        <v>0</v>
      </c>
      <c r="BF108" s="12"/>
      <c r="BJ108" s="19" t="str" cm="1">
        <f t="array" ref="BJ108">IF($AZ$10="", "", IF(IFERROR(INDEX($B108:$AE108, $BG108, MATCH($AZ$10, $B$11:$AE$11, 0)), "")="", "", IFERROR(INDEX($B108:$AE108, $BG108, MATCH($AZ$10, $B$11:$AE$11, 0)), "")))</f>
        <v>06/10/2022</v>
      </c>
      <c r="BK108" s="19">
        <f t="shared" si="22"/>
        <v>3</v>
      </c>
      <c r="BL108" s="19">
        <f t="shared" si="23"/>
        <v>6</v>
      </c>
      <c r="BM108" s="19">
        <f t="shared" si="24"/>
        <v>6</v>
      </c>
      <c r="BN108" s="30">
        <f t="shared" si="25"/>
        <v>10</v>
      </c>
      <c r="BO108" s="19">
        <f t="shared" si="26"/>
        <v>2022</v>
      </c>
      <c r="BP108" s="40" cm="1">
        <f t="array" ref="BP108">IFERROR(DATE(INDEX($BM108:$BO108, $BG108, MATCH($BJ$5, $BM$10:$BO$10, 0)), INDEX($BM108:$BO108, $BG108, MATCH($BJ$4, $BM$10:$BO$10, 0)), INDEX($BM108:$BO108, $BG108, MATCH($BJ$3, $BM$10:$BO$10, 0))), "")</f>
        <v>44722</v>
      </c>
      <c r="BR108" s="19" t="str">
        <f t="shared" si="15"/>
        <v>X</v>
      </c>
      <c r="BT108" s="19" t="str">
        <f t="shared" si="27"/>
        <v/>
      </c>
      <c r="BV108" s="19" t="str">
        <f t="shared" si="28"/>
        <v>Jun 2022</v>
      </c>
      <c r="BZ108" s="30">
        <f t="shared" si="16"/>
        <v>0</v>
      </c>
      <c r="CA108" s="13">
        <f t="shared" si="17"/>
        <v>0</v>
      </c>
      <c r="CB108" s="13">
        <f t="shared" si="18"/>
        <v>0</v>
      </c>
      <c r="CC108" s="13">
        <f t="shared" si="19"/>
        <v>0</v>
      </c>
      <c r="CD108" s="32">
        <f t="shared" si="20"/>
        <v>0</v>
      </c>
      <c r="CF108" s="52">
        <f t="shared" si="29"/>
        <v>0</v>
      </c>
    </row>
    <row r="109" spans="1:84" x14ac:dyDescent="0.25">
      <c r="A109" s="11" t="s">
        <v>0</v>
      </c>
      <c r="B109" s="5" t="s">
        <v>203</v>
      </c>
      <c r="C109" s="6">
        <v>0</v>
      </c>
      <c r="D109" s="6">
        <v>0</v>
      </c>
      <c r="E109" s="6">
        <v>0</v>
      </c>
      <c r="F109" s="6">
        <v>0</v>
      </c>
      <c r="G109" s="6">
        <v>0</v>
      </c>
      <c r="H109" s="6">
        <v>0</v>
      </c>
      <c r="I109" s="6">
        <v>0</v>
      </c>
      <c r="J109" s="6">
        <v>0</v>
      </c>
      <c r="K109" s="6">
        <v>0</v>
      </c>
      <c r="L109" s="6">
        <v>0</v>
      </c>
      <c r="M109" s="6">
        <v>0</v>
      </c>
      <c r="N109" s="6">
        <v>0</v>
      </c>
      <c r="O109" s="6">
        <v>0</v>
      </c>
      <c r="P109" s="6">
        <v>0</v>
      </c>
      <c r="Q109" s="6">
        <v>0</v>
      </c>
      <c r="R109" s="6">
        <v>0</v>
      </c>
      <c r="S109" s="6">
        <v>0</v>
      </c>
      <c r="T109" s="6">
        <v>0</v>
      </c>
      <c r="U109" s="6">
        <v>0</v>
      </c>
      <c r="V109" s="6"/>
      <c r="W109" s="6"/>
      <c r="X109" s="6"/>
      <c r="Y109" s="6"/>
      <c r="Z109" s="6"/>
      <c r="AA109" s="6"/>
      <c r="AB109" s="6"/>
      <c r="AC109" s="6"/>
      <c r="AD109" s="6"/>
      <c r="AE109" s="7"/>
      <c r="AF109" s="11" t="s">
        <v>0</v>
      </c>
      <c r="AG109" s="12"/>
      <c r="AH109" s="12"/>
      <c r="AI109" s="12"/>
      <c r="AJ109" s="12"/>
      <c r="AK109" s="12"/>
      <c r="AL109" s="12"/>
      <c r="AM109" s="12"/>
      <c r="AN109" s="12"/>
      <c r="AO109" s="12"/>
      <c r="AP109" s="12"/>
      <c r="AQ109" s="12"/>
      <c r="AR109" s="12"/>
      <c r="AS109" s="12"/>
      <c r="AT109" s="12"/>
      <c r="AU109" s="12"/>
      <c r="AV109" s="12"/>
      <c r="AW109" s="12"/>
      <c r="AX109" s="12"/>
      <c r="AY109" s="12"/>
      <c r="AZ109" s="37">
        <f t="shared" si="21"/>
        <v>44723</v>
      </c>
      <c r="BA109" s="13" cm="1">
        <f t="array" ref="BA109">IF(BA$10="", "", IF(IFERROR(INDEX($B109:$AE109, $BG109, MATCH(BA$10, $B$11:$AE$11, 0)), "")="", "", IFERROR(VALUE(INDEX($B109:$AE109, $BG109, MATCH(BA$10, $B$11:$AE$11, 0))), "")))</f>
        <v>0</v>
      </c>
      <c r="BB109" s="13" cm="1">
        <f t="array" ref="BB109">IF(BB$10="", "", IF(IFERROR(INDEX($B109:$AE109, $BG109, MATCH(BB$10, $B$11:$AE$11, 0)), "")="", "", IFERROR(VALUE(INDEX($B109:$AE109, $BG109, MATCH(BB$10, $B$11:$AE$11, 0))), "")))</f>
        <v>0</v>
      </c>
      <c r="BC109" s="13" cm="1">
        <f t="array" ref="BC109">IF(BC$10="", "", IF(IFERROR(INDEX($B109:$AE109, $BG109, MATCH(BC$10, $B$11:$AE$11, 0)), "")="", "", IFERROR(VALUE(INDEX($B109:$AE109, $BG109, MATCH(BC$10, $B$11:$AE$11, 0))), "")))</f>
        <v>0</v>
      </c>
      <c r="BD109" s="13" cm="1">
        <f t="array" ref="BD109">IF(BD$10="", "", IF(IFERROR(INDEX($B109:$AE109, $BG109, MATCH(BD$10, $B$11:$AE$11, 0)), "")="", "", IFERROR(VALUE(INDEX($B109:$AE109, $BG109, MATCH(BD$10, $B$11:$AE$11, 0))), "")))</f>
        <v>0</v>
      </c>
      <c r="BE109" s="32" cm="1">
        <f t="array" ref="BE109">IF(BE$10="", "", IF(IFERROR(INDEX($B109:$AE109, $BG109, MATCH(BE$10, $B$11:$AE$11, 0)), "")="", "", IFERROR(VALUE(INDEX($B109:$AE109, $BG109, MATCH(BE$10, $B$11:$AE$11, 0))), "")))</f>
        <v>0</v>
      </c>
      <c r="BF109" s="12"/>
      <c r="BJ109" s="19" t="str" cm="1">
        <f t="array" ref="BJ109">IF($AZ$10="", "", IF(IFERROR(INDEX($B109:$AE109, $BG109, MATCH($AZ$10, $B$11:$AE$11, 0)), "")="", "", IFERROR(INDEX($B109:$AE109, $BG109, MATCH($AZ$10, $B$11:$AE$11, 0)), "")))</f>
        <v>06/11/2022</v>
      </c>
      <c r="BK109" s="19">
        <f t="shared" si="22"/>
        <v>3</v>
      </c>
      <c r="BL109" s="19">
        <f t="shared" si="23"/>
        <v>6</v>
      </c>
      <c r="BM109" s="19">
        <f t="shared" si="24"/>
        <v>6</v>
      </c>
      <c r="BN109" s="30">
        <f t="shared" si="25"/>
        <v>11</v>
      </c>
      <c r="BO109" s="19">
        <f t="shared" si="26"/>
        <v>2022</v>
      </c>
      <c r="BP109" s="40" cm="1">
        <f t="array" ref="BP109">IFERROR(DATE(INDEX($BM109:$BO109, $BG109, MATCH($BJ$5, $BM$10:$BO$10, 0)), INDEX($BM109:$BO109, $BG109, MATCH($BJ$4, $BM$10:$BO$10, 0)), INDEX($BM109:$BO109, $BG109, MATCH($BJ$3, $BM$10:$BO$10, 0))), "")</f>
        <v>44723</v>
      </c>
      <c r="BR109" s="19" t="str">
        <f t="shared" si="15"/>
        <v>X</v>
      </c>
      <c r="BT109" s="19" t="str">
        <f t="shared" si="27"/>
        <v/>
      </c>
      <c r="BV109" s="19" t="str">
        <f t="shared" si="28"/>
        <v>Jun 2022</v>
      </c>
      <c r="BZ109" s="30">
        <f t="shared" si="16"/>
        <v>0</v>
      </c>
      <c r="CA109" s="13">
        <f t="shared" si="17"/>
        <v>0</v>
      </c>
      <c r="CB109" s="13">
        <f t="shared" si="18"/>
        <v>0</v>
      </c>
      <c r="CC109" s="13">
        <f t="shared" si="19"/>
        <v>0</v>
      </c>
      <c r="CD109" s="32">
        <f t="shared" si="20"/>
        <v>0</v>
      </c>
      <c r="CF109" s="52">
        <f t="shared" si="29"/>
        <v>0</v>
      </c>
    </row>
    <row r="110" spans="1:84" x14ac:dyDescent="0.25">
      <c r="A110" s="11" t="s">
        <v>0</v>
      </c>
      <c r="B110" s="5" t="s">
        <v>204</v>
      </c>
      <c r="C110" s="6">
        <v>0</v>
      </c>
      <c r="D110" s="6">
        <v>0</v>
      </c>
      <c r="E110" s="6">
        <v>0</v>
      </c>
      <c r="F110" s="6">
        <v>0</v>
      </c>
      <c r="G110" s="6">
        <v>0</v>
      </c>
      <c r="H110" s="6">
        <v>0</v>
      </c>
      <c r="I110" s="6">
        <v>0</v>
      </c>
      <c r="J110" s="6">
        <v>0</v>
      </c>
      <c r="K110" s="6">
        <v>0</v>
      </c>
      <c r="L110" s="6">
        <v>0</v>
      </c>
      <c r="M110" s="6">
        <v>0</v>
      </c>
      <c r="N110" s="6">
        <v>0</v>
      </c>
      <c r="O110" s="6">
        <v>0</v>
      </c>
      <c r="P110" s="6">
        <v>0</v>
      </c>
      <c r="Q110" s="6">
        <v>0</v>
      </c>
      <c r="R110" s="6">
        <v>0</v>
      </c>
      <c r="S110" s="6">
        <v>0</v>
      </c>
      <c r="T110" s="6">
        <v>0</v>
      </c>
      <c r="U110" s="6">
        <v>0</v>
      </c>
      <c r="V110" s="6"/>
      <c r="W110" s="6"/>
      <c r="X110" s="6"/>
      <c r="Y110" s="6"/>
      <c r="Z110" s="6"/>
      <c r="AA110" s="6"/>
      <c r="AB110" s="6"/>
      <c r="AC110" s="6"/>
      <c r="AD110" s="6"/>
      <c r="AE110" s="7"/>
      <c r="AF110" s="11" t="s">
        <v>0</v>
      </c>
      <c r="AG110" s="12"/>
      <c r="AH110" s="12"/>
      <c r="AI110" s="12"/>
      <c r="AJ110" s="12"/>
      <c r="AK110" s="12"/>
      <c r="AL110" s="12"/>
      <c r="AM110" s="12"/>
      <c r="AN110" s="12"/>
      <c r="AO110" s="12"/>
      <c r="AP110" s="12"/>
      <c r="AQ110" s="12"/>
      <c r="AR110" s="12"/>
      <c r="AS110" s="12"/>
      <c r="AT110" s="12"/>
      <c r="AU110" s="12"/>
      <c r="AV110" s="12"/>
      <c r="AW110" s="12"/>
      <c r="AX110" s="12"/>
      <c r="AY110" s="12"/>
      <c r="AZ110" s="37">
        <f t="shared" si="21"/>
        <v>44724</v>
      </c>
      <c r="BA110" s="13" cm="1">
        <f t="array" ref="BA110">IF(BA$10="", "", IF(IFERROR(INDEX($B110:$AE110, $BG110, MATCH(BA$10, $B$11:$AE$11, 0)), "")="", "", IFERROR(VALUE(INDEX($B110:$AE110, $BG110, MATCH(BA$10, $B$11:$AE$11, 0))), "")))</f>
        <v>0</v>
      </c>
      <c r="BB110" s="13" cm="1">
        <f t="array" ref="BB110">IF(BB$10="", "", IF(IFERROR(INDEX($B110:$AE110, $BG110, MATCH(BB$10, $B$11:$AE$11, 0)), "")="", "", IFERROR(VALUE(INDEX($B110:$AE110, $BG110, MATCH(BB$10, $B$11:$AE$11, 0))), "")))</f>
        <v>0</v>
      </c>
      <c r="BC110" s="13" cm="1">
        <f t="array" ref="BC110">IF(BC$10="", "", IF(IFERROR(INDEX($B110:$AE110, $BG110, MATCH(BC$10, $B$11:$AE$11, 0)), "")="", "", IFERROR(VALUE(INDEX($B110:$AE110, $BG110, MATCH(BC$10, $B$11:$AE$11, 0))), "")))</f>
        <v>0</v>
      </c>
      <c r="BD110" s="13" cm="1">
        <f t="array" ref="BD110">IF(BD$10="", "", IF(IFERROR(INDEX($B110:$AE110, $BG110, MATCH(BD$10, $B$11:$AE$11, 0)), "")="", "", IFERROR(VALUE(INDEX($B110:$AE110, $BG110, MATCH(BD$10, $B$11:$AE$11, 0))), "")))</f>
        <v>0</v>
      </c>
      <c r="BE110" s="32" cm="1">
        <f t="array" ref="BE110">IF(BE$10="", "", IF(IFERROR(INDEX($B110:$AE110, $BG110, MATCH(BE$10, $B$11:$AE$11, 0)), "")="", "", IFERROR(VALUE(INDEX($B110:$AE110, $BG110, MATCH(BE$10, $B$11:$AE$11, 0))), "")))</f>
        <v>0</v>
      </c>
      <c r="BF110" s="12"/>
      <c r="BJ110" s="19" t="str" cm="1">
        <f t="array" ref="BJ110">IF($AZ$10="", "", IF(IFERROR(INDEX($B110:$AE110, $BG110, MATCH($AZ$10, $B$11:$AE$11, 0)), "")="", "", IFERROR(INDEX($B110:$AE110, $BG110, MATCH($AZ$10, $B$11:$AE$11, 0)), "")))</f>
        <v>06/12/2022</v>
      </c>
      <c r="BK110" s="19">
        <f t="shared" si="22"/>
        <v>3</v>
      </c>
      <c r="BL110" s="19">
        <f t="shared" si="23"/>
        <v>6</v>
      </c>
      <c r="BM110" s="19">
        <f t="shared" si="24"/>
        <v>6</v>
      </c>
      <c r="BN110" s="30">
        <f t="shared" si="25"/>
        <v>12</v>
      </c>
      <c r="BO110" s="19">
        <f t="shared" si="26"/>
        <v>2022</v>
      </c>
      <c r="BP110" s="40" cm="1">
        <f t="array" ref="BP110">IFERROR(DATE(INDEX($BM110:$BO110, $BG110, MATCH($BJ$5, $BM$10:$BO$10, 0)), INDEX($BM110:$BO110, $BG110, MATCH($BJ$4, $BM$10:$BO$10, 0)), INDEX($BM110:$BO110, $BG110, MATCH($BJ$3, $BM$10:$BO$10, 0))), "")</f>
        <v>44724</v>
      </c>
      <c r="BR110" s="19" t="str">
        <f t="shared" si="15"/>
        <v>X</v>
      </c>
      <c r="BT110" s="19" t="str">
        <f t="shared" si="27"/>
        <v/>
      </c>
      <c r="BV110" s="19" t="str">
        <f t="shared" si="28"/>
        <v>Jun 2022</v>
      </c>
      <c r="BZ110" s="30">
        <f t="shared" si="16"/>
        <v>0</v>
      </c>
      <c r="CA110" s="13">
        <f t="shared" si="17"/>
        <v>0</v>
      </c>
      <c r="CB110" s="13">
        <f t="shared" si="18"/>
        <v>0</v>
      </c>
      <c r="CC110" s="13">
        <f t="shared" si="19"/>
        <v>0</v>
      </c>
      <c r="CD110" s="32">
        <f t="shared" si="20"/>
        <v>0</v>
      </c>
      <c r="CF110" s="52">
        <f t="shared" si="29"/>
        <v>0</v>
      </c>
    </row>
    <row r="111" spans="1:84" x14ac:dyDescent="0.25">
      <c r="A111" s="11" t="s">
        <v>0</v>
      </c>
      <c r="B111" s="5" t="s">
        <v>205</v>
      </c>
      <c r="C111" s="6">
        <v>5</v>
      </c>
      <c r="D111" s="6">
        <v>0</v>
      </c>
      <c r="E111" s="6">
        <v>5</v>
      </c>
      <c r="F111" s="6">
        <v>3</v>
      </c>
      <c r="G111" s="6">
        <v>0</v>
      </c>
      <c r="H111" s="6">
        <v>0</v>
      </c>
      <c r="I111" s="6">
        <v>0</v>
      </c>
      <c r="J111" s="6">
        <v>1</v>
      </c>
      <c r="K111" s="6">
        <v>0</v>
      </c>
      <c r="L111" s="6">
        <v>1</v>
      </c>
      <c r="M111" s="6">
        <v>0</v>
      </c>
      <c r="N111" s="6">
        <v>0</v>
      </c>
      <c r="O111" s="6">
        <v>0</v>
      </c>
      <c r="P111" s="6">
        <v>1</v>
      </c>
      <c r="Q111" s="6">
        <v>0</v>
      </c>
      <c r="R111" s="6">
        <v>1</v>
      </c>
      <c r="S111" s="6">
        <v>0.4</v>
      </c>
      <c r="T111" s="6">
        <v>0</v>
      </c>
      <c r="U111" s="6">
        <v>0.4</v>
      </c>
      <c r="V111" s="6"/>
      <c r="W111" s="6"/>
      <c r="X111" s="6"/>
      <c r="Y111" s="6"/>
      <c r="Z111" s="6"/>
      <c r="AA111" s="6"/>
      <c r="AB111" s="6"/>
      <c r="AC111" s="6"/>
      <c r="AD111" s="6"/>
      <c r="AE111" s="7"/>
      <c r="AF111" s="11" t="s">
        <v>0</v>
      </c>
      <c r="AG111" s="12"/>
      <c r="AH111" s="12"/>
      <c r="AI111" s="12"/>
      <c r="AJ111" s="12"/>
      <c r="AK111" s="12"/>
      <c r="AL111" s="12"/>
      <c r="AM111" s="12"/>
      <c r="AN111" s="12"/>
      <c r="AO111" s="12"/>
      <c r="AP111" s="12"/>
      <c r="AQ111" s="12"/>
      <c r="AR111" s="12"/>
      <c r="AS111" s="12"/>
      <c r="AT111" s="12"/>
      <c r="AU111" s="12"/>
      <c r="AV111" s="12"/>
      <c r="AW111" s="12"/>
      <c r="AX111" s="12"/>
      <c r="AY111" s="12"/>
      <c r="AZ111" s="37">
        <f t="shared" si="21"/>
        <v>44725</v>
      </c>
      <c r="BA111" s="13" cm="1">
        <f t="array" ref="BA111">IF(BA$10="", "", IF(IFERROR(INDEX($B111:$AE111, $BG111, MATCH(BA$10, $B$11:$AE$11, 0)), "")="", "", IFERROR(VALUE(INDEX($B111:$AE111, $BG111, MATCH(BA$10, $B$11:$AE$11, 0))), "")))</f>
        <v>5</v>
      </c>
      <c r="BB111" s="13" cm="1">
        <f t="array" ref="BB111">IF(BB$10="", "", IF(IFERROR(INDEX($B111:$AE111, $BG111, MATCH(BB$10, $B$11:$AE$11, 0)), "")="", "", IFERROR(VALUE(INDEX($B111:$AE111, $BG111, MATCH(BB$10, $B$11:$AE$11, 0))), "")))</f>
        <v>0</v>
      </c>
      <c r="BC111" s="13" cm="1">
        <f t="array" ref="BC111">IF(BC$10="", "", IF(IFERROR(INDEX($B111:$AE111, $BG111, MATCH(BC$10, $B$11:$AE$11, 0)), "")="", "", IFERROR(VALUE(INDEX($B111:$AE111, $BG111, MATCH(BC$10, $B$11:$AE$11, 0))), "")))</f>
        <v>1</v>
      </c>
      <c r="BD111" s="13" cm="1">
        <f t="array" ref="BD111">IF(BD$10="", "", IF(IFERROR(INDEX($B111:$AE111, $BG111, MATCH(BD$10, $B$11:$AE$11, 0)), "")="", "", IFERROR(VALUE(INDEX($B111:$AE111, $BG111, MATCH(BD$10, $B$11:$AE$11, 0))), "")))</f>
        <v>0</v>
      </c>
      <c r="BE111" s="32" cm="1">
        <f t="array" ref="BE111">IF(BE$10="", "", IF(IFERROR(INDEX($B111:$AE111, $BG111, MATCH(BE$10, $B$11:$AE$11, 0)), "")="", "", IFERROR(VALUE(INDEX($B111:$AE111, $BG111, MATCH(BE$10, $B$11:$AE$11, 0))), "")))</f>
        <v>1</v>
      </c>
      <c r="BF111" s="12"/>
      <c r="BJ111" s="19" t="str" cm="1">
        <f t="array" ref="BJ111">IF($AZ$10="", "", IF(IFERROR(INDEX($B111:$AE111, $BG111, MATCH($AZ$10, $B$11:$AE$11, 0)), "")="", "", IFERROR(INDEX($B111:$AE111, $BG111, MATCH($AZ$10, $B$11:$AE$11, 0)), "")))</f>
        <v>06/13/2022</v>
      </c>
      <c r="BK111" s="19">
        <f t="shared" si="22"/>
        <v>3</v>
      </c>
      <c r="BL111" s="19">
        <f t="shared" si="23"/>
        <v>6</v>
      </c>
      <c r="BM111" s="19">
        <f t="shared" si="24"/>
        <v>6</v>
      </c>
      <c r="BN111" s="30">
        <f t="shared" si="25"/>
        <v>13</v>
      </c>
      <c r="BO111" s="19">
        <f t="shared" si="26"/>
        <v>2022</v>
      </c>
      <c r="BP111" s="40" cm="1">
        <f t="array" ref="BP111">IFERROR(DATE(INDEX($BM111:$BO111, $BG111, MATCH($BJ$5, $BM$10:$BO$10, 0)), INDEX($BM111:$BO111, $BG111, MATCH($BJ$4, $BM$10:$BO$10, 0)), INDEX($BM111:$BO111, $BG111, MATCH($BJ$3, $BM$10:$BO$10, 0))), "")</f>
        <v>44725</v>
      </c>
      <c r="BR111" s="19" t="str">
        <f t="shared" si="15"/>
        <v>X</v>
      </c>
      <c r="BT111" s="19" t="str">
        <f t="shared" si="27"/>
        <v/>
      </c>
      <c r="BV111" s="19" t="str">
        <f t="shared" si="28"/>
        <v>Jun 2022</v>
      </c>
      <c r="BZ111" s="30">
        <f t="shared" si="16"/>
        <v>0</v>
      </c>
      <c r="CA111" s="13">
        <f t="shared" si="17"/>
        <v>0</v>
      </c>
      <c r="CB111" s="13">
        <f t="shared" si="18"/>
        <v>1</v>
      </c>
      <c r="CC111" s="13">
        <f t="shared" si="19"/>
        <v>0</v>
      </c>
      <c r="CD111" s="32">
        <f t="shared" si="20"/>
        <v>3</v>
      </c>
      <c r="CF111" s="52">
        <f t="shared" si="29"/>
        <v>4</v>
      </c>
    </row>
    <row r="112" spans="1:84" x14ac:dyDescent="0.25">
      <c r="A112" s="11" t="s">
        <v>0</v>
      </c>
      <c r="B112" s="5" t="s">
        <v>206</v>
      </c>
      <c r="C112" s="6">
        <v>1</v>
      </c>
      <c r="D112" s="6">
        <v>0</v>
      </c>
      <c r="E112" s="6">
        <v>1</v>
      </c>
      <c r="F112" s="6">
        <v>1</v>
      </c>
      <c r="G112" s="6">
        <v>0</v>
      </c>
      <c r="H112" s="6">
        <v>0</v>
      </c>
      <c r="I112" s="6">
        <v>0</v>
      </c>
      <c r="J112" s="6">
        <v>0</v>
      </c>
      <c r="K112" s="6">
        <v>0</v>
      </c>
      <c r="L112" s="6">
        <v>0</v>
      </c>
      <c r="M112" s="6">
        <v>0</v>
      </c>
      <c r="N112" s="6">
        <v>0</v>
      </c>
      <c r="O112" s="6">
        <v>0</v>
      </c>
      <c r="P112" s="6">
        <v>0</v>
      </c>
      <c r="Q112" s="6">
        <v>0</v>
      </c>
      <c r="R112" s="6">
        <v>0</v>
      </c>
      <c r="S112" s="6">
        <v>0</v>
      </c>
      <c r="T112" s="6">
        <v>0</v>
      </c>
      <c r="U112" s="6">
        <v>0</v>
      </c>
      <c r="V112" s="6"/>
      <c r="W112" s="6"/>
      <c r="X112" s="6"/>
      <c r="Y112" s="6"/>
      <c r="Z112" s="6"/>
      <c r="AA112" s="6"/>
      <c r="AB112" s="6"/>
      <c r="AC112" s="6"/>
      <c r="AD112" s="6"/>
      <c r="AE112" s="7"/>
      <c r="AF112" s="11" t="s">
        <v>0</v>
      </c>
      <c r="AG112" s="12"/>
      <c r="AH112" s="12"/>
      <c r="AI112" s="12"/>
      <c r="AJ112" s="12"/>
      <c r="AK112" s="12"/>
      <c r="AL112" s="12"/>
      <c r="AM112" s="12"/>
      <c r="AN112" s="12"/>
      <c r="AO112" s="12"/>
      <c r="AP112" s="12"/>
      <c r="AQ112" s="12"/>
      <c r="AR112" s="12"/>
      <c r="AS112" s="12"/>
      <c r="AT112" s="12"/>
      <c r="AU112" s="12"/>
      <c r="AV112" s="12"/>
      <c r="AW112" s="12"/>
      <c r="AX112" s="12"/>
      <c r="AY112" s="12"/>
      <c r="AZ112" s="37">
        <f t="shared" si="21"/>
        <v>44726</v>
      </c>
      <c r="BA112" s="13" cm="1">
        <f t="array" ref="BA112">IF(BA$10="", "", IF(IFERROR(INDEX($B112:$AE112, $BG112, MATCH(BA$10, $B$11:$AE$11, 0)), "")="", "", IFERROR(VALUE(INDEX($B112:$AE112, $BG112, MATCH(BA$10, $B$11:$AE$11, 0))), "")))</f>
        <v>1</v>
      </c>
      <c r="BB112" s="13" cm="1">
        <f t="array" ref="BB112">IF(BB$10="", "", IF(IFERROR(INDEX($B112:$AE112, $BG112, MATCH(BB$10, $B$11:$AE$11, 0)), "")="", "", IFERROR(VALUE(INDEX($B112:$AE112, $BG112, MATCH(BB$10, $B$11:$AE$11, 0))), "")))</f>
        <v>0</v>
      </c>
      <c r="BC112" s="13" cm="1">
        <f t="array" ref="BC112">IF(BC$10="", "", IF(IFERROR(INDEX($B112:$AE112, $BG112, MATCH(BC$10, $B$11:$AE$11, 0)), "")="", "", IFERROR(VALUE(INDEX($B112:$AE112, $BG112, MATCH(BC$10, $B$11:$AE$11, 0))), "")))</f>
        <v>0</v>
      </c>
      <c r="BD112" s="13" cm="1">
        <f t="array" ref="BD112">IF(BD$10="", "", IF(IFERROR(INDEX($B112:$AE112, $BG112, MATCH(BD$10, $B$11:$AE$11, 0)), "")="", "", IFERROR(VALUE(INDEX($B112:$AE112, $BG112, MATCH(BD$10, $B$11:$AE$11, 0))), "")))</f>
        <v>0</v>
      </c>
      <c r="BE112" s="32" cm="1">
        <f t="array" ref="BE112">IF(BE$10="", "", IF(IFERROR(INDEX($B112:$AE112, $BG112, MATCH(BE$10, $B$11:$AE$11, 0)), "")="", "", IFERROR(VALUE(INDEX($B112:$AE112, $BG112, MATCH(BE$10, $B$11:$AE$11, 0))), "")))</f>
        <v>0</v>
      </c>
      <c r="BF112" s="12"/>
      <c r="BJ112" s="19" t="str" cm="1">
        <f t="array" ref="BJ112">IF($AZ$10="", "", IF(IFERROR(INDEX($B112:$AE112, $BG112, MATCH($AZ$10, $B$11:$AE$11, 0)), "")="", "", IFERROR(INDEX($B112:$AE112, $BG112, MATCH($AZ$10, $B$11:$AE$11, 0)), "")))</f>
        <v>06/14/2022</v>
      </c>
      <c r="BK112" s="19">
        <f t="shared" si="22"/>
        <v>3</v>
      </c>
      <c r="BL112" s="19">
        <f t="shared" si="23"/>
        <v>6</v>
      </c>
      <c r="BM112" s="19">
        <f t="shared" si="24"/>
        <v>6</v>
      </c>
      <c r="BN112" s="30">
        <f t="shared" si="25"/>
        <v>14</v>
      </c>
      <c r="BO112" s="19">
        <f t="shared" si="26"/>
        <v>2022</v>
      </c>
      <c r="BP112" s="40" cm="1">
        <f t="array" ref="BP112">IFERROR(DATE(INDEX($BM112:$BO112, $BG112, MATCH($BJ$5, $BM$10:$BO$10, 0)), INDEX($BM112:$BO112, $BG112, MATCH($BJ$4, $BM$10:$BO$10, 0)), INDEX($BM112:$BO112, $BG112, MATCH($BJ$3, $BM$10:$BO$10, 0))), "")</f>
        <v>44726</v>
      </c>
      <c r="BR112" s="19" t="str">
        <f t="shared" si="15"/>
        <v>X</v>
      </c>
      <c r="BT112" s="19" t="str">
        <f t="shared" si="27"/>
        <v/>
      </c>
      <c r="BV112" s="19" t="str">
        <f t="shared" si="28"/>
        <v>Jun 2022</v>
      </c>
      <c r="BZ112" s="30">
        <f t="shared" si="16"/>
        <v>0</v>
      </c>
      <c r="CA112" s="13">
        <f t="shared" si="17"/>
        <v>0</v>
      </c>
      <c r="CB112" s="13">
        <f t="shared" si="18"/>
        <v>0</v>
      </c>
      <c r="CC112" s="13">
        <f t="shared" si="19"/>
        <v>0</v>
      </c>
      <c r="CD112" s="32">
        <f t="shared" si="20"/>
        <v>0</v>
      </c>
      <c r="CF112" s="52">
        <f t="shared" si="29"/>
        <v>0</v>
      </c>
    </row>
    <row r="113" spans="1:84" x14ac:dyDescent="0.25">
      <c r="A113" s="11" t="s">
        <v>0</v>
      </c>
      <c r="B113" s="5" t="s">
        <v>207</v>
      </c>
      <c r="C113" s="6">
        <v>0</v>
      </c>
      <c r="D113" s="6">
        <v>0</v>
      </c>
      <c r="E113" s="6">
        <v>0</v>
      </c>
      <c r="F113" s="6">
        <v>0</v>
      </c>
      <c r="G113" s="6">
        <v>0</v>
      </c>
      <c r="H113" s="6">
        <v>0</v>
      </c>
      <c r="I113" s="6">
        <v>0</v>
      </c>
      <c r="J113" s="6">
        <v>0</v>
      </c>
      <c r="K113" s="6">
        <v>0</v>
      </c>
      <c r="L113" s="6">
        <v>0</v>
      </c>
      <c r="M113" s="6">
        <v>0</v>
      </c>
      <c r="N113" s="6">
        <v>0</v>
      </c>
      <c r="O113" s="6">
        <v>0</v>
      </c>
      <c r="P113" s="6">
        <v>0</v>
      </c>
      <c r="Q113" s="6">
        <v>0</v>
      </c>
      <c r="R113" s="6">
        <v>0</v>
      </c>
      <c r="S113" s="6">
        <v>0</v>
      </c>
      <c r="T113" s="6">
        <v>0</v>
      </c>
      <c r="U113" s="6">
        <v>0</v>
      </c>
      <c r="V113" s="6"/>
      <c r="W113" s="6"/>
      <c r="X113" s="6"/>
      <c r="Y113" s="6"/>
      <c r="Z113" s="6"/>
      <c r="AA113" s="6"/>
      <c r="AB113" s="6"/>
      <c r="AC113" s="6"/>
      <c r="AD113" s="6"/>
      <c r="AE113" s="7"/>
      <c r="AF113" s="11" t="s">
        <v>0</v>
      </c>
      <c r="AG113" s="12"/>
      <c r="AH113" s="12"/>
      <c r="AI113" s="12"/>
      <c r="AJ113" s="12"/>
      <c r="AK113" s="12"/>
      <c r="AL113" s="12"/>
      <c r="AM113" s="12"/>
      <c r="AN113" s="12"/>
      <c r="AO113" s="12"/>
      <c r="AP113" s="12"/>
      <c r="AQ113" s="12"/>
      <c r="AR113" s="12"/>
      <c r="AS113" s="12"/>
      <c r="AT113" s="12"/>
      <c r="AU113" s="12"/>
      <c r="AV113" s="12"/>
      <c r="AW113" s="12"/>
      <c r="AX113" s="12"/>
      <c r="AY113" s="12"/>
      <c r="AZ113" s="37">
        <f t="shared" si="21"/>
        <v>44727</v>
      </c>
      <c r="BA113" s="13" cm="1">
        <f t="array" ref="BA113">IF(BA$10="", "", IF(IFERROR(INDEX($B113:$AE113, $BG113, MATCH(BA$10, $B$11:$AE$11, 0)), "")="", "", IFERROR(VALUE(INDEX($B113:$AE113, $BG113, MATCH(BA$10, $B$11:$AE$11, 0))), "")))</f>
        <v>0</v>
      </c>
      <c r="BB113" s="13" cm="1">
        <f t="array" ref="BB113">IF(BB$10="", "", IF(IFERROR(INDEX($B113:$AE113, $BG113, MATCH(BB$10, $B$11:$AE$11, 0)), "")="", "", IFERROR(VALUE(INDEX($B113:$AE113, $BG113, MATCH(BB$10, $B$11:$AE$11, 0))), "")))</f>
        <v>0</v>
      </c>
      <c r="BC113" s="13" cm="1">
        <f t="array" ref="BC113">IF(BC$10="", "", IF(IFERROR(INDEX($B113:$AE113, $BG113, MATCH(BC$10, $B$11:$AE$11, 0)), "")="", "", IFERROR(VALUE(INDEX($B113:$AE113, $BG113, MATCH(BC$10, $B$11:$AE$11, 0))), "")))</f>
        <v>0</v>
      </c>
      <c r="BD113" s="13" cm="1">
        <f t="array" ref="BD113">IF(BD$10="", "", IF(IFERROR(INDEX($B113:$AE113, $BG113, MATCH(BD$10, $B$11:$AE$11, 0)), "")="", "", IFERROR(VALUE(INDEX($B113:$AE113, $BG113, MATCH(BD$10, $B$11:$AE$11, 0))), "")))</f>
        <v>0</v>
      </c>
      <c r="BE113" s="32" cm="1">
        <f t="array" ref="BE113">IF(BE$10="", "", IF(IFERROR(INDEX($B113:$AE113, $BG113, MATCH(BE$10, $B$11:$AE$11, 0)), "")="", "", IFERROR(VALUE(INDEX($B113:$AE113, $BG113, MATCH(BE$10, $B$11:$AE$11, 0))), "")))</f>
        <v>0</v>
      </c>
      <c r="BF113" s="12"/>
      <c r="BJ113" s="19" t="str" cm="1">
        <f t="array" ref="BJ113">IF($AZ$10="", "", IF(IFERROR(INDEX($B113:$AE113, $BG113, MATCH($AZ$10, $B$11:$AE$11, 0)), "")="", "", IFERROR(INDEX($B113:$AE113, $BG113, MATCH($AZ$10, $B$11:$AE$11, 0)), "")))</f>
        <v>06/15/2022</v>
      </c>
      <c r="BK113" s="19">
        <f t="shared" si="22"/>
        <v>3</v>
      </c>
      <c r="BL113" s="19">
        <f t="shared" si="23"/>
        <v>6</v>
      </c>
      <c r="BM113" s="19">
        <f t="shared" si="24"/>
        <v>6</v>
      </c>
      <c r="BN113" s="30">
        <f t="shared" si="25"/>
        <v>15</v>
      </c>
      <c r="BO113" s="19">
        <f t="shared" si="26"/>
        <v>2022</v>
      </c>
      <c r="BP113" s="40" cm="1">
        <f t="array" ref="BP113">IFERROR(DATE(INDEX($BM113:$BO113, $BG113, MATCH($BJ$5, $BM$10:$BO$10, 0)), INDEX($BM113:$BO113, $BG113, MATCH($BJ$4, $BM$10:$BO$10, 0)), INDEX($BM113:$BO113, $BG113, MATCH($BJ$3, $BM$10:$BO$10, 0))), "")</f>
        <v>44727</v>
      </c>
      <c r="BR113" s="19" t="str">
        <f t="shared" si="15"/>
        <v>X</v>
      </c>
      <c r="BT113" s="19" t="str">
        <f t="shared" si="27"/>
        <v/>
      </c>
      <c r="BV113" s="19" t="str">
        <f t="shared" si="28"/>
        <v>Jun 2022</v>
      </c>
      <c r="BZ113" s="30">
        <f t="shared" si="16"/>
        <v>0</v>
      </c>
      <c r="CA113" s="13">
        <f t="shared" si="17"/>
        <v>0</v>
      </c>
      <c r="CB113" s="13">
        <f t="shared" si="18"/>
        <v>0</v>
      </c>
      <c r="CC113" s="13">
        <f t="shared" si="19"/>
        <v>0</v>
      </c>
      <c r="CD113" s="32">
        <f t="shared" si="20"/>
        <v>0</v>
      </c>
      <c r="CF113" s="52">
        <f t="shared" si="29"/>
        <v>0</v>
      </c>
    </row>
    <row r="114" spans="1:84" x14ac:dyDescent="0.25">
      <c r="A114" s="11" t="s">
        <v>0</v>
      </c>
      <c r="B114" s="5" t="s">
        <v>208</v>
      </c>
      <c r="C114" s="6">
        <v>0</v>
      </c>
      <c r="D114" s="6">
        <v>0</v>
      </c>
      <c r="E114" s="6">
        <v>0</v>
      </c>
      <c r="F114" s="6">
        <v>0</v>
      </c>
      <c r="G114" s="6">
        <v>0</v>
      </c>
      <c r="H114" s="6">
        <v>0</v>
      </c>
      <c r="I114" s="6">
        <v>0</v>
      </c>
      <c r="J114" s="6">
        <v>0</v>
      </c>
      <c r="K114" s="6">
        <v>0</v>
      </c>
      <c r="L114" s="6">
        <v>0</v>
      </c>
      <c r="M114" s="6">
        <v>0</v>
      </c>
      <c r="N114" s="6">
        <v>0</v>
      </c>
      <c r="O114" s="6">
        <v>0</v>
      </c>
      <c r="P114" s="6">
        <v>0</v>
      </c>
      <c r="Q114" s="6">
        <v>0</v>
      </c>
      <c r="R114" s="6">
        <v>0</v>
      </c>
      <c r="S114" s="6">
        <v>0</v>
      </c>
      <c r="T114" s="6">
        <v>0</v>
      </c>
      <c r="U114" s="6">
        <v>0</v>
      </c>
      <c r="V114" s="6"/>
      <c r="W114" s="6"/>
      <c r="X114" s="6"/>
      <c r="Y114" s="6"/>
      <c r="Z114" s="6"/>
      <c r="AA114" s="6"/>
      <c r="AB114" s="6"/>
      <c r="AC114" s="6"/>
      <c r="AD114" s="6"/>
      <c r="AE114" s="7"/>
      <c r="AF114" s="11" t="s">
        <v>0</v>
      </c>
      <c r="AG114" s="12"/>
      <c r="AH114" s="12"/>
      <c r="AI114" s="12"/>
      <c r="AJ114" s="12"/>
      <c r="AK114" s="12"/>
      <c r="AL114" s="12"/>
      <c r="AM114" s="12"/>
      <c r="AN114" s="12"/>
      <c r="AO114" s="12"/>
      <c r="AP114" s="12"/>
      <c r="AQ114" s="12"/>
      <c r="AR114" s="12"/>
      <c r="AS114" s="12"/>
      <c r="AT114" s="12"/>
      <c r="AU114" s="12"/>
      <c r="AV114" s="12"/>
      <c r="AW114" s="12"/>
      <c r="AX114" s="12"/>
      <c r="AY114" s="12"/>
      <c r="AZ114" s="37">
        <f t="shared" si="21"/>
        <v>44728</v>
      </c>
      <c r="BA114" s="13" cm="1">
        <f t="array" ref="BA114">IF(BA$10="", "", IF(IFERROR(INDEX($B114:$AE114, $BG114, MATCH(BA$10, $B$11:$AE$11, 0)), "")="", "", IFERROR(VALUE(INDEX($B114:$AE114, $BG114, MATCH(BA$10, $B$11:$AE$11, 0))), "")))</f>
        <v>0</v>
      </c>
      <c r="BB114" s="13" cm="1">
        <f t="array" ref="BB114">IF(BB$10="", "", IF(IFERROR(INDEX($B114:$AE114, $BG114, MATCH(BB$10, $B$11:$AE$11, 0)), "")="", "", IFERROR(VALUE(INDEX($B114:$AE114, $BG114, MATCH(BB$10, $B$11:$AE$11, 0))), "")))</f>
        <v>0</v>
      </c>
      <c r="BC114" s="13" cm="1">
        <f t="array" ref="BC114">IF(BC$10="", "", IF(IFERROR(INDEX($B114:$AE114, $BG114, MATCH(BC$10, $B$11:$AE$11, 0)), "")="", "", IFERROR(VALUE(INDEX($B114:$AE114, $BG114, MATCH(BC$10, $B$11:$AE$11, 0))), "")))</f>
        <v>0</v>
      </c>
      <c r="BD114" s="13" cm="1">
        <f t="array" ref="BD114">IF(BD$10="", "", IF(IFERROR(INDEX($B114:$AE114, $BG114, MATCH(BD$10, $B$11:$AE$11, 0)), "")="", "", IFERROR(VALUE(INDEX($B114:$AE114, $BG114, MATCH(BD$10, $B$11:$AE$11, 0))), "")))</f>
        <v>0</v>
      </c>
      <c r="BE114" s="32" cm="1">
        <f t="array" ref="BE114">IF(BE$10="", "", IF(IFERROR(INDEX($B114:$AE114, $BG114, MATCH(BE$10, $B$11:$AE$11, 0)), "")="", "", IFERROR(VALUE(INDEX($B114:$AE114, $BG114, MATCH(BE$10, $B$11:$AE$11, 0))), "")))</f>
        <v>0</v>
      </c>
      <c r="BF114" s="12"/>
      <c r="BJ114" s="19" t="str" cm="1">
        <f t="array" ref="BJ114">IF($AZ$10="", "", IF(IFERROR(INDEX($B114:$AE114, $BG114, MATCH($AZ$10, $B$11:$AE$11, 0)), "")="", "", IFERROR(INDEX($B114:$AE114, $BG114, MATCH($AZ$10, $B$11:$AE$11, 0)), "")))</f>
        <v>06/16/2022</v>
      </c>
      <c r="BK114" s="19">
        <f t="shared" si="22"/>
        <v>3</v>
      </c>
      <c r="BL114" s="19">
        <f t="shared" si="23"/>
        <v>6</v>
      </c>
      <c r="BM114" s="19">
        <f t="shared" si="24"/>
        <v>6</v>
      </c>
      <c r="BN114" s="30">
        <f t="shared" si="25"/>
        <v>16</v>
      </c>
      <c r="BO114" s="19">
        <f t="shared" si="26"/>
        <v>2022</v>
      </c>
      <c r="BP114" s="40" cm="1">
        <f t="array" ref="BP114">IFERROR(DATE(INDEX($BM114:$BO114, $BG114, MATCH($BJ$5, $BM$10:$BO$10, 0)), INDEX($BM114:$BO114, $BG114, MATCH($BJ$4, $BM$10:$BO$10, 0)), INDEX($BM114:$BO114, $BG114, MATCH($BJ$3, $BM$10:$BO$10, 0))), "")</f>
        <v>44728</v>
      </c>
      <c r="BR114" s="19" t="str">
        <f t="shared" si="15"/>
        <v>X</v>
      </c>
      <c r="BT114" s="19" t="str">
        <f t="shared" si="27"/>
        <v/>
      </c>
      <c r="BV114" s="19" t="str">
        <f t="shared" si="28"/>
        <v>Jun 2022</v>
      </c>
      <c r="BZ114" s="30">
        <f t="shared" si="16"/>
        <v>0</v>
      </c>
      <c r="CA114" s="13">
        <f t="shared" si="17"/>
        <v>0</v>
      </c>
      <c r="CB114" s="13">
        <f t="shared" si="18"/>
        <v>0</v>
      </c>
      <c r="CC114" s="13">
        <f t="shared" si="19"/>
        <v>0</v>
      </c>
      <c r="CD114" s="32">
        <f t="shared" si="20"/>
        <v>0</v>
      </c>
      <c r="CF114" s="52">
        <f t="shared" si="29"/>
        <v>0</v>
      </c>
    </row>
    <row r="115" spans="1:84" x14ac:dyDescent="0.25">
      <c r="A115" s="11" t="s">
        <v>0</v>
      </c>
      <c r="B115" s="5" t="s">
        <v>209</v>
      </c>
      <c r="C115" s="6">
        <v>0</v>
      </c>
      <c r="D115" s="6">
        <v>0</v>
      </c>
      <c r="E115" s="6">
        <v>0</v>
      </c>
      <c r="F115" s="6">
        <v>0</v>
      </c>
      <c r="G115" s="6">
        <v>0</v>
      </c>
      <c r="H115" s="6">
        <v>0</v>
      </c>
      <c r="I115" s="6">
        <v>0</v>
      </c>
      <c r="J115" s="6">
        <v>0</v>
      </c>
      <c r="K115" s="6">
        <v>0</v>
      </c>
      <c r="L115" s="6">
        <v>0</v>
      </c>
      <c r="M115" s="6">
        <v>0</v>
      </c>
      <c r="N115" s="6">
        <v>0</v>
      </c>
      <c r="O115" s="6">
        <v>0</v>
      </c>
      <c r="P115" s="6">
        <v>0</v>
      </c>
      <c r="Q115" s="6">
        <v>0</v>
      </c>
      <c r="R115" s="6">
        <v>0</v>
      </c>
      <c r="S115" s="6">
        <v>0</v>
      </c>
      <c r="T115" s="6">
        <v>0</v>
      </c>
      <c r="U115" s="6">
        <v>0</v>
      </c>
      <c r="V115" s="6"/>
      <c r="W115" s="6"/>
      <c r="X115" s="6"/>
      <c r="Y115" s="6"/>
      <c r="Z115" s="6"/>
      <c r="AA115" s="6"/>
      <c r="AB115" s="6"/>
      <c r="AC115" s="6"/>
      <c r="AD115" s="6"/>
      <c r="AE115" s="7"/>
      <c r="AF115" s="11" t="s">
        <v>0</v>
      </c>
      <c r="AG115" s="12"/>
      <c r="AH115" s="12"/>
      <c r="AI115" s="12"/>
      <c r="AJ115" s="12"/>
      <c r="AK115" s="12"/>
      <c r="AL115" s="12"/>
      <c r="AM115" s="12"/>
      <c r="AN115" s="12"/>
      <c r="AO115" s="12"/>
      <c r="AP115" s="12"/>
      <c r="AQ115" s="12"/>
      <c r="AR115" s="12"/>
      <c r="AS115" s="12"/>
      <c r="AT115" s="12"/>
      <c r="AU115" s="12"/>
      <c r="AV115" s="12"/>
      <c r="AW115" s="12"/>
      <c r="AX115" s="12"/>
      <c r="AY115" s="12"/>
      <c r="AZ115" s="37">
        <f t="shared" si="21"/>
        <v>44729</v>
      </c>
      <c r="BA115" s="13" cm="1">
        <f t="array" ref="BA115">IF(BA$10="", "", IF(IFERROR(INDEX($B115:$AE115, $BG115, MATCH(BA$10, $B$11:$AE$11, 0)), "")="", "", IFERROR(VALUE(INDEX($B115:$AE115, $BG115, MATCH(BA$10, $B$11:$AE$11, 0))), "")))</f>
        <v>0</v>
      </c>
      <c r="BB115" s="13" cm="1">
        <f t="array" ref="BB115">IF(BB$10="", "", IF(IFERROR(INDEX($B115:$AE115, $BG115, MATCH(BB$10, $B$11:$AE$11, 0)), "")="", "", IFERROR(VALUE(INDEX($B115:$AE115, $BG115, MATCH(BB$10, $B$11:$AE$11, 0))), "")))</f>
        <v>0</v>
      </c>
      <c r="BC115" s="13" cm="1">
        <f t="array" ref="BC115">IF(BC$10="", "", IF(IFERROR(INDEX($B115:$AE115, $BG115, MATCH(BC$10, $B$11:$AE$11, 0)), "")="", "", IFERROR(VALUE(INDEX($B115:$AE115, $BG115, MATCH(BC$10, $B$11:$AE$11, 0))), "")))</f>
        <v>0</v>
      </c>
      <c r="BD115" s="13" cm="1">
        <f t="array" ref="BD115">IF(BD$10="", "", IF(IFERROR(INDEX($B115:$AE115, $BG115, MATCH(BD$10, $B$11:$AE$11, 0)), "")="", "", IFERROR(VALUE(INDEX($B115:$AE115, $BG115, MATCH(BD$10, $B$11:$AE$11, 0))), "")))</f>
        <v>0</v>
      </c>
      <c r="BE115" s="32" cm="1">
        <f t="array" ref="BE115">IF(BE$10="", "", IF(IFERROR(INDEX($B115:$AE115, $BG115, MATCH(BE$10, $B$11:$AE$11, 0)), "")="", "", IFERROR(VALUE(INDEX($B115:$AE115, $BG115, MATCH(BE$10, $B$11:$AE$11, 0))), "")))</f>
        <v>0</v>
      </c>
      <c r="BF115" s="12"/>
      <c r="BJ115" s="19" t="str" cm="1">
        <f t="array" ref="BJ115">IF($AZ$10="", "", IF(IFERROR(INDEX($B115:$AE115, $BG115, MATCH($AZ$10, $B$11:$AE$11, 0)), "")="", "", IFERROR(INDEX($B115:$AE115, $BG115, MATCH($AZ$10, $B$11:$AE$11, 0)), "")))</f>
        <v>06/17/2022</v>
      </c>
      <c r="BK115" s="19">
        <f t="shared" si="22"/>
        <v>3</v>
      </c>
      <c r="BL115" s="19">
        <f t="shared" si="23"/>
        <v>6</v>
      </c>
      <c r="BM115" s="19">
        <f t="shared" si="24"/>
        <v>6</v>
      </c>
      <c r="BN115" s="30">
        <f t="shared" si="25"/>
        <v>17</v>
      </c>
      <c r="BO115" s="19">
        <f t="shared" si="26"/>
        <v>2022</v>
      </c>
      <c r="BP115" s="40" cm="1">
        <f t="array" ref="BP115">IFERROR(DATE(INDEX($BM115:$BO115, $BG115, MATCH($BJ$5, $BM$10:$BO$10, 0)), INDEX($BM115:$BO115, $BG115, MATCH($BJ$4, $BM$10:$BO$10, 0)), INDEX($BM115:$BO115, $BG115, MATCH($BJ$3, $BM$10:$BO$10, 0))), "")</f>
        <v>44729</v>
      </c>
      <c r="BR115" s="19" t="str">
        <f t="shared" si="15"/>
        <v>X</v>
      </c>
      <c r="BT115" s="19" t="str">
        <f t="shared" si="27"/>
        <v/>
      </c>
      <c r="BV115" s="19" t="str">
        <f t="shared" si="28"/>
        <v>Jun 2022</v>
      </c>
      <c r="BZ115" s="30">
        <f t="shared" si="16"/>
        <v>0</v>
      </c>
      <c r="CA115" s="13">
        <f t="shared" si="17"/>
        <v>0</v>
      </c>
      <c r="CB115" s="13">
        <f t="shared" si="18"/>
        <v>0</v>
      </c>
      <c r="CC115" s="13">
        <f t="shared" si="19"/>
        <v>0</v>
      </c>
      <c r="CD115" s="32">
        <f t="shared" si="20"/>
        <v>0</v>
      </c>
      <c r="CF115" s="52">
        <f t="shared" si="29"/>
        <v>0</v>
      </c>
    </row>
    <row r="116" spans="1:84" x14ac:dyDescent="0.25">
      <c r="A116" s="11" t="s">
        <v>0</v>
      </c>
      <c r="B116" s="5" t="s">
        <v>210</v>
      </c>
      <c r="C116" s="6">
        <v>0</v>
      </c>
      <c r="D116" s="6">
        <v>0</v>
      </c>
      <c r="E116" s="6">
        <v>0</v>
      </c>
      <c r="F116" s="6">
        <v>0</v>
      </c>
      <c r="G116" s="6">
        <v>0</v>
      </c>
      <c r="H116" s="6">
        <v>0</v>
      </c>
      <c r="I116" s="6">
        <v>0</v>
      </c>
      <c r="J116" s="6">
        <v>0</v>
      </c>
      <c r="K116" s="6">
        <v>0</v>
      </c>
      <c r="L116" s="6">
        <v>0</v>
      </c>
      <c r="M116" s="6">
        <v>0</v>
      </c>
      <c r="N116" s="6">
        <v>0</v>
      </c>
      <c r="O116" s="6">
        <v>0</v>
      </c>
      <c r="P116" s="6">
        <v>0</v>
      </c>
      <c r="Q116" s="6">
        <v>0</v>
      </c>
      <c r="R116" s="6">
        <v>0</v>
      </c>
      <c r="S116" s="6">
        <v>0</v>
      </c>
      <c r="T116" s="6">
        <v>0</v>
      </c>
      <c r="U116" s="6">
        <v>0</v>
      </c>
      <c r="V116" s="6"/>
      <c r="W116" s="6"/>
      <c r="X116" s="6"/>
      <c r="Y116" s="6"/>
      <c r="Z116" s="6"/>
      <c r="AA116" s="6"/>
      <c r="AB116" s="6"/>
      <c r="AC116" s="6"/>
      <c r="AD116" s="6"/>
      <c r="AE116" s="7"/>
      <c r="AF116" s="11" t="s">
        <v>0</v>
      </c>
      <c r="AG116" s="12"/>
      <c r="AH116" s="12"/>
      <c r="AI116" s="12"/>
      <c r="AJ116" s="12"/>
      <c r="AK116" s="12"/>
      <c r="AL116" s="12"/>
      <c r="AM116" s="12"/>
      <c r="AN116" s="12"/>
      <c r="AO116" s="12"/>
      <c r="AP116" s="12"/>
      <c r="AQ116" s="12"/>
      <c r="AR116" s="12"/>
      <c r="AS116" s="12"/>
      <c r="AT116" s="12"/>
      <c r="AU116" s="12"/>
      <c r="AV116" s="12"/>
      <c r="AW116" s="12"/>
      <c r="AX116" s="12"/>
      <c r="AY116" s="12"/>
      <c r="AZ116" s="37">
        <f t="shared" si="21"/>
        <v>44730</v>
      </c>
      <c r="BA116" s="13" cm="1">
        <f t="array" ref="BA116">IF(BA$10="", "", IF(IFERROR(INDEX($B116:$AE116, $BG116, MATCH(BA$10, $B$11:$AE$11, 0)), "")="", "", IFERROR(VALUE(INDEX($B116:$AE116, $BG116, MATCH(BA$10, $B$11:$AE$11, 0))), "")))</f>
        <v>0</v>
      </c>
      <c r="BB116" s="13" cm="1">
        <f t="array" ref="BB116">IF(BB$10="", "", IF(IFERROR(INDEX($B116:$AE116, $BG116, MATCH(BB$10, $B$11:$AE$11, 0)), "")="", "", IFERROR(VALUE(INDEX($B116:$AE116, $BG116, MATCH(BB$10, $B$11:$AE$11, 0))), "")))</f>
        <v>0</v>
      </c>
      <c r="BC116" s="13" cm="1">
        <f t="array" ref="BC116">IF(BC$10="", "", IF(IFERROR(INDEX($B116:$AE116, $BG116, MATCH(BC$10, $B$11:$AE$11, 0)), "")="", "", IFERROR(VALUE(INDEX($B116:$AE116, $BG116, MATCH(BC$10, $B$11:$AE$11, 0))), "")))</f>
        <v>0</v>
      </c>
      <c r="BD116" s="13" cm="1">
        <f t="array" ref="BD116">IF(BD$10="", "", IF(IFERROR(INDEX($B116:$AE116, $BG116, MATCH(BD$10, $B$11:$AE$11, 0)), "")="", "", IFERROR(VALUE(INDEX($B116:$AE116, $BG116, MATCH(BD$10, $B$11:$AE$11, 0))), "")))</f>
        <v>0</v>
      </c>
      <c r="BE116" s="32" cm="1">
        <f t="array" ref="BE116">IF(BE$10="", "", IF(IFERROR(INDEX($B116:$AE116, $BG116, MATCH(BE$10, $B$11:$AE$11, 0)), "")="", "", IFERROR(VALUE(INDEX($B116:$AE116, $BG116, MATCH(BE$10, $B$11:$AE$11, 0))), "")))</f>
        <v>0</v>
      </c>
      <c r="BF116" s="12"/>
      <c r="BJ116" s="19" t="str" cm="1">
        <f t="array" ref="BJ116">IF($AZ$10="", "", IF(IFERROR(INDEX($B116:$AE116, $BG116, MATCH($AZ$10, $B$11:$AE$11, 0)), "")="", "", IFERROR(INDEX($B116:$AE116, $BG116, MATCH($AZ$10, $B$11:$AE$11, 0)), "")))</f>
        <v>06/18/2022</v>
      </c>
      <c r="BK116" s="19">
        <f t="shared" si="22"/>
        <v>3</v>
      </c>
      <c r="BL116" s="19">
        <f t="shared" si="23"/>
        <v>6</v>
      </c>
      <c r="BM116" s="19">
        <f t="shared" si="24"/>
        <v>6</v>
      </c>
      <c r="BN116" s="30">
        <f t="shared" si="25"/>
        <v>18</v>
      </c>
      <c r="BO116" s="19">
        <f t="shared" si="26"/>
        <v>2022</v>
      </c>
      <c r="BP116" s="40" cm="1">
        <f t="array" ref="BP116">IFERROR(DATE(INDEX($BM116:$BO116, $BG116, MATCH($BJ$5, $BM$10:$BO$10, 0)), INDEX($BM116:$BO116, $BG116, MATCH($BJ$4, $BM$10:$BO$10, 0)), INDEX($BM116:$BO116, $BG116, MATCH($BJ$3, $BM$10:$BO$10, 0))), "")</f>
        <v>44730</v>
      </c>
      <c r="BR116" s="19" t="str">
        <f t="shared" si="15"/>
        <v>X</v>
      </c>
      <c r="BT116" s="19" t="str">
        <f t="shared" si="27"/>
        <v/>
      </c>
      <c r="BV116" s="19" t="str">
        <f t="shared" si="28"/>
        <v>Jun 2022</v>
      </c>
      <c r="BZ116" s="30">
        <f t="shared" si="16"/>
        <v>0</v>
      </c>
      <c r="CA116" s="13">
        <f t="shared" si="17"/>
        <v>0</v>
      </c>
      <c r="CB116" s="13">
        <f t="shared" si="18"/>
        <v>0</v>
      </c>
      <c r="CC116" s="13">
        <f t="shared" si="19"/>
        <v>0</v>
      </c>
      <c r="CD116" s="32">
        <f t="shared" si="20"/>
        <v>0</v>
      </c>
      <c r="CF116" s="52">
        <f t="shared" si="29"/>
        <v>0</v>
      </c>
    </row>
    <row r="117" spans="1:84" x14ac:dyDescent="0.25">
      <c r="A117" s="11" t="s">
        <v>0</v>
      </c>
      <c r="B117" s="5" t="s">
        <v>211</v>
      </c>
      <c r="C117" s="6">
        <v>2</v>
      </c>
      <c r="D117" s="6">
        <v>0</v>
      </c>
      <c r="E117" s="6">
        <v>2</v>
      </c>
      <c r="F117" s="6">
        <v>1</v>
      </c>
      <c r="G117" s="6">
        <v>0</v>
      </c>
      <c r="H117" s="6">
        <v>0</v>
      </c>
      <c r="I117" s="6">
        <v>0</v>
      </c>
      <c r="J117" s="6">
        <v>0</v>
      </c>
      <c r="K117" s="6">
        <v>0</v>
      </c>
      <c r="L117" s="6">
        <v>0</v>
      </c>
      <c r="M117" s="6">
        <v>0</v>
      </c>
      <c r="N117" s="6">
        <v>0</v>
      </c>
      <c r="O117" s="6">
        <v>0</v>
      </c>
      <c r="P117" s="6">
        <v>0</v>
      </c>
      <c r="Q117" s="6">
        <v>0</v>
      </c>
      <c r="R117" s="6">
        <v>0</v>
      </c>
      <c r="S117" s="6">
        <v>0</v>
      </c>
      <c r="T117" s="6">
        <v>0</v>
      </c>
      <c r="U117" s="6">
        <v>0</v>
      </c>
      <c r="V117" s="6"/>
      <c r="W117" s="6"/>
      <c r="X117" s="6"/>
      <c r="Y117" s="6"/>
      <c r="Z117" s="6"/>
      <c r="AA117" s="6"/>
      <c r="AB117" s="6"/>
      <c r="AC117" s="6"/>
      <c r="AD117" s="6"/>
      <c r="AE117" s="7"/>
      <c r="AF117" s="11" t="s">
        <v>0</v>
      </c>
      <c r="AG117" s="12"/>
      <c r="AH117" s="12"/>
      <c r="AI117" s="12"/>
      <c r="AJ117" s="12"/>
      <c r="AK117" s="12"/>
      <c r="AL117" s="12"/>
      <c r="AM117" s="12"/>
      <c r="AN117" s="12"/>
      <c r="AO117" s="12"/>
      <c r="AP117" s="12"/>
      <c r="AQ117" s="12"/>
      <c r="AR117" s="12"/>
      <c r="AS117" s="12"/>
      <c r="AT117" s="12"/>
      <c r="AU117" s="12"/>
      <c r="AV117" s="12"/>
      <c r="AW117" s="12"/>
      <c r="AX117" s="12"/>
      <c r="AY117" s="12"/>
      <c r="AZ117" s="37">
        <f t="shared" si="21"/>
        <v>44731</v>
      </c>
      <c r="BA117" s="13" cm="1">
        <f t="array" ref="BA117">IF(BA$10="", "", IF(IFERROR(INDEX($B117:$AE117, $BG117, MATCH(BA$10, $B$11:$AE$11, 0)), "")="", "", IFERROR(VALUE(INDEX($B117:$AE117, $BG117, MATCH(BA$10, $B$11:$AE$11, 0))), "")))</f>
        <v>2</v>
      </c>
      <c r="BB117" s="13" cm="1">
        <f t="array" ref="BB117">IF(BB$10="", "", IF(IFERROR(INDEX($B117:$AE117, $BG117, MATCH(BB$10, $B$11:$AE$11, 0)), "")="", "", IFERROR(VALUE(INDEX($B117:$AE117, $BG117, MATCH(BB$10, $B$11:$AE$11, 0))), "")))</f>
        <v>0</v>
      </c>
      <c r="BC117" s="13" cm="1">
        <f t="array" ref="BC117">IF(BC$10="", "", IF(IFERROR(INDEX($B117:$AE117, $BG117, MATCH(BC$10, $B$11:$AE$11, 0)), "")="", "", IFERROR(VALUE(INDEX($B117:$AE117, $BG117, MATCH(BC$10, $B$11:$AE$11, 0))), "")))</f>
        <v>0</v>
      </c>
      <c r="BD117" s="13" cm="1">
        <f t="array" ref="BD117">IF(BD$10="", "", IF(IFERROR(INDEX($B117:$AE117, $BG117, MATCH(BD$10, $B$11:$AE$11, 0)), "")="", "", IFERROR(VALUE(INDEX($B117:$AE117, $BG117, MATCH(BD$10, $B$11:$AE$11, 0))), "")))</f>
        <v>0</v>
      </c>
      <c r="BE117" s="32" cm="1">
        <f t="array" ref="BE117">IF(BE$10="", "", IF(IFERROR(INDEX($B117:$AE117, $BG117, MATCH(BE$10, $B$11:$AE$11, 0)), "")="", "", IFERROR(VALUE(INDEX($B117:$AE117, $BG117, MATCH(BE$10, $B$11:$AE$11, 0))), "")))</f>
        <v>0</v>
      </c>
      <c r="BF117" s="12"/>
      <c r="BJ117" s="19" t="str" cm="1">
        <f t="array" ref="BJ117">IF($AZ$10="", "", IF(IFERROR(INDEX($B117:$AE117, $BG117, MATCH($AZ$10, $B$11:$AE$11, 0)), "")="", "", IFERROR(INDEX($B117:$AE117, $BG117, MATCH($AZ$10, $B$11:$AE$11, 0)), "")))</f>
        <v>06/19/2022</v>
      </c>
      <c r="BK117" s="19">
        <f t="shared" si="22"/>
        <v>3</v>
      </c>
      <c r="BL117" s="19">
        <f t="shared" si="23"/>
        <v>6</v>
      </c>
      <c r="BM117" s="19">
        <f t="shared" si="24"/>
        <v>6</v>
      </c>
      <c r="BN117" s="30">
        <f t="shared" si="25"/>
        <v>19</v>
      </c>
      <c r="BO117" s="19">
        <f t="shared" si="26"/>
        <v>2022</v>
      </c>
      <c r="BP117" s="40" cm="1">
        <f t="array" ref="BP117">IFERROR(DATE(INDEX($BM117:$BO117, $BG117, MATCH($BJ$5, $BM$10:$BO$10, 0)), INDEX($BM117:$BO117, $BG117, MATCH($BJ$4, $BM$10:$BO$10, 0)), INDEX($BM117:$BO117, $BG117, MATCH($BJ$3, $BM$10:$BO$10, 0))), "")</f>
        <v>44731</v>
      </c>
      <c r="BR117" s="19" t="str">
        <f t="shared" si="15"/>
        <v>X</v>
      </c>
      <c r="BT117" s="19" t="str">
        <f t="shared" si="27"/>
        <v/>
      </c>
      <c r="BV117" s="19" t="str">
        <f t="shared" si="28"/>
        <v>Jun 2022</v>
      </c>
      <c r="BZ117" s="30">
        <f t="shared" si="16"/>
        <v>0</v>
      </c>
      <c r="CA117" s="13">
        <f t="shared" si="17"/>
        <v>0</v>
      </c>
      <c r="CB117" s="13">
        <f t="shared" si="18"/>
        <v>0</v>
      </c>
      <c r="CC117" s="13">
        <f t="shared" si="19"/>
        <v>0</v>
      </c>
      <c r="CD117" s="32">
        <f t="shared" si="20"/>
        <v>0</v>
      </c>
      <c r="CF117" s="52">
        <f t="shared" si="29"/>
        <v>0</v>
      </c>
    </row>
    <row r="118" spans="1:84" x14ac:dyDescent="0.25">
      <c r="A118" s="11" t="s">
        <v>0</v>
      </c>
      <c r="B118" s="5" t="s">
        <v>212</v>
      </c>
      <c r="C118" s="6">
        <v>28</v>
      </c>
      <c r="D118" s="6">
        <v>0</v>
      </c>
      <c r="E118" s="6">
        <v>28</v>
      </c>
      <c r="F118" s="6">
        <v>13</v>
      </c>
      <c r="G118" s="6">
        <v>1</v>
      </c>
      <c r="H118" s="6">
        <v>0</v>
      </c>
      <c r="I118" s="6">
        <v>1</v>
      </c>
      <c r="J118" s="6">
        <v>0</v>
      </c>
      <c r="K118" s="6">
        <v>0</v>
      </c>
      <c r="L118" s="6">
        <v>0</v>
      </c>
      <c r="M118" s="6">
        <v>0</v>
      </c>
      <c r="N118" s="6">
        <v>0</v>
      </c>
      <c r="O118" s="6">
        <v>0</v>
      </c>
      <c r="P118" s="6">
        <v>1</v>
      </c>
      <c r="Q118" s="6">
        <v>0</v>
      </c>
      <c r="R118" s="6">
        <v>1</v>
      </c>
      <c r="S118" s="6">
        <v>7.1428571428571425E-2</v>
      </c>
      <c r="T118" s="6">
        <v>0</v>
      </c>
      <c r="U118" s="6">
        <v>7.1428571428571425E-2</v>
      </c>
      <c r="V118" s="6"/>
      <c r="W118" s="6"/>
      <c r="X118" s="6"/>
      <c r="Y118" s="6"/>
      <c r="Z118" s="6"/>
      <c r="AA118" s="6"/>
      <c r="AB118" s="6"/>
      <c r="AC118" s="6"/>
      <c r="AD118" s="6"/>
      <c r="AE118" s="7"/>
      <c r="AF118" s="11" t="s">
        <v>0</v>
      </c>
      <c r="AG118" s="12"/>
      <c r="AH118" s="12"/>
      <c r="AI118" s="12"/>
      <c r="AJ118" s="12"/>
      <c r="AK118" s="12"/>
      <c r="AL118" s="12"/>
      <c r="AM118" s="12"/>
      <c r="AN118" s="12"/>
      <c r="AO118" s="12"/>
      <c r="AP118" s="12"/>
      <c r="AQ118" s="12"/>
      <c r="AR118" s="12"/>
      <c r="AS118" s="12"/>
      <c r="AT118" s="12"/>
      <c r="AU118" s="12"/>
      <c r="AV118" s="12"/>
      <c r="AW118" s="12"/>
      <c r="AX118" s="12"/>
      <c r="AY118" s="12"/>
      <c r="AZ118" s="37">
        <f t="shared" si="21"/>
        <v>44732</v>
      </c>
      <c r="BA118" s="13" cm="1">
        <f t="array" ref="BA118">IF(BA$10="", "", IF(IFERROR(INDEX($B118:$AE118, $BG118, MATCH(BA$10, $B$11:$AE$11, 0)), "")="", "", IFERROR(VALUE(INDEX($B118:$AE118, $BG118, MATCH(BA$10, $B$11:$AE$11, 0))), "")))</f>
        <v>28</v>
      </c>
      <c r="BB118" s="13" cm="1">
        <f t="array" ref="BB118">IF(BB$10="", "", IF(IFERROR(INDEX($B118:$AE118, $BG118, MATCH(BB$10, $B$11:$AE$11, 0)), "")="", "", IFERROR(VALUE(INDEX($B118:$AE118, $BG118, MATCH(BB$10, $B$11:$AE$11, 0))), "")))</f>
        <v>1</v>
      </c>
      <c r="BC118" s="13" cm="1">
        <f t="array" ref="BC118">IF(BC$10="", "", IF(IFERROR(INDEX($B118:$AE118, $BG118, MATCH(BC$10, $B$11:$AE$11, 0)), "")="", "", IFERROR(VALUE(INDEX($B118:$AE118, $BG118, MATCH(BC$10, $B$11:$AE$11, 0))), "")))</f>
        <v>0</v>
      </c>
      <c r="BD118" s="13" cm="1">
        <f t="array" ref="BD118">IF(BD$10="", "", IF(IFERROR(INDEX($B118:$AE118, $BG118, MATCH(BD$10, $B$11:$AE$11, 0)), "")="", "", IFERROR(VALUE(INDEX($B118:$AE118, $BG118, MATCH(BD$10, $B$11:$AE$11, 0))), "")))</f>
        <v>0</v>
      </c>
      <c r="BE118" s="32" cm="1">
        <f t="array" ref="BE118">IF(BE$10="", "", IF(IFERROR(INDEX($B118:$AE118, $BG118, MATCH(BE$10, $B$11:$AE$11, 0)), "")="", "", IFERROR(VALUE(INDEX($B118:$AE118, $BG118, MATCH(BE$10, $B$11:$AE$11, 0))), "")))</f>
        <v>1</v>
      </c>
      <c r="BF118" s="12"/>
      <c r="BJ118" s="19" t="str" cm="1">
        <f t="array" ref="BJ118">IF($AZ$10="", "", IF(IFERROR(INDEX($B118:$AE118, $BG118, MATCH($AZ$10, $B$11:$AE$11, 0)), "")="", "", IFERROR(INDEX($B118:$AE118, $BG118, MATCH($AZ$10, $B$11:$AE$11, 0)), "")))</f>
        <v>06/20/2022</v>
      </c>
      <c r="BK118" s="19">
        <f t="shared" si="22"/>
        <v>3</v>
      </c>
      <c r="BL118" s="19">
        <f t="shared" si="23"/>
        <v>6</v>
      </c>
      <c r="BM118" s="19">
        <f t="shared" si="24"/>
        <v>6</v>
      </c>
      <c r="BN118" s="30">
        <f t="shared" si="25"/>
        <v>20</v>
      </c>
      <c r="BO118" s="19">
        <f t="shared" si="26"/>
        <v>2022</v>
      </c>
      <c r="BP118" s="40" cm="1">
        <f t="array" ref="BP118">IFERROR(DATE(INDEX($BM118:$BO118, $BG118, MATCH($BJ$5, $BM$10:$BO$10, 0)), INDEX($BM118:$BO118, $BG118, MATCH($BJ$4, $BM$10:$BO$10, 0)), INDEX($BM118:$BO118, $BG118, MATCH($BJ$3, $BM$10:$BO$10, 0))), "")</f>
        <v>44732</v>
      </c>
      <c r="BR118" s="19" t="str">
        <f t="shared" si="15"/>
        <v>X</v>
      </c>
      <c r="BT118" s="19" t="str">
        <f t="shared" si="27"/>
        <v/>
      </c>
      <c r="BV118" s="19" t="str">
        <f t="shared" si="28"/>
        <v>Jun 2022</v>
      </c>
      <c r="BZ118" s="30">
        <f t="shared" si="16"/>
        <v>2</v>
      </c>
      <c r="CA118" s="13">
        <f t="shared" si="17"/>
        <v>4</v>
      </c>
      <c r="CB118" s="13">
        <f t="shared" si="18"/>
        <v>0</v>
      </c>
      <c r="CC118" s="13">
        <f t="shared" si="19"/>
        <v>0</v>
      </c>
      <c r="CD118" s="32">
        <f t="shared" si="20"/>
        <v>3</v>
      </c>
      <c r="CF118" s="52">
        <f t="shared" si="29"/>
        <v>9</v>
      </c>
    </row>
    <row r="119" spans="1:84" x14ac:dyDescent="0.25">
      <c r="A119" s="11" t="s">
        <v>0</v>
      </c>
      <c r="B119" s="5" t="s">
        <v>213</v>
      </c>
      <c r="C119" s="6">
        <v>3</v>
      </c>
      <c r="D119" s="6">
        <v>0</v>
      </c>
      <c r="E119" s="6">
        <v>3</v>
      </c>
      <c r="F119" s="6">
        <v>2</v>
      </c>
      <c r="G119" s="6">
        <v>0</v>
      </c>
      <c r="H119" s="6">
        <v>0</v>
      </c>
      <c r="I119" s="6">
        <v>0</v>
      </c>
      <c r="J119" s="6">
        <v>0</v>
      </c>
      <c r="K119" s="6">
        <v>0</v>
      </c>
      <c r="L119" s="6">
        <v>0</v>
      </c>
      <c r="M119" s="6">
        <v>0</v>
      </c>
      <c r="N119" s="6">
        <v>0</v>
      </c>
      <c r="O119" s="6">
        <v>0</v>
      </c>
      <c r="P119" s="6">
        <v>0</v>
      </c>
      <c r="Q119" s="6">
        <v>0</v>
      </c>
      <c r="R119" s="6">
        <v>0</v>
      </c>
      <c r="S119" s="6">
        <v>0</v>
      </c>
      <c r="T119" s="6">
        <v>0</v>
      </c>
      <c r="U119" s="6">
        <v>0</v>
      </c>
      <c r="V119" s="6"/>
      <c r="W119" s="6"/>
      <c r="X119" s="6"/>
      <c r="Y119" s="6"/>
      <c r="Z119" s="6"/>
      <c r="AA119" s="6"/>
      <c r="AB119" s="6"/>
      <c r="AC119" s="6"/>
      <c r="AD119" s="6"/>
      <c r="AE119" s="7"/>
      <c r="AF119" s="11" t="s">
        <v>0</v>
      </c>
      <c r="AG119" s="12"/>
      <c r="AH119" s="12"/>
      <c r="AI119" s="12"/>
      <c r="AJ119" s="12"/>
      <c r="AK119" s="12"/>
      <c r="AL119" s="12"/>
      <c r="AM119" s="12"/>
      <c r="AN119" s="12"/>
      <c r="AO119" s="12"/>
      <c r="AP119" s="12"/>
      <c r="AQ119" s="12"/>
      <c r="AR119" s="12"/>
      <c r="AS119" s="12"/>
      <c r="AT119" s="12"/>
      <c r="AU119" s="12"/>
      <c r="AV119" s="12"/>
      <c r="AW119" s="12"/>
      <c r="AX119" s="12"/>
      <c r="AY119" s="12"/>
      <c r="AZ119" s="37">
        <f t="shared" si="21"/>
        <v>44733</v>
      </c>
      <c r="BA119" s="13" cm="1">
        <f t="array" ref="BA119">IF(BA$10="", "", IF(IFERROR(INDEX($B119:$AE119, $BG119, MATCH(BA$10, $B$11:$AE$11, 0)), "")="", "", IFERROR(VALUE(INDEX($B119:$AE119, $BG119, MATCH(BA$10, $B$11:$AE$11, 0))), "")))</f>
        <v>3</v>
      </c>
      <c r="BB119" s="13" cm="1">
        <f t="array" ref="BB119">IF(BB$10="", "", IF(IFERROR(INDEX($B119:$AE119, $BG119, MATCH(BB$10, $B$11:$AE$11, 0)), "")="", "", IFERROR(VALUE(INDEX($B119:$AE119, $BG119, MATCH(BB$10, $B$11:$AE$11, 0))), "")))</f>
        <v>0</v>
      </c>
      <c r="BC119" s="13" cm="1">
        <f t="array" ref="BC119">IF(BC$10="", "", IF(IFERROR(INDEX($B119:$AE119, $BG119, MATCH(BC$10, $B$11:$AE$11, 0)), "")="", "", IFERROR(VALUE(INDEX($B119:$AE119, $BG119, MATCH(BC$10, $B$11:$AE$11, 0))), "")))</f>
        <v>0</v>
      </c>
      <c r="BD119" s="13" cm="1">
        <f t="array" ref="BD119">IF(BD$10="", "", IF(IFERROR(INDEX($B119:$AE119, $BG119, MATCH(BD$10, $B$11:$AE$11, 0)), "")="", "", IFERROR(VALUE(INDEX($B119:$AE119, $BG119, MATCH(BD$10, $B$11:$AE$11, 0))), "")))</f>
        <v>0</v>
      </c>
      <c r="BE119" s="32" cm="1">
        <f t="array" ref="BE119">IF(BE$10="", "", IF(IFERROR(INDEX($B119:$AE119, $BG119, MATCH(BE$10, $B$11:$AE$11, 0)), "")="", "", IFERROR(VALUE(INDEX($B119:$AE119, $BG119, MATCH(BE$10, $B$11:$AE$11, 0))), "")))</f>
        <v>0</v>
      </c>
      <c r="BF119" s="12"/>
      <c r="BJ119" s="19" t="str" cm="1">
        <f t="array" ref="BJ119">IF($AZ$10="", "", IF(IFERROR(INDEX($B119:$AE119, $BG119, MATCH($AZ$10, $B$11:$AE$11, 0)), "")="", "", IFERROR(INDEX($B119:$AE119, $BG119, MATCH($AZ$10, $B$11:$AE$11, 0)), "")))</f>
        <v>06/21/2022</v>
      </c>
      <c r="BK119" s="19">
        <f t="shared" si="22"/>
        <v>3</v>
      </c>
      <c r="BL119" s="19">
        <f t="shared" si="23"/>
        <v>6</v>
      </c>
      <c r="BM119" s="19">
        <f t="shared" si="24"/>
        <v>6</v>
      </c>
      <c r="BN119" s="30">
        <f t="shared" si="25"/>
        <v>21</v>
      </c>
      <c r="BO119" s="19">
        <f t="shared" si="26"/>
        <v>2022</v>
      </c>
      <c r="BP119" s="40" cm="1">
        <f t="array" ref="BP119">IFERROR(DATE(INDEX($BM119:$BO119, $BG119, MATCH($BJ$5, $BM$10:$BO$10, 0)), INDEX($BM119:$BO119, $BG119, MATCH($BJ$4, $BM$10:$BO$10, 0)), INDEX($BM119:$BO119, $BG119, MATCH($BJ$3, $BM$10:$BO$10, 0))), "")</f>
        <v>44733</v>
      </c>
      <c r="BR119" s="19" t="str">
        <f t="shared" si="15"/>
        <v>X</v>
      </c>
      <c r="BT119" s="19" t="str">
        <f t="shared" si="27"/>
        <v/>
      </c>
      <c r="BV119" s="19" t="str">
        <f t="shared" si="28"/>
        <v>Jun 2022</v>
      </c>
      <c r="BZ119" s="30">
        <f t="shared" si="16"/>
        <v>0</v>
      </c>
      <c r="CA119" s="13">
        <f t="shared" si="17"/>
        <v>0</v>
      </c>
      <c r="CB119" s="13">
        <f t="shared" si="18"/>
        <v>0</v>
      </c>
      <c r="CC119" s="13">
        <f t="shared" si="19"/>
        <v>0</v>
      </c>
      <c r="CD119" s="32">
        <f t="shared" si="20"/>
        <v>0</v>
      </c>
      <c r="CF119" s="52">
        <f t="shared" si="29"/>
        <v>0</v>
      </c>
    </row>
    <row r="120" spans="1:84" x14ac:dyDescent="0.25">
      <c r="A120" s="11" t="s">
        <v>0</v>
      </c>
      <c r="B120" s="5" t="s">
        <v>214</v>
      </c>
      <c r="C120" s="6">
        <v>1</v>
      </c>
      <c r="D120" s="6">
        <v>0</v>
      </c>
      <c r="E120" s="6">
        <v>1</v>
      </c>
      <c r="F120" s="6">
        <v>1</v>
      </c>
      <c r="G120" s="6">
        <v>0</v>
      </c>
      <c r="H120" s="6">
        <v>0</v>
      </c>
      <c r="I120" s="6">
        <v>0</v>
      </c>
      <c r="J120" s="6">
        <v>0</v>
      </c>
      <c r="K120" s="6">
        <v>0</v>
      </c>
      <c r="L120" s="6">
        <v>0</v>
      </c>
      <c r="M120" s="6">
        <v>0</v>
      </c>
      <c r="N120" s="6">
        <v>0</v>
      </c>
      <c r="O120" s="6">
        <v>0</v>
      </c>
      <c r="P120" s="6">
        <v>0</v>
      </c>
      <c r="Q120" s="6">
        <v>0</v>
      </c>
      <c r="R120" s="6">
        <v>0</v>
      </c>
      <c r="S120" s="6">
        <v>0</v>
      </c>
      <c r="T120" s="6">
        <v>0</v>
      </c>
      <c r="U120" s="6">
        <v>0</v>
      </c>
      <c r="V120" s="6"/>
      <c r="W120" s="6"/>
      <c r="X120" s="6"/>
      <c r="Y120" s="6"/>
      <c r="Z120" s="6"/>
      <c r="AA120" s="6"/>
      <c r="AB120" s="6"/>
      <c r="AC120" s="6"/>
      <c r="AD120" s="6"/>
      <c r="AE120" s="7"/>
      <c r="AF120" s="11" t="s">
        <v>0</v>
      </c>
      <c r="AG120" s="12"/>
      <c r="AH120" s="12"/>
      <c r="AI120" s="12"/>
      <c r="AJ120" s="12"/>
      <c r="AK120" s="12"/>
      <c r="AL120" s="12"/>
      <c r="AM120" s="12"/>
      <c r="AN120" s="12"/>
      <c r="AO120" s="12"/>
      <c r="AP120" s="12"/>
      <c r="AQ120" s="12"/>
      <c r="AR120" s="12"/>
      <c r="AS120" s="12"/>
      <c r="AT120" s="12"/>
      <c r="AU120" s="12"/>
      <c r="AV120" s="12"/>
      <c r="AW120" s="12"/>
      <c r="AX120" s="12"/>
      <c r="AY120" s="12"/>
      <c r="AZ120" s="37">
        <f t="shared" si="21"/>
        <v>44734</v>
      </c>
      <c r="BA120" s="13" cm="1">
        <f t="array" ref="BA120">IF(BA$10="", "", IF(IFERROR(INDEX($B120:$AE120, $BG120, MATCH(BA$10, $B$11:$AE$11, 0)), "")="", "", IFERROR(VALUE(INDEX($B120:$AE120, $BG120, MATCH(BA$10, $B$11:$AE$11, 0))), "")))</f>
        <v>1</v>
      </c>
      <c r="BB120" s="13" cm="1">
        <f t="array" ref="BB120">IF(BB$10="", "", IF(IFERROR(INDEX($B120:$AE120, $BG120, MATCH(BB$10, $B$11:$AE$11, 0)), "")="", "", IFERROR(VALUE(INDEX($B120:$AE120, $BG120, MATCH(BB$10, $B$11:$AE$11, 0))), "")))</f>
        <v>0</v>
      </c>
      <c r="BC120" s="13" cm="1">
        <f t="array" ref="BC120">IF(BC$10="", "", IF(IFERROR(INDEX($B120:$AE120, $BG120, MATCH(BC$10, $B$11:$AE$11, 0)), "")="", "", IFERROR(VALUE(INDEX($B120:$AE120, $BG120, MATCH(BC$10, $B$11:$AE$11, 0))), "")))</f>
        <v>0</v>
      </c>
      <c r="BD120" s="13" cm="1">
        <f t="array" ref="BD120">IF(BD$10="", "", IF(IFERROR(INDEX($B120:$AE120, $BG120, MATCH(BD$10, $B$11:$AE$11, 0)), "")="", "", IFERROR(VALUE(INDEX($B120:$AE120, $BG120, MATCH(BD$10, $B$11:$AE$11, 0))), "")))</f>
        <v>0</v>
      </c>
      <c r="BE120" s="32" cm="1">
        <f t="array" ref="BE120">IF(BE$10="", "", IF(IFERROR(INDEX($B120:$AE120, $BG120, MATCH(BE$10, $B$11:$AE$11, 0)), "")="", "", IFERROR(VALUE(INDEX($B120:$AE120, $BG120, MATCH(BE$10, $B$11:$AE$11, 0))), "")))</f>
        <v>0</v>
      </c>
      <c r="BF120" s="12"/>
      <c r="BJ120" s="19" t="str" cm="1">
        <f t="array" ref="BJ120">IF($AZ$10="", "", IF(IFERROR(INDEX($B120:$AE120, $BG120, MATCH($AZ$10, $B$11:$AE$11, 0)), "")="", "", IFERROR(INDEX($B120:$AE120, $BG120, MATCH($AZ$10, $B$11:$AE$11, 0)), "")))</f>
        <v>06/22/2022</v>
      </c>
      <c r="BK120" s="19">
        <f t="shared" si="22"/>
        <v>3</v>
      </c>
      <c r="BL120" s="19">
        <f t="shared" si="23"/>
        <v>6</v>
      </c>
      <c r="BM120" s="19">
        <f t="shared" si="24"/>
        <v>6</v>
      </c>
      <c r="BN120" s="30">
        <f t="shared" si="25"/>
        <v>22</v>
      </c>
      <c r="BO120" s="19">
        <f t="shared" si="26"/>
        <v>2022</v>
      </c>
      <c r="BP120" s="40" cm="1">
        <f t="array" ref="BP120">IFERROR(DATE(INDEX($BM120:$BO120, $BG120, MATCH($BJ$5, $BM$10:$BO$10, 0)), INDEX($BM120:$BO120, $BG120, MATCH($BJ$4, $BM$10:$BO$10, 0)), INDEX($BM120:$BO120, $BG120, MATCH($BJ$3, $BM$10:$BO$10, 0))), "")</f>
        <v>44734</v>
      </c>
      <c r="BR120" s="19" t="str">
        <f t="shared" si="15"/>
        <v>X</v>
      </c>
      <c r="BT120" s="19" t="str">
        <f t="shared" si="27"/>
        <v/>
      </c>
      <c r="BV120" s="19" t="str">
        <f t="shared" si="28"/>
        <v>Jun 2022</v>
      </c>
      <c r="BZ120" s="30">
        <f t="shared" si="16"/>
        <v>0</v>
      </c>
      <c r="CA120" s="13">
        <f t="shared" si="17"/>
        <v>0</v>
      </c>
      <c r="CB120" s="13">
        <f t="shared" si="18"/>
        <v>0</v>
      </c>
      <c r="CC120" s="13">
        <f t="shared" si="19"/>
        <v>0</v>
      </c>
      <c r="CD120" s="32">
        <f t="shared" si="20"/>
        <v>0</v>
      </c>
      <c r="CF120" s="52">
        <f t="shared" si="29"/>
        <v>0</v>
      </c>
    </row>
    <row r="121" spans="1:84" x14ac:dyDescent="0.25">
      <c r="A121" s="11" t="s">
        <v>0</v>
      </c>
      <c r="B121" s="5" t="s">
        <v>215</v>
      </c>
      <c r="C121" s="6">
        <v>1</v>
      </c>
      <c r="D121" s="6">
        <v>0</v>
      </c>
      <c r="E121" s="6">
        <v>1</v>
      </c>
      <c r="F121" s="6">
        <v>1</v>
      </c>
      <c r="G121" s="6">
        <v>0</v>
      </c>
      <c r="H121" s="6">
        <v>0</v>
      </c>
      <c r="I121" s="6">
        <v>0</v>
      </c>
      <c r="J121" s="6">
        <v>0</v>
      </c>
      <c r="K121" s="6">
        <v>0</v>
      </c>
      <c r="L121" s="6">
        <v>0</v>
      </c>
      <c r="M121" s="6">
        <v>0</v>
      </c>
      <c r="N121" s="6">
        <v>0</v>
      </c>
      <c r="O121" s="6">
        <v>0</v>
      </c>
      <c r="P121" s="6">
        <v>0</v>
      </c>
      <c r="Q121" s="6">
        <v>0</v>
      </c>
      <c r="R121" s="6">
        <v>0</v>
      </c>
      <c r="S121" s="6">
        <v>0</v>
      </c>
      <c r="T121" s="6">
        <v>0</v>
      </c>
      <c r="U121" s="6">
        <v>0</v>
      </c>
      <c r="V121" s="6"/>
      <c r="W121" s="6"/>
      <c r="X121" s="6"/>
      <c r="Y121" s="6"/>
      <c r="Z121" s="6"/>
      <c r="AA121" s="6"/>
      <c r="AB121" s="6"/>
      <c r="AC121" s="6"/>
      <c r="AD121" s="6"/>
      <c r="AE121" s="7"/>
      <c r="AF121" s="11" t="s">
        <v>0</v>
      </c>
      <c r="AG121" s="12"/>
      <c r="AH121" s="12"/>
      <c r="AI121" s="12"/>
      <c r="AJ121" s="12"/>
      <c r="AK121" s="12"/>
      <c r="AL121" s="12"/>
      <c r="AM121" s="12"/>
      <c r="AN121" s="12"/>
      <c r="AO121" s="12"/>
      <c r="AP121" s="12"/>
      <c r="AQ121" s="12"/>
      <c r="AR121" s="12"/>
      <c r="AS121" s="12"/>
      <c r="AT121" s="12"/>
      <c r="AU121" s="12"/>
      <c r="AV121" s="12"/>
      <c r="AW121" s="12"/>
      <c r="AX121" s="12"/>
      <c r="AY121" s="12"/>
      <c r="AZ121" s="37">
        <f t="shared" si="21"/>
        <v>44735</v>
      </c>
      <c r="BA121" s="13" cm="1">
        <f t="array" ref="BA121">IF(BA$10="", "", IF(IFERROR(INDEX($B121:$AE121, $BG121, MATCH(BA$10, $B$11:$AE$11, 0)), "")="", "", IFERROR(VALUE(INDEX($B121:$AE121, $BG121, MATCH(BA$10, $B$11:$AE$11, 0))), "")))</f>
        <v>1</v>
      </c>
      <c r="BB121" s="13" cm="1">
        <f t="array" ref="BB121">IF(BB$10="", "", IF(IFERROR(INDEX($B121:$AE121, $BG121, MATCH(BB$10, $B$11:$AE$11, 0)), "")="", "", IFERROR(VALUE(INDEX($B121:$AE121, $BG121, MATCH(BB$10, $B$11:$AE$11, 0))), "")))</f>
        <v>0</v>
      </c>
      <c r="BC121" s="13" cm="1">
        <f t="array" ref="BC121">IF(BC$10="", "", IF(IFERROR(INDEX($B121:$AE121, $BG121, MATCH(BC$10, $B$11:$AE$11, 0)), "")="", "", IFERROR(VALUE(INDEX($B121:$AE121, $BG121, MATCH(BC$10, $B$11:$AE$11, 0))), "")))</f>
        <v>0</v>
      </c>
      <c r="BD121" s="13" cm="1">
        <f t="array" ref="BD121">IF(BD$10="", "", IF(IFERROR(INDEX($B121:$AE121, $BG121, MATCH(BD$10, $B$11:$AE$11, 0)), "")="", "", IFERROR(VALUE(INDEX($B121:$AE121, $BG121, MATCH(BD$10, $B$11:$AE$11, 0))), "")))</f>
        <v>0</v>
      </c>
      <c r="BE121" s="32" cm="1">
        <f t="array" ref="BE121">IF(BE$10="", "", IF(IFERROR(INDEX($B121:$AE121, $BG121, MATCH(BE$10, $B$11:$AE$11, 0)), "")="", "", IFERROR(VALUE(INDEX($B121:$AE121, $BG121, MATCH(BE$10, $B$11:$AE$11, 0))), "")))</f>
        <v>0</v>
      </c>
      <c r="BF121" s="12"/>
      <c r="BJ121" s="19" t="str" cm="1">
        <f t="array" ref="BJ121">IF($AZ$10="", "", IF(IFERROR(INDEX($B121:$AE121, $BG121, MATCH($AZ$10, $B$11:$AE$11, 0)), "")="", "", IFERROR(INDEX($B121:$AE121, $BG121, MATCH($AZ$10, $B$11:$AE$11, 0)), "")))</f>
        <v>06/23/2022</v>
      </c>
      <c r="BK121" s="19">
        <f t="shared" si="22"/>
        <v>3</v>
      </c>
      <c r="BL121" s="19">
        <f t="shared" si="23"/>
        <v>6</v>
      </c>
      <c r="BM121" s="19">
        <f t="shared" si="24"/>
        <v>6</v>
      </c>
      <c r="BN121" s="30">
        <f t="shared" si="25"/>
        <v>23</v>
      </c>
      <c r="BO121" s="19">
        <f t="shared" si="26"/>
        <v>2022</v>
      </c>
      <c r="BP121" s="40" cm="1">
        <f t="array" ref="BP121">IFERROR(DATE(INDEX($BM121:$BO121, $BG121, MATCH($BJ$5, $BM$10:$BO$10, 0)), INDEX($BM121:$BO121, $BG121, MATCH($BJ$4, $BM$10:$BO$10, 0)), INDEX($BM121:$BO121, $BG121, MATCH($BJ$3, $BM$10:$BO$10, 0))), "")</f>
        <v>44735</v>
      </c>
      <c r="BR121" s="19" t="str">
        <f t="shared" si="15"/>
        <v>X</v>
      </c>
      <c r="BT121" s="19" t="str">
        <f t="shared" si="27"/>
        <v/>
      </c>
      <c r="BV121" s="19" t="str">
        <f t="shared" si="28"/>
        <v>Jun 2022</v>
      </c>
      <c r="BZ121" s="30">
        <f t="shared" si="16"/>
        <v>0</v>
      </c>
      <c r="CA121" s="13">
        <f t="shared" si="17"/>
        <v>0</v>
      </c>
      <c r="CB121" s="13">
        <f t="shared" si="18"/>
        <v>0</v>
      </c>
      <c r="CC121" s="13">
        <f t="shared" si="19"/>
        <v>0</v>
      </c>
      <c r="CD121" s="32">
        <f t="shared" si="20"/>
        <v>0</v>
      </c>
      <c r="CF121" s="52">
        <f t="shared" si="29"/>
        <v>0</v>
      </c>
    </row>
    <row r="122" spans="1:84" x14ac:dyDescent="0.25">
      <c r="A122" s="11" t="s">
        <v>0</v>
      </c>
      <c r="B122" s="5" t="s">
        <v>216</v>
      </c>
      <c r="C122" s="6">
        <v>2</v>
      </c>
      <c r="D122" s="6">
        <v>0</v>
      </c>
      <c r="E122" s="6">
        <v>2</v>
      </c>
      <c r="F122" s="6">
        <v>2</v>
      </c>
      <c r="G122" s="6">
        <v>0</v>
      </c>
      <c r="H122" s="6">
        <v>0</v>
      </c>
      <c r="I122" s="6">
        <v>0</v>
      </c>
      <c r="J122" s="6">
        <v>0</v>
      </c>
      <c r="K122" s="6">
        <v>0</v>
      </c>
      <c r="L122" s="6">
        <v>0</v>
      </c>
      <c r="M122" s="6">
        <v>0</v>
      </c>
      <c r="N122" s="6">
        <v>0</v>
      </c>
      <c r="O122" s="6">
        <v>0</v>
      </c>
      <c r="P122" s="6">
        <v>0</v>
      </c>
      <c r="Q122" s="6">
        <v>0</v>
      </c>
      <c r="R122" s="6">
        <v>0</v>
      </c>
      <c r="S122" s="6">
        <v>0</v>
      </c>
      <c r="T122" s="6">
        <v>0</v>
      </c>
      <c r="U122" s="6">
        <v>0</v>
      </c>
      <c r="V122" s="6"/>
      <c r="W122" s="6"/>
      <c r="X122" s="6"/>
      <c r="Y122" s="6"/>
      <c r="Z122" s="6"/>
      <c r="AA122" s="6"/>
      <c r="AB122" s="6"/>
      <c r="AC122" s="6"/>
      <c r="AD122" s="6"/>
      <c r="AE122" s="7"/>
      <c r="AF122" s="11" t="s">
        <v>0</v>
      </c>
      <c r="AG122" s="12"/>
      <c r="AH122" s="12"/>
      <c r="AI122" s="12"/>
      <c r="AJ122" s="12"/>
      <c r="AK122" s="12"/>
      <c r="AL122" s="12"/>
      <c r="AM122" s="12"/>
      <c r="AN122" s="12"/>
      <c r="AO122" s="12"/>
      <c r="AP122" s="12"/>
      <c r="AQ122" s="12"/>
      <c r="AR122" s="12"/>
      <c r="AS122" s="12"/>
      <c r="AT122" s="12"/>
      <c r="AU122" s="12"/>
      <c r="AV122" s="12"/>
      <c r="AW122" s="12"/>
      <c r="AX122" s="12"/>
      <c r="AY122" s="12"/>
      <c r="AZ122" s="37">
        <f t="shared" si="21"/>
        <v>44736</v>
      </c>
      <c r="BA122" s="13" cm="1">
        <f t="array" ref="BA122">IF(BA$10="", "", IF(IFERROR(INDEX($B122:$AE122, $BG122, MATCH(BA$10, $B$11:$AE$11, 0)), "")="", "", IFERROR(VALUE(INDEX($B122:$AE122, $BG122, MATCH(BA$10, $B$11:$AE$11, 0))), "")))</f>
        <v>2</v>
      </c>
      <c r="BB122" s="13" cm="1">
        <f t="array" ref="BB122">IF(BB$10="", "", IF(IFERROR(INDEX($B122:$AE122, $BG122, MATCH(BB$10, $B$11:$AE$11, 0)), "")="", "", IFERROR(VALUE(INDEX($B122:$AE122, $BG122, MATCH(BB$10, $B$11:$AE$11, 0))), "")))</f>
        <v>0</v>
      </c>
      <c r="BC122" s="13" cm="1">
        <f t="array" ref="BC122">IF(BC$10="", "", IF(IFERROR(INDEX($B122:$AE122, $BG122, MATCH(BC$10, $B$11:$AE$11, 0)), "")="", "", IFERROR(VALUE(INDEX($B122:$AE122, $BG122, MATCH(BC$10, $B$11:$AE$11, 0))), "")))</f>
        <v>0</v>
      </c>
      <c r="BD122" s="13" cm="1">
        <f t="array" ref="BD122">IF(BD$10="", "", IF(IFERROR(INDEX($B122:$AE122, $BG122, MATCH(BD$10, $B$11:$AE$11, 0)), "")="", "", IFERROR(VALUE(INDEX($B122:$AE122, $BG122, MATCH(BD$10, $B$11:$AE$11, 0))), "")))</f>
        <v>0</v>
      </c>
      <c r="BE122" s="32" cm="1">
        <f t="array" ref="BE122">IF(BE$10="", "", IF(IFERROR(INDEX($B122:$AE122, $BG122, MATCH(BE$10, $B$11:$AE$11, 0)), "")="", "", IFERROR(VALUE(INDEX($B122:$AE122, $BG122, MATCH(BE$10, $B$11:$AE$11, 0))), "")))</f>
        <v>0</v>
      </c>
      <c r="BF122" s="12"/>
      <c r="BJ122" s="19" t="str" cm="1">
        <f t="array" ref="BJ122">IF($AZ$10="", "", IF(IFERROR(INDEX($B122:$AE122, $BG122, MATCH($AZ$10, $B$11:$AE$11, 0)), "")="", "", IFERROR(INDEX($B122:$AE122, $BG122, MATCH($AZ$10, $B$11:$AE$11, 0)), "")))</f>
        <v>06/24/2022</v>
      </c>
      <c r="BK122" s="19">
        <f t="shared" si="22"/>
        <v>3</v>
      </c>
      <c r="BL122" s="19">
        <f t="shared" si="23"/>
        <v>6</v>
      </c>
      <c r="BM122" s="19">
        <f t="shared" si="24"/>
        <v>6</v>
      </c>
      <c r="BN122" s="30">
        <f t="shared" si="25"/>
        <v>24</v>
      </c>
      <c r="BO122" s="19">
        <f t="shared" si="26"/>
        <v>2022</v>
      </c>
      <c r="BP122" s="40" cm="1">
        <f t="array" ref="BP122">IFERROR(DATE(INDEX($BM122:$BO122, $BG122, MATCH($BJ$5, $BM$10:$BO$10, 0)), INDEX($BM122:$BO122, $BG122, MATCH($BJ$4, $BM$10:$BO$10, 0)), INDEX($BM122:$BO122, $BG122, MATCH($BJ$3, $BM$10:$BO$10, 0))), "")</f>
        <v>44736</v>
      </c>
      <c r="BR122" s="19" t="str">
        <f t="shared" si="15"/>
        <v>X</v>
      </c>
      <c r="BT122" s="19" t="str">
        <f t="shared" si="27"/>
        <v/>
      </c>
      <c r="BV122" s="19" t="str">
        <f t="shared" si="28"/>
        <v>Jun 2022</v>
      </c>
      <c r="BZ122" s="30">
        <f t="shared" si="16"/>
        <v>0</v>
      </c>
      <c r="CA122" s="13">
        <f t="shared" si="17"/>
        <v>0</v>
      </c>
      <c r="CB122" s="13">
        <f t="shared" si="18"/>
        <v>0</v>
      </c>
      <c r="CC122" s="13">
        <f t="shared" si="19"/>
        <v>0</v>
      </c>
      <c r="CD122" s="32">
        <f t="shared" si="20"/>
        <v>0</v>
      </c>
      <c r="CF122" s="52">
        <f t="shared" si="29"/>
        <v>0</v>
      </c>
    </row>
    <row r="123" spans="1:84" x14ac:dyDescent="0.25">
      <c r="A123" s="11" t="s">
        <v>0</v>
      </c>
      <c r="B123" s="5" t="s">
        <v>217</v>
      </c>
      <c r="C123" s="6">
        <v>1</v>
      </c>
      <c r="D123" s="6">
        <v>0</v>
      </c>
      <c r="E123" s="6">
        <v>1</v>
      </c>
      <c r="F123" s="6">
        <v>1</v>
      </c>
      <c r="G123" s="6">
        <v>0</v>
      </c>
      <c r="H123" s="6">
        <v>0</v>
      </c>
      <c r="I123" s="6">
        <v>0</v>
      </c>
      <c r="J123" s="6">
        <v>0</v>
      </c>
      <c r="K123" s="6">
        <v>0</v>
      </c>
      <c r="L123" s="6">
        <v>0</v>
      </c>
      <c r="M123" s="6">
        <v>0</v>
      </c>
      <c r="N123" s="6">
        <v>0</v>
      </c>
      <c r="O123" s="6">
        <v>0</v>
      </c>
      <c r="P123" s="6">
        <v>0</v>
      </c>
      <c r="Q123" s="6">
        <v>0</v>
      </c>
      <c r="R123" s="6">
        <v>0</v>
      </c>
      <c r="S123" s="6">
        <v>0</v>
      </c>
      <c r="T123" s="6">
        <v>0</v>
      </c>
      <c r="U123" s="6">
        <v>0</v>
      </c>
      <c r="V123" s="6"/>
      <c r="W123" s="6"/>
      <c r="X123" s="6"/>
      <c r="Y123" s="6"/>
      <c r="Z123" s="6"/>
      <c r="AA123" s="6"/>
      <c r="AB123" s="6"/>
      <c r="AC123" s="6"/>
      <c r="AD123" s="6"/>
      <c r="AE123" s="7"/>
      <c r="AF123" s="11" t="s">
        <v>0</v>
      </c>
      <c r="AG123" s="12"/>
      <c r="AH123" s="12"/>
      <c r="AI123" s="12"/>
      <c r="AJ123" s="12"/>
      <c r="AK123" s="12"/>
      <c r="AL123" s="12"/>
      <c r="AM123" s="12"/>
      <c r="AN123" s="12"/>
      <c r="AO123" s="12"/>
      <c r="AP123" s="12"/>
      <c r="AQ123" s="12"/>
      <c r="AR123" s="12"/>
      <c r="AS123" s="12"/>
      <c r="AT123" s="12"/>
      <c r="AU123" s="12"/>
      <c r="AV123" s="12"/>
      <c r="AW123" s="12"/>
      <c r="AX123" s="12"/>
      <c r="AY123" s="12"/>
      <c r="AZ123" s="37">
        <f t="shared" si="21"/>
        <v>44737</v>
      </c>
      <c r="BA123" s="13" cm="1">
        <f t="array" ref="BA123">IF(BA$10="", "", IF(IFERROR(INDEX($B123:$AE123, $BG123, MATCH(BA$10, $B$11:$AE$11, 0)), "")="", "", IFERROR(VALUE(INDEX($B123:$AE123, $BG123, MATCH(BA$10, $B$11:$AE$11, 0))), "")))</f>
        <v>1</v>
      </c>
      <c r="BB123" s="13" cm="1">
        <f t="array" ref="BB123">IF(BB$10="", "", IF(IFERROR(INDEX($B123:$AE123, $BG123, MATCH(BB$10, $B$11:$AE$11, 0)), "")="", "", IFERROR(VALUE(INDEX($B123:$AE123, $BG123, MATCH(BB$10, $B$11:$AE$11, 0))), "")))</f>
        <v>0</v>
      </c>
      <c r="BC123" s="13" cm="1">
        <f t="array" ref="BC123">IF(BC$10="", "", IF(IFERROR(INDEX($B123:$AE123, $BG123, MATCH(BC$10, $B$11:$AE$11, 0)), "")="", "", IFERROR(VALUE(INDEX($B123:$AE123, $BG123, MATCH(BC$10, $B$11:$AE$11, 0))), "")))</f>
        <v>0</v>
      </c>
      <c r="BD123" s="13" cm="1">
        <f t="array" ref="BD123">IF(BD$10="", "", IF(IFERROR(INDEX($B123:$AE123, $BG123, MATCH(BD$10, $B$11:$AE$11, 0)), "")="", "", IFERROR(VALUE(INDEX($B123:$AE123, $BG123, MATCH(BD$10, $B$11:$AE$11, 0))), "")))</f>
        <v>0</v>
      </c>
      <c r="BE123" s="32" cm="1">
        <f t="array" ref="BE123">IF(BE$10="", "", IF(IFERROR(INDEX($B123:$AE123, $BG123, MATCH(BE$10, $B$11:$AE$11, 0)), "")="", "", IFERROR(VALUE(INDEX($B123:$AE123, $BG123, MATCH(BE$10, $B$11:$AE$11, 0))), "")))</f>
        <v>0</v>
      </c>
      <c r="BF123" s="12"/>
      <c r="BJ123" s="19" t="str" cm="1">
        <f t="array" ref="BJ123">IF($AZ$10="", "", IF(IFERROR(INDEX($B123:$AE123, $BG123, MATCH($AZ$10, $B$11:$AE$11, 0)), "")="", "", IFERROR(INDEX($B123:$AE123, $BG123, MATCH($AZ$10, $B$11:$AE$11, 0)), "")))</f>
        <v>06/25/2022</v>
      </c>
      <c r="BK123" s="19">
        <f t="shared" si="22"/>
        <v>3</v>
      </c>
      <c r="BL123" s="19">
        <f t="shared" si="23"/>
        <v>6</v>
      </c>
      <c r="BM123" s="19">
        <f t="shared" si="24"/>
        <v>6</v>
      </c>
      <c r="BN123" s="30">
        <f t="shared" si="25"/>
        <v>25</v>
      </c>
      <c r="BO123" s="19">
        <f t="shared" si="26"/>
        <v>2022</v>
      </c>
      <c r="BP123" s="40" cm="1">
        <f t="array" ref="BP123">IFERROR(DATE(INDEX($BM123:$BO123, $BG123, MATCH($BJ$5, $BM$10:$BO$10, 0)), INDEX($BM123:$BO123, $BG123, MATCH($BJ$4, $BM$10:$BO$10, 0)), INDEX($BM123:$BO123, $BG123, MATCH($BJ$3, $BM$10:$BO$10, 0))), "")</f>
        <v>44737</v>
      </c>
      <c r="BR123" s="19" t="str">
        <f t="shared" si="15"/>
        <v>X</v>
      </c>
      <c r="BT123" s="19" t="str">
        <f t="shared" si="27"/>
        <v/>
      </c>
      <c r="BV123" s="19" t="str">
        <f t="shared" si="28"/>
        <v>Jun 2022</v>
      </c>
      <c r="BZ123" s="30">
        <f t="shared" si="16"/>
        <v>0</v>
      </c>
      <c r="CA123" s="13">
        <f t="shared" si="17"/>
        <v>0</v>
      </c>
      <c r="CB123" s="13">
        <f t="shared" si="18"/>
        <v>0</v>
      </c>
      <c r="CC123" s="13">
        <f t="shared" si="19"/>
        <v>0</v>
      </c>
      <c r="CD123" s="32">
        <f t="shared" si="20"/>
        <v>0</v>
      </c>
      <c r="CF123" s="52">
        <f t="shared" si="29"/>
        <v>0</v>
      </c>
    </row>
    <row r="124" spans="1:84" x14ac:dyDescent="0.25">
      <c r="A124" s="11" t="s">
        <v>0</v>
      </c>
      <c r="B124" s="5" t="s">
        <v>218</v>
      </c>
      <c r="C124" s="6">
        <v>0</v>
      </c>
      <c r="D124" s="6">
        <v>0</v>
      </c>
      <c r="E124" s="6">
        <v>0</v>
      </c>
      <c r="F124" s="6">
        <v>0</v>
      </c>
      <c r="G124" s="6">
        <v>0</v>
      </c>
      <c r="H124" s="6">
        <v>0</v>
      </c>
      <c r="I124" s="6">
        <v>0</v>
      </c>
      <c r="J124" s="6">
        <v>0</v>
      </c>
      <c r="K124" s="6">
        <v>0</v>
      </c>
      <c r="L124" s="6">
        <v>0</v>
      </c>
      <c r="M124" s="6">
        <v>0</v>
      </c>
      <c r="N124" s="6">
        <v>0</v>
      </c>
      <c r="O124" s="6">
        <v>0</v>
      </c>
      <c r="P124" s="6">
        <v>0</v>
      </c>
      <c r="Q124" s="6">
        <v>0</v>
      </c>
      <c r="R124" s="6">
        <v>0</v>
      </c>
      <c r="S124" s="6">
        <v>0</v>
      </c>
      <c r="T124" s="6">
        <v>0</v>
      </c>
      <c r="U124" s="6">
        <v>0</v>
      </c>
      <c r="V124" s="6"/>
      <c r="W124" s="6"/>
      <c r="X124" s="6"/>
      <c r="Y124" s="6"/>
      <c r="Z124" s="6"/>
      <c r="AA124" s="6"/>
      <c r="AB124" s="6"/>
      <c r="AC124" s="6"/>
      <c r="AD124" s="6"/>
      <c r="AE124" s="7"/>
      <c r="AF124" s="11" t="s">
        <v>0</v>
      </c>
      <c r="AG124" s="12"/>
      <c r="AH124" s="12"/>
      <c r="AI124" s="12"/>
      <c r="AJ124" s="12"/>
      <c r="AK124" s="12"/>
      <c r="AL124" s="12"/>
      <c r="AM124" s="12"/>
      <c r="AN124" s="12"/>
      <c r="AO124" s="12"/>
      <c r="AP124" s="12"/>
      <c r="AQ124" s="12"/>
      <c r="AR124" s="12"/>
      <c r="AS124" s="12"/>
      <c r="AT124" s="12"/>
      <c r="AU124" s="12"/>
      <c r="AV124" s="12"/>
      <c r="AW124" s="12"/>
      <c r="AX124" s="12"/>
      <c r="AY124" s="12"/>
      <c r="AZ124" s="37">
        <f t="shared" si="21"/>
        <v>44738</v>
      </c>
      <c r="BA124" s="13" cm="1">
        <f t="array" ref="BA124">IF(BA$10="", "", IF(IFERROR(INDEX($B124:$AE124, $BG124, MATCH(BA$10, $B$11:$AE$11, 0)), "")="", "", IFERROR(VALUE(INDEX($B124:$AE124, $BG124, MATCH(BA$10, $B$11:$AE$11, 0))), "")))</f>
        <v>0</v>
      </c>
      <c r="BB124" s="13" cm="1">
        <f t="array" ref="BB124">IF(BB$10="", "", IF(IFERROR(INDEX($B124:$AE124, $BG124, MATCH(BB$10, $B$11:$AE$11, 0)), "")="", "", IFERROR(VALUE(INDEX($B124:$AE124, $BG124, MATCH(BB$10, $B$11:$AE$11, 0))), "")))</f>
        <v>0</v>
      </c>
      <c r="BC124" s="13" cm="1">
        <f t="array" ref="BC124">IF(BC$10="", "", IF(IFERROR(INDEX($B124:$AE124, $BG124, MATCH(BC$10, $B$11:$AE$11, 0)), "")="", "", IFERROR(VALUE(INDEX($B124:$AE124, $BG124, MATCH(BC$10, $B$11:$AE$11, 0))), "")))</f>
        <v>0</v>
      </c>
      <c r="BD124" s="13" cm="1">
        <f t="array" ref="BD124">IF(BD$10="", "", IF(IFERROR(INDEX($B124:$AE124, $BG124, MATCH(BD$10, $B$11:$AE$11, 0)), "")="", "", IFERROR(VALUE(INDEX($B124:$AE124, $BG124, MATCH(BD$10, $B$11:$AE$11, 0))), "")))</f>
        <v>0</v>
      </c>
      <c r="BE124" s="32" cm="1">
        <f t="array" ref="BE124">IF(BE$10="", "", IF(IFERROR(INDEX($B124:$AE124, $BG124, MATCH(BE$10, $B$11:$AE$11, 0)), "")="", "", IFERROR(VALUE(INDEX($B124:$AE124, $BG124, MATCH(BE$10, $B$11:$AE$11, 0))), "")))</f>
        <v>0</v>
      </c>
      <c r="BF124" s="12"/>
      <c r="BJ124" s="19" t="str" cm="1">
        <f t="array" ref="BJ124">IF($AZ$10="", "", IF(IFERROR(INDEX($B124:$AE124, $BG124, MATCH($AZ$10, $B$11:$AE$11, 0)), "")="", "", IFERROR(INDEX($B124:$AE124, $BG124, MATCH($AZ$10, $B$11:$AE$11, 0)), "")))</f>
        <v>06/26/2022</v>
      </c>
      <c r="BK124" s="19">
        <f t="shared" si="22"/>
        <v>3</v>
      </c>
      <c r="BL124" s="19">
        <f t="shared" si="23"/>
        <v>6</v>
      </c>
      <c r="BM124" s="19">
        <f t="shared" si="24"/>
        <v>6</v>
      </c>
      <c r="BN124" s="30">
        <f t="shared" si="25"/>
        <v>26</v>
      </c>
      <c r="BO124" s="19">
        <f t="shared" si="26"/>
        <v>2022</v>
      </c>
      <c r="BP124" s="40" cm="1">
        <f t="array" ref="BP124">IFERROR(DATE(INDEX($BM124:$BO124, $BG124, MATCH($BJ$5, $BM$10:$BO$10, 0)), INDEX($BM124:$BO124, $BG124, MATCH($BJ$4, $BM$10:$BO$10, 0)), INDEX($BM124:$BO124, $BG124, MATCH($BJ$3, $BM$10:$BO$10, 0))), "")</f>
        <v>44738</v>
      </c>
      <c r="BR124" s="19" t="str">
        <f t="shared" si="15"/>
        <v>X</v>
      </c>
      <c r="BT124" s="19" t="str">
        <f t="shared" si="27"/>
        <v/>
      </c>
      <c r="BV124" s="19" t="str">
        <f t="shared" si="28"/>
        <v>Jun 2022</v>
      </c>
      <c r="BZ124" s="30">
        <f t="shared" si="16"/>
        <v>0</v>
      </c>
      <c r="CA124" s="13">
        <f t="shared" si="17"/>
        <v>0</v>
      </c>
      <c r="CB124" s="13">
        <f t="shared" si="18"/>
        <v>0</v>
      </c>
      <c r="CC124" s="13">
        <f t="shared" si="19"/>
        <v>0</v>
      </c>
      <c r="CD124" s="32">
        <f t="shared" si="20"/>
        <v>0</v>
      </c>
      <c r="CF124" s="52">
        <f t="shared" si="29"/>
        <v>0</v>
      </c>
    </row>
    <row r="125" spans="1:84" x14ac:dyDescent="0.25">
      <c r="A125" s="11" t="s">
        <v>0</v>
      </c>
      <c r="B125" s="5" t="s">
        <v>219</v>
      </c>
      <c r="C125" s="6">
        <v>11</v>
      </c>
      <c r="D125" s="6">
        <v>0</v>
      </c>
      <c r="E125" s="6">
        <v>11</v>
      </c>
      <c r="F125" s="6">
        <v>9</v>
      </c>
      <c r="G125" s="6">
        <v>0</v>
      </c>
      <c r="H125" s="6">
        <v>0</v>
      </c>
      <c r="I125" s="6">
        <v>0</v>
      </c>
      <c r="J125" s="6">
        <v>0</v>
      </c>
      <c r="K125" s="6">
        <v>0</v>
      </c>
      <c r="L125" s="6">
        <v>0</v>
      </c>
      <c r="M125" s="6">
        <v>0</v>
      </c>
      <c r="N125" s="6">
        <v>0</v>
      </c>
      <c r="O125" s="6">
        <v>0</v>
      </c>
      <c r="P125" s="6">
        <v>1</v>
      </c>
      <c r="Q125" s="6">
        <v>0</v>
      </c>
      <c r="R125" s="6">
        <v>1</v>
      </c>
      <c r="S125" s="6">
        <v>9.0909090909090912E-2</v>
      </c>
      <c r="T125" s="6">
        <v>0</v>
      </c>
      <c r="U125" s="6">
        <v>9.0909090909090912E-2</v>
      </c>
      <c r="V125" s="6"/>
      <c r="W125" s="6"/>
      <c r="X125" s="6"/>
      <c r="Y125" s="6"/>
      <c r="Z125" s="6"/>
      <c r="AA125" s="6"/>
      <c r="AB125" s="6"/>
      <c r="AC125" s="6"/>
      <c r="AD125" s="6"/>
      <c r="AE125" s="7"/>
      <c r="AF125" s="11" t="s">
        <v>0</v>
      </c>
      <c r="AG125" s="12"/>
      <c r="AH125" s="12"/>
      <c r="AI125" s="12"/>
      <c r="AJ125" s="12"/>
      <c r="AK125" s="12"/>
      <c r="AL125" s="12"/>
      <c r="AM125" s="12"/>
      <c r="AN125" s="12"/>
      <c r="AO125" s="12"/>
      <c r="AP125" s="12"/>
      <c r="AQ125" s="12"/>
      <c r="AR125" s="12"/>
      <c r="AS125" s="12"/>
      <c r="AT125" s="12"/>
      <c r="AU125" s="12"/>
      <c r="AV125" s="12"/>
      <c r="AW125" s="12"/>
      <c r="AX125" s="12"/>
      <c r="AY125" s="12"/>
      <c r="AZ125" s="37">
        <f t="shared" si="21"/>
        <v>44739</v>
      </c>
      <c r="BA125" s="13" cm="1">
        <f t="array" ref="BA125">IF(BA$10="", "", IF(IFERROR(INDEX($B125:$AE125, $BG125, MATCH(BA$10, $B$11:$AE$11, 0)), "")="", "", IFERROR(VALUE(INDEX($B125:$AE125, $BG125, MATCH(BA$10, $B$11:$AE$11, 0))), "")))</f>
        <v>11</v>
      </c>
      <c r="BB125" s="13" cm="1">
        <f t="array" ref="BB125">IF(BB$10="", "", IF(IFERROR(INDEX($B125:$AE125, $BG125, MATCH(BB$10, $B$11:$AE$11, 0)), "")="", "", IFERROR(VALUE(INDEX($B125:$AE125, $BG125, MATCH(BB$10, $B$11:$AE$11, 0))), "")))</f>
        <v>0</v>
      </c>
      <c r="BC125" s="13" cm="1">
        <f t="array" ref="BC125">IF(BC$10="", "", IF(IFERROR(INDEX($B125:$AE125, $BG125, MATCH(BC$10, $B$11:$AE$11, 0)), "")="", "", IFERROR(VALUE(INDEX($B125:$AE125, $BG125, MATCH(BC$10, $B$11:$AE$11, 0))), "")))</f>
        <v>0</v>
      </c>
      <c r="BD125" s="13" cm="1">
        <f t="array" ref="BD125">IF(BD$10="", "", IF(IFERROR(INDEX($B125:$AE125, $BG125, MATCH(BD$10, $B$11:$AE$11, 0)), "")="", "", IFERROR(VALUE(INDEX($B125:$AE125, $BG125, MATCH(BD$10, $B$11:$AE$11, 0))), "")))</f>
        <v>0</v>
      </c>
      <c r="BE125" s="32" cm="1">
        <f t="array" ref="BE125">IF(BE$10="", "", IF(IFERROR(INDEX($B125:$AE125, $BG125, MATCH(BE$10, $B$11:$AE$11, 0)), "")="", "", IFERROR(VALUE(INDEX($B125:$AE125, $BG125, MATCH(BE$10, $B$11:$AE$11, 0))), "")))</f>
        <v>1</v>
      </c>
      <c r="BF125" s="12"/>
      <c r="BJ125" s="19" t="str" cm="1">
        <f t="array" ref="BJ125">IF($AZ$10="", "", IF(IFERROR(INDEX($B125:$AE125, $BG125, MATCH($AZ$10, $B$11:$AE$11, 0)), "")="", "", IFERROR(INDEX($B125:$AE125, $BG125, MATCH($AZ$10, $B$11:$AE$11, 0)), "")))</f>
        <v>06/27/2022</v>
      </c>
      <c r="BK125" s="19">
        <f t="shared" si="22"/>
        <v>3</v>
      </c>
      <c r="BL125" s="19">
        <f t="shared" si="23"/>
        <v>6</v>
      </c>
      <c r="BM125" s="19">
        <f t="shared" si="24"/>
        <v>6</v>
      </c>
      <c r="BN125" s="30">
        <f t="shared" si="25"/>
        <v>27</v>
      </c>
      <c r="BO125" s="19">
        <f t="shared" si="26"/>
        <v>2022</v>
      </c>
      <c r="BP125" s="40" cm="1">
        <f t="array" ref="BP125">IFERROR(DATE(INDEX($BM125:$BO125, $BG125, MATCH($BJ$5, $BM$10:$BO$10, 0)), INDEX($BM125:$BO125, $BG125, MATCH($BJ$4, $BM$10:$BO$10, 0)), INDEX($BM125:$BO125, $BG125, MATCH($BJ$3, $BM$10:$BO$10, 0))), "")</f>
        <v>44739</v>
      </c>
      <c r="BR125" s="19" t="str">
        <f t="shared" si="15"/>
        <v>X</v>
      </c>
      <c r="BT125" s="19" t="str">
        <f t="shared" si="27"/>
        <v/>
      </c>
      <c r="BV125" s="19" t="str">
        <f t="shared" si="28"/>
        <v>Jun 2022</v>
      </c>
      <c r="BZ125" s="30">
        <f t="shared" si="16"/>
        <v>1</v>
      </c>
      <c r="CA125" s="13">
        <f t="shared" si="17"/>
        <v>0</v>
      </c>
      <c r="CB125" s="13">
        <f t="shared" si="18"/>
        <v>0</v>
      </c>
      <c r="CC125" s="13">
        <f t="shared" si="19"/>
        <v>0</v>
      </c>
      <c r="CD125" s="32">
        <f t="shared" si="20"/>
        <v>3</v>
      </c>
      <c r="CF125" s="52">
        <f t="shared" si="29"/>
        <v>4</v>
      </c>
    </row>
    <row r="126" spans="1:84" x14ac:dyDescent="0.25">
      <c r="A126" s="11" t="s">
        <v>0</v>
      </c>
      <c r="B126" s="5" t="s">
        <v>220</v>
      </c>
      <c r="C126" s="6">
        <v>0</v>
      </c>
      <c r="D126" s="6">
        <v>0</v>
      </c>
      <c r="E126" s="6">
        <v>0</v>
      </c>
      <c r="F126" s="6">
        <v>0</v>
      </c>
      <c r="G126" s="6">
        <v>0</v>
      </c>
      <c r="H126" s="6">
        <v>0</v>
      </c>
      <c r="I126" s="6">
        <v>0</v>
      </c>
      <c r="J126" s="6">
        <v>0</v>
      </c>
      <c r="K126" s="6">
        <v>0</v>
      </c>
      <c r="L126" s="6">
        <v>0</v>
      </c>
      <c r="M126" s="6">
        <v>0</v>
      </c>
      <c r="N126" s="6">
        <v>0</v>
      </c>
      <c r="O126" s="6">
        <v>0</v>
      </c>
      <c r="P126" s="6">
        <v>0</v>
      </c>
      <c r="Q126" s="6">
        <v>0</v>
      </c>
      <c r="R126" s="6">
        <v>0</v>
      </c>
      <c r="S126" s="6">
        <v>0</v>
      </c>
      <c r="T126" s="6">
        <v>0</v>
      </c>
      <c r="U126" s="6">
        <v>0</v>
      </c>
      <c r="V126" s="6"/>
      <c r="W126" s="6"/>
      <c r="X126" s="6"/>
      <c r="Y126" s="6"/>
      <c r="Z126" s="6"/>
      <c r="AA126" s="6"/>
      <c r="AB126" s="6"/>
      <c r="AC126" s="6"/>
      <c r="AD126" s="6"/>
      <c r="AE126" s="7"/>
      <c r="AF126" s="11" t="s">
        <v>0</v>
      </c>
      <c r="AG126" s="12"/>
      <c r="AH126" s="12"/>
      <c r="AI126" s="12"/>
      <c r="AJ126" s="12"/>
      <c r="AK126" s="12"/>
      <c r="AL126" s="12"/>
      <c r="AM126" s="12"/>
      <c r="AN126" s="12"/>
      <c r="AO126" s="12"/>
      <c r="AP126" s="12"/>
      <c r="AQ126" s="12"/>
      <c r="AR126" s="12"/>
      <c r="AS126" s="12"/>
      <c r="AT126" s="12"/>
      <c r="AU126" s="12"/>
      <c r="AV126" s="12"/>
      <c r="AW126" s="12"/>
      <c r="AX126" s="12"/>
      <c r="AY126" s="12"/>
      <c r="AZ126" s="37">
        <f t="shared" si="21"/>
        <v>44740</v>
      </c>
      <c r="BA126" s="13" cm="1">
        <f t="array" ref="BA126">IF(BA$10="", "", IF(IFERROR(INDEX($B126:$AE126, $BG126, MATCH(BA$10, $B$11:$AE$11, 0)), "")="", "", IFERROR(VALUE(INDEX($B126:$AE126, $BG126, MATCH(BA$10, $B$11:$AE$11, 0))), "")))</f>
        <v>0</v>
      </c>
      <c r="BB126" s="13" cm="1">
        <f t="array" ref="BB126">IF(BB$10="", "", IF(IFERROR(INDEX($B126:$AE126, $BG126, MATCH(BB$10, $B$11:$AE$11, 0)), "")="", "", IFERROR(VALUE(INDEX($B126:$AE126, $BG126, MATCH(BB$10, $B$11:$AE$11, 0))), "")))</f>
        <v>0</v>
      </c>
      <c r="BC126" s="13" cm="1">
        <f t="array" ref="BC126">IF(BC$10="", "", IF(IFERROR(INDEX($B126:$AE126, $BG126, MATCH(BC$10, $B$11:$AE$11, 0)), "")="", "", IFERROR(VALUE(INDEX($B126:$AE126, $BG126, MATCH(BC$10, $B$11:$AE$11, 0))), "")))</f>
        <v>0</v>
      </c>
      <c r="BD126" s="13" cm="1">
        <f t="array" ref="BD126">IF(BD$10="", "", IF(IFERROR(INDEX($B126:$AE126, $BG126, MATCH(BD$10, $B$11:$AE$11, 0)), "")="", "", IFERROR(VALUE(INDEX($B126:$AE126, $BG126, MATCH(BD$10, $B$11:$AE$11, 0))), "")))</f>
        <v>0</v>
      </c>
      <c r="BE126" s="32" cm="1">
        <f t="array" ref="BE126">IF(BE$10="", "", IF(IFERROR(INDEX($B126:$AE126, $BG126, MATCH(BE$10, $B$11:$AE$11, 0)), "")="", "", IFERROR(VALUE(INDEX($B126:$AE126, $BG126, MATCH(BE$10, $B$11:$AE$11, 0))), "")))</f>
        <v>0</v>
      </c>
      <c r="BF126" s="12"/>
      <c r="BJ126" s="19" t="str" cm="1">
        <f t="array" ref="BJ126">IF($AZ$10="", "", IF(IFERROR(INDEX($B126:$AE126, $BG126, MATCH($AZ$10, $B$11:$AE$11, 0)), "")="", "", IFERROR(INDEX($B126:$AE126, $BG126, MATCH($AZ$10, $B$11:$AE$11, 0)), "")))</f>
        <v>06/28/2022</v>
      </c>
      <c r="BK126" s="19">
        <f t="shared" si="22"/>
        <v>3</v>
      </c>
      <c r="BL126" s="19">
        <f t="shared" si="23"/>
        <v>6</v>
      </c>
      <c r="BM126" s="19">
        <f t="shared" si="24"/>
        <v>6</v>
      </c>
      <c r="BN126" s="30">
        <f t="shared" si="25"/>
        <v>28</v>
      </c>
      <c r="BO126" s="19">
        <f t="shared" si="26"/>
        <v>2022</v>
      </c>
      <c r="BP126" s="40" cm="1">
        <f t="array" ref="BP126">IFERROR(DATE(INDEX($BM126:$BO126, $BG126, MATCH($BJ$5, $BM$10:$BO$10, 0)), INDEX($BM126:$BO126, $BG126, MATCH($BJ$4, $BM$10:$BO$10, 0)), INDEX($BM126:$BO126, $BG126, MATCH($BJ$3, $BM$10:$BO$10, 0))), "")</f>
        <v>44740</v>
      </c>
      <c r="BR126" s="19" t="str">
        <f t="shared" si="15"/>
        <v>X</v>
      </c>
      <c r="BT126" s="19" t="str">
        <f t="shared" si="27"/>
        <v/>
      </c>
      <c r="BV126" s="19" t="str">
        <f t="shared" si="28"/>
        <v>Jun 2022</v>
      </c>
      <c r="BZ126" s="30">
        <f t="shared" si="16"/>
        <v>0</v>
      </c>
      <c r="CA126" s="13">
        <f t="shared" si="17"/>
        <v>0</v>
      </c>
      <c r="CB126" s="13">
        <f t="shared" si="18"/>
        <v>0</v>
      </c>
      <c r="CC126" s="13">
        <f t="shared" si="19"/>
        <v>0</v>
      </c>
      <c r="CD126" s="32">
        <f t="shared" si="20"/>
        <v>0</v>
      </c>
      <c r="CF126" s="52">
        <f t="shared" si="29"/>
        <v>0</v>
      </c>
    </row>
    <row r="127" spans="1:84" x14ac:dyDescent="0.25">
      <c r="A127" s="11" t="s">
        <v>0</v>
      </c>
      <c r="B127" s="5" t="s">
        <v>221</v>
      </c>
      <c r="C127" s="6">
        <v>1</v>
      </c>
      <c r="D127" s="6">
        <v>0</v>
      </c>
      <c r="E127" s="6">
        <v>1</v>
      </c>
      <c r="F127" s="6">
        <v>1</v>
      </c>
      <c r="G127" s="6">
        <v>0</v>
      </c>
      <c r="H127" s="6">
        <v>0</v>
      </c>
      <c r="I127" s="6">
        <v>0</v>
      </c>
      <c r="J127" s="6">
        <v>0</v>
      </c>
      <c r="K127" s="6">
        <v>0</v>
      </c>
      <c r="L127" s="6">
        <v>0</v>
      </c>
      <c r="M127" s="6">
        <v>0</v>
      </c>
      <c r="N127" s="6">
        <v>0</v>
      </c>
      <c r="O127" s="6">
        <v>0</v>
      </c>
      <c r="P127" s="6">
        <v>0</v>
      </c>
      <c r="Q127" s="6">
        <v>0</v>
      </c>
      <c r="R127" s="6">
        <v>0</v>
      </c>
      <c r="S127" s="6">
        <v>0</v>
      </c>
      <c r="T127" s="6">
        <v>0</v>
      </c>
      <c r="U127" s="6">
        <v>0</v>
      </c>
      <c r="V127" s="6"/>
      <c r="W127" s="6"/>
      <c r="X127" s="6"/>
      <c r="Y127" s="6"/>
      <c r="Z127" s="6"/>
      <c r="AA127" s="6"/>
      <c r="AB127" s="6"/>
      <c r="AC127" s="6"/>
      <c r="AD127" s="6"/>
      <c r="AE127" s="7"/>
      <c r="AF127" s="11" t="s">
        <v>0</v>
      </c>
      <c r="AG127" s="12"/>
      <c r="AH127" s="12"/>
      <c r="AI127" s="12"/>
      <c r="AJ127" s="12"/>
      <c r="AK127" s="12"/>
      <c r="AL127" s="12"/>
      <c r="AM127" s="12"/>
      <c r="AN127" s="12"/>
      <c r="AO127" s="12"/>
      <c r="AP127" s="12"/>
      <c r="AQ127" s="12"/>
      <c r="AR127" s="12"/>
      <c r="AS127" s="12"/>
      <c r="AT127" s="12"/>
      <c r="AU127" s="12"/>
      <c r="AV127" s="12"/>
      <c r="AW127" s="12"/>
      <c r="AX127" s="12"/>
      <c r="AY127" s="12"/>
      <c r="AZ127" s="37">
        <f t="shared" si="21"/>
        <v>44741</v>
      </c>
      <c r="BA127" s="13" cm="1">
        <f t="array" ref="BA127">IF(BA$10="", "", IF(IFERROR(INDEX($B127:$AE127, $BG127, MATCH(BA$10, $B$11:$AE$11, 0)), "")="", "", IFERROR(VALUE(INDEX($B127:$AE127, $BG127, MATCH(BA$10, $B$11:$AE$11, 0))), "")))</f>
        <v>1</v>
      </c>
      <c r="BB127" s="13" cm="1">
        <f t="array" ref="BB127">IF(BB$10="", "", IF(IFERROR(INDEX($B127:$AE127, $BG127, MATCH(BB$10, $B$11:$AE$11, 0)), "")="", "", IFERROR(VALUE(INDEX($B127:$AE127, $BG127, MATCH(BB$10, $B$11:$AE$11, 0))), "")))</f>
        <v>0</v>
      </c>
      <c r="BC127" s="13" cm="1">
        <f t="array" ref="BC127">IF(BC$10="", "", IF(IFERROR(INDEX($B127:$AE127, $BG127, MATCH(BC$10, $B$11:$AE$11, 0)), "")="", "", IFERROR(VALUE(INDEX($B127:$AE127, $BG127, MATCH(BC$10, $B$11:$AE$11, 0))), "")))</f>
        <v>0</v>
      </c>
      <c r="BD127" s="13" cm="1">
        <f t="array" ref="BD127">IF(BD$10="", "", IF(IFERROR(INDEX($B127:$AE127, $BG127, MATCH(BD$10, $B$11:$AE$11, 0)), "")="", "", IFERROR(VALUE(INDEX($B127:$AE127, $BG127, MATCH(BD$10, $B$11:$AE$11, 0))), "")))</f>
        <v>0</v>
      </c>
      <c r="BE127" s="32" cm="1">
        <f t="array" ref="BE127">IF(BE$10="", "", IF(IFERROR(INDEX($B127:$AE127, $BG127, MATCH(BE$10, $B$11:$AE$11, 0)), "")="", "", IFERROR(VALUE(INDEX($B127:$AE127, $BG127, MATCH(BE$10, $B$11:$AE$11, 0))), "")))</f>
        <v>0</v>
      </c>
      <c r="BF127" s="12"/>
      <c r="BJ127" s="19" t="str" cm="1">
        <f t="array" ref="BJ127">IF($AZ$10="", "", IF(IFERROR(INDEX($B127:$AE127, $BG127, MATCH($AZ$10, $B$11:$AE$11, 0)), "")="", "", IFERROR(INDEX($B127:$AE127, $BG127, MATCH($AZ$10, $B$11:$AE$11, 0)), "")))</f>
        <v>06/29/2022</v>
      </c>
      <c r="BK127" s="19">
        <f t="shared" si="22"/>
        <v>3</v>
      </c>
      <c r="BL127" s="19">
        <f t="shared" si="23"/>
        <v>6</v>
      </c>
      <c r="BM127" s="19">
        <f t="shared" si="24"/>
        <v>6</v>
      </c>
      <c r="BN127" s="30">
        <f t="shared" si="25"/>
        <v>29</v>
      </c>
      <c r="BO127" s="19">
        <f t="shared" si="26"/>
        <v>2022</v>
      </c>
      <c r="BP127" s="40" cm="1">
        <f t="array" ref="BP127">IFERROR(DATE(INDEX($BM127:$BO127, $BG127, MATCH($BJ$5, $BM$10:$BO$10, 0)), INDEX($BM127:$BO127, $BG127, MATCH($BJ$4, $BM$10:$BO$10, 0)), INDEX($BM127:$BO127, $BG127, MATCH($BJ$3, $BM$10:$BO$10, 0))), "")</f>
        <v>44741</v>
      </c>
      <c r="BR127" s="19" t="str">
        <f t="shared" si="15"/>
        <v>X</v>
      </c>
      <c r="BT127" s="19" t="str">
        <f t="shared" si="27"/>
        <v/>
      </c>
      <c r="BV127" s="19" t="str">
        <f t="shared" si="28"/>
        <v>Jun 2022</v>
      </c>
      <c r="BZ127" s="30">
        <f t="shared" si="16"/>
        <v>0</v>
      </c>
      <c r="CA127" s="13">
        <f t="shared" si="17"/>
        <v>0</v>
      </c>
      <c r="CB127" s="13">
        <f t="shared" si="18"/>
        <v>0</v>
      </c>
      <c r="CC127" s="13">
        <f t="shared" si="19"/>
        <v>0</v>
      </c>
      <c r="CD127" s="32">
        <f t="shared" si="20"/>
        <v>0</v>
      </c>
      <c r="CF127" s="52">
        <f t="shared" si="29"/>
        <v>0</v>
      </c>
    </row>
    <row r="128" spans="1:84" x14ac:dyDescent="0.25">
      <c r="A128" s="11" t="s">
        <v>0</v>
      </c>
      <c r="B128" s="5" t="s">
        <v>222</v>
      </c>
      <c r="C128" s="6">
        <v>4</v>
      </c>
      <c r="D128" s="6">
        <v>0</v>
      </c>
      <c r="E128" s="6">
        <v>4</v>
      </c>
      <c r="F128" s="6">
        <v>2</v>
      </c>
      <c r="G128" s="6">
        <v>0</v>
      </c>
      <c r="H128" s="6">
        <v>0</v>
      </c>
      <c r="I128" s="6">
        <v>0</v>
      </c>
      <c r="J128" s="6">
        <v>0</v>
      </c>
      <c r="K128" s="6">
        <v>0</v>
      </c>
      <c r="L128" s="6">
        <v>0</v>
      </c>
      <c r="M128" s="6">
        <v>0</v>
      </c>
      <c r="N128" s="6">
        <v>0</v>
      </c>
      <c r="O128" s="6">
        <v>0</v>
      </c>
      <c r="P128" s="6">
        <v>0</v>
      </c>
      <c r="Q128" s="6">
        <v>0</v>
      </c>
      <c r="R128" s="6">
        <v>0</v>
      </c>
      <c r="S128" s="6">
        <v>0</v>
      </c>
      <c r="T128" s="6">
        <v>0</v>
      </c>
      <c r="U128" s="6">
        <v>0</v>
      </c>
      <c r="V128" s="6"/>
      <c r="W128" s="6"/>
      <c r="X128" s="6"/>
      <c r="Y128" s="6"/>
      <c r="Z128" s="6"/>
      <c r="AA128" s="6"/>
      <c r="AB128" s="6"/>
      <c r="AC128" s="6"/>
      <c r="AD128" s="6"/>
      <c r="AE128" s="7"/>
      <c r="AF128" s="11" t="s">
        <v>0</v>
      </c>
      <c r="AG128" s="12"/>
      <c r="AH128" s="12"/>
      <c r="AI128" s="12"/>
      <c r="AJ128" s="12"/>
      <c r="AK128" s="12"/>
      <c r="AL128" s="12"/>
      <c r="AM128" s="12"/>
      <c r="AN128" s="12"/>
      <c r="AO128" s="12"/>
      <c r="AP128" s="12"/>
      <c r="AQ128" s="12"/>
      <c r="AR128" s="12"/>
      <c r="AS128" s="12"/>
      <c r="AT128" s="12"/>
      <c r="AU128" s="12"/>
      <c r="AV128" s="12"/>
      <c r="AW128" s="12"/>
      <c r="AX128" s="12"/>
      <c r="AY128" s="12"/>
      <c r="AZ128" s="37">
        <f t="shared" si="21"/>
        <v>44742</v>
      </c>
      <c r="BA128" s="13" cm="1">
        <f t="array" ref="BA128">IF(BA$10="", "", IF(IFERROR(INDEX($B128:$AE128, $BG128, MATCH(BA$10, $B$11:$AE$11, 0)), "")="", "", IFERROR(VALUE(INDEX($B128:$AE128, $BG128, MATCH(BA$10, $B$11:$AE$11, 0))), "")))</f>
        <v>4</v>
      </c>
      <c r="BB128" s="13" cm="1">
        <f t="array" ref="BB128">IF(BB$10="", "", IF(IFERROR(INDEX($B128:$AE128, $BG128, MATCH(BB$10, $B$11:$AE$11, 0)), "")="", "", IFERROR(VALUE(INDEX($B128:$AE128, $BG128, MATCH(BB$10, $B$11:$AE$11, 0))), "")))</f>
        <v>0</v>
      </c>
      <c r="BC128" s="13" cm="1">
        <f t="array" ref="BC128">IF(BC$10="", "", IF(IFERROR(INDEX($B128:$AE128, $BG128, MATCH(BC$10, $B$11:$AE$11, 0)), "")="", "", IFERROR(VALUE(INDEX($B128:$AE128, $BG128, MATCH(BC$10, $B$11:$AE$11, 0))), "")))</f>
        <v>0</v>
      </c>
      <c r="BD128" s="13" cm="1">
        <f t="array" ref="BD128">IF(BD$10="", "", IF(IFERROR(INDEX($B128:$AE128, $BG128, MATCH(BD$10, $B$11:$AE$11, 0)), "")="", "", IFERROR(VALUE(INDEX($B128:$AE128, $BG128, MATCH(BD$10, $B$11:$AE$11, 0))), "")))</f>
        <v>0</v>
      </c>
      <c r="BE128" s="32" cm="1">
        <f t="array" ref="BE128">IF(BE$10="", "", IF(IFERROR(INDEX($B128:$AE128, $BG128, MATCH(BE$10, $B$11:$AE$11, 0)), "")="", "", IFERROR(VALUE(INDEX($B128:$AE128, $BG128, MATCH(BE$10, $B$11:$AE$11, 0))), "")))</f>
        <v>0</v>
      </c>
      <c r="BF128" s="12"/>
      <c r="BJ128" s="19" t="str" cm="1">
        <f t="array" ref="BJ128">IF($AZ$10="", "", IF(IFERROR(INDEX($B128:$AE128, $BG128, MATCH($AZ$10, $B$11:$AE$11, 0)), "")="", "", IFERROR(INDEX($B128:$AE128, $BG128, MATCH($AZ$10, $B$11:$AE$11, 0)), "")))</f>
        <v>06/30/2022</v>
      </c>
      <c r="BK128" s="19">
        <f t="shared" si="22"/>
        <v>3</v>
      </c>
      <c r="BL128" s="19">
        <f t="shared" si="23"/>
        <v>6</v>
      </c>
      <c r="BM128" s="19">
        <f t="shared" si="24"/>
        <v>6</v>
      </c>
      <c r="BN128" s="30">
        <f t="shared" si="25"/>
        <v>30</v>
      </c>
      <c r="BO128" s="19">
        <f t="shared" si="26"/>
        <v>2022</v>
      </c>
      <c r="BP128" s="40" cm="1">
        <f t="array" ref="BP128">IFERROR(DATE(INDEX($BM128:$BO128, $BG128, MATCH($BJ$5, $BM$10:$BO$10, 0)), INDEX($BM128:$BO128, $BG128, MATCH($BJ$4, $BM$10:$BO$10, 0)), INDEX($BM128:$BO128, $BG128, MATCH($BJ$3, $BM$10:$BO$10, 0))), "")</f>
        <v>44742</v>
      </c>
      <c r="BR128" s="19" t="str">
        <f t="shared" si="15"/>
        <v>X</v>
      </c>
      <c r="BT128" s="19" t="str">
        <f t="shared" si="27"/>
        <v/>
      </c>
      <c r="BV128" s="19" t="str">
        <f t="shared" si="28"/>
        <v>Jun 2022</v>
      </c>
      <c r="BZ128" s="30">
        <f t="shared" si="16"/>
        <v>0</v>
      </c>
      <c r="CA128" s="13">
        <f t="shared" si="17"/>
        <v>0</v>
      </c>
      <c r="CB128" s="13">
        <f t="shared" si="18"/>
        <v>0</v>
      </c>
      <c r="CC128" s="13">
        <f t="shared" si="19"/>
        <v>0</v>
      </c>
      <c r="CD128" s="32">
        <f t="shared" si="20"/>
        <v>0</v>
      </c>
      <c r="CF128" s="52">
        <f t="shared" si="29"/>
        <v>0</v>
      </c>
    </row>
    <row r="129" spans="1:84" x14ac:dyDescent="0.25">
      <c r="A129" s="11" t="s">
        <v>0</v>
      </c>
      <c r="B129" s="5" t="s">
        <v>223</v>
      </c>
      <c r="C129" s="6">
        <v>0</v>
      </c>
      <c r="D129" s="6">
        <v>0</v>
      </c>
      <c r="E129" s="6">
        <v>0</v>
      </c>
      <c r="F129" s="6">
        <v>0</v>
      </c>
      <c r="G129" s="6">
        <v>0</v>
      </c>
      <c r="H129" s="6">
        <v>0</v>
      </c>
      <c r="I129" s="6">
        <v>0</v>
      </c>
      <c r="J129" s="6">
        <v>0</v>
      </c>
      <c r="K129" s="6">
        <v>0</v>
      </c>
      <c r="L129" s="6">
        <v>0</v>
      </c>
      <c r="M129" s="6">
        <v>0</v>
      </c>
      <c r="N129" s="6">
        <v>0</v>
      </c>
      <c r="O129" s="6">
        <v>0</v>
      </c>
      <c r="P129" s="6">
        <v>0</v>
      </c>
      <c r="Q129" s="6">
        <v>0</v>
      </c>
      <c r="R129" s="6">
        <v>0</v>
      </c>
      <c r="S129" s="6">
        <v>0</v>
      </c>
      <c r="T129" s="6">
        <v>0</v>
      </c>
      <c r="U129" s="6">
        <v>0</v>
      </c>
      <c r="V129" s="6"/>
      <c r="W129" s="6"/>
      <c r="X129" s="6"/>
      <c r="Y129" s="6"/>
      <c r="Z129" s="6"/>
      <c r="AA129" s="6"/>
      <c r="AB129" s="6"/>
      <c r="AC129" s="6"/>
      <c r="AD129" s="6"/>
      <c r="AE129" s="7"/>
      <c r="AF129" s="11" t="s">
        <v>0</v>
      </c>
      <c r="AG129" s="12"/>
      <c r="AH129" s="12"/>
      <c r="AI129" s="12"/>
      <c r="AJ129" s="12"/>
      <c r="AK129" s="12"/>
      <c r="AL129" s="12"/>
      <c r="AM129" s="12"/>
      <c r="AN129" s="12"/>
      <c r="AO129" s="12"/>
      <c r="AP129" s="12"/>
      <c r="AQ129" s="12"/>
      <c r="AR129" s="12"/>
      <c r="AS129" s="12"/>
      <c r="AT129" s="12"/>
      <c r="AU129" s="12"/>
      <c r="AV129" s="12"/>
      <c r="AW129" s="12"/>
      <c r="AX129" s="12"/>
      <c r="AY129" s="12"/>
      <c r="AZ129" s="37">
        <f t="shared" si="21"/>
        <v>44743</v>
      </c>
      <c r="BA129" s="13" cm="1">
        <f t="array" ref="BA129">IF(BA$10="", "", IF(IFERROR(INDEX($B129:$AE129, $BG129, MATCH(BA$10, $B$11:$AE$11, 0)), "")="", "", IFERROR(VALUE(INDEX($B129:$AE129, $BG129, MATCH(BA$10, $B$11:$AE$11, 0))), "")))</f>
        <v>0</v>
      </c>
      <c r="BB129" s="13" cm="1">
        <f t="array" ref="BB129">IF(BB$10="", "", IF(IFERROR(INDEX($B129:$AE129, $BG129, MATCH(BB$10, $B$11:$AE$11, 0)), "")="", "", IFERROR(VALUE(INDEX($B129:$AE129, $BG129, MATCH(BB$10, $B$11:$AE$11, 0))), "")))</f>
        <v>0</v>
      </c>
      <c r="BC129" s="13" cm="1">
        <f t="array" ref="BC129">IF(BC$10="", "", IF(IFERROR(INDEX($B129:$AE129, $BG129, MATCH(BC$10, $B$11:$AE$11, 0)), "")="", "", IFERROR(VALUE(INDEX($B129:$AE129, $BG129, MATCH(BC$10, $B$11:$AE$11, 0))), "")))</f>
        <v>0</v>
      </c>
      <c r="BD129" s="13" cm="1">
        <f t="array" ref="BD129">IF(BD$10="", "", IF(IFERROR(INDEX($B129:$AE129, $BG129, MATCH(BD$10, $B$11:$AE$11, 0)), "")="", "", IFERROR(VALUE(INDEX($B129:$AE129, $BG129, MATCH(BD$10, $B$11:$AE$11, 0))), "")))</f>
        <v>0</v>
      </c>
      <c r="BE129" s="32" cm="1">
        <f t="array" ref="BE129">IF(BE$10="", "", IF(IFERROR(INDEX($B129:$AE129, $BG129, MATCH(BE$10, $B$11:$AE$11, 0)), "")="", "", IFERROR(VALUE(INDEX($B129:$AE129, $BG129, MATCH(BE$10, $B$11:$AE$11, 0))), "")))</f>
        <v>0</v>
      </c>
      <c r="BF129" s="12"/>
      <c r="BJ129" s="19" t="str" cm="1">
        <f t="array" ref="BJ129">IF($AZ$10="", "", IF(IFERROR(INDEX($B129:$AE129, $BG129, MATCH($AZ$10, $B$11:$AE$11, 0)), "")="", "", IFERROR(INDEX($B129:$AE129, $BG129, MATCH($AZ$10, $B$11:$AE$11, 0)), "")))</f>
        <v>07/01/2022</v>
      </c>
      <c r="BK129" s="19">
        <f t="shared" si="22"/>
        <v>3</v>
      </c>
      <c r="BL129" s="19">
        <f t="shared" si="23"/>
        <v>6</v>
      </c>
      <c r="BM129" s="19">
        <f t="shared" si="24"/>
        <v>7</v>
      </c>
      <c r="BN129" s="30">
        <f t="shared" si="25"/>
        <v>1</v>
      </c>
      <c r="BO129" s="19">
        <f t="shared" si="26"/>
        <v>2022</v>
      </c>
      <c r="BP129" s="40" cm="1">
        <f t="array" ref="BP129">IFERROR(DATE(INDEX($BM129:$BO129, $BG129, MATCH($BJ$5, $BM$10:$BO$10, 0)), INDEX($BM129:$BO129, $BG129, MATCH($BJ$4, $BM$10:$BO$10, 0)), INDEX($BM129:$BO129, $BG129, MATCH($BJ$3, $BM$10:$BO$10, 0))), "")</f>
        <v>44743</v>
      </c>
      <c r="BR129" s="19" t="str">
        <f t="shared" si="15"/>
        <v>X</v>
      </c>
      <c r="BT129" s="19" t="str">
        <f t="shared" si="27"/>
        <v/>
      </c>
      <c r="BV129" s="19" t="str">
        <f t="shared" si="28"/>
        <v>Jul 2022</v>
      </c>
      <c r="BZ129" s="30">
        <f t="shared" si="16"/>
        <v>0</v>
      </c>
      <c r="CA129" s="13">
        <f t="shared" si="17"/>
        <v>0</v>
      </c>
      <c r="CB129" s="13">
        <f t="shared" si="18"/>
        <v>0</v>
      </c>
      <c r="CC129" s="13">
        <f t="shared" si="19"/>
        <v>0</v>
      </c>
      <c r="CD129" s="32">
        <f t="shared" si="20"/>
        <v>0</v>
      </c>
      <c r="CF129" s="52">
        <f t="shared" si="29"/>
        <v>0</v>
      </c>
    </row>
    <row r="130" spans="1:84" x14ac:dyDescent="0.25">
      <c r="A130" s="11" t="s">
        <v>0</v>
      </c>
      <c r="B130" s="5" t="s">
        <v>224</v>
      </c>
      <c r="C130" s="6">
        <v>4</v>
      </c>
      <c r="D130" s="6">
        <v>0</v>
      </c>
      <c r="E130" s="6">
        <v>4</v>
      </c>
      <c r="F130" s="6">
        <v>2</v>
      </c>
      <c r="G130" s="6">
        <v>0</v>
      </c>
      <c r="H130" s="6">
        <v>0</v>
      </c>
      <c r="I130" s="6">
        <v>0</v>
      </c>
      <c r="J130" s="6">
        <v>0</v>
      </c>
      <c r="K130" s="6">
        <v>0</v>
      </c>
      <c r="L130" s="6">
        <v>0</v>
      </c>
      <c r="M130" s="6">
        <v>0</v>
      </c>
      <c r="N130" s="6">
        <v>0</v>
      </c>
      <c r="O130" s="6">
        <v>0</v>
      </c>
      <c r="P130" s="6">
        <v>0</v>
      </c>
      <c r="Q130" s="6">
        <v>0</v>
      </c>
      <c r="R130" s="6">
        <v>0</v>
      </c>
      <c r="S130" s="6">
        <v>0</v>
      </c>
      <c r="T130" s="6">
        <v>0</v>
      </c>
      <c r="U130" s="6">
        <v>0</v>
      </c>
      <c r="V130" s="6"/>
      <c r="W130" s="6"/>
      <c r="X130" s="6"/>
      <c r="Y130" s="6"/>
      <c r="Z130" s="6"/>
      <c r="AA130" s="6"/>
      <c r="AB130" s="6"/>
      <c r="AC130" s="6"/>
      <c r="AD130" s="6"/>
      <c r="AE130" s="7"/>
      <c r="AF130" s="11" t="s">
        <v>0</v>
      </c>
      <c r="AG130" s="12"/>
      <c r="AH130" s="12"/>
      <c r="AI130" s="12"/>
      <c r="AJ130" s="12"/>
      <c r="AK130" s="12"/>
      <c r="AL130" s="12"/>
      <c r="AM130" s="12"/>
      <c r="AN130" s="12"/>
      <c r="AO130" s="12"/>
      <c r="AP130" s="12"/>
      <c r="AQ130" s="12"/>
      <c r="AR130" s="12"/>
      <c r="AS130" s="12"/>
      <c r="AT130" s="12"/>
      <c r="AU130" s="12"/>
      <c r="AV130" s="12"/>
      <c r="AW130" s="12"/>
      <c r="AX130" s="12"/>
      <c r="AY130" s="12"/>
      <c r="AZ130" s="37">
        <f t="shared" si="21"/>
        <v>44744</v>
      </c>
      <c r="BA130" s="13" cm="1">
        <f t="array" ref="BA130">IF(BA$10="", "", IF(IFERROR(INDEX($B130:$AE130, $BG130, MATCH(BA$10, $B$11:$AE$11, 0)), "")="", "", IFERROR(VALUE(INDEX($B130:$AE130, $BG130, MATCH(BA$10, $B$11:$AE$11, 0))), "")))</f>
        <v>4</v>
      </c>
      <c r="BB130" s="13" cm="1">
        <f t="array" ref="BB130">IF(BB$10="", "", IF(IFERROR(INDEX($B130:$AE130, $BG130, MATCH(BB$10, $B$11:$AE$11, 0)), "")="", "", IFERROR(VALUE(INDEX($B130:$AE130, $BG130, MATCH(BB$10, $B$11:$AE$11, 0))), "")))</f>
        <v>0</v>
      </c>
      <c r="BC130" s="13" cm="1">
        <f t="array" ref="BC130">IF(BC$10="", "", IF(IFERROR(INDEX($B130:$AE130, $BG130, MATCH(BC$10, $B$11:$AE$11, 0)), "")="", "", IFERROR(VALUE(INDEX($B130:$AE130, $BG130, MATCH(BC$10, $B$11:$AE$11, 0))), "")))</f>
        <v>0</v>
      </c>
      <c r="BD130" s="13" cm="1">
        <f t="array" ref="BD130">IF(BD$10="", "", IF(IFERROR(INDEX($B130:$AE130, $BG130, MATCH(BD$10, $B$11:$AE$11, 0)), "")="", "", IFERROR(VALUE(INDEX($B130:$AE130, $BG130, MATCH(BD$10, $B$11:$AE$11, 0))), "")))</f>
        <v>0</v>
      </c>
      <c r="BE130" s="32" cm="1">
        <f t="array" ref="BE130">IF(BE$10="", "", IF(IFERROR(INDEX($B130:$AE130, $BG130, MATCH(BE$10, $B$11:$AE$11, 0)), "")="", "", IFERROR(VALUE(INDEX($B130:$AE130, $BG130, MATCH(BE$10, $B$11:$AE$11, 0))), "")))</f>
        <v>0</v>
      </c>
      <c r="BF130" s="12"/>
      <c r="BJ130" s="19" t="str" cm="1">
        <f t="array" ref="BJ130">IF($AZ$10="", "", IF(IFERROR(INDEX($B130:$AE130, $BG130, MATCH($AZ$10, $B$11:$AE$11, 0)), "")="", "", IFERROR(INDEX($B130:$AE130, $BG130, MATCH($AZ$10, $B$11:$AE$11, 0)), "")))</f>
        <v>07/02/2022</v>
      </c>
      <c r="BK130" s="19">
        <f t="shared" si="22"/>
        <v>3</v>
      </c>
      <c r="BL130" s="19">
        <f t="shared" si="23"/>
        <v>6</v>
      </c>
      <c r="BM130" s="19">
        <f t="shared" si="24"/>
        <v>7</v>
      </c>
      <c r="BN130" s="30">
        <f t="shared" si="25"/>
        <v>2</v>
      </c>
      <c r="BO130" s="19">
        <f t="shared" si="26"/>
        <v>2022</v>
      </c>
      <c r="BP130" s="40" cm="1">
        <f t="array" ref="BP130">IFERROR(DATE(INDEX($BM130:$BO130, $BG130, MATCH($BJ$5, $BM$10:$BO$10, 0)), INDEX($BM130:$BO130, $BG130, MATCH($BJ$4, $BM$10:$BO$10, 0)), INDEX($BM130:$BO130, $BG130, MATCH($BJ$3, $BM$10:$BO$10, 0))), "")</f>
        <v>44744</v>
      </c>
      <c r="BR130" s="19" t="str">
        <f t="shared" si="15"/>
        <v>X</v>
      </c>
      <c r="BT130" s="19" t="str">
        <f t="shared" si="27"/>
        <v/>
      </c>
      <c r="BV130" s="19" t="str">
        <f t="shared" si="28"/>
        <v>Jul 2022</v>
      </c>
      <c r="BZ130" s="30">
        <f t="shared" si="16"/>
        <v>0</v>
      </c>
      <c r="CA130" s="13">
        <f t="shared" si="17"/>
        <v>0</v>
      </c>
      <c r="CB130" s="13">
        <f t="shared" si="18"/>
        <v>0</v>
      </c>
      <c r="CC130" s="13">
        <f t="shared" si="19"/>
        <v>0</v>
      </c>
      <c r="CD130" s="32">
        <f t="shared" si="20"/>
        <v>0</v>
      </c>
      <c r="CF130" s="52">
        <f t="shared" si="29"/>
        <v>0</v>
      </c>
    </row>
    <row r="131" spans="1:84" x14ac:dyDescent="0.25">
      <c r="A131" s="11" t="s">
        <v>0</v>
      </c>
      <c r="B131" s="5" t="s">
        <v>225</v>
      </c>
      <c r="C131" s="6">
        <v>2</v>
      </c>
      <c r="D131" s="6">
        <v>0</v>
      </c>
      <c r="E131" s="6">
        <v>2</v>
      </c>
      <c r="F131" s="6">
        <v>1</v>
      </c>
      <c r="G131" s="6">
        <v>0</v>
      </c>
      <c r="H131" s="6">
        <v>0</v>
      </c>
      <c r="I131" s="6">
        <v>0</v>
      </c>
      <c r="J131" s="6">
        <v>1</v>
      </c>
      <c r="K131" s="6">
        <v>0</v>
      </c>
      <c r="L131" s="6">
        <v>1</v>
      </c>
      <c r="M131" s="6">
        <v>0</v>
      </c>
      <c r="N131" s="6">
        <v>0</v>
      </c>
      <c r="O131" s="6">
        <v>0</v>
      </c>
      <c r="P131" s="6">
        <v>0</v>
      </c>
      <c r="Q131" s="6">
        <v>0</v>
      </c>
      <c r="R131" s="6">
        <v>0</v>
      </c>
      <c r="S131" s="6">
        <v>0.5</v>
      </c>
      <c r="T131" s="6">
        <v>0</v>
      </c>
      <c r="U131" s="6">
        <v>0.5</v>
      </c>
      <c r="V131" s="6"/>
      <c r="W131" s="6"/>
      <c r="X131" s="6"/>
      <c r="Y131" s="6"/>
      <c r="Z131" s="6"/>
      <c r="AA131" s="6"/>
      <c r="AB131" s="6"/>
      <c r="AC131" s="6"/>
      <c r="AD131" s="6"/>
      <c r="AE131" s="7"/>
      <c r="AF131" s="11" t="s">
        <v>0</v>
      </c>
      <c r="AG131" s="12"/>
      <c r="AH131" s="12"/>
      <c r="AI131" s="12"/>
      <c r="AJ131" s="12"/>
      <c r="AK131" s="12"/>
      <c r="AL131" s="12"/>
      <c r="AM131" s="12"/>
      <c r="AN131" s="12"/>
      <c r="AO131" s="12"/>
      <c r="AP131" s="12"/>
      <c r="AQ131" s="12"/>
      <c r="AR131" s="12"/>
      <c r="AS131" s="12"/>
      <c r="AT131" s="12"/>
      <c r="AU131" s="12"/>
      <c r="AV131" s="12"/>
      <c r="AW131" s="12"/>
      <c r="AX131" s="12"/>
      <c r="AY131" s="12"/>
      <c r="AZ131" s="37">
        <f t="shared" si="21"/>
        <v>44745</v>
      </c>
      <c r="BA131" s="13" cm="1">
        <f t="array" ref="BA131">IF(BA$10="", "", IF(IFERROR(INDEX($B131:$AE131, $BG131, MATCH(BA$10, $B$11:$AE$11, 0)), "")="", "", IFERROR(VALUE(INDEX($B131:$AE131, $BG131, MATCH(BA$10, $B$11:$AE$11, 0))), "")))</f>
        <v>2</v>
      </c>
      <c r="BB131" s="13" cm="1">
        <f t="array" ref="BB131">IF(BB$10="", "", IF(IFERROR(INDEX($B131:$AE131, $BG131, MATCH(BB$10, $B$11:$AE$11, 0)), "")="", "", IFERROR(VALUE(INDEX($B131:$AE131, $BG131, MATCH(BB$10, $B$11:$AE$11, 0))), "")))</f>
        <v>0</v>
      </c>
      <c r="BC131" s="13" cm="1">
        <f t="array" ref="BC131">IF(BC$10="", "", IF(IFERROR(INDEX($B131:$AE131, $BG131, MATCH(BC$10, $B$11:$AE$11, 0)), "")="", "", IFERROR(VALUE(INDEX($B131:$AE131, $BG131, MATCH(BC$10, $B$11:$AE$11, 0))), "")))</f>
        <v>1</v>
      </c>
      <c r="BD131" s="13" cm="1">
        <f t="array" ref="BD131">IF(BD$10="", "", IF(IFERROR(INDEX($B131:$AE131, $BG131, MATCH(BD$10, $B$11:$AE$11, 0)), "")="", "", IFERROR(VALUE(INDEX($B131:$AE131, $BG131, MATCH(BD$10, $B$11:$AE$11, 0))), "")))</f>
        <v>0</v>
      </c>
      <c r="BE131" s="32" cm="1">
        <f t="array" ref="BE131">IF(BE$10="", "", IF(IFERROR(INDEX($B131:$AE131, $BG131, MATCH(BE$10, $B$11:$AE$11, 0)), "")="", "", IFERROR(VALUE(INDEX($B131:$AE131, $BG131, MATCH(BE$10, $B$11:$AE$11, 0))), "")))</f>
        <v>0</v>
      </c>
      <c r="BF131" s="12"/>
      <c r="BJ131" s="19" t="str" cm="1">
        <f t="array" ref="BJ131">IF($AZ$10="", "", IF(IFERROR(INDEX($B131:$AE131, $BG131, MATCH($AZ$10, $B$11:$AE$11, 0)), "")="", "", IFERROR(INDEX($B131:$AE131, $BG131, MATCH($AZ$10, $B$11:$AE$11, 0)), "")))</f>
        <v>07/03/2022</v>
      </c>
      <c r="BK131" s="19">
        <f t="shared" si="22"/>
        <v>3</v>
      </c>
      <c r="BL131" s="19">
        <f t="shared" si="23"/>
        <v>6</v>
      </c>
      <c r="BM131" s="19">
        <f t="shared" si="24"/>
        <v>7</v>
      </c>
      <c r="BN131" s="30">
        <f t="shared" si="25"/>
        <v>3</v>
      </c>
      <c r="BO131" s="19">
        <f t="shared" si="26"/>
        <v>2022</v>
      </c>
      <c r="BP131" s="40" cm="1">
        <f t="array" ref="BP131">IFERROR(DATE(INDEX($BM131:$BO131, $BG131, MATCH($BJ$5, $BM$10:$BO$10, 0)), INDEX($BM131:$BO131, $BG131, MATCH($BJ$4, $BM$10:$BO$10, 0)), INDEX($BM131:$BO131, $BG131, MATCH($BJ$3, $BM$10:$BO$10, 0))), "")</f>
        <v>44745</v>
      </c>
      <c r="BR131" s="19" t="str">
        <f t="shared" si="15"/>
        <v>X</v>
      </c>
      <c r="BT131" s="19" t="str">
        <f t="shared" si="27"/>
        <v/>
      </c>
      <c r="BV131" s="19" t="str">
        <f t="shared" si="28"/>
        <v>Jul 2022</v>
      </c>
      <c r="BZ131" s="30">
        <f t="shared" si="16"/>
        <v>0</v>
      </c>
      <c r="CA131" s="13">
        <f t="shared" si="17"/>
        <v>0</v>
      </c>
      <c r="CB131" s="13">
        <f t="shared" si="18"/>
        <v>1</v>
      </c>
      <c r="CC131" s="13">
        <f t="shared" si="19"/>
        <v>0</v>
      </c>
      <c r="CD131" s="32">
        <f t="shared" si="20"/>
        <v>0</v>
      </c>
      <c r="CF131" s="52">
        <f t="shared" si="29"/>
        <v>1</v>
      </c>
    </row>
    <row r="132" spans="1:84" x14ac:dyDescent="0.25">
      <c r="A132" s="11" t="s">
        <v>0</v>
      </c>
      <c r="B132" s="5" t="s">
        <v>226</v>
      </c>
      <c r="C132" s="6">
        <v>19</v>
      </c>
      <c r="D132" s="6">
        <v>0</v>
      </c>
      <c r="E132" s="6">
        <v>19</v>
      </c>
      <c r="F132" s="6">
        <v>12</v>
      </c>
      <c r="G132" s="6">
        <v>1</v>
      </c>
      <c r="H132" s="6">
        <v>0</v>
      </c>
      <c r="I132" s="6">
        <v>1</v>
      </c>
      <c r="J132" s="6">
        <v>1</v>
      </c>
      <c r="K132" s="6">
        <v>0</v>
      </c>
      <c r="L132" s="6">
        <v>1</v>
      </c>
      <c r="M132" s="6">
        <v>0</v>
      </c>
      <c r="N132" s="6">
        <v>0</v>
      </c>
      <c r="O132" s="6">
        <v>0</v>
      </c>
      <c r="P132" s="6">
        <v>1</v>
      </c>
      <c r="Q132" s="6">
        <v>0</v>
      </c>
      <c r="R132" s="6">
        <v>1</v>
      </c>
      <c r="S132" s="6">
        <v>0.15789473684210525</v>
      </c>
      <c r="T132" s="6">
        <v>0</v>
      </c>
      <c r="U132" s="6">
        <v>0.15789473684210525</v>
      </c>
      <c r="V132" s="6"/>
      <c r="W132" s="6"/>
      <c r="X132" s="6"/>
      <c r="Y132" s="6"/>
      <c r="Z132" s="6"/>
      <c r="AA132" s="6"/>
      <c r="AB132" s="6"/>
      <c r="AC132" s="6"/>
      <c r="AD132" s="6"/>
      <c r="AE132" s="7"/>
      <c r="AF132" s="11" t="s">
        <v>0</v>
      </c>
      <c r="AG132" s="12"/>
      <c r="AH132" s="12"/>
      <c r="AI132" s="12"/>
      <c r="AJ132" s="12"/>
      <c r="AK132" s="12"/>
      <c r="AL132" s="12"/>
      <c r="AM132" s="12"/>
      <c r="AN132" s="12"/>
      <c r="AO132" s="12"/>
      <c r="AP132" s="12"/>
      <c r="AQ132" s="12"/>
      <c r="AR132" s="12"/>
      <c r="AS132" s="12"/>
      <c r="AT132" s="12"/>
      <c r="AU132" s="12"/>
      <c r="AV132" s="12"/>
      <c r="AW132" s="12"/>
      <c r="AX132" s="12"/>
      <c r="AY132" s="12"/>
      <c r="AZ132" s="37">
        <f t="shared" si="21"/>
        <v>44746</v>
      </c>
      <c r="BA132" s="13" cm="1">
        <f t="array" ref="BA132">IF(BA$10="", "", IF(IFERROR(INDEX($B132:$AE132, $BG132, MATCH(BA$10, $B$11:$AE$11, 0)), "")="", "", IFERROR(VALUE(INDEX($B132:$AE132, $BG132, MATCH(BA$10, $B$11:$AE$11, 0))), "")))</f>
        <v>19</v>
      </c>
      <c r="BB132" s="13" cm="1">
        <f t="array" ref="BB132">IF(BB$10="", "", IF(IFERROR(INDEX($B132:$AE132, $BG132, MATCH(BB$10, $B$11:$AE$11, 0)), "")="", "", IFERROR(VALUE(INDEX($B132:$AE132, $BG132, MATCH(BB$10, $B$11:$AE$11, 0))), "")))</f>
        <v>1</v>
      </c>
      <c r="BC132" s="13" cm="1">
        <f t="array" ref="BC132">IF(BC$10="", "", IF(IFERROR(INDEX($B132:$AE132, $BG132, MATCH(BC$10, $B$11:$AE$11, 0)), "")="", "", IFERROR(VALUE(INDEX($B132:$AE132, $BG132, MATCH(BC$10, $B$11:$AE$11, 0))), "")))</f>
        <v>1</v>
      </c>
      <c r="BD132" s="13" cm="1">
        <f t="array" ref="BD132">IF(BD$10="", "", IF(IFERROR(INDEX($B132:$AE132, $BG132, MATCH(BD$10, $B$11:$AE$11, 0)), "")="", "", IFERROR(VALUE(INDEX($B132:$AE132, $BG132, MATCH(BD$10, $B$11:$AE$11, 0))), "")))</f>
        <v>0</v>
      </c>
      <c r="BE132" s="32" cm="1">
        <f t="array" ref="BE132">IF(BE$10="", "", IF(IFERROR(INDEX($B132:$AE132, $BG132, MATCH(BE$10, $B$11:$AE$11, 0)), "")="", "", IFERROR(VALUE(INDEX($B132:$AE132, $BG132, MATCH(BE$10, $B$11:$AE$11, 0))), "")))</f>
        <v>1</v>
      </c>
      <c r="BF132" s="12"/>
      <c r="BJ132" s="19" t="str" cm="1">
        <f t="array" ref="BJ132">IF($AZ$10="", "", IF(IFERROR(INDEX($B132:$AE132, $BG132, MATCH($AZ$10, $B$11:$AE$11, 0)), "")="", "", IFERROR(INDEX($B132:$AE132, $BG132, MATCH($AZ$10, $B$11:$AE$11, 0)), "")))</f>
        <v>07/04/2022</v>
      </c>
      <c r="BK132" s="19">
        <f t="shared" si="22"/>
        <v>3</v>
      </c>
      <c r="BL132" s="19">
        <f t="shared" si="23"/>
        <v>6</v>
      </c>
      <c r="BM132" s="19">
        <f t="shared" si="24"/>
        <v>7</v>
      </c>
      <c r="BN132" s="30">
        <f t="shared" si="25"/>
        <v>4</v>
      </c>
      <c r="BO132" s="19">
        <f t="shared" si="26"/>
        <v>2022</v>
      </c>
      <c r="BP132" s="40" cm="1">
        <f t="array" ref="BP132">IFERROR(DATE(INDEX($BM132:$BO132, $BG132, MATCH($BJ$5, $BM$10:$BO$10, 0)), INDEX($BM132:$BO132, $BG132, MATCH($BJ$4, $BM$10:$BO$10, 0)), INDEX($BM132:$BO132, $BG132, MATCH($BJ$3, $BM$10:$BO$10, 0))), "")</f>
        <v>44746</v>
      </c>
      <c r="BR132" s="19" t="str">
        <f t="shared" si="15"/>
        <v>X</v>
      </c>
      <c r="BT132" s="19" t="str">
        <f t="shared" si="27"/>
        <v/>
      </c>
      <c r="BV132" s="19" t="str">
        <f t="shared" si="28"/>
        <v>Jul 2022</v>
      </c>
      <c r="BZ132" s="30">
        <f t="shared" si="16"/>
        <v>1</v>
      </c>
      <c r="CA132" s="13">
        <f t="shared" si="17"/>
        <v>4</v>
      </c>
      <c r="CB132" s="13">
        <f t="shared" si="18"/>
        <v>1</v>
      </c>
      <c r="CC132" s="13">
        <f t="shared" si="19"/>
        <v>0</v>
      </c>
      <c r="CD132" s="32">
        <f t="shared" si="20"/>
        <v>3</v>
      </c>
      <c r="CF132" s="52">
        <f t="shared" si="29"/>
        <v>9</v>
      </c>
    </row>
    <row r="133" spans="1:84" x14ac:dyDescent="0.25">
      <c r="A133" s="11" t="s">
        <v>0</v>
      </c>
      <c r="B133" s="5" t="s">
        <v>227</v>
      </c>
      <c r="C133" s="6">
        <v>1</v>
      </c>
      <c r="D133" s="6">
        <v>0</v>
      </c>
      <c r="E133" s="6">
        <v>1</v>
      </c>
      <c r="F133" s="6">
        <v>1</v>
      </c>
      <c r="G133" s="6">
        <v>0</v>
      </c>
      <c r="H133" s="6">
        <v>0</v>
      </c>
      <c r="I133" s="6">
        <v>0</v>
      </c>
      <c r="J133" s="6">
        <v>0</v>
      </c>
      <c r="K133" s="6">
        <v>0</v>
      </c>
      <c r="L133" s="6">
        <v>0</v>
      </c>
      <c r="M133" s="6">
        <v>0</v>
      </c>
      <c r="N133" s="6">
        <v>0</v>
      </c>
      <c r="O133" s="6">
        <v>0</v>
      </c>
      <c r="P133" s="6">
        <v>0</v>
      </c>
      <c r="Q133" s="6">
        <v>0</v>
      </c>
      <c r="R133" s="6">
        <v>0</v>
      </c>
      <c r="S133" s="6">
        <v>0</v>
      </c>
      <c r="T133" s="6">
        <v>0</v>
      </c>
      <c r="U133" s="6">
        <v>0</v>
      </c>
      <c r="V133" s="6"/>
      <c r="W133" s="6"/>
      <c r="X133" s="6"/>
      <c r="Y133" s="6"/>
      <c r="Z133" s="6"/>
      <c r="AA133" s="6"/>
      <c r="AB133" s="6"/>
      <c r="AC133" s="6"/>
      <c r="AD133" s="6"/>
      <c r="AE133" s="7"/>
      <c r="AF133" s="11" t="s">
        <v>0</v>
      </c>
      <c r="AG133" s="12"/>
      <c r="AH133" s="12"/>
      <c r="AI133" s="12"/>
      <c r="AJ133" s="12"/>
      <c r="AK133" s="12"/>
      <c r="AL133" s="12"/>
      <c r="AM133" s="12"/>
      <c r="AN133" s="12"/>
      <c r="AO133" s="12"/>
      <c r="AP133" s="12"/>
      <c r="AQ133" s="12"/>
      <c r="AR133" s="12"/>
      <c r="AS133" s="12"/>
      <c r="AT133" s="12"/>
      <c r="AU133" s="12"/>
      <c r="AV133" s="12"/>
      <c r="AW133" s="12"/>
      <c r="AX133" s="12"/>
      <c r="AY133" s="12"/>
      <c r="AZ133" s="37">
        <f t="shared" si="21"/>
        <v>44747</v>
      </c>
      <c r="BA133" s="13" cm="1">
        <f t="array" ref="BA133">IF(BA$10="", "", IF(IFERROR(INDEX($B133:$AE133, $BG133, MATCH(BA$10, $B$11:$AE$11, 0)), "")="", "", IFERROR(VALUE(INDEX($B133:$AE133, $BG133, MATCH(BA$10, $B$11:$AE$11, 0))), "")))</f>
        <v>1</v>
      </c>
      <c r="BB133" s="13" cm="1">
        <f t="array" ref="BB133">IF(BB$10="", "", IF(IFERROR(INDEX($B133:$AE133, $BG133, MATCH(BB$10, $B$11:$AE$11, 0)), "")="", "", IFERROR(VALUE(INDEX($B133:$AE133, $BG133, MATCH(BB$10, $B$11:$AE$11, 0))), "")))</f>
        <v>0</v>
      </c>
      <c r="BC133" s="13" cm="1">
        <f t="array" ref="BC133">IF(BC$10="", "", IF(IFERROR(INDEX($B133:$AE133, $BG133, MATCH(BC$10, $B$11:$AE$11, 0)), "")="", "", IFERROR(VALUE(INDEX($B133:$AE133, $BG133, MATCH(BC$10, $B$11:$AE$11, 0))), "")))</f>
        <v>0</v>
      </c>
      <c r="BD133" s="13" cm="1">
        <f t="array" ref="BD133">IF(BD$10="", "", IF(IFERROR(INDEX($B133:$AE133, $BG133, MATCH(BD$10, $B$11:$AE$11, 0)), "")="", "", IFERROR(VALUE(INDEX($B133:$AE133, $BG133, MATCH(BD$10, $B$11:$AE$11, 0))), "")))</f>
        <v>0</v>
      </c>
      <c r="BE133" s="32" cm="1">
        <f t="array" ref="BE133">IF(BE$10="", "", IF(IFERROR(INDEX($B133:$AE133, $BG133, MATCH(BE$10, $B$11:$AE$11, 0)), "")="", "", IFERROR(VALUE(INDEX($B133:$AE133, $BG133, MATCH(BE$10, $B$11:$AE$11, 0))), "")))</f>
        <v>0</v>
      </c>
      <c r="BF133" s="12"/>
      <c r="BJ133" s="19" t="str" cm="1">
        <f t="array" ref="BJ133">IF($AZ$10="", "", IF(IFERROR(INDEX($B133:$AE133, $BG133, MATCH($AZ$10, $B$11:$AE$11, 0)), "")="", "", IFERROR(INDEX($B133:$AE133, $BG133, MATCH($AZ$10, $B$11:$AE$11, 0)), "")))</f>
        <v>07/05/2022</v>
      </c>
      <c r="BK133" s="19">
        <f t="shared" si="22"/>
        <v>3</v>
      </c>
      <c r="BL133" s="19">
        <f t="shared" si="23"/>
        <v>6</v>
      </c>
      <c r="BM133" s="19">
        <f t="shared" si="24"/>
        <v>7</v>
      </c>
      <c r="BN133" s="30">
        <f t="shared" si="25"/>
        <v>5</v>
      </c>
      <c r="BO133" s="19">
        <f t="shared" si="26"/>
        <v>2022</v>
      </c>
      <c r="BP133" s="40" cm="1">
        <f t="array" ref="BP133">IFERROR(DATE(INDEX($BM133:$BO133, $BG133, MATCH($BJ$5, $BM$10:$BO$10, 0)), INDEX($BM133:$BO133, $BG133, MATCH($BJ$4, $BM$10:$BO$10, 0)), INDEX($BM133:$BO133, $BG133, MATCH($BJ$3, $BM$10:$BO$10, 0))), "")</f>
        <v>44747</v>
      </c>
      <c r="BR133" s="19" t="str">
        <f t="shared" si="15"/>
        <v>X</v>
      </c>
      <c r="BT133" s="19" t="str">
        <f t="shared" si="27"/>
        <v/>
      </c>
      <c r="BV133" s="19" t="str">
        <f t="shared" si="28"/>
        <v>Jul 2022</v>
      </c>
      <c r="BZ133" s="30">
        <f t="shared" si="16"/>
        <v>0</v>
      </c>
      <c r="CA133" s="13">
        <f t="shared" si="17"/>
        <v>0</v>
      </c>
      <c r="CB133" s="13">
        <f t="shared" si="18"/>
        <v>0</v>
      </c>
      <c r="CC133" s="13">
        <f t="shared" si="19"/>
        <v>0</v>
      </c>
      <c r="CD133" s="32">
        <f t="shared" si="20"/>
        <v>0</v>
      </c>
      <c r="CF133" s="52">
        <f t="shared" si="29"/>
        <v>0</v>
      </c>
    </row>
    <row r="134" spans="1:84" x14ac:dyDescent="0.25">
      <c r="A134" s="11" t="s">
        <v>0</v>
      </c>
      <c r="B134" s="5" t="s">
        <v>228</v>
      </c>
      <c r="C134" s="6">
        <v>3</v>
      </c>
      <c r="D134" s="6">
        <v>0</v>
      </c>
      <c r="E134" s="6">
        <v>3</v>
      </c>
      <c r="F134" s="6">
        <v>2</v>
      </c>
      <c r="G134" s="6">
        <v>0</v>
      </c>
      <c r="H134" s="6">
        <v>0</v>
      </c>
      <c r="I134" s="6">
        <v>0</v>
      </c>
      <c r="J134" s="6">
        <v>0</v>
      </c>
      <c r="K134" s="6">
        <v>0</v>
      </c>
      <c r="L134" s="6">
        <v>0</v>
      </c>
      <c r="M134" s="6">
        <v>0</v>
      </c>
      <c r="N134" s="6">
        <v>0</v>
      </c>
      <c r="O134" s="6">
        <v>0</v>
      </c>
      <c r="P134" s="6">
        <v>0</v>
      </c>
      <c r="Q134" s="6">
        <v>0</v>
      </c>
      <c r="R134" s="6">
        <v>0</v>
      </c>
      <c r="S134" s="6">
        <v>0</v>
      </c>
      <c r="T134" s="6">
        <v>0</v>
      </c>
      <c r="U134" s="6">
        <v>0</v>
      </c>
      <c r="V134" s="6"/>
      <c r="W134" s="6"/>
      <c r="X134" s="6"/>
      <c r="Y134" s="6"/>
      <c r="Z134" s="6"/>
      <c r="AA134" s="6"/>
      <c r="AB134" s="6"/>
      <c r="AC134" s="6"/>
      <c r="AD134" s="6"/>
      <c r="AE134" s="7"/>
      <c r="AF134" s="11" t="s">
        <v>0</v>
      </c>
      <c r="AG134" s="12"/>
      <c r="AH134" s="12"/>
      <c r="AI134" s="12"/>
      <c r="AJ134" s="12"/>
      <c r="AK134" s="12"/>
      <c r="AL134" s="12"/>
      <c r="AM134" s="12"/>
      <c r="AN134" s="12"/>
      <c r="AO134" s="12"/>
      <c r="AP134" s="12"/>
      <c r="AQ134" s="12"/>
      <c r="AR134" s="12"/>
      <c r="AS134" s="12"/>
      <c r="AT134" s="12"/>
      <c r="AU134" s="12"/>
      <c r="AV134" s="12"/>
      <c r="AW134" s="12"/>
      <c r="AX134" s="12"/>
      <c r="AY134" s="12"/>
      <c r="AZ134" s="37">
        <f t="shared" si="21"/>
        <v>44748</v>
      </c>
      <c r="BA134" s="13" cm="1">
        <f t="array" ref="BA134">IF(BA$10="", "", IF(IFERROR(INDEX($B134:$AE134, $BG134, MATCH(BA$10, $B$11:$AE$11, 0)), "")="", "", IFERROR(VALUE(INDEX($B134:$AE134, $BG134, MATCH(BA$10, $B$11:$AE$11, 0))), "")))</f>
        <v>3</v>
      </c>
      <c r="BB134" s="13" cm="1">
        <f t="array" ref="BB134">IF(BB$10="", "", IF(IFERROR(INDEX($B134:$AE134, $BG134, MATCH(BB$10, $B$11:$AE$11, 0)), "")="", "", IFERROR(VALUE(INDEX($B134:$AE134, $BG134, MATCH(BB$10, $B$11:$AE$11, 0))), "")))</f>
        <v>0</v>
      </c>
      <c r="BC134" s="13" cm="1">
        <f t="array" ref="BC134">IF(BC$10="", "", IF(IFERROR(INDEX($B134:$AE134, $BG134, MATCH(BC$10, $B$11:$AE$11, 0)), "")="", "", IFERROR(VALUE(INDEX($B134:$AE134, $BG134, MATCH(BC$10, $B$11:$AE$11, 0))), "")))</f>
        <v>0</v>
      </c>
      <c r="BD134" s="13" cm="1">
        <f t="array" ref="BD134">IF(BD$10="", "", IF(IFERROR(INDEX($B134:$AE134, $BG134, MATCH(BD$10, $B$11:$AE$11, 0)), "")="", "", IFERROR(VALUE(INDEX($B134:$AE134, $BG134, MATCH(BD$10, $B$11:$AE$11, 0))), "")))</f>
        <v>0</v>
      </c>
      <c r="BE134" s="32" cm="1">
        <f t="array" ref="BE134">IF(BE$10="", "", IF(IFERROR(INDEX($B134:$AE134, $BG134, MATCH(BE$10, $B$11:$AE$11, 0)), "")="", "", IFERROR(VALUE(INDEX($B134:$AE134, $BG134, MATCH(BE$10, $B$11:$AE$11, 0))), "")))</f>
        <v>0</v>
      </c>
      <c r="BF134" s="12"/>
      <c r="BJ134" s="19" t="str" cm="1">
        <f t="array" ref="BJ134">IF($AZ$10="", "", IF(IFERROR(INDEX($B134:$AE134, $BG134, MATCH($AZ$10, $B$11:$AE$11, 0)), "")="", "", IFERROR(INDEX($B134:$AE134, $BG134, MATCH($AZ$10, $B$11:$AE$11, 0)), "")))</f>
        <v>07/06/2022</v>
      </c>
      <c r="BK134" s="19">
        <f t="shared" si="22"/>
        <v>3</v>
      </c>
      <c r="BL134" s="19">
        <f t="shared" si="23"/>
        <v>6</v>
      </c>
      <c r="BM134" s="19">
        <f t="shared" si="24"/>
        <v>7</v>
      </c>
      <c r="BN134" s="30">
        <f t="shared" si="25"/>
        <v>6</v>
      </c>
      <c r="BO134" s="19">
        <f t="shared" si="26"/>
        <v>2022</v>
      </c>
      <c r="BP134" s="40" cm="1">
        <f t="array" ref="BP134">IFERROR(DATE(INDEX($BM134:$BO134, $BG134, MATCH($BJ$5, $BM$10:$BO$10, 0)), INDEX($BM134:$BO134, $BG134, MATCH($BJ$4, $BM$10:$BO$10, 0)), INDEX($BM134:$BO134, $BG134, MATCH($BJ$3, $BM$10:$BO$10, 0))), "")</f>
        <v>44748</v>
      </c>
      <c r="BR134" s="19" t="str">
        <f t="shared" si="15"/>
        <v>X</v>
      </c>
      <c r="BT134" s="19" t="str">
        <f t="shared" si="27"/>
        <v/>
      </c>
      <c r="BV134" s="19" t="str">
        <f t="shared" si="28"/>
        <v>Jul 2022</v>
      </c>
      <c r="BZ134" s="30">
        <f t="shared" si="16"/>
        <v>0</v>
      </c>
      <c r="CA134" s="13">
        <f t="shared" si="17"/>
        <v>0</v>
      </c>
      <c r="CB134" s="13">
        <f t="shared" si="18"/>
        <v>0</v>
      </c>
      <c r="CC134" s="13">
        <f t="shared" si="19"/>
        <v>0</v>
      </c>
      <c r="CD134" s="32">
        <f t="shared" si="20"/>
        <v>0</v>
      </c>
      <c r="CF134" s="52">
        <f t="shared" si="29"/>
        <v>0</v>
      </c>
    </row>
    <row r="135" spans="1:84" x14ac:dyDescent="0.25">
      <c r="A135" s="11" t="s">
        <v>0</v>
      </c>
      <c r="B135" s="5" t="s">
        <v>229</v>
      </c>
      <c r="C135" s="6">
        <v>1</v>
      </c>
      <c r="D135" s="6">
        <v>0</v>
      </c>
      <c r="E135" s="6">
        <v>1</v>
      </c>
      <c r="F135" s="6">
        <v>1</v>
      </c>
      <c r="G135" s="6">
        <v>0</v>
      </c>
      <c r="H135" s="6">
        <v>0</v>
      </c>
      <c r="I135" s="6">
        <v>0</v>
      </c>
      <c r="J135" s="6">
        <v>0</v>
      </c>
      <c r="K135" s="6">
        <v>0</v>
      </c>
      <c r="L135" s="6">
        <v>0</v>
      </c>
      <c r="M135" s="6">
        <v>0</v>
      </c>
      <c r="N135" s="6">
        <v>0</v>
      </c>
      <c r="O135" s="6">
        <v>0</v>
      </c>
      <c r="P135" s="6">
        <v>0</v>
      </c>
      <c r="Q135" s="6">
        <v>0</v>
      </c>
      <c r="R135" s="6">
        <v>0</v>
      </c>
      <c r="S135" s="6">
        <v>0</v>
      </c>
      <c r="T135" s="6">
        <v>0</v>
      </c>
      <c r="U135" s="6">
        <v>0</v>
      </c>
      <c r="V135" s="6"/>
      <c r="W135" s="6"/>
      <c r="X135" s="6"/>
      <c r="Y135" s="6"/>
      <c r="Z135" s="6"/>
      <c r="AA135" s="6"/>
      <c r="AB135" s="6"/>
      <c r="AC135" s="6"/>
      <c r="AD135" s="6"/>
      <c r="AE135" s="7"/>
      <c r="AF135" s="11" t="s">
        <v>0</v>
      </c>
      <c r="AG135" s="12"/>
      <c r="AH135" s="12"/>
      <c r="AI135" s="12"/>
      <c r="AJ135" s="12"/>
      <c r="AK135" s="12"/>
      <c r="AL135" s="12"/>
      <c r="AM135" s="12"/>
      <c r="AN135" s="12"/>
      <c r="AO135" s="12"/>
      <c r="AP135" s="12"/>
      <c r="AQ135" s="12"/>
      <c r="AR135" s="12"/>
      <c r="AS135" s="12"/>
      <c r="AT135" s="12"/>
      <c r="AU135" s="12"/>
      <c r="AV135" s="12"/>
      <c r="AW135" s="12"/>
      <c r="AX135" s="12"/>
      <c r="AY135" s="12"/>
      <c r="AZ135" s="37">
        <f t="shared" si="21"/>
        <v>44749</v>
      </c>
      <c r="BA135" s="13" cm="1">
        <f t="array" ref="BA135">IF(BA$10="", "", IF(IFERROR(INDEX($B135:$AE135, $BG135, MATCH(BA$10, $B$11:$AE$11, 0)), "")="", "", IFERROR(VALUE(INDEX($B135:$AE135, $BG135, MATCH(BA$10, $B$11:$AE$11, 0))), "")))</f>
        <v>1</v>
      </c>
      <c r="BB135" s="13" cm="1">
        <f t="array" ref="BB135">IF(BB$10="", "", IF(IFERROR(INDEX($B135:$AE135, $BG135, MATCH(BB$10, $B$11:$AE$11, 0)), "")="", "", IFERROR(VALUE(INDEX($B135:$AE135, $BG135, MATCH(BB$10, $B$11:$AE$11, 0))), "")))</f>
        <v>0</v>
      </c>
      <c r="BC135" s="13" cm="1">
        <f t="array" ref="BC135">IF(BC$10="", "", IF(IFERROR(INDEX($B135:$AE135, $BG135, MATCH(BC$10, $B$11:$AE$11, 0)), "")="", "", IFERROR(VALUE(INDEX($B135:$AE135, $BG135, MATCH(BC$10, $B$11:$AE$11, 0))), "")))</f>
        <v>0</v>
      </c>
      <c r="BD135" s="13" cm="1">
        <f t="array" ref="BD135">IF(BD$10="", "", IF(IFERROR(INDEX($B135:$AE135, $BG135, MATCH(BD$10, $B$11:$AE$11, 0)), "")="", "", IFERROR(VALUE(INDEX($B135:$AE135, $BG135, MATCH(BD$10, $B$11:$AE$11, 0))), "")))</f>
        <v>0</v>
      </c>
      <c r="BE135" s="32" cm="1">
        <f t="array" ref="BE135">IF(BE$10="", "", IF(IFERROR(INDEX($B135:$AE135, $BG135, MATCH(BE$10, $B$11:$AE$11, 0)), "")="", "", IFERROR(VALUE(INDEX($B135:$AE135, $BG135, MATCH(BE$10, $B$11:$AE$11, 0))), "")))</f>
        <v>0</v>
      </c>
      <c r="BF135" s="12"/>
      <c r="BJ135" s="19" t="str" cm="1">
        <f t="array" ref="BJ135">IF($AZ$10="", "", IF(IFERROR(INDEX($B135:$AE135, $BG135, MATCH($AZ$10, $B$11:$AE$11, 0)), "")="", "", IFERROR(INDEX($B135:$AE135, $BG135, MATCH($AZ$10, $B$11:$AE$11, 0)), "")))</f>
        <v>07/07/2022</v>
      </c>
      <c r="BK135" s="19">
        <f t="shared" si="22"/>
        <v>3</v>
      </c>
      <c r="BL135" s="19">
        <f t="shared" si="23"/>
        <v>6</v>
      </c>
      <c r="BM135" s="19">
        <f t="shared" si="24"/>
        <v>7</v>
      </c>
      <c r="BN135" s="30">
        <f t="shared" si="25"/>
        <v>7</v>
      </c>
      <c r="BO135" s="19">
        <f t="shared" si="26"/>
        <v>2022</v>
      </c>
      <c r="BP135" s="40" cm="1">
        <f t="array" ref="BP135">IFERROR(DATE(INDEX($BM135:$BO135, $BG135, MATCH($BJ$5, $BM$10:$BO$10, 0)), INDEX($BM135:$BO135, $BG135, MATCH($BJ$4, $BM$10:$BO$10, 0)), INDEX($BM135:$BO135, $BG135, MATCH($BJ$3, $BM$10:$BO$10, 0))), "")</f>
        <v>44749</v>
      </c>
      <c r="BR135" s="19" t="str">
        <f t="shared" si="15"/>
        <v>X</v>
      </c>
      <c r="BT135" s="19" t="str">
        <f t="shared" si="27"/>
        <v/>
      </c>
      <c r="BV135" s="19" t="str">
        <f t="shared" si="28"/>
        <v>Jul 2022</v>
      </c>
      <c r="BZ135" s="30">
        <f t="shared" si="16"/>
        <v>0</v>
      </c>
      <c r="CA135" s="13">
        <f t="shared" si="17"/>
        <v>0</v>
      </c>
      <c r="CB135" s="13">
        <f t="shared" si="18"/>
        <v>0</v>
      </c>
      <c r="CC135" s="13">
        <f t="shared" si="19"/>
        <v>0</v>
      </c>
      <c r="CD135" s="32">
        <f t="shared" si="20"/>
        <v>0</v>
      </c>
      <c r="CF135" s="52">
        <f t="shared" si="29"/>
        <v>0</v>
      </c>
    </row>
    <row r="136" spans="1:84" x14ac:dyDescent="0.25">
      <c r="A136" s="11" t="s">
        <v>0</v>
      </c>
      <c r="B136" s="5" t="s">
        <v>230</v>
      </c>
      <c r="C136" s="6">
        <v>2</v>
      </c>
      <c r="D136" s="6">
        <v>0</v>
      </c>
      <c r="E136" s="6">
        <v>2</v>
      </c>
      <c r="F136" s="6">
        <v>2</v>
      </c>
      <c r="G136" s="6">
        <v>0</v>
      </c>
      <c r="H136" s="6">
        <v>0</v>
      </c>
      <c r="I136" s="6">
        <v>0</v>
      </c>
      <c r="J136" s="6">
        <v>0</v>
      </c>
      <c r="K136" s="6">
        <v>0</v>
      </c>
      <c r="L136" s="6">
        <v>0</v>
      </c>
      <c r="M136" s="6">
        <v>0</v>
      </c>
      <c r="N136" s="6">
        <v>0</v>
      </c>
      <c r="O136" s="6">
        <v>0</v>
      </c>
      <c r="P136" s="6">
        <v>0</v>
      </c>
      <c r="Q136" s="6">
        <v>0</v>
      </c>
      <c r="R136" s="6">
        <v>0</v>
      </c>
      <c r="S136" s="6">
        <v>0</v>
      </c>
      <c r="T136" s="6">
        <v>0</v>
      </c>
      <c r="U136" s="6">
        <v>0</v>
      </c>
      <c r="V136" s="6"/>
      <c r="W136" s="6"/>
      <c r="X136" s="6"/>
      <c r="Y136" s="6"/>
      <c r="Z136" s="6"/>
      <c r="AA136" s="6"/>
      <c r="AB136" s="6"/>
      <c r="AC136" s="6"/>
      <c r="AD136" s="6"/>
      <c r="AE136" s="7"/>
      <c r="AF136" s="11" t="s">
        <v>0</v>
      </c>
      <c r="AG136" s="12"/>
      <c r="AH136" s="12"/>
      <c r="AI136" s="12"/>
      <c r="AJ136" s="12"/>
      <c r="AK136" s="12"/>
      <c r="AL136" s="12"/>
      <c r="AM136" s="12"/>
      <c r="AN136" s="12"/>
      <c r="AO136" s="12"/>
      <c r="AP136" s="12"/>
      <c r="AQ136" s="12"/>
      <c r="AR136" s="12"/>
      <c r="AS136" s="12"/>
      <c r="AT136" s="12"/>
      <c r="AU136" s="12"/>
      <c r="AV136" s="12"/>
      <c r="AW136" s="12"/>
      <c r="AX136" s="12"/>
      <c r="AY136" s="12"/>
      <c r="AZ136" s="37">
        <f t="shared" si="21"/>
        <v>44750</v>
      </c>
      <c r="BA136" s="13" cm="1">
        <f t="array" ref="BA136">IF(BA$10="", "", IF(IFERROR(INDEX($B136:$AE136, $BG136, MATCH(BA$10, $B$11:$AE$11, 0)), "")="", "", IFERROR(VALUE(INDEX($B136:$AE136, $BG136, MATCH(BA$10, $B$11:$AE$11, 0))), "")))</f>
        <v>2</v>
      </c>
      <c r="BB136" s="13" cm="1">
        <f t="array" ref="BB136">IF(BB$10="", "", IF(IFERROR(INDEX($B136:$AE136, $BG136, MATCH(BB$10, $B$11:$AE$11, 0)), "")="", "", IFERROR(VALUE(INDEX($B136:$AE136, $BG136, MATCH(BB$10, $B$11:$AE$11, 0))), "")))</f>
        <v>0</v>
      </c>
      <c r="BC136" s="13" cm="1">
        <f t="array" ref="BC136">IF(BC$10="", "", IF(IFERROR(INDEX($B136:$AE136, $BG136, MATCH(BC$10, $B$11:$AE$11, 0)), "")="", "", IFERROR(VALUE(INDEX($B136:$AE136, $BG136, MATCH(BC$10, $B$11:$AE$11, 0))), "")))</f>
        <v>0</v>
      </c>
      <c r="BD136" s="13" cm="1">
        <f t="array" ref="BD136">IF(BD$10="", "", IF(IFERROR(INDEX($B136:$AE136, $BG136, MATCH(BD$10, $B$11:$AE$11, 0)), "")="", "", IFERROR(VALUE(INDEX($B136:$AE136, $BG136, MATCH(BD$10, $B$11:$AE$11, 0))), "")))</f>
        <v>0</v>
      </c>
      <c r="BE136" s="32" cm="1">
        <f t="array" ref="BE136">IF(BE$10="", "", IF(IFERROR(INDEX($B136:$AE136, $BG136, MATCH(BE$10, $B$11:$AE$11, 0)), "")="", "", IFERROR(VALUE(INDEX($B136:$AE136, $BG136, MATCH(BE$10, $B$11:$AE$11, 0))), "")))</f>
        <v>0</v>
      </c>
      <c r="BF136" s="12"/>
      <c r="BJ136" s="19" t="str" cm="1">
        <f t="array" ref="BJ136">IF($AZ$10="", "", IF(IFERROR(INDEX($B136:$AE136, $BG136, MATCH($AZ$10, $B$11:$AE$11, 0)), "")="", "", IFERROR(INDEX($B136:$AE136, $BG136, MATCH($AZ$10, $B$11:$AE$11, 0)), "")))</f>
        <v>07/08/2022</v>
      </c>
      <c r="BK136" s="19">
        <f t="shared" si="22"/>
        <v>3</v>
      </c>
      <c r="BL136" s="19">
        <f t="shared" si="23"/>
        <v>6</v>
      </c>
      <c r="BM136" s="19">
        <f t="shared" si="24"/>
        <v>7</v>
      </c>
      <c r="BN136" s="30">
        <f t="shared" si="25"/>
        <v>8</v>
      </c>
      <c r="BO136" s="19">
        <f t="shared" si="26"/>
        <v>2022</v>
      </c>
      <c r="BP136" s="40" cm="1">
        <f t="array" ref="BP136">IFERROR(DATE(INDEX($BM136:$BO136, $BG136, MATCH($BJ$5, $BM$10:$BO$10, 0)), INDEX($BM136:$BO136, $BG136, MATCH($BJ$4, $BM$10:$BO$10, 0)), INDEX($BM136:$BO136, $BG136, MATCH($BJ$3, $BM$10:$BO$10, 0))), "")</f>
        <v>44750</v>
      </c>
      <c r="BR136" s="19" t="str">
        <f t="shared" si="15"/>
        <v>X</v>
      </c>
      <c r="BT136" s="19" t="str">
        <f t="shared" si="27"/>
        <v/>
      </c>
      <c r="BV136" s="19" t="str">
        <f t="shared" si="28"/>
        <v>Jul 2022</v>
      </c>
      <c r="BZ136" s="30">
        <f t="shared" si="16"/>
        <v>0</v>
      </c>
      <c r="CA136" s="13">
        <f t="shared" si="17"/>
        <v>0</v>
      </c>
      <c r="CB136" s="13">
        <f t="shared" si="18"/>
        <v>0</v>
      </c>
      <c r="CC136" s="13">
        <f t="shared" si="19"/>
        <v>0</v>
      </c>
      <c r="CD136" s="32">
        <f t="shared" si="20"/>
        <v>0</v>
      </c>
      <c r="CF136" s="52">
        <f t="shared" si="29"/>
        <v>0</v>
      </c>
    </row>
    <row r="137" spans="1:84" x14ac:dyDescent="0.25">
      <c r="A137" s="11" t="s">
        <v>0</v>
      </c>
      <c r="B137" s="5" t="s">
        <v>231</v>
      </c>
      <c r="C137" s="6">
        <v>0</v>
      </c>
      <c r="D137" s="6">
        <v>0</v>
      </c>
      <c r="E137" s="6">
        <v>0</v>
      </c>
      <c r="F137" s="6">
        <v>0</v>
      </c>
      <c r="G137" s="6">
        <v>0</v>
      </c>
      <c r="H137" s="6">
        <v>0</v>
      </c>
      <c r="I137" s="6">
        <v>0</v>
      </c>
      <c r="J137" s="6">
        <v>0</v>
      </c>
      <c r="K137" s="6">
        <v>0</v>
      </c>
      <c r="L137" s="6">
        <v>0</v>
      </c>
      <c r="M137" s="6">
        <v>0</v>
      </c>
      <c r="N137" s="6">
        <v>0</v>
      </c>
      <c r="O137" s="6">
        <v>0</v>
      </c>
      <c r="P137" s="6">
        <v>0</v>
      </c>
      <c r="Q137" s="6">
        <v>0</v>
      </c>
      <c r="R137" s="6">
        <v>0</v>
      </c>
      <c r="S137" s="6">
        <v>0</v>
      </c>
      <c r="T137" s="6">
        <v>0</v>
      </c>
      <c r="U137" s="6">
        <v>0</v>
      </c>
      <c r="V137" s="6"/>
      <c r="W137" s="6"/>
      <c r="X137" s="6"/>
      <c r="Y137" s="6"/>
      <c r="Z137" s="6"/>
      <c r="AA137" s="6"/>
      <c r="AB137" s="6"/>
      <c r="AC137" s="6"/>
      <c r="AD137" s="6"/>
      <c r="AE137" s="7"/>
      <c r="AF137" s="11" t="s">
        <v>0</v>
      </c>
      <c r="AG137" s="12"/>
      <c r="AH137" s="12"/>
      <c r="AI137" s="12"/>
      <c r="AJ137" s="12"/>
      <c r="AK137" s="12"/>
      <c r="AL137" s="12"/>
      <c r="AM137" s="12"/>
      <c r="AN137" s="12"/>
      <c r="AO137" s="12"/>
      <c r="AP137" s="12"/>
      <c r="AQ137" s="12"/>
      <c r="AR137" s="12"/>
      <c r="AS137" s="12"/>
      <c r="AT137" s="12"/>
      <c r="AU137" s="12"/>
      <c r="AV137" s="12"/>
      <c r="AW137" s="12"/>
      <c r="AX137" s="12"/>
      <c r="AY137" s="12"/>
      <c r="AZ137" s="37">
        <f t="shared" si="21"/>
        <v>44751</v>
      </c>
      <c r="BA137" s="13" cm="1">
        <f t="array" ref="BA137">IF(BA$10="", "", IF(IFERROR(INDEX($B137:$AE137, $BG137, MATCH(BA$10, $B$11:$AE$11, 0)), "")="", "", IFERROR(VALUE(INDEX($B137:$AE137, $BG137, MATCH(BA$10, $B$11:$AE$11, 0))), "")))</f>
        <v>0</v>
      </c>
      <c r="BB137" s="13" cm="1">
        <f t="array" ref="BB137">IF(BB$10="", "", IF(IFERROR(INDEX($B137:$AE137, $BG137, MATCH(BB$10, $B$11:$AE$11, 0)), "")="", "", IFERROR(VALUE(INDEX($B137:$AE137, $BG137, MATCH(BB$10, $B$11:$AE$11, 0))), "")))</f>
        <v>0</v>
      </c>
      <c r="BC137" s="13" cm="1">
        <f t="array" ref="BC137">IF(BC$10="", "", IF(IFERROR(INDEX($B137:$AE137, $BG137, MATCH(BC$10, $B$11:$AE$11, 0)), "")="", "", IFERROR(VALUE(INDEX($B137:$AE137, $BG137, MATCH(BC$10, $B$11:$AE$11, 0))), "")))</f>
        <v>0</v>
      </c>
      <c r="BD137" s="13" cm="1">
        <f t="array" ref="BD137">IF(BD$10="", "", IF(IFERROR(INDEX($B137:$AE137, $BG137, MATCH(BD$10, $B$11:$AE$11, 0)), "")="", "", IFERROR(VALUE(INDEX($B137:$AE137, $BG137, MATCH(BD$10, $B$11:$AE$11, 0))), "")))</f>
        <v>0</v>
      </c>
      <c r="BE137" s="32" cm="1">
        <f t="array" ref="BE137">IF(BE$10="", "", IF(IFERROR(INDEX($B137:$AE137, $BG137, MATCH(BE$10, $B$11:$AE$11, 0)), "")="", "", IFERROR(VALUE(INDEX($B137:$AE137, $BG137, MATCH(BE$10, $B$11:$AE$11, 0))), "")))</f>
        <v>0</v>
      </c>
      <c r="BF137" s="12"/>
      <c r="BJ137" s="19" t="str" cm="1">
        <f t="array" ref="BJ137">IF($AZ$10="", "", IF(IFERROR(INDEX($B137:$AE137, $BG137, MATCH($AZ$10, $B$11:$AE$11, 0)), "")="", "", IFERROR(INDEX($B137:$AE137, $BG137, MATCH($AZ$10, $B$11:$AE$11, 0)), "")))</f>
        <v>07/09/2022</v>
      </c>
      <c r="BK137" s="19">
        <f t="shared" si="22"/>
        <v>3</v>
      </c>
      <c r="BL137" s="19">
        <f t="shared" si="23"/>
        <v>6</v>
      </c>
      <c r="BM137" s="19">
        <f t="shared" si="24"/>
        <v>7</v>
      </c>
      <c r="BN137" s="30">
        <f t="shared" si="25"/>
        <v>9</v>
      </c>
      <c r="BO137" s="19">
        <f t="shared" si="26"/>
        <v>2022</v>
      </c>
      <c r="BP137" s="40" cm="1">
        <f t="array" ref="BP137">IFERROR(DATE(INDEX($BM137:$BO137, $BG137, MATCH($BJ$5, $BM$10:$BO$10, 0)), INDEX($BM137:$BO137, $BG137, MATCH($BJ$4, $BM$10:$BO$10, 0)), INDEX($BM137:$BO137, $BG137, MATCH($BJ$3, $BM$10:$BO$10, 0))), "")</f>
        <v>44751</v>
      </c>
      <c r="BR137" s="19" t="str">
        <f t="shared" si="15"/>
        <v>X</v>
      </c>
      <c r="BT137" s="19" t="str">
        <f t="shared" si="27"/>
        <v/>
      </c>
      <c r="BV137" s="19" t="str">
        <f t="shared" si="28"/>
        <v>Jul 2022</v>
      </c>
      <c r="BZ137" s="30">
        <f t="shared" si="16"/>
        <v>0</v>
      </c>
      <c r="CA137" s="13">
        <f t="shared" si="17"/>
        <v>0</v>
      </c>
      <c r="CB137" s="13">
        <f t="shared" si="18"/>
        <v>0</v>
      </c>
      <c r="CC137" s="13">
        <f t="shared" si="19"/>
        <v>0</v>
      </c>
      <c r="CD137" s="32">
        <f t="shared" si="20"/>
        <v>0</v>
      </c>
      <c r="CF137" s="52">
        <f t="shared" si="29"/>
        <v>0</v>
      </c>
    </row>
    <row r="138" spans="1:84" x14ac:dyDescent="0.25">
      <c r="A138" s="11" t="s">
        <v>0</v>
      </c>
      <c r="B138" s="5" t="s">
        <v>232</v>
      </c>
      <c r="C138" s="6">
        <v>3</v>
      </c>
      <c r="D138" s="6">
        <v>0</v>
      </c>
      <c r="E138" s="6">
        <v>3</v>
      </c>
      <c r="F138" s="6">
        <v>1</v>
      </c>
      <c r="G138" s="6">
        <v>0</v>
      </c>
      <c r="H138" s="6">
        <v>0</v>
      </c>
      <c r="I138" s="6">
        <v>0</v>
      </c>
      <c r="J138" s="6">
        <v>0</v>
      </c>
      <c r="K138" s="6">
        <v>0</v>
      </c>
      <c r="L138" s="6">
        <v>0</v>
      </c>
      <c r="M138" s="6">
        <v>0</v>
      </c>
      <c r="N138" s="6">
        <v>0</v>
      </c>
      <c r="O138" s="6">
        <v>0</v>
      </c>
      <c r="P138" s="6">
        <v>0</v>
      </c>
      <c r="Q138" s="6">
        <v>0</v>
      </c>
      <c r="R138" s="6">
        <v>0</v>
      </c>
      <c r="S138" s="6">
        <v>0</v>
      </c>
      <c r="T138" s="6">
        <v>0</v>
      </c>
      <c r="U138" s="6">
        <v>0</v>
      </c>
      <c r="V138" s="6"/>
      <c r="W138" s="6"/>
      <c r="X138" s="6"/>
      <c r="Y138" s="6"/>
      <c r="Z138" s="6"/>
      <c r="AA138" s="6"/>
      <c r="AB138" s="6"/>
      <c r="AC138" s="6"/>
      <c r="AD138" s="6"/>
      <c r="AE138" s="7"/>
      <c r="AF138" s="11" t="s">
        <v>0</v>
      </c>
      <c r="AG138" s="12"/>
      <c r="AH138" s="12"/>
      <c r="AI138" s="12"/>
      <c r="AJ138" s="12"/>
      <c r="AK138" s="12"/>
      <c r="AL138" s="12"/>
      <c r="AM138" s="12"/>
      <c r="AN138" s="12"/>
      <c r="AO138" s="12"/>
      <c r="AP138" s="12"/>
      <c r="AQ138" s="12"/>
      <c r="AR138" s="12"/>
      <c r="AS138" s="12"/>
      <c r="AT138" s="12"/>
      <c r="AU138" s="12"/>
      <c r="AV138" s="12"/>
      <c r="AW138" s="12"/>
      <c r="AX138" s="12"/>
      <c r="AY138" s="12"/>
      <c r="AZ138" s="37">
        <f t="shared" si="21"/>
        <v>44752</v>
      </c>
      <c r="BA138" s="13" cm="1">
        <f t="array" ref="BA138">IF(BA$10="", "", IF(IFERROR(INDEX($B138:$AE138, $BG138, MATCH(BA$10, $B$11:$AE$11, 0)), "")="", "", IFERROR(VALUE(INDEX($B138:$AE138, $BG138, MATCH(BA$10, $B$11:$AE$11, 0))), "")))</f>
        <v>3</v>
      </c>
      <c r="BB138" s="13" cm="1">
        <f t="array" ref="BB138">IF(BB$10="", "", IF(IFERROR(INDEX($B138:$AE138, $BG138, MATCH(BB$10, $B$11:$AE$11, 0)), "")="", "", IFERROR(VALUE(INDEX($B138:$AE138, $BG138, MATCH(BB$10, $B$11:$AE$11, 0))), "")))</f>
        <v>0</v>
      </c>
      <c r="BC138" s="13" cm="1">
        <f t="array" ref="BC138">IF(BC$10="", "", IF(IFERROR(INDEX($B138:$AE138, $BG138, MATCH(BC$10, $B$11:$AE$11, 0)), "")="", "", IFERROR(VALUE(INDEX($B138:$AE138, $BG138, MATCH(BC$10, $B$11:$AE$11, 0))), "")))</f>
        <v>0</v>
      </c>
      <c r="BD138" s="13" cm="1">
        <f t="array" ref="BD138">IF(BD$10="", "", IF(IFERROR(INDEX($B138:$AE138, $BG138, MATCH(BD$10, $B$11:$AE$11, 0)), "")="", "", IFERROR(VALUE(INDEX($B138:$AE138, $BG138, MATCH(BD$10, $B$11:$AE$11, 0))), "")))</f>
        <v>0</v>
      </c>
      <c r="BE138" s="32" cm="1">
        <f t="array" ref="BE138">IF(BE$10="", "", IF(IFERROR(INDEX($B138:$AE138, $BG138, MATCH(BE$10, $B$11:$AE$11, 0)), "")="", "", IFERROR(VALUE(INDEX($B138:$AE138, $BG138, MATCH(BE$10, $B$11:$AE$11, 0))), "")))</f>
        <v>0</v>
      </c>
      <c r="BF138" s="12"/>
      <c r="BJ138" s="19" t="str" cm="1">
        <f t="array" ref="BJ138">IF($AZ$10="", "", IF(IFERROR(INDEX($B138:$AE138, $BG138, MATCH($AZ$10, $B$11:$AE$11, 0)), "")="", "", IFERROR(INDEX($B138:$AE138, $BG138, MATCH($AZ$10, $B$11:$AE$11, 0)), "")))</f>
        <v>07/10/2022</v>
      </c>
      <c r="BK138" s="19">
        <f t="shared" si="22"/>
        <v>3</v>
      </c>
      <c r="BL138" s="19">
        <f t="shared" si="23"/>
        <v>6</v>
      </c>
      <c r="BM138" s="19">
        <f t="shared" si="24"/>
        <v>7</v>
      </c>
      <c r="BN138" s="30">
        <f t="shared" si="25"/>
        <v>10</v>
      </c>
      <c r="BO138" s="19">
        <f t="shared" si="26"/>
        <v>2022</v>
      </c>
      <c r="BP138" s="40" cm="1">
        <f t="array" ref="BP138">IFERROR(DATE(INDEX($BM138:$BO138, $BG138, MATCH($BJ$5, $BM$10:$BO$10, 0)), INDEX($BM138:$BO138, $BG138, MATCH($BJ$4, $BM$10:$BO$10, 0)), INDEX($BM138:$BO138, $BG138, MATCH($BJ$3, $BM$10:$BO$10, 0))), "")</f>
        <v>44752</v>
      </c>
      <c r="BR138" s="19" t="str">
        <f t="shared" si="15"/>
        <v>X</v>
      </c>
      <c r="BT138" s="19" t="str">
        <f t="shared" si="27"/>
        <v/>
      </c>
      <c r="BV138" s="19" t="str">
        <f t="shared" si="28"/>
        <v>Jul 2022</v>
      </c>
      <c r="BZ138" s="30">
        <f t="shared" si="16"/>
        <v>0</v>
      </c>
      <c r="CA138" s="13">
        <f t="shared" si="17"/>
        <v>0</v>
      </c>
      <c r="CB138" s="13">
        <f t="shared" si="18"/>
        <v>0</v>
      </c>
      <c r="CC138" s="13">
        <f t="shared" si="19"/>
        <v>0</v>
      </c>
      <c r="CD138" s="32">
        <f t="shared" si="20"/>
        <v>0</v>
      </c>
      <c r="CF138" s="52">
        <f t="shared" si="29"/>
        <v>0</v>
      </c>
    </row>
    <row r="139" spans="1:84" x14ac:dyDescent="0.25">
      <c r="A139" s="11" t="s">
        <v>0</v>
      </c>
      <c r="B139" s="5" t="s">
        <v>233</v>
      </c>
      <c r="C139" s="6">
        <v>22</v>
      </c>
      <c r="D139" s="6">
        <v>0</v>
      </c>
      <c r="E139" s="6">
        <v>22</v>
      </c>
      <c r="F139" s="6">
        <v>12</v>
      </c>
      <c r="G139" s="6">
        <v>2</v>
      </c>
      <c r="H139" s="6">
        <v>0</v>
      </c>
      <c r="I139" s="6">
        <v>2</v>
      </c>
      <c r="J139" s="6">
        <v>0</v>
      </c>
      <c r="K139" s="6">
        <v>0</v>
      </c>
      <c r="L139" s="6">
        <v>0</v>
      </c>
      <c r="M139" s="6">
        <v>0</v>
      </c>
      <c r="N139" s="6">
        <v>0</v>
      </c>
      <c r="O139" s="6">
        <v>0</v>
      </c>
      <c r="P139" s="6">
        <v>1</v>
      </c>
      <c r="Q139" s="6">
        <v>0</v>
      </c>
      <c r="R139" s="6">
        <v>1</v>
      </c>
      <c r="S139" s="6">
        <v>0.13636363636363635</v>
      </c>
      <c r="T139" s="6">
        <v>0</v>
      </c>
      <c r="U139" s="6">
        <v>0.13636363636363635</v>
      </c>
      <c r="V139" s="6"/>
      <c r="W139" s="6"/>
      <c r="X139" s="6"/>
      <c r="Y139" s="6"/>
      <c r="Z139" s="6"/>
      <c r="AA139" s="6"/>
      <c r="AB139" s="6"/>
      <c r="AC139" s="6"/>
      <c r="AD139" s="6"/>
      <c r="AE139" s="7"/>
      <c r="AF139" s="11" t="s">
        <v>0</v>
      </c>
      <c r="AG139" s="12"/>
      <c r="AH139" s="12"/>
      <c r="AI139" s="12"/>
      <c r="AJ139" s="12"/>
      <c r="AK139" s="12"/>
      <c r="AL139" s="12"/>
      <c r="AM139" s="12"/>
      <c r="AN139" s="12"/>
      <c r="AO139" s="12"/>
      <c r="AP139" s="12"/>
      <c r="AQ139" s="12"/>
      <c r="AR139" s="12"/>
      <c r="AS139" s="12"/>
      <c r="AT139" s="12"/>
      <c r="AU139" s="12"/>
      <c r="AV139" s="12"/>
      <c r="AW139" s="12"/>
      <c r="AX139" s="12"/>
      <c r="AY139" s="12"/>
      <c r="AZ139" s="37">
        <f t="shared" si="21"/>
        <v>44753</v>
      </c>
      <c r="BA139" s="13" cm="1">
        <f t="array" ref="BA139">IF(BA$10="", "", IF(IFERROR(INDEX($B139:$AE139, $BG139, MATCH(BA$10, $B$11:$AE$11, 0)), "")="", "", IFERROR(VALUE(INDEX($B139:$AE139, $BG139, MATCH(BA$10, $B$11:$AE$11, 0))), "")))</f>
        <v>22</v>
      </c>
      <c r="BB139" s="13" cm="1">
        <f t="array" ref="BB139">IF(BB$10="", "", IF(IFERROR(INDEX($B139:$AE139, $BG139, MATCH(BB$10, $B$11:$AE$11, 0)), "")="", "", IFERROR(VALUE(INDEX($B139:$AE139, $BG139, MATCH(BB$10, $B$11:$AE$11, 0))), "")))</f>
        <v>2</v>
      </c>
      <c r="BC139" s="13" cm="1">
        <f t="array" ref="BC139">IF(BC$10="", "", IF(IFERROR(INDEX($B139:$AE139, $BG139, MATCH(BC$10, $B$11:$AE$11, 0)), "")="", "", IFERROR(VALUE(INDEX($B139:$AE139, $BG139, MATCH(BC$10, $B$11:$AE$11, 0))), "")))</f>
        <v>0</v>
      </c>
      <c r="BD139" s="13" cm="1">
        <f t="array" ref="BD139">IF(BD$10="", "", IF(IFERROR(INDEX($B139:$AE139, $BG139, MATCH(BD$10, $B$11:$AE$11, 0)), "")="", "", IFERROR(VALUE(INDEX($B139:$AE139, $BG139, MATCH(BD$10, $B$11:$AE$11, 0))), "")))</f>
        <v>0</v>
      </c>
      <c r="BE139" s="32" cm="1">
        <f t="array" ref="BE139">IF(BE$10="", "", IF(IFERROR(INDEX($B139:$AE139, $BG139, MATCH(BE$10, $B$11:$AE$11, 0)), "")="", "", IFERROR(VALUE(INDEX($B139:$AE139, $BG139, MATCH(BE$10, $B$11:$AE$11, 0))), "")))</f>
        <v>1</v>
      </c>
      <c r="BF139" s="12"/>
      <c r="BJ139" s="19" t="str" cm="1">
        <f t="array" ref="BJ139">IF($AZ$10="", "", IF(IFERROR(INDEX($B139:$AE139, $BG139, MATCH($AZ$10, $B$11:$AE$11, 0)), "")="", "", IFERROR(INDEX($B139:$AE139, $BG139, MATCH($AZ$10, $B$11:$AE$11, 0)), "")))</f>
        <v>07/11/2022</v>
      </c>
      <c r="BK139" s="19">
        <f t="shared" si="22"/>
        <v>3</v>
      </c>
      <c r="BL139" s="19">
        <f t="shared" si="23"/>
        <v>6</v>
      </c>
      <c r="BM139" s="19">
        <f t="shared" si="24"/>
        <v>7</v>
      </c>
      <c r="BN139" s="30">
        <f t="shared" si="25"/>
        <v>11</v>
      </c>
      <c r="BO139" s="19">
        <f t="shared" si="26"/>
        <v>2022</v>
      </c>
      <c r="BP139" s="40" cm="1">
        <f t="array" ref="BP139">IFERROR(DATE(INDEX($BM139:$BO139, $BG139, MATCH($BJ$5, $BM$10:$BO$10, 0)), INDEX($BM139:$BO139, $BG139, MATCH($BJ$4, $BM$10:$BO$10, 0)), INDEX($BM139:$BO139, $BG139, MATCH($BJ$3, $BM$10:$BO$10, 0))), "")</f>
        <v>44753</v>
      </c>
      <c r="BR139" s="19" t="str">
        <f t="shared" si="15"/>
        <v>X</v>
      </c>
      <c r="BT139" s="19" t="str">
        <f t="shared" si="27"/>
        <v/>
      </c>
      <c r="BV139" s="19" t="str">
        <f t="shared" si="28"/>
        <v>Jul 2022</v>
      </c>
      <c r="BZ139" s="30">
        <f t="shared" si="16"/>
        <v>2</v>
      </c>
      <c r="CA139" s="13">
        <f t="shared" si="17"/>
        <v>8</v>
      </c>
      <c r="CB139" s="13">
        <f t="shared" si="18"/>
        <v>0</v>
      </c>
      <c r="CC139" s="13">
        <f t="shared" si="19"/>
        <v>0</v>
      </c>
      <c r="CD139" s="32">
        <f t="shared" si="20"/>
        <v>3</v>
      </c>
      <c r="CF139" s="52">
        <f t="shared" si="29"/>
        <v>13</v>
      </c>
    </row>
    <row r="140" spans="1:84" x14ac:dyDescent="0.25">
      <c r="A140" s="11" t="s">
        <v>0</v>
      </c>
      <c r="B140" s="5" t="s">
        <v>234</v>
      </c>
      <c r="C140" s="6">
        <v>3</v>
      </c>
      <c r="D140" s="6">
        <v>0</v>
      </c>
      <c r="E140" s="6">
        <v>3</v>
      </c>
      <c r="F140" s="6">
        <v>3</v>
      </c>
      <c r="G140" s="6">
        <v>0</v>
      </c>
      <c r="H140" s="6">
        <v>0</v>
      </c>
      <c r="I140" s="6">
        <v>0</v>
      </c>
      <c r="J140" s="6">
        <v>0</v>
      </c>
      <c r="K140" s="6">
        <v>0</v>
      </c>
      <c r="L140" s="6">
        <v>0</v>
      </c>
      <c r="M140" s="6">
        <v>0</v>
      </c>
      <c r="N140" s="6">
        <v>0</v>
      </c>
      <c r="O140" s="6">
        <v>0</v>
      </c>
      <c r="P140" s="6">
        <v>0</v>
      </c>
      <c r="Q140" s="6">
        <v>0</v>
      </c>
      <c r="R140" s="6">
        <v>0</v>
      </c>
      <c r="S140" s="6">
        <v>0</v>
      </c>
      <c r="T140" s="6">
        <v>0</v>
      </c>
      <c r="U140" s="6">
        <v>0</v>
      </c>
      <c r="V140" s="6"/>
      <c r="W140" s="6"/>
      <c r="X140" s="6"/>
      <c r="Y140" s="6"/>
      <c r="Z140" s="6"/>
      <c r="AA140" s="6"/>
      <c r="AB140" s="6"/>
      <c r="AC140" s="6"/>
      <c r="AD140" s="6"/>
      <c r="AE140" s="7"/>
      <c r="AF140" s="11" t="s">
        <v>0</v>
      </c>
      <c r="AG140" s="12"/>
      <c r="AH140" s="12"/>
      <c r="AI140" s="12"/>
      <c r="AJ140" s="12"/>
      <c r="AK140" s="12"/>
      <c r="AL140" s="12"/>
      <c r="AM140" s="12"/>
      <c r="AN140" s="12"/>
      <c r="AO140" s="12"/>
      <c r="AP140" s="12"/>
      <c r="AQ140" s="12"/>
      <c r="AR140" s="12"/>
      <c r="AS140" s="12"/>
      <c r="AT140" s="12"/>
      <c r="AU140" s="12"/>
      <c r="AV140" s="12"/>
      <c r="AW140" s="12"/>
      <c r="AX140" s="12"/>
      <c r="AY140" s="12"/>
      <c r="AZ140" s="37">
        <f t="shared" si="21"/>
        <v>44754</v>
      </c>
      <c r="BA140" s="13" cm="1">
        <f t="array" ref="BA140">IF(BA$10="", "", IF(IFERROR(INDEX($B140:$AE140, $BG140, MATCH(BA$10, $B$11:$AE$11, 0)), "")="", "", IFERROR(VALUE(INDEX($B140:$AE140, $BG140, MATCH(BA$10, $B$11:$AE$11, 0))), "")))</f>
        <v>3</v>
      </c>
      <c r="BB140" s="13" cm="1">
        <f t="array" ref="BB140">IF(BB$10="", "", IF(IFERROR(INDEX($B140:$AE140, $BG140, MATCH(BB$10, $B$11:$AE$11, 0)), "")="", "", IFERROR(VALUE(INDEX($B140:$AE140, $BG140, MATCH(BB$10, $B$11:$AE$11, 0))), "")))</f>
        <v>0</v>
      </c>
      <c r="BC140" s="13" cm="1">
        <f t="array" ref="BC140">IF(BC$10="", "", IF(IFERROR(INDEX($B140:$AE140, $BG140, MATCH(BC$10, $B$11:$AE$11, 0)), "")="", "", IFERROR(VALUE(INDEX($B140:$AE140, $BG140, MATCH(BC$10, $B$11:$AE$11, 0))), "")))</f>
        <v>0</v>
      </c>
      <c r="BD140" s="13" cm="1">
        <f t="array" ref="BD140">IF(BD$10="", "", IF(IFERROR(INDEX($B140:$AE140, $BG140, MATCH(BD$10, $B$11:$AE$11, 0)), "")="", "", IFERROR(VALUE(INDEX($B140:$AE140, $BG140, MATCH(BD$10, $B$11:$AE$11, 0))), "")))</f>
        <v>0</v>
      </c>
      <c r="BE140" s="32" cm="1">
        <f t="array" ref="BE140">IF(BE$10="", "", IF(IFERROR(INDEX($B140:$AE140, $BG140, MATCH(BE$10, $B$11:$AE$11, 0)), "")="", "", IFERROR(VALUE(INDEX($B140:$AE140, $BG140, MATCH(BE$10, $B$11:$AE$11, 0))), "")))</f>
        <v>0</v>
      </c>
      <c r="BF140" s="12"/>
      <c r="BJ140" s="19" t="str" cm="1">
        <f t="array" ref="BJ140">IF($AZ$10="", "", IF(IFERROR(INDEX($B140:$AE140, $BG140, MATCH($AZ$10, $B$11:$AE$11, 0)), "")="", "", IFERROR(INDEX($B140:$AE140, $BG140, MATCH($AZ$10, $B$11:$AE$11, 0)), "")))</f>
        <v>07/12/2022</v>
      </c>
      <c r="BK140" s="19">
        <f t="shared" si="22"/>
        <v>3</v>
      </c>
      <c r="BL140" s="19">
        <f t="shared" si="23"/>
        <v>6</v>
      </c>
      <c r="BM140" s="19">
        <f t="shared" si="24"/>
        <v>7</v>
      </c>
      <c r="BN140" s="30">
        <f t="shared" si="25"/>
        <v>12</v>
      </c>
      <c r="BO140" s="19">
        <f t="shared" si="26"/>
        <v>2022</v>
      </c>
      <c r="BP140" s="40" cm="1">
        <f t="array" ref="BP140">IFERROR(DATE(INDEX($BM140:$BO140, $BG140, MATCH($BJ$5, $BM$10:$BO$10, 0)), INDEX($BM140:$BO140, $BG140, MATCH($BJ$4, $BM$10:$BO$10, 0)), INDEX($BM140:$BO140, $BG140, MATCH($BJ$3, $BM$10:$BO$10, 0))), "")</f>
        <v>44754</v>
      </c>
      <c r="BR140" s="19" t="str">
        <f t="shared" ref="BR140:BR203" si="30">IF(COUNTIF($B140:$AE140, "")=30, "", "X")</f>
        <v>X</v>
      </c>
      <c r="BT140" s="19" t="str">
        <f t="shared" si="27"/>
        <v/>
      </c>
      <c r="BV140" s="19" t="str">
        <f t="shared" si="28"/>
        <v>Jul 2022</v>
      </c>
      <c r="BZ140" s="30">
        <f t="shared" ref="BZ140:BZ203" si="31">IF(BA140="", "", IFERROR(ROUNDDOWN(BA140/BZ$9, 0)*BZ$8, ""))</f>
        <v>0</v>
      </c>
      <c r="CA140" s="13">
        <f t="shared" ref="CA140:CA203" si="32">IF(BB140="", "", IFERROR(ROUNDDOWN(BB140/CA$9, 0)*CA$8, ""))</f>
        <v>0</v>
      </c>
      <c r="CB140" s="13">
        <f t="shared" ref="CB140:CB203" si="33">IF(BC140="", "", IFERROR(ROUNDDOWN(BC140/CB$9, 0)*CB$8, ""))</f>
        <v>0</v>
      </c>
      <c r="CC140" s="13">
        <f t="shared" ref="CC140:CC203" si="34">IF(BD140="", "", IFERROR(ROUNDDOWN(BD140/CC$9, 0)*CC$8, ""))</f>
        <v>0</v>
      </c>
      <c r="CD140" s="32">
        <f t="shared" ref="CD140:CD203" si="35">IF(BE140="", "", IFERROR(ROUNDDOWN(BE140/CD$9, 0)*CD$8, ""))</f>
        <v>0</v>
      </c>
      <c r="CF140" s="52">
        <f t="shared" si="29"/>
        <v>0</v>
      </c>
    </row>
    <row r="141" spans="1:84" x14ac:dyDescent="0.25">
      <c r="A141" s="11" t="s">
        <v>0</v>
      </c>
      <c r="B141" s="5" t="s">
        <v>235</v>
      </c>
      <c r="C141" s="6">
        <v>0</v>
      </c>
      <c r="D141" s="6">
        <v>0</v>
      </c>
      <c r="E141" s="6">
        <v>0</v>
      </c>
      <c r="F141" s="6">
        <v>0</v>
      </c>
      <c r="G141" s="6">
        <v>0</v>
      </c>
      <c r="H141" s="6">
        <v>0</v>
      </c>
      <c r="I141" s="6">
        <v>0</v>
      </c>
      <c r="J141" s="6">
        <v>0</v>
      </c>
      <c r="K141" s="6">
        <v>0</v>
      </c>
      <c r="L141" s="6">
        <v>0</v>
      </c>
      <c r="M141" s="6">
        <v>0</v>
      </c>
      <c r="N141" s="6">
        <v>0</v>
      </c>
      <c r="O141" s="6">
        <v>0</v>
      </c>
      <c r="P141" s="6">
        <v>0</v>
      </c>
      <c r="Q141" s="6">
        <v>0</v>
      </c>
      <c r="R141" s="6">
        <v>0</v>
      </c>
      <c r="S141" s="6">
        <v>0</v>
      </c>
      <c r="T141" s="6">
        <v>0</v>
      </c>
      <c r="U141" s="6">
        <v>0</v>
      </c>
      <c r="V141" s="6"/>
      <c r="W141" s="6"/>
      <c r="X141" s="6"/>
      <c r="Y141" s="6"/>
      <c r="Z141" s="6"/>
      <c r="AA141" s="6"/>
      <c r="AB141" s="6"/>
      <c r="AC141" s="6"/>
      <c r="AD141" s="6"/>
      <c r="AE141" s="7"/>
      <c r="AF141" s="11" t="s">
        <v>0</v>
      </c>
      <c r="AG141" s="12"/>
      <c r="AH141" s="12"/>
      <c r="AI141" s="12"/>
      <c r="AJ141" s="12"/>
      <c r="AK141" s="12"/>
      <c r="AL141" s="12"/>
      <c r="AM141" s="12"/>
      <c r="AN141" s="12"/>
      <c r="AO141" s="12"/>
      <c r="AP141" s="12"/>
      <c r="AQ141" s="12"/>
      <c r="AR141" s="12"/>
      <c r="AS141" s="12"/>
      <c r="AT141" s="12"/>
      <c r="AU141" s="12"/>
      <c r="AV141" s="12"/>
      <c r="AW141" s="12"/>
      <c r="AX141" s="12"/>
      <c r="AY141" s="12"/>
      <c r="AZ141" s="37">
        <f t="shared" ref="AZ141:AZ204" si="36">$BP141</f>
        <v>44755</v>
      </c>
      <c r="BA141" s="13" cm="1">
        <f t="array" ref="BA141">IF(BA$10="", "", IF(IFERROR(INDEX($B141:$AE141, $BG141, MATCH(BA$10, $B$11:$AE$11, 0)), "")="", "", IFERROR(VALUE(INDEX($B141:$AE141, $BG141, MATCH(BA$10, $B$11:$AE$11, 0))), "")))</f>
        <v>0</v>
      </c>
      <c r="BB141" s="13" cm="1">
        <f t="array" ref="BB141">IF(BB$10="", "", IF(IFERROR(INDEX($B141:$AE141, $BG141, MATCH(BB$10, $B$11:$AE$11, 0)), "")="", "", IFERROR(VALUE(INDEX($B141:$AE141, $BG141, MATCH(BB$10, $B$11:$AE$11, 0))), "")))</f>
        <v>0</v>
      </c>
      <c r="BC141" s="13" cm="1">
        <f t="array" ref="BC141">IF(BC$10="", "", IF(IFERROR(INDEX($B141:$AE141, $BG141, MATCH(BC$10, $B$11:$AE$11, 0)), "")="", "", IFERROR(VALUE(INDEX($B141:$AE141, $BG141, MATCH(BC$10, $B$11:$AE$11, 0))), "")))</f>
        <v>0</v>
      </c>
      <c r="BD141" s="13" cm="1">
        <f t="array" ref="BD141">IF(BD$10="", "", IF(IFERROR(INDEX($B141:$AE141, $BG141, MATCH(BD$10, $B$11:$AE$11, 0)), "")="", "", IFERROR(VALUE(INDEX($B141:$AE141, $BG141, MATCH(BD$10, $B$11:$AE$11, 0))), "")))</f>
        <v>0</v>
      </c>
      <c r="BE141" s="32" cm="1">
        <f t="array" ref="BE141">IF(BE$10="", "", IF(IFERROR(INDEX($B141:$AE141, $BG141, MATCH(BE$10, $B$11:$AE$11, 0)), "")="", "", IFERROR(VALUE(INDEX($B141:$AE141, $BG141, MATCH(BE$10, $B$11:$AE$11, 0))), "")))</f>
        <v>0</v>
      </c>
      <c r="BF141" s="12"/>
      <c r="BJ141" s="19" t="str" cm="1">
        <f t="array" ref="BJ141">IF($AZ$10="", "", IF(IFERROR(INDEX($B141:$AE141, $BG141, MATCH($AZ$10, $B$11:$AE$11, 0)), "")="", "", IFERROR(INDEX($B141:$AE141, $BG141, MATCH($AZ$10, $B$11:$AE$11, 0)), "")))</f>
        <v>07/13/2022</v>
      </c>
      <c r="BK141" s="19">
        <f t="shared" ref="BK141:BK204" si="37">IF($BJ141="", "", IFERROR(FIND("/", $BJ141), ""))</f>
        <v>3</v>
      </c>
      <c r="BL141" s="19">
        <f t="shared" ref="BL141:BL204" si="38">IF(OR($BJ141="", $BK141=""), "", IFERROR(FIND("/", $BJ141, $BK141+1), ""))</f>
        <v>6</v>
      </c>
      <c r="BM141" s="19">
        <f t="shared" ref="BM141:BM204" si="39">IF($BJ141="", "", IFERROR(VALUE(LEFT($BJ141, $BK141-1)), ""))</f>
        <v>7</v>
      </c>
      <c r="BN141" s="30">
        <f t="shared" ref="BN141:BN204" si="40">IF($BJ141="", "", IFERROR(VALUE(MID($BJ141, $BK141+1, (BL141-BK141-1))), ""))</f>
        <v>13</v>
      </c>
      <c r="BO141" s="19">
        <f t="shared" ref="BO141:BO204" si="41">IF($BJ141="", "", IFERROR(VALUE(MID($BJ141, $BL141+1, (LEN(BJ141)-BL141))), ""))</f>
        <v>2022</v>
      </c>
      <c r="BP141" s="40" cm="1">
        <f t="array" ref="BP141">IFERROR(DATE(INDEX($BM141:$BO141, $BG141, MATCH($BJ$5, $BM$10:$BO$10, 0)), INDEX($BM141:$BO141, $BG141, MATCH($BJ$4, $BM$10:$BO$10, 0)), INDEX($BM141:$BO141, $BG141, MATCH($BJ$3, $BM$10:$BO$10, 0))), "")</f>
        <v>44755</v>
      </c>
      <c r="BR141" s="19" t="str">
        <f t="shared" si="30"/>
        <v>X</v>
      </c>
      <c r="BT141" s="19" t="str">
        <f t="shared" ref="BT141:BT204" si="42">IF($BJ141="", "", IF(COUNTIF($BJ$12:$BJ$377, $BJ141)&gt;1, "X", ""))</f>
        <v/>
      </c>
      <c r="BV141" s="19" t="str">
        <f t="shared" ref="BV141:BV204" si="43">IF($BP141="", "", IFERROR(TEXT($BP141, "mmm yyyy"), ""))</f>
        <v>Jul 2022</v>
      </c>
      <c r="BZ141" s="30">
        <f t="shared" si="31"/>
        <v>0</v>
      </c>
      <c r="CA141" s="13">
        <f t="shared" si="32"/>
        <v>0</v>
      </c>
      <c r="CB141" s="13">
        <f t="shared" si="33"/>
        <v>0</v>
      </c>
      <c r="CC141" s="13">
        <f t="shared" si="34"/>
        <v>0</v>
      </c>
      <c r="CD141" s="32">
        <f t="shared" si="35"/>
        <v>0</v>
      </c>
      <c r="CF141" s="52">
        <f t="shared" si="29"/>
        <v>0</v>
      </c>
    </row>
    <row r="142" spans="1:84" x14ac:dyDescent="0.25">
      <c r="A142" s="11" t="s">
        <v>0</v>
      </c>
      <c r="B142" s="5" t="s">
        <v>236</v>
      </c>
      <c r="C142" s="6">
        <v>0</v>
      </c>
      <c r="D142" s="6">
        <v>0</v>
      </c>
      <c r="E142" s="6">
        <v>0</v>
      </c>
      <c r="F142" s="6">
        <v>0</v>
      </c>
      <c r="G142" s="6">
        <v>0</v>
      </c>
      <c r="H142" s="6">
        <v>0</v>
      </c>
      <c r="I142" s="6">
        <v>0</v>
      </c>
      <c r="J142" s="6">
        <v>0</v>
      </c>
      <c r="K142" s="6">
        <v>0</v>
      </c>
      <c r="L142" s="6">
        <v>0</v>
      </c>
      <c r="M142" s="6">
        <v>0</v>
      </c>
      <c r="N142" s="6">
        <v>0</v>
      </c>
      <c r="O142" s="6">
        <v>0</v>
      </c>
      <c r="P142" s="6">
        <v>0</v>
      </c>
      <c r="Q142" s="6">
        <v>0</v>
      </c>
      <c r="R142" s="6">
        <v>0</v>
      </c>
      <c r="S142" s="6">
        <v>0</v>
      </c>
      <c r="T142" s="6">
        <v>0</v>
      </c>
      <c r="U142" s="6">
        <v>0</v>
      </c>
      <c r="V142" s="6"/>
      <c r="W142" s="6"/>
      <c r="X142" s="6"/>
      <c r="Y142" s="6"/>
      <c r="Z142" s="6"/>
      <c r="AA142" s="6"/>
      <c r="AB142" s="6"/>
      <c r="AC142" s="6"/>
      <c r="AD142" s="6"/>
      <c r="AE142" s="7"/>
      <c r="AF142" s="11" t="s">
        <v>0</v>
      </c>
      <c r="AG142" s="12"/>
      <c r="AH142" s="12"/>
      <c r="AI142" s="12"/>
      <c r="AJ142" s="12"/>
      <c r="AK142" s="12"/>
      <c r="AL142" s="12"/>
      <c r="AM142" s="12"/>
      <c r="AN142" s="12"/>
      <c r="AO142" s="12"/>
      <c r="AP142" s="12"/>
      <c r="AQ142" s="12"/>
      <c r="AR142" s="12"/>
      <c r="AS142" s="12"/>
      <c r="AT142" s="12"/>
      <c r="AU142" s="12"/>
      <c r="AV142" s="12"/>
      <c r="AW142" s="12"/>
      <c r="AX142" s="12"/>
      <c r="AY142" s="12"/>
      <c r="AZ142" s="37">
        <f t="shared" si="36"/>
        <v>44756</v>
      </c>
      <c r="BA142" s="13" cm="1">
        <f t="array" ref="BA142">IF(BA$10="", "", IF(IFERROR(INDEX($B142:$AE142, $BG142, MATCH(BA$10, $B$11:$AE$11, 0)), "")="", "", IFERROR(VALUE(INDEX($B142:$AE142, $BG142, MATCH(BA$10, $B$11:$AE$11, 0))), "")))</f>
        <v>0</v>
      </c>
      <c r="BB142" s="13" cm="1">
        <f t="array" ref="BB142">IF(BB$10="", "", IF(IFERROR(INDEX($B142:$AE142, $BG142, MATCH(BB$10, $B$11:$AE$11, 0)), "")="", "", IFERROR(VALUE(INDEX($B142:$AE142, $BG142, MATCH(BB$10, $B$11:$AE$11, 0))), "")))</f>
        <v>0</v>
      </c>
      <c r="BC142" s="13" cm="1">
        <f t="array" ref="BC142">IF(BC$10="", "", IF(IFERROR(INDEX($B142:$AE142, $BG142, MATCH(BC$10, $B$11:$AE$11, 0)), "")="", "", IFERROR(VALUE(INDEX($B142:$AE142, $BG142, MATCH(BC$10, $B$11:$AE$11, 0))), "")))</f>
        <v>0</v>
      </c>
      <c r="BD142" s="13" cm="1">
        <f t="array" ref="BD142">IF(BD$10="", "", IF(IFERROR(INDEX($B142:$AE142, $BG142, MATCH(BD$10, $B$11:$AE$11, 0)), "")="", "", IFERROR(VALUE(INDEX($B142:$AE142, $BG142, MATCH(BD$10, $B$11:$AE$11, 0))), "")))</f>
        <v>0</v>
      </c>
      <c r="BE142" s="32" cm="1">
        <f t="array" ref="BE142">IF(BE$10="", "", IF(IFERROR(INDEX($B142:$AE142, $BG142, MATCH(BE$10, $B$11:$AE$11, 0)), "")="", "", IFERROR(VALUE(INDEX($B142:$AE142, $BG142, MATCH(BE$10, $B$11:$AE$11, 0))), "")))</f>
        <v>0</v>
      </c>
      <c r="BF142" s="12"/>
      <c r="BJ142" s="19" t="str" cm="1">
        <f t="array" ref="BJ142">IF($AZ$10="", "", IF(IFERROR(INDEX($B142:$AE142, $BG142, MATCH($AZ$10, $B$11:$AE$11, 0)), "")="", "", IFERROR(INDEX($B142:$AE142, $BG142, MATCH($AZ$10, $B$11:$AE$11, 0)), "")))</f>
        <v>07/14/2022</v>
      </c>
      <c r="BK142" s="19">
        <f t="shared" si="37"/>
        <v>3</v>
      </c>
      <c r="BL142" s="19">
        <f t="shared" si="38"/>
        <v>6</v>
      </c>
      <c r="BM142" s="19">
        <f t="shared" si="39"/>
        <v>7</v>
      </c>
      <c r="BN142" s="30">
        <f t="shared" si="40"/>
        <v>14</v>
      </c>
      <c r="BO142" s="19">
        <f t="shared" si="41"/>
        <v>2022</v>
      </c>
      <c r="BP142" s="40" cm="1">
        <f t="array" ref="BP142">IFERROR(DATE(INDEX($BM142:$BO142, $BG142, MATCH($BJ$5, $BM$10:$BO$10, 0)), INDEX($BM142:$BO142, $BG142, MATCH($BJ$4, $BM$10:$BO$10, 0)), INDEX($BM142:$BO142, $BG142, MATCH($BJ$3, $BM$10:$BO$10, 0))), "")</f>
        <v>44756</v>
      </c>
      <c r="BR142" s="19" t="str">
        <f t="shared" si="30"/>
        <v>X</v>
      </c>
      <c r="BT142" s="19" t="str">
        <f t="shared" si="42"/>
        <v/>
      </c>
      <c r="BV142" s="19" t="str">
        <f t="shared" si="43"/>
        <v>Jul 2022</v>
      </c>
      <c r="BZ142" s="30">
        <f t="shared" si="31"/>
        <v>0</v>
      </c>
      <c r="CA142" s="13">
        <f t="shared" si="32"/>
        <v>0</v>
      </c>
      <c r="CB142" s="13">
        <f t="shared" si="33"/>
        <v>0</v>
      </c>
      <c r="CC142" s="13">
        <f t="shared" si="34"/>
        <v>0</v>
      </c>
      <c r="CD142" s="32">
        <f t="shared" si="35"/>
        <v>0</v>
      </c>
      <c r="CF142" s="52">
        <f t="shared" ref="CF142:CF205" si="44">IF($BR142="", "", IFERROR(SUM($BZ142:$CD142), ""))</f>
        <v>0</v>
      </c>
    </row>
    <row r="143" spans="1:84" x14ac:dyDescent="0.25">
      <c r="A143" s="11" t="s">
        <v>0</v>
      </c>
      <c r="B143" s="5" t="s">
        <v>237</v>
      </c>
      <c r="C143" s="6">
        <v>2</v>
      </c>
      <c r="D143" s="6">
        <v>0</v>
      </c>
      <c r="E143" s="6">
        <v>2</v>
      </c>
      <c r="F143" s="6">
        <v>2</v>
      </c>
      <c r="G143" s="6">
        <v>0</v>
      </c>
      <c r="H143" s="6">
        <v>0</v>
      </c>
      <c r="I143" s="6">
        <v>0</v>
      </c>
      <c r="J143" s="6">
        <v>0</v>
      </c>
      <c r="K143" s="6">
        <v>0</v>
      </c>
      <c r="L143" s="6">
        <v>0</v>
      </c>
      <c r="M143" s="6">
        <v>0</v>
      </c>
      <c r="N143" s="6">
        <v>0</v>
      </c>
      <c r="O143" s="6">
        <v>0</v>
      </c>
      <c r="P143" s="6">
        <v>0</v>
      </c>
      <c r="Q143" s="6">
        <v>0</v>
      </c>
      <c r="R143" s="6">
        <v>0</v>
      </c>
      <c r="S143" s="6">
        <v>0</v>
      </c>
      <c r="T143" s="6">
        <v>0</v>
      </c>
      <c r="U143" s="6">
        <v>0</v>
      </c>
      <c r="V143" s="6"/>
      <c r="W143" s="6"/>
      <c r="X143" s="6"/>
      <c r="Y143" s="6"/>
      <c r="Z143" s="6"/>
      <c r="AA143" s="6"/>
      <c r="AB143" s="6"/>
      <c r="AC143" s="6"/>
      <c r="AD143" s="6"/>
      <c r="AE143" s="7"/>
      <c r="AF143" s="11" t="s">
        <v>0</v>
      </c>
      <c r="AG143" s="12"/>
      <c r="AH143" s="12"/>
      <c r="AI143" s="12"/>
      <c r="AJ143" s="12"/>
      <c r="AK143" s="12"/>
      <c r="AL143" s="12"/>
      <c r="AM143" s="12"/>
      <c r="AN143" s="12"/>
      <c r="AO143" s="12"/>
      <c r="AP143" s="12"/>
      <c r="AQ143" s="12"/>
      <c r="AR143" s="12"/>
      <c r="AS143" s="12"/>
      <c r="AT143" s="12"/>
      <c r="AU143" s="12"/>
      <c r="AV143" s="12"/>
      <c r="AW143" s="12"/>
      <c r="AX143" s="12"/>
      <c r="AY143" s="12"/>
      <c r="AZ143" s="37">
        <f t="shared" si="36"/>
        <v>44757</v>
      </c>
      <c r="BA143" s="13" cm="1">
        <f t="array" ref="BA143">IF(BA$10="", "", IF(IFERROR(INDEX($B143:$AE143, $BG143, MATCH(BA$10, $B$11:$AE$11, 0)), "")="", "", IFERROR(VALUE(INDEX($B143:$AE143, $BG143, MATCH(BA$10, $B$11:$AE$11, 0))), "")))</f>
        <v>2</v>
      </c>
      <c r="BB143" s="13" cm="1">
        <f t="array" ref="BB143">IF(BB$10="", "", IF(IFERROR(INDEX($B143:$AE143, $BG143, MATCH(BB$10, $B$11:$AE$11, 0)), "")="", "", IFERROR(VALUE(INDEX($B143:$AE143, $BG143, MATCH(BB$10, $B$11:$AE$11, 0))), "")))</f>
        <v>0</v>
      </c>
      <c r="BC143" s="13" cm="1">
        <f t="array" ref="BC143">IF(BC$10="", "", IF(IFERROR(INDEX($B143:$AE143, $BG143, MATCH(BC$10, $B$11:$AE$11, 0)), "")="", "", IFERROR(VALUE(INDEX($B143:$AE143, $BG143, MATCH(BC$10, $B$11:$AE$11, 0))), "")))</f>
        <v>0</v>
      </c>
      <c r="BD143" s="13" cm="1">
        <f t="array" ref="BD143">IF(BD$10="", "", IF(IFERROR(INDEX($B143:$AE143, $BG143, MATCH(BD$10, $B$11:$AE$11, 0)), "")="", "", IFERROR(VALUE(INDEX($B143:$AE143, $BG143, MATCH(BD$10, $B$11:$AE$11, 0))), "")))</f>
        <v>0</v>
      </c>
      <c r="BE143" s="32" cm="1">
        <f t="array" ref="BE143">IF(BE$10="", "", IF(IFERROR(INDEX($B143:$AE143, $BG143, MATCH(BE$10, $B$11:$AE$11, 0)), "")="", "", IFERROR(VALUE(INDEX($B143:$AE143, $BG143, MATCH(BE$10, $B$11:$AE$11, 0))), "")))</f>
        <v>0</v>
      </c>
      <c r="BF143" s="12"/>
      <c r="BJ143" s="19" t="str" cm="1">
        <f t="array" ref="BJ143">IF($AZ$10="", "", IF(IFERROR(INDEX($B143:$AE143, $BG143, MATCH($AZ$10, $B$11:$AE$11, 0)), "")="", "", IFERROR(INDEX($B143:$AE143, $BG143, MATCH($AZ$10, $B$11:$AE$11, 0)), "")))</f>
        <v>07/15/2022</v>
      </c>
      <c r="BK143" s="19">
        <f t="shared" si="37"/>
        <v>3</v>
      </c>
      <c r="BL143" s="19">
        <f t="shared" si="38"/>
        <v>6</v>
      </c>
      <c r="BM143" s="19">
        <f t="shared" si="39"/>
        <v>7</v>
      </c>
      <c r="BN143" s="30">
        <f t="shared" si="40"/>
        <v>15</v>
      </c>
      <c r="BO143" s="19">
        <f t="shared" si="41"/>
        <v>2022</v>
      </c>
      <c r="BP143" s="40" cm="1">
        <f t="array" ref="BP143">IFERROR(DATE(INDEX($BM143:$BO143, $BG143, MATCH($BJ$5, $BM$10:$BO$10, 0)), INDEX($BM143:$BO143, $BG143, MATCH($BJ$4, $BM$10:$BO$10, 0)), INDEX($BM143:$BO143, $BG143, MATCH($BJ$3, $BM$10:$BO$10, 0))), "")</f>
        <v>44757</v>
      </c>
      <c r="BR143" s="19" t="str">
        <f t="shared" si="30"/>
        <v>X</v>
      </c>
      <c r="BT143" s="19" t="str">
        <f t="shared" si="42"/>
        <v/>
      </c>
      <c r="BV143" s="19" t="str">
        <f t="shared" si="43"/>
        <v>Jul 2022</v>
      </c>
      <c r="BZ143" s="30">
        <f t="shared" si="31"/>
        <v>0</v>
      </c>
      <c r="CA143" s="13">
        <f t="shared" si="32"/>
        <v>0</v>
      </c>
      <c r="CB143" s="13">
        <f t="shared" si="33"/>
        <v>0</v>
      </c>
      <c r="CC143" s="13">
        <f t="shared" si="34"/>
        <v>0</v>
      </c>
      <c r="CD143" s="32">
        <f t="shared" si="35"/>
        <v>0</v>
      </c>
      <c r="CF143" s="52">
        <f t="shared" si="44"/>
        <v>0</v>
      </c>
    </row>
    <row r="144" spans="1:84" x14ac:dyDescent="0.25">
      <c r="A144" s="11" t="s">
        <v>0</v>
      </c>
      <c r="B144" s="5" t="s">
        <v>238</v>
      </c>
      <c r="C144" s="6">
        <v>2</v>
      </c>
      <c r="D144" s="6">
        <v>0</v>
      </c>
      <c r="E144" s="6">
        <v>2</v>
      </c>
      <c r="F144" s="6">
        <v>2</v>
      </c>
      <c r="G144" s="6">
        <v>0</v>
      </c>
      <c r="H144" s="6">
        <v>0</v>
      </c>
      <c r="I144" s="6">
        <v>0</v>
      </c>
      <c r="J144" s="6">
        <v>0</v>
      </c>
      <c r="K144" s="6">
        <v>0</v>
      </c>
      <c r="L144" s="6">
        <v>0</v>
      </c>
      <c r="M144" s="6">
        <v>0</v>
      </c>
      <c r="N144" s="6">
        <v>0</v>
      </c>
      <c r="O144" s="6">
        <v>0</v>
      </c>
      <c r="P144" s="6">
        <v>0</v>
      </c>
      <c r="Q144" s="6">
        <v>0</v>
      </c>
      <c r="R144" s="6">
        <v>0</v>
      </c>
      <c r="S144" s="6">
        <v>0</v>
      </c>
      <c r="T144" s="6">
        <v>0</v>
      </c>
      <c r="U144" s="6">
        <v>0</v>
      </c>
      <c r="V144" s="6"/>
      <c r="W144" s="6"/>
      <c r="X144" s="6"/>
      <c r="Y144" s="6"/>
      <c r="Z144" s="6"/>
      <c r="AA144" s="6"/>
      <c r="AB144" s="6"/>
      <c r="AC144" s="6"/>
      <c r="AD144" s="6"/>
      <c r="AE144" s="7"/>
      <c r="AF144" s="11" t="s">
        <v>0</v>
      </c>
      <c r="AG144" s="12"/>
      <c r="AH144" s="12"/>
      <c r="AI144" s="12"/>
      <c r="AJ144" s="12"/>
      <c r="AK144" s="12"/>
      <c r="AL144" s="12"/>
      <c r="AM144" s="12"/>
      <c r="AN144" s="12"/>
      <c r="AO144" s="12"/>
      <c r="AP144" s="12"/>
      <c r="AQ144" s="12"/>
      <c r="AR144" s="12"/>
      <c r="AS144" s="12"/>
      <c r="AT144" s="12"/>
      <c r="AU144" s="12"/>
      <c r="AV144" s="12"/>
      <c r="AW144" s="12"/>
      <c r="AX144" s="12"/>
      <c r="AY144" s="12"/>
      <c r="AZ144" s="37">
        <f t="shared" si="36"/>
        <v>44758</v>
      </c>
      <c r="BA144" s="13" cm="1">
        <f t="array" ref="BA144">IF(BA$10="", "", IF(IFERROR(INDEX($B144:$AE144, $BG144, MATCH(BA$10, $B$11:$AE$11, 0)), "")="", "", IFERROR(VALUE(INDEX($B144:$AE144, $BG144, MATCH(BA$10, $B$11:$AE$11, 0))), "")))</f>
        <v>2</v>
      </c>
      <c r="BB144" s="13" cm="1">
        <f t="array" ref="BB144">IF(BB$10="", "", IF(IFERROR(INDEX($B144:$AE144, $BG144, MATCH(BB$10, $B$11:$AE$11, 0)), "")="", "", IFERROR(VALUE(INDEX($B144:$AE144, $BG144, MATCH(BB$10, $B$11:$AE$11, 0))), "")))</f>
        <v>0</v>
      </c>
      <c r="BC144" s="13" cm="1">
        <f t="array" ref="BC144">IF(BC$10="", "", IF(IFERROR(INDEX($B144:$AE144, $BG144, MATCH(BC$10, $B$11:$AE$11, 0)), "")="", "", IFERROR(VALUE(INDEX($B144:$AE144, $BG144, MATCH(BC$10, $B$11:$AE$11, 0))), "")))</f>
        <v>0</v>
      </c>
      <c r="BD144" s="13" cm="1">
        <f t="array" ref="BD144">IF(BD$10="", "", IF(IFERROR(INDEX($B144:$AE144, $BG144, MATCH(BD$10, $B$11:$AE$11, 0)), "")="", "", IFERROR(VALUE(INDEX($B144:$AE144, $BG144, MATCH(BD$10, $B$11:$AE$11, 0))), "")))</f>
        <v>0</v>
      </c>
      <c r="BE144" s="32" cm="1">
        <f t="array" ref="BE144">IF(BE$10="", "", IF(IFERROR(INDEX($B144:$AE144, $BG144, MATCH(BE$10, $B$11:$AE$11, 0)), "")="", "", IFERROR(VALUE(INDEX($B144:$AE144, $BG144, MATCH(BE$10, $B$11:$AE$11, 0))), "")))</f>
        <v>0</v>
      </c>
      <c r="BF144" s="12"/>
      <c r="BJ144" s="19" t="str" cm="1">
        <f t="array" ref="BJ144">IF($AZ$10="", "", IF(IFERROR(INDEX($B144:$AE144, $BG144, MATCH($AZ$10, $B$11:$AE$11, 0)), "")="", "", IFERROR(INDEX($B144:$AE144, $BG144, MATCH($AZ$10, $B$11:$AE$11, 0)), "")))</f>
        <v>07/16/2022</v>
      </c>
      <c r="BK144" s="19">
        <f t="shared" si="37"/>
        <v>3</v>
      </c>
      <c r="BL144" s="19">
        <f t="shared" si="38"/>
        <v>6</v>
      </c>
      <c r="BM144" s="19">
        <f t="shared" si="39"/>
        <v>7</v>
      </c>
      <c r="BN144" s="30">
        <f t="shared" si="40"/>
        <v>16</v>
      </c>
      <c r="BO144" s="19">
        <f t="shared" si="41"/>
        <v>2022</v>
      </c>
      <c r="BP144" s="40" cm="1">
        <f t="array" ref="BP144">IFERROR(DATE(INDEX($BM144:$BO144, $BG144, MATCH($BJ$5, $BM$10:$BO$10, 0)), INDEX($BM144:$BO144, $BG144, MATCH($BJ$4, $BM$10:$BO$10, 0)), INDEX($BM144:$BO144, $BG144, MATCH($BJ$3, $BM$10:$BO$10, 0))), "")</f>
        <v>44758</v>
      </c>
      <c r="BR144" s="19" t="str">
        <f t="shared" si="30"/>
        <v>X</v>
      </c>
      <c r="BT144" s="19" t="str">
        <f t="shared" si="42"/>
        <v/>
      </c>
      <c r="BV144" s="19" t="str">
        <f t="shared" si="43"/>
        <v>Jul 2022</v>
      </c>
      <c r="BZ144" s="30">
        <f t="shared" si="31"/>
        <v>0</v>
      </c>
      <c r="CA144" s="13">
        <f t="shared" si="32"/>
        <v>0</v>
      </c>
      <c r="CB144" s="13">
        <f t="shared" si="33"/>
        <v>0</v>
      </c>
      <c r="CC144" s="13">
        <f t="shared" si="34"/>
        <v>0</v>
      </c>
      <c r="CD144" s="32">
        <f t="shared" si="35"/>
        <v>0</v>
      </c>
      <c r="CF144" s="52">
        <f t="shared" si="44"/>
        <v>0</v>
      </c>
    </row>
    <row r="145" spans="1:84" x14ac:dyDescent="0.25">
      <c r="A145" s="11" t="s">
        <v>0</v>
      </c>
      <c r="B145" s="5" t="s">
        <v>239</v>
      </c>
      <c r="C145" s="6">
        <v>5</v>
      </c>
      <c r="D145" s="6">
        <v>0</v>
      </c>
      <c r="E145" s="6">
        <v>5</v>
      </c>
      <c r="F145" s="6">
        <v>3</v>
      </c>
      <c r="G145" s="6">
        <v>0</v>
      </c>
      <c r="H145" s="6">
        <v>0</v>
      </c>
      <c r="I145" s="6">
        <v>0</v>
      </c>
      <c r="J145" s="6">
        <v>0</v>
      </c>
      <c r="K145" s="6">
        <v>0</v>
      </c>
      <c r="L145" s="6">
        <v>0</v>
      </c>
      <c r="M145" s="6">
        <v>0</v>
      </c>
      <c r="N145" s="6">
        <v>0</v>
      </c>
      <c r="O145" s="6">
        <v>0</v>
      </c>
      <c r="P145" s="6">
        <v>0</v>
      </c>
      <c r="Q145" s="6">
        <v>0</v>
      </c>
      <c r="R145" s="6">
        <v>0</v>
      </c>
      <c r="S145" s="6">
        <v>0</v>
      </c>
      <c r="T145" s="6">
        <v>0</v>
      </c>
      <c r="U145" s="6">
        <v>0</v>
      </c>
      <c r="V145" s="6"/>
      <c r="W145" s="6"/>
      <c r="X145" s="6"/>
      <c r="Y145" s="6"/>
      <c r="Z145" s="6"/>
      <c r="AA145" s="6"/>
      <c r="AB145" s="6"/>
      <c r="AC145" s="6"/>
      <c r="AD145" s="6"/>
      <c r="AE145" s="7"/>
      <c r="AF145" s="11" t="s">
        <v>0</v>
      </c>
      <c r="AG145" s="12"/>
      <c r="AH145" s="12"/>
      <c r="AI145" s="12"/>
      <c r="AJ145" s="12"/>
      <c r="AK145" s="12"/>
      <c r="AL145" s="12"/>
      <c r="AM145" s="12"/>
      <c r="AN145" s="12"/>
      <c r="AO145" s="12"/>
      <c r="AP145" s="12"/>
      <c r="AQ145" s="12"/>
      <c r="AR145" s="12"/>
      <c r="AS145" s="12"/>
      <c r="AT145" s="12"/>
      <c r="AU145" s="12"/>
      <c r="AV145" s="12"/>
      <c r="AW145" s="12"/>
      <c r="AX145" s="12"/>
      <c r="AY145" s="12"/>
      <c r="AZ145" s="37">
        <f t="shared" si="36"/>
        <v>44759</v>
      </c>
      <c r="BA145" s="13" cm="1">
        <f t="array" ref="BA145">IF(BA$10="", "", IF(IFERROR(INDEX($B145:$AE145, $BG145, MATCH(BA$10, $B$11:$AE$11, 0)), "")="", "", IFERROR(VALUE(INDEX($B145:$AE145, $BG145, MATCH(BA$10, $B$11:$AE$11, 0))), "")))</f>
        <v>5</v>
      </c>
      <c r="BB145" s="13" cm="1">
        <f t="array" ref="BB145">IF(BB$10="", "", IF(IFERROR(INDEX($B145:$AE145, $BG145, MATCH(BB$10, $B$11:$AE$11, 0)), "")="", "", IFERROR(VALUE(INDEX($B145:$AE145, $BG145, MATCH(BB$10, $B$11:$AE$11, 0))), "")))</f>
        <v>0</v>
      </c>
      <c r="BC145" s="13" cm="1">
        <f t="array" ref="BC145">IF(BC$10="", "", IF(IFERROR(INDEX($B145:$AE145, $BG145, MATCH(BC$10, $B$11:$AE$11, 0)), "")="", "", IFERROR(VALUE(INDEX($B145:$AE145, $BG145, MATCH(BC$10, $B$11:$AE$11, 0))), "")))</f>
        <v>0</v>
      </c>
      <c r="BD145" s="13" cm="1">
        <f t="array" ref="BD145">IF(BD$10="", "", IF(IFERROR(INDEX($B145:$AE145, $BG145, MATCH(BD$10, $B$11:$AE$11, 0)), "")="", "", IFERROR(VALUE(INDEX($B145:$AE145, $BG145, MATCH(BD$10, $B$11:$AE$11, 0))), "")))</f>
        <v>0</v>
      </c>
      <c r="BE145" s="32" cm="1">
        <f t="array" ref="BE145">IF(BE$10="", "", IF(IFERROR(INDEX($B145:$AE145, $BG145, MATCH(BE$10, $B$11:$AE$11, 0)), "")="", "", IFERROR(VALUE(INDEX($B145:$AE145, $BG145, MATCH(BE$10, $B$11:$AE$11, 0))), "")))</f>
        <v>0</v>
      </c>
      <c r="BF145" s="12"/>
      <c r="BJ145" s="19" t="str" cm="1">
        <f t="array" ref="BJ145">IF($AZ$10="", "", IF(IFERROR(INDEX($B145:$AE145, $BG145, MATCH($AZ$10, $B$11:$AE$11, 0)), "")="", "", IFERROR(INDEX($B145:$AE145, $BG145, MATCH($AZ$10, $B$11:$AE$11, 0)), "")))</f>
        <v>07/17/2022</v>
      </c>
      <c r="BK145" s="19">
        <f t="shared" si="37"/>
        <v>3</v>
      </c>
      <c r="BL145" s="19">
        <f t="shared" si="38"/>
        <v>6</v>
      </c>
      <c r="BM145" s="19">
        <f t="shared" si="39"/>
        <v>7</v>
      </c>
      <c r="BN145" s="30">
        <f t="shared" si="40"/>
        <v>17</v>
      </c>
      <c r="BO145" s="19">
        <f t="shared" si="41"/>
        <v>2022</v>
      </c>
      <c r="BP145" s="40" cm="1">
        <f t="array" ref="BP145">IFERROR(DATE(INDEX($BM145:$BO145, $BG145, MATCH($BJ$5, $BM$10:$BO$10, 0)), INDEX($BM145:$BO145, $BG145, MATCH($BJ$4, $BM$10:$BO$10, 0)), INDEX($BM145:$BO145, $BG145, MATCH($BJ$3, $BM$10:$BO$10, 0))), "")</f>
        <v>44759</v>
      </c>
      <c r="BR145" s="19" t="str">
        <f t="shared" si="30"/>
        <v>X</v>
      </c>
      <c r="BT145" s="19" t="str">
        <f t="shared" si="42"/>
        <v/>
      </c>
      <c r="BV145" s="19" t="str">
        <f t="shared" si="43"/>
        <v>Jul 2022</v>
      </c>
      <c r="BZ145" s="30">
        <f t="shared" si="31"/>
        <v>0</v>
      </c>
      <c r="CA145" s="13">
        <f t="shared" si="32"/>
        <v>0</v>
      </c>
      <c r="CB145" s="13">
        <f t="shared" si="33"/>
        <v>0</v>
      </c>
      <c r="CC145" s="13">
        <f t="shared" si="34"/>
        <v>0</v>
      </c>
      <c r="CD145" s="32">
        <f t="shared" si="35"/>
        <v>0</v>
      </c>
      <c r="CF145" s="52">
        <f t="shared" si="44"/>
        <v>0</v>
      </c>
    </row>
    <row r="146" spans="1:84" x14ac:dyDescent="0.25">
      <c r="A146" s="11" t="s">
        <v>0</v>
      </c>
      <c r="B146" s="5" t="s">
        <v>240</v>
      </c>
      <c r="C146" s="6">
        <v>15</v>
      </c>
      <c r="D146" s="6">
        <v>0</v>
      </c>
      <c r="E146" s="6">
        <v>15</v>
      </c>
      <c r="F146" s="6">
        <v>12</v>
      </c>
      <c r="G146" s="6">
        <v>0</v>
      </c>
      <c r="H146" s="6">
        <v>0</v>
      </c>
      <c r="I146" s="6">
        <v>0</v>
      </c>
      <c r="J146" s="6">
        <v>0</v>
      </c>
      <c r="K146" s="6">
        <v>0</v>
      </c>
      <c r="L146" s="6">
        <v>0</v>
      </c>
      <c r="M146" s="6">
        <v>0</v>
      </c>
      <c r="N146" s="6">
        <v>0</v>
      </c>
      <c r="O146" s="6">
        <v>0</v>
      </c>
      <c r="P146" s="6">
        <v>1</v>
      </c>
      <c r="Q146" s="6">
        <v>0</v>
      </c>
      <c r="R146" s="6">
        <v>1</v>
      </c>
      <c r="S146" s="6">
        <v>6.6666666666666666E-2</v>
      </c>
      <c r="T146" s="6">
        <v>0</v>
      </c>
      <c r="U146" s="6">
        <v>6.6666666666666666E-2</v>
      </c>
      <c r="V146" s="6"/>
      <c r="W146" s="6"/>
      <c r="X146" s="6"/>
      <c r="Y146" s="6"/>
      <c r="Z146" s="6"/>
      <c r="AA146" s="6"/>
      <c r="AB146" s="6"/>
      <c r="AC146" s="6"/>
      <c r="AD146" s="6"/>
      <c r="AE146" s="7"/>
      <c r="AF146" s="11" t="s">
        <v>0</v>
      </c>
      <c r="AG146" s="12"/>
      <c r="AH146" s="12"/>
      <c r="AI146" s="12"/>
      <c r="AJ146" s="12"/>
      <c r="AK146" s="12"/>
      <c r="AL146" s="12"/>
      <c r="AM146" s="12"/>
      <c r="AN146" s="12"/>
      <c r="AO146" s="12"/>
      <c r="AP146" s="12"/>
      <c r="AQ146" s="12"/>
      <c r="AR146" s="12"/>
      <c r="AS146" s="12"/>
      <c r="AT146" s="12"/>
      <c r="AU146" s="12"/>
      <c r="AV146" s="12"/>
      <c r="AW146" s="12"/>
      <c r="AX146" s="12"/>
      <c r="AY146" s="12"/>
      <c r="AZ146" s="37">
        <f t="shared" si="36"/>
        <v>44760</v>
      </c>
      <c r="BA146" s="13" cm="1">
        <f t="array" ref="BA146">IF(BA$10="", "", IF(IFERROR(INDEX($B146:$AE146, $BG146, MATCH(BA$10, $B$11:$AE$11, 0)), "")="", "", IFERROR(VALUE(INDEX($B146:$AE146, $BG146, MATCH(BA$10, $B$11:$AE$11, 0))), "")))</f>
        <v>15</v>
      </c>
      <c r="BB146" s="13" cm="1">
        <f t="array" ref="BB146">IF(BB$10="", "", IF(IFERROR(INDEX($B146:$AE146, $BG146, MATCH(BB$10, $B$11:$AE$11, 0)), "")="", "", IFERROR(VALUE(INDEX($B146:$AE146, $BG146, MATCH(BB$10, $B$11:$AE$11, 0))), "")))</f>
        <v>0</v>
      </c>
      <c r="BC146" s="13" cm="1">
        <f t="array" ref="BC146">IF(BC$10="", "", IF(IFERROR(INDEX($B146:$AE146, $BG146, MATCH(BC$10, $B$11:$AE$11, 0)), "")="", "", IFERROR(VALUE(INDEX($B146:$AE146, $BG146, MATCH(BC$10, $B$11:$AE$11, 0))), "")))</f>
        <v>0</v>
      </c>
      <c r="BD146" s="13" cm="1">
        <f t="array" ref="BD146">IF(BD$10="", "", IF(IFERROR(INDEX($B146:$AE146, $BG146, MATCH(BD$10, $B$11:$AE$11, 0)), "")="", "", IFERROR(VALUE(INDEX($B146:$AE146, $BG146, MATCH(BD$10, $B$11:$AE$11, 0))), "")))</f>
        <v>0</v>
      </c>
      <c r="BE146" s="32" cm="1">
        <f t="array" ref="BE146">IF(BE$10="", "", IF(IFERROR(INDEX($B146:$AE146, $BG146, MATCH(BE$10, $B$11:$AE$11, 0)), "")="", "", IFERROR(VALUE(INDEX($B146:$AE146, $BG146, MATCH(BE$10, $B$11:$AE$11, 0))), "")))</f>
        <v>1</v>
      </c>
      <c r="BF146" s="12"/>
      <c r="BJ146" s="19" t="str" cm="1">
        <f t="array" ref="BJ146">IF($AZ$10="", "", IF(IFERROR(INDEX($B146:$AE146, $BG146, MATCH($AZ$10, $B$11:$AE$11, 0)), "")="", "", IFERROR(INDEX($B146:$AE146, $BG146, MATCH($AZ$10, $B$11:$AE$11, 0)), "")))</f>
        <v>07/18/2022</v>
      </c>
      <c r="BK146" s="19">
        <f t="shared" si="37"/>
        <v>3</v>
      </c>
      <c r="BL146" s="19">
        <f t="shared" si="38"/>
        <v>6</v>
      </c>
      <c r="BM146" s="19">
        <f t="shared" si="39"/>
        <v>7</v>
      </c>
      <c r="BN146" s="30">
        <f t="shared" si="40"/>
        <v>18</v>
      </c>
      <c r="BO146" s="19">
        <f t="shared" si="41"/>
        <v>2022</v>
      </c>
      <c r="BP146" s="40" cm="1">
        <f t="array" ref="BP146">IFERROR(DATE(INDEX($BM146:$BO146, $BG146, MATCH($BJ$5, $BM$10:$BO$10, 0)), INDEX($BM146:$BO146, $BG146, MATCH($BJ$4, $BM$10:$BO$10, 0)), INDEX($BM146:$BO146, $BG146, MATCH($BJ$3, $BM$10:$BO$10, 0))), "")</f>
        <v>44760</v>
      </c>
      <c r="BR146" s="19" t="str">
        <f t="shared" si="30"/>
        <v>X</v>
      </c>
      <c r="BT146" s="19" t="str">
        <f t="shared" si="42"/>
        <v/>
      </c>
      <c r="BV146" s="19" t="str">
        <f t="shared" si="43"/>
        <v>Jul 2022</v>
      </c>
      <c r="BZ146" s="30">
        <f t="shared" si="31"/>
        <v>1</v>
      </c>
      <c r="CA146" s="13">
        <f t="shared" si="32"/>
        <v>0</v>
      </c>
      <c r="CB146" s="13">
        <f t="shared" si="33"/>
        <v>0</v>
      </c>
      <c r="CC146" s="13">
        <f t="shared" si="34"/>
        <v>0</v>
      </c>
      <c r="CD146" s="32">
        <f t="shared" si="35"/>
        <v>3</v>
      </c>
      <c r="CF146" s="52">
        <f t="shared" si="44"/>
        <v>4</v>
      </c>
    </row>
    <row r="147" spans="1:84" x14ac:dyDescent="0.25">
      <c r="A147" s="11" t="s">
        <v>0</v>
      </c>
      <c r="B147" s="5" t="s">
        <v>241</v>
      </c>
      <c r="C147" s="6">
        <v>2</v>
      </c>
      <c r="D147" s="6">
        <v>0</v>
      </c>
      <c r="E147" s="6">
        <v>2</v>
      </c>
      <c r="F147" s="6">
        <v>1</v>
      </c>
      <c r="G147" s="6">
        <v>0</v>
      </c>
      <c r="H147" s="6">
        <v>0</v>
      </c>
      <c r="I147" s="6">
        <v>0</v>
      </c>
      <c r="J147" s="6">
        <v>0</v>
      </c>
      <c r="K147" s="6">
        <v>0</v>
      </c>
      <c r="L147" s="6">
        <v>0</v>
      </c>
      <c r="M147" s="6">
        <v>0</v>
      </c>
      <c r="N147" s="6">
        <v>0</v>
      </c>
      <c r="O147" s="6">
        <v>0</v>
      </c>
      <c r="P147" s="6">
        <v>0</v>
      </c>
      <c r="Q147" s="6">
        <v>0</v>
      </c>
      <c r="R147" s="6">
        <v>0</v>
      </c>
      <c r="S147" s="6">
        <v>0</v>
      </c>
      <c r="T147" s="6">
        <v>0</v>
      </c>
      <c r="U147" s="6">
        <v>0</v>
      </c>
      <c r="V147" s="6"/>
      <c r="W147" s="6"/>
      <c r="X147" s="6"/>
      <c r="Y147" s="6"/>
      <c r="Z147" s="6"/>
      <c r="AA147" s="6"/>
      <c r="AB147" s="6"/>
      <c r="AC147" s="6"/>
      <c r="AD147" s="6"/>
      <c r="AE147" s="7"/>
      <c r="AF147" s="11" t="s">
        <v>0</v>
      </c>
      <c r="AG147" s="12"/>
      <c r="AH147" s="12"/>
      <c r="AI147" s="12"/>
      <c r="AJ147" s="12"/>
      <c r="AK147" s="12"/>
      <c r="AL147" s="12"/>
      <c r="AM147" s="12"/>
      <c r="AN147" s="12"/>
      <c r="AO147" s="12"/>
      <c r="AP147" s="12"/>
      <c r="AQ147" s="12"/>
      <c r="AR147" s="12"/>
      <c r="AS147" s="12"/>
      <c r="AT147" s="12"/>
      <c r="AU147" s="12"/>
      <c r="AV147" s="12"/>
      <c r="AW147" s="12"/>
      <c r="AX147" s="12"/>
      <c r="AY147" s="12"/>
      <c r="AZ147" s="37">
        <f t="shared" si="36"/>
        <v>44761</v>
      </c>
      <c r="BA147" s="13" cm="1">
        <f t="array" ref="BA147">IF(BA$10="", "", IF(IFERROR(INDEX($B147:$AE147, $BG147, MATCH(BA$10, $B$11:$AE$11, 0)), "")="", "", IFERROR(VALUE(INDEX($B147:$AE147, $BG147, MATCH(BA$10, $B$11:$AE$11, 0))), "")))</f>
        <v>2</v>
      </c>
      <c r="BB147" s="13" cm="1">
        <f t="array" ref="BB147">IF(BB$10="", "", IF(IFERROR(INDEX($B147:$AE147, $BG147, MATCH(BB$10, $B$11:$AE$11, 0)), "")="", "", IFERROR(VALUE(INDEX($B147:$AE147, $BG147, MATCH(BB$10, $B$11:$AE$11, 0))), "")))</f>
        <v>0</v>
      </c>
      <c r="BC147" s="13" cm="1">
        <f t="array" ref="BC147">IF(BC$10="", "", IF(IFERROR(INDEX($B147:$AE147, $BG147, MATCH(BC$10, $B$11:$AE$11, 0)), "")="", "", IFERROR(VALUE(INDEX($B147:$AE147, $BG147, MATCH(BC$10, $B$11:$AE$11, 0))), "")))</f>
        <v>0</v>
      </c>
      <c r="BD147" s="13" cm="1">
        <f t="array" ref="BD147">IF(BD$10="", "", IF(IFERROR(INDEX($B147:$AE147, $BG147, MATCH(BD$10, $B$11:$AE$11, 0)), "")="", "", IFERROR(VALUE(INDEX($B147:$AE147, $BG147, MATCH(BD$10, $B$11:$AE$11, 0))), "")))</f>
        <v>0</v>
      </c>
      <c r="BE147" s="32" cm="1">
        <f t="array" ref="BE147">IF(BE$10="", "", IF(IFERROR(INDEX($B147:$AE147, $BG147, MATCH(BE$10, $B$11:$AE$11, 0)), "")="", "", IFERROR(VALUE(INDEX($B147:$AE147, $BG147, MATCH(BE$10, $B$11:$AE$11, 0))), "")))</f>
        <v>0</v>
      </c>
      <c r="BF147" s="12"/>
      <c r="BJ147" s="19" t="str" cm="1">
        <f t="array" ref="BJ147">IF($AZ$10="", "", IF(IFERROR(INDEX($B147:$AE147, $BG147, MATCH($AZ$10, $B$11:$AE$11, 0)), "")="", "", IFERROR(INDEX($B147:$AE147, $BG147, MATCH($AZ$10, $B$11:$AE$11, 0)), "")))</f>
        <v>07/19/2022</v>
      </c>
      <c r="BK147" s="19">
        <f t="shared" si="37"/>
        <v>3</v>
      </c>
      <c r="BL147" s="19">
        <f t="shared" si="38"/>
        <v>6</v>
      </c>
      <c r="BM147" s="19">
        <f t="shared" si="39"/>
        <v>7</v>
      </c>
      <c r="BN147" s="30">
        <f t="shared" si="40"/>
        <v>19</v>
      </c>
      <c r="BO147" s="19">
        <f t="shared" si="41"/>
        <v>2022</v>
      </c>
      <c r="BP147" s="40" cm="1">
        <f t="array" ref="BP147">IFERROR(DATE(INDEX($BM147:$BO147, $BG147, MATCH($BJ$5, $BM$10:$BO$10, 0)), INDEX($BM147:$BO147, $BG147, MATCH($BJ$4, $BM$10:$BO$10, 0)), INDEX($BM147:$BO147, $BG147, MATCH($BJ$3, $BM$10:$BO$10, 0))), "")</f>
        <v>44761</v>
      </c>
      <c r="BR147" s="19" t="str">
        <f t="shared" si="30"/>
        <v>X</v>
      </c>
      <c r="BT147" s="19" t="str">
        <f t="shared" si="42"/>
        <v/>
      </c>
      <c r="BV147" s="19" t="str">
        <f t="shared" si="43"/>
        <v>Jul 2022</v>
      </c>
      <c r="BZ147" s="30">
        <f t="shared" si="31"/>
        <v>0</v>
      </c>
      <c r="CA147" s="13">
        <f t="shared" si="32"/>
        <v>0</v>
      </c>
      <c r="CB147" s="13">
        <f t="shared" si="33"/>
        <v>0</v>
      </c>
      <c r="CC147" s="13">
        <f t="shared" si="34"/>
        <v>0</v>
      </c>
      <c r="CD147" s="32">
        <f t="shared" si="35"/>
        <v>0</v>
      </c>
      <c r="CF147" s="52">
        <f t="shared" si="44"/>
        <v>0</v>
      </c>
    </row>
    <row r="148" spans="1:84" x14ac:dyDescent="0.25">
      <c r="A148" s="11" t="s">
        <v>0</v>
      </c>
      <c r="B148" s="5" t="s">
        <v>242</v>
      </c>
      <c r="C148" s="6">
        <v>0</v>
      </c>
      <c r="D148" s="6">
        <v>0</v>
      </c>
      <c r="E148" s="6">
        <v>0</v>
      </c>
      <c r="F148" s="6">
        <v>0</v>
      </c>
      <c r="G148" s="6">
        <v>0</v>
      </c>
      <c r="H148" s="6">
        <v>0</v>
      </c>
      <c r="I148" s="6">
        <v>0</v>
      </c>
      <c r="J148" s="6">
        <v>0</v>
      </c>
      <c r="K148" s="6">
        <v>0</v>
      </c>
      <c r="L148" s="6">
        <v>0</v>
      </c>
      <c r="M148" s="6">
        <v>0</v>
      </c>
      <c r="N148" s="6">
        <v>0</v>
      </c>
      <c r="O148" s="6">
        <v>0</v>
      </c>
      <c r="P148" s="6">
        <v>0</v>
      </c>
      <c r="Q148" s="6">
        <v>0</v>
      </c>
      <c r="R148" s="6">
        <v>0</v>
      </c>
      <c r="S148" s="6">
        <v>0</v>
      </c>
      <c r="T148" s="6">
        <v>0</v>
      </c>
      <c r="U148" s="6">
        <v>0</v>
      </c>
      <c r="V148" s="6"/>
      <c r="W148" s="6"/>
      <c r="X148" s="6"/>
      <c r="Y148" s="6"/>
      <c r="Z148" s="6"/>
      <c r="AA148" s="6"/>
      <c r="AB148" s="6"/>
      <c r="AC148" s="6"/>
      <c r="AD148" s="6"/>
      <c r="AE148" s="7"/>
      <c r="AF148" s="11" t="s">
        <v>0</v>
      </c>
      <c r="AG148" s="12"/>
      <c r="AH148" s="12"/>
      <c r="AI148" s="12"/>
      <c r="AJ148" s="12"/>
      <c r="AK148" s="12"/>
      <c r="AL148" s="12"/>
      <c r="AM148" s="12"/>
      <c r="AN148" s="12"/>
      <c r="AO148" s="12"/>
      <c r="AP148" s="12"/>
      <c r="AQ148" s="12"/>
      <c r="AR148" s="12"/>
      <c r="AS148" s="12"/>
      <c r="AT148" s="12"/>
      <c r="AU148" s="12"/>
      <c r="AV148" s="12"/>
      <c r="AW148" s="12"/>
      <c r="AX148" s="12"/>
      <c r="AY148" s="12"/>
      <c r="AZ148" s="37">
        <f t="shared" si="36"/>
        <v>44762</v>
      </c>
      <c r="BA148" s="13" cm="1">
        <f t="array" ref="BA148">IF(BA$10="", "", IF(IFERROR(INDEX($B148:$AE148, $BG148, MATCH(BA$10, $B$11:$AE$11, 0)), "")="", "", IFERROR(VALUE(INDEX($B148:$AE148, $BG148, MATCH(BA$10, $B$11:$AE$11, 0))), "")))</f>
        <v>0</v>
      </c>
      <c r="BB148" s="13" cm="1">
        <f t="array" ref="BB148">IF(BB$10="", "", IF(IFERROR(INDEX($B148:$AE148, $BG148, MATCH(BB$10, $B$11:$AE$11, 0)), "")="", "", IFERROR(VALUE(INDEX($B148:$AE148, $BG148, MATCH(BB$10, $B$11:$AE$11, 0))), "")))</f>
        <v>0</v>
      </c>
      <c r="BC148" s="13" cm="1">
        <f t="array" ref="BC148">IF(BC$10="", "", IF(IFERROR(INDEX($B148:$AE148, $BG148, MATCH(BC$10, $B$11:$AE$11, 0)), "")="", "", IFERROR(VALUE(INDEX($B148:$AE148, $BG148, MATCH(BC$10, $B$11:$AE$11, 0))), "")))</f>
        <v>0</v>
      </c>
      <c r="BD148" s="13" cm="1">
        <f t="array" ref="BD148">IF(BD$10="", "", IF(IFERROR(INDEX($B148:$AE148, $BG148, MATCH(BD$10, $B$11:$AE$11, 0)), "")="", "", IFERROR(VALUE(INDEX($B148:$AE148, $BG148, MATCH(BD$10, $B$11:$AE$11, 0))), "")))</f>
        <v>0</v>
      </c>
      <c r="BE148" s="32" cm="1">
        <f t="array" ref="BE148">IF(BE$10="", "", IF(IFERROR(INDEX($B148:$AE148, $BG148, MATCH(BE$10, $B$11:$AE$11, 0)), "")="", "", IFERROR(VALUE(INDEX($B148:$AE148, $BG148, MATCH(BE$10, $B$11:$AE$11, 0))), "")))</f>
        <v>0</v>
      </c>
      <c r="BF148" s="12"/>
      <c r="BJ148" s="19" t="str" cm="1">
        <f t="array" ref="BJ148">IF($AZ$10="", "", IF(IFERROR(INDEX($B148:$AE148, $BG148, MATCH($AZ$10, $B$11:$AE$11, 0)), "")="", "", IFERROR(INDEX($B148:$AE148, $BG148, MATCH($AZ$10, $B$11:$AE$11, 0)), "")))</f>
        <v>07/20/2022</v>
      </c>
      <c r="BK148" s="19">
        <f t="shared" si="37"/>
        <v>3</v>
      </c>
      <c r="BL148" s="19">
        <f t="shared" si="38"/>
        <v>6</v>
      </c>
      <c r="BM148" s="19">
        <f t="shared" si="39"/>
        <v>7</v>
      </c>
      <c r="BN148" s="30">
        <f t="shared" si="40"/>
        <v>20</v>
      </c>
      <c r="BO148" s="19">
        <f t="shared" si="41"/>
        <v>2022</v>
      </c>
      <c r="BP148" s="40" cm="1">
        <f t="array" ref="BP148">IFERROR(DATE(INDEX($BM148:$BO148, $BG148, MATCH($BJ$5, $BM$10:$BO$10, 0)), INDEX($BM148:$BO148, $BG148, MATCH($BJ$4, $BM$10:$BO$10, 0)), INDEX($BM148:$BO148, $BG148, MATCH($BJ$3, $BM$10:$BO$10, 0))), "")</f>
        <v>44762</v>
      </c>
      <c r="BR148" s="19" t="str">
        <f t="shared" si="30"/>
        <v>X</v>
      </c>
      <c r="BT148" s="19" t="str">
        <f t="shared" si="42"/>
        <v/>
      </c>
      <c r="BV148" s="19" t="str">
        <f t="shared" si="43"/>
        <v>Jul 2022</v>
      </c>
      <c r="BZ148" s="30">
        <f t="shared" si="31"/>
        <v>0</v>
      </c>
      <c r="CA148" s="13">
        <f t="shared" si="32"/>
        <v>0</v>
      </c>
      <c r="CB148" s="13">
        <f t="shared" si="33"/>
        <v>0</v>
      </c>
      <c r="CC148" s="13">
        <f t="shared" si="34"/>
        <v>0</v>
      </c>
      <c r="CD148" s="32">
        <f t="shared" si="35"/>
        <v>0</v>
      </c>
      <c r="CF148" s="52">
        <f t="shared" si="44"/>
        <v>0</v>
      </c>
    </row>
    <row r="149" spans="1:84" x14ac:dyDescent="0.25">
      <c r="A149" s="11" t="s">
        <v>0</v>
      </c>
      <c r="B149" s="5" t="s">
        <v>243</v>
      </c>
      <c r="C149" s="6">
        <v>0</v>
      </c>
      <c r="D149" s="6">
        <v>0</v>
      </c>
      <c r="E149" s="6">
        <v>0</v>
      </c>
      <c r="F149" s="6">
        <v>0</v>
      </c>
      <c r="G149" s="6">
        <v>0</v>
      </c>
      <c r="H149" s="6">
        <v>0</v>
      </c>
      <c r="I149" s="6">
        <v>0</v>
      </c>
      <c r="J149" s="6">
        <v>0</v>
      </c>
      <c r="K149" s="6">
        <v>0</v>
      </c>
      <c r="L149" s="6">
        <v>0</v>
      </c>
      <c r="M149" s="6">
        <v>0</v>
      </c>
      <c r="N149" s="6">
        <v>0</v>
      </c>
      <c r="O149" s="6">
        <v>0</v>
      </c>
      <c r="P149" s="6">
        <v>0</v>
      </c>
      <c r="Q149" s="6">
        <v>0</v>
      </c>
      <c r="R149" s="6">
        <v>0</v>
      </c>
      <c r="S149" s="6">
        <v>0</v>
      </c>
      <c r="T149" s="6">
        <v>0</v>
      </c>
      <c r="U149" s="6">
        <v>0</v>
      </c>
      <c r="V149" s="6"/>
      <c r="W149" s="6"/>
      <c r="X149" s="6"/>
      <c r="Y149" s="6"/>
      <c r="Z149" s="6"/>
      <c r="AA149" s="6"/>
      <c r="AB149" s="6"/>
      <c r="AC149" s="6"/>
      <c r="AD149" s="6"/>
      <c r="AE149" s="7"/>
      <c r="AF149" s="11" t="s">
        <v>0</v>
      </c>
      <c r="AG149" s="12"/>
      <c r="AH149" s="12"/>
      <c r="AI149" s="12"/>
      <c r="AJ149" s="12"/>
      <c r="AK149" s="12"/>
      <c r="AL149" s="12"/>
      <c r="AM149" s="12"/>
      <c r="AN149" s="12"/>
      <c r="AO149" s="12"/>
      <c r="AP149" s="12"/>
      <c r="AQ149" s="12"/>
      <c r="AR149" s="12"/>
      <c r="AS149" s="12"/>
      <c r="AT149" s="12"/>
      <c r="AU149" s="12"/>
      <c r="AV149" s="12"/>
      <c r="AW149" s="12"/>
      <c r="AX149" s="12"/>
      <c r="AY149" s="12"/>
      <c r="AZ149" s="37">
        <f t="shared" si="36"/>
        <v>44763</v>
      </c>
      <c r="BA149" s="13" cm="1">
        <f t="array" ref="BA149">IF(BA$10="", "", IF(IFERROR(INDEX($B149:$AE149, $BG149, MATCH(BA$10, $B$11:$AE$11, 0)), "")="", "", IFERROR(VALUE(INDEX($B149:$AE149, $BG149, MATCH(BA$10, $B$11:$AE$11, 0))), "")))</f>
        <v>0</v>
      </c>
      <c r="BB149" s="13" cm="1">
        <f t="array" ref="BB149">IF(BB$10="", "", IF(IFERROR(INDEX($B149:$AE149, $BG149, MATCH(BB$10, $B$11:$AE$11, 0)), "")="", "", IFERROR(VALUE(INDEX($B149:$AE149, $BG149, MATCH(BB$10, $B$11:$AE$11, 0))), "")))</f>
        <v>0</v>
      </c>
      <c r="BC149" s="13" cm="1">
        <f t="array" ref="BC149">IF(BC$10="", "", IF(IFERROR(INDEX($B149:$AE149, $BG149, MATCH(BC$10, $B$11:$AE$11, 0)), "")="", "", IFERROR(VALUE(INDEX($B149:$AE149, $BG149, MATCH(BC$10, $B$11:$AE$11, 0))), "")))</f>
        <v>0</v>
      </c>
      <c r="BD149" s="13" cm="1">
        <f t="array" ref="BD149">IF(BD$10="", "", IF(IFERROR(INDEX($B149:$AE149, $BG149, MATCH(BD$10, $B$11:$AE$11, 0)), "")="", "", IFERROR(VALUE(INDEX($B149:$AE149, $BG149, MATCH(BD$10, $B$11:$AE$11, 0))), "")))</f>
        <v>0</v>
      </c>
      <c r="BE149" s="32" cm="1">
        <f t="array" ref="BE149">IF(BE$10="", "", IF(IFERROR(INDEX($B149:$AE149, $BG149, MATCH(BE$10, $B$11:$AE$11, 0)), "")="", "", IFERROR(VALUE(INDEX($B149:$AE149, $BG149, MATCH(BE$10, $B$11:$AE$11, 0))), "")))</f>
        <v>0</v>
      </c>
      <c r="BF149" s="12"/>
      <c r="BJ149" s="19" t="str" cm="1">
        <f t="array" ref="BJ149">IF($AZ$10="", "", IF(IFERROR(INDEX($B149:$AE149, $BG149, MATCH($AZ$10, $B$11:$AE$11, 0)), "")="", "", IFERROR(INDEX($B149:$AE149, $BG149, MATCH($AZ$10, $B$11:$AE$11, 0)), "")))</f>
        <v>07/21/2022</v>
      </c>
      <c r="BK149" s="19">
        <f t="shared" si="37"/>
        <v>3</v>
      </c>
      <c r="BL149" s="19">
        <f t="shared" si="38"/>
        <v>6</v>
      </c>
      <c r="BM149" s="19">
        <f t="shared" si="39"/>
        <v>7</v>
      </c>
      <c r="BN149" s="30">
        <f t="shared" si="40"/>
        <v>21</v>
      </c>
      <c r="BO149" s="19">
        <f t="shared" si="41"/>
        <v>2022</v>
      </c>
      <c r="BP149" s="40" cm="1">
        <f t="array" ref="BP149">IFERROR(DATE(INDEX($BM149:$BO149, $BG149, MATCH($BJ$5, $BM$10:$BO$10, 0)), INDEX($BM149:$BO149, $BG149, MATCH($BJ$4, $BM$10:$BO$10, 0)), INDEX($BM149:$BO149, $BG149, MATCH($BJ$3, $BM$10:$BO$10, 0))), "")</f>
        <v>44763</v>
      </c>
      <c r="BR149" s="19" t="str">
        <f t="shared" si="30"/>
        <v>X</v>
      </c>
      <c r="BT149" s="19" t="str">
        <f t="shared" si="42"/>
        <v/>
      </c>
      <c r="BV149" s="19" t="str">
        <f t="shared" si="43"/>
        <v>Jul 2022</v>
      </c>
      <c r="BZ149" s="30">
        <f t="shared" si="31"/>
        <v>0</v>
      </c>
      <c r="CA149" s="13">
        <f t="shared" si="32"/>
        <v>0</v>
      </c>
      <c r="CB149" s="13">
        <f t="shared" si="33"/>
        <v>0</v>
      </c>
      <c r="CC149" s="13">
        <f t="shared" si="34"/>
        <v>0</v>
      </c>
      <c r="CD149" s="32">
        <f t="shared" si="35"/>
        <v>0</v>
      </c>
      <c r="CF149" s="52">
        <f t="shared" si="44"/>
        <v>0</v>
      </c>
    </row>
    <row r="150" spans="1:84" x14ac:dyDescent="0.25">
      <c r="A150" s="11" t="s">
        <v>0</v>
      </c>
      <c r="B150" s="5" t="s">
        <v>244</v>
      </c>
      <c r="C150" s="6">
        <v>5</v>
      </c>
      <c r="D150" s="6">
        <v>0</v>
      </c>
      <c r="E150" s="6">
        <v>5</v>
      </c>
      <c r="F150" s="6">
        <v>2</v>
      </c>
      <c r="G150" s="6">
        <v>0</v>
      </c>
      <c r="H150" s="6">
        <v>0</v>
      </c>
      <c r="I150" s="6">
        <v>0</v>
      </c>
      <c r="J150" s="6">
        <v>0</v>
      </c>
      <c r="K150" s="6">
        <v>0</v>
      </c>
      <c r="L150" s="6">
        <v>0</v>
      </c>
      <c r="M150" s="6">
        <v>0</v>
      </c>
      <c r="N150" s="6">
        <v>0</v>
      </c>
      <c r="O150" s="6">
        <v>0</v>
      </c>
      <c r="P150" s="6">
        <v>0</v>
      </c>
      <c r="Q150" s="6">
        <v>0</v>
      </c>
      <c r="R150" s="6">
        <v>0</v>
      </c>
      <c r="S150" s="6">
        <v>0</v>
      </c>
      <c r="T150" s="6">
        <v>0</v>
      </c>
      <c r="U150" s="6">
        <v>0</v>
      </c>
      <c r="V150" s="6"/>
      <c r="W150" s="6"/>
      <c r="X150" s="6"/>
      <c r="Y150" s="6"/>
      <c r="Z150" s="6"/>
      <c r="AA150" s="6"/>
      <c r="AB150" s="6"/>
      <c r="AC150" s="6"/>
      <c r="AD150" s="6"/>
      <c r="AE150" s="7"/>
      <c r="AF150" s="11" t="s">
        <v>0</v>
      </c>
      <c r="AG150" s="12"/>
      <c r="AH150" s="12"/>
      <c r="AI150" s="12"/>
      <c r="AJ150" s="12"/>
      <c r="AK150" s="12"/>
      <c r="AL150" s="12"/>
      <c r="AM150" s="12"/>
      <c r="AN150" s="12"/>
      <c r="AO150" s="12"/>
      <c r="AP150" s="12"/>
      <c r="AQ150" s="12"/>
      <c r="AR150" s="12"/>
      <c r="AS150" s="12"/>
      <c r="AT150" s="12"/>
      <c r="AU150" s="12"/>
      <c r="AV150" s="12"/>
      <c r="AW150" s="12"/>
      <c r="AX150" s="12"/>
      <c r="AY150" s="12"/>
      <c r="AZ150" s="37">
        <f t="shared" si="36"/>
        <v>44764</v>
      </c>
      <c r="BA150" s="13" cm="1">
        <f t="array" ref="BA150">IF(BA$10="", "", IF(IFERROR(INDEX($B150:$AE150, $BG150, MATCH(BA$10, $B$11:$AE$11, 0)), "")="", "", IFERROR(VALUE(INDEX($B150:$AE150, $BG150, MATCH(BA$10, $B$11:$AE$11, 0))), "")))</f>
        <v>5</v>
      </c>
      <c r="BB150" s="13" cm="1">
        <f t="array" ref="BB150">IF(BB$10="", "", IF(IFERROR(INDEX($B150:$AE150, $BG150, MATCH(BB$10, $B$11:$AE$11, 0)), "")="", "", IFERROR(VALUE(INDEX($B150:$AE150, $BG150, MATCH(BB$10, $B$11:$AE$11, 0))), "")))</f>
        <v>0</v>
      </c>
      <c r="BC150" s="13" cm="1">
        <f t="array" ref="BC150">IF(BC$10="", "", IF(IFERROR(INDEX($B150:$AE150, $BG150, MATCH(BC$10, $B$11:$AE$11, 0)), "")="", "", IFERROR(VALUE(INDEX($B150:$AE150, $BG150, MATCH(BC$10, $B$11:$AE$11, 0))), "")))</f>
        <v>0</v>
      </c>
      <c r="BD150" s="13" cm="1">
        <f t="array" ref="BD150">IF(BD$10="", "", IF(IFERROR(INDEX($B150:$AE150, $BG150, MATCH(BD$10, $B$11:$AE$11, 0)), "")="", "", IFERROR(VALUE(INDEX($B150:$AE150, $BG150, MATCH(BD$10, $B$11:$AE$11, 0))), "")))</f>
        <v>0</v>
      </c>
      <c r="BE150" s="32" cm="1">
        <f t="array" ref="BE150">IF(BE$10="", "", IF(IFERROR(INDEX($B150:$AE150, $BG150, MATCH(BE$10, $B$11:$AE$11, 0)), "")="", "", IFERROR(VALUE(INDEX($B150:$AE150, $BG150, MATCH(BE$10, $B$11:$AE$11, 0))), "")))</f>
        <v>0</v>
      </c>
      <c r="BF150" s="12"/>
      <c r="BJ150" s="19" t="str" cm="1">
        <f t="array" ref="BJ150">IF($AZ$10="", "", IF(IFERROR(INDEX($B150:$AE150, $BG150, MATCH($AZ$10, $B$11:$AE$11, 0)), "")="", "", IFERROR(INDEX($B150:$AE150, $BG150, MATCH($AZ$10, $B$11:$AE$11, 0)), "")))</f>
        <v>07/22/2022</v>
      </c>
      <c r="BK150" s="19">
        <f t="shared" si="37"/>
        <v>3</v>
      </c>
      <c r="BL150" s="19">
        <f t="shared" si="38"/>
        <v>6</v>
      </c>
      <c r="BM150" s="19">
        <f t="shared" si="39"/>
        <v>7</v>
      </c>
      <c r="BN150" s="30">
        <f t="shared" si="40"/>
        <v>22</v>
      </c>
      <c r="BO150" s="19">
        <f t="shared" si="41"/>
        <v>2022</v>
      </c>
      <c r="BP150" s="40" cm="1">
        <f t="array" ref="BP150">IFERROR(DATE(INDEX($BM150:$BO150, $BG150, MATCH($BJ$5, $BM$10:$BO$10, 0)), INDEX($BM150:$BO150, $BG150, MATCH($BJ$4, $BM$10:$BO$10, 0)), INDEX($BM150:$BO150, $BG150, MATCH($BJ$3, $BM$10:$BO$10, 0))), "")</f>
        <v>44764</v>
      </c>
      <c r="BR150" s="19" t="str">
        <f t="shared" si="30"/>
        <v>X</v>
      </c>
      <c r="BT150" s="19" t="str">
        <f t="shared" si="42"/>
        <v/>
      </c>
      <c r="BV150" s="19" t="str">
        <f t="shared" si="43"/>
        <v>Jul 2022</v>
      </c>
      <c r="BZ150" s="30">
        <f t="shared" si="31"/>
        <v>0</v>
      </c>
      <c r="CA150" s="13">
        <f t="shared" si="32"/>
        <v>0</v>
      </c>
      <c r="CB150" s="13">
        <f t="shared" si="33"/>
        <v>0</v>
      </c>
      <c r="CC150" s="13">
        <f t="shared" si="34"/>
        <v>0</v>
      </c>
      <c r="CD150" s="32">
        <f t="shared" si="35"/>
        <v>0</v>
      </c>
      <c r="CF150" s="52">
        <f t="shared" si="44"/>
        <v>0</v>
      </c>
    </row>
    <row r="151" spans="1:84" x14ac:dyDescent="0.25">
      <c r="A151" s="11" t="s">
        <v>0</v>
      </c>
      <c r="B151" s="5" t="s">
        <v>245</v>
      </c>
      <c r="C151" s="6">
        <v>6</v>
      </c>
      <c r="D151" s="6">
        <v>0</v>
      </c>
      <c r="E151" s="6">
        <v>6</v>
      </c>
      <c r="F151" s="6">
        <v>2</v>
      </c>
      <c r="G151" s="6">
        <v>0</v>
      </c>
      <c r="H151" s="6">
        <v>0</v>
      </c>
      <c r="I151" s="6">
        <v>0</v>
      </c>
      <c r="J151" s="6">
        <v>0</v>
      </c>
      <c r="K151" s="6">
        <v>0</v>
      </c>
      <c r="L151" s="6">
        <v>0</v>
      </c>
      <c r="M151" s="6">
        <v>0</v>
      </c>
      <c r="N151" s="6">
        <v>0</v>
      </c>
      <c r="O151" s="6">
        <v>0</v>
      </c>
      <c r="P151" s="6">
        <v>0</v>
      </c>
      <c r="Q151" s="6">
        <v>0</v>
      </c>
      <c r="R151" s="6">
        <v>0</v>
      </c>
      <c r="S151" s="6">
        <v>0</v>
      </c>
      <c r="T151" s="6">
        <v>0</v>
      </c>
      <c r="U151" s="6">
        <v>0</v>
      </c>
      <c r="V151" s="6"/>
      <c r="W151" s="6"/>
      <c r="X151" s="6"/>
      <c r="Y151" s="6"/>
      <c r="Z151" s="6"/>
      <c r="AA151" s="6"/>
      <c r="AB151" s="6"/>
      <c r="AC151" s="6"/>
      <c r="AD151" s="6"/>
      <c r="AE151" s="7"/>
      <c r="AF151" s="11" t="s">
        <v>0</v>
      </c>
      <c r="AG151" s="12"/>
      <c r="AH151" s="12"/>
      <c r="AI151" s="12"/>
      <c r="AJ151" s="12"/>
      <c r="AK151" s="12"/>
      <c r="AL151" s="12"/>
      <c r="AM151" s="12"/>
      <c r="AN151" s="12"/>
      <c r="AO151" s="12"/>
      <c r="AP151" s="12"/>
      <c r="AQ151" s="12"/>
      <c r="AR151" s="12"/>
      <c r="AS151" s="12"/>
      <c r="AT151" s="12"/>
      <c r="AU151" s="12"/>
      <c r="AV151" s="12"/>
      <c r="AW151" s="12"/>
      <c r="AX151" s="12"/>
      <c r="AY151" s="12"/>
      <c r="AZ151" s="37">
        <f t="shared" si="36"/>
        <v>44765</v>
      </c>
      <c r="BA151" s="13" cm="1">
        <f t="array" ref="BA151">IF(BA$10="", "", IF(IFERROR(INDEX($B151:$AE151, $BG151, MATCH(BA$10, $B$11:$AE$11, 0)), "")="", "", IFERROR(VALUE(INDEX($B151:$AE151, $BG151, MATCH(BA$10, $B$11:$AE$11, 0))), "")))</f>
        <v>6</v>
      </c>
      <c r="BB151" s="13" cm="1">
        <f t="array" ref="BB151">IF(BB$10="", "", IF(IFERROR(INDEX($B151:$AE151, $BG151, MATCH(BB$10, $B$11:$AE$11, 0)), "")="", "", IFERROR(VALUE(INDEX($B151:$AE151, $BG151, MATCH(BB$10, $B$11:$AE$11, 0))), "")))</f>
        <v>0</v>
      </c>
      <c r="BC151" s="13" cm="1">
        <f t="array" ref="BC151">IF(BC$10="", "", IF(IFERROR(INDEX($B151:$AE151, $BG151, MATCH(BC$10, $B$11:$AE$11, 0)), "")="", "", IFERROR(VALUE(INDEX($B151:$AE151, $BG151, MATCH(BC$10, $B$11:$AE$11, 0))), "")))</f>
        <v>0</v>
      </c>
      <c r="BD151" s="13" cm="1">
        <f t="array" ref="BD151">IF(BD$10="", "", IF(IFERROR(INDEX($B151:$AE151, $BG151, MATCH(BD$10, $B$11:$AE$11, 0)), "")="", "", IFERROR(VALUE(INDEX($B151:$AE151, $BG151, MATCH(BD$10, $B$11:$AE$11, 0))), "")))</f>
        <v>0</v>
      </c>
      <c r="BE151" s="32" cm="1">
        <f t="array" ref="BE151">IF(BE$10="", "", IF(IFERROR(INDEX($B151:$AE151, $BG151, MATCH(BE$10, $B$11:$AE$11, 0)), "")="", "", IFERROR(VALUE(INDEX($B151:$AE151, $BG151, MATCH(BE$10, $B$11:$AE$11, 0))), "")))</f>
        <v>0</v>
      </c>
      <c r="BF151" s="12"/>
      <c r="BJ151" s="19" t="str" cm="1">
        <f t="array" ref="BJ151">IF($AZ$10="", "", IF(IFERROR(INDEX($B151:$AE151, $BG151, MATCH($AZ$10, $B$11:$AE$11, 0)), "")="", "", IFERROR(INDEX($B151:$AE151, $BG151, MATCH($AZ$10, $B$11:$AE$11, 0)), "")))</f>
        <v>07/23/2022</v>
      </c>
      <c r="BK151" s="19">
        <f t="shared" si="37"/>
        <v>3</v>
      </c>
      <c r="BL151" s="19">
        <f t="shared" si="38"/>
        <v>6</v>
      </c>
      <c r="BM151" s="19">
        <f t="shared" si="39"/>
        <v>7</v>
      </c>
      <c r="BN151" s="30">
        <f t="shared" si="40"/>
        <v>23</v>
      </c>
      <c r="BO151" s="19">
        <f t="shared" si="41"/>
        <v>2022</v>
      </c>
      <c r="BP151" s="40" cm="1">
        <f t="array" ref="BP151">IFERROR(DATE(INDEX($BM151:$BO151, $BG151, MATCH($BJ$5, $BM$10:$BO$10, 0)), INDEX($BM151:$BO151, $BG151, MATCH($BJ$4, $BM$10:$BO$10, 0)), INDEX($BM151:$BO151, $BG151, MATCH($BJ$3, $BM$10:$BO$10, 0))), "")</f>
        <v>44765</v>
      </c>
      <c r="BR151" s="19" t="str">
        <f t="shared" si="30"/>
        <v>X</v>
      </c>
      <c r="BT151" s="19" t="str">
        <f t="shared" si="42"/>
        <v/>
      </c>
      <c r="BV151" s="19" t="str">
        <f t="shared" si="43"/>
        <v>Jul 2022</v>
      </c>
      <c r="BZ151" s="30">
        <f t="shared" si="31"/>
        <v>0</v>
      </c>
      <c r="CA151" s="13">
        <f t="shared" si="32"/>
        <v>0</v>
      </c>
      <c r="CB151" s="13">
        <f t="shared" si="33"/>
        <v>0</v>
      </c>
      <c r="CC151" s="13">
        <f t="shared" si="34"/>
        <v>0</v>
      </c>
      <c r="CD151" s="32">
        <f t="shared" si="35"/>
        <v>0</v>
      </c>
      <c r="CF151" s="52">
        <f t="shared" si="44"/>
        <v>0</v>
      </c>
    </row>
    <row r="152" spans="1:84" x14ac:dyDescent="0.25">
      <c r="A152" s="11" t="s">
        <v>0</v>
      </c>
      <c r="B152" s="5" t="s">
        <v>246</v>
      </c>
      <c r="C152" s="6">
        <v>2</v>
      </c>
      <c r="D152" s="6">
        <v>0</v>
      </c>
      <c r="E152" s="6">
        <v>2</v>
      </c>
      <c r="F152" s="6">
        <v>1</v>
      </c>
      <c r="G152" s="6">
        <v>0</v>
      </c>
      <c r="H152" s="6">
        <v>0</v>
      </c>
      <c r="I152" s="6">
        <v>0</v>
      </c>
      <c r="J152" s="6">
        <v>0</v>
      </c>
      <c r="K152" s="6">
        <v>0</v>
      </c>
      <c r="L152" s="6">
        <v>0</v>
      </c>
      <c r="M152" s="6">
        <v>0</v>
      </c>
      <c r="N152" s="6">
        <v>0</v>
      </c>
      <c r="O152" s="6">
        <v>0</v>
      </c>
      <c r="P152" s="6">
        <v>0</v>
      </c>
      <c r="Q152" s="6">
        <v>0</v>
      </c>
      <c r="R152" s="6">
        <v>0</v>
      </c>
      <c r="S152" s="6">
        <v>0</v>
      </c>
      <c r="T152" s="6">
        <v>0</v>
      </c>
      <c r="U152" s="6">
        <v>0</v>
      </c>
      <c r="V152" s="6"/>
      <c r="W152" s="6"/>
      <c r="X152" s="6"/>
      <c r="Y152" s="6"/>
      <c r="Z152" s="6"/>
      <c r="AA152" s="6"/>
      <c r="AB152" s="6"/>
      <c r="AC152" s="6"/>
      <c r="AD152" s="6"/>
      <c r="AE152" s="7"/>
      <c r="AF152" s="11" t="s">
        <v>0</v>
      </c>
      <c r="AG152" s="12"/>
      <c r="AH152" s="12"/>
      <c r="AI152" s="12"/>
      <c r="AJ152" s="12"/>
      <c r="AK152" s="12"/>
      <c r="AL152" s="12"/>
      <c r="AM152" s="12"/>
      <c r="AN152" s="12"/>
      <c r="AO152" s="12"/>
      <c r="AP152" s="12"/>
      <c r="AQ152" s="12"/>
      <c r="AR152" s="12"/>
      <c r="AS152" s="12"/>
      <c r="AT152" s="12"/>
      <c r="AU152" s="12"/>
      <c r="AV152" s="12"/>
      <c r="AW152" s="12"/>
      <c r="AX152" s="12"/>
      <c r="AY152" s="12"/>
      <c r="AZ152" s="37">
        <f t="shared" si="36"/>
        <v>44766</v>
      </c>
      <c r="BA152" s="13" cm="1">
        <f t="array" ref="BA152">IF(BA$10="", "", IF(IFERROR(INDEX($B152:$AE152, $BG152, MATCH(BA$10, $B$11:$AE$11, 0)), "")="", "", IFERROR(VALUE(INDEX($B152:$AE152, $BG152, MATCH(BA$10, $B$11:$AE$11, 0))), "")))</f>
        <v>2</v>
      </c>
      <c r="BB152" s="13" cm="1">
        <f t="array" ref="BB152">IF(BB$10="", "", IF(IFERROR(INDEX($B152:$AE152, $BG152, MATCH(BB$10, $B$11:$AE$11, 0)), "")="", "", IFERROR(VALUE(INDEX($B152:$AE152, $BG152, MATCH(BB$10, $B$11:$AE$11, 0))), "")))</f>
        <v>0</v>
      </c>
      <c r="BC152" s="13" cm="1">
        <f t="array" ref="BC152">IF(BC$10="", "", IF(IFERROR(INDEX($B152:$AE152, $BG152, MATCH(BC$10, $B$11:$AE$11, 0)), "")="", "", IFERROR(VALUE(INDEX($B152:$AE152, $BG152, MATCH(BC$10, $B$11:$AE$11, 0))), "")))</f>
        <v>0</v>
      </c>
      <c r="BD152" s="13" cm="1">
        <f t="array" ref="BD152">IF(BD$10="", "", IF(IFERROR(INDEX($B152:$AE152, $BG152, MATCH(BD$10, $B$11:$AE$11, 0)), "")="", "", IFERROR(VALUE(INDEX($B152:$AE152, $BG152, MATCH(BD$10, $B$11:$AE$11, 0))), "")))</f>
        <v>0</v>
      </c>
      <c r="BE152" s="32" cm="1">
        <f t="array" ref="BE152">IF(BE$10="", "", IF(IFERROR(INDEX($B152:$AE152, $BG152, MATCH(BE$10, $B$11:$AE$11, 0)), "")="", "", IFERROR(VALUE(INDEX($B152:$AE152, $BG152, MATCH(BE$10, $B$11:$AE$11, 0))), "")))</f>
        <v>0</v>
      </c>
      <c r="BF152" s="12"/>
      <c r="BJ152" s="19" t="str" cm="1">
        <f t="array" ref="BJ152">IF($AZ$10="", "", IF(IFERROR(INDEX($B152:$AE152, $BG152, MATCH($AZ$10, $B$11:$AE$11, 0)), "")="", "", IFERROR(INDEX($B152:$AE152, $BG152, MATCH($AZ$10, $B$11:$AE$11, 0)), "")))</f>
        <v>07/24/2022</v>
      </c>
      <c r="BK152" s="19">
        <f t="shared" si="37"/>
        <v>3</v>
      </c>
      <c r="BL152" s="19">
        <f t="shared" si="38"/>
        <v>6</v>
      </c>
      <c r="BM152" s="19">
        <f t="shared" si="39"/>
        <v>7</v>
      </c>
      <c r="BN152" s="30">
        <f t="shared" si="40"/>
        <v>24</v>
      </c>
      <c r="BO152" s="19">
        <f t="shared" si="41"/>
        <v>2022</v>
      </c>
      <c r="BP152" s="40" cm="1">
        <f t="array" ref="BP152">IFERROR(DATE(INDEX($BM152:$BO152, $BG152, MATCH($BJ$5, $BM$10:$BO$10, 0)), INDEX($BM152:$BO152, $BG152, MATCH($BJ$4, $BM$10:$BO$10, 0)), INDEX($BM152:$BO152, $BG152, MATCH($BJ$3, $BM$10:$BO$10, 0))), "")</f>
        <v>44766</v>
      </c>
      <c r="BR152" s="19" t="str">
        <f t="shared" si="30"/>
        <v>X</v>
      </c>
      <c r="BT152" s="19" t="str">
        <f t="shared" si="42"/>
        <v/>
      </c>
      <c r="BV152" s="19" t="str">
        <f t="shared" si="43"/>
        <v>Jul 2022</v>
      </c>
      <c r="BZ152" s="30">
        <f t="shared" si="31"/>
        <v>0</v>
      </c>
      <c r="CA152" s="13">
        <f t="shared" si="32"/>
        <v>0</v>
      </c>
      <c r="CB152" s="13">
        <f t="shared" si="33"/>
        <v>0</v>
      </c>
      <c r="CC152" s="13">
        <f t="shared" si="34"/>
        <v>0</v>
      </c>
      <c r="CD152" s="32">
        <f t="shared" si="35"/>
        <v>0</v>
      </c>
      <c r="CF152" s="52">
        <f t="shared" si="44"/>
        <v>0</v>
      </c>
    </row>
    <row r="153" spans="1:84" x14ac:dyDescent="0.25">
      <c r="A153" s="11" t="s">
        <v>0</v>
      </c>
      <c r="B153" s="5" t="s">
        <v>247</v>
      </c>
      <c r="C153" s="6">
        <v>24</v>
      </c>
      <c r="D153" s="6">
        <v>0</v>
      </c>
      <c r="E153" s="6">
        <v>24</v>
      </c>
      <c r="F153" s="6">
        <v>20</v>
      </c>
      <c r="G153" s="6">
        <v>0</v>
      </c>
      <c r="H153" s="6">
        <v>0</v>
      </c>
      <c r="I153" s="6">
        <v>0</v>
      </c>
      <c r="J153" s="6">
        <v>1</v>
      </c>
      <c r="K153" s="6">
        <v>0</v>
      </c>
      <c r="L153" s="6">
        <v>1</v>
      </c>
      <c r="M153" s="6">
        <v>0</v>
      </c>
      <c r="N153" s="6">
        <v>0</v>
      </c>
      <c r="O153" s="6">
        <v>0</v>
      </c>
      <c r="P153" s="6">
        <v>1</v>
      </c>
      <c r="Q153" s="6">
        <v>0</v>
      </c>
      <c r="R153" s="6">
        <v>1</v>
      </c>
      <c r="S153" s="6">
        <v>8.3333333333333329E-2</v>
      </c>
      <c r="T153" s="6">
        <v>0</v>
      </c>
      <c r="U153" s="6">
        <v>8.3333333333333329E-2</v>
      </c>
      <c r="V153" s="6"/>
      <c r="W153" s="6"/>
      <c r="X153" s="6"/>
      <c r="Y153" s="6"/>
      <c r="Z153" s="6"/>
      <c r="AA153" s="6"/>
      <c r="AB153" s="6"/>
      <c r="AC153" s="6"/>
      <c r="AD153" s="6"/>
      <c r="AE153" s="7"/>
      <c r="AF153" s="11" t="s">
        <v>0</v>
      </c>
      <c r="AG153" s="12"/>
      <c r="AH153" s="12"/>
      <c r="AI153" s="12"/>
      <c r="AJ153" s="12"/>
      <c r="AK153" s="12"/>
      <c r="AL153" s="12"/>
      <c r="AM153" s="12"/>
      <c r="AN153" s="12"/>
      <c r="AO153" s="12"/>
      <c r="AP153" s="12"/>
      <c r="AQ153" s="12"/>
      <c r="AR153" s="12"/>
      <c r="AS153" s="12"/>
      <c r="AT153" s="12"/>
      <c r="AU153" s="12"/>
      <c r="AV153" s="12"/>
      <c r="AW153" s="12"/>
      <c r="AX153" s="12"/>
      <c r="AY153" s="12"/>
      <c r="AZ153" s="37">
        <f t="shared" si="36"/>
        <v>44767</v>
      </c>
      <c r="BA153" s="13" cm="1">
        <f t="array" ref="BA153">IF(BA$10="", "", IF(IFERROR(INDEX($B153:$AE153, $BG153, MATCH(BA$10, $B$11:$AE$11, 0)), "")="", "", IFERROR(VALUE(INDEX($B153:$AE153, $BG153, MATCH(BA$10, $B$11:$AE$11, 0))), "")))</f>
        <v>24</v>
      </c>
      <c r="BB153" s="13" cm="1">
        <f t="array" ref="BB153">IF(BB$10="", "", IF(IFERROR(INDEX($B153:$AE153, $BG153, MATCH(BB$10, $B$11:$AE$11, 0)), "")="", "", IFERROR(VALUE(INDEX($B153:$AE153, $BG153, MATCH(BB$10, $B$11:$AE$11, 0))), "")))</f>
        <v>0</v>
      </c>
      <c r="BC153" s="13" cm="1">
        <f t="array" ref="BC153">IF(BC$10="", "", IF(IFERROR(INDEX($B153:$AE153, $BG153, MATCH(BC$10, $B$11:$AE$11, 0)), "")="", "", IFERROR(VALUE(INDEX($B153:$AE153, $BG153, MATCH(BC$10, $B$11:$AE$11, 0))), "")))</f>
        <v>1</v>
      </c>
      <c r="BD153" s="13" cm="1">
        <f t="array" ref="BD153">IF(BD$10="", "", IF(IFERROR(INDEX($B153:$AE153, $BG153, MATCH(BD$10, $B$11:$AE$11, 0)), "")="", "", IFERROR(VALUE(INDEX($B153:$AE153, $BG153, MATCH(BD$10, $B$11:$AE$11, 0))), "")))</f>
        <v>0</v>
      </c>
      <c r="BE153" s="32" cm="1">
        <f t="array" ref="BE153">IF(BE$10="", "", IF(IFERROR(INDEX($B153:$AE153, $BG153, MATCH(BE$10, $B$11:$AE$11, 0)), "")="", "", IFERROR(VALUE(INDEX($B153:$AE153, $BG153, MATCH(BE$10, $B$11:$AE$11, 0))), "")))</f>
        <v>1</v>
      </c>
      <c r="BF153" s="12"/>
      <c r="BJ153" s="19" t="str" cm="1">
        <f t="array" ref="BJ153">IF($AZ$10="", "", IF(IFERROR(INDEX($B153:$AE153, $BG153, MATCH($AZ$10, $B$11:$AE$11, 0)), "")="", "", IFERROR(INDEX($B153:$AE153, $BG153, MATCH($AZ$10, $B$11:$AE$11, 0)), "")))</f>
        <v>07/25/2022</v>
      </c>
      <c r="BK153" s="19">
        <f t="shared" si="37"/>
        <v>3</v>
      </c>
      <c r="BL153" s="19">
        <f t="shared" si="38"/>
        <v>6</v>
      </c>
      <c r="BM153" s="19">
        <f t="shared" si="39"/>
        <v>7</v>
      </c>
      <c r="BN153" s="30">
        <f t="shared" si="40"/>
        <v>25</v>
      </c>
      <c r="BO153" s="19">
        <f t="shared" si="41"/>
        <v>2022</v>
      </c>
      <c r="BP153" s="40" cm="1">
        <f t="array" ref="BP153">IFERROR(DATE(INDEX($BM153:$BO153, $BG153, MATCH($BJ$5, $BM$10:$BO$10, 0)), INDEX($BM153:$BO153, $BG153, MATCH($BJ$4, $BM$10:$BO$10, 0)), INDEX($BM153:$BO153, $BG153, MATCH($BJ$3, $BM$10:$BO$10, 0))), "")</f>
        <v>44767</v>
      </c>
      <c r="BR153" s="19" t="str">
        <f t="shared" si="30"/>
        <v>X</v>
      </c>
      <c r="BT153" s="19" t="str">
        <f t="shared" si="42"/>
        <v/>
      </c>
      <c r="BV153" s="19" t="str">
        <f t="shared" si="43"/>
        <v>Jul 2022</v>
      </c>
      <c r="BZ153" s="30">
        <f t="shared" si="31"/>
        <v>2</v>
      </c>
      <c r="CA153" s="13">
        <f t="shared" si="32"/>
        <v>0</v>
      </c>
      <c r="CB153" s="13">
        <f t="shared" si="33"/>
        <v>1</v>
      </c>
      <c r="CC153" s="13">
        <f t="shared" si="34"/>
        <v>0</v>
      </c>
      <c r="CD153" s="32">
        <f t="shared" si="35"/>
        <v>3</v>
      </c>
      <c r="CF153" s="52">
        <f t="shared" si="44"/>
        <v>6</v>
      </c>
    </row>
    <row r="154" spans="1:84" x14ac:dyDescent="0.25">
      <c r="A154" s="11" t="s">
        <v>0</v>
      </c>
      <c r="B154" s="5" t="s">
        <v>248</v>
      </c>
      <c r="C154" s="6">
        <v>6</v>
      </c>
      <c r="D154" s="6">
        <v>0</v>
      </c>
      <c r="E154" s="6">
        <v>6</v>
      </c>
      <c r="F154" s="6">
        <v>1</v>
      </c>
      <c r="G154" s="6">
        <v>0</v>
      </c>
      <c r="H154" s="6">
        <v>0</v>
      </c>
      <c r="I154" s="6">
        <v>0</v>
      </c>
      <c r="J154" s="6">
        <v>-1</v>
      </c>
      <c r="K154" s="6">
        <v>0</v>
      </c>
      <c r="L154" s="6">
        <v>-1</v>
      </c>
      <c r="M154" s="6">
        <v>0</v>
      </c>
      <c r="N154" s="6">
        <v>0</v>
      </c>
      <c r="O154" s="6">
        <v>0</v>
      </c>
      <c r="P154" s="6">
        <v>0</v>
      </c>
      <c r="Q154" s="6">
        <v>0</v>
      </c>
      <c r="R154" s="6">
        <v>0</v>
      </c>
      <c r="S154" s="6">
        <v>-0.16666666666666666</v>
      </c>
      <c r="T154" s="6">
        <v>0</v>
      </c>
      <c r="U154" s="6">
        <v>-0.16666666666666666</v>
      </c>
      <c r="V154" s="6"/>
      <c r="W154" s="6"/>
      <c r="X154" s="6"/>
      <c r="Y154" s="6"/>
      <c r="Z154" s="6"/>
      <c r="AA154" s="6"/>
      <c r="AB154" s="6"/>
      <c r="AC154" s="6"/>
      <c r="AD154" s="6"/>
      <c r="AE154" s="7"/>
      <c r="AF154" s="11" t="s">
        <v>0</v>
      </c>
      <c r="AG154" s="12"/>
      <c r="AH154" s="12"/>
      <c r="AI154" s="12"/>
      <c r="AJ154" s="12"/>
      <c r="AK154" s="12"/>
      <c r="AL154" s="12"/>
      <c r="AM154" s="12"/>
      <c r="AN154" s="12"/>
      <c r="AO154" s="12"/>
      <c r="AP154" s="12"/>
      <c r="AQ154" s="12"/>
      <c r="AR154" s="12"/>
      <c r="AS154" s="12"/>
      <c r="AT154" s="12"/>
      <c r="AU154" s="12"/>
      <c r="AV154" s="12"/>
      <c r="AW154" s="12"/>
      <c r="AX154" s="12"/>
      <c r="AY154" s="12"/>
      <c r="AZ154" s="37">
        <f t="shared" si="36"/>
        <v>44768</v>
      </c>
      <c r="BA154" s="13" cm="1">
        <f t="array" ref="BA154">IF(BA$10="", "", IF(IFERROR(INDEX($B154:$AE154, $BG154, MATCH(BA$10, $B$11:$AE$11, 0)), "")="", "", IFERROR(VALUE(INDEX($B154:$AE154, $BG154, MATCH(BA$10, $B$11:$AE$11, 0))), "")))</f>
        <v>6</v>
      </c>
      <c r="BB154" s="13" cm="1">
        <f t="array" ref="BB154">IF(BB$10="", "", IF(IFERROR(INDEX($B154:$AE154, $BG154, MATCH(BB$10, $B$11:$AE$11, 0)), "")="", "", IFERROR(VALUE(INDEX($B154:$AE154, $BG154, MATCH(BB$10, $B$11:$AE$11, 0))), "")))</f>
        <v>0</v>
      </c>
      <c r="BC154" s="13" cm="1">
        <f t="array" ref="BC154">IF(BC$10="", "", IF(IFERROR(INDEX($B154:$AE154, $BG154, MATCH(BC$10, $B$11:$AE$11, 0)), "")="", "", IFERROR(VALUE(INDEX($B154:$AE154, $BG154, MATCH(BC$10, $B$11:$AE$11, 0))), "")))</f>
        <v>-1</v>
      </c>
      <c r="BD154" s="13" cm="1">
        <f t="array" ref="BD154">IF(BD$10="", "", IF(IFERROR(INDEX($B154:$AE154, $BG154, MATCH(BD$10, $B$11:$AE$11, 0)), "")="", "", IFERROR(VALUE(INDEX($B154:$AE154, $BG154, MATCH(BD$10, $B$11:$AE$11, 0))), "")))</f>
        <v>0</v>
      </c>
      <c r="BE154" s="32" cm="1">
        <f t="array" ref="BE154">IF(BE$10="", "", IF(IFERROR(INDEX($B154:$AE154, $BG154, MATCH(BE$10, $B$11:$AE$11, 0)), "")="", "", IFERROR(VALUE(INDEX($B154:$AE154, $BG154, MATCH(BE$10, $B$11:$AE$11, 0))), "")))</f>
        <v>0</v>
      </c>
      <c r="BF154" s="12"/>
      <c r="BJ154" s="19" t="str" cm="1">
        <f t="array" ref="BJ154">IF($AZ$10="", "", IF(IFERROR(INDEX($B154:$AE154, $BG154, MATCH($AZ$10, $B$11:$AE$11, 0)), "")="", "", IFERROR(INDEX($B154:$AE154, $BG154, MATCH($AZ$10, $B$11:$AE$11, 0)), "")))</f>
        <v>07/26/2022</v>
      </c>
      <c r="BK154" s="19">
        <f t="shared" si="37"/>
        <v>3</v>
      </c>
      <c r="BL154" s="19">
        <f t="shared" si="38"/>
        <v>6</v>
      </c>
      <c r="BM154" s="19">
        <f t="shared" si="39"/>
        <v>7</v>
      </c>
      <c r="BN154" s="30">
        <f t="shared" si="40"/>
        <v>26</v>
      </c>
      <c r="BO154" s="19">
        <f t="shared" si="41"/>
        <v>2022</v>
      </c>
      <c r="BP154" s="40" cm="1">
        <f t="array" ref="BP154">IFERROR(DATE(INDEX($BM154:$BO154, $BG154, MATCH($BJ$5, $BM$10:$BO$10, 0)), INDEX($BM154:$BO154, $BG154, MATCH($BJ$4, $BM$10:$BO$10, 0)), INDEX($BM154:$BO154, $BG154, MATCH($BJ$3, $BM$10:$BO$10, 0))), "")</f>
        <v>44768</v>
      </c>
      <c r="BR154" s="19" t="str">
        <f t="shared" si="30"/>
        <v>X</v>
      </c>
      <c r="BT154" s="19" t="str">
        <f t="shared" si="42"/>
        <v/>
      </c>
      <c r="BV154" s="19" t="str">
        <f t="shared" si="43"/>
        <v>Jul 2022</v>
      </c>
      <c r="BZ154" s="30">
        <f t="shared" si="31"/>
        <v>0</v>
      </c>
      <c r="CA154" s="13">
        <f t="shared" si="32"/>
        <v>0</v>
      </c>
      <c r="CB154" s="13">
        <f t="shared" si="33"/>
        <v>-1</v>
      </c>
      <c r="CC154" s="13">
        <f t="shared" si="34"/>
        <v>0</v>
      </c>
      <c r="CD154" s="32">
        <f t="shared" si="35"/>
        <v>0</v>
      </c>
      <c r="CF154" s="52">
        <f t="shared" si="44"/>
        <v>-1</v>
      </c>
    </row>
    <row r="155" spans="1:84" x14ac:dyDescent="0.25">
      <c r="A155" s="11" t="s">
        <v>0</v>
      </c>
      <c r="B155" s="5" t="s">
        <v>249</v>
      </c>
      <c r="C155" s="6">
        <v>4</v>
      </c>
      <c r="D155" s="6">
        <v>0</v>
      </c>
      <c r="E155" s="6">
        <v>4</v>
      </c>
      <c r="F155" s="6">
        <v>2</v>
      </c>
      <c r="G155" s="6">
        <v>0</v>
      </c>
      <c r="H155" s="6">
        <v>0</v>
      </c>
      <c r="I155" s="6">
        <v>0</v>
      </c>
      <c r="J155" s="6">
        <v>0</v>
      </c>
      <c r="K155" s="6">
        <v>0</v>
      </c>
      <c r="L155" s="6">
        <v>0</v>
      </c>
      <c r="M155" s="6">
        <v>0</v>
      </c>
      <c r="N155" s="6">
        <v>0</v>
      </c>
      <c r="O155" s="6">
        <v>0</v>
      </c>
      <c r="P155" s="6">
        <v>0</v>
      </c>
      <c r="Q155" s="6">
        <v>0</v>
      </c>
      <c r="R155" s="6">
        <v>0</v>
      </c>
      <c r="S155" s="6">
        <v>0</v>
      </c>
      <c r="T155" s="6">
        <v>0</v>
      </c>
      <c r="U155" s="6">
        <v>0</v>
      </c>
      <c r="V155" s="6"/>
      <c r="W155" s="6"/>
      <c r="X155" s="6"/>
      <c r="Y155" s="6"/>
      <c r="Z155" s="6"/>
      <c r="AA155" s="6"/>
      <c r="AB155" s="6"/>
      <c r="AC155" s="6"/>
      <c r="AD155" s="6"/>
      <c r="AE155" s="7"/>
      <c r="AF155" s="11" t="s">
        <v>0</v>
      </c>
      <c r="AG155" s="12"/>
      <c r="AH155" s="12"/>
      <c r="AI155" s="12"/>
      <c r="AJ155" s="12"/>
      <c r="AK155" s="12"/>
      <c r="AL155" s="12"/>
      <c r="AM155" s="12"/>
      <c r="AN155" s="12"/>
      <c r="AO155" s="12"/>
      <c r="AP155" s="12"/>
      <c r="AQ155" s="12"/>
      <c r="AR155" s="12"/>
      <c r="AS155" s="12"/>
      <c r="AT155" s="12"/>
      <c r="AU155" s="12"/>
      <c r="AV155" s="12"/>
      <c r="AW155" s="12"/>
      <c r="AX155" s="12"/>
      <c r="AY155" s="12"/>
      <c r="AZ155" s="37">
        <f t="shared" si="36"/>
        <v>44769</v>
      </c>
      <c r="BA155" s="13" cm="1">
        <f t="array" ref="BA155">IF(BA$10="", "", IF(IFERROR(INDEX($B155:$AE155, $BG155, MATCH(BA$10, $B$11:$AE$11, 0)), "")="", "", IFERROR(VALUE(INDEX($B155:$AE155, $BG155, MATCH(BA$10, $B$11:$AE$11, 0))), "")))</f>
        <v>4</v>
      </c>
      <c r="BB155" s="13" cm="1">
        <f t="array" ref="BB155">IF(BB$10="", "", IF(IFERROR(INDEX($B155:$AE155, $BG155, MATCH(BB$10, $B$11:$AE$11, 0)), "")="", "", IFERROR(VALUE(INDEX($B155:$AE155, $BG155, MATCH(BB$10, $B$11:$AE$11, 0))), "")))</f>
        <v>0</v>
      </c>
      <c r="BC155" s="13" cm="1">
        <f t="array" ref="BC155">IF(BC$10="", "", IF(IFERROR(INDEX($B155:$AE155, $BG155, MATCH(BC$10, $B$11:$AE$11, 0)), "")="", "", IFERROR(VALUE(INDEX($B155:$AE155, $BG155, MATCH(BC$10, $B$11:$AE$11, 0))), "")))</f>
        <v>0</v>
      </c>
      <c r="BD155" s="13" cm="1">
        <f t="array" ref="BD155">IF(BD$10="", "", IF(IFERROR(INDEX($B155:$AE155, $BG155, MATCH(BD$10, $B$11:$AE$11, 0)), "")="", "", IFERROR(VALUE(INDEX($B155:$AE155, $BG155, MATCH(BD$10, $B$11:$AE$11, 0))), "")))</f>
        <v>0</v>
      </c>
      <c r="BE155" s="32" cm="1">
        <f t="array" ref="BE155">IF(BE$10="", "", IF(IFERROR(INDEX($B155:$AE155, $BG155, MATCH(BE$10, $B$11:$AE$11, 0)), "")="", "", IFERROR(VALUE(INDEX($B155:$AE155, $BG155, MATCH(BE$10, $B$11:$AE$11, 0))), "")))</f>
        <v>0</v>
      </c>
      <c r="BF155" s="12"/>
      <c r="BJ155" s="19" t="str" cm="1">
        <f t="array" ref="BJ155">IF($AZ$10="", "", IF(IFERROR(INDEX($B155:$AE155, $BG155, MATCH($AZ$10, $B$11:$AE$11, 0)), "")="", "", IFERROR(INDEX($B155:$AE155, $BG155, MATCH($AZ$10, $B$11:$AE$11, 0)), "")))</f>
        <v>07/27/2022</v>
      </c>
      <c r="BK155" s="19">
        <f t="shared" si="37"/>
        <v>3</v>
      </c>
      <c r="BL155" s="19">
        <f t="shared" si="38"/>
        <v>6</v>
      </c>
      <c r="BM155" s="19">
        <f t="shared" si="39"/>
        <v>7</v>
      </c>
      <c r="BN155" s="30">
        <f t="shared" si="40"/>
        <v>27</v>
      </c>
      <c r="BO155" s="19">
        <f t="shared" si="41"/>
        <v>2022</v>
      </c>
      <c r="BP155" s="40" cm="1">
        <f t="array" ref="BP155">IFERROR(DATE(INDEX($BM155:$BO155, $BG155, MATCH($BJ$5, $BM$10:$BO$10, 0)), INDEX($BM155:$BO155, $BG155, MATCH($BJ$4, $BM$10:$BO$10, 0)), INDEX($BM155:$BO155, $BG155, MATCH($BJ$3, $BM$10:$BO$10, 0))), "")</f>
        <v>44769</v>
      </c>
      <c r="BR155" s="19" t="str">
        <f t="shared" si="30"/>
        <v>X</v>
      </c>
      <c r="BT155" s="19" t="str">
        <f t="shared" si="42"/>
        <v/>
      </c>
      <c r="BV155" s="19" t="str">
        <f t="shared" si="43"/>
        <v>Jul 2022</v>
      </c>
      <c r="BZ155" s="30">
        <f t="shared" si="31"/>
        <v>0</v>
      </c>
      <c r="CA155" s="13">
        <f t="shared" si="32"/>
        <v>0</v>
      </c>
      <c r="CB155" s="13">
        <f t="shared" si="33"/>
        <v>0</v>
      </c>
      <c r="CC155" s="13">
        <f t="shared" si="34"/>
        <v>0</v>
      </c>
      <c r="CD155" s="32">
        <f t="shared" si="35"/>
        <v>0</v>
      </c>
      <c r="CF155" s="52">
        <f t="shared" si="44"/>
        <v>0</v>
      </c>
    </row>
    <row r="156" spans="1:84" x14ac:dyDescent="0.25">
      <c r="A156" s="11" t="s">
        <v>0</v>
      </c>
      <c r="B156" s="5" t="s">
        <v>250</v>
      </c>
      <c r="C156" s="6">
        <v>2</v>
      </c>
      <c r="D156" s="6">
        <v>0</v>
      </c>
      <c r="E156" s="6">
        <v>2</v>
      </c>
      <c r="F156" s="6">
        <v>2</v>
      </c>
      <c r="G156" s="6">
        <v>0</v>
      </c>
      <c r="H156" s="6">
        <v>0</v>
      </c>
      <c r="I156" s="6">
        <v>0</v>
      </c>
      <c r="J156" s="6">
        <v>0</v>
      </c>
      <c r="K156" s="6">
        <v>0</v>
      </c>
      <c r="L156" s="6">
        <v>0</v>
      </c>
      <c r="M156" s="6">
        <v>0</v>
      </c>
      <c r="N156" s="6">
        <v>0</v>
      </c>
      <c r="O156" s="6">
        <v>0</v>
      </c>
      <c r="P156" s="6">
        <v>0</v>
      </c>
      <c r="Q156" s="6">
        <v>0</v>
      </c>
      <c r="R156" s="6">
        <v>0</v>
      </c>
      <c r="S156" s="6">
        <v>0</v>
      </c>
      <c r="T156" s="6">
        <v>0</v>
      </c>
      <c r="U156" s="6">
        <v>0</v>
      </c>
      <c r="V156" s="6"/>
      <c r="W156" s="6"/>
      <c r="X156" s="6"/>
      <c r="Y156" s="6"/>
      <c r="Z156" s="6"/>
      <c r="AA156" s="6"/>
      <c r="AB156" s="6"/>
      <c r="AC156" s="6"/>
      <c r="AD156" s="6"/>
      <c r="AE156" s="7"/>
      <c r="AF156" s="11" t="s">
        <v>0</v>
      </c>
      <c r="AG156" s="12"/>
      <c r="AH156" s="12"/>
      <c r="AI156" s="12"/>
      <c r="AJ156" s="12"/>
      <c r="AK156" s="12"/>
      <c r="AL156" s="12"/>
      <c r="AM156" s="12"/>
      <c r="AN156" s="12"/>
      <c r="AO156" s="12"/>
      <c r="AP156" s="12"/>
      <c r="AQ156" s="12"/>
      <c r="AR156" s="12"/>
      <c r="AS156" s="12"/>
      <c r="AT156" s="12"/>
      <c r="AU156" s="12"/>
      <c r="AV156" s="12"/>
      <c r="AW156" s="12"/>
      <c r="AX156" s="12"/>
      <c r="AY156" s="12"/>
      <c r="AZ156" s="37">
        <f t="shared" si="36"/>
        <v>44770</v>
      </c>
      <c r="BA156" s="13" cm="1">
        <f t="array" ref="BA156">IF(BA$10="", "", IF(IFERROR(INDEX($B156:$AE156, $BG156, MATCH(BA$10, $B$11:$AE$11, 0)), "")="", "", IFERROR(VALUE(INDEX($B156:$AE156, $BG156, MATCH(BA$10, $B$11:$AE$11, 0))), "")))</f>
        <v>2</v>
      </c>
      <c r="BB156" s="13" cm="1">
        <f t="array" ref="BB156">IF(BB$10="", "", IF(IFERROR(INDEX($B156:$AE156, $BG156, MATCH(BB$10, $B$11:$AE$11, 0)), "")="", "", IFERROR(VALUE(INDEX($B156:$AE156, $BG156, MATCH(BB$10, $B$11:$AE$11, 0))), "")))</f>
        <v>0</v>
      </c>
      <c r="BC156" s="13" cm="1">
        <f t="array" ref="BC156">IF(BC$10="", "", IF(IFERROR(INDEX($B156:$AE156, $BG156, MATCH(BC$10, $B$11:$AE$11, 0)), "")="", "", IFERROR(VALUE(INDEX($B156:$AE156, $BG156, MATCH(BC$10, $B$11:$AE$11, 0))), "")))</f>
        <v>0</v>
      </c>
      <c r="BD156" s="13" cm="1">
        <f t="array" ref="BD156">IF(BD$10="", "", IF(IFERROR(INDEX($B156:$AE156, $BG156, MATCH(BD$10, $B$11:$AE$11, 0)), "")="", "", IFERROR(VALUE(INDEX($B156:$AE156, $BG156, MATCH(BD$10, $B$11:$AE$11, 0))), "")))</f>
        <v>0</v>
      </c>
      <c r="BE156" s="32" cm="1">
        <f t="array" ref="BE156">IF(BE$10="", "", IF(IFERROR(INDEX($B156:$AE156, $BG156, MATCH(BE$10, $B$11:$AE$11, 0)), "")="", "", IFERROR(VALUE(INDEX($B156:$AE156, $BG156, MATCH(BE$10, $B$11:$AE$11, 0))), "")))</f>
        <v>0</v>
      </c>
      <c r="BF156" s="12"/>
      <c r="BJ156" s="19" t="str" cm="1">
        <f t="array" ref="BJ156">IF($AZ$10="", "", IF(IFERROR(INDEX($B156:$AE156, $BG156, MATCH($AZ$10, $B$11:$AE$11, 0)), "")="", "", IFERROR(INDEX($B156:$AE156, $BG156, MATCH($AZ$10, $B$11:$AE$11, 0)), "")))</f>
        <v>07/28/2022</v>
      </c>
      <c r="BK156" s="19">
        <f t="shared" si="37"/>
        <v>3</v>
      </c>
      <c r="BL156" s="19">
        <f t="shared" si="38"/>
        <v>6</v>
      </c>
      <c r="BM156" s="19">
        <f t="shared" si="39"/>
        <v>7</v>
      </c>
      <c r="BN156" s="30">
        <f t="shared" si="40"/>
        <v>28</v>
      </c>
      <c r="BO156" s="19">
        <f t="shared" si="41"/>
        <v>2022</v>
      </c>
      <c r="BP156" s="40" cm="1">
        <f t="array" ref="BP156">IFERROR(DATE(INDEX($BM156:$BO156, $BG156, MATCH($BJ$5, $BM$10:$BO$10, 0)), INDEX($BM156:$BO156, $BG156, MATCH($BJ$4, $BM$10:$BO$10, 0)), INDEX($BM156:$BO156, $BG156, MATCH($BJ$3, $BM$10:$BO$10, 0))), "")</f>
        <v>44770</v>
      </c>
      <c r="BR156" s="19" t="str">
        <f t="shared" si="30"/>
        <v>X</v>
      </c>
      <c r="BT156" s="19" t="str">
        <f t="shared" si="42"/>
        <v/>
      </c>
      <c r="BV156" s="19" t="str">
        <f t="shared" si="43"/>
        <v>Jul 2022</v>
      </c>
      <c r="BZ156" s="30">
        <f t="shared" si="31"/>
        <v>0</v>
      </c>
      <c r="CA156" s="13">
        <f t="shared" si="32"/>
        <v>0</v>
      </c>
      <c r="CB156" s="13">
        <f t="shared" si="33"/>
        <v>0</v>
      </c>
      <c r="CC156" s="13">
        <f t="shared" si="34"/>
        <v>0</v>
      </c>
      <c r="CD156" s="32">
        <f t="shared" si="35"/>
        <v>0</v>
      </c>
      <c r="CF156" s="52">
        <f t="shared" si="44"/>
        <v>0</v>
      </c>
    </row>
    <row r="157" spans="1:84" x14ac:dyDescent="0.25">
      <c r="A157" s="11" t="s">
        <v>0</v>
      </c>
      <c r="B157" s="5" t="s">
        <v>251</v>
      </c>
      <c r="C157" s="6">
        <v>2</v>
      </c>
      <c r="D157" s="6">
        <v>0</v>
      </c>
      <c r="E157" s="6">
        <v>2</v>
      </c>
      <c r="F157" s="6">
        <v>1</v>
      </c>
      <c r="G157" s="6">
        <v>0</v>
      </c>
      <c r="H157" s="6">
        <v>0</v>
      </c>
      <c r="I157" s="6">
        <v>0</v>
      </c>
      <c r="J157" s="6">
        <v>0</v>
      </c>
      <c r="K157" s="6">
        <v>0</v>
      </c>
      <c r="L157" s="6">
        <v>0</v>
      </c>
      <c r="M157" s="6">
        <v>0</v>
      </c>
      <c r="N157" s="6">
        <v>0</v>
      </c>
      <c r="O157" s="6">
        <v>0</v>
      </c>
      <c r="P157" s="6">
        <v>0</v>
      </c>
      <c r="Q157" s="6">
        <v>0</v>
      </c>
      <c r="R157" s="6">
        <v>0</v>
      </c>
      <c r="S157" s="6">
        <v>0</v>
      </c>
      <c r="T157" s="6">
        <v>0</v>
      </c>
      <c r="U157" s="6">
        <v>0</v>
      </c>
      <c r="V157" s="6"/>
      <c r="W157" s="6"/>
      <c r="X157" s="6"/>
      <c r="Y157" s="6"/>
      <c r="Z157" s="6"/>
      <c r="AA157" s="6"/>
      <c r="AB157" s="6"/>
      <c r="AC157" s="6"/>
      <c r="AD157" s="6"/>
      <c r="AE157" s="7"/>
      <c r="AF157" s="11" t="s">
        <v>0</v>
      </c>
      <c r="AG157" s="12"/>
      <c r="AH157" s="12"/>
      <c r="AI157" s="12"/>
      <c r="AJ157" s="12"/>
      <c r="AK157" s="12"/>
      <c r="AL157" s="12"/>
      <c r="AM157" s="12"/>
      <c r="AN157" s="12"/>
      <c r="AO157" s="12"/>
      <c r="AP157" s="12"/>
      <c r="AQ157" s="12"/>
      <c r="AR157" s="12"/>
      <c r="AS157" s="12"/>
      <c r="AT157" s="12"/>
      <c r="AU157" s="12"/>
      <c r="AV157" s="12"/>
      <c r="AW157" s="12"/>
      <c r="AX157" s="12"/>
      <c r="AY157" s="12"/>
      <c r="AZ157" s="37">
        <f t="shared" si="36"/>
        <v>44771</v>
      </c>
      <c r="BA157" s="13" cm="1">
        <f t="array" ref="BA157">IF(BA$10="", "", IF(IFERROR(INDEX($B157:$AE157, $BG157, MATCH(BA$10, $B$11:$AE$11, 0)), "")="", "", IFERROR(VALUE(INDEX($B157:$AE157, $BG157, MATCH(BA$10, $B$11:$AE$11, 0))), "")))</f>
        <v>2</v>
      </c>
      <c r="BB157" s="13" cm="1">
        <f t="array" ref="BB157">IF(BB$10="", "", IF(IFERROR(INDEX($B157:$AE157, $BG157, MATCH(BB$10, $B$11:$AE$11, 0)), "")="", "", IFERROR(VALUE(INDEX($B157:$AE157, $BG157, MATCH(BB$10, $B$11:$AE$11, 0))), "")))</f>
        <v>0</v>
      </c>
      <c r="BC157" s="13" cm="1">
        <f t="array" ref="BC157">IF(BC$10="", "", IF(IFERROR(INDEX($B157:$AE157, $BG157, MATCH(BC$10, $B$11:$AE$11, 0)), "")="", "", IFERROR(VALUE(INDEX($B157:$AE157, $BG157, MATCH(BC$10, $B$11:$AE$11, 0))), "")))</f>
        <v>0</v>
      </c>
      <c r="BD157" s="13" cm="1">
        <f t="array" ref="BD157">IF(BD$10="", "", IF(IFERROR(INDEX($B157:$AE157, $BG157, MATCH(BD$10, $B$11:$AE$11, 0)), "")="", "", IFERROR(VALUE(INDEX($B157:$AE157, $BG157, MATCH(BD$10, $B$11:$AE$11, 0))), "")))</f>
        <v>0</v>
      </c>
      <c r="BE157" s="32" cm="1">
        <f t="array" ref="BE157">IF(BE$10="", "", IF(IFERROR(INDEX($B157:$AE157, $BG157, MATCH(BE$10, $B$11:$AE$11, 0)), "")="", "", IFERROR(VALUE(INDEX($B157:$AE157, $BG157, MATCH(BE$10, $B$11:$AE$11, 0))), "")))</f>
        <v>0</v>
      </c>
      <c r="BF157" s="12"/>
      <c r="BJ157" s="19" t="str" cm="1">
        <f t="array" ref="BJ157">IF($AZ$10="", "", IF(IFERROR(INDEX($B157:$AE157, $BG157, MATCH($AZ$10, $B$11:$AE$11, 0)), "")="", "", IFERROR(INDEX($B157:$AE157, $BG157, MATCH($AZ$10, $B$11:$AE$11, 0)), "")))</f>
        <v>07/29/2022</v>
      </c>
      <c r="BK157" s="19">
        <f t="shared" si="37"/>
        <v>3</v>
      </c>
      <c r="BL157" s="19">
        <f t="shared" si="38"/>
        <v>6</v>
      </c>
      <c r="BM157" s="19">
        <f t="shared" si="39"/>
        <v>7</v>
      </c>
      <c r="BN157" s="30">
        <f t="shared" si="40"/>
        <v>29</v>
      </c>
      <c r="BO157" s="19">
        <f t="shared" si="41"/>
        <v>2022</v>
      </c>
      <c r="BP157" s="40" cm="1">
        <f t="array" ref="BP157">IFERROR(DATE(INDEX($BM157:$BO157, $BG157, MATCH($BJ$5, $BM$10:$BO$10, 0)), INDEX($BM157:$BO157, $BG157, MATCH($BJ$4, $BM$10:$BO$10, 0)), INDEX($BM157:$BO157, $BG157, MATCH($BJ$3, $BM$10:$BO$10, 0))), "")</f>
        <v>44771</v>
      </c>
      <c r="BR157" s="19" t="str">
        <f t="shared" si="30"/>
        <v>X</v>
      </c>
      <c r="BT157" s="19" t="str">
        <f t="shared" si="42"/>
        <v/>
      </c>
      <c r="BV157" s="19" t="str">
        <f t="shared" si="43"/>
        <v>Jul 2022</v>
      </c>
      <c r="BZ157" s="30">
        <f t="shared" si="31"/>
        <v>0</v>
      </c>
      <c r="CA157" s="13">
        <f t="shared" si="32"/>
        <v>0</v>
      </c>
      <c r="CB157" s="13">
        <f t="shared" si="33"/>
        <v>0</v>
      </c>
      <c r="CC157" s="13">
        <f t="shared" si="34"/>
        <v>0</v>
      </c>
      <c r="CD157" s="32">
        <f t="shared" si="35"/>
        <v>0</v>
      </c>
      <c r="CF157" s="52">
        <f t="shared" si="44"/>
        <v>0</v>
      </c>
    </row>
    <row r="158" spans="1:84" x14ac:dyDescent="0.25">
      <c r="A158" s="11" t="s">
        <v>0</v>
      </c>
      <c r="B158" s="5" t="s">
        <v>252</v>
      </c>
      <c r="C158" s="6">
        <v>6</v>
      </c>
      <c r="D158" s="6">
        <v>0</v>
      </c>
      <c r="E158" s="6">
        <v>6</v>
      </c>
      <c r="F158" s="6">
        <v>5</v>
      </c>
      <c r="G158" s="6">
        <v>0</v>
      </c>
      <c r="H158" s="6">
        <v>0</v>
      </c>
      <c r="I158" s="6">
        <v>0</v>
      </c>
      <c r="J158" s="6">
        <v>0</v>
      </c>
      <c r="K158" s="6">
        <v>0</v>
      </c>
      <c r="L158" s="6">
        <v>0</v>
      </c>
      <c r="M158" s="6">
        <v>0</v>
      </c>
      <c r="N158" s="6">
        <v>0</v>
      </c>
      <c r="O158" s="6">
        <v>0</v>
      </c>
      <c r="P158" s="6">
        <v>0</v>
      </c>
      <c r="Q158" s="6">
        <v>0</v>
      </c>
      <c r="R158" s="6">
        <v>0</v>
      </c>
      <c r="S158" s="6">
        <v>0</v>
      </c>
      <c r="T158" s="6">
        <v>0</v>
      </c>
      <c r="U158" s="6">
        <v>0</v>
      </c>
      <c r="V158" s="6"/>
      <c r="W158" s="6"/>
      <c r="X158" s="6"/>
      <c r="Y158" s="6"/>
      <c r="Z158" s="6"/>
      <c r="AA158" s="6"/>
      <c r="AB158" s="6"/>
      <c r="AC158" s="6"/>
      <c r="AD158" s="6"/>
      <c r="AE158" s="7"/>
      <c r="AF158" s="11" t="s">
        <v>0</v>
      </c>
      <c r="AG158" s="12"/>
      <c r="AH158" s="12"/>
      <c r="AI158" s="12"/>
      <c r="AJ158" s="12"/>
      <c r="AK158" s="12"/>
      <c r="AL158" s="12"/>
      <c r="AM158" s="12"/>
      <c r="AN158" s="12"/>
      <c r="AO158" s="12"/>
      <c r="AP158" s="12"/>
      <c r="AQ158" s="12"/>
      <c r="AR158" s="12"/>
      <c r="AS158" s="12"/>
      <c r="AT158" s="12"/>
      <c r="AU158" s="12"/>
      <c r="AV158" s="12"/>
      <c r="AW158" s="12"/>
      <c r="AX158" s="12"/>
      <c r="AY158" s="12"/>
      <c r="AZ158" s="37">
        <f t="shared" si="36"/>
        <v>44772</v>
      </c>
      <c r="BA158" s="13" cm="1">
        <f t="array" ref="BA158">IF(BA$10="", "", IF(IFERROR(INDEX($B158:$AE158, $BG158, MATCH(BA$10, $B$11:$AE$11, 0)), "")="", "", IFERROR(VALUE(INDEX($B158:$AE158, $BG158, MATCH(BA$10, $B$11:$AE$11, 0))), "")))</f>
        <v>6</v>
      </c>
      <c r="BB158" s="13" cm="1">
        <f t="array" ref="BB158">IF(BB$10="", "", IF(IFERROR(INDEX($B158:$AE158, $BG158, MATCH(BB$10, $B$11:$AE$11, 0)), "")="", "", IFERROR(VALUE(INDEX($B158:$AE158, $BG158, MATCH(BB$10, $B$11:$AE$11, 0))), "")))</f>
        <v>0</v>
      </c>
      <c r="BC158" s="13" cm="1">
        <f t="array" ref="BC158">IF(BC$10="", "", IF(IFERROR(INDEX($B158:$AE158, $BG158, MATCH(BC$10, $B$11:$AE$11, 0)), "")="", "", IFERROR(VALUE(INDEX($B158:$AE158, $BG158, MATCH(BC$10, $B$11:$AE$11, 0))), "")))</f>
        <v>0</v>
      </c>
      <c r="BD158" s="13" cm="1">
        <f t="array" ref="BD158">IF(BD$10="", "", IF(IFERROR(INDEX($B158:$AE158, $BG158, MATCH(BD$10, $B$11:$AE$11, 0)), "")="", "", IFERROR(VALUE(INDEX($B158:$AE158, $BG158, MATCH(BD$10, $B$11:$AE$11, 0))), "")))</f>
        <v>0</v>
      </c>
      <c r="BE158" s="32" cm="1">
        <f t="array" ref="BE158">IF(BE$10="", "", IF(IFERROR(INDEX($B158:$AE158, $BG158, MATCH(BE$10, $B$11:$AE$11, 0)), "")="", "", IFERROR(VALUE(INDEX($B158:$AE158, $BG158, MATCH(BE$10, $B$11:$AE$11, 0))), "")))</f>
        <v>0</v>
      </c>
      <c r="BF158" s="12"/>
      <c r="BJ158" s="19" t="str" cm="1">
        <f t="array" ref="BJ158">IF($AZ$10="", "", IF(IFERROR(INDEX($B158:$AE158, $BG158, MATCH($AZ$10, $B$11:$AE$11, 0)), "")="", "", IFERROR(INDEX($B158:$AE158, $BG158, MATCH($AZ$10, $B$11:$AE$11, 0)), "")))</f>
        <v>07/30/2022</v>
      </c>
      <c r="BK158" s="19">
        <f t="shared" si="37"/>
        <v>3</v>
      </c>
      <c r="BL158" s="19">
        <f t="shared" si="38"/>
        <v>6</v>
      </c>
      <c r="BM158" s="19">
        <f t="shared" si="39"/>
        <v>7</v>
      </c>
      <c r="BN158" s="30">
        <f t="shared" si="40"/>
        <v>30</v>
      </c>
      <c r="BO158" s="19">
        <f t="shared" si="41"/>
        <v>2022</v>
      </c>
      <c r="BP158" s="40" cm="1">
        <f t="array" ref="BP158">IFERROR(DATE(INDEX($BM158:$BO158, $BG158, MATCH($BJ$5, $BM$10:$BO$10, 0)), INDEX($BM158:$BO158, $BG158, MATCH($BJ$4, $BM$10:$BO$10, 0)), INDEX($BM158:$BO158, $BG158, MATCH($BJ$3, $BM$10:$BO$10, 0))), "")</f>
        <v>44772</v>
      </c>
      <c r="BR158" s="19" t="str">
        <f t="shared" si="30"/>
        <v>X</v>
      </c>
      <c r="BT158" s="19" t="str">
        <f t="shared" si="42"/>
        <v/>
      </c>
      <c r="BV158" s="19" t="str">
        <f t="shared" si="43"/>
        <v>Jul 2022</v>
      </c>
      <c r="BZ158" s="30">
        <f t="shared" si="31"/>
        <v>0</v>
      </c>
      <c r="CA158" s="13">
        <f t="shared" si="32"/>
        <v>0</v>
      </c>
      <c r="CB158" s="13">
        <f t="shared" si="33"/>
        <v>0</v>
      </c>
      <c r="CC158" s="13">
        <f t="shared" si="34"/>
        <v>0</v>
      </c>
      <c r="CD158" s="32">
        <f t="shared" si="35"/>
        <v>0</v>
      </c>
      <c r="CF158" s="52">
        <f t="shared" si="44"/>
        <v>0</v>
      </c>
    </row>
    <row r="159" spans="1:84" x14ac:dyDescent="0.25">
      <c r="A159" s="11" t="s">
        <v>0</v>
      </c>
      <c r="B159" s="5" t="s">
        <v>253</v>
      </c>
      <c r="C159" s="6">
        <v>4</v>
      </c>
      <c r="D159" s="6">
        <v>0</v>
      </c>
      <c r="E159" s="6">
        <v>4</v>
      </c>
      <c r="F159" s="6">
        <v>1</v>
      </c>
      <c r="G159" s="6">
        <v>0</v>
      </c>
      <c r="H159" s="6">
        <v>0</v>
      </c>
      <c r="I159" s="6">
        <v>0</v>
      </c>
      <c r="J159" s="6">
        <v>0</v>
      </c>
      <c r="K159" s="6">
        <v>0</v>
      </c>
      <c r="L159" s="6">
        <v>0</v>
      </c>
      <c r="M159" s="6">
        <v>0</v>
      </c>
      <c r="N159" s="6">
        <v>0</v>
      </c>
      <c r="O159" s="6">
        <v>0</v>
      </c>
      <c r="P159" s="6">
        <v>0</v>
      </c>
      <c r="Q159" s="6">
        <v>0</v>
      </c>
      <c r="R159" s="6">
        <v>0</v>
      </c>
      <c r="S159" s="6">
        <v>0</v>
      </c>
      <c r="T159" s="6">
        <v>0</v>
      </c>
      <c r="U159" s="6">
        <v>0</v>
      </c>
      <c r="V159" s="6"/>
      <c r="W159" s="6"/>
      <c r="X159" s="6"/>
      <c r="Y159" s="6"/>
      <c r="Z159" s="6"/>
      <c r="AA159" s="6"/>
      <c r="AB159" s="6"/>
      <c r="AC159" s="6"/>
      <c r="AD159" s="6"/>
      <c r="AE159" s="7"/>
      <c r="AF159" s="11" t="s">
        <v>0</v>
      </c>
      <c r="AG159" s="12"/>
      <c r="AH159" s="12"/>
      <c r="AI159" s="12"/>
      <c r="AJ159" s="12"/>
      <c r="AK159" s="12"/>
      <c r="AL159" s="12"/>
      <c r="AM159" s="12"/>
      <c r="AN159" s="12"/>
      <c r="AO159" s="12"/>
      <c r="AP159" s="12"/>
      <c r="AQ159" s="12"/>
      <c r="AR159" s="12"/>
      <c r="AS159" s="12"/>
      <c r="AT159" s="12"/>
      <c r="AU159" s="12"/>
      <c r="AV159" s="12"/>
      <c r="AW159" s="12"/>
      <c r="AX159" s="12"/>
      <c r="AY159" s="12"/>
      <c r="AZ159" s="37">
        <f t="shared" si="36"/>
        <v>44773</v>
      </c>
      <c r="BA159" s="13" cm="1">
        <f t="array" ref="BA159">IF(BA$10="", "", IF(IFERROR(INDEX($B159:$AE159, $BG159, MATCH(BA$10, $B$11:$AE$11, 0)), "")="", "", IFERROR(VALUE(INDEX($B159:$AE159, $BG159, MATCH(BA$10, $B$11:$AE$11, 0))), "")))</f>
        <v>4</v>
      </c>
      <c r="BB159" s="13" cm="1">
        <f t="array" ref="BB159">IF(BB$10="", "", IF(IFERROR(INDEX($B159:$AE159, $BG159, MATCH(BB$10, $B$11:$AE$11, 0)), "")="", "", IFERROR(VALUE(INDEX($B159:$AE159, $BG159, MATCH(BB$10, $B$11:$AE$11, 0))), "")))</f>
        <v>0</v>
      </c>
      <c r="BC159" s="13" cm="1">
        <f t="array" ref="BC159">IF(BC$10="", "", IF(IFERROR(INDEX($B159:$AE159, $BG159, MATCH(BC$10, $B$11:$AE$11, 0)), "")="", "", IFERROR(VALUE(INDEX($B159:$AE159, $BG159, MATCH(BC$10, $B$11:$AE$11, 0))), "")))</f>
        <v>0</v>
      </c>
      <c r="BD159" s="13" cm="1">
        <f t="array" ref="BD159">IF(BD$10="", "", IF(IFERROR(INDEX($B159:$AE159, $BG159, MATCH(BD$10, $B$11:$AE$11, 0)), "")="", "", IFERROR(VALUE(INDEX($B159:$AE159, $BG159, MATCH(BD$10, $B$11:$AE$11, 0))), "")))</f>
        <v>0</v>
      </c>
      <c r="BE159" s="32" cm="1">
        <f t="array" ref="BE159">IF(BE$10="", "", IF(IFERROR(INDEX($B159:$AE159, $BG159, MATCH(BE$10, $B$11:$AE$11, 0)), "")="", "", IFERROR(VALUE(INDEX($B159:$AE159, $BG159, MATCH(BE$10, $B$11:$AE$11, 0))), "")))</f>
        <v>0</v>
      </c>
      <c r="BF159" s="12"/>
      <c r="BJ159" s="19" t="str" cm="1">
        <f t="array" ref="BJ159">IF($AZ$10="", "", IF(IFERROR(INDEX($B159:$AE159, $BG159, MATCH($AZ$10, $B$11:$AE$11, 0)), "")="", "", IFERROR(INDEX($B159:$AE159, $BG159, MATCH($AZ$10, $B$11:$AE$11, 0)), "")))</f>
        <v>07/31/2022</v>
      </c>
      <c r="BK159" s="19">
        <f t="shared" si="37"/>
        <v>3</v>
      </c>
      <c r="BL159" s="19">
        <f t="shared" si="38"/>
        <v>6</v>
      </c>
      <c r="BM159" s="19">
        <f t="shared" si="39"/>
        <v>7</v>
      </c>
      <c r="BN159" s="30">
        <f t="shared" si="40"/>
        <v>31</v>
      </c>
      <c r="BO159" s="19">
        <f t="shared" si="41"/>
        <v>2022</v>
      </c>
      <c r="BP159" s="40" cm="1">
        <f t="array" ref="BP159">IFERROR(DATE(INDEX($BM159:$BO159, $BG159, MATCH($BJ$5, $BM$10:$BO$10, 0)), INDEX($BM159:$BO159, $BG159, MATCH($BJ$4, $BM$10:$BO$10, 0)), INDEX($BM159:$BO159, $BG159, MATCH($BJ$3, $BM$10:$BO$10, 0))), "")</f>
        <v>44773</v>
      </c>
      <c r="BR159" s="19" t="str">
        <f t="shared" si="30"/>
        <v>X</v>
      </c>
      <c r="BT159" s="19" t="str">
        <f t="shared" si="42"/>
        <v/>
      </c>
      <c r="BV159" s="19" t="str">
        <f t="shared" si="43"/>
        <v>Jul 2022</v>
      </c>
      <c r="BZ159" s="30">
        <f t="shared" si="31"/>
        <v>0</v>
      </c>
      <c r="CA159" s="13">
        <f t="shared" si="32"/>
        <v>0</v>
      </c>
      <c r="CB159" s="13">
        <f t="shared" si="33"/>
        <v>0</v>
      </c>
      <c r="CC159" s="13">
        <f t="shared" si="34"/>
        <v>0</v>
      </c>
      <c r="CD159" s="32">
        <f t="shared" si="35"/>
        <v>0</v>
      </c>
      <c r="CF159" s="52">
        <f t="shared" si="44"/>
        <v>0</v>
      </c>
    </row>
    <row r="160" spans="1:84" x14ac:dyDescent="0.25">
      <c r="A160" s="11" t="s">
        <v>0</v>
      </c>
      <c r="B160" s="5" t="s">
        <v>254</v>
      </c>
      <c r="C160" s="6">
        <v>25</v>
      </c>
      <c r="D160" s="6">
        <v>0</v>
      </c>
      <c r="E160" s="6">
        <v>25</v>
      </c>
      <c r="F160" s="6">
        <v>12</v>
      </c>
      <c r="G160" s="6">
        <v>0</v>
      </c>
      <c r="H160" s="6">
        <v>0</v>
      </c>
      <c r="I160" s="6">
        <v>0</v>
      </c>
      <c r="J160" s="6">
        <v>0</v>
      </c>
      <c r="K160" s="6">
        <v>0</v>
      </c>
      <c r="L160" s="6">
        <v>0</v>
      </c>
      <c r="M160" s="6">
        <v>0</v>
      </c>
      <c r="N160" s="6">
        <v>0</v>
      </c>
      <c r="O160" s="6">
        <v>0</v>
      </c>
      <c r="P160" s="6">
        <v>1</v>
      </c>
      <c r="Q160" s="6">
        <v>0</v>
      </c>
      <c r="R160" s="6">
        <v>1</v>
      </c>
      <c r="S160" s="6">
        <v>0.04</v>
      </c>
      <c r="T160" s="6">
        <v>0</v>
      </c>
      <c r="U160" s="6">
        <v>0.04</v>
      </c>
      <c r="V160" s="6"/>
      <c r="W160" s="6"/>
      <c r="X160" s="6"/>
      <c r="Y160" s="6"/>
      <c r="Z160" s="6"/>
      <c r="AA160" s="6"/>
      <c r="AB160" s="6"/>
      <c r="AC160" s="6"/>
      <c r="AD160" s="6"/>
      <c r="AE160" s="7"/>
      <c r="AF160" s="11" t="s">
        <v>0</v>
      </c>
      <c r="AG160" s="12"/>
      <c r="AH160" s="12"/>
      <c r="AI160" s="12"/>
      <c r="AJ160" s="12"/>
      <c r="AK160" s="12"/>
      <c r="AL160" s="12"/>
      <c r="AM160" s="12"/>
      <c r="AN160" s="12"/>
      <c r="AO160" s="12"/>
      <c r="AP160" s="12"/>
      <c r="AQ160" s="12"/>
      <c r="AR160" s="12"/>
      <c r="AS160" s="12"/>
      <c r="AT160" s="12"/>
      <c r="AU160" s="12"/>
      <c r="AV160" s="12"/>
      <c r="AW160" s="12"/>
      <c r="AX160" s="12"/>
      <c r="AY160" s="12"/>
      <c r="AZ160" s="37">
        <f t="shared" si="36"/>
        <v>44774</v>
      </c>
      <c r="BA160" s="13" cm="1">
        <f t="array" ref="BA160">IF(BA$10="", "", IF(IFERROR(INDEX($B160:$AE160, $BG160, MATCH(BA$10, $B$11:$AE$11, 0)), "")="", "", IFERROR(VALUE(INDEX($B160:$AE160, $BG160, MATCH(BA$10, $B$11:$AE$11, 0))), "")))</f>
        <v>25</v>
      </c>
      <c r="BB160" s="13" cm="1">
        <f t="array" ref="BB160">IF(BB$10="", "", IF(IFERROR(INDEX($B160:$AE160, $BG160, MATCH(BB$10, $B$11:$AE$11, 0)), "")="", "", IFERROR(VALUE(INDEX($B160:$AE160, $BG160, MATCH(BB$10, $B$11:$AE$11, 0))), "")))</f>
        <v>0</v>
      </c>
      <c r="BC160" s="13" cm="1">
        <f t="array" ref="BC160">IF(BC$10="", "", IF(IFERROR(INDEX($B160:$AE160, $BG160, MATCH(BC$10, $B$11:$AE$11, 0)), "")="", "", IFERROR(VALUE(INDEX($B160:$AE160, $BG160, MATCH(BC$10, $B$11:$AE$11, 0))), "")))</f>
        <v>0</v>
      </c>
      <c r="BD160" s="13" cm="1">
        <f t="array" ref="BD160">IF(BD$10="", "", IF(IFERROR(INDEX($B160:$AE160, $BG160, MATCH(BD$10, $B$11:$AE$11, 0)), "")="", "", IFERROR(VALUE(INDEX($B160:$AE160, $BG160, MATCH(BD$10, $B$11:$AE$11, 0))), "")))</f>
        <v>0</v>
      </c>
      <c r="BE160" s="32" cm="1">
        <f t="array" ref="BE160">IF(BE$10="", "", IF(IFERROR(INDEX($B160:$AE160, $BG160, MATCH(BE$10, $B$11:$AE$11, 0)), "")="", "", IFERROR(VALUE(INDEX($B160:$AE160, $BG160, MATCH(BE$10, $B$11:$AE$11, 0))), "")))</f>
        <v>1</v>
      </c>
      <c r="BF160" s="12"/>
      <c r="BJ160" s="19" t="str" cm="1">
        <f t="array" ref="BJ160">IF($AZ$10="", "", IF(IFERROR(INDEX($B160:$AE160, $BG160, MATCH($AZ$10, $B$11:$AE$11, 0)), "")="", "", IFERROR(INDEX($B160:$AE160, $BG160, MATCH($AZ$10, $B$11:$AE$11, 0)), "")))</f>
        <v>08/01/2022</v>
      </c>
      <c r="BK160" s="19">
        <f t="shared" si="37"/>
        <v>3</v>
      </c>
      <c r="BL160" s="19">
        <f t="shared" si="38"/>
        <v>6</v>
      </c>
      <c r="BM160" s="19">
        <f t="shared" si="39"/>
        <v>8</v>
      </c>
      <c r="BN160" s="30">
        <f t="shared" si="40"/>
        <v>1</v>
      </c>
      <c r="BO160" s="19">
        <f t="shared" si="41"/>
        <v>2022</v>
      </c>
      <c r="BP160" s="40" cm="1">
        <f t="array" ref="BP160">IFERROR(DATE(INDEX($BM160:$BO160, $BG160, MATCH($BJ$5, $BM$10:$BO$10, 0)), INDEX($BM160:$BO160, $BG160, MATCH($BJ$4, $BM$10:$BO$10, 0)), INDEX($BM160:$BO160, $BG160, MATCH($BJ$3, $BM$10:$BO$10, 0))), "")</f>
        <v>44774</v>
      </c>
      <c r="BR160" s="19" t="str">
        <f t="shared" si="30"/>
        <v>X</v>
      </c>
      <c r="BT160" s="19" t="str">
        <f t="shared" si="42"/>
        <v/>
      </c>
      <c r="BV160" s="19" t="str">
        <f t="shared" si="43"/>
        <v>Aug 2022</v>
      </c>
      <c r="BZ160" s="30">
        <f t="shared" si="31"/>
        <v>2</v>
      </c>
      <c r="CA160" s="13">
        <f t="shared" si="32"/>
        <v>0</v>
      </c>
      <c r="CB160" s="13">
        <f t="shared" si="33"/>
        <v>0</v>
      </c>
      <c r="CC160" s="13">
        <f t="shared" si="34"/>
        <v>0</v>
      </c>
      <c r="CD160" s="32">
        <f t="shared" si="35"/>
        <v>3</v>
      </c>
      <c r="CF160" s="52">
        <f t="shared" si="44"/>
        <v>5</v>
      </c>
    </row>
    <row r="161" spans="1:84" x14ac:dyDescent="0.25">
      <c r="A161" s="11" t="s">
        <v>0</v>
      </c>
      <c r="B161" s="5" t="s">
        <v>255</v>
      </c>
      <c r="C161" s="6">
        <v>1</v>
      </c>
      <c r="D161" s="6">
        <v>0</v>
      </c>
      <c r="E161" s="6">
        <v>1</v>
      </c>
      <c r="F161" s="6">
        <v>1</v>
      </c>
      <c r="G161" s="6">
        <v>0</v>
      </c>
      <c r="H161" s="6">
        <v>0</v>
      </c>
      <c r="I161" s="6">
        <v>0</v>
      </c>
      <c r="J161" s="6">
        <v>0</v>
      </c>
      <c r="K161" s="6">
        <v>0</v>
      </c>
      <c r="L161" s="6">
        <v>0</v>
      </c>
      <c r="M161" s="6">
        <v>0</v>
      </c>
      <c r="N161" s="6">
        <v>0</v>
      </c>
      <c r="O161" s="6">
        <v>0</v>
      </c>
      <c r="P161" s="6">
        <v>0</v>
      </c>
      <c r="Q161" s="6">
        <v>0</v>
      </c>
      <c r="R161" s="6">
        <v>0</v>
      </c>
      <c r="S161" s="6">
        <v>0</v>
      </c>
      <c r="T161" s="6">
        <v>0</v>
      </c>
      <c r="U161" s="6">
        <v>0</v>
      </c>
      <c r="V161" s="6"/>
      <c r="W161" s="6"/>
      <c r="X161" s="6"/>
      <c r="Y161" s="6"/>
      <c r="Z161" s="6"/>
      <c r="AA161" s="6"/>
      <c r="AB161" s="6"/>
      <c r="AC161" s="6"/>
      <c r="AD161" s="6"/>
      <c r="AE161" s="7"/>
      <c r="AF161" s="11" t="s">
        <v>0</v>
      </c>
      <c r="AG161" s="12"/>
      <c r="AH161" s="12"/>
      <c r="AI161" s="12"/>
      <c r="AJ161" s="12"/>
      <c r="AK161" s="12"/>
      <c r="AL161" s="12"/>
      <c r="AM161" s="12"/>
      <c r="AN161" s="12"/>
      <c r="AO161" s="12"/>
      <c r="AP161" s="12"/>
      <c r="AQ161" s="12"/>
      <c r="AR161" s="12"/>
      <c r="AS161" s="12"/>
      <c r="AT161" s="12"/>
      <c r="AU161" s="12"/>
      <c r="AV161" s="12"/>
      <c r="AW161" s="12"/>
      <c r="AX161" s="12"/>
      <c r="AY161" s="12"/>
      <c r="AZ161" s="37">
        <f t="shared" si="36"/>
        <v>44775</v>
      </c>
      <c r="BA161" s="13" cm="1">
        <f t="array" ref="BA161">IF(BA$10="", "", IF(IFERROR(INDEX($B161:$AE161, $BG161, MATCH(BA$10, $B$11:$AE$11, 0)), "")="", "", IFERROR(VALUE(INDEX($B161:$AE161, $BG161, MATCH(BA$10, $B$11:$AE$11, 0))), "")))</f>
        <v>1</v>
      </c>
      <c r="BB161" s="13" cm="1">
        <f t="array" ref="BB161">IF(BB$10="", "", IF(IFERROR(INDEX($B161:$AE161, $BG161, MATCH(BB$10, $B$11:$AE$11, 0)), "")="", "", IFERROR(VALUE(INDEX($B161:$AE161, $BG161, MATCH(BB$10, $B$11:$AE$11, 0))), "")))</f>
        <v>0</v>
      </c>
      <c r="BC161" s="13" cm="1">
        <f t="array" ref="BC161">IF(BC$10="", "", IF(IFERROR(INDEX($B161:$AE161, $BG161, MATCH(BC$10, $B$11:$AE$11, 0)), "")="", "", IFERROR(VALUE(INDEX($B161:$AE161, $BG161, MATCH(BC$10, $B$11:$AE$11, 0))), "")))</f>
        <v>0</v>
      </c>
      <c r="BD161" s="13" cm="1">
        <f t="array" ref="BD161">IF(BD$10="", "", IF(IFERROR(INDEX($B161:$AE161, $BG161, MATCH(BD$10, $B$11:$AE$11, 0)), "")="", "", IFERROR(VALUE(INDEX($B161:$AE161, $BG161, MATCH(BD$10, $B$11:$AE$11, 0))), "")))</f>
        <v>0</v>
      </c>
      <c r="BE161" s="32" cm="1">
        <f t="array" ref="BE161">IF(BE$10="", "", IF(IFERROR(INDEX($B161:$AE161, $BG161, MATCH(BE$10, $B$11:$AE$11, 0)), "")="", "", IFERROR(VALUE(INDEX($B161:$AE161, $BG161, MATCH(BE$10, $B$11:$AE$11, 0))), "")))</f>
        <v>0</v>
      </c>
      <c r="BF161" s="12"/>
      <c r="BJ161" s="19" t="str" cm="1">
        <f t="array" ref="BJ161">IF($AZ$10="", "", IF(IFERROR(INDEX($B161:$AE161, $BG161, MATCH($AZ$10, $B$11:$AE$11, 0)), "")="", "", IFERROR(INDEX($B161:$AE161, $BG161, MATCH($AZ$10, $B$11:$AE$11, 0)), "")))</f>
        <v>08/02/2022</v>
      </c>
      <c r="BK161" s="19">
        <f t="shared" si="37"/>
        <v>3</v>
      </c>
      <c r="BL161" s="19">
        <f t="shared" si="38"/>
        <v>6</v>
      </c>
      <c r="BM161" s="19">
        <f t="shared" si="39"/>
        <v>8</v>
      </c>
      <c r="BN161" s="30">
        <f t="shared" si="40"/>
        <v>2</v>
      </c>
      <c r="BO161" s="19">
        <f t="shared" si="41"/>
        <v>2022</v>
      </c>
      <c r="BP161" s="40" cm="1">
        <f t="array" ref="BP161">IFERROR(DATE(INDEX($BM161:$BO161, $BG161, MATCH($BJ$5, $BM$10:$BO$10, 0)), INDEX($BM161:$BO161, $BG161, MATCH($BJ$4, $BM$10:$BO$10, 0)), INDEX($BM161:$BO161, $BG161, MATCH($BJ$3, $BM$10:$BO$10, 0))), "")</f>
        <v>44775</v>
      </c>
      <c r="BR161" s="19" t="str">
        <f t="shared" si="30"/>
        <v>X</v>
      </c>
      <c r="BT161" s="19" t="str">
        <f t="shared" si="42"/>
        <v/>
      </c>
      <c r="BV161" s="19" t="str">
        <f t="shared" si="43"/>
        <v>Aug 2022</v>
      </c>
      <c r="BZ161" s="30">
        <f t="shared" si="31"/>
        <v>0</v>
      </c>
      <c r="CA161" s="13">
        <f t="shared" si="32"/>
        <v>0</v>
      </c>
      <c r="CB161" s="13">
        <f t="shared" si="33"/>
        <v>0</v>
      </c>
      <c r="CC161" s="13">
        <f t="shared" si="34"/>
        <v>0</v>
      </c>
      <c r="CD161" s="32">
        <f t="shared" si="35"/>
        <v>0</v>
      </c>
      <c r="CF161" s="52">
        <f t="shared" si="44"/>
        <v>0</v>
      </c>
    </row>
    <row r="162" spans="1:84" x14ac:dyDescent="0.25">
      <c r="A162" s="11" t="s">
        <v>0</v>
      </c>
      <c r="B162" s="5" t="s">
        <v>256</v>
      </c>
      <c r="C162" s="6">
        <v>1</v>
      </c>
      <c r="D162" s="6">
        <v>0</v>
      </c>
      <c r="E162" s="6">
        <v>1</v>
      </c>
      <c r="F162" s="6">
        <v>1</v>
      </c>
      <c r="G162" s="6">
        <v>0</v>
      </c>
      <c r="H162" s="6">
        <v>0</v>
      </c>
      <c r="I162" s="6">
        <v>0</v>
      </c>
      <c r="J162" s="6">
        <v>0</v>
      </c>
      <c r="K162" s="6">
        <v>0</v>
      </c>
      <c r="L162" s="6">
        <v>0</v>
      </c>
      <c r="M162" s="6">
        <v>0</v>
      </c>
      <c r="N162" s="6">
        <v>0</v>
      </c>
      <c r="O162" s="6">
        <v>0</v>
      </c>
      <c r="P162" s="6">
        <v>0</v>
      </c>
      <c r="Q162" s="6">
        <v>0</v>
      </c>
      <c r="R162" s="6">
        <v>0</v>
      </c>
      <c r="S162" s="6">
        <v>0</v>
      </c>
      <c r="T162" s="6">
        <v>0</v>
      </c>
      <c r="U162" s="6">
        <v>0</v>
      </c>
      <c r="V162" s="6"/>
      <c r="W162" s="6"/>
      <c r="X162" s="6"/>
      <c r="Y162" s="6"/>
      <c r="Z162" s="6"/>
      <c r="AA162" s="6"/>
      <c r="AB162" s="6"/>
      <c r="AC162" s="6"/>
      <c r="AD162" s="6"/>
      <c r="AE162" s="7"/>
      <c r="AF162" s="11" t="s">
        <v>0</v>
      </c>
      <c r="AG162" s="12"/>
      <c r="AH162" s="12"/>
      <c r="AI162" s="12"/>
      <c r="AJ162" s="12"/>
      <c r="AK162" s="12"/>
      <c r="AL162" s="12"/>
      <c r="AM162" s="12"/>
      <c r="AN162" s="12"/>
      <c r="AO162" s="12"/>
      <c r="AP162" s="12"/>
      <c r="AQ162" s="12"/>
      <c r="AR162" s="12"/>
      <c r="AS162" s="12"/>
      <c r="AT162" s="12"/>
      <c r="AU162" s="12"/>
      <c r="AV162" s="12"/>
      <c r="AW162" s="12"/>
      <c r="AX162" s="12"/>
      <c r="AY162" s="12"/>
      <c r="AZ162" s="37">
        <f t="shared" si="36"/>
        <v>44776</v>
      </c>
      <c r="BA162" s="13" cm="1">
        <f t="array" ref="BA162">IF(BA$10="", "", IF(IFERROR(INDEX($B162:$AE162, $BG162, MATCH(BA$10, $B$11:$AE$11, 0)), "")="", "", IFERROR(VALUE(INDEX($B162:$AE162, $BG162, MATCH(BA$10, $B$11:$AE$11, 0))), "")))</f>
        <v>1</v>
      </c>
      <c r="BB162" s="13" cm="1">
        <f t="array" ref="BB162">IF(BB$10="", "", IF(IFERROR(INDEX($B162:$AE162, $BG162, MATCH(BB$10, $B$11:$AE$11, 0)), "")="", "", IFERROR(VALUE(INDEX($B162:$AE162, $BG162, MATCH(BB$10, $B$11:$AE$11, 0))), "")))</f>
        <v>0</v>
      </c>
      <c r="BC162" s="13" cm="1">
        <f t="array" ref="BC162">IF(BC$10="", "", IF(IFERROR(INDEX($B162:$AE162, $BG162, MATCH(BC$10, $B$11:$AE$11, 0)), "")="", "", IFERROR(VALUE(INDEX($B162:$AE162, $BG162, MATCH(BC$10, $B$11:$AE$11, 0))), "")))</f>
        <v>0</v>
      </c>
      <c r="BD162" s="13" cm="1">
        <f t="array" ref="BD162">IF(BD$10="", "", IF(IFERROR(INDEX($B162:$AE162, $BG162, MATCH(BD$10, $B$11:$AE$11, 0)), "")="", "", IFERROR(VALUE(INDEX($B162:$AE162, $BG162, MATCH(BD$10, $B$11:$AE$11, 0))), "")))</f>
        <v>0</v>
      </c>
      <c r="BE162" s="32" cm="1">
        <f t="array" ref="BE162">IF(BE$10="", "", IF(IFERROR(INDEX($B162:$AE162, $BG162, MATCH(BE$10, $B$11:$AE$11, 0)), "")="", "", IFERROR(VALUE(INDEX($B162:$AE162, $BG162, MATCH(BE$10, $B$11:$AE$11, 0))), "")))</f>
        <v>0</v>
      </c>
      <c r="BF162" s="12"/>
      <c r="BJ162" s="19" t="str" cm="1">
        <f t="array" ref="BJ162">IF($AZ$10="", "", IF(IFERROR(INDEX($B162:$AE162, $BG162, MATCH($AZ$10, $B$11:$AE$11, 0)), "")="", "", IFERROR(INDEX($B162:$AE162, $BG162, MATCH($AZ$10, $B$11:$AE$11, 0)), "")))</f>
        <v>08/03/2022</v>
      </c>
      <c r="BK162" s="19">
        <f t="shared" si="37"/>
        <v>3</v>
      </c>
      <c r="BL162" s="19">
        <f t="shared" si="38"/>
        <v>6</v>
      </c>
      <c r="BM162" s="19">
        <f t="shared" si="39"/>
        <v>8</v>
      </c>
      <c r="BN162" s="30">
        <f t="shared" si="40"/>
        <v>3</v>
      </c>
      <c r="BO162" s="19">
        <f t="shared" si="41"/>
        <v>2022</v>
      </c>
      <c r="BP162" s="40" cm="1">
        <f t="array" ref="BP162">IFERROR(DATE(INDEX($BM162:$BO162, $BG162, MATCH($BJ$5, $BM$10:$BO$10, 0)), INDEX($BM162:$BO162, $BG162, MATCH($BJ$4, $BM$10:$BO$10, 0)), INDEX($BM162:$BO162, $BG162, MATCH($BJ$3, $BM$10:$BO$10, 0))), "")</f>
        <v>44776</v>
      </c>
      <c r="BR162" s="19" t="str">
        <f t="shared" si="30"/>
        <v>X</v>
      </c>
      <c r="BT162" s="19" t="str">
        <f t="shared" si="42"/>
        <v/>
      </c>
      <c r="BV162" s="19" t="str">
        <f t="shared" si="43"/>
        <v>Aug 2022</v>
      </c>
      <c r="BZ162" s="30">
        <f t="shared" si="31"/>
        <v>0</v>
      </c>
      <c r="CA162" s="13">
        <f t="shared" si="32"/>
        <v>0</v>
      </c>
      <c r="CB162" s="13">
        <f t="shared" si="33"/>
        <v>0</v>
      </c>
      <c r="CC162" s="13">
        <f t="shared" si="34"/>
        <v>0</v>
      </c>
      <c r="CD162" s="32">
        <f t="shared" si="35"/>
        <v>0</v>
      </c>
      <c r="CF162" s="52">
        <f t="shared" si="44"/>
        <v>0</v>
      </c>
    </row>
    <row r="163" spans="1:84" x14ac:dyDescent="0.25">
      <c r="A163" s="11" t="s">
        <v>0</v>
      </c>
      <c r="B163" s="5" t="s">
        <v>257</v>
      </c>
      <c r="C163" s="6">
        <v>0</v>
      </c>
      <c r="D163" s="6">
        <v>0</v>
      </c>
      <c r="E163" s="6">
        <v>0</v>
      </c>
      <c r="F163" s="6">
        <v>0</v>
      </c>
      <c r="G163" s="6">
        <v>0</v>
      </c>
      <c r="H163" s="6">
        <v>0</v>
      </c>
      <c r="I163" s="6">
        <v>0</v>
      </c>
      <c r="J163" s="6">
        <v>0</v>
      </c>
      <c r="K163" s="6">
        <v>0</v>
      </c>
      <c r="L163" s="6">
        <v>0</v>
      </c>
      <c r="M163" s="6">
        <v>0</v>
      </c>
      <c r="N163" s="6">
        <v>0</v>
      </c>
      <c r="O163" s="6">
        <v>0</v>
      </c>
      <c r="P163" s="6">
        <v>0</v>
      </c>
      <c r="Q163" s="6">
        <v>0</v>
      </c>
      <c r="R163" s="6">
        <v>0</v>
      </c>
      <c r="S163" s="6">
        <v>0</v>
      </c>
      <c r="T163" s="6">
        <v>0</v>
      </c>
      <c r="U163" s="6">
        <v>0</v>
      </c>
      <c r="V163" s="6"/>
      <c r="W163" s="6"/>
      <c r="X163" s="6"/>
      <c r="Y163" s="6"/>
      <c r="Z163" s="6"/>
      <c r="AA163" s="6"/>
      <c r="AB163" s="6"/>
      <c r="AC163" s="6"/>
      <c r="AD163" s="6"/>
      <c r="AE163" s="7"/>
      <c r="AF163" s="11" t="s">
        <v>0</v>
      </c>
      <c r="AG163" s="12"/>
      <c r="AH163" s="12"/>
      <c r="AI163" s="12"/>
      <c r="AJ163" s="12"/>
      <c r="AK163" s="12"/>
      <c r="AL163" s="12"/>
      <c r="AM163" s="12"/>
      <c r="AN163" s="12"/>
      <c r="AO163" s="12"/>
      <c r="AP163" s="12"/>
      <c r="AQ163" s="12"/>
      <c r="AR163" s="12"/>
      <c r="AS163" s="12"/>
      <c r="AT163" s="12"/>
      <c r="AU163" s="12"/>
      <c r="AV163" s="12"/>
      <c r="AW163" s="12"/>
      <c r="AX163" s="12"/>
      <c r="AY163" s="12"/>
      <c r="AZ163" s="37">
        <f t="shared" si="36"/>
        <v>44777</v>
      </c>
      <c r="BA163" s="13" cm="1">
        <f t="array" ref="BA163">IF(BA$10="", "", IF(IFERROR(INDEX($B163:$AE163, $BG163, MATCH(BA$10, $B$11:$AE$11, 0)), "")="", "", IFERROR(VALUE(INDEX($B163:$AE163, $BG163, MATCH(BA$10, $B$11:$AE$11, 0))), "")))</f>
        <v>0</v>
      </c>
      <c r="BB163" s="13" cm="1">
        <f t="array" ref="BB163">IF(BB$10="", "", IF(IFERROR(INDEX($B163:$AE163, $BG163, MATCH(BB$10, $B$11:$AE$11, 0)), "")="", "", IFERROR(VALUE(INDEX($B163:$AE163, $BG163, MATCH(BB$10, $B$11:$AE$11, 0))), "")))</f>
        <v>0</v>
      </c>
      <c r="BC163" s="13" cm="1">
        <f t="array" ref="BC163">IF(BC$10="", "", IF(IFERROR(INDEX($B163:$AE163, $BG163, MATCH(BC$10, $B$11:$AE$11, 0)), "")="", "", IFERROR(VALUE(INDEX($B163:$AE163, $BG163, MATCH(BC$10, $B$11:$AE$11, 0))), "")))</f>
        <v>0</v>
      </c>
      <c r="BD163" s="13" cm="1">
        <f t="array" ref="BD163">IF(BD$10="", "", IF(IFERROR(INDEX($B163:$AE163, $BG163, MATCH(BD$10, $B$11:$AE$11, 0)), "")="", "", IFERROR(VALUE(INDEX($B163:$AE163, $BG163, MATCH(BD$10, $B$11:$AE$11, 0))), "")))</f>
        <v>0</v>
      </c>
      <c r="BE163" s="32" cm="1">
        <f t="array" ref="BE163">IF(BE$10="", "", IF(IFERROR(INDEX($B163:$AE163, $BG163, MATCH(BE$10, $B$11:$AE$11, 0)), "")="", "", IFERROR(VALUE(INDEX($B163:$AE163, $BG163, MATCH(BE$10, $B$11:$AE$11, 0))), "")))</f>
        <v>0</v>
      </c>
      <c r="BF163" s="12"/>
      <c r="BJ163" s="19" t="str" cm="1">
        <f t="array" ref="BJ163">IF($AZ$10="", "", IF(IFERROR(INDEX($B163:$AE163, $BG163, MATCH($AZ$10, $B$11:$AE$11, 0)), "")="", "", IFERROR(INDEX($B163:$AE163, $BG163, MATCH($AZ$10, $B$11:$AE$11, 0)), "")))</f>
        <v>08/04/2022</v>
      </c>
      <c r="BK163" s="19">
        <f t="shared" si="37"/>
        <v>3</v>
      </c>
      <c r="BL163" s="19">
        <f t="shared" si="38"/>
        <v>6</v>
      </c>
      <c r="BM163" s="19">
        <f t="shared" si="39"/>
        <v>8</v>
      </c>
      <c r="BN163" s="30">
        <f t="shared" si="40"/>
        <v>4</v>
      </c>
      <c r="BO163" s="19">
        <f t="shared" si="41"/>
        <v>2022</v>
      </c>
      <c r="BP163" s="40" cm="1">
        <f t="array" ref="BP163">IFERROR(DATE(INDEX($BM163:$BO163, $BG163, MATCH($BJ$5, $BM$10:$BO$10, 0)), INDEX($BM163:$BO163, $BG163, MATCH($BJ$4, $BM$10:$BO$10, 0)), INDEX($BM163:$BO163, $BG163, MATCH($BJ$3, $BM$10:$BO$10, 0))), "")</f>
        <v>44777</v>
      </c>
      <c r="BR163" s="19" t="str">
        <f t="shared" si="30"/>
        <v>X</v>
      </c>
      <c r="BT163" s="19" t="str">
        <f t="shared" si="42"/>
        <v/>
      </c>
      <c r="BV163" s="19" t="str">
        <f t="shared" si="43"/>
        <v>Aug 2022</v>
      </c>
      <c r="BZ163" s="30">
        <f t="shared" si="31"/>
        <v>0</v>
      </c>
      <c r="CA163" s="13">
        <f t="shared" si="32"/>
        <v>0</v>
      </c>
      <c r="CB163" s="13">
        <f t="shared" si="33"/>
        <v>0</v>
      </c>
      <c r="CC163" s="13">
        <f t="shared" si="34"/>
        <v>0</v>
      </c>
      <c r="CD163" s="32">
        <f t="shared" si="35"/>
        <v>0</v>
      </c>
      <c r="CF163" s="52">
        <f t="shared" si="44"/>
        <v>0</v>
      </c>
    </row>
    <row r="164" spans="1:84" x14ac:dyDescent="0.25">
      <c r="A164" s="11" t="s">
        <v>0</v>
      </c>
      <c r="B164" s="5" t="s">
        <v>258</v>
      </c>
      <c r="C164" s="6">
        <v>0</v>
      </c>
      <c r="D164" s="6">
        <v>0</v>
      </c>
      <c r="E164" s="6">
        <v>0</v>
      </c>
      <c r="F164" s="6">
        <v>0</v>
      </c>
      <c r="G164" s="6">
        <v>0</v>
      </c>
      <c r="H164" s="6">
        <v>0</v>
      </c>
      <c r="I164" s="6">
        <v>0</v>
      </c>
      <c r="J164" s="6">
        <v>0</v>
      </c>
      <c r="K164" s="6">
        <v>0</v>
      </c>
      <c r="L164" s="6">
        <v>0</v>
      </c>
      <c r="M164" s="6">
        <v>0</v>
      </c>
      <c r="N164" s="6">
        <v>0</v>
      </c>
      <c r="O164" s="6">
        <v>0</v>
      </c>
      <c r="P164" s="6">
        <v>0</v>
      </c>
      <c r="Q164" s="6">
        <v>0</v>
      </c>
      <c r="R164" s="6">
        <v>0</v>
      </c>
      <c r="S164" s="6">
        <v>0</v>
      </c>
      <c r="T164" s="6">
        <v>0</v>
      </c>
      <c r="U164" s="6">
        <v>0</v>
      </c>
      <c r="V164" s="6"/>
      <c r="W164" s="6"/>
      <c r="X164" s="6"/>
      <c r="Y164" s="6"/>
      <c r="Z164" s="6"/>
      <c r="AA164" s="6"/>
      <c r="AB164" s="6"/>
      <c r="AC164" s="6"/>
      <c r="AD164" s="6"/>
      <c r="AE164" s="7"/>
      <c r="AF164" s="11" t="s">
        <v>0</v>
      </c>
      <c r="AG164" s="12"/>
      <c r="AH164" s="12"/>
      <c r="AI164" s="12"/>
      <c r="AJ164" s="12"/>
      <c r="AK164" s="12"/>
      <c r="AL164" s="12"/>
      <c r="AM164" s="12"/>
      <c r="AN164" s="12"/>
      <c r="AO164" s="12"/>
      <c r="AP164" s="12"/>
      <c r="AQ164" s="12"/>
      <c r="AR164" s="12"/>
      <c r="AS164" s="12"/>
      <c r="AT164" s="12"/>
      <c r="AU164" s="12"/>
      <c r="AV164" s="12"/>
      <c r="AW164" s="12"/>
      <c r="AX164" s="12"/>
      <c r="AY164" s="12"/>
      <c r="AZ164" s="37">
        <f t="shared" si="36"/>
        <v>44778</v>
      </c>
      <c r="BA164" s="13" cm="1">
        <f t="array" ref="BA164">IF(BA$10="", "", IF(IFERROR(INDEX($B164:$AE164, $BG164, MATCH(BA$10, $B$11:$AE$11, 0)), "")="", "", IFERROR(VALUE(INDEX($B164:$AE164, $BG164, MATCH(BA$10, $B$11:$AE$11, 0))), "")))</f>
        <v>0</v>
      </c>
      <c r="BB164" s="13" cm="1">
        <f t="array" ref="BB164">IF(BB$10="", "", IF(IFERROR(INDEX($B164:$AE164, $BG164, MATCH(BB$10, $B$11:$AE$11, 0)), "")="", "", IFERROR(VALUE(INDEX($B164:$AE164, $BG164, MATCH(BB$10, $B$11:$AE$11, 0))), "")))</f>
        <v>0</v>
      </c>
      <c r="BC164" s="13" cm="1">
        <f t="array" ref="BC164">IF(BC$10="", "", IF(IFERROR(INDEX($B164:$AE164, $BG164, MATCH(BC$10, $B$11:$AE$11, 0)), "")="", "", IFERROR(VALUE(INDEX($B164:$AE164, $BG164, MATCH(BC$10, $B$11:$AE$11, 0))), "")))</f>
        <v>0</v>
      </c>
      <c r="BD164" s="13" cm="1">
        <f t="array" ref="BD164">IF(BD$10="", "", IF(IFERROR(INDEX($B164:$AE164, $BG164, MATCH(BD$10, $B$11:$AE$11, 0)), "")="", "", IFERROR(VALUE(INDEX($B164:$AE164, $BG164, MATCH(BD$10, $B$11:$AE$11, 0))), "")))</f>
        <v>0</v>
      </c>
      <c r="BE164" s="32" cm="1">
        <f t="array" ref="BE164">IF(BE$10="", "", IF(IFERROR(INDEX($B164:$AE164, $BG164, MATCH(BE$10, $B$11:$AE$11, 0)), "")="", "", IFERROR(VALUE(INDEX($B164:$AE164, $BG164, MATCH(BE$10, $B$11:$AE$11, 0))), "")))</f>
        <v>0</v>
      </c>
      <c r="BF164" s="12"/>
      <c r="BJ164" s="19" t="str" cm="1">
        <f t="array" ref="BJ164">IF($AZ$10="", "", IF(IFERROR(INDEX($B164:$AE164, $BG164, MATCH($AZ$10, $B$11:$AE$11, 0)), "")="", "", IFERROR(INDEX($B164:$AE164, $BG164, MATCH($AZ$10, $B$11:$AE$11, 0)), "")))</f>
        <v>08/05/2022</v>
      </c>
      <c r="BK164" s="19">
        <f t="shared" si="37"/>
        <v>3</v>
      </c>
      <c r="BL164" s="19">
        <f t="shared" si="38"/>
        <v>6</v>
      </c>
      <c r="BM164" s="19">
        <f t="shared" si="39"/>
        <v>8</v>
      </c>
      <c r="BN164" s="30">
        <f t="shared" si="40"/>
        <v>5</v>
      </c>
      <c r="BO164" s="19">
        <f t="shared" si="41"/>
        <v>2022</v>
      </c>
      <c r="BP164" s="40" cm="1">
        <f t="array" ref="BP164">IFERROR(DATE(INDEX($BM164:$BO164, $BG164, MATCH($BJ$5, $BM$10:$BO$10, 0)), INDEX($BM164:$BO164, $BG164, MATCH($BJ$4, $BM$10:$BO$10, 0)), INDEX($BM164:$BO164, $BG164, MATCH($BJ$3, $BM$10:$BO$10, 0))), "")</f>
        <v>44778</v>
      </c>
      <c r="BR164" s="19" t="str">
        <f t="shared" si="30"/>
        <v>X</v>
      </c>
      <c r="BT164" s="19" t="str">
        <f t="shared" si="42"/>
        <v/>
      </c>
      <c r="BV164" s="19" t="str">
        <f t="shared" si="43"/>
        <v>Aug 2022</v>
      </c>
      <c r="BZ164" s="30">
        <f t="shared" si="31"/>
        <v>0</v>
      </c>
      <c r="CA164" s="13">
        <f t="shared" si="32"/>
        <v>0</v>
      </c>
      <c r="CB164" s="13">
        <f t="shared" si="33"/>
        <v>0</v>
      </c>
      <c r="CC164" s="13">
        <f t="shared" si="34"/>
        <v>0</v>
      </c>
      <c r="CD164" s="32">
        <f t="shared" si="35"/>
        <v>0</v>
      </c>
      <c r="CF164" s="52">
        <f t="shared" si="44"/>
        <v>0</v>
      </c>
    </row>
    <row r="165" spans="1:84" x14ac:dyDescent="0.25">
      <c r="A165" s="11" t="s">
        <v>0</v>
      </c>
      <c r="B165" s="5" t="s">
        <v>259</v>
      </c>
      <c r="C165" s="6">
        <v>1</v>
      </c>
      <c r="D165" s="6">
        <v>0</v>
      </c>
      <c r="E165" s="6">
        <v>1</v>
      </c>
      <c r="F165" s="6">
        <v>1</v>
      </c>
      <c r="G165" s="6">
        <v>0</v>
      </c>
      <c r="H165" s="6">
        <v>0</v>
      </c>
      <c r="I165" s="6">
        <v>0</v>
      </c>
      <c r="J165" s="6">
        <v>0</v>
      </c>
      <c r="K165" s="6">
        <v>0</v>
      </c>
      <c r="L165" s="6">
        <v>0</v>
      </c>
      <c r="M165" s="6">
        <v>0</v>
      </c>
      <c r="N165" s="6">
        <v>0</v>
      </c>
      <c r="O165" s="6">
        <v>0</v>
      </c>
      <c r="P165" s="6">
        <v>0</v>
      </c>
      <c r="Q165" s="6">
        <v>0</v>
      </c>
      <c r="R165" s="6">
        <v>0</v>
      </c>
      <c r="S165" s="6">
        <v>0</v>
      </c>
      <c r="T165" s="6">
        <v>0</v>
      </c>
      <c r="U165" s="6">
        <v>0</v>
      </c>
      <c r="V165" s="6"/>
      <c r="W165" s="6"/>
      <c r="X165" s="6"/>
      <c r="Y165" s="6"/>
      <c r="Z165" s="6"/>
      <c r="AA165" s="6"/>
      <c r="AB165" s="6"/>
      <c r="AC165" s="6"/>
      <c r="AD165" s="6"/>
      <c r="AE165" s="7"/>
      <c r="AF165" s="11" t="s">
        <v>0</v>
      </c>
      <c r="AG165" s="12"/>
      <c r="AH165" s="12"/>
      <c r="AI165" s="12"/>
      <c r="AJ165" s="12"/>
      <c r="AK165" s="12"/>
      <c r="AL165" s="12"/>
      <c r="AM165" s="12"/>
      <c r="AN165" s="12"/>
      <c r="AO165" s="12"/>
      <c r="AP165" s="12"/>
      <c r="AQ165" s="12"/>
      <c r="AR165" s="12"/>
      <c r="AS165" s="12"/>
      <c r="AT165" s="12"/>
      <c r="AU165" s="12"/>
      <c r="AV165" s="12"/>
      <c r="AW165" s="12"/>
      <c r="AX165" s="12"/>
      <c r="AY165" s="12"/>
      <c r="AZ165" s="37">
        <f t="shared" si="36"/>
        <v>44779</v>
      </c>
      <c r="BA165" s="13" cm="1">
        <f t="array" ref="BA165">IF(BA$10="", "", IF(IFERROR(INDEX($B165:$AE165, $BG165, MATCH(BA$10, $B$11:$AE$11, 0)), "")="", "", IFERROR(VALUE(INDEX($B165:$AE165, $BG165, MATCH(BA$10, $B$11:$AE$11, 0))), "")))</f>
        <v>1</v>
      </c>
      <c r="BB165" s="13" cm="1">
        <f t="array" ref="BB165">IF(BB$10="", "", IF(IFERROR(INDEX($B165:$AE165, $BG165, MATCH(BB$10, $B$11:$AE$11, 0)), "")="", "", IFERROR(VALUE(INDEX($B165:$AE165, $BG165, MATCH(BB$10, $B$11:$AE$11, 0))), "")))</f>
        <v>0</v>
      </c>
      <c r="BC165" s="13" cm="1">
        <f t="array" ref="BC165">IF(BC$10="", "", IF(IFERROR(INDEX($B165:$AE165, $BG165, MATCH(BC$10, $B$11:$AE$11, 0)), "")="", "", IFERROR(VALUE(INDEX($B165:$AE165, $BG165, MATCH(BC$10, $B$11:$AE$11, 0))), "")))</f>
        <v>0</v>
      </c>
      <c r="BD165" s="13" cm="1">
        <f t="array" ref="BD165">IF(BD$10="", "", IF(IFERROR(INDEX($B165:$AE165, $BG165, MATCH(BD$10, $B$11:$AE$11, 0)), "")="", "", IFERROR(VALUE(INDEX($B165:$AE165, $BG165, MATCH(BD$10, $B$11:$AE$11, 0))), "")))</f>
        <v>0</v>
      </c>
      <c r="BE165" s="32" cm="1">
        <f t="array" ref="BE165">IF(BE$10="", "", IF(IFERROR(INDEX($B165:$AE165, $BG165, MATCH(BE$10, $B$11:$AE$11, 0)), "")="", "", IFERROR(VALUE(INDEX($B165:$AE165, $BG165, MATCH(BE$10, $B$11:$AE$11, 0))), "")))</f>
        <v>0</v>
      </c>
      <c r="BF165" s="12"/>
      <c r="BJ165" s="19" t="str" cm="1">
        <f t="array" ref="BJ165">IF($AZ$10="", "", IF(IFERROR(INDEX($B165:$AE165, $BG165, MATCH($AZ$10, $B$11:$AE$11, 0)), "")="", "", IFERROR(INDEX($B165:$AE165, $BG165, MATCH($AZ$10, $B$11:$AE$11, 0)), "")))</f>
        <v>08/06/2022</v>
      </c>
      <c r="BK165" s="19">
        <f t="shared" si="37"/>
        <v>3</v>
      </c>
      <c r="BL165" s="19">
        <f t="shared" si="38"/>
        <v>6</v>
      </c>
      <c r="BM165" s="19">
        <f t="shared" si="39"/>
        <v>8</v>
      </c>
      <c r="BN165" s="30">
        <f t="shared" si="40"/>
        <v>6</v>
      </c>
      <c r="BO165" s="19">
        <f t="shared" si="41"/>
        <v>2022</v>
      </c>
      <c r="BP165" s="40" cm="1">
        <f t="array" ref="BP165">IFERROR(DATE(INDEX($BM165:$BO165, $BG165, MATCH($BJ$5, $BM$10:$BO$10, 0)), INDEX($BM165:$BO165, $BG165, MATCH($BJ$4, $BM$10:$BO$10, 0)), INDEX($BM165:$BO165, $BG165, MATCH($BJ$3, $BM$10:$BO$10, 0))), "")</f>
        <v>44779</v>
      </c>
      <c r="BR165" s="19" t="str">
        <f t="shared" si="30"/>
        <v>X</v>
      </c>
      <c r="BT165" s="19" t="str">
        <f t="shared" si="42"/>
        <v/>
      </c>
      <c r="BV165" s="19" t="str">
        <f t="shared" si="43"/>
        <v>Aug 2022</v>
      </c>
      <c r="BZ165" s="30">
        <f t="shared" si="31"/>
        <v>0</v>
      </c>
      <c r="CA165" s="13">
        <f t="shared" si="32"/>
        <v>0</v>
      </c>
      <c r="CB165" s="13">
        <f t="shared" si="33"/>
        <v>0</v>
      </c>
      <c r="CC165" s="13">
        <f t="shared" si="34"/>
        <v>0</v>
      </c>
      <c r="CD165" s="32">
        <f t="shared" si="35"/>
        <v>0</v>
      </c>
      <c r="CF165" s="52">
        <f t="shared" si="44"/>
        <v>0</v>
      </c>
    </row>
    <row r="166" spans="1:84" x14ac:dyDescent="0.25">
      <c r="A166" s="11" t="s">
        <v>0</v>
      </c>
      <c r="B166" s="5" t="s">
        <v>260</v>
      </c>
      <c r="C166" s="6">
        <v>6</v>
      </c>
      <c r="D166" s="6">
        <v>0</v>
      </c>
      <c r="E166" s="6">
        <v>6</v>
      </c>
      <c r="F166" s="6">
        <v>3</v>
      </c>
      <c r="G166" s="6">
        <v>0</v>
      </c>
      <c r="H166" s="6">
        <v>0</v>
      </c>
      <c r="I166" s="6">
        <v>0</v>
      </c>
      <c r="J166" s="6">
        <v>0</v>
      </c>
      <c r="K166" s="6">
        <v>0</v>
      </c>
      <c r="L166" s="6">
        <v>0</v>
      </c>
      <c r="M166" s="6">
        <v>0</v>
      </c>
      <c r="N166" s="6">
        <v>0</v>
      </c>
      <c r="O166" s="6">
        <v>0</v>
      </c>
      <c r="P166" s="6">
        <v>0</v>
      </c>
      <c r="Q166" s="6">
        <v>0</v>
      </c>
      <c r="R166" s="6">
        <v>0</v>
      </c>
      <c r="S166" s="6">
        <v>0</v>
      </c>
      <c r="T166" s="6">
        <v>0</v>
      </c>
      <c r="U166" s="6">
        <v>0</v>
      </c>
      <c r="V166" s="6"/>
      <c r="W166" s="6"/>
      <c r="X166" s="6"/>
      <c r="Y166" s="6"/>
      <c r="Z166" s="6"/>
      <c r="AA166" s="6"/>
      <c r="AB166" s="6"/>
      <c r="AC166" s="6"/>
      <c r="AD166" s="6"/>
      <c r="AE166" s="7"/>
      <c r="AF166" s="11" t="s">
        <v>0</v>
      </c>
      <c r="AG166" s="12"/>
      <c r="AH166" s="12"/>
      <c r="AI166" s="12"/>
      <c r="AJ166" s="12"/>
      <c r="AK166" s="12"/>
      <c r="AL166" s="12"/>
      <c r="AM166" s="12"/>
      <c r="AN166" s="12"/>
      <c r="AO166" s="12"/>
      <c r="AP166" s="12"/>
      <c r="AQ166" s="12"/>
      <c r="AR166" s="12"/>
      <c r="AS166" s="12"/>
      <c r="AT166" s="12"/>
      <c r="AU166" s="12"/>
      <c r="AV166" s="12"/>
      <c r="AW166" s="12"/>
      <c r="AX166" s="12"/>
      <c r="AY166" s="12"/>
      <c r="AZ166" s="37">
        <f t="shared" si="36"/>
        <v>44780</v>
      </c>
      <c r="BA166" s="13" cm="1">
        <f t="array" ref="BA166">IF(BA$10="", "", IF(IFERROR(INDEX($B166:$AE166, $BG166, MATCH(BA$10, $B$11:$AE$11, 0)), "")="", "", IFERROR(VALUE(INDEX($B166:$AE166, $BG166, MATCH(BA$10, $B$11:$AE$11, 0))), "")))</f>
        <v>6</v>
      </c>
      <c r="BB166" s="13" cm="1">
        <f t="array" ref="BB166">IF(BB$10="", "", IF(IFERROR(INDEX($B166:$AE166, $BG166, MATCH(BB$10, $B$11:$AE$11, 0)), "")="", "", IFERROR(VALUE(INDEX($B166:$AE166, $BG166, MATCH(BB$10, $B$11:$AE$11, 0))), "")))</f>
        <v>0</v>
      </c>
      <c r="BC166" s="13" cm="1">
        <f t="array" ref="BC166">IF(BC$10="", "", IF(IFERROR(INDEX($B166:$AE166, $BG166, MATCH(BC$10, $B$11:$AE$11, 0)), "")="", "", IFERROR(VALUE(INDEX($B166:$AE166, $BG166, MATCH(BC$10, $B$11:$AE$11, 0))), "")))</f>
        <v>0</v>
      </c>
      <c r="BD166" s="13" cm="1">
        <f t="array" ref="BD166">IF(BD$10="", "", IF(IFERROR(INDEX($B166:$AE166, $BG166, MATCH(BD$10, $B$11:$AE$11, 0)), "")="", "", IFERROR(VALUE(INDEX($B166:$AE166, $BG166, MATCH(BD$10, $B$11:$AE$11, 0))), "")))</f>
        <v>0</v>
      </c>
      <c r="BE166" s="32" cm="1">
        <f t="array" ref="BE166">IF(BE$10="", "", IF(IFERROR(INDEX($B166:$AE166, $BG166, MATCH(BE$10, $B$11:$AE$11, 0)), "")="", "", IFERROR(VALUE(INDEX($B166:$AE166, $BG166, MATCH(BE$10, $B$11:$AE$11, 0))), "")))</f>
        <v>0</v>
      </c>
      <c r="BF166" s="12"/>
      <c r="BJ166" s="19" t="str" cm="1">
        <f t="array" ref="BJ166">IF($AZ$10="", "", IF(IFERROR(INDEX($B166:$AE166, $BG166, MATCH($AZ$10, $B$11:$AE$11, 0)), "")="", "", IFERROR(INDEX($B166:$AE166, $BG166, MATCH($AZ$10, $B$11:$AE$11, 0)), "")))</f>
        <v>08/07/2022</v>
      </c>
      <c r="BK166" s="19">
        <f t="shared" si="37"/>
        <v>3</v>
      </c>
      <c r="BL166" s="19">
        <f t="shared" si="38"/>
        <v>6</v>
      </c>
      <c r="BM166" s="19">
        <f t="shared" si="39"/>
        <v>8</v>
      </c>
      <c r="BN166" s="30">
        <f t="shared" si="40"/>
        <v>7</v>
      </c>
      <c r="BO166" s="19">
        <f t="shared" si="41"/>
        <v>2022</v>
      </c>
      <c r="BP166" s="40" cm="1">
        <f t="array" ref="BP166">IFERROR(DATE(INDEX($BM166:$BO166, $BG166, MATCH($BJ$5, $BM$10:$BO$10, 0)), INDEX($BM166:$BO166, $BG166, MATCH($BJ$4, $BM$10:$BO$10, 0)), INDEX($BM166:$BO166, $BG166, MATCH($BJ$3, $BM$10:$BO$10, 0))), "")</f>
        <v>44780</v>
      </c>
      <c r="BR166" s="19" t="str">
        <f t="shared" si="30"/>
        <v>X</v>
      </c>
      <c r="BT166" s="19" t="str">
        <f t="shared" si="42"/>
        <v/>
      </c>
      <c r="BV166" s="19" t="str">
        <f t="shared" si="43"/>
        <v>Aug 2022</v>
      </c>
      <c r="BZ166" s="30">
        <f t="shared" si="31"/>
        <v>0</v>
      </c>
      <c r="CA166" s="13">
        <f t="shared" si="32"/>
        <v>0</v>
      </c>
      <c r="CB166" s="13">
        <f t="shared" si="33"/>
        <v>0</v>
      </c>
      <c r="CC166" s="13">
        <f t="shared" si="34"/>
        <v>0</v>
      </c>
      <c r="CD166" s="32">
        <f t="shared" si="35"/>
        <v>0</v>
      </c>
      <c r="CF166" s="52">
        <f t="shared" si="44"/>
        <v>0</v>
      </c>
    </row>
    <row r="167" spans="1:84" x14ac:dyDescent="0.25">
      <c r="A167" s="11" t="s">
        <v>0</v>
      </c>
      <c r="B167" s="5" t="s">
        <v>261</v>
      </c>
      <c r="C167" s="6">
        <v>14</v>
      </c>
      <c r="D167" s="6">
        <v>0</v>
      </c>
      <c r="E167" s="6">
        <v>14</v>
      </c>
      <c r="F167" s="6">
        <v>12</v>
      </c>
      <c r="G167" s="6">
        <v>0</v>
      </c>
      <c r="H167" s="6">
        <v>0</v>
      </c>
      <c r="I167" s="6">
        <v>0</v>
      </c>
      <c r="J167" s="6">
        <v>0</v>
      </c>
      <c r="K167" s="6">
        <v>0</v>
      </c>
      <c r="L167" s="6">
        <v>0</v>
      </c>
      <c r="M167" s="6">
        <v>0</v>
      </c>
      <c r="N167" s="6">
        <v>0</v>
      </c>
      <c r="O167" s="6">
        <v>0</v>
      </c>
      <c r="P167" s="6">
        <v>1</v>
      </c>
      <c r="Q167" s="6">
        <v>0</v>
      </c>
      <c r="R167" s="6">
        <v>1</v>
      </c>
      <c r="S167" s="6">
        <v>7.1428571428571425E-2</v>
      </c>
      <c r="T167" s="6">
        <v>0</v>
      </c>
      <c r="U167" s="6">
        <v>7.1428571428571425E-2</v>
      </c>
      <c r="V167" s="6"/>
      <c r="W167" s="6"/>
      <c r="X167" s="6"/>
      <c r="Y167" s="6"/>
      <c r="Z167" s="6"/>
      <c r="AA167" s="6"/>
      <c r="AB167" s="6"/>
      <c r="AC167" s="6"/>
      <c r="AD167" s="6"/>
      <c r="AE167" s="7"/>
      <c r="AF167" s="11" t="s">
        <v>0</v>
      </c>
      <c r="AG167" s="12"/>
      <c r="AH167" s="12"/>
      <c r="AI167" s="12"/>
      <c r="AJ167" s="12"/>
      <c r="AK167" s="12"/>
      <c r="AL167" s="12"/>
      <c r="AM167" s="12"/>
      <c r="AN167" s="12"/>
      <c r="AO167" s="12"/>
      <c r="AP167" s="12"/>
      <c r="AQ167" s="12"/>
      <c r="AR167" s="12"/>
      <c r="AS167" s="12"/>
      <c r="AT167" s="12"/>
      <c r="AU167" s="12"/>
      <c r="AV167" s="12"/>
      <c r="AW167" s="12"/>
      <c r="AX167" s="12"/>
      <c r="AY167" s="12"/>
      <c r="AZ167" s="37">
        <f t="shared" si="36"/>
        <v>44781</v>
      </c>
      <c r="BA167" s="13" cm="1">
        <f t="array" ref="BA167">IF(BA$10="", "", IF(IFERROR(INDEX($B167:$AE167, $BG167, MATCH(BA$10, $B$11:$AE$11, 0)), "")="", "", IFERROR(VALUE(INDEX($B167:$AE167, $BG167, MATCH(BA$10, $B$11:$AE$11, 0))), "")))</f>
        <v>14</v>
      </c>
      <c r="BB167" s="13" cm="1">
        <f t="array" ref="BB167">IF(BB$10="", "", IF(IFERROR(INDEX($B167:$AE167, $BG167, MATCH(BB$10, $B$11:$AE$11, 0)), "")="", "", IFERROR(VALUE(INDEX($B167:$AE167, $BG167, MATCH(BB$10, $B$11:$AE$11, 0))), "")))</f>
        <v>0</v>
      </c>
      <c r="BC167" s="13" cm="1">
        <f t="array" ref="BC167">IF(BC$10="", "", IF(IFERROR(INDEX($B167:$AE167, $BG167, MATCH(BC$10, $B$11:$AE$11, 0)), "")="", "", IFERROR(VALUE(INDEX($B167:$AE167, $BG167, MATCH(BC$10, $B$11:$AE$11, 0))), "")))</f>
        <v>0</v>
      </c>
      <c r="BD167" s="13" cm="1">
        <f t="array" ref="BD167">IF(BD$10="", "", IF(IFERROR(INDEX($B167:$AE167, $BG167, MATCH(BD$10, $B$11:$AE$11, 0)), "")="", "", IFERROR(VALUE(INDEX($B167:$AE167, $BG167, MATCH(BD$10, $B$11:$AE$11, 0))), "")))</f>
        <v>0</v>
      </c>
      <c r="BE167" s="32" cm="1">
        <f t="array" ref="BE167">IF(BE$10="", "", IF(IFERROR(INDEX($B167:$AE167, $BG167, MATCH(BE$10, $B$11:$AE$11, 0)), "")="", "", IFERROR(VALUE(INDEX($B167:$AE167, $BG167, MATCH(BE$10, $B$11:$AE$11, 0))), "")))</f>
        <v>1</v>
      </c>
      <c r="BF167" s="12"/>
      <c r="BJ167" s="19" t="str" cm="1">
        <f t="array" ref="BJ167">IF($AZ$10="", "", IF(IFERROR(INDEX($B167:$AE167, $BG167, MATCH($AZ$10, $B$11:$AE$11, 0)), "")="", "", IFERROR(INDEX($B167:$AE167, $BG167, MATCH($AZ$10, $B$11:$AE$11, 0)), "")))</f>
        <v>08/08/2022</v>
      </c>
      <c r="BK167" s="19">
        <f t="shared" si="37"/>
        <v>3</v>
      </c>
      <c r="BL167" s="19">
        <f t="shared" si="38"/>
        <v>6</v>
      </c>
      <c r="BM167" s="19">
        <f t="shared" si="39"/>
        <v>8</v>
      </c>
      <c r="BN167" s="30">
        <f t="shared" si="40"/>
        <v>8</v>
      </c>
      <c r="BO167" s="19">
        <f t="shared" si="41"/>
        <v>2022</v>
      </c>
      <c r="BP167" s="40" cm="1">
        <f t="array" ref="BP167">IFERROR(DATE(INDEX($BM167:$BO167, $BG167, MATCH($BJ$5, $BM$10:$BO$10, 0)), INDEX($BM167:$BO167, $BG167, MATCH($BJ$4, $BM$10:$BO$10, 0)), INDEX($BM167:$BO167, $BG167, MATCH($BJ$3, $BM$10:$BO$10, 0))), "")</f>
        <v>44781</v>
      </c>
      <c r="BR167" s="19" t="str">
        <f t="shared" si="30"/>
        <v>X</v>
      </c>
      <c r="BT167" s="19" t="str">
        <f t="shared" si="42"/>
        <v/>
      </c>
      <c r="BV167" s="19" t="str">
        <f t="shared" si="43"/>
        <v>Aug 2022</v>
      </c>
      <c r="BZ167" s="30">
        <f t="shared" si="31"/>
        <v>1</v>
      </c>
      <c r="CA167" s="13">
        <f t="shared" si="32"/>
        <v>0</v>
      </c>
      <c r="CB167" s="13">
        <f t="shared" si="33"/>
        <v>0</v>
      </c>
      <c r="CC167" s="13">
        <f t="shared" si="34"/>
        <v>0</v>
      </c>
      <c r="CD167" s="32">
        <f t="shared" si="35"/>
        <v>3</v>
      </c>
      <c r="CF167" s="52">
        <f t="shared" si="44"/>
        <v>4</v>
      </c>
    </row>
    <row r="168" spans="1:84" x14ac:dyDescent="0.25">
      <c r="A168" s="11" t="s">
        <v>0</v>
      </c>
      <c r="B168" s="5" t="s">
        <v>262</v>
      </c>
      <c r="C168" s="6">
        <v>1</v>
      </c>
      <c r="D168" s="6">
        <v>0</v>
      </c>
      <c r="E168" s="6">
        <v>1</v>
      </c>
      <c r="F168" s="6">
        <v>1</v>
      </c>
      <c r="G168" s="6">
        <v>0</v>
      </c>
      <c r="H168" s="6">
        <v>0</v>
      </c>
      <c r="I168" s="6">
        <v>0</v>
      </c>
      <c r="J168" s="6">
        <v>0</v>
      </c>
      <c r="K168" s="6">
        <v>0</v>
      </c>
      <c r="L168" s="6">
        <v>0</v>
      </c>
      <c r="M168" s="6">
        <v>0</v>
      </c>
      <c r="N168" s="6">
        <v>0</v>
      </c>
      <c r="O168" s="6">
        <v>0</v>
      </c>
      <c r="P168" s="6">
        <v>0</v>
      </c>
      <c r="Q168" s="6">
        <v>0</v>
      </c>
      <c r="R168" s="6">
        <v>0</v>
      </c>
      <c r="S168" s="6">
        <v>0</v>
      </c>
      <c r="T168" s="6">
        <v>0</v>
      </c>
      <c r="U168" s="6">
        <v>0</v>
      </c>
      <c r="V168" s="6"/>
      <c r="W168" s="6"/>
      <c r="X168" s="6"/>
      <c r="Y168" s="6"/>
      <c r="Z168" s="6"/>
      <c r="AA168" s="6"/>
      <c r="AB168" s="6"/>
      <c r="AC168" s="6"/>
      <c r="AD168" s="6"/>
      <c r="AE168" s="7"/>
      <c r="AF168" s="11" t="s">
        <v>0</v>
      </c>
      <c r="AG168" s="12"/>
      <c r="AH168" s="12"/>
      <c r="AI168" s="12"/>
      <c r="AJ168" s="12"/>
      <c r="AK168" s="12"/>
      <c r="AL168" s="12"/>
      <c r="AM168" s="12"/>
      <c r="AN168" s="12"/>
      <c r="AO168" s="12"/>
      <c r="AP168" s="12"/>
      <c r="AQ168" s="12"/>
      <c r="AR168" s="12"/>
      <c r="AS168" s="12"/>
      <c r="AT168" s="12"/>
      <c r="AU168" s="12"/>
      <c r="AV168" s="12"/>
      <c r="AW168" s="12"/>
      <c r="AX168" s="12"/>
      <c r="AY168" s="12"/>
      <c r="AZ168" s="37">
        <f t="shared" si="36"/>
        <v>44782</v>
      </c>
      <c r="BA168" s="13" cm="1">
        <f t="array" ref="BA168">IF(BA$10="", "", IF(IFERROR(INDEX($B168:$AE168, $BG168, MATCH(BA$10, $B$11:$AE$11, 0)), "")="", "", IFERROR(VALUE(INDEX($B168:$AE168, $BG168, MATCH(BA$10, $B$11:$AE$11, 0))), "")))</f>
        <v>1</v>
      </c>
      <c r="BB168" s="13" cm="1">
        <f t="array" ref="BB168">IF(BB$10="", "", IF(IFERROR(INDEX($B168:$AE168, $BG168, MATCH(BB$10, $B$11:$AE$11, 0)), "")="", "", IFERROR(VALUE(INDEX($B168:$AE168, $BG168, MATCH(BB$10, $B$11:$AE$11, 0))), "")))</f>
        <v>0</v>
      </c>
      <c r="BC168" s="13" cm="1">
        <f t="array" ref="BC168">IF(BC$10="", "", IF(IFERROR(INDEX($B168:$AE168, $BG168, MATCH(BC$10, $B$11:$AE$11, 0)), "")="", "", IFERROR(VALUE(INDEX($B168:$AE168, $BG168, MATCH(BC$10, $B$11:$AE$11, 0))), "")))</f>
        <v>0</v>
      </c>
      <c r="BD168" s="13" cm="1">
        <f t="array" ref="BD168">IF(BD$10="", "", IF(IFERROR(INDEX($B168:$AE168, $BG168, MATCH(BD$10, $B$11:$AE$11, 0)), "")="", "", IFERROR(VALUE(INDEX($B168:$AE168, $BG168, MATCH(BD$10, $B$11:$AE$11, 0))), "")))</f>
        <v>0</v>
      </c>
      <c r="BE168" s="32" cm="1">
        <f t="array" ref="BE168">IF(BE$10="", "", IF(IFERROR(INDEX($B168:$AE168, $BG168, MATCH(BE$10, $B$11:$AE$11, 0)), "")="", "", IFERROR(VALUE(INDEX($B168:$AE168, $BG168, MATCH(BE$10, $B$11:$AE$11, 0))), "")))</f>
        <v>0</v>
      </c>
      <c r="BF168" s="12"/>
      <c r="BJ168" s="19" t="str" cm="1">
        <f t="array" ref="BJ168">IF($AZ$10="", "", IF(IFERROR(INDEX($B168:$AE168, $BG168, MATCH($AZ$10, $B$11:$AE$11, 0)), "")="", "", IFERROR(INDEX($B168:$AE168, $BG168, MATCH($AZ$10, $B$11:$AE$11, 0)), "")))</f>
        <v>08/09/2022</v>
      </c>
      <c r="BK168" s="19">
        <f t="shared" si="37"/>
        <v>3</v>
      </c>
      <c r="BL168" s="19">
        <f t="shared" si="38"/>
        <v>6</v>
      </c>
      <c r="BM168" s="19">
        <f t="shared" si="39"/>
        <v>8</v>
      </c>
      <c r="BN168" s="30">
        <f t="shared" si="40"/>
        <v>9</v>
      </c>
      <c r="BO168" s="19">
        <f t="shared" si="41"/>
        <v>2022</v>
      </c>
      <c r="BP168" s="40" cm="1">
        <f t="array" ref="BP168">IFERROR(DATE(INDEX($BM168:$BO168, $BG168, MATCH($BJ$5, $BM$10:$BO$10, 0)), INDEX($BM168:$BO168, $BG168, MATCH($BJ$4, $BM$10:$BO$10, 0)), INDEX($BM168:$BO168, $BG168, MATCH($BJ$3, $BM$10:$BO$10, 0))), "")</f>
        <v>44782</v>
      </c>
      <c r="BR168" s="19" t="str">
        <f t="shared" si="30"/>
        <v>X</v>
      </c>
      <c r="BT168" s="19" t="str">
        <f t="shared" si="42"/>
        <v/>
      </c>
      <c r="BV168" s="19" t="str">
        <f t="shared" si="43"/>
        <v>Aug 2022</v>
      </c>
      <c r="BZ168" s="30">
        <f t="shared" si="31"/>
        <v>0</v>
      </c>
      <c r="CA168" s="13">
        <f t="shared" si="32"/>
        <v>0</v>
      </c>
      <c r="CB168" s="13">
        <f t="shared" si="33"/>
        <v>0</v>
      </c>
      <c r="CC168" s="13">
        <f t="shared" si="34"/>
        <v>0</v>
      </c>
      <c r="CD168" s="32">
        <f t="shared" si="35"/>
        <v>0</v>
      </c>
      <c r="CF168" s="52">
        <f t="shared" si="44"/>
        <v>0</v>
      </c>
    </row>
    <row r="169" spans="1:84" x14ac:dyDescent="0.25">
      <c r="A169" s="11" t="s">
        <v>0</v>
      </c>
      <c r="B169" s="5" t="s">
        <v>263</v>
      </c>
      <c r="C169" s="6">
        <v>0</v>
      </c>
      <c r="D169" s="6">
        <v>0</v>
      </c>
      <c r="E169" s="6">
        <v>0</v>
      </c>
      <c r="F169" s="6">
        <v>0</v>
      </c>
      <c r="G169" s="6">
        <v>0</v>
      </c>
      <c r="H169" s="6">
        <v>0</v>
      </c>
      <c r="I169" s="6">
        <v>0</v>
      </c>
      <c r="J169" s="6">
        <v>0</v>
      </c>
      <c r="K169" s="6">
        <v>0</v>
      </c>
      <c r="L169" s="6">
        <v>0</v>
      </c>
      <c r="M169" s="6">
        <v>0</v>
      </c>
      <c r="N169" s="6">
        <v>0</v>
      </c>
      <c r="O169" s="6">
        <v>0</v>
      </c>
      <c r="P169" s="6">
        <v>0</v>
      </c>
      <c r="Q169" s="6">
        <v>0</v>
      </c>
      <c r="R169" s="6">
        <v>0</v>
      </c>
      <c r="S169" s="6">
        <v>0</v>
      </c>
      <c r="T169" s="6">
        <v>0</v>
      </c>
      <c r="U169" s="6">
        <v>0</v>
      </c>
      <c r="V169" s="6"/>
      <c r="W169" s="6"/>
      <c r="X169" s="6"/>
      <c r="Y169" s="6"/>
      <c r="Z169" s="6"/>
      <c r="AA169" s="6"/>
      <c r="AB169" s="6"/>
      <c r="AC169" s="6"/>
      <c r="AD169" s="6"/>
      <c r="AE169" s="7"/>
      <c r="AF169" s="11" t="s">
        <v>0</v>
      </c>
      <c r="AG169" s="12"/>
      <c r="AH169" s="12"/>
      <c r="AI169" s="12"/>
      <c r="AJ169" s="12"/>
      <c r="AK169" s="12"/>
      <c r="AL169" s="12"/>
      <c r="AM169" s="12"/>
      <c r="AN169" s="12"/>
      <c r="AO169" s="12"/>
      <c r="AP169" s="12"/>
      <c r="AQ169" s="12"/>
      <c r="AR169" s="12"/>
      <c r="AS169" s="12"/>
      <c r="AT169" s="12"/>
      <c r="AU169" s="12"/>
      <c r="AV169" s="12"/>
      <c r="AW169" s="12"/>
      <c r="AX169" s="12"/>
      <c r="AY169" s="12"/>
      <c r="AZ169" s="37">
        <f t="shared" si="36"/>
        <v>44783</v>
      </c>
      <c r="BA169" s="13" cm="1">
        <f t="array" ref="BA169">IF(BA$10="", "", IF(IFERROR(INDEX($B169:$AE169, $BG169, MATCH(BA$10, $B$11:$AE$11, 0)), "")="", "", IFERROR(VALUE(INDEX($B169:$AE169, $BG169, MATCH(BA$10, $B$11:$AE$11, 0))), "")))</f>
        <v>0</v>
      </c>
      <c r="BB169" s="13" cm="1">
        <f t="array" ref="BB169">IF(BB$10="", "", IF(IFERROR(INDEX($B169:$AE169, $BG169, MATCH(BB$10, $B$11:$AE$11, 0)), "")="", "", IFERROR(VALUE(INDEX($B169:$AE169, $BG169, MATCH(BB$10, $B$11:$AE$11, 0))), "")))</f>
        <v>0</v>
      </c>
      <c r="BC169" s="13" cm="1">
        <f t="array" ref="BC169">IF(BC$10="", "", IF(IFERROR(INDEX($B169:$AE169, $BG169, MATCH(BC$10, $B$11:$AE$11, 0)), "")="", "", IFERROR(VALUE(INDEX($B169:$AE169, $BG169, MATCH(BC$10, $B$11:$AE$11, 0))), "")))</f>
        <v>0</v>
      </c>
      <c r="BD169" s="13" cm="1">
        <f t="array" ref="BD169">IF(BD$10="", "", IF(IFERROR(INDEX($B169:$AE169, $BG169, MATCH(BD$10, $B$11:$AE$11, 0)), "")="", "", IFERROR(VALUE(INDEX($B169:$AE169, $BG169, MATCH(BD$10, $B$11:$AE$11, 0))), "")))</f>
        <v>0</v>
      </c>
      <c r="BE169" s="32" cm="1">
        <f t="array" ref="BE169">IF(BE$10="", "", IF(IFERROR(INDEX($B169:$AE169, $BG169, MATCH(BE$10, $B$11:$AE$11, 0)), "")="", "", IFERROR(VALUE(INDEX($B169:$AE169, $BG169, MATCH(BE$10, $B$11:$AE$11, 0))), "")))</f>
        <v>0</v>
      </c>
      <c r="BF169" s="12"/>
      <c r="BJ169" s="19" t="str" cm="1">
        <f t="array" ref="BJ169">IF($AZ$10="", "", IF(IFERROR(INDEX($B169:$AE169, $BG169, MATCH($AZ$10, $B$11:$AE$11, 0)), "")="", "", IFERROR(INDEX($B169:$AE169, $BG169, MATCH($AZ$10, $B$11:$AE$11, 0)), "")))</f>
        <v>08/10/2022</v>
      </c>
      <c r="BK169" s="19">
        <f t="shared" si="37"/>
        <v>3</v>
      </c>
      <c r="BL169" s="19">
        <f t="shared" si="38"/>
        <v>6</v>
      </c>
      <c r="BM169" s="19">
        <f t="shared" si="39"/>
        <v>8</v>
      </c>
      <c r="BN169" s="30">
        <f t="shared" si="40"/>
        <v>10</v>
      </c>
      <c r="BO169" s="19">
        <f t="shared" si="41"/>
        <v>2022</v>
      </c>
      <c r="BP169" s="40" cm="1">
        <f t="array" ref="BP169">IFERROR(DATE(INDEX($BM169:$BO169, $BG169, MATCH($BJ$5, $BM$10:$BO$10, 0)), INDEX($BM169:$BO169, $BG169, MATCH($BJ$4, $BM$10:$BO$10, 0)), INDEX($BM169:$BO169, $BG169, MATCH($BJ$3, $BM$10:$BO$10, 0))), "")</f>
        <v>44783</v>
      </c>
      <c r="BR169" s="19" t="str">
        <f t="shared" si="30"/>
        <v>X</v>
      </c>
      <c r="BT169" s="19" t="str">
        <f t="shared" si="42"/>
        <v/>
      </c>
      <c r="BV169" s="19" t="str">
        <f t="shared" si="43"/>
        <v>Aug 2022</v>
      </c>
      <c r="BZ169" s="30">
        <f t="shared" si="31"/>
        <v>0</v>
      </c>
      <c r="CA169" s="13">
        <f t="shared" si="32"/>
        <v>0</v>
      </c>
      <c r="CB169" s="13">
        <f t="shared" si="33"/>
        <v>0</v>
      </c>
      <c r="CC169" s="13">
        <f t="shared" si="34"/>
        <v>0</v>
      </c>
      <c r="CD169" s="32">
        <f t="shared" si="35"/>
        <v>0</v>
      </c>
      <c r="CF169" s="52">
        <f t="shared" si="44"/>
        <v>0</v>
      </c>
    </row>
    <row r="170" spans="1:84" x14ac:dyDescent="0.25">
      <c r="A170" s="11" t="s">
        <v>0</v>
      </c>
      <c r="B170" s="5" t="s">
        <v>264</v>
      </c>
      <c r="C170" s="6">
        <v>0</v>
      </c>
      <c r="D170" s="6">
        <v>0</v>
      </c>
      <c r="E170" s="6">
        <v>0</v>
      </c>
      <c r="F170" s="6">
        <v>0</v>
      </c>
      <c r="G170" s="6">
        <v>0</v>
      </c>
      <c r="H170" s="6">
        <v>0</v>
      </c>
      <c r="I170" s="6">
        <v>0</v>
      </c>
      <c r="J170" s="6">
        <v>0</v>
      </c>
      <c r="K170" s="6">
        <v>0</v>
      </c>
      <c r="L170" s="6">
        <v>0</v>
      </c>
      <c r="M170" s="6">
        <v>0</v>
      </c>
      <c r="N170" s="6">
        <v>0</v>
      </c>
      <c r="O170" s="6">
        <v>0</v>
      </c>
      <c r="P170" s="6">
        <v>0</v>
      </c>
      <c r="Q170" s="6">
        <v>0</v>
      </c>
      <c r="R170" s="6">
        <v>0</v>
      </c>
      <c r="S170" s="6">
        <v>0</v>
      </c>
      <c r="T170" s="6">
        <v>0</v>
      </c>
      <c r="U170" s="6">
        <v>0</v>
      </c>
      <c r="V170" s="6"/>
      <c r="W170" s="6"/>
      <c r="X170" s="6"/>
      <c r="Y170" s="6"/>
      <c r="Z170" s="6"/>
      <c r="AA170" s="6"/>
      <c r="AB170" s="6"/>
      <c r="AC170" s="6"/>
      <c r="AD170" s="6"/>
      <c r="AE170" s="7"/>
      <c r="AF170" s="11" t="s">
        <v>0</v>
      </c>
      <c r="AG170" s="12"/>
      <c r="AH170" s="12"/>
      <c r="AI170" s="12"/>
      <c r="AJ170" s="12"/>
      <c r="AK170" s="12"/>
      <c r="AL170" s="12"/>
      <c r="AM170" s="12"/>
      <c r="AN170" s="12"/>
      <c r="AO170" s="12"/>
      <c r="AP170" s="12"/>
      <c r="AQ170" s="12"/>
      <c r="AR170" s="12"/>
      <c r="AS170" s="12"/>
      <c r="AT170" s="12"/>
      <c r="AU170" s="12"/>
      <c r="AV170" s="12"/>
      <c r="AW170" s="12"/>
      <c r="AX170" s="12"/>
      <c r="AY170" s="12"/>
      <c r="AZ170" s="37">
        <f t="shared" si="36"/>
        <v>44784</v>
      </c>
      <c r="BA170" s="13" cm="1">
        <f t="array" ref="BA170">IF(BA$10="", "", IF(IFERROR(INDEX($B170:$AE170, $BG170, MATCH(BA$10, $B$11:$AE$11, 0)), "")="", "", IFERROR(VALUE(INDEX($B170:$AE170, $BG170, MATCH(BA$10, $B$11:$AE$11, 0))), "")))</f>
        <v>0</v>
      </c>
      <c r="BB170" s="13" cm="1">
        <f t="array" ref="BB170">IF(BB$10="", "", IF(IFERROR(INDEX($B170:$AE170, $BG170, MATCH(BB$10, $B$11:$AE$11, 0)), "")="", "", IFERROR(VALUE(INDEX($B170:$AE170, $BG170, MATCH(BB$10, $B$11:$AE$11, 0))), "")))</f>
        <v>0</v>
      </c>
      <c r="BC170" s="13" cm="1">
        <f t="array" ref="BC170">IF(BC$10="", "", IF(IFERROR(INDEX($B170:$AE170, $BG170, MATCH(BC$10, $B$11:$AE$11, 0)), "")="", "", IFERROR(VALUE(INDEX($B170:$AE170, $BG170, MATCH(BC$10, $B$11:$AE$11, 0))), "")))</f>
        <v>0</v>
      </c>
      <c r="BD170" s="13" cm="1">
        <f t="array" ref="BD170">IF(BD$10="", "", IF(IFERROR(INDEX($B170:$AE170, $BG170, MATCH(BD$10, $B$11:$AE$11, 0)), "")="", "", IFERROR(VALUE(INDEX($B170:$AE170, $BG170, MATCH(BD$10, $B$11:$AE$11, 0))), "")))</f>
        <v>0</v>
      </c>
      <c r="BE170" s="32" cm="1">
        <f t="array" ref="BE170">IF(BE$10="", "", IF(IFERROR(INDEX($B170:$AE170, $BG170, MATCH(BE$10, $B$11:$AE$11, 0)), "")="", "", IFERROR(VALUE(INDEX($B170:$AE170, $BG170, MATCH(BE$10, $B$11:$AE$11, 0))), "")))</f>
        <v>0</v>
      </c>
      <c r="BF170" s="12"/>
      <c r="BJ170" s="19" t="str" cm="1">
        <f t="array" ref="BJ170">IF($AZ$10="", "", IF(IFERROR(INDEX($B170:$AE170, $BG170, MATCH($AZ$10, $B$11:$AE$11, 0)), "")="", "", IFERROR(INDEX($B170:$AE170, $BG170, MATCH($AZ$10, $B$11:$AE$11, 0)), "")))</f>
        <v>08/11/2022</v>
      </c>
      <c r="BK170" s="19">
        <f t="shared" si="37"/>
        <v>3</v>
      </c>
      <c r="BL170" s="19">
        <f t="shared" si="38"/>
        <v>6</v>
      </c>
      <c r="BM170" s="19">
        <f t="shared" si="39"/>
        <v>8</v>
      </c>
      <c r="BN170" s="30">
        <f t="shared" si="40"/>
        <v>11</v>
      </c>
      <c r="BO170" s="19">
        <f t="shared" si="41"/>
        <v>2022</v>
      </c>
      <c r="BP170" s="40" cm="1">
        <f t="array" ref="BP170">IFERROR(DATE(INDEX($BM170:$BO170, $BG170, MATCH($BJ$5, $BM$10:$BO$10, 0)), INDEX($BM170:$BO170, $BG170, MATCH($BJ$4, $BM$10:$BO$10, 0)), INDEX($BM170:$BO170, $BG170, MATCH($BJ$3, $BM$10:$BO$10, 0))), "")</f>
        <v>44784</v>
      </c>
      <c r="BR170" s="19" t="str">
        <f t="shared" si="30"/>
        <v>X</v>
      </c>
      <c r="BT170" s="19" t="str">
        <f t="shared" si="42"/>
        <v/>
      </c>
      <c r="BV170" s="19" t="str">
        <f t="shared" si="43"/>
        <v>Aug 2022</v>
      </c>
      <c r="BZ170" s="30">
        <f t="shared" si="31"/>
        <v>0</v>
      </c>
      <c r="CA170" s="13">
        <f t="shared" si="32"/>
        <v>0</v>
      </c>
      <c r="CB170" s="13">
        <f t="shared" si="33"/>
        <v>0</v>
      </c>
      <c r="CC170" s="13">
        <f t="shared" si="34"/>
        <v>0</v>
      </c>
      <c r="CD170" s="32">
        <f t="shared" si="35"/>
        <v>0</v>
      </c>
      <c r="CF170" s="52">
        <f t="shared" si="44"/>
        <v>0</v>
      </c>
    </row>
    <row r="171" spans="1:84" x14ac:dyDescent="0.25">
      <c r="A171" s="11" t="s">
        <v>0</v>
      </c>
      <c r="B171" s="5" t="s">
        <v>265</v>
      </c>
      <c r="C171" s="6">
        <v>2</v>
      </c>
      <c r="D171" s="6">
        <v>0</v>
      </c>
      <c r="E171" s="6">
        <v>2</v>
      </c>
      <c r="F171" s="6">
        <v>2</v>
      </c>
      <c r="G171" s="6">
        <v>0</v>
      </c>
      <c r="H171" s="6">
        <v>0</v>
      </c>
      <c r="I171" s="6">
        <v>0</v>
      </c>
      <c r="J171" s="6">
        <v>0</v>
      </c>
      <c r="K171" s="6">
        <v>0</v>
      </c>
      <c r="L171" s="6">
        <v>0</v>
      </c>
      <c r="M171" s="6">
        <v>0</v>
      </c>
      <c r="N171" s="6">
        <v>0</v>
      </c>
      <c r="O171" s="6">
        <v>0</v>
      </c>
      <c r="P171" s="6">
        <v>0</v>
      </c>
      <c r="Q171" s="6">
        <v>0</v>
      </c>
      <c r="R171" s="6">
        <v>0</v>
      </c>
      <c r="S171" s="6">
        <v>0</v>
      </c>
      <c r="T171" s="6">
        <v>0</v>
      </c>
      <c r="U171" s="6">
        <v>0</v>
      </c>
      <c r="V171" s="6"/>
      <c r="W171" s="6"/>
      <c r="X171" s="6"/>
      <c r="Y171" s="6"/>
      <c r="Z171" s="6"/>
      <c r="AA171" s="6"/>
      <c r="AB171" s="6"/>
      <c r="AC171" s="6"/>
      <c r="AD171" s="6"/>
      <c r="AE171" s="7"/>
      <c r="AF171" s="11" t="s">
        <v>0</v>
      </c>
      <c r="AG171" s="12"/>
      <c r="AH171" s="12"/>
      <c r="AI171" s="12"/>
      <c r="AJ171" s="12"/>
      <c r="AK171" s="12"/>
      <c r="AL171" s="12"/>
      <c r="AM171" s="12"/>
      <c r="AN171" s="12"/>
      <c r="AO171" s="12"/>
      <c r="AP171" s="12"/>
      <c r="AQ171" s="12"/>
      <c r="AR171" s="12"/>
      <c r="AS171" s="12"/>
      <c r="AT171" s="12"/>
      <c r="AU171" s="12"/>
      <c r="AV171" s="12"/>
      <c r="AW171" s="12"/>
      <c r="AX171" s="12"/>
      <c r="AY171" s="12"/>
      <c r="AZ171" s="37">
        <f t="shared" si="36"/>
        <v>44785</v>
      </c>
      <c r="BA171" s="13" cm="1">
        <f t="array" ref="BA171">IF(BA$10="", "", IF(IFERROR(INDEX($B171:$AE171, $BG171, MATCH(BA$10, $B$11:$AE$11, 0)), "")="", "", IFERROR(VALUE(INDEX($B171:$AE171, $BG171, MATCH(BA$10, $B$11:$AE$11, 0))), "")))</f>
        <v>2</v>
      </c>
      <c r="BB171" s="13" cm="1">
        <f t="array" ref="BB171">IF(BB$10="", "", IF(IFERROR(INDEX($B171:$AE171, $BG171, MATCH(BB$10, $B$11:$AE$11, 0)), "")="", "", IFERROR(VALUE(INDEX($B171:$AE171, $BG171, MATCH(BB$10, $B$11:$AE$11, 0))), "")))</f>
        <v>0</v>
      </c>
      <c r="BC171" s="13" cm="1">
        <f t="array" ref="BC171">IF(BC$10="", "", IF(IFERROR(INDEX($B171:$AE171, $BG171, MATCH(BC$10, $B$11:$AE$11, 0)), "")="", "", IFERROR(VALUE(INDEX($B171:$AE171, $BG171, MATCH(BC$10, $B$11:$AE$11, 0))), "")))</f>
        <v>0</v>
      </c>
      <c r="BD171" s="13" cm="1">
        <f t="array" ref="BD171">IF(BD$10="", "", IF(IFERROR(INDEX($B171:$AE171, $BG171, MATCH(BD$10, $B$11:$AE$11, 0)), "")="", "", IFERROR(VALUE(INDEX($B171:$AE171, $BG171, MATCH(BD$10, $B$11:$AE$11, 0))), "")))</f>
        <v>0</v>
      </c>
      <c r="BE171" s="32" cm="1">
        <f t="array" ref="BE171">IF(BE$10="", "", IF(IFERROR(INDEX($B171:$AE171, $BG171, MATCH(BE$10, $B$11:$AE$11, 0)), "")="", "", IFERROR(VALUE(INDEX($B171:$AE171, $BG171, MATCH(BE$10, $B$11:$AE$11, 0))), "")))</f>
        <v>0</v>
      </c>
      <c r="BF171" s="12"/>
      <c r="BJ171" s="19" t="str" cm="1">
        <f t="array" ref="BJ171">IF($AZ$10="", "", IF(IFERROR(INDEX($B171:$AE171, $BG171, MATCH($AZ$10, $B$11:$AE$11, 0)), "")="", "", IFERROR(INDEX($B171:$AE171, $BG171, MATCH($AZ$10, $B$11:$AE$11, 0)), "")))</f>
        <v>08/12/2022</v>
      </c>
      <c r="BK171" s="19">
        <f t="shared" si="37"/>
        <v>3</v>
      </c>
      <c r="BL171" s="19">
        <f t="shared" si="38"/>
        <v>6</v>
      </c>
      <c r="BM171" s="19">
        <f t="shared" si="39"/>
        <v>8</v>
      </c>
      <c r="BN171" s="30">
        <f t="shared" si="40"/>
        <v>12</v>
      </c>
      <c r="BO171" s="19">
        <f t="shared" si="41"/>
        <v>2022</v>
      </c>
      <c r="BP171" s="40" cm="1">
        <f t="array" ref="BP171">IFERROR(DATE(INDEX($BM171:$BO171, $BG171, MATCH($BJ$5, $BM$10:$BO$10, 0)), INDEX($BM171:$BO171, $BG171, MATCH($BJ$4, $BM$10:$BO$10, 0)), INDEX($BM171:$BO171, $BG171, MATCH($BJ$3, $BM$10:$BO$10, 0))), "")</f>
        <v>44785</v>
      </c>
      <c r="BR171" s="19" t="str">
        <f t="shared" si="30"/>
        <v>X</v>
      </c>
      <c r="BT171" s="19" t="str">
        <f t="shared" si="42"/>
        <v/>
      </c>
      <c r="BV171" s="19" t="str">
        <f t="shared" si="43"/>
        <v>Aug 2022</v>
      </c>
      <c r="BZ171" s="30">
        <f t="shared" si="31"/>
        <v>0</v>
      </c>
      <c r="CA171" s="13">
        <f t="shared" si="32"/>
        <v>0</v>
      </c>
      <c r="CB171" s="13">
        <f t="shared" si="33"/>
        <v>0</v>
      </c>
      <c r="CC171" s="13">
        <f t="shared" si="34"/>
        <v>0</v>
      </c>
      <c r="CD171" s="32">
        <f t="shared" si="35"/>
        <v>0</v>
      </c>
      <c r="CF171" s="52">
        <f t="shared" si="44"/>
        <v>0</v>
      </c>
    </row>
    <row r="172" spans="1:84" x14ac:dyDescent="0.25">
      <c r="A172" s="11" t="s">
        <v>0</v>
      </c>
      <c r="B172" s="5" t="s">
        <v>266</v>
      </c>
      <c r="C172" s="6">
        <v>8</v>
      </c>
      <c r="D172" s="6">
        <v>0</v>
      </c>
      <c r="E172" s="6">
        <v>8</v>
      </c>
      <c r="F172" s="6">
        <v>2</v>
      </c>
      <c r="G172" s="6">
        <v>0</v>
      </c>
      <c r="H172" s="6">
        <v>0</v>
      </c>
      <c r="I172" s="6">
        <v>0</v>
      </c>
      <c r="J172" s="6">
        <v>0</v>
      </c>
      <c r="K172" s="6">
        <v>0</v>
      </c>
      <c r="L172" s="6">
        <v>0</v>
      </c>
      <c r="M172" s="6">
        <v>0</v>
      </c>
      <c r="N172" s="6">
        <v>0</v>
      </c>
      <c r="O172" s="6">
        <v>0</v>
      </c>
      <c r="P172" s="6">
        <v>0</v>
      </c>
      <c r="Q172" s="6">
        <v>0</v>
      </c>
      <c r="R172" s="6">
        <v>0</v>
      </c>
      <c r="S172" s="6">
        <v>0</v>
      </c>
      <c r="T172" s="6">
        <v>0</v>
      </c>
      <c r="U172" s="6">
        <v>0</v>
      </c>
      <c r="V172" s="6"/>
      <c r="W172" s="6"/>
      <c r="X172" s="6"/>
      <c r="Y172" s="6"/>
      <c r="Z172" s="6"/>
      <c r="AA172" s="6"/>
      <c r="AB172" s="6"/>
      <c r="AC172" s="6"/>
      <c r="AD172" s="6"/>
      <c r="AE172" s="7"/>
      <c r="AF172" s="11" t="s">
        <v>0</v>
      </c>
      <c r="AG172" s="12"/>
      <c r="AH172" s="12"/>
      <c r="AI172" s="12"/>
      <c r="AJ172" s="12"/>
      <c r="AK172" s="12"/>
      <c r="AL172" s="12"/>
      <c r="AM172" s="12"/>
      <c r="AN172" s="12"/>
      <c r="AO172" s="12"/>
      <c r="AP172" s="12"/>
      <c r="AQ172" s="12"/>
      <c r="AR172" s="12"/>
      <c r="AS172" s="12"/>
      <c r="AT172" s="12"/>
      <c r="AU172" s="12"/>
      <c r="AV172" s="12"/>
      <c r="AW172" s="12"/>
      <c r="AX172" s="12"/>
      <c r="AY172" s="12"/>
      <c r="AZ172" s="37">
        <f t="shared" si="36"/>
        <v>44786</v>
      </c>
      <c r="BA172" s="13" cm="1">
        <f t="array" ref="BA172">IF(BA$10="", "", IF(IFERROR(INDEX($B172:$AE172, $BG172, MATCH(BA$10, $B$11:$AE$11, 0)), "")="", "", IFERROR(VALUE(INDEX($B172:$AE172, $BG172, MATCH(BA$10, $B$11:$AE$11, 0))), "")))</f>
        <v>8</v>
      </c>
      <c r="BB172" s="13" cm="1">
        <f t="array" ref="BB172">IF(BB$10="", "", IF(IFERROR(INDEX($B172:$AE172, $BG172, MATCH(BB$10, $B$11:$AE$11, 0)), "")="", "", IFERROR(VALUE(INDEX($B172:$AE172, $BG172, MATCH(BB$10, $B$11:$AE$11, 0))), "")))</f>
        <v>0</v>
      </c>
      <c r="BC172" s="13" cm="1">
        <f t="array" ref="BC172">IF(BC$10="", "", IF(IFERROR(INDEX($B172:$AE172, $BG172, MATCH(BC$10, $B$11:$AE$11, 0)), "")="", "", IFERROR(VALUE(INDEX($B172:$AE172, $BG172, MATCH(BC$10, $B$11:$AE$11, 0))), "")))</f>
        <v>0</v>
      </c>
      <c r="BD172" s="13" cm="1">
        <f t="array" ref="BD172">IF(BD$10="", "", IF(IFERROR(INDEX($B172:$AE172, $BG172, MATCH(BD$10, $B$11:$AE$11, 0)), "")="", "", IFERROR(VALUE(INDEX($B172:$AE172, $BG172, MATCH(BD$10, $B$11:$AE$11, 0))), "")))</f>
        <v>0</v>
      </c>
      <c r="BE172" s="32" cm="1">
        <f t="array" ref="BE172">IF(BE$10="", "", IF(IFERROR(INDEX($B172:$AE172, $BG172, MATCH(BE$10, $B$11:$AE$11, 0)), "")="", "", IFERROR(VALUE(INDEX($B172:$AE172, $BG172, MATCH(BE$10, $B$11:$AE$11, 0))), "")))</f>
        <v>0</v>
      </c>
      <c r="BF172" s="12"/>
      <c r="BJ172" s="19" t="str" cm="1">
        <f t="array" ref="BJ172">IF($AZ$10="", "", IF(IFERROR(INDEX($B172:$AE172, $BG172, MATCH($AZ$10, $B$11:$AE$11, 0)), "")="", "", IFERROR(INDEX($B172:$AE172, $BG172, MATCH($AZ$10, $B$11:$AE$11, 0)), "")))</f>
        <v>08/13/2022</v>
      </c>
      <c r="BK172" s="19">
        <f t="shared" si="37"/>
        <v>3</v>
      </c>
      <c r="BL172" s="19">
        <f t="shared" si="38"/>
        <v>6</v>
      </c>
      <c r="BM172" s="19">
        <f t="shared" si="39"/>
        <v>8</v>
      </c>
      <c r="BN172" s="30">
        <f t="shared" si="40"/>
        <v>13</v>
      </c>
      <c r="BO172" s="19">
        <f t="shared" si="41"/>
        <v>2022</v>
      </c>
      <c r="BP172" s="40" cm="1">
        <f t="array" ref="BP172">IFERROR(DATE(INDEX($BM172:$BO172, $BG172, MATCH($BJ$5, $BM$10:$BO$10, 0)), INDEX($BM172:$BO172, $BG172, MATCH($BJ$4, $BM$10:$BO$10, 0)), INDEX($BM172:$BO172, $BG172, MATCH($BJ$3, $BM$10:$BO$10, 0))), "")</f>
        <v>44786</v>
      </c>
      <c r="BR172" s="19" t="str">
        <f t="shared" si="30"/>
        <v>X</v>
      </c>
      <c r="BT172" s="19" t="str">
        <f t="shared" si="42"/>
        <v/>
      </c>
      <c r="BV172" s="19" t="str">
        <f t="shared" si="43"/>
        <v>Aug 2022</v>
      </c>
      <c r="BZ172" s="30">
        <f t="shared" si="31"/>
        <v>0</v>
      </c>
      <c r="CA172" s="13">
        <f t="shared" si="32"/>
        <v>0</v>
      </c>
      <c r="CB172" s="13">
        <f t="shared" si="33"/>
        <v>0</v>
      </c>
      <c r="CC172" s="13">
        <f t="shared" si="34"/>
        <v>0</v>
      </c>
      <c r="CD172" s="32">
        <f t="shared" si="35"/>
        <v>0</v>
      </c>
      <c r="CF172" s="52">
        <f t="shared" si="44"/>
        <v>0</v>
      </c>
    </row>
    <row r="173" spans="1:84" x14ac:dyDescent="0.25">
      <c r="A173" s="11" t="s">
        <v>0</v>
      </c>
      <c r="B173" s="5" t="s">
        <v>267</v>
      </c>
      <c r="C173" s="6">
        <v>5</v>
      </c>
      <c r="D173" s="6">
        <v>0</v>
      </c>
      <c r="E173" s="6">
        <v>5</v>
      </c>
      <c r="F173" s="6">
        <v>3</v>
      </c>
      <c r="G173" s="6">
        <v>0</v>
      </c>
      <c r="H173" s="6">
        <v>0</v>
      </c>
      <c r="I173" s="6">
        <v>0</v>
      </c>
      <c r="J173" s="6">
        <v>0</v>
      </c>
      <c r="K173" s="6">
        <v>0</v>
      </c>
      <c r="L173" s="6">
        <v>0</v>
      </c>
      <c r="M173" s="6">
        <v>0</v>
      </c>
      <c r="N173" s="6">
        <v>0</v>
      </c>
      <c r="O173" s="6">
        <v>0</v>
      </c>
      <c r="P173" s="6">
        <v>0</v>
      </c>
      <c r="Q173" s="6">
        <v>0</v>
      </c>
      <c r="R173" s="6">
        <v>0</v>
      </c>
      <c r="S173" s="6">
        <v>0</v>
      </c>
      <c r="T173" s="6">
        <v>0</v>
      </c>
      <c r="U173" s="6">
        <v>0</v>
      </c>
      <c r="V173" s="6"/>
      <c r="W173" s="6"/>
      <c r="X173" s="6"/>
      <c r="Y173" s="6"/>
      <c r="Z173" s="6"/>
      <c r="AA173" s="6"/>
      <c r="AB173" s="6"/>
      <c r="AC173" s="6"/>
      <c r="AD173" s="6"/>
      <c r="AE173" s="7"/>
      <c r="AF173" s="11" t="s">
        <v>0</v>
      </c>
      <c r="AG173" s="12"/>
      <c r="AH173" s="12"/>
      <c r="AI173" s="12"/>
      <c r="AJ173" s="12"/>
      <c r="AK173" s="12"/>
      <c r="AL173" s="12"/>
      <c r="AM173" s="12"/>
      <c r="AN173" s="12"/>
      <c r="AO173" s="12"/>
      <c r="AP173" s="12"/>
      <c r="AQ173" s="12"/>
      <c r="AR173" s="12"/>
      <c r="AS173" s="12"/>
      <c r="AT173" s="12"/>
      <c r="AU173" s="12"/>
      <c r="AV173" s="12"/>
      <c r="AW173" s="12"/>
      <c r="AX173" s="12"/>
      <c r="AY173" s="12"/>
      <c r="AZ173" s="37">
        <f t="shared" si="36"/>
        <v>44787</v>
      </c>
      <c r="BA173" s="13" cm="1">
        <f t="array" ref="BA173">IF(BA$10="", "", IF(IFERROR(INDEX($B173:$AE173, $BG173, MATCH(BA$10, $B$11:$AE$11, 0)), "")="", "", IFERROR(VALUE(INDEX($B173:$AE173, $BG173, MATCH(BA$10, $B$11:$AE$11, 0))), "")))</f>
        <v>5</v>
      </c>
      <c r="BB173" s="13" cm="1">
        <f t="array" ref="BB173">IF(BB$10="", "", IF(IFERROR(INDEX($B173:$AE173, $BG173, MATCH(BB$10, $B$11:$AE$11, 0)), "")="", "", IFERROR(VALUE(INDEX($B173:$AE173, $BG173, MATCH(BB$10, $B$11:$AE$11, 0))), "")))</f>
        <v>0</v>
      </c>
      <c r="BC173" s="13" cm="1">
        <f t="array" ref="BC173">IF(BC$10="", "", IF(IFERROR(INDEX($B173:$AE173, $BG173, MATCH(BC$10, $B$11:$AE$11, 0)), "")="", "", IFERROR(VALUE(INDEX($B173:$AE173, $BG173, MATCH(BC$10, $B$11:$AE$11, 0))), "")))</f>
        <v>0</v>
      </c>
      <c r="BD173" s="13" cm="1">
        <f t="array" ref="BD173">IF(BD$10="", "", IF(IFERROR(INDEX($B173:$AE173, $BG173, MATCH(BD$10, $B$11:$AE$11, 0)), "")="", "", IFERROR(VALUE(INDEX($B173:$AE173, $BG173, MATCH(BD$10, $B$11:$AE$11, 0))), "")))</f>
        <v>0</v>
      </c>
      <c r="BE173" s="32" cm="1">
        <f t="array" ref="BE173">IF(BE$10="", "", IF(IFERROR(INDEX($B173:$AE173, $BG173, MATCH(BE$10, $B$11:$AE$11, 0)), "")="", "", IFERROR(VALUE(INDEX($B173:$AE173, $BG173, MATCH(BE$10, $B$11:$AE$11, 0))), "")))</f>
        <v>0</v>
      </c>
      <c r="BF173" s="12"/>
      <c r="BJ173" s="19" t="str" cm="1">
        <f t="array" ref="BJ173">IF($AZ$10="", "", IF(IFERROR(INDEX($B173:$AE173, $BG173, MATCH($AZ$10, $B$11:$AE$11, 0)), "")="", "", IFERROR(INDEX($B173:$AE173, $BG173, MATCH($AZ$10, $B$11:$AE$11, 0)), "")))</f>
        <v>08/14/2022</v>
      </c>
      <c r="BK173" s="19">
        <f t="shared" si="37"/>
        <v>3</v>
      </c>
      <c r="BL173" s="19">
        <f t="shared" si="38"/>
        <v>6</v>
      </c>
      <c r="BM173" s="19">
        <f t="shared" si="39"/>
        <v>8</v>
      </c>
      <c r="BN173" s="30">
        <f t="shared" si="40"/>
        <v>14</v>
      </c>
      <c r="BO173" s="19">
        <f t="shared" si="41"/>
        <v>2022</v>
      </c>
      <c r="BP173" s="40" cm="1">
        <f t="array" ref="BP173">IFERROR(DATE(INDEX($BM173:$BO173, $BG173, MATCH($BJ$5, $BM$10:$BO$10, 0)), INDEX($BM173:$BO173, $BG173, MATCH($BJ$4, $BM$10:$BO$10, 0)), INDEX($BM173:$BO173, $BG173, MATCH($BJ$3, $BM$10:$BO$10, 0))), "")</f>
        <v>44787</v>
      </c>
      <c r="BR173" s="19" t="str">
        <f t="shared" si="30"/>
        <v>X</v>
      </c>
      <c r="BT173" s="19" t="str">
        <f t="shared" si="42"/>
        <v/>
      </c>
      <c r="BV173" s="19" t="str">
        <f t="shared" si="43"/>
        <v>Aug 2022</v>
      </c>
      <c r="BZ173" s="30">
        <f t="shared" si="31"/>
        <v>0</v>
      </c>
      <c r="CA173" s="13">
        <f t="shared" si="32"/>
        <v>0</v>
      </c>
      <c r="CB173" s="13">
        <f t="shared" si="33"/>
        <v>0</v>
      </c>
      <c r="CC173" s="13">
        <f t="shared" si="34"/>
        <v>0</v>
      </c>
      <c r="CD173" s="32">
        <f t="shared" si="35"/>
        <v>0</v>
      </c>
      <c r="CF173" s="52">
        <f t="shared" si="44"/>
        <v>0</v>
      </c>
    </row>
    <row r="174" spans="1:84" x14ac:dyDescent="0.25">
      <c r="A174" s="11" t="s">
        <v>0</v>
      </c>
      <c r="B174" s="5" t="s">
        <v>268</v>
      </c>
      <c r="C174" s="6">
        <v>17</v>
      </c>
      <c r="D174" s="6">
        <v>0</v>
      </c>
      <c r="E174" s="6">
        <v>17</v>
      </c>
      <c r="F174" s="6">
        <v>10</v>
      </c>
      <c r="G174" s="6">
        <v>0</v>
      </c>
      <c r="H174" s="6">
        <v>0</v>
      </c>
      <c r="I174" s="6">
        <v>0</v>
      </c>
      <c r="J174" s="6">
        <v>1</v>
      </c>
      <c r="K174" s="6">
        <v>0</v>
      </c>
      <c r="L174" s="6">
        <v>1</v>
      </c>
      <c r="M174" s="6">
        <v>0</v>
      </c>
      <c r="N174" s="6">
        <v>0</v>
      </c>
      <c r="O174" s="6">
        <v>0</v>
      </c>
      <c r="P174" s="6">
        <v>1</v>
      </c>
      <c r="Q174" s="6">
        <v>0</v>
      </c>
      <c r="R174" s="6">
        <v>1</v>
      </c>
      <c r="S174" s="6">
        <v>0.11764705882352941</v>
      </c>
      <c r="T174" s="6">
        <v>0</v>
      </c>
      <c r="U174" s="6">
        <v>0.11764705882352941</v>
      </c>
      <c r="V174" s="6"/>
      <c r="W174" s="6"/>
      <c r="X174" s="6"/>
      <c r="Y174" s="6"/>
      <c r="Z174" s="6"/>
      <c r="AA174" s="6"/>
      <c r="AB174" s="6"/>
      <c r="AC174" s="6"/>
      <c r="AD174" s="6"/>
      <c r="AE174" s="7"/>
      <c r="AF174" s="11" t="s">
        <v>0</v>
      </c>
      <c r="AG174" s="12"/>
      <c r="AH174" s="12"/>
      <c r="AI174" s="12"/>
      <c r="AJ174" s="12"/>
      <c r="AK174" s="12"/>
      <c r="AL174" s="12"/>
      <c r="AM174" s="12"/>
      <c r="AN174" s="12"/>
      <c r="AO174" s="12"/>
      <c r="AP174" s="12"/>
      <c r="AQ174" s="12"/>
      <c r="AR174" s="12"/>
      <c r="AS174" s="12"/>
      <c r="AT174" s="12"/>
      <c r="AU174" s="12"/>
      <c r="AV174" s="12"/>
      <c r="AW174" s="12"/>
      <c r="AX174" s="12"/>
      <c r="AY174" s="12"/>
      <c r="AZ174" s="37">
        <f t="shared" si="36"/>
        <v>44788</v>
      </c>
      <c r="BA174" s="13" cm="1">
        <f t="array" ref="BA174">IF(BA$10="", "", IF(IFERROR(INDEX($B174:$AE174, $BG174, MATCH(BA$10, $B$11:$AE$11, 0)), "")="", "", IFERROR(VALUE(INDEX($B174:$AE174, $BG174, MATCH(BA$10, $B$11:$AE$11, 0))), "")))</f>
        <v>17</v>
      </c>
      <c r="BB174" s="13" cm="1">
        <f t="array" ref="BB174">IF(BB$10="", "", IF(IFERROR(INDEX($B174:$AE174, $BG174, MATCH(BB$10, $B$11:$AE$11, 0)), "")="", "", IFERROR(VALUE(INDEX($B174:$AE174, $BG174, MATCH(BB$10, $B$11:$AE$11, 0))), "")))</f>
        <v>0</v>
      </c>
      <c r="BC174" s="13" cm="1">
        <f t="array" ref="BC174">IF(BC$10="", "", IF(IFERROR(INDEX($B174:$AE174, $BG174, MATCH(BC$10, $B$11:$AE$11, 0)), "")="", "", IFERROR(VALUE(INDEX($B174:$AE174, $BG174, MATCH(BC$10, $B$11:$AE$11, 0))), "")))</f>
        <v>1</v>
      </c>
      <c r="BD174" s="13" cm="1">
        <f t="array" ref="BD174">IF(BD$10="", "", IF(IFERROR(INDEX($B174:$AE174, $BG174, MATCH(BD$10, $B$11:$AE$11, 0)), "")="", "", IFERROR(VALUE(INDEX($B174:$AE174, $BG174, MATCH(BD$10, $B$11:$AE$11, 0))), "")))</f>
        <v>0</v>
      </c>
      <c r="BE174" s="32" cm="1">
        <f t="array" ref="BE174">IF(BE$10="", "", IF(IFERROR(INDEX($B174:$AE174, $BG174, MATCH(BE$10, $B$11:$AE$11, 0)), "")="", "", IFERROR(VALUE(INDEX($B174:$AE174, $BG174, MATCH(BE$10, $B$11:$AE$11, 0))), "")))</f>
        <v>1</v>
      </c>
      <c r="BF174" s="12"/>
      <c r="BJ174" s="19" t="str" cm="1">
        <f t="array" ref="BJ174">IF($AZ$10="", "", IF(IFERROR(INDEX($B174:$AE174, $BG174, MATCH($AZ$10, $B$11:$AE$11, 0)), "")="", "", IFERROR(INDEX($B174:$AE174, $BG174, MATCH($AZ$10, $B$11:$AE$11, 0)), "")))</f>
        <v>08/15/2022</v>
      </c>
      <c r="BK174" s="19">
        <f t="shared" si="37"/>
        <v>3</v>
      </c>
      <c r="BL174" s="19">
        <f t="shared" si="38"/>
        <v>6</v>
      </c>
      <c r="BM174" s="19">
        <f t="shared" si="39"/>
        <v>8</v>
      </c>
      <c r="BN174" s="30">
        <f t="shared" si="40"/>
        <v>15</v>
      </c>
      <c r="BO174" s="19">
        <f t="shared" si="41"/>
        <v>2022</v>
      </c>
      <c r="BP174" s="40" cm="1">
        <f t="array" ref="BP174">IFERROR(DATE(INDEX($BM174:$BO174, $BG174, MATCH($BJ$5, $BM$10:$BO$10, 0)), INDEX($BM174:$BO174, $BG174, MATCH($BJ$4, $BM$10:$BO$10, 0)), INDEX($BM174:$BO174, $BG174, MATCH($BJ$3, $BM$10:$BO$10, 0))), "")</f>
        <v>44788</v>
      </c>
      <c r="BR174" s="19" t="str">
        <f t="shared" si="30"/>
        <v>X</v>
      </c>
      <c r="BT174" s="19" t="str">
        <f t="shared" si="42"/>
        <v/>
      </c>
      <c r="BV174" s="19" t="str">
        <f t="shared" si="43"/>
        <v>Aug 2022</v>
      </c>
      <c r="BZ174" s="30">
        <f t="shared" si="31"/>
        <v>1</v>
      </c>
      <c r="CA174" s="13">
        <f t="shared" si="32"/>
        <v>0</v>
      </c>
      <c r="CB174" s="13">
        <f t="shared" si="33"/>
        <v>1</v>
      </c>
      <c r="CC174" s="13">
        <f t="shared" si="34"/>
        <v>0</v>
      </c>
      <c r="CD174" s="32">
        <f t="shared" si="35"/>
        <v>3</v>
      </c>
      <c r="CF174" s="52">
        <f t="shared" si="44"/>
        <v>5</v>
      </c>
    </row>
    <row r="175" spans="1:84" x14ac:dyDescent="0.25">
      <c r="A175" s="11" t="s">
        <v>0</v>
      </c>
      <c r="B175" s="5" t="s">
        <v>269</v>
      </c>
      <c r="C175" s="6">
        <v>2</v>
      </c>
      <c r="D175" s="6">
        <v>0</v>
      </c>
      <c r="E175" s="6">
        <v>2</v>
      </c>
      <c r="F175" s="6">
        <v>2</v>
      </c>
      <c r="G175" s="6">
        <v>0</v>
      </c>
      <c r="H175" s="6">
        <v>0</v>
      </c>
      <c r="I175" s="6">
        <v>0</v>
      </c>
      <c r="J175" s="6">
        <v>0</v>
      </c>
      <c r="K175" s="6">
        <v>0</v>
      </c>
      <c r="L175" s="6">
        <v>0</v>
      </c>
      <c r="M175" s="6">
        <v>0</v>
      </c>
      <c r="N175" s="6">
        <v>0</v>
      </c>
      <c r="O175" s="6">
        <v>0</v>
      </c>
      <c r="P175" s="6">
        <v>0</v>
      </c>
      <c r="Q175" s="6">
        <v>0</v>
      </c>
      <c r="R175" s="6">
        <v>0</v>
      </c>
      <c r="S175" s="6">
        <v>0</v>
      </c>
      <c r="T175" s="6">
        <v>0</v>
      </c>
      <c r="U175" s="6">
        <v>0</v>
      </c>
      <c r="V175" s="6"/>
      <c r="W175" s="6"/>
      <c r="X175" s="6"/>
      <c r="Y175" s="6"/>
      <c r="Z175" s="6"/>
      <c r="AA175" s="6"/>
      <c r="AB175" s="6"/>
      <c r="AC175" s="6"/>
      <c r="AD175" s="6"/>
      <c r="AE175" s="7"/>
      <c r="AF175" s="11" t="s">
        <v>0</v>
      </c>
      <c r="AG175" s="12"/>
      <c r="AH175" s="12"/>
      <c r="AI175" s="12"/>
      <c r="AJ175" s="12"/>
      <c r="AK175" s="12"/>
      <c r="AL175" s="12"/>
      <c r="AM175" s="12"/>
      <c r="AN175" s="12"/>
      <c r="AO175" s="12"/>
      <c r="AP175" s="12"/>
      <c r="AQ175" s="12"/>
      <c r="AR175" s="12"/>
      <c r="AS175" s="12"/>
      <c r="AT175" s="12"/>
      <c r="AU175" s="12"/>
      <c r="AV175" s="12"/>
      <c r="AW175" s="12"/>
      <c r="AX175" s="12"/>
      <c r="AY175" s="12"/>
      <c r="AZ175" s="37">
        <f t="shared" si="36"/>
        <v>44789</v>
      </c>
      <c r="BA175" s="13" cm="1">
        <f t="array" ref="BA175">IF(BA$10="", "", IF(IFERROR(INDEX($B175:$AE175, $BG175, MATCH(BA$10, $B$11:$AE$11, 0)), "")="", "", IFERROR(VALUE(INDEX($B175:$AE175, $BG175, MATCH(BA$10, $B$11:$AE$11, 0))), "")))</f>
        <v>2</v>
      </c>
      <c r="BB175" s="13" cm="1">
        <f t="array" ref="BB175">IF(BB$10="", "", IF(IFERROR(INDEX($B175:$AE175, $BG175, MATCH(BB$10, $B$11:$AE$11, 0)), "")="", "", IFERROR(VALUE(INDEX($B175:$AE175, $BG175, MATCH(BB$10, $B$11:$AE$11, 0))), "")))</f>
        <v>0</v>
      </c>
      <c r="BC175" s="13" cm="1">
        <f t="array" ref="BC175">IF(BC$10="", "", IF(IFERROR(INDEX($B175:$AE175, $BG175, MATCH(BC$10, $B$11:$AE$11, 0)), "")="", "", IFERROR(VALUE(INDEX($B175:$AE175, $BG175, MATCH(BC$10, $B$11:$AE$11, 0))), "")))</f>
        <v>0</v>
      </c>
      <c r="BD175" s="13" cm="1">
        <f t="array" ref="BD175">IF(BD$10="", "", IF(IFERROR(INDEX($B175:$AE175, $BG175, MATCH(BD$10, $B$11:$AE$11, 0)), "")="", "", IFERROR(VALUE(INDEX($B175:$AE175, $BG175, MATCH(BD$10, $B$11:$AE$11, 0))), "")))</f>
        <v>0</v>
      </c>
      <c r="BE175" s="32" cm="1">
        <f t="array" ref="BE175">IF(BE$10="", "", IF(IFERROR(INDEX($B175:$AE175, $BG175, MATCH(BE$10, $B$11:$AE$11, 0)), "")="", "", IFERROR(VALUE(INDEX($B175:$AE175, $BG175, MATCH(BE$10, $B$11:$AE$11, 0))), "")))</f>
        <v>0</v>
      </c>
      <c r="BF175" s="12"/>
      <c r="BJ175" s="19" t="str" cm="1">
        <f t="array" ref="BJ175">IF($AZ$10="", "", IF(IFERROR(INDEX($B175:$AE175, $BG175, MATCH($AZ$10, $B$11:$AE$11, 0)), "")="", "", IFERROR(INDEX($B175:$AE175, $BG175, MATCH($AZ$10, $B$11:$AE$11, 0)), "")))</f>
        <v>08/16/2022</v>
      </c>
      <c r="BK175" s="19">
        <f t="shared" si="37"/>
        <v>3</v>
      </c>
      <c r="BL175" s="19">
        <f t="shared" si="38"/>
        <v>6</v>
      </c>
      <c r="BM175" s="19">
        <f t="shared" si="39"/>
        <v>8</v>
      </c>
      <c r="BN175" s="30">
        <f t="shared" si="40"/>
        <v>16</v>
      </c>
      <c r="BO175" s="19">
        <f t="shared" si="41"/>
        <v>2022</v>
      </c>
      <c r="BP175" s="40" cm="1">
        <f t="array" ref="BP175">IFERROR(DATE(INDEX($BM175:$BO175, $BG175, MATCH($BJ$5, $BM$10:$BO$10, 0)), INDEX($BM175:$BO175, $BG175, MATCH($BJ$4, $BM$10:$BO$10, 0)), INDEX($BM175:$BO175, $BG175, MATCH($BJ$3, $BM$10:$BO$10, 0))), "")</f>
        <v>44789</v>
      </c>
      <c r="BR175" s="19" t="str">
        <f t="shared" si="30"/>
        <v>X</v>
      </c>
      <c r="BT175" s="19" t="str">
        <f t="shared" si="42"/>
        <v/>
      </c>
      <c r="BV175" s="19" t="str">
        <f t="shared" si="43"/>
        <v>Aug 2022</v>
      </c>
      <c r="BZ175" s="30">
        <f t="shared" si="31"/>
        <v>0</v>
      </c>
      <c r="CA175" s="13">
        <f t="shared" si="32"/>
        <v>0</v>
      </c>
      <c r="CB175" s="13">
        <f t="shared" si="33"/>
        <v>0</v>
      </c>
      <c r="CC175" s="13">
        <f t="shared" si="34"/>
        <v>0</v>
      </c>
      <c r="CD175" s="32">
        <f t="shared" si="35"/>
        <v>0</v>
      </c>
      <c r="CF175" s="52">
        <f t="shared" si="44"/>
        <v>0</v>
      </c>
    </row>
    <row r="176" spans="1:84" x14ac:dyDescent="0.25">
      <c r="A176" s="11" t="s">
        <v>0</v>
      </c>
      <c r="B176" s="5" t="s">
        <v>270</v>
      </c>
      <c r="C176" s="6">
        <v>4</v>
      </c>
      <c r="D176" s="6">
        <v>0</v>
      </c>
      <c r="E176" s="6">
        <v>4</v>
      </c>
      <c r="F176" s="6">
        <v>1</v>
      </c>
      <c r="G176" s="6">
        <v>0</v>
      </c>
      <c r="H176" s="6">
        <v>0</v>
      </c>
      <c r="I176" s="6">
        <v>0</v>
      </c>
      <c r="J176" s="6">
        <v>0</v>
      </c>
      <c r="K176" s="6">
        <v>0</v>
      </c>
      <c r="L176" s="6">
        <v>0</v>
      </c>
      <c r="M176" s="6">
        <v>0</v>
      </c>
      <c r="N176" s="6">
        <v>0</v>
      </c>
      <c r="O176" s="6">
        <v>0</v>
      </c>
      <c r="P176" s="6">
        <v>0</v>
      </c>
      <c r="Q176" s="6">
        <v>0</v>
      </c>
      <c r="R176" s="6">
        <v>0</v>
      </c>
      <c r="S176" s="6">
        <v>0</v>
      </c>
      <c r="T176" s="6">
        <v>0</v>
      </c>
      <c r="U176" s="6">
        <v>0</v>
      </c>
      <c r="V176" s="6"/>
      <c r="W176" s="6"/>
      <c r="X176" s="6"/>
      <c r="Y176" s="6"/>
      <c r="Z176" s="6"/>
      <c r="AA176" s="6"/>
      <c r="AB176" s="6"/>
      <c r="AC176" s="6"/>
      <c r="AD176" s="6"/>
      <c r="AE176" s="7"/>
      <c r="AF176" s="11" t="s">
        <v>0</v>
      </c>
      <c r="AG176" s="12"/>
      <c r="AH176" s="12"/>
      <c r="AI176" s="12"/>
      <c r="AJ176" s="12"/>
      <c r="AK176" s="12"/>
      <c r="AL176" s="12"/>
      <c r="AM176" s="12"/>
      <c r="AN176" s="12"/>
      <c r="AO176" s="12"/>
      <c r="AP176" s="12"/>
      <c r="AQ176" s="12"/>
      <c r="AR176" s="12"/>
      <c r="AS176" s="12"/>
      <c r="AT176" s="12"/>
      <c r="AU176" s="12"/>
      <c r="AV176" s="12"/>
      <c r="AW176" s="12"/>
      <c r="AX176" s="12"/>
      <c r="AY176" s="12"/>
      <c r="AZ176" s="37">
        <f t="shared" si="36"/>
        <v>44790</v>
      </c>
      <c r="BA176" s="13" cm="1">
        <f t="array" ref="BA176">IF(BA$10="", "", IF(IFERROR(INDEX($B176:$AE176, $BG176, MATCH(BA$10, $B$11:$AE$11, 0)), "")="", "", IFERROR(VALUE(INDEX($B176:$AE176, $BG176, MATCH(BA$10, $B$11:$AE$11, 0))), "")))</f>
        <v>4</v>
      </c>
      <c r="BB176" s="13" cm="1">
        <f t="array" ref="BB176">IF(BB$10="", "", IF(IFERROR(INDEX($B176:$AE176, $BG176, MATCH(BB$10, $B$11:$AE$11, 0)), "")="", "", IFERROR(VALUE(INDEX($B176:$AE176, $BG176, MATCH(BB$10, $B$11:$AE$11, 0))), "")))</f>
        <v>0</v>
      </c>
      <c r="BC176" s="13" cm="1">
        <f t="array" ref="BC176">IF(BC$10="", "", IF(IFERROR(INDEX($B176:$AE176, $BG176, MATCH(BC$10, $B$11:$AE$11, 0)), "")="", "", IFERROR(VALUE(INDEX($B176:$AE176, $BG176, MATCH(BC$10, $B$11:$AE$11, 0))), "")))</f>
        <v>0</v>
      </c>
      <c r="BD176" s="13" cm="1">
        <f t="array" ref="BD176">IF(BD$10="", "", IF(IFERROR(INDEX($B176:$AE176, $BG176, MATCH(BD$10, $B$11:$AE$11, 0)), "")="", "", IFERROR(VALUE(INDEX($B176:$AE176, $BG176, MATCH(BD$10, $B$11:$AE$11, 0))), "")))</f>
        <v>0</v>
      </c>
      <c r="BE176" s="32" cm="1">
        <f t="array" ref="BE176">IF(BE$10="", "", IF(IFERROR(INDEX($B176:$AE176, $BG176, MATCH(BE$10, $B$11:$AE$11, 0)), "")="", "", IFERROR(VALUE(INDEX($B176:$AE176, $BG176, MATCH(BE$10, $B$11:$AE$11, 0))), "")))</f>
        <v>0</v>
      </c>
      <c r="BF176" s="12"/>
      <c r="BJ176" s="19" t="str" cm="1">
        <f t="array" ref="BJ176">IF($AZ$10="", "", IF(IFERROR(INDEX($B176:$AE176, $BG176, MATCH($AZ$10, $B$11:$AE$11, 0)), "")="", "", IFERROR(INDEX($B176:$AE176, $BG176, MATCH($AZ$10, $B$11:$AE$11, 0)), "")))</f>
        <v>08/17/2022</v>
      </c>
      <c r="BK176" s="19">
        <f t="shared" si="37"/>
        <v>3</v>
      </c>
      <c r="BL176" s="19">
        <f t="shared" si="38"/>
        <v>6</v>
      </c>
      <c r="BM176" s="19">
        <f t="shared" si="39"/>
        <v>8</v>
      </c>
      <c r="BN176" s="30">
        <f t="shared" si="40"/>
        <v>17</v>
      </c>
      <c r="BO176" s="19">
        <f t="shared" si="41"/>
        <v>2022</v>
      </c>
      <c r="BP176" s="40" cm="1">
        <f t="array" ref="BP176">IFERROR(DATE(INDEX($BM176:$BO176, $BG176, MATCH($BJ$5, $BM$10:$BO$10, 0)), INDEX($BM176:$BO176, $BG176, MATCH($BJ$4, $BM$10:$BO$10, 0)), INDEX($BM176:$BO176, $BG176, MATCH($BJ$3, $BM$10:$BO$10, 0))), "")</f>
        <v>44790</v>
      </c>
      <c r="BR176" s="19" t="str">
        <f t="shared" si="30"/>
        <v>X</v>
      </c>
      <c r="BT176" s="19" t="str">
        <f t="shared" si="42"/>
        <v/>
      </c>
      <c r="BV176" s="19" t="str">
        <f t="shared" si="43"/>
        <v>Aug 2022</v>
      </c>
      <c r="BZ176" s="30">
        <f t="shared" si="31"/>
        <v>0</v>
      </c>
      <c r="CA176" s="13">
        <f t="shared" si="32"/>
        <v>0</v>
      </c>
      <c r="CB176" s="13">
        <f t="shared" si="33"/>
        <v>0</v>
      </c>
      <c r="CC176" s="13">
        <f t="shared" si="34"/>
        <v>0</v>
      </c>
      <c r="CD176" s="32">
        <f t="shared" si="35"/>
        <v>0</v>
      </c>
      <c r="CF176" s="52">
        <f t="shared" si="44"/>
        <v>0</v>
      </c>
    </row>
    <row r="177" spans="1:84" x14ac:dyDescent="0.25">
      <c r="A177" s="11" t="s">
        <v>0</v>
      </c>
      <c r="B177" s="5" t="s">
        <v>271</v>
      </c>
      <c r="C177" s="6">
        <v>1</v>
      </c>
      <c r="D177" s="6">
        <v>0</v>
      </c>
      <c r="E177" s="6">
        <v>1</v>
      </c>
      <c r="F177" s="6">
        <v>1</v>
      </c>
      <c r="G177" s="6">
        <v>0</v>
      </c>
      <c r="H177" s="6">
        <v>0</v>
      </c>
      <c r="I177" s="6">
        <v>0</v>
      </c>
      <c r="J177" s="6">
        <v>0</v>
      </c>
      <c r="K177" s="6">
        <v>0</v>
      </c>
      <c r="L177" s="6">
        <v>0</v>
      </c>
      <c r="M177" s="6">
        <v>0</v>
      </c>
      <c r="N177" s="6">
        <v>0</v>
      </c>
      <c r="O177" s="6">
        <v>0</v>
      </c>
      <c r="P177" s="6">
        <v>0</v>
      </c>
      <c r="Q177" s="6">
        <v>0</v>
      </c>
      <c r="R177" s="6">
        <v>0</v>
      </c>
      <c r="S177" s="6">
        <v>0</v>
      </c>
      <c r="T177" s="6">
        <v>0</v>
      </c>
      <c r="U177" s="6">
        <v>0</v>
      </c>
      <c r="V177" s="6"/>
      <c r="W177" s="6"/>
      <c r="X177" s="6"/>
      <c r="Y177" s="6"/>
      <c r="Z177" s="6"/>
      <c r="AA177" s="6"/>
      <c r="AB177" s="6"/>
      <c r="AC177" s="6"/>
      <c r="AD177" s="6"/>
      <c r="AE177" s="7"/>
      <c r="AF177" s="11" t="s">
        <v>0</v>
      </c>
      <c r="AG177" s="12"/>
      <c r="AH177" s="12"/>
      <c r="AI177" s="12"/>
      <c r="AJ177" s="12"/>
      <c r="AK177" s="12"/>
      <c r="AL177" s="12"/>
      <c r="AM177" s="12"/>
      <c r="AN177" s="12"/>
      <c r="AO177" s="12"/>
      <c r="AP177" s="12"/>
      <c r="AQ177" s="12"/>
      <c r="AR177" s="12"/>
      <c r="AS177" s="12"/>
      <c r="AT177" s="12"/>
      <c r="AU177" s="12"/>
      <c r="AV177" s="12"/>
      <c r="AW177" s="12"/>
      <c r="AX177" s="12"/>
      <c r="AY177" s="12"/>
      <c r="AZ177" s="37">
        <f t="shared" si="36"/>
        <v>44791</v>
      </c>
      <c r="BA177" s="13" cm="1">
        <f t="array" ref="BA177">IF(BA$10="", "", IF(IFERROR(INDEX($B177:$AE177, $BG177, MATCH(BA$10, $B$11:$AE$11, 0)), "")="", "", IFERROR(VALUE(INDEX($B177:$AE177, $BG177, MATCH(BA$10, $B$11:$AE$11, 0))), "")))</f>
        <v>1</v>
      </c>
      <c r="BB177" s="13" cm="1">
        <f t="array" ref="BB177">IF(BB$10="", "", IF(IFERROR(INDEX($B177:$AE177, $BG177, MATCH(BB$10, $B$11:$AE$11, 0)), "")="", "", IFERROR(VALUE(INDEX($B177:$AE177, $BG177, MATCH(BB$10, $B$11:$AE$11, 0))), "")))</f>
        <v>0</v>
      </c>
      <c r="BC177" s="13" cm="1">
        <f t="array" ref="BC177">IF(BC$10="", "", IF(IFERROR(INDEX($B177:$AE177, $BG177, MATCH(BC$10, $B$11:$AE$11, 0)), "")="", "", IFERROR(VALUE(INDEX($B177:$AE177, $BG177, MATCH(BC$10, $B$11:$AE$11, 0))), "")))</f>
        <v>0</v>
      </c>
      <c r="BD177" s="13" cm="1">
        <f t="array" ref="BD177">IF(BD$10="", "", IF(IFERROR(INDEX($B177:$AE177, $BG177, MATCH(BD$10, $B$11:$AE$11, 0)), "")="", "", IFERROR(VALUE(INDEX($B177:$AE177, $BG177, MATCH(BD$10, $B$11:$AE$11, 0))), "")))</f>
        <v>0</v>
      </c>
      <c r="BE177" s="32" cm="1">
        <f t="array" ref="BE177">IF(BE$10="", "", IF(IFERROR(INDEX($B177:$AE177, $BG177, MATCH(BE$10, $B$11:$AE$11, 0)), "")="", "", IFERROR(VALUE(INDEX($B177:$AE177, $BG177, MATCH(BE$10, $B$11:$AE$11, 0))), "")))</f>
        <v>0</v>
      </c>
      <c r="BF177" s="12"/>
      <c r="BJ177" s="19" t="str" cm="1">
        <f t="array" ref="BJ177">IF($AZ$10="", "", IF(IFERROR(INDEX($B177:$AE177, $BG177, MATCH($AZ$10, $B$11:$AE$11, 0)), "")="", "", IFERROR(INDEX($B177:$AE177, $BG177, MATCH($AZ$10, $B$11:$AE$11, 0)), "")))</f>
        <v>08/18/2022</v>
      </c>
      <c r="BK177" s="19">
        <f t="shared" si="37"/>
        <v>3</v>
      </c>
      <c r="BL177" s="19">
        <f t="shared" si="38"/>
        <v>6</v>
      </c>
      <c r="BM177" s="19">
        <f t="shared" si="39"/>
        <v>8</v>
      </c>
      <c r="BN177" s="30">
        <f t="shared" si="40"/>
        <v>18</v>
      </c>
      <c r="BO177" s="19">
        <f t="shared" si="41"/>
        <v>2022</v>
      </c>
      <c r="BP177" s="40" cm="1">
        <f t="array" ref="BP177">IFERROR(DATE(INDEX($BM177:$BO177, $BG177, MATCH($BJ$5, $BM$10:$BO$10, 0)), INDEX($BM177:$BO177, $BG177, MATCH($BJ$4, $BM$10:$BO$10, 0)), INDEX($BM177:$BO177, $BG177, MATCH($BJ$3, $BM$10:$BO$10, 0))), "")</f>
        <v>44791</v>
      </c>
      <c r="BR177" s="19" t="str">
        <f t="shared" si="30"/>
        <v>X</v>
      </c>
      <c r="BT177" s="19" t="str">
        <f t="shared" si="42"/>
        <v/>
      </c>
      <c r="BV177" s="19" t="str">
        <f t="shared" si="43"/>
        <v>Aug 2022</v>
      </c>
      <c r="BZ177" s="30">
        <f t="shared" si="31"/>
        <v>0</v>
      </c>
      <c r="CA177" s="13">
        <f t="shared" si="32"/>
        <v>0</v>
      </c>
      <c r="CB177" s="13">
        <f t="shared" si="33"/>
        <v>0</v>
      </c>
      <c r="CC177" s="13">
        <f t="shared" si="34"/>
        <v>0</v>
      </c>
      <c r="CD177" s="32">
        <f t="shared" si="35"/>
        <v>0</v>
      </c>
      <c r="CF177" s="52">
        <f t="shared" si="44"/>
        <v>0</v>
      </c>
    </row>
    <row r="178" spans="1:84" x14ac:dyDescent="0.25">
      <c r="A178" s="11" t="s">
        <v>0</v>
      </c>
      <c r="B178" s="5" t="s">
        <v>272</v>
      </c>
      <c r="C178" s="6">
        <v>25</v>
      </c>
      <c r="D178" s="6">
        <v>0</v>
      </c>
      <c r="E178" s="6">
        <v>25</v>
      </c>
      <c r="F178" s="6">
        <v>2</v>
      </c>
      <c r="G178" s="6">
        <v>0</v>
      </c>
      <c r="H178" s="6">
        <v>0</v>
      </c>
      <c r="I178" s="6">
        <v>0</v>
      </c>
      <c r="J178" s="6">
        <v>0</v>
      </c>
      <c r="K178" s="6">
        <v>0</v>
      </c>
      <c r="L178" s="6">
        <v>0</v>
      </c>
      <c r="M178" s="6">
        <v>0</v>
      </c>
      <c r="N178" s="6">
        <v>0</v>
      </c>
      <c r="O178" s="6">
        <v>0</v>
      </c>
      <c r="P178" s="6">
        <v>0</v>
      </c>
      <c r="Q178" s="6">
        <v>0</v>
      </c>
      <c r="R178" s="6">
        <v>0</v>
      </c>
      <c r="S178" s="6">
        <v>0</v>
      </c>
      <c r="T178" s="6">
        <v>0</v>
      </c>
      <c r="U178" s="6">
        <v>0</v>
      </c>
      <c r="V178" s="6"/>
      <c r="W178" s="6"/>
      <c r="X178" s="6"/>
      <c r="Y178" s="6"/>
      <c r="Z178" s="6"/>
      <c r="AA178" s="6"/>
      <c r="AB178" s="6"/>
      <c r="AC178" s="6"/>
      <c r="AD178" s="6"/>
      <c r="AE178" s="7"/>
      <c r="AF178" s="11" t="s">
        <v>0</v>
      </c>
      <c r="AG178" s="12"/>
      <c r="AH178" s="12"/>
      <c r="AI178" s="12"/>
      <c r="AJ178" s="12"/>
      <c r="AK178" s="12"/>
      <c r="AL178" s="12"/>
      <c r="AM178" s="12"/>
      <c r="AN178" s="12"/>
      <c r="AO178" s="12"/>
      <c r="AP178" s="12"/>
      <c r="AQ178" s="12"/>
      <c r="AR178" s="12"/>
      <c r="AS178" s="12"/>
      <c r="AT178" s="12"/>
      <c r="AU178" s="12"/>
      <c r="AV178" s="12"/>
      <c r="AW178" s="12"/>
      <c r="AX178" s="12"/>
      <c r="AY178" s="12"/>
      <c r="AZ178" s="37">
        <f t="shared" si="36"/>
        <v>44792</v>
      </c>
      <c r="BA178" s="13" cm="1">
        <f t="array" ref="BA178">IF(BA$10="", "", IF(IFERROR(INDEX($B178:$AE178, $BG178, MATCH(BA$10, $B$11:$AE$11, 0)), "")="", "", IFERROR(VALUE(INDEX($B178:$AE178, $BG178, MATCH(BA$10, $B$11:$AE$11, 0))), "")))</f>
        <v>25</v>
      </c>
      <c r="BB178" s="13" cm="1">
        <f t="array" ref="BB178">IF(BB$10="", "", IF(IFERROR(INDEX($B178:$AE178, $BG178, MATCH(BB$10, $B$11:$AE$11, 0)), "")="", "", IFERROR(VALUE(INDEX($B178:$AE178, $BG178, MATCH(BB$10, $B$11:$AE$11, 0))), "")))</f>
        <v>0</v>
      </c>
      <c r="BC178" s="13" cm="1">
        <f t="array" ref="BC178">IF(BC$10="", "", IF(IFERROR(INDEX($B178:$AE178, $BG178, MATCH(BC$10, $B$11:$AE$11, 0)), "")="", "", IFERROR(VALUE(INDEX($B178:$AE178, $BG178, MATCH(BC$10, $B$11:$AE$11, 0))), "")))</f>
        <v>0</v>
      </c>
      <c r="BD178" s="13" cm="1">
        <f t="array" ref="BD178">IF(BD$10="", "", IF(IFERROR(INDEX($B178:$AE178, $BG178, MATCH(BD$10, $B$11:$AE$11, 0)), "")="", "", IFERROR(VALUE(INDEX($B178:$AE178, $BG178, MATCH(BD$10, $B$11:$AE$11, 0))), "")))</f>
        <v>0</v>
      </c>
      <c r="BE178" s="32" cm="1">
        <f t="array" ref="BE178">IF(BE$10="", "", IF(IFERROR(INDEX($B178:$AE178, $BG178, MATCH(BE$10, $B$11:$AE$11, 0)), "")="", "", IFERROR(VALUE(INDEX($B178:$AE178, $BG178, MATCH(BE$10, $B$11:$AE$11, 0))), "")))</f>
        <v>0</v>
      </c>
      <c r="BF178" s="12"/>
      <c r="BJ178" s="19" t="str" cm="1">
        <f t="array" ref="BJ178">IF($AZ$10="", "", IF(IFERROR(INDEX($B178:$AE178, $BG178, MATCH($AZ$10, $B$11:$AE$11, 0)), "")="", "", IFERROR(INDEX($B178:$AE178, $BG178, MATCH($AZ$10, $B$11:$AE$11, 0)), "")))</f>
        <v>08/19/2022</v>
      </c>
      <c r="BK178" s="19">
        <f t="shared" si="37"/>
        <v>3</v>
      </c>
      <c r="BL178" s="19">
        <f t="shared" si="38"/>
        <v>6</v>
      </c>
      <c r="BM178" s="19">
        <f t="shared" si="39"/>
        <v>8</v>
      </c>
      <c r="BN178" s="30">
        <f t="shared" si="40"/>
        <v>19</v>
      </c>
      <c r="BO178" s="19">
        <f t="shared" si="41"/>
        <v>2022</v>
      </c>
      <c r="BP178" s="40" cm="1">
        <f t="array" ref="BP178">IFERROR(DATE(INDEX($BM178:$BO178, $BG178, MATCH($BJ$5, $BM$10:$BO$10, 0)), INDEX($BM178:$BO178, $BG178, MATCH($BJ$4, $BM$10:$BO$10, 0)), INDEX($BM178:$BO178, $BG178, MATCH($BJ$3, $BM$10:$BO$10, 0))), "")</f>
        <v>44792</v>
      </c>
      <c r="BR178" s="19" t="str">
        <f t="shared" si="30"/>
        <v>X</v>
      </c>
      <c r="BT178" s="19" t="str">
        <f t="shared" si="42"/>
        <v/>
      </c>
      <c r="BV178" s="19" t="str">
        <f t="shared" si="43"/>
        <v>Aug 2022</v>
      </c>
      <c r="BZ178" s="30">
        <f t="shared" si="31"/>
        <v>2</v>
      </c>
      <c r="CA178" s="13">
        <f t="shared" si="32"/>
        <v>0</v>
      </c>
      <c r="CB178" s="13">
        <f t="shared" si="33"/>
        <v>0</v>
      </c>
      <c r="CC178" s="13">
        <f t="shared" si="34"/>
        <v>0</v>
      </c>
      <c r="CD178" s="32">
        <f t="shared" si="35"/>
        <v>0</v>
      </c>
      <c r="CF178" s="52">
        <f t="shared" si="44"/>
        <v>2</v>
      </c>
    </row>
    <row r="179" spans="1:84" x14ac:dyDescent="0.25">
      <c r="A179" s="11" t="s">
        <v>0</v>
      </c>
      <c r="B179" s="5" t="s">
        <v>273</v>
      </c>
      <c r="C179" s="6">
        <v>2</v>
      </c>
      <c r="D179" s="6">
        <v>0</v>
      </c>
      <c r="E179" s="6">
        <v>2</v>
      </c>
      <c r="F179" s="6">
        <v>2</v>
      </c>
      <c r="G179" s="6">
        <v>0</v>
      </c>
      <c r="H179" s="6">
        <v>0</v>
      </c>
      <c r="I179" s="6">
        <v>0</v>
      </c>
      <c r="J179" s="6">
        <v>0</v>
      </c>
      <c r="K179" s="6">
        <v>0</v>
      </c>
      <c r="L179" s="6">
        <v>0</v>
      </c>
      <c r="M179" s="6">
        <v>0</v>
      </c>
      <c r="N179" s="6">
        <v>0</v>
      </c>
      <c r="O179" s="6">
        <v>0</v>
      </c>
      <c r="P179" s="6">
        <v>0</v>
      </c>
      <c r="Q179" s="6">
        <v>0</v>
      </c>
      <c r="R179" s="6">
        <v>0</v>
      </c>
      <c r="S179" s="6">
        <v>0</v>
      </c>
      <c r="T179" s="6">
        <v>0</v>
      </c>
      <c r="U179" s="6">
        <v>0</v>
      </c>
      <c r="V179" s="6"/>
      <c r="W179" s="6"/>
      <c r="X179" s="6"/>
      <c r="Y179" s="6"/>
      <c r="Z179" s="6"/>
      <c r="AA179" s="6"/>
      <c r="AB179" s="6"/>
      <c r="AC179" s="6"/>
      <c r="AD179" s="6"/>
      <c r="AE179" s="7"/>
      <c r="AF179" s="11" t="s">
        <v>0</v>
      </c>
      <c r="AG179" s="12"/>
      <c r="AH179" s="12"/>
      <c r="AI179" s="12"/>
      <c r="AJ179" s="12"/>
      <c r="AK179" s="12"/>
      <c r="AL179" s="12"/>
      <c r="AM179" s="12"/>
      <c r="AN179" s="12"/>
      <c r="AO179" s="12"/>
      <c r="AP179" s="12"/>
      <c r="AQ179" s="12"/>
      <c r="AR179" s="12"/>
      <c r="AS179" s="12"/>
      <c r="AT179" s="12"/>
      <c r="AU179" s="12"/>
      <c r="AV179" s="12"/>
      <c r="AW179" s="12"/>
      <c r="AX179" s="12"/>
      <c r="AY179" s="12"/>
      <c r="AZ179" s="37">
        <f t="shared" si="36"/>
        <v>44793</v>
      </c>
      <c r="BA179" s="13" cm="1">
        <f t="array" ref="BA179">IF(BA$10="", "", IF(IFERROR(INDEX($B179:$AE179, $BG179, MATCH(BA$10, $B$11:$AE$11, 0)), "")="", "", IFERROR(VALUE(INDEX($B179:$AE179, $BG179, MATCH(BA$10, $B$11:$AE$11, 0))), "")))</f>
        <v>2</v>
      </c>
      <c r="BB179" s="13" cm="1">
        <f t="array" ref="BB179">IF(BB$10="", "", IF(IFERROR(INDEX($B179:$AE179, $BG179, MATCH(BB$10, $B$11:$AE$11, 0)), "")="", "", IFERROR(VALUE(INDEX($B179:$AE179, $BG179, MATCH(BB$10, $B$11:$AE$11, 0))), "")))</f>
        <v>0</v>
      </c>
      <c r="BC179" s="13" cm="1">
        <f t="array" ref="BC179">IF(BC$10="", "", IF(IFERROR(INDEX($B179:$AE179, $BG179, MATCH(BC$10, $B$11:$AE$11, 0)), "")="", "", IFERROR(VALUE(INDEX($B179:$AE179, $BG179, MATCH(BC$10, $B$11:$AE$11, 0))), "")))</f>
        <v>0</v>
      </c>
      <c r="BD179" s="13" cm="1">
        <f t="array" ref="BD179">IF(BD$10="", "", IF(IFERROR(INDEX($B179:$AE179, $BG179, MATCH(BD$10, $B$11:$AE$11, 0)), "")="", "", IFERROR(VALUE(INDEX($B179:$AE179, $BG179, MATCH(BD$10, $B$11:$AE$11, 0))), "")))</f>
        <v>0</v>
      </c>
      <c r="BE179" s="32" cm="1">
        <f t="array" ref="BE179">IF(BE$10="", "", IF(IFERROR(INDEX($B179:$AE179, $BG179, MATCH(BE$10, $B$11:$AE$11, 0)), "")="", "", IFERROR(VALUE(INDEX($B179:$AE179, $BG179, MATCH(BE$10, $B$11:$AE$11, 0))), "")))</f>
        <v>0</v>
      </c>
      <c r="BF179" s="12"/>
      <c r="BJ179" s="19" t="str" cm="1">
        <f t="array" ref="BJ179">IF($AZ$10="", "", IF(IFERROR(INDEX($B179:$AE179, $BG179, MATCH($AZ$10, $B$11:$AE$11, 0)), "")="", "", IFERROR(INDEX($B179:$AE179, $BG179, MATCH($AZ$10, $B$11:$AE$11, 0)), "")))</f>
        <v>08/20/2022</v>
      </c>
      <c r="BK179" s="19">
        <f t="shared" si="37"/>
        <v>3</v>
      </c>
      <c r="BL179" s="19">
        <f t="shared" si="38"/>
        <v>6</v>
      </c>
      <c r="BM179" s="19">
        <f t="shared" si="39"/>
        <v>8</v>
      </c>
      <c r="BN179" s="30">
        <f t="shared" si="40"/>
        <v>20</v>
      </c>
      <c r="BO179" s="19">
        <f t="shared" si="41"/>
        <v>2022</v>
      </c>
      <c r="BP179" s="40" cm="1">
        <f t="array" ref="BP179">IFERROR(DATE(INDEX($BM179:$BO179, $BG179, MATCH($BJ$5, $BM$10:$BO$10, 0)), INDEX($BM179:$BO179, $BG179, MATCH($BJ$4, $BM$10:$BO$10, 0)), INDEX($BM179:$BO179, $BG179, MATCH($BJ$3, $BM$10:$BO$10, 0))), "")</f>
        <v>44793</v>
      </c>
      <c r="BR179" s="19" t="str">
        <f t="shared" si="30"/>
        <v>X</v>
      </c>
      <c r="BT179" s="19" t="str">
        <f t="shared" si="42"/>
        <v/>
      </c>
      <c r="BV179" s="19" t="str">
        <f t="shared" si="43"/>
        <v>Aug 2022</v>
      </c>
      <c r="BZ179" s="30">
        <f t="shared" si="31"/>
        <v>0</v>
      </c>
      <c r="CA179" s="13">
        <f t="shared" si="32"/>
        <v>0</v>
      </c>
      <c r="CB179" s="13">
        <f t="shared" si="33"/>
        <v>0</v>
      </c>
      <c r="CC179" s="13">
        <f t="shared" si="34"/>
        <v>0</v>
      </c>
      <c r="CD179" s="32">
        <f t="shared" si="35"/>
        <v>0</v>
      </c>
      <c r="CF179" s="52">
        <f t="shared" si="44"/>
        <v>0</v>
      </c>
    </row>
    <row r="180" spans="1:84" x14ac:dyDescent="0.25">
      <c r="A180" s="11" t="s">
        <v>0</v>
      </c>
      <c r="B180" s="5" t="s">
        <v>274</v>
      </c>
      <c r="C180" s="6">
        <v>0</v>
      </c>
      <c r="D180" s="6">
        <v>0</v>
      </c>
      <c r="E180" s="6">
        <v>0</v>
      </c>
      <c r="F180" s="6">
        <v>0</v>
      </c>
      <c r="G180" s="6">
        <v>0</v>
      </c>
      <c r="H180" s="6">
        <v>0</v>
      </c>
      <c r="I180" s="6">
        <v>0</v>
      </c>
      <c r="J180" s="6">
        <v>0</v>
      </c>
      <c r="K180" s="6">
        <v>0</v>
      </c>
      <c r="L180" s="6">
        <v>0</v>
      </c>
      <c r="M180" s="6">
        <v>0</v>
      </c>
      <c r="N180" s="6">
        <v>0</v>
      </c>
      <c r="O180" s="6">
        <v>0</v>
      </c>
      <c r="P180" s="6">
        <v>0</v>
      </c>
      <c r="Q180" s="6">
        <v>0</v>
      </c>
      <c r="R180" s="6">
        <v>0</v>
      </c>
      <c r="S180" s="6">
        <v>0</v>
      </c>
      <c r="T180" s="6">
        <v>0</v>
      </c>
      <c r="U180" s="6">
        <v>0</v>
      </c>
      <c r="V180" s="6"/>
      <c r="W180" s="6"/>
      <c r="X180" s="6"/>
      <c r="Y180" s="6"/>
      <c r="Z180" s="6"/>
      <c r="AA180" s="6"/>
      <c r="AB180" s="6"/>
      <c r="AC180" s="6"/>
      <c r="AD180" s="6"/>
      <c r="AE180" s="7"/>
      <c r="AF180" s="11" t="s">
        <v>0</v>
      </c>
      <c r="AG180" s="12"/>
      <c r="AH180" s="12"/>
      <c r="AI180" s="12"/>
      <c r="AJ180" s="12"/>
      <c r="AK180" s="12"/>
      <c r="AL180" s="12"/>
      <c r="AM180" s="12"/>
      <c r="AN180" s="12"/>
      <c r="AO180" s="12"/>
      <c r="AP180" s="12"/>
      <c r="AQ180" s="12"/>
      <c r="AR180" s="12"/>
      <c r="AS180" s="12"/>
      <c r="AT180" s="12"/>
      <c r="AU180" s="12"/>
      <c r="AV180" s="12"/>
      <c r="AW180" s="12"/>
      <c r="AX180" s="12"/>
      <c r="AY180" s="12"/>
      <c r="AZ180" s="37">
        <f t="shared" si="36"/>
        <v>44794</v>
      </c>
      <c r="BA180" s="13" cm="1">
        <f t="array" ref="BA180">IF(BA$10="", "", IF(IFERROR(INDEX($B180:$AE180, $BG180, MATCH(BA$10, $B$11:$AE$11, 0)), "")="", "", IFERROR(VALUE(INDEX($B180:$AE180, $BG180, MATCH(BA$10, $B$11:$AE$11, 0))), "")))</f>
        <v>0</v>
      </c>
      <c r="BB180" s="13" cm="1">
        <f t="array" ref="BB180">IF(BB$10="", "", IF(IFERROR(INDEX($B180:$AE180, $BG180, MATCH(BB$10, $B$11:$AE$11, 0)), "")="", "", IFERROR(VALUE(INDEX($B180:$AE180, $BG180, MATCH(BB$10, $B$11:$AE$11, 0))), "")))</f>
        <v>0</v>
      </c>
      <c r="BC180" s="13" cm="1">
        <f t="array" ref="BC180">IF(BC$10="", "", IF(IFERROR(INDEX($B180:$AE180, $BG180, MATCH(BC$10, $B$11:$AE$11, 0)), "")="", "", IFERROR(VALUE(INDEX($B180:$AE180, $BG180, MATCH(BC$10, $B$11:$AE$11, 0))), "")))</f>
        <v>0</v>
      </c>
      <c r="BD180" s="13" cm="1">
        <f t="array" ref="BD180">IF(BD$10="", "", IF(IFERROR(INDEX($B180:$AE180, $BG180, MATCH(BD$10, $B$11:$AE$11, 0)), "")="", "", IFERROR(VALUE(INDEX($B180:$AE180, $BG180, MATCH(BD$10, $B$11:$AE$11, 0))), "")))</f>
        <v>0</v>
      </c>
      <c r="BE180" s="32" cm="1">
        <f t="array" ref="BE180">IF(BE$10="", "", IF(IFERROR(INDEX($B180:$AE180, $BG180, MATCH(BE$10, $B$11:$AE$11, 0)), "")="", "", IFERROR(VALUE(INDEX($B180:$AE180, $BG180, MATCH(BE$10, $B$11:$AE$11, 0))), "")))</f>
        <v>0</v>
      </c>
      <c r="BF180" s="12"/>
      <c r="BJ180" s="19" t="str" cm="1">
        <f t="array" ref="BJ180">IF($AZ$10="", "", IF(IFERROR(INDEX($B180:$AE180, $BG180, MATCH($AZ$10, $B$11:$AE$11, 0)), "")="", "", IFERROR(INDEX($B180:$AE180, $BG180, MATCH($AZ$10, $B$11:$AE$11, 0)), "")))</f>
        <v>08/21/2022</v>
      </c>
      <c r="BK180" s="19">
        <f t="shared" si="37"/>
        <v>3</v>
      </c>
      <c r="BL180" s="19">
        <f t="shared" si="38"/>
        <v>6</v>
      </c>
      <c r="BM180" s="19">
        <f t="shared" si="39"/>
        <v>8</v>
      </c>
      <c r="BN180" s="30">
        <f t="shared" si="40"/>
        <v>21</v>
      </c>
      <c r="BO180" s="19">
        <f t="shared" si="41"/>
        <v>2022</v>
      </c>
      <c r="BP180" s="40" cm="1">
        <f t="array" ref="BP180">IFERROR(DATE(INDEX($BM180:$BO180, $BG180, MATCH($BJ$5, $BM$10:$BO$10, 0)), INDEX($BM180:$BO180, $BG180, MATCH($BJ$4, $BM$10:$BO$10, 0)), INDEX($BM180:$BO180, $BG180, MATCH($BJ$3, $BM$10:$BO$10, 0))), "")</f>
        <v>44794</v>
      </c>
      <c r="BR180" s="19" t="str">
        <f t="shared" si="30"/>
        <v>X</v>
      </c>
      <c r="BT180" s="19" t="str">
        <f t="shared" si="42"/>
        <v/>
      </c>
      <c r="BV180" s="19" t="str">
        <f t="shared" si="43"/>
        <v>Aug 2022</v>
      </c>
      <c r="BZ180" s="30">
        <f t="shared" si="31"/>
        <v>0</v>
      </c>
      <c r="CA180" s="13">
        <f t="shared" si="32"/>
        <v>0</v>
      </c>
      <c r="CB180" s="13">
        <f t="shared" si="33"/>
        <v>0</v>
      </c>
      <c r="CC180" s="13">
        <f t="shared" si="34"/>
        <v>0</v>
      </c>
      <c r="CD180" s="32">
        <f t="shared" si="35"/>
        <v>0</v>
      </c>
      <c r="CF180" s="52">
        <f t="shared" si="44"/>
        <v>0</v>
      </c>
    </row>
    <row r="181" spans="1:84" x14ac:dyDescent="0.25">
      <c r="A181" s="11" t="s">
        <v>0</v>
      </c>
      <c r="B181" s="5" t="s">
        <v>275</v>
      </c>
      <c r="C181" s="6">
        <v>26</v>
      </c>
      <c r="D181" s="6">
        <v>0</v>
      </c>
      <c r="E181" s="6">
        <v>26</v>
      </c>
      <c r="F181" s="6">
        <v>17</v>
      </c>
      <c r="G181" s="6">
        <v>1</v>
      </c>
      <c r="H181" s="6">
        <v>0</v>
      </c>
      <c r="I181" s="6">
        <v>1</v>
      </c>
      <c r="J181" s="6">
        <v>1</v>
      </c>
      <c r="K181" s="6">
        <v>0</v>
      </c>
      <c r="L181" s="6">
        <v>1</v>
      </c>
      <c r="M181" s="6">
        <v>0</v>
      </c>
      <c r="N181" s="6">
        <v>0</v>
      </c>
      <c r="O181" s="6">
        <v>0</v>
      </c>
      <c r="P181" s="6">
        <v>0</v>
      </c>
      <c r="Q181" s="6">
        <v>0</v>
      </c>
      <c r="R181" s="6">
        <v>0</v>
      </c>
      <c r="S181" s="6">
        <v>7.6923076923076927E-2</v>
      </c>
      <c r="T181" s="6">
        <v>0</v>
      </c>
      <c r="U181" s="6">
        <v>7.6923076923076927E-2</v>
      </c>
      <c r="V181" s="6"/>
      <c r="W181" s="6"/>
      <c r="X181" s="6"/>
      <c r="Y181" s="6"/>
      <c r="Z181" s="6"/>
      <c r="AA181" s="6"/>
      <c r="AB181" s="6"/>
      <c r="AC181" s="6"/>
      <c r="AD181" s="6"/>
      <c r="AE181" s="7"/>
      <c r="AF181" s="11" t="s">
        <v>0</v>
      </c>
      <c r="AG181" s="12"/>
      <c r="AH181" s="12"/>
      <c r="AI181" s="12"/>
      <c r="AJ181" s="12"/>
      <c r="AK181" s="12"/>
      <c r="AL181" s="12"/>
      <c r="AM181" s="12"/>
      <c r="AN181" s="12"/>
      <c r="AO181" s="12"/>
      <c r="AP181" s="12"/>
      <c r="AQ181" s="12"/>
      <c r="AR181" s="12"/>
      <c r="AS181" s="12"/>
      <c r="AT181" s="12"/>
      <c r="AU181" s="12"/>
      <c r="AV181" s="12"/>
      <c r="AW181" s="12"/>
      <c r="AX181" s="12"/>
      <c r="AY181" s="12"/>
      <c r="AZ181" s="37">
        <f t="shared" si="36"/>
        <v>44795</v>
      </c>
      <c r="BA181" s="13" cm="1">
        <f t="array" ref="BA181">IF(BA$10="", "", IF(IFERROR(INDEX($B181:$AE181, $BG181, MATCH(BA$10, $B$11:$AE$11, 0)), "")="", "", IFERROR(VALUE(INDEX($B181:$AE181, $BG181, MATCH(BA$10, $B$11:$AE$11, 0))), "")))</f>
        <v>26</v>
      </c>
      <c r="BB181" s="13" cm="1">
        <f t="array" ref="BB181">IF(BB$10="", "", IF(IFERROR(INDEX($B181:$AE181, $BG181, MATCH(BB$10, $B$11:$AE$11, 0)), "")="", "", IFERROR(VALUE(INDEX($B181:$AE181, $BG181, MATCH(BB$10, $B$11:$AE$11, 0))), "")))</f>
        <v>1</v>
      </c>
      <c r="BC181" s="13" cm="1">
        <f t="array" ref="BC181">IF(BC$10="", "", IF(IFERROR(INDEX($B181:$AE181, $BG181, MATCH(BC$10, $B$11:$AE$11, 0)), "")="", "", IFERROR(VALUE(INDEX($B181:$AE181, $BG181, MATCH(BC$10, $B$11:$AE$11, 0))), "")))</f>
        <v>1</v>
      </c>
      <c r="BD181" s="13" cm="1">
        <f t="array" ref="BD181">IF(BD$10="", "", IF(IFERROR(INDEX($B181:$AE181, $BG181, MATCH(BD$10, $B$11:$AE$11, 0)), "")="", "", IFERROR(VALUE(INDEX($B181:$AE181, $BG181, MATCH(BD$10, $B$11:$AE$11, 0))), "")))</f>
        <v>0</v>
      </c>
      <c r="BE181" s="32" cm="1">
        <f t="array" ref="BE181">IF(BE$10="", "", IF(IFERROR(INDEX($B181:$AE181, $BG181, MATCH(BE$10, $B$11:$AE$11, 0)), "")="", "", IFERROR(VALUE(INDEX($B181:$AE181, $BG181, MATCH(BE$10, $B$11:$AE$11, 0))), "")))</f>
        <v>0</v>
      </c>
      <c r="BF181" s="12"/>
      <c r="BJ181" s="19" t="str" cm="1">
        <f t="array" ref="BJ181">IF($AZ$10="", "", IF(IFERROR(INDEX($B181:$AE181, $BG181, MATCH($AZ$10, $B$11:$AE$11, 0)), "")="", "", IFERROR(INDEX($B181:$AE181, $BG181, MATCH($AZ$10, $B$11:$AE$11, 0)), "")))</f>
        <v>08/22/2022</v>
      </c>
      <c r="BK181" s="19">
        <f t="shared" si="37"/>
        <v>3</v>
      </c>
      <c r="BL181" s="19">
        <f t="shared" si="38"/>
        <v>6</v>
      </c>
      <c r="BM181" s="19">
        <f t="shared" si="39"/>
        <v>8</v>
      </c>
      <c r="BN181" s="30">
        <f t="shared" si="40"/>
        <v>22</v>
      </c>
      <c r="BO181" s="19">
        <f t="shared" si="41"/>
        <v>2022</v>
      </c>
      <c r="BP181" s="40" cm="1">
        <f t="array" ref="BP181">IFERROR(DATE(INDEX($BM181:$BO181, $BG181, MATCH($BJ$5, $BM$10:$BO$10, 0)), INDEX($BM181:$BO181, $BG181, MATCH($BJ$4, $BM$10:$BO$10, 0)), INDEX($BM181:$BO181, $BG181, MATCH($BJ$3, $BM$10:$BO$10, 0))), "")</f>
        <v>44795</v>
      </c>
      <c r="BR181" s="19" t="str">
        <f t="shared" si="30"/>
        <v>X</v>
      </c>
      <c r="BT181" s="19" t="str">
        <f t="shared" si="42"/>
        <v/>
      </c>
      <c r="BV181" s="19" t="str">
        <f t="shared" si="43"/>
        <v>Aug 2022</v>
      </c>
      <c r="BZ181" s="30">
        <f t="shared" si="31"/>
        <v>2</v>
      </c>
      <c r="CA181" s="13">
        <f t="shared" si="32"/>
        <v>4</v>
      </c>
      <c r="CB181" s="13">
        <f t="shared" si="33"/>
        <v>1</v>
      </c>
      <c r="CC181" s="13">
        <f t="shared" si="34"/>
        <v>0</v>
      </c>
      <c r="CD181" s="32">
        <f t="shared" si="35"/>
        <v>0</v>
      </c>
      <c r="CF181" s="52">
        <f t="shared" si="44"/>
        <v>7</v>
      </c>
    </row>
    <row r="182" spans="1:84" x14ac:dyDescent="0.25">
      <c r="A182" s="11" t="s">
        <v>0</v>
      </c>
      <c r="B182" s="5" t="s">
        <v>276</v>
      </c>
      <c r="C182" s="6">
        <v>3</v>
      </c>
      <c r="D182" s="6">
        <v>0</v>
      </c>
      <c r="E182" s="6">
        <v>3</v>
      </c>
      <c r="F182" s="6">
        <v>3</v>
      </c>
      <c r="G182" s="6">
        <v>0</v>
      </c>
      <c r="H182" s="6">
        <v>0</v>
      </c>
      <c r="I182" s="6">
        <v>0</v>
      </c>
      <c r="J182" s="6">
        <v>0</v>
      </c>
      <c r="K182" s="6">
        <v>0</v>
      </c>
      <c r="L182" s="6">
        <v>0</v>
      </c>
      <c r="M182" s="6">
        <v>0</v>
      </c>
      <c r="N182" s="6">
        <v>0</v>
      </c>
      <c r="O182" s="6">
        <v>0</v>
      </c>
      <c r="P182" s="6">
        <v>0</v>
      </c>
      <c r="Q182" s="6">
        <v>0</v>
      </c>
      <c r="R182" s="6">
        <v>0</v>
      </c>
      <c r="S182" s="6">
        <v>0</v>
      </c>
      <c r="T182" s="6">
        <v>0</v>
      </c>
      <c r="U182" s="6">
        <v>0</v>
      </c>
      <c r="V182" s="6"/>
      <c r="W182" s="6"/>
      <c r="X182" s="6"/>
      <c r="Y182" s="6"/>
      <c r="Z182" s="6"/>
      <c r="AA182" s="6"/>
      <c r="AB182" s="6"/>
      <c r="AC182" s="6"/>
      <c r="AD182" s="6"/>
      <c r="AE182" s="7"/>
      <c r="AF182" s="11" t="s">
        <v>0</v>
      </c>
      <c r="AG182" s="12"/>
      <c r="AH182" s="12"/>
      <c r="AI182" s="12"/>
      <c r="AJ182" s="12"/>
      <c r="AK182" s="12"/>
      <c r="AL182" s="12"/>
      <c r="AM182" s="12"/>
      <c r="AN182" s="12"/>
      <c r="AO182" s="12"/>
      <c r="AP182" s="12"/>
      <c r="AQ182" s="12"/>
      <c r="AR182" s="12"/>
      <c r="AS182" s="12"/>
      <c r="AT182" s="12"/>
      <c r="AU182" s="12"/>
      <c r="AV182" s="12"/>
      <c r="AW182" s="12"/>
      <c r="AX182" s="12"/>
      <c r="AY182" s="12"/>
      <c r="AZ182" s="37">
        <f t="shared" si="36"/>
        <v>44796</v>
      </c>
      <c r="BA182" s="13" cm="1">
        <f t="array" ref="BA182">IF(BA$10="", "", IF(IFERROR(INDEX($B182:$AE182, $BG182, MATCH(BA$10, $B$11:$AE$11, 0)), "")="", "", IFERROR(VALUE(INDEX($B182:$AE182, $BG182, MATCH(BA$10, $B$11:$AE$11, 0))), "")))</f>
        <v>3</v>
      </c>
      <c r="BB182" s="13" cm="1">
        <f t="array" ref="BB182">IF(BB$10="", "", IF(IFERROR(INDEX($B182:$AE182, $BG182, MATCH(BB$10, $B$11:$AE$11, 0)), "")="", "", IFERROR(VALUE(INDEX($B182:$AE182, $BG182, MATCH(BB$10, $B$11:$AE$11, 0))), "")))</f>
        <v>0</v>
      </c>
      <c r="BC182" s="13" cm="1">
        <f t="array" ref="BC182">IF(BC$10="", "", IF(IFERROR(INDEX($B182:$AE182, $BG182, MATCH(BC$10, $B$11:$AE$11, 0)), "")="", "", IFERROR(VALUE(INDEX($B182:$AE182, $BG182, MATCH(BC$10, $B$11:$AE$11, 0))), "")))</f>
        <v>0</v>
      </c>
      <c r="BD182" s="13" cm="1">
        <f t="array" ref="BD182">IF(BD$10="", "", IF(IFERROR(INDEX($B182:$AE182, $BG182, MATCH(BD$10, $B$11:$AE$11, 0)), "")="", "", IFERROR(VALUE(INDEX($B182:$AE182, $BG182, MATCH(BD$10, $B$11:$AE$11, 0))), "")))</f>
        <v>0</v>
      </c>
      <c r="BE182" s="32" cm="1">
        <f t="array" ref="BE182">IF(BE$10="", "", IF(IFERROR(INDEX($B182:$AE182, $BG182, MATCH(BE$10, $B$11:$AE$11, 0)), "")="", "", IFERROR(VALUE(INDEX($B182:$AE182, $BG182, MATCH(BE$10, $B$11:$AE$11, 0))), "")))</f>
        <v>0</v>
      </c>
      <c r="BF182" s="12"/>
      <c r="BJ182" s="19" t="str" cm="1">
        <f t="array" ref="BJ182">IF($AZ$10="", "", IF(IFERROR(INDEX($B182:$AE182, $BG182, MATCH($AZ$10, $B$11:$AE$11, 0)), "")="", "", IFERROR(INDEX($B182:$AE182, $BG182, MATCH($AZ$10, $B$11:$AE$11, 0)), "")))</f>
        <v>08/23/2022</v>
      </c>
      <c r="BK182" s="19">
        <f t="shared" si="37"/>
        <v>3</v>
      </c>
      <c r="BL182" s="19">
        <f t="shared" si="38"/>
        <v>6</v>
      </c>
      <c r="BM182" s="19">
        <f t="shared" si="39"/>
        <v>8</v>
      </c>
      <c r="BN182" s="30">
        <f t="shared" si="40"/>
        <v>23</v>
      </c>
      <c r="BO182" s="19">
        <f t="shared" si="41"/>
        <v>2022</v>
      </c>
      <c r="BP182" s="40" cm="1">
        <f t="array" ref="BP182">IFERROR(DATE(INDEX($BM182:$BO182, $BG182, MATCH($BJ$5, $BM$10:$BO$10, 0)), INDEX($BM182:$BO182, $BG182, MATCH($BJ$4, $BM$10:$BO$10, 0)), INDEX($BM182:$BO182, $BG182, MATCH($BJ$3, $BM$10:$BO$10, 0))), "")</f>
        <v>44796</v>
      </c>
      <c r="BR182" s="19" t="str">
        <f t="shared" si="30"/>
        <v>X</v>
      </c>
      <c r="BT182" s="19" t="str">
        <f t="shared" si="42"/>
        <v/>
      </c>
      <c r="BV182" s="19" t="str">
        <f t="shared" si="43"/>
        <v>Aug 2022</v>
      </c>
      <c r="BZ182" s="30">
        <f t="shared" si="31"/>
        <v>0</v>
      </c>
      <c r="CA182" s="13">
        <f t="shared" si="32"/>
        <v>0</v>
      </c>
      <c r="CB182" s="13">
        <f t="shared" si="33"/>
        <v>0</v>
      </c>
      <c r="CC182" s="13">
        <f t="shared" si="34"/>
        <v>0</v>
      </c>
      <c r="CD182" s="32">
        <f t="shared" si="35"/>
        <v>0</v>
      </c>
      <c r="CF182" s="52">
        <f t="shared" si="44"/>
        <v>0</v>
      </c>
    </row>
    <row r="183" spans="1:84" x14ac:dyDescent="0.25">
      <c r="A183" s="11" t="s">
        <v>0</v>
      </c>
      <c r="B183" s="5" t="s">
        <v>277</v>
      </c>
      <c r="C183" s="6">
        <v>1</v>
      </c>
      <c r="D183" s="6">
        <v>0</v>
      </c>
      <c r="E183" s="6">
        <v>1</v>
      </c>
      <c r="F183" s="6">
        <v>1</v>
      </c>
      <c r="G183" s="6">
        <v>1</v>
      </c>
      <c r="H183" s="6">
        <v>0</v>
      </c>
      <c r="I183" s="6">
        <v>1</v>
      </c>
      <c r="J183" s="6">
        <v>0</v>
      </c>
      <c r="K183" s="6">
        <v>0</v>
      </c>
      <c r="L183" s="6">
        <v>0</v>
      </c>
      <c r="M183" s="6">
        <v>0</v>
      </c>
      <c r="N183" s="6">
        <v>0</v>
      </c>
      <c r="O183" s="6">
        <v>0</v>
      </c>
      <c r="P183" s="6">
        <v>0</v>
      </c>
      <c r="Q183" s="6">
        <v>0</v>
      </c>
      <c r="R183" s="6">
        <v>0</v>
      </c>
      <c r="S183" s="6">
        <v>1</v>
      </c>
      <c r="T183" s="6">
        <v>0</v>
      </c>
      <c r="U183" s="6">
        <v>1</v>
      </c>
      <c r="V183" s="6"/>
      <c r="W183" s="6"/>
      <c r="X183" s="6"/>
      <c r="Y183" s="6"/>
      <c r="Z183" s="6"/>
      <c r="AA183" s="6"/>
      <c r="AB183" s="6"/>
      <c r="AC183" s="6"/>
      <c r="AD183" s="6"/>
      <c r="AE183" s="7"/>
      <c r="AF183" s="11" t="s">
        <v>0</v>
      </c>
      <c r="AG183" s="12"/>
      <c r="AH183" s="12"/>
      <c r="AI183" s="12"/>
      <c r="AJ183" s="12"/>
      <c r="AK183" s="12"/>
      <c r="AL183" s="12"/>
      <c r="AM183" s="12"/>
      <c r="AN183" s="12"/>
      <c r="AO183" s="12"/>
      <c r="AP183" s="12"/>
      <c r="AQ183" s="12"/>
      <c r="AR183" s="12"/>
      <c r="AS183" s="12"/>
      <c r="AT183" s="12"/>
      <c r="AU183" s="12"/>
      <c r="AV183" s="12"/>
      <c r="AW183" s="12"/>
      <c r="AX183" s="12"/>
      <c r="AY183" s="12"/>
      <c r="AZ183" s="37">
        <f t="shared" si="36"/>
        <v>44797</v>
      </c>
      <c r="BA183" s="13" cm="1">
        <f t="array" ref="BA183">IF(BA$10="", "", IF(IFERROR(INDEX($B183:$AE183, $BG183, MATCH(BA$10, $B$11:$AE$11, 0)), "")="", "", IFERROR(VALUE(INDEX($B183:$AE183, $BG183, MATCH(BA$10, $B$11:$AE$11, 0))), "")))</f>
        <v>1</v>
      </c>
      <c r="BB183" s="13" cm="1">
        <f t="array" ref="BB183">IF(BB$10="", "", IF(IFERROR(INDEX($B183:$AE183, $BG183, MATCH(BB$10, $B$11:$AE$11, 0)), "")="", "", IFERROR(VALUE(INDEX($B183:$AE183, $BG183, MATCH(BB$10, $B$11:$AE$11, 0))), "")))</f>
        <v>1</v>
      </c>
      <c r="BC183" s="13" cm="1">
        <f t="array" ref="BC183">IF(BC$10="", "", IF(IFERROR(INDEX($B183:$AE183, $BG183, MATCH(BC$10, $B$11:$AE$11, 0)), "")="", "", IFERROR(VALUE(INDEX($B183:$AE183, $BG183, MATCH(BC$10, $B$11:$AE$11, 0))), "")))</f>
        <v>0</v>
      </c>
      <c r="BD183" s="13" cm="1">
        <f t="array" ref="BD183">IF(BD$10="", "", IF(IFERROR(INDEX($B183:$AE183, $BG183, MATCH(BD$10, $B$11:$AE$11, 0)), "")="", "", IFERROR(VALUE(INDEX($B183:$AE183, $BG183, MATCH(BD$10, $B$11:$AE$11, 0))), "")))</f>
        <v>0</v>
      </c>
      <c r="BE183" s="32" cm="1">
        <f t="array" ref="BE183">IF(BE$10="", "", IF(IFERROR(INDEX($B183:$AE183, $BG183, MATCH(BE$10, $B$11:$AE$11, 0)), "")="", "", IFERROR(VALUE(INDEX($B183:$AE183, $BG183, MATCH(BE$10, $B$11:$AE$11, 0))), "")))</f>
        <v>0</v>
      </c>
      <c r="BF183" s="12"/>
      <c r="BJ183" s="19" t="str" cm="1">
        <f t="array" ref="BJ183">IF($AZ$10="", "", IF(IFERROR(INDEX($B183:$AE183, $BG183, MATCH($AZ$10, $B$11:$AE$11, 0)), "")="", "", IFERROR(INDEX($B183:$AE183, $BG183, MATCH($AZ$10, $B$11:$AE$11, 0)), "")))</f>
        <v>08/24/2022</v>
      </c>
      <c r="BK183" s="19">
        <f t="shared" si="37"/>
        <v>3</v>
      </c>
      <c r="BL183" s="19">
        <f t="shared" si="38"/>
        <v>6</v>
      </c>
      <c r="BM183" s="19">
        <f t="shared" si="39"/>
        <v>8</v>
      </c>
      <c r="BN183" s="30">
        <f t="shared" si="40"/>
        <v>24</v>
      </c>
      <c r="BO183" s="19">
        <f t="shared" si="41"/>
        <v>2022</v>
      </c>
      <c r="BP183" s="40" cm="1">
        <f t="array" ref="BP183">IFERROR(DATE(INDEX($BM183:$BO183, $BG183, MATCH($BJ$5, $BM$10:$BO$10, 0)), INDEX($BM183:$BO183, $BG183, MATCH($BJ$4, $BM$10:$BO$10, 0)), INDEX($BM183:$BO183, $BG183, MATCH($BJ$3, $BM$10:$BO$10, 0))), "")</f>
        <v>44797</v>
      </c>
      <c r="BR183" s="19" t="str">
        <f t="shared" si="30"/>
        <v>X</v>
      </c>
      <c r="BT183" s="19" t="str">
        <f t="shared" si="42"/>
        <v/>
      </c>
      <c r="BV183" s="19" t="str">
        <f t="shared" si="43"/>
        <v>Aug 2022</v>
      </c>
      <c r="BZ183" s="30">
        <f t="shared" si="31"/>
        <v>0</v>
      </c>
      <c r="CA183" s="13">
        <f t="shared" si="32"/>
        <v>4</v>
      </c>
      <c r="CB183" s="13">
        <f t="shared" si="33"/>
        <v>0</v>
      </c>
      <c r="CC183" s="13">
        <f t="shared" si="34"/>
        <v>0</v>
      </c>
      <c r="CD183" s="32">
        <f t="shared" si="35"/>
        <v>0</v>
      </c>
      <c r="CF183" s="52">
        <f t="shared" si="44"/>
        <v>4</v>
      </c>
    </row>
    <row r="184" spans="1:84" x14ac:dyDescent="0.25">
      <c r="A184" s="11" t="s">
        <v>0</v>
      </c>
      <c r="B184" s="5" t="s">
        <v>278</v>
      </c>
      <c r="C184" s="6">
        <v>2</v>
      </c>
      <c r="D184" s="6">
        <v>0</v>
      </c>
      <c r="E184" s="6">
        <v>2</v>
      </c>
      <c r="F184" s="6">
        <v>2</v>
      </c>
      <c r="G184" s="6">
        <v>0</v>
      </c>
      <c r="H184" s="6">
        <v>0</v>
      </c>
      <c r="I184" s="6">
        <v>0</v>
      </c>
      <c r="J184" s="6">
        <v>0</v>
      </c>
      <c r="K184" s="6">
        <v>0</v>
      </c>
      <c r="L184" s="6">
        <v>0</v>
      </c>
      <c r="M184" s="6">
        <v>0</v>
      </c>
      <c r="N184" s="6">
        <v>0</v>
      </c>
      <c r="O184" s="6">
        <v>0</v>
      </c>
      <c r="P184" s="6">
        <v>0</v>
      </c>
      <c r="Q184" s="6">
        <v>0</v>
      </c>
      <c r="R184" s="6">
        <v>0</v>
      </c>
      <c r="S184" s="6">
        <v>0</v>
      </c>
      <c r="T184" s="6">
        <v>0</v>
      </c>
      <c r="U184" s="6">
        <v>0</v>
      </c>
      <c r="V184" s="6"/>
      <c r="W184" s="6"/>
      <c r="X184" s="6"/>
      <c r="Y184" s="6"/>
      <c r="Z184" s="6"/>
      <c r="AA184" s="6"/>
      <c r="AB184" s="6"/>
      <c r="AC184" s="6"/>
      <c r="AD184" s="6"/>
      <c r="AE184" s="7"/>
      <c r="AF184" s="11" t="s">
        <v>0</v>
      </c>
      <c r="AG184" s="12"/>
      <c r="AH184" s="12"/>
      <c r="AI184" s="12"/>
      <c r="AJ184" s="12"/>
      <c r="AK184" s="12"/>
      <c r="AL184" s="12"/>
      <c r="AM184" s="12"/>
      <c r="AN184" s="12"/>
      <c r="AO184" s="12"/>
      <c r="AP184" s="12"/>
      <c r="AQ184" s="12"/>
      <c r="AR184" s="12"/>
      <c r="AS184" s="12"/>
      <c r="AT184" s="12"/>
      <c r="AU184" s="12"/>
      <c r="AV184" s="12"/>
      <c r="AW184" s="12"/>
      <c r="AX184" s="12"/>
      <c r="AY184" s="12"/>
      <c r="AZ184" s="37">
        <f t="shared" si="36"/>
        <v>44798</v>
      </c>
      <c r="BA184" s="13" cm="1">
        <f t="array" ref="BA184">IF(BA$10="", "", IF(IFERROR(INDEX($B184:$AE184, $BG184, MATCH(BA$10, $B$11:$AE$11, 0)), "")="", "", IFERROR(VALUE(INDEX($B184:$AE184, $BG184, MATCH(BA$10, $B$11:$AE$11, 0))), "")))</f>
        <v>2</v>
      </c>
      <c r="BB184" s="13" cm="1">
        <f t="array" ref="BB184">IF(BB$10="", "", IF(IFERROR(INDEX($B184:$AE184, $BG184, MATCH(BB$10, $B$11:$AE$11, 0)), "")="", "", IFERROR(VALUE(INDEX($B184:$AE184, $BG184, MATCH(BB$10, $B$11:$AE$11, 0))), "")))</f>
        <v>0</v>
      </c>
      <c r="BC184" s="13" cm="1">
        <f t="array" ref="BC184">IF(BC$10="", "", IF(IFERROR(INDEX($B184:$AE184, $BG184, MATCH(BC$10, $B$11:$AE$11, 0)), "")="", "", IFERROR(VALUE(INDEX($B184:$AE184, $BG184, MATCH(BC$10, $B$11:$AE$11, 0))), "")))</f>
        <v>0</v>
      </c>
      <c r="BD184" s="13" cm="1">
        <f t="array" ref="BD184">IF(BD$10="", "", IF(IFERROR(INDEX($B184:$AE184, $BG184, MATCH(BD$10, $B$11:$AE$11, 0)), "")="", "", IFERROR(VALUE(INDEX($B184:$AE184, $BG184, MATCH(BD$10, $B$11:$AE$11, 0))), "")))</f>
        <v>0</v>
      </c>
      <c r="BE184" s="32" cm="1">
        <f t="array" ref="BE184">IF(BE$10="", "", IF(IFERROR(INDEX($B184:$AE184, $BG184, MATCH(BE$10, $B$11:$AE$11, 0)), "")="", "", IFERROR(VALUE(INDEX($B184:$AE184, $BG184, MATCH(BE$10, $B$11:$AE$11, 0))), "")))</f>
        <v>0</v>
      </c>
      <c r="BF184" s="12"/>
      <c r="BJ184" s="19" t="str" cm="1">
        <f t="array" ref="BJ184">IF($AZ$10="", "", IF(IFERROR(INDEX($B184:$AE184, $BG184, MATCH($AZ$10, $B$11:$AE$11, 0)), "")="", "", IFERROR(INDEX($B184:$AE184, $BG184, MATCH($AZ$10, $B$11:$AE$11, 0)), "")))</f>
        <v>08/25/2022</v>
      </c>
      <c r="BK184" s="19">
        <f t="shared" si="37"/>
        <v>3</v>
      </c>
      <c r="BL184" s="19">
        <f t="shared" si="38"/>
        <v>6</v>
      </c>
      <c r="BM184" s="19">
        <f t="shared" si="39"/>
        <v>8</v>
      </c>
      <c r="BN184" s="30">
        <f t="shared" si="40"/>
        <v>25</v>
      </c>
      <c r="BO184" s="19">
        <f t="shared" si="41"/>
        <v>2022</v>
      </c>
      <c r="BP184" s="40" cm="1">
        <f t="array" ref="BP184">IFERROR(DATE(INDEX($BM184:$BO184, $BG184, MATCH($BJ$5, $BM$10:$BO$10, 0)), INDEX($BM184:$BO184, $BG184, MATCH($BJ$4, $BM$10:$BO$10, 0)), INDEX($BM184:$BO184, $BG184, MATCH($BJ$3, $BM$10:$BO$10, 0))), "")</f>
        <v>44798</v>
      </c>
      <c r="BR184" s="19" t="str">
        <f t="shared" si="30"/>
        <v>X</v>
      </c>
      <c r="BT184" s="19" t="str">
        <f t="shared" si="42"/>
        <v/>
      </c>
      <c r="BV184" s="19" t="str">
        <f t="shared" si="43"/>
        <v>Aug 2022</v>
      </c>
      <c r="BZ184" s="30">
        <f t="shared" si="31"/>
        <v>0</v>
      </c>
      <c r="CA184" s="13">
        <f t="shared" si="32"/>
        <v>0</v>
      </c>
      <c r="CB184" s="13">
        <f t="shared" si="33"/>
        <v>0</v>
      </c>
      <c r="CC184" s="13">
        <f t="shared" si="34"/>
        <v>0</v>
      </c>
      <c r="CD184" s="32">
        <f t="shared" si="35"/>
        <v>0</v>
      </c>
      <c r="CF184" s="52">
        <f t="shared" si="44"/>
        <v>0</v>
      </c>
    </row>
    <row r="185" spans="1:84" x14ac:dyDescent="0.25">
      <c r="A185" s="11" t="s">
        <v>0</v>
      </c>
      <c r="B185" s="5" t="s">
        <v>279</v>
      </c>
      <c r="C185" s="6">
        <v>1</v>
      </c>
      <c r="D185" s="6">
        <v>0</v>
      </c>
      <c r="E185" s="6">
        <v>1</v>
      </c>
      <c r="F185" s="6">
        <v>1</v>
      </c>
      <c r="G185" s="6">
        <v>0</v>
      </c>
      <c r="H185" s="6">
        <v>0</v>
      </c>
      <c r="I185" s="6">
        <v>0</v>
      </c>
      <c r="J185" s="6">
        <v>0</v>
      </c>
      <c r="K185" s="6">
        <v>0</v>
      </c>
      <c r="L185" s="6">
        <v>0</v>
      </c>
      <c r="M185" s="6">
        <v>0</v>
      </c>
      <c r="N185" s="6">
        <v>0</v>
      </c>
      <c r="O185" s="6">
        <v>0</v>
      </c>
      <c r="P185" s="6">
        <v>0</v>
      </c>
      <c r="Q185" s="6">
        <v>0</v>
      </c>
      <c r="R185" s="6">
        <v>0</v>
      </c>
      <c r="S185" s="6">
        <v>0</v>
      </c>
      <c r="T185" s="6">
        <v>0</v>
      </c>
      <c r="U185" s="6">
        <v>0</v>
      </c>
      <c r="V185" s="6"/>
      <c r="W185" s="6"/>
      <c r="X185" s="6"/>
      <c r="Y185" s="6"/>
      <c r="Z185" s="6"/>
      <c r="AA185" s="6"/>
      <c r="AB185" s="6"/>
      <c r="AC185" s="6"/>
      <c r="AD185" s="6"/>
      <c r="AE185" s="7"/>
      <c r="AF185" s="11" t="s">
        <v>0</v>
      </c>
      <c r="AG185" s="12"/>
      <c r="AH185" s="12"/>
      <c r="AI185" s="12"/>
      <c r="AJ185" s="12"/>
      <c r="AK185" s="12"/>
      <c r="AL185" s="12"/>
      <c r="AM185" s="12"/>
      <c r="AN185" s="12"/>
      <c r="AO185" s="12"/>
      <c r="AP185" s="12"/>
      <c r="AQ185" s="12"/>
      <c r="AR185" s="12"/>
      <c r="AS185" s="12"/>
      <c r="AT185" s="12"/>
      <c r="AU185" s="12"/>
      <c r="AV185" s="12"/>
      <c r="AW185" s="12"/>
      <c r="AX185" s="12"/>
      <c r="AY185" s="12"/>
      <c r="AZ185" s="37">
        <f t="shared" si="36"/>
        <v>44799</v>
      </c>
      <c r="BA185" s="13" cm="1">
        <f t="array" ref="BA185">IF(BA$10="", "", IF(IFERROR(INDEX($B185:$AE185, $BG185, MATCH(BA$10, $B$11:$AE$11, 0)), "")="", "", IFERROR(VALUE(INDEX($B185:$AE185, $BG185, MATCH(BA$10, $B$11:$AE$11, 0))), "")))</f>
        <v>1</v>
      </c>
      <c r="BB185" s="13" cm="1">
        <f t="array" ref="BB185">IF(BB$10="", "", IF(IFERROR(INDEX($B185:$AE185, $BG185, MATCH(BB$10, $B$11:$AE$11, 0)), "")="", "", IFERROR(VALUE(INDEX($B185:$AE185, $BG185, MATCH(BB$10, $B$11:$AE$11, 0))), "")))</f>
        <v>0</v>
      </c>
      <c r="BC185" s="13" cm="1">
        <f t="array" ref="BC185">IF(BC$10="", "", IF(IFERROR(INDEX($B185:$AE185, $BG185, MATCH(BC$10, $B$11:$AE$11, 0)), "")="", "", IFERROR(VALUE(INDEX($B185:$AE185, $BG185, MATCH(BC$10, $B$11:$AE$11, 0))), "")))</f>
        <v>0</v>
      </c>
      <c r="BD185" s="13" cm="1">
        <f t="array" ref="BD185">IF(BD$10="", "", IF(IFERROR(INDEX($B185:$AE185, $BG185, MATCH(BD$10, $B$11:$AE$11, 0)), "")="", "", IFERROR(VALUE(INDEX($B185:$AE185, $BG185, MATCH(BD$10, $B$11:$AE$11, 0))), "")))</f>
        <v>0</v>
      </c>
      <c r="BE185" s="32" cm="1">
        <f t="array" ref="BE185">IF(BE$10="", "", IF(IFERROR(INDEX($B185:$AE185, $BG185, MATCH(BE$10, $B$11:$AE$11, 0)), "")="", "", IFERROR(VALUE(INDEX($B185:$AE185, $BG185, MATCH(BE$10, $B$11:$AE$11, 0))), "")))</f>
        <v>0</v>
      </c>
      <c r="BF185" s="12"/>
      <c r="BJ185" s="19" t="str" cm="1">
        <f t="array" ref="BJ185">IF($AZ$10="", "", IF(IFERROR(INDEX($B185:$AE185, $BG185, MATCH($AZ$10, $B$11:$AE$11, 0)), "")="", "", IFERROR(INDEX($B185:$AE185, $BG185, MATCH($AZ$10, $B$11:$AE$11, 0)), "")))</f>
        <v>08/26/2022</v>
      </c>
      <c r="BK185" s="19">
        <f t="shared" si="37"/>
        <v>3</v>
      </c>
      <c r="BL185" s="19">
        <f t="shared" si="38"/>
        <v>6</v>
      </c>
      <c r="BM185" s="19">
        <f t="shared" si="39"/>
        <v>8</v>
      </c>
      <c r="BN185" s="30">
        <f t="shared" si="40"/>
        <v>26</v>
      </c>
      <c r="BO185" s="19">
        <f t="shared" si="41"/>
        <v>2022</v>
      </c>
      <c r="BP185" s="40" cm="1">
        <f t="array" ref="BP185">IFERROR(DATE(INDEX($BM185:$BO185, $BG185, MATCH($BJ$5, $BM$10:$BO$10, 0)), INDEX($BM185:$BO185, $BG185, MATCH($BJ$4, $BM$10:$BO$10, 0)), INDEX($BM185:$BO185, $BG185, MATCH($BJ$3, $BM$10:$BO$10, 0))), "")</f>
        <v>44799</v>
      </c>
      <c r="BR185" s="19" t="str">
        <f t="shared" si="30"/>
        <v>X</v>
      </c>
      <c r="BT185" s="19" t="str">
        <f t="shared" si="42"/>
        <v/>
      </c>
      <c r="BV185" s="19" t="str">
        <f t="shared" si="43"/>
        <v>Aug 2022</v>
      </c>
      <c r="BZ185" s="30">
        <f t="shared" si="31"/>
        <v>0</v>
      </c>
      <c r="CA185" s="13">
        <f t="shared" si="32"/>
        <v>0</v>
      </c>
      <c r="CB185" s="13">
        <f t="shared" si="33"/>
        <v>0</v>
      </c>
      <c r="CC185" s="13">
        <f t="shared" si="34"/>
        <v>0</v>
      </c>
      <c r="CD185" s="32">
        <f t="shared" si="35"/>
        <v>0</v>
      </c>
      <c r="CF185" s="52">
        <f t="shared" si="44"/>
        <v>0</v>
      </c>
    </row>
    <row r="186" spans="1:84" x14ac:dyDescent="0.25">
      <c r="A186" s="11" t="s">
        <v>0</v>
      </c>
      <c r="B186" s="5" t="s">
        <v>280</v>
      </c>
      <c r="C186" s="6">
        <v>2</v>
      </c>
      <c r="D186" s="6">
        <v>0</v>
      </c>
      <c r="E186" s="6">
        <v>2</v>
      </c>
      <c r="F186" s="6">
        <v>2</v>
      </c>
      <c r="G186" s="6">
        <v>0</v>
      </c>
      <c r="H186" s="6">
        <v>0</v>
      </c>
      <c r="I186" s="6">
        <v>0</v>
      </c>
      <c r="J186" s="6">
        <v>0</v>
      </c>
      <c r="K186" s="6">
        <v>0</v>
      </c>
      <c r="L186" s="6">
        <v>0</v>
      </c>
      <c r="M186" s="6">
        <v>0</v>
      </c>
      <c r="N186" s="6">
        <v>0</v>
      </c>
      <c r="O186" s="6">
        <v>0</v>
      </c>
      <c r="P186" s="6">
        <v>0</v>
      </c>
      <c r="Q186" s="6">
        <v>0</v>
      </c>
      <c r="R186" s="6">
        <v>0</v>
      </c>
      <c r="S186" s="6">
        <v>0</v>
      </c>
      <c r="T186" s="6">
        <v>0</v>
      </c>
      <c r="U186" s="6">
        <v>0</v>
      </c>
      <c r="V186" s="6"/>
      <c r="W186" s="6"/>
      <c r="X186" s="6"/>
      <c r="Y186" s="6"/>
      <c r="Z186" s="6"/>
      <c r="AA186" s="6"/>
      <c r="AB186" s="6"/>
      <c r="AC186" s="6"/>
      <c r="AD186" s="6"/>
      <c r="AE186" s="7"/>
      <c r="AF186" s="11" t="s">
        <v>0</v>
      </c>
      <c r="AG186" s="12"/>
      <c r="AH186" s="12"/>
      <c r="AI186" s="12"/>
      <c r="AJ186" s="12"/>
      <c r="AK186" s="12"/>
      <c r="AL186" s="12"/>
      <c r="AM186" s="12"/>
      <c r="AN186" s="12"/>
      <c r="AO186" s="12"/>
      <c r="AP186" s="12"/>
      <c r="AQ186" s="12"/>
      <c r="AR186" s="12"/>
      <c r="AS186" s="12"/>
      <c r="AT186" s="12"/>
      <c r="AU186" s="12"/>
      <c r="AV186" s="12"/>
      <c r="AW186" s="12"/>
      <c r="AX186" s="12"/>
      <c r="AY186" s="12"/>
      <c r="AZ186" s="37">
        <f t="shared" si="36"/>
        <v>44800</v>
      </c>
      <c r="BA186" s="13" cm="1">
        <f t="array" ref="BA186">IF(BA$10="", "", IF(IFERROR(INDEX($B186:$AE186, $BG186, MATCH(BA$10, $B$11:$AE$11, 0)), "")="", "", IFERROR(VALUE(INDEX($B186:$AE186, $BG186, MATCH(BA$10, $B$11:$AE$11, 0))), "")))</f>
        <v>2</v>
      </c>
      <c r="BB186" s="13" cm="1">
        <f t="array" ref="BB186">IF(BB$10="", "", IF(IFERROR(INDEX($B186:$AE186, $BG186, MATCH(BB$10, $B$11:$AE$11, 0)), "")="", "", IFERROR(VALUE(INDEX($B186:$AE186, $BG186, MATCH(BB$10, $B$11:$AE$11, 0))), "")))</f>
        <v>0</v>
      </c>
      <c r="BC186" s="13" cm="1">
        <f t="array" ref="BC186">IF(BC$10="", "", IF(IFERROR(INDEX($B186:$AE186, $BG186, MATCH(BC$10, $B$11:$AE$11, 0)), "")="", "", IFERROR(VALUE(INDEX($B186:$AE186, $BG186, MATCH(BC$10, $B$11:$AE$11, 0))), "")))</f>
        <v>0</v>
      </c>
      <c r="BD186" s="13" cm="1">
        <f t="array" ref="BD186">IF(BD$10="", "", IF(IFERROR(INDEX($B186:$AE186, $BG186, MATCH(BD$10, $B$11:$AE$11, 0)), "")="", "", IFERROR(VALUE(INDEX($B186:$AE186, $BG186, MATCH(BD$10, $B$11:$AE$11, 0))), "")))</f>
        <v>0</v>
      </c>
      <c r="BE186" s="32" cm="1">
        <f t="array" ref="BE186">IF(BE$10="", "", IF(IFERROR(INDEX($B186:$AE186, $BG186, MATCH(BE$10, $B$11:$AE$11, 0)), "")="", "", IFERROR(VALUE(INDEX($B186:$AE186, $BG186, MATCH(BE$10, $B$11:$AE$11, 0))), "")))</f>
        <v>0</v>
      </c>
      <c r="BF186" s="12"/>
      <c r="BJ186" s="19" t="str" cm="1">
        <f t="array" ref="BJ186">IF($AZ$10="", "", IF(IFERROR(INDEX($B186:$AE186, $BG186, MATCH($AZ$10, $B$11:$AE$11, 0)), "")="", "", IFERROR(INDEX($B186:$AE186, $BG186, MATCH($AZ$10, $B$11:$AE$11, 0)), "")))</f>
        <v>08/27/2022</v>
      </c>
      <c r="BK186" s="19">
        <f t="shared" si="37"/>
        <v>3</v>
      </c>
      <c r="BL186" s="19">
        <f t="shared" si="38"/>
        <v>6</v>
      </c>
      <c r="BM186" s="19">
        <f t="shared" si="39"/>
        <v>8</v>
      </c>
      <c r="BN186" s="30">
        <f t="shared" si="40"/>
        <v>27</v>
      </c>
      <c r="BO186" s="19">
        <f t="shared" si="41"/>
        <v>2022</v>
      </c>
      <c r="BP186" s="40" cm="1">
        <f t="array" ref="BP186">IFERROR(DATE(INDEX($BM186:$BO186, $BG186, MATCH($BJ$5, $BM$10:$BO$10, 0)), INDEX($BM186:$BO186, $BG186, MATCH($BJ$4, $BM$10:$BO$10, 0)), INDEX($BM186:$BO186, $BG186, MATCH($BJ$3, $BM$10:$BO$10, 0))), "")</f>
        <v>44800</v>
      </c>
      <c r="BR186" s="19" t="str">
        <f t="shared" si="30"/>
        <v>X</v>
      </c>
      <c r="BT186" s="19" t="str">
        <f t="shared" si="42"/>
        <v/>
      </c>
      <c r="BV186" s="19" t="str">
        <f t="shared" si="43"/>
        <v>Aug 2022</v>
      </c>
      <c r="BZ186" s="30">
        <f t="shared" si="31"/>
        <v>0</v>
      </c>
      <c r="CA186" s="13">
        <f t="shared" si="32"/>
        <v>0</v>
      </c>
      <c r="CB186" s="13">
        <f t="shared" si="33"/>
        <v>0</v>
      </c>
      <c r="CC186" s="13">
        <f t="shared" si="34"/>
        <v>0</v>
      </c>
      <c r="CD186" s="32">
        <f t="shared" si="35"/>
        <v>0</v>
      </c>
      <c r="CF186" s="52">
        <f t="shared" si="44"/>
        <v>0</v>
      </c>
    </row>
    <row r="187" spans="1:84" x14ac:dyDescent="0.25">
      <c r="A187" s="11" t="s">
        <v>0</v>
      </c>
      <c r="B187" s="5" t="s">
        <v>281</v>
      </c>
      <c r="C187" s="6">
        <v>1</v>
      </c>
      <c r="D187" s="6">
        <v>0</v>
      </c>
      <c r="E187" s="6">
        <v>1</v>
      </c>
      <c r="F187" s="6">
        <v>1</v>
      </c>
      <c r="G187" s="6">
        <v>0</v>
      </c>
      <c r="H187" s="6">
        <v>0</v>
      </c>
      <c r="I187" s="6">
        <v>0</v>
      </c>
      <c r="J187" s="6">
        <v>0</v>
      </c>
      <c r="K187" s="6">
        <v>0</v>
      </c>
      <c r="L187" s="6">
        <v>0</v>
      </c>
      <c r="M187" s="6">
        <v>0</v>
      </c>
      <c r="N187" s="6">
        <v>0</v>
      </c>
      <c r="O187" s="6">
        <v>0</v>
      </c>
      <c r="P187" s="6">
        <v>0</v>
      </c>
      <c r="Q187" s="6">
        <v>0</v>
      </c>
      <c r="R187" s="6">
        <v>0</v>
      </c>
      <c r="S187" s="6">
        <v>0</v>
      </c>
      <c r="T187" s="6">
        <v>0</v>
      </c>
      <c r="U187" s="6">
        <v>0</v>
      </c>
      <c r="V187" s="6"/>
      <c r="W187" s="6"/>
      <c r="X187" s="6"/>
      <c r="Y187" s="6"/>
      <c r="Z187" s="6"/>
      <c r="AA187" s="6"/>
      <c r="AB187" s="6"/>
      <c r="AC187" s="6"/>
      <c r="AD187" s="6"/>
      <c r="AE187" s="7"/>
      <c r="AF187" s="11" t="s">
        <v>0</v>
      </c>
      <c r="AG187" s="12"/>
      <c r="AH187" s="12"/>
      <c r="AI187" s="12"/>
      <c r="AJ187" s="12"/>
      <c r="AK187" s="12"/>
      <c r="AL187" s="12"/>
      <c r="AM187" s="12"/>
      <c r="AN187" s="12"/>
      <c r="AO187" s="12"/>
      <c r="AP187" s="12"/>
      <c r="AQ187" s="12"/>
      <c r="AR187" s="12"/>
      <c r="AS187" s="12"/>
      <c r="AT187" s="12"/>
      <c r="AU187" s="12"/>
      <c r="AV187" s="12"/>
      <c r="AW187" s="12"/>
      <c r="AX187" s="12"/>
      <c r="AY187" s="12"/>
      <c r="AZ187" s="37">
        <f t="shared" si="36"/>
        <v>44801</v>
      </c>
      <c r="BA187" s="13" cm="1">
        <f t="array" ref="BA187">IF(BA$10="", "", IF(IFERROR(INDEX($B187:$AE187, $BG187, MATCH(BA$10, $B$11:$AE$11, 0)), "")="", "", IFERROR(VALUE(INDEX($B187:$AE187, $BG187, MATCH(BA$10, $B$11:$AE$11, 0))), "")))</f>
        <v>1</v>
      </c>
      <c r="BB187" s="13" cm="1">
        <f t="array" ref="BB187">IF(BB$10="", "", IF(IFERROR(INDEX($B187:$AE187, $BG187, MATCH(BB$10, $B$11:$AE$11, 0)), "")="", "", IFERROR(VALUE(INDEX($B187:$AE187, $BG187, MATCH(BB$10, $B$11:$AE$11, 0))), "")))</f>
        <v>0</v>
      </c>
      <c r="BC187" s="13" cm="1">
        <f t="array" ref="BC187">IF(BC$10="", "", IF(IFERROR(INDEX($B187:$AE187, $BG187, MATCH(BC$10, $B$11:$AE$11, 0)), "")="", "", IFERROR(VALUE(INDEX($B187:$AE187, $BG187, MATCH(BC$10, $B$11:$AE$11, 0))), "")))</f>
        <v>0</v>
      </c>
      <c r="BD187" s="13" cm="1">
        <f t="array" ref="BD187">IF(BD$10="", "", IF(IFERROR(INDEX($B187:$AE187, $BG187, MATCH(BD$10, $B$11:$AE$11, 0)), "")="", "", IFERROR(VALUE(INDEX($B187:$AE187, $BG187, MATCH(BD$10, $B$11:$AE$11, 0))), "")))</f>
        <v>0</v>
      </c>
      <c r="BE187" s="32" cm="1">
        <f t="array" ref="BE187">IF(BE$10="", "", IF(IFERROR(INDEX($B187:$AE187, $BG187, MATCH(BE$10, $B$11:$AE$11, 0)), "")="", "", IFERROR(VALUE(INDEX($B187:$AE187, $BG187, MATCH(BE$10, $B$11:$AE$11, 0))), "")))</f>
        <v>0</v>
      </c>
      <c r="BF187" s="12"/>
      <c r="BJ187" s="19" t="str" cm="1">
        <f t="array" ref="BJ187">IF($AZ$10="", "", IF(IFERROR(INDEX($B187:$AE187, $BG187, MATCH($AZ$10, $B$11:$AE$11, 0)), "")="", "", IFERROR(INDEX($B187:$AE187, $BG187, MATCH($AZ$10, $B$11:$AE$11, 0)), "")))</f>
        <v>08/28/2022</v>
      </c>
      <c r="BK187" s="19">
        <f t="shared" si="37"/>
        <v>3</v>
      </c>
      <c r="BL187" s="19">
        <f t="shared" si="38"/>
        <v>6</v>
      </c>
      <c r="BM187" s="19">
        <f t="shared" si="39"/>
        <v>8</v>
      </c>
      <c r="BN187" s="30">
        <f t="shared" si="40"/>
        <v>28</v>
      </c>
      <c r="BO187" s="19">
        <f t="shared" si="41"/>
        <v>2022</v>
      </c>
      <c r="BP187" s="40" cm="1">
        <f t="array" ref="BP187">IFERROR(DATE(INDEX($BM187:$BO187, $BG187, MATCH($BJ$5, $BM$10:$BO$10, 0)), INDEX($BM187:$BO187, $BG187, MATCH($BJ$4, $BM$10:$BO$10, 0)), INDEX($BM187:$BO187, $BG187, MATCH($BJ$3, $BM$10:$BO$10, 0))), "")</f>
        <v>44801</v>
      </c>
      <c r="BR187" s="19" t="str">
        <f t="shared" si="30"/>
        <v>X</v>
      </c>
      <c r="BT187" s="19" t="str">
        <f t="shared" si="42"/>
        <v/>
      </c>
      <c r="BV187" s="19" t="str">
        <f t="shared" si="43"/>
        <v>Aug 2022</v>
      </c>
      <c r="BZ187" s="30">
        <f t="shared" si="31"/>
        <v>0</v>
      </c>
      <c r="CA187" s="13">
        <f t="shared" si="32"/>
        <v>0</v>
      </c>
      <c r="CB187" s="13">
        <f t="shared" si="33"/>
        <v>0</v>
      </c>
      <c r="CC187" s="13">
        <f t="shared" si="34"/>
        <v>0</v>
      </c>
      <c r="CD187" s="32">
        <f t="shared" si="35"/>
        <v>0</v>
      </c>
      <c r="CF187" s="52">
        <f t="shared" si="44"/>
        <v>0</v>
      </c>
    </row>
    <row r="188" spans="1:84" x14ac:dyDescent="0.25">
      <c r="A188" s="11" t="s">
        <v>0</v>
      </c>
      <c r="B188" s="5" t="s">
        <v>282</v>
      </c>
      <c r="C188" s="6">
        <v>17</v>
      </c>
      <c r="D188" s="6">
        <v>0</v>
      </c>
      <c r="E188" s="6">
        <v>17</v>
      </c>
      <c r="F188" s="6">
        <v>13</v>
      </c>
      <c r="G188" s="6">
        <v>0</v>
      </c>
      <c r="H188" s="6">
        <v>0</v>
      </c>
      <c r="I188" s="6">
        <v>0</v>
      </c>
      <c r="J188" s="6">
        <v>0</v>
      </c>
      <c r="K188" s="6">
        <v>0</v>
      </c>
      <c r="L188" s="6">
        <v>0</v>
      </c>
      <c r="M188" s="6">
        <v>0</v>
      </c>
      <c r="N188" s="6">
        <v>0</v>
      </c>
      <c r="O188" s="6">
        <v>0</v>
      </c>
      <c r="P188" s="6">
        <v>1</v>
      </c>
      <c r="Q188" s="6">
        <v>0</v>
      </c>
      <c r="R188" s="6">
        <v>1</v>
      </c>
      <c r="S188" s="6">
        <v>5.8823529411764705E-2</v>
      </c>
      <c r="T188" s="6">
        <v>0</v>
      </c>
      <c r="U188" s="6">
        <v>5.8823529411764705E-2</v>
      </c>
      <c r="V188" s="6"/>
      <c r="W188" s="6"/>
      <c r="X188" s="6"/>
      <c r="Y188" s="6"/>
      <c r="Z188" s="6"/>
      <c r="AA188" s="6"/>
      <c r="AB188" s="6"/>
      <c r="AC188" s="6"/>
      <c r="AD188" s="6"/>
      <c r="AE188" s="7"/>
      <c r="AF188" s="11" t="s">
        <v>0</v>
      </c>
      <c r="AG188" s="12"/>
      <c r="AH188" s="12"/>
      <c r="AI188" s="12"/>
      <c r="AJ188" s="12"/>
      <c r="AK188" s="12"/>
      <c r="AL188" s="12"/>
      <c r="AM188" s="12"/>
      <c r="AN188" s="12"/>
      <c r="AO188" s="12"/>
      <c r="AP188" s="12"/>
      <c r="AQ188" s="12"/>
      <c r="AR188" s="12"/>
      <c r="AS188" s="12"/>
      <c r="AT188" s="12"/>
      <c r="AU188" s="12"/>
      <c r="AV188" s="12"/>
      <c r="AW188" s="12"/>
      <c r="AX188" s="12"/>
      <c r="AY188" s="12"/>
      <c r="AZ188" s="37">
        <f t="shared" si="36"/>
        <v>44802</v>
      </c>
      <c r="BA188" s="13" cm="1">
        <f t="array" ref="BA188">IF(BA$10="", "", IF(IFERROR(INDEX($B188:$AE188, $BG188, MATCH(BA$10, $B$11:$AE$11, 0)), "")="", "", IFERROR(VALUE(INDEX($B188:$AE188, $BG188, MATCH(BA$10, $B$11:$AE$11, 0))), "")))</f>
        <v>17</v>
      </c>
      <c r="BB188" s="13" cm="1">
        <f t="array" ref="BB188">IF(BB$10="", "", IF(IFERROR(INDEX($B188:$AE188, $BG188, MATCH(BB$10, $B$11:$AE$11, 0)), "")="", "", IFERROR(VALUE(INDEX($B188:$AE188, $BG188, MATCH(BB$10, $B$11:$AE$11, 0))), "")))</f>
        <v>0</v>
      </c>
      <c r="BC188" s="13" cm="1">
        <f t="array" ref="BC188">IF(BC$10="", "", IF(IFERROR(INDEX($B188:$AE188, $BG188, MATCH(BC$10, $B$11:$AE$11, 0)), "")="", "", IFERROR(VALUE(INDEX($B188:$AE188, $BG188, MATCH(BC$10, $B$11:$AE$11, 0))), "")))</f>
        <v>0</v>
      </c>
      <c r="BD188" s="13" cm="1">
        <f t="array" ref="BD188">IF(BD$10="", "", IF(IFERROR(INDEX($B188:$AE188, $BG188, MATCH(BD$10, $B$11:$AE$11, 0)), "")="", "", IFERROR(VALUE(INDEX($B188:$AE188, $BG188, MATCH(BD$10, $B$11:$AE$11, 0))), "")))</f>
        <v>0</v>
      </c>
      <c r="BE188" s="32" cm="1">
        <f t="array" ref="BE188">IF(BE$10="", "", IF(IFERROR(INDEX($B188:$AE188, $BG188, MATCH(BE$10, $B$11:$AE$11, 0)), "")="", "", IFERROR(VALUE(INDEX($B188:$AE188, $BG188, MATCH(BE$10, $B$11:$AE$11, 0))), "")))</f>
        <v>1</v>
      </c>
      <c r="BF188" s="12"/>
      <c r="BJ188" s="19" t="str" cm="1">
        <f t="array" ref="BJ188">IF($AZ$10="", "", IF(IFERROR(INDEX($B188:$AE188, $BG188, MATCH($AZ$10, $B$11:$AE$11, 0)), "")="", "", IFERROR(INDEX($B188:$AE188, $BG188, MATCH($AZ$10, $B$11:$AE$11, 0)), "")))</f>
        <v>08/29/2022</v>
      </c>
      <c r="BK188" s="19">
        <f t="shared" si="37"/>
        <v>3</v>
      </c>
      <c r="BL188" s="19">
        <f t="shared" si="38"/>
        <v>6</v>
      </c>
      <c r="BM188" s="19">
        <f t="shared" si="39"/>
        <v>8</v>
      </c>
      <c r="BN188" s="30">
        <f t="shared" si="40"/>
        <v>29</v>
      </c>
      <c r="BO188" s="19">
        <f t="shared" si="41"/>
        <v>2022</v>
      </c>
      <c r="BP188" s="40" cm="1">
        <f t="array" ref="BP188">IFERROR(DATE(INDEX($BM188:$BO188, $BG188, MATCH($BJ$5, $BM$10:$BO$10, 0)), INDEX($BM188:$BO188, $BG188, MATCH($BJ$4, $BM$10:$BO$10, 0)), INDEX($BM188:$BO188, $BG188, MATCH($BJ$3, $BM$10:$BO$10, 0))), "")</f>
        <v>44802</v>
      </c>
      <c r="BR188" s="19" t="str">
        <f t="shared" si="30"/>
        <v>X</v>
      </c>
      <c r="BT188" s="19" t="str">
        <f t="shared" si="42"/>
        <v/>
      </c>
      <c r="BV188" s="19" t="str">
        <f t="shared" si="43"/>
        <v>Aug 2022</v>
      </c>
      <c r="BZ188" s="30">
        <f t="shared" si="31"/>
        <v>1</v>
      </c>
      <c r="CA188" s="13">
        <f t="shared" si="32"/>
        <v>0</v>
      </c>
      <c r="CB188" s="13">
        <f t="shared" si="33"/>
        <v>0</v>
      </c>
      <c r="CC188" s="13">
        <f t="shared" si="34"/>
        <v>0</v>
      </c>
      <c r="CD188" s="32">
        <f t="shared" si="35"/>
        <v>3</v>
      </c>
      <c r="CF188" s="52">
        <f t="shared" si="44"/>
        <v>4</v>
      </c>
    </row>
    <row r="189" spans="1:84" x14ac:dyDescent="0.25">
      <c r="A189" s="11" t="s">
        <v>0</v>
      </c>
      <c r="B189" s="5" t="s">
        <v>283</v>
      </c>
      <c r="C189" s="6">
        <v>3</v>
      </c>
      <c r="D189" s="6">
        <v>0</v>
      </c>
      <c r="E189" s="6">
        <v>3</v>
      </c>
      <c r="F189" s="6">
        <v>2</v>
      </c>
      <c r="G189" s="6">
        <v>0</v>
      </c>
      <c r="H189" s="6">
        <v>0</v>
      </c>
      <c r="I189" s="6">
        <v>0</v>
      </c>
      <c r="J189" s="6">
        <v>0</v>
      </c>
      <c r="K189" s="6">
        <v>0</v>
      </c>
      <c r="L189" s="6">
        <v>0</v>
      </c>
      <c r="M189" s="6">
        <v>0</v>
      </c>
      <c r="N189" s="6">
        <v>0</v>
      </c>
      <c r="O189" s="6">
        <v>0</v>
      </c>
      <c r="P189" s="6">
        <v>0</v>
      </c>
      <c r="Q189" s="6">
        <v>0</v>
      </c>
      <c r="R189" s="6">
        <v>0</v>
      </c>
      <c r="S189" s="6">
        <v>0</v>
      </c>
      <c r="T189" s="6">
        <v>0</v>
      </c>
      <c r="U189" s="6">
        <v>0</v>
      </c>
      <c r="V189" s="6"/>
      <c r="W189" s="6"/>
      <c r="X189" s="6"/>
      <c r="Y189" s="6"/>
      <c r="Z189" s="6"/>
      <c r="AA189" s="6"/>
      <c r="AB189" s="6"/>
      <c r="AC189" s="6"/>
      <c r="AD189" s="6"/>
      <c r="AE189" s="7"/>
      <c r="AF189" s="11" t="s">
        <v>0</v>
      </c>
      <c r="AG189" s="12"/>
      <c r="AH189" s="12"/>
      <c r="AI189" s="12"/>
      <c r="AJ189" s="12"/>
      <c r="AK189" s="12"/>
      <c r="AL189" s="12"/>
      <c r="AM189" s="12"/>
      <c r="AN189" s="12"/>
      <c r="AO189" s="12"/>
      <c r="AP189" s="12"/>
      <c r="AQ189" s="12"/>
      <c r="AR189" s="12"/>
      <c r="AS189" s="12"/>
      <c r="AT189" s="12"/>
      <c r="AU189" s="12"/>
      <c r="AV189" s="12"/>
      <c r="AW189" s="12"/>
      <c r="AX189" s="12"/>
      <c r="AY189" s="12"/>
      <c r="AZ189" s="37">
        <f t="shared" si="36"/>
        <v>44803</v>
      </c>
      <c r="BA189" s="13" cm="1">
        <f t="array" ref="BA189">IF(BA$10="", "", IF(IFERROR(INDEX($B189:$AE189, $BG189, MATCH(BA$10, $B$11:$AE$11, 0)), "")="", "", IFERROR(VALUE(INDEX($B189:$AE189, $BG189, MATCH(BA$10, $B$11:$AE$11, 0))), "")))</f>
        <v>3</v>
      </c>
      <c r="BB189" s="13" cm="1">
        <f t="array" ref="BB189">IF(BB$10="", "", IF(IFERROR(INDEX($B189:$AE189, $BG189, MATCH(BB$10, $B$11:$AE$11, 0)), "")="", "", IFERROR(VALUE(INDEX($B189:$AE189, $BG189, MATCH(BB$10, $B$11:$AE$11, 0))), "")))</f>
        <v>0</v>
      </c>
      <c r="BC189" s="13" cm="1">
        <f t="array" ref="BC189">IF(BC$10="", "", IF(IFERROR(INDEX($B189:$AE189, $BG189, MATCH(BC$10, $B$11:$AE$11, 0)), "")="", "", IFERROR(VALUE(INDEX($B189:$AE189, $BG189, MATCH(BC$10, $B$11:$AE$11, 0))), "")))</f>
        <v>0</v>
      </c>
      <c r="BD189" s="13" cm="1">
        <f t="array" ref="BD189">IF(BD$10="", "", IF(IFERROR(INDEX($B189:$AE189, $BG189, MATCH(BD$10, $B$11:$AE$11, 0)), "")="", "", IFERROR(VALUE(INDEX($B189:$AE189, $BG189, MATCH(BD$10, $B$11:$AE$11, 0))), "")))</f>
        <v>0</v>
      </c>
      <c r="BE189" s="32" cm="1">
        <f t="array" ref="BE189">IF(BE$10="", "", IF(IFERROR(INDEX($B189:$AE189, $BG189, MATCH(BE$10, $B$11:$AE$11, 0)), "")="", "", IFERROR(VALUE(INDEX($B189:$AE189, $BG189, MATCH(BE$10, $B$11:$AE$11, 0))), "")))</f>
        <v>0</v>
      </c>
      <c r="BF189" s="12"/>
      <c r="BJ189" s="19" t="str" cm="1">
        <f t="array" ref="BJ189">IF($AZ$10="", "", IF(IFERROR(INDEX($B189:$AE189, $BG189, MATCH($AZ$10, $B$11:$AE$11, 0)), "")="", "", IFERROR(INDEX($B189:$AE189, $BG189, MATCH($AZ$10, $B$11:$AE$11, 0)), "")))</f>
        <v>08/30/2022</v>
      </c>
      <c r="BK189" s="19">
        <f t="shared" si="37"/>
        <v>3</v>
      </c>
      <c r="BL189" s="19">
        <f t="shared" si="38"/>
        <v>6</v>
      </c>
      <c r="BM189" s="19">
        <f t="shared" si="39"/>
        <v>8</v>
      </c>
      <c r="BN189" s="30">
        <f t="shared" si="40"/>
        <v>30</v>
      </c>
      <c r="BO189" s="19">
        <f t="shared" si="41"/>
        <v>2022</v>
      </c>
      <c r="BP189" s="40" cm="1">
        <f t="array" ref="BP189">IFERROR(DATE(INDEX($BM189:$BO189, $BG189, MATCH($BJ$5, $BM$10:$BO$10, 0)), INDEX($BM189:$BO189, $BG189, MATCH($BJ$4, $BM$10:$BO$10, 0)), INDEX($BM189:$BO189, $BG189, MATCH($BJ$3, $BM$10:$BO$10, 0))), "")</f>
        <v>44803</v>
      </c>
      <c r="BR189" s="19" t="str">
        <f t="shared" si="30"/>
        <v>X</v>
      </c>
      <c r="BT189" s="19" t="str">
        <f t="shared" si="42"/>
        <v/>
      </c>
      <c r="BV189" s="19" t="str">
        <f t="shared" si="43"/>
        <v>Aug 2022</v>
      </c>
      <c r="BZ189" s="30">
        <f t="shared" si="31"/>
        <v>0</v>
      </c>
      <c r="CA189" s="13">
        <f t="shared" si="32"/>
        <v>0</v>
      </c>
      <c r="CB189" s="13">
        <f t="shared" si="33"/>
        <v>0</v>
      </c>
      <c r="CC189" s="13">
        <f t="shared" si="34"/>
        <v>0</v>
      </c>
      <c r="CD189" s="32">
        <f t="shared" si="35"/>
        <v>0</v>
      </c>
      <c r="CF189" s="52">
        <f t="shared" si="44"/>
        <v>0</v>
      </c>
    </row>
    <row r="190" spans="1:84" x14ac:dyDescent="0.25">
      <c r="A190" s="11" t="s">
        <v>0</v>
      </c>
      <c r="B190" s="5" t="s">
        <v>284</v>
      </c>
      <c r="C190" s="6">
        <v>2</v>
      </c>
      <c r="D190" s="6">
        <v>0</v>
      </c>
      <c r="E190" s="6">
        <v>2</v>
      </c>
      <c r="F190" s="6">
        <v>1</v>
      </c>
      <c r="G190" s="6">
        <v>0</v>
      </c>
      <c r="H190" s="6">
        <v>0</v>
      </c>
      <c r="I190" s="6">
        <v>0</v>
      </c>
      <c r="J190" s="6">
        <v>0</v>
      </c>
      <c r="K190" s="6">
        <v>0</v>
      </c>
      <c r="L190" s="6">
        <v>0</v>
      </c>
      <c r="M190" s="6">
        <v>0</v>
      </c>
      <c r="N190" s="6">
        <v>0</v>
      </c>
      <c r="O190" s="6">
        <v>0</v>
      </c>
      <c r="P190" s="6">
        <v>0</v>
      </c>
      <c r="Q190" s="6">
        <v>0</v>
      </c>
      <c r="R190" s="6">
        <v>0</v>
      </c>
      <c r="S190" s="6">
        <v>0</v>
      </c>
      <c r="T190" s="6">
        <v>0</v>
      </c>
      <c r="U190" s="6">
        <v>0</v>
      </c>
      <c r="V190" s="6"/>
      <c r="W190" s="6"/>
      <c r="X190" s="6"/>
      <c r="Y190" s="6"/>
      <c r="Z190" s="6"/>
      <c r="AA190" s="6"/>
      <c r="AB190" s="6"/>
      <c r="AC190" s="6"/>
      <c r="AD190" s="6"/>
      <c r="AE190" s="7"/>
      <c r="AF190" s="11" t="s">
        <v>0</v>
      </c>
      <c r="AG190" s="12"/>
      <c r="AH190" s="12"/>
      <c r="AI190" s="12"/>
      <c r="AJ190" s="12"/>
      <c r="AK190" s="12"/>
      <c r="AL190" s="12"/>
      <c r="AM190" s="12"/>
      <c r="AN190" s="12"/>
      <c r="AO190" s="12"/>
      <c r="AP190" s="12"/>
      <c r="AQ190" s="12"/>
      <c r="AR190" s="12"/>
      <c r="AS190" s="12"/>
      <c r="AT190" s="12"/>
      <c r="AU190" s="12"/>
      <c r="AV190" s="12"/>
      <c r="AW190" s="12"/>
      <c r="AX190" s="12"/>
      <c r="AY190" s="12"/>
      <c r="AZ190" s="37">
        <f t="shared" si="36"/>
        <v>44804</v>
      </c>
      <c r="BA190" s="13" cm="1">
        <f t="array" ref="BA190">IF(BA$10="", "", IF(IFERROR(INDEX($B190:$AE190, $BG190, MATCH(BA$10, $B$11:$AE$11, 0)), "")="", "", IFERROR(VALUE(INDEX($B190:$AE190, $BG190, MATCH(BA$10, $B$11:$AE$11, 0))), "")))</f>
        <v>2</v>
      </c>
      <c r="BB190" s="13" cm="1">
        <f t="array" ref="BB190">IF(BB$10="", "", IF(IFERROR(INDEX($B190:$AE190, $BG190, MATCH(BB$10, $B$11:$AE$11, 0)), "")="", "", IFERROR(VALUE(INDEX($B190:$AE190, $BG190, MATCH(BB$10, $B$11:$AE$11, 0))), "")))</f>
        <v>0</v>
      </c>
      <c r="BC190" s="13" cm="1">
        <f t="array" ref="BC190">IF(BC$10="", "", IF(IFERROR(INDEX($B190:$AE190, $BG190, MATCH(BC$10, $B$11:$AE$11, 0)), "")="", "", IFERROR(VALUE(INDEX($B190:$AE190, $BG190, MATCH(BC$10, $B$11:$AE$11, 0))), "")))</f>
        <v>0</v>
      </c>
      <c r="BD190" s="13" cm="1">
        <f t="array" ref="BD190">IF(BD$10="", "", IF(IFERROR(INDEX($B190:$AE190, $BG190, MATCH(BD$10, $B$11:$AE$11, 0)), "")="", "", IFERROR(VALUE(INDEX($B190:$AE190, $BG190, MATCH(BD$10, $B$11:$AE$11, 0))), "")))</f>
        <v>0</v>
      </c>
      <c r="BE190" s="32" cm="1">
        <f t="array" ref="BE190">IF(BE$10="", "", IF(IFERROR(INDEX($B190:$AE190, $BG190, MATCH(BE$10, $B$11:$AE$11, 0)), "")="", "", IFERROR(VALUE(INDEX($B190:$AE190, $BG190, MATCH(BE$10, $B$11:$AE$11, 0))), "")))</f>
        <v>0</v>
      </c>
      <c r="BF190" s="12"/>
      <c r="BJ190" s="19" t="str" cm="1">
        <f t="array" ref="BJ190">IF($AZ$10="", "", IF(IFERROR(INDEX($B190:$AE190, $BG190, MATCH($AZ$10, $B$11:$AE$11, 0)), "")="", "", IFERROR(INDEX($B190:$AE190, $BG190, MATCH($AZ$10, $B$11:$AE$11, 0)), "")))</f>
        <v>08/31/2022</v>
      </c>
      <c r="BK190" s="19">
        <f t="shared" si="37"/>
        <v>3</v>
      </c>
      <c r="BL190" s="19">
        <f t="shared" si="38"/>
        <v>6</v>
      </c>
      <c r="BM190" s="19">
        <f t="shared" si="39"/>
        <v>8</v>
      </c>
      <c r="BN190" s="30">
        <f t="shared" si="40"/>
        <v>31</v>
      </c>
      <c r="BO190" s="19">
        <f t="shared" si="41"/>
        <v>2022</v>
      </c>
      <c r="BP190" s="40" cm="1">
        <f t="array" ref="BP190">IFERROR(DATE(INDEX($BM190:$BO190, $BG190, MATCH($BJ$5, $BM$10:$BO$10, 0)), INDEX($BM190:$BO190, $BG190, MATCH($BJ$4, $BM$10:$BO$10, 0)), INDEX($BM190:$BO190, $BG190, MATCH($BJ$3, $BM$10:$BO$10, 0))), "")</f>
        <v>44804</v>
      </c>
      <c r="BR190" s="19" t="str">
        <f t="shared" si="30"/>
        <v>X</v>
      </c>
      <c r="BT190" s="19" t="str">
        <f t="shared" si="42"/>
        <v/>
      </c>
      <c r="BV190" s="19" t="str">
        <f t="shared" si="43"/>
        <v>Aug 2022</v>
      </c>
      <c r="BZ190" s="30">
        <f t="shared" si="31"/>
        <v>0</v>
      </c>
      <c r="CA190" s="13">
        <f t="shared" si="32"/>
        <v>0</v>
      </c>
      <c r="CB190" s="13">
        <f t="shared" si="33"/>
        <v>0</v>
      </c>
      <c r="CC190" s="13">
        <f t="shared" si="34"/>
        <v>0</v>
      </c>
      <c r="CD190" s="32">
        <f t="shared" si="35"/>
        <v>0</v>
      </c>
      <c r="CF190" s="52">
        <f t="shared" si="44"/>
        <v>0</v>
      </c>
    </row>
    <row r="191" spans="1:84" x14ac:dyDescent="0.25">
      <c r="A191" s="11" t="s">
        <v>0</v>
      </c>
      <c r="B191" s="5" t="s">
        <v>285</v>
      </c>
      <c r="C191" s="6">
        <v>15</v>
      </c>
      <c r="D191" s="6">
        <v>0</v>
      </c>
      <c r="E191" s="6">
        <v>15</v>
      </c>
      <c r="F191" s="6">
        <v>1</v>
      </c>
      <c r="G191" s="6">
        <v>0</v>
      </c>
      <c r="H191" s="6">
        <v>0</v>
      </c>
      <c r="I191" s="6">
        <v>0</v>
      </c>
      <c r="J191" s="6">
        <v>0</v>
      </c>
      <c r="K191" s="6">
        <v>0</v>
      </c>
      <c r="L191" s="6">
        <v>0</v>
      </c>
      <c r="M191" s="6">
        <v>0</v>
      </c>
      <c r="N191" s="6">
        <v>0</v>
      </c>
      <c r="O191" s="6">
        <v>0</v>
      </c>
      <c r="P191" s="6">
        <v>0</v>
      </c>
      <c r="Q191" s="6">
        <v>0</v>
      </c>
      <c r="R191" s="6">
        <v>0</v>
      </c>
      <c r="S191" s="6">
        <v>0</v>
      </c>
      <c r="T191" s="6">
        <v>0</v>
      </c>
      <c r="U191" s="6">
        <v>0</v>
      </c>
      <c r="V191" s="6"/>
      <c r="W191" s="6"/>
      <c r="X191" s="6"/>
      <c r="Y191" s="6"/>
      <c r="Z191" s="6"/>
      <c r="AA191" s="6"/>
      <c r="AB191" s="6"/>
      <c r="AC191" s="6"/>
      <c r="AD191" s="6"/>
      <c r="AE191" s="7"/>
      <c r="AF191" s="11" t="s">
        <v>0</v>
      </c>
      <c r="AG191" s="12"/>
      <c r="AH191" s="12"/>
      <c r="AI191" s="12"/>
      <c r="AJ191" s="12"/>
      <c r="AK191" s="12"/>
      <c r="AL191" s="12"/>
      <c r="AM191" s="12"/>
      <c r="AN191" s="12"/>
      <c r="AO191" s="12"/>
      <c r="AP191" s="12"/>
      <c r="AQ191" s="12"/>
      <c r="AR191" s="12"/>
      <c r="AS191" s="12"/>
      <c r="AT191" s="12"/>
      <c r="AU191" s="12"/>
      <c r="AV191" s="12"/>
      <c r="AW191" s="12"/>
      <c r="AX191" s="12"/>
      <c r="AY191" s="12"/>
      <c r="AZ191" s="37">
        <f t="shared" si="36"/>
        <v>44805</v>
      </c>
      <c r="BA191" s="13" cm="1">
        <f t="array" ref="BA191">IF(BA$10="", "", IF(IFERROR(INDEX($B191:$AE191, $BG191, MATCH(BA$10, $B$11:$AE$11, 0)), "")="", "", IFERROR(VALUE(INDEX($B191:$AE191, $BG191, MATCH(BA$10, $B$11:$AE$11, 0))), "")))</f>
        <v>15</v>
      </c>
      <c r="BB191" s="13" cm="1">
        <f t="array" ref="BB191">IF(BB$10="", "", IF(IFERROR(INDEX($B191:$AE191, $BG191, MATCH(BB$10, $B$11:$AE$11, 0)), "")="", "", IFERROR(VALUE(INDEX($B191:$AE191, $BG191, MATCH(BB$10, $B$11:$AE$11, 0))), "")))</f>
        <v>0</v>
      </c>
      <c r="BC191" s="13" cm="1">
        <f t="array" ref="BC191">IF(BC$10="", "", IF(IFERROR(INDEX($B191:$AE191, $BG191, MATCH(BC$10, $B$11:$AE$11, 0)), "")="", "", IFERROR(VALUE(INDEX($B191:$AE191, $BG191, MATCH(BC$10, $B$11:$AE$11, 0))), "")))</f>
        <v>0</v>
      </c>
      <c r="BD191" s="13" cm="1">
        <f t="array" ref="BD191">IF(BD$10="", "", IF(IFERROR(INDEX($B191:$AE191, $BG191, MATCH(BD$10, $B$11:$AE$11, 0)), "")="", "", IFERROR(VALUE(INDEX($B191:$AE191, $BG191, MATCH(BD$10, $B$11:$AE$11, 0))), "")))</f>
        <v>0</v>
      </c>
      <c r="BE191" s="32" cm="1">
        <f t="array" ref="BE191">IF(BE$10="", "", IF(IFERROR(INDEX($B191:$AE191, $BG191, MATCH(BE$10, $B$11:$AE$11, 0)), "")="", "", IFERROR(VALUE(INDEX($B191:$AE191, $BG191, MATCH(BE$10, $B$11:$AE$11, 0))), "")))</f>
        <v>0</v>
      </c>
      <c r="BF191" s="12"/>
      <c r="BJ191" s="19" t="str" cm="1">
        <f t="array" ref="BJ191">IF($AZ$10="", "", IF(IFERROR(INDEX($B191:$AE191, $BG191, MATCH($AZ$10, $B$11:$AE$11, 0)), "")="", "", IFERROR(INDEX($B191:$AE191, $BG191, MATCH($AZ$10, $B$11:$AE$11, 0)), "")))</f>
        <v>09/01/2022</v>
      </c>
      <c r="BK191" s="19">
        <f t="shared" si="37"/>
        <v>3</v>
      </c>
      <c r="BL191" s="19">
        <f t="shared" si="38"/>
        <v>6</v>
      </c>
      <c r="BM191" s="19">
        <f t="shared" si="39"/>
        <v>9</v>
      </c>
      <c r="BN191" s="30">
        <f t="shared" si="40"/>
        <v>1</v>
      </c>
      <c r="BO191" s="19">
        <f t="shared" si="41"/>
        <v>2022</v>
      </c>
      <c r="BP191" s="40" cm="1">
        <f t="array" ref="BP191">IFERROR(DATE(INDEX($BM191:$BO191, $BG191, MATCH($BJ$5, $BM$10:$BO$10, 0)), INDEX($BM191:$BO191, $BG191, MATCH($BJ$4, $BM$10:$BO$10, 0)), INDEX($BM191:$BO191, $BG191, MATCH($BJ$3, $BM$10:$BO$10, 0))), "")</f>
        <v>44805</v>
      </c>
      <c r="BR191" s="19" t="str">
        <f t="shared" si="30"/>
        <v>X</v>
      </c>
      <c r="BT191" s="19" t="str">
        <f t="shared" si="42"/>
        <v/>
      </c>
      <c r="BV191" s="19" t="str">
        <f t="shared" si="43"/>
        <v>Sep 2022</v>
      </c>
      <c r="BZ191" s="30">
        <f t="shared" si="31"/>
        <v>1</v>
      </c>
      <c r="CA191" s="13">
        <f t="shared" si="32"/>
        <v>0</v>
      </c>
      <c r="CB191" s="13">
        <f t="shared" si="33"/>
        <v>0</v>
      </c>
      <c r="CC191" s="13">
        <f t="shared" si="34"/>
        <v>0</v>
      </c>
      <c r="CD191" s="32">
        <f t="shared" si="35"/>
        <v>0</v>
      </c>
      <c r="CF191" s="52">
        <f t="shared" si="44"/>
        <v>1</v>
      </c>
    </row>
    <row r="192" spans="1:84" x14ac:dyDescent="0.25">
      <c r="A192" s="11" t="s">
        <v>0</v>
      </c>
      <c r="B192" s="5" t="s">
        <v>286</v>
      </c>
      <c r="C192" s="6">
        <v>13</v>
      </c>
      <c r="D192" s="6">
        <v>0</v>
      </c>
      <c r="E192" s="6">
        <v>13</v>
      </c>
      <c r="F192" s="6">
        <v>4</v>
      </c>
      <c r="G192" s="6">
        <v>0</v>
      </c>
      <c r="H192" s="6">
        <v>0</v>
      </c>
      <c r="I192" s="6">
        <v>0</v>
      </c>
      <c r="J192" s="6">
        <v>0</v>
      </c>
      <c r="K192" s="6">
        <v>0</v>
      </c>
      <c r="L192" s="6">
        <v>0</v>
      </c>
      <c r="M192" s="6">
        <v>0</v>
      </c>
      <c r="N192" s="6">
        <v>0</v>
      </c>
      <c r="O192" s="6">
        <v>0</v>
      </c>
      <c r="P192" s="6">
        <v>0</v>
      </c>
      <c r="Q192" s="6">
        <v>0</v>
      </c>
      <c r="R192" s="6">
        <v>0</v>
      </c>
      <c r="S192" s="6">
        <v>0</v>
      </c>
      <c r="T192" s="6">
        <v>0</v>
      </c>
      <c r="U192" s="6">
        <v>0</v>
      </c>
      <c r="V192" s="6"/>
      <c r="W192" s="6"/>
      <c r="X192" s="6"/>
      <c r="Y192" s="6"/>
      <c r="Z192" s="6"/>
      <c r="AA192" s="6"/>
      <c r="AB192" s="6"/>
      <c r="AC192" s="6"/>
      <c r="AD192" s="6"/>
      <c r="AE192" s="7"/>
      <c r="AF192" s="11" t="s">
        <v>0</v>
      </c>
      <c r="AG192" s="12"/>
      <c r="AH192" s="12"/>
      <c r="AI192" s="12"/>
      <c r="AJ192" s="12"/>
      <c r="AK192" s="12"/>
      <c r="AL192" s="12"/>
      <c r="AM192" s="12"/>
      <c r="AN192" s="12"/>
      <c r="AO192" s="12"/>
      <c r="AP192" s="12"/>
      <c r="AQ192" s="12"/>
      <c r="AR192" s="12"/>
      <c r="AS192" s="12"/>
      <c r="AT192" s="12"/>
      <c r="AU192" s="12"/>
      <c r="AV192" s="12"/>
      <c r="AW192" s="12"/>
      <c r="AX192" s="12"/>
      <c r="AY192" s="12"/>
      <c r="AZ192" s="37">
        <f t="shared" si="36"/>
        <v>44806</v>
      </c>
      <c r="BA192" s="13" cm="1">
        <f t="array" ref="BA192">IF(BA$10="", "", IF(IFERROR(INDEX($B192:$AE192, $BG192, MATCH(BA$10, $B$11:$AE$11, 0)), "")="", "", IFERROR(VALUE(INDEX($B192:$AE192, $BG192, MATCH(BA$10, $B$11:$AE$11, 0))), "")))</f>
        <v>13</v>
      </c>
      <c r="BB192" s="13" cm="1">
        <f t="array" ref="BB192">IF(BB$10="", "", IF(IFERROR(INDEX($B192:$AE192, $BG192, MATCH(BB$10, $B$11:$AE$11, 0)), "")="", "", IFERROR(VALUE(INDEX($B192:$AE192, $BG192, MATCH(BB$10, $B$11:$AE$11, 0))), "")))</f>
        <v>0</v>
      </c>
      <c r="BC192" s="13" cm="1">
        <f t="array" ref="BC192">IF(BC$10="", "", IF(IFERROR(INDEX($B192:$AE192, $BG192, MATCH(BC$10, $B$11:$AE$11, 0)), "")="", "", IFERROR(VALUE(INDEX($B192:$AE192, $BG192, MATCH(BC$10, $B$11:$AE$11, 0))), "")))</f>
        <v>0</v>
      </c>
      <c r="BD192" s="13" cm="1">
        <f t="array" ref="BD192">IF(BD$10="", "", IF(IFERROR(INDEX($B192:$AE192, $BG192, MATCH(BD$10, $B$11:$AE$11, 0)), "")="", "", IFERROR(VALUE(INDEX($B192:$AE192, $BG192, MATCH(BD$10, $B$11:$AE$11, 0))), "")))</f>
        <v>0</v>
      </c>
      <c r="BE192" s="32" cm="1">
        <f t="array" ref="BE192">IF(BE$10="", "", IF(IFERROR(INDEX($B192:$AE192, $BG192, MATCH(BE$10, $B$11:$AE$11, 0)), "")="", "", IFERROR(VALUE(INDEX($B192:$AE192, $BG192, MATCH(BE$10, $B$11:$AE$11, 0))), "")))</f>
        <v>0</v>
      </c>
      <c r="BF192" s="12"/>
      <c r="BJ192" s="19" t="str" cm="1">
        <f t="array" ref="BJ192">IF($AZ$10="", "", IF(IFERROR(INDEX($B192:$AE192, $BG192, MATCH($AZ$10, $B$11:$AE$11, 0)), "")="", "", IFERROR(INDEX($B192:$AE192, $BG192, MATCH($AZ$10, $B$11:$AE$11, 0)), "")))</f>
        <v>09/02/2022</v>
      </c>
      <c r="BK192" s="19">
        <f t="shared" si="37"/>
        <v>3</v>
      </c>
      <c r="BL192" s="19">
        <f t="shared" si="38"/>
        <v>6</v>
      </c>
      <c r="BM192" s="19">
        <f t="shared" si="39"/>
        <v>9</v>
      </c>
      <c r="BN192" s="30">
        <f t="shared" si="40"/>
        <v>2</v>
      </c>
      <c r="BO192" s="19">
        <f t="shared" si="41"/>
        <v>2022</v>
      </c>
      <c r="BP192" s="40" cm="1">
        <f t="array" ref="BP192">IFERROR(DATE(INDEX($BM192:$BO192, $BG192, MATCH($BJ$5, $BM$10:$BO$10, 0)), INDEX($BM192:$BO192, $BG192, MATCH($BJ$4, $BM$10:$BO$10, 0)), INDEX($BM192:$BO192, $BG192, MATCH($BJ$3, $BM$10:$BO$10, 0))), "")</f>
        <v>44806</v>
      </c>
      <c r="BR192" s="19" t="str">
        <f t="shared" si="30"/>
        <v>X</v>
      </c>
      <c r="BT192" s="19" t="str">
        <f t="shared" si="42"/>
        <v/>
      </c>
      <c r="BV192" s="19" t="str">
        <f t="shared" si="43"/>
        <v>Sep 2022</v>
      </c>
      <c r="BZ192" s="30">
        <f t="shared" si="31"/>
        <v>1</v>
      </c>
      <c r="CA192" s="13">
        <f t="shared" si="32"/>
        <v>0</v>
      </c>
      <c r="CB192" s="13">
        <f t="shared" si="33"/>
        <v>0</v>
      </c>
      <c r="CC192" s="13">
        <f t="shared" si="34"/>
        <v>0</v>
      </c>
      <c r="CD192" s="32">
        <f t="shared" si="35"/>
        <v>0</v>
      </c>
      <c r="CF192" s="52">
        <f t="shared" si="44"/>
        <v>1</v>
      </c>
    </row>
    <row r="193" spans="1:84" x14ac:dyDescent="0.25">
      <c r="A193" s="11" t="s">
        <v>0</v>
      </c>
      <c r="B193" s="5" t="s">
        <v>287</v>
      </c>
      <c r="C193" s="6">
        <v>1</v>
      </c>
      <c r="D193" s="6">
        <v>0</v>
      </c>
      <c r="E193" s="6">
        <v>1</v>
      </c>
      <c r="F193" s="6">
        <v>1</v>
      </c>
      <c r="G193" s="6">
        <v>0</v>
      </c>
      <c r="H193" s="6">
        <v>0</v>
      </c>
      <c r="I193" s="6">
        <v>0</v>
      </c>
      <c r="J193" s="6">
        <v>0</v>
      </c>
      <c r="K193" s="6">
        <v>0</v>
      </c>
      <c r="L193" s="6">
        <v>0</v>
      </c>
      <c r="M193" s="6">
        <v>0</v>
      </c>
      <c r="N193" s="6">
        <v>0</v>
      </c>
      <c r="O193" s="6">
        <v>0</v>
      </c>
      <c r="P193" s="6">
        <v>0</v>
      </c>
      <c r="Q193" s="6">
        <v>0</v>
      </c>
      <c r="R193" s="6">
        <v>0</v>
      </c>
      <c r="S193" s="6">
        <v>0</v>
      </c>
      <c r="T193" s="6">
        <v>0</v>
      </c>
      <c r="U193" s="6">
        <v>0</v>
      </c>
      <c r="V193" s="6"/>
      <c r="W193" s="6"/>
      <c r="X193" s="6"/>
      <c r="Y193" s="6"/>
      <c r="Z193" s="6"/>
      <c r="AA193" s="6"/>
      <c r="AB193" s="6"/>
      <c r="AC193" s="6"/>
      <c r="AD193" s="6"/>
      <c r="AE193" s="7"/>
      <c r="AF193" s="11" t="s">
        <v>0</v>
      </c>
      <c r="AG193" s="12"/>
      <c r="AH193" s="12"/>
      <c r="AI193" s="12"/>
      <c r="AJ193" s="12"/>
      <c r="AK193" s="12"/>
      <c r="AL193" s="12"/>
      <c r="AM193" s="12"/>
      <c r="AN193" s="12"/>
      <c r="AO193" s="12"/>
      <c r="AP193" s="12"/>
      <c r="AQ193" s="12"/>
      <c r="AR193" s="12"/>
      <c r="AS193" s="12"/>
      <c r="AT193" s="12"/>
      <c r="AU193" s="12"/>
      <c r="AV193" s="12"/>
      <c r="AW193" s="12"/>
      <c r="AX193" s="12"/>
      <c r="AY193" s="12"/>
      <c r="AZ193" s="37">
        <f t="shared" si="36"/>
        <v>44807</v>
      </c>
      <c r="BA193" s="13" cm="1">
        <f t="array" ref="BA193">IF(BA$10="", "", IF(IFERROR(INDEX($B193:$AE193, $BG193, MATCH(BA$10, $B$11:$AE$11, 0)), "")="", "", IFERROR(VALUE(INDEX($B193:$AE193, $BG193, MATCH(BA$10, $B$11:$AE$11, 0))), "")))</f>
        <v>1</v>
      </c>
      <c r="BB193" s="13" cm="1">
        <f t="array" ref="BB193">IF(BB$10="", "", IF(IFERROR(INDEX($B193:$AE193, $BG193, MATCH(BB$10, $B$11:$AE$11, 0)), "")="", "", IFERROR(VALUE(INDEX($B193:$AE193, $BG193, MATCH(BB$10, $B$11:$AE$11, 0))), "")))</f>
        <v>0</v>
      </c>
      <c r="BC193" s="13" cm="1">
        <f t="array" ref="BC193">IF(BC$10="", "", IF(IFERROR(INDEX($B193:$AE193, $BG193, MATCH(BC$10, $B$11:$AE$11, 0)), "")="", "", IFERROR(VALUE(INDEX($B193:$AE193, $BG193, MATCH(BC$10, $B$11:$AE$11, 0))), "")))</f>
        <v>0</v>
      </c>
      <c r="BD193" s="13" cm="1">
        <f t="array" ref="BD193">IF(BD$10="", "", IF(IFERROR(INDEX($B193:$AE193, $BG193, MATCH(BD$10, $B$11:$AE$11, 0)), "")="", "", IFERROR(VALUE(INDEX($B193:$AE193, $BG193, MATCH(BD$10, $B$11:$AE$11, 0))), "")))</f>
        <v>0</v>
      </c>
      <c r="BE193" s="32" cm="1">
        <f t="array" ref="BE193">IF(BE$10="", "", IF(IFERROR(INDEX($B193:$AE193, $BG193, MATCH(BE$10, $B$11:$AE$11, 0)), "")="", "", IFERROR(VALUE(INDEX($B193:$AE193, $BG193, MATCH(BE$10, $B$11:$AE$11, 0))), "")))</f>
        <v>0</v>
      </c>
      <c r="BF193" s="12"/>
      <c r="BJ193" s="19" t="str" cm="1">
        <f t="array" ref="BJ193">IF($AZ$10="", "", IF(IFERROR(INDEX($B193:$AE193, $BG193, MATCH($AZ$10, $B$11:$AE$11, 0)), "")="", "", IFERROR(INDEX($B193:$AE193, $BG193, MATCH($AZ$10, $B$11:$AE$11, 0)), "")))</f>
        <v>09/03/2022</v>
      </c>
      <c r="BK193" s="19">
        <f t="shared" si="37"/>
        <v>3</v>
      </c>
      <c r="BL193" s="19">
        <f t="shared" si="38"/>
        <v>6</v>
      </c>
      <c r="BM193" s="19">
        <f t="shared" si="39"/>
        <v>9</v>
      </c>
      <c r="BN193" s="30">
        <f t="shared" si="40"/>
        <v>3</v>
      </c>
      <c r="BO193" s="19">
        <f t="shared" si="41"/>
        <v>2022</v>
      </c>
      <c r="BP193" s="40" cm="1">
        <f t="array" ref="BP193">IFERROR(DATE(INDEX($BM193:$BO193, $BG193, MATCH($BJ$5, $BM$10:$BO$10, 0)), INDEX($BM193:$BO193, $BG193, MATCH($BJ$4, $BM$10:$BO$10, 0)), INDEX($BM193:$BO193, $BG193, MATCH($BJ$3, $BM$10:$BO$10, 0))), "")</f>
        <v>44807</v>
      </c>
      <c r="BR193" s="19" t="str">
        <f t="shared" si="30"/>
        <v>X</v>
      </c>
      <c r="BT193" s="19" t="str">
        <f t="shared" si="42"/>
        <v/>
      </c>
      <c r="BV193" s="19" t="str">
        <f t="shared" si="43"/>
        <v>Sep 2022</v>
      </c>
      <c r="BZ193" s="30">
        <f t="shared" si="31"/>
        <v>0</v>
      </c>
      <c r="CA193" s="13">
        <f t="shared" si="32"/>
        <v>0</v>
      </c>
      <c r="CB193" s="13">
        <f t="shared" si="33"/>
        <v>0</v>
      </c>
      <c r="CC193" s="13">
        <f t="shared" si="34"/>
        <v>0</v>
      </c>
      <c r="CD193" s="32">
        <f t="shared" si="35"/>
        <v>0</v>
      </c>
      <c r="CF193" s="52">
        <f t="shared" si="44"/>
        <v>0</v>
      </c>
    </row>
    <row r="194" spans="1:84" x14ac:dyDescent="0.25">
      <c r="A194" s="11" t="s">
        <v>0</v>
      </c>
      <c r="B194" s="5" t="s">
        <v>288</v>
      </c>
      <c r="C194" s="6">
        <v>0</v>
      </c>
      <c r="D194" s="6">
        <v>0</v>
      </c>
      <c r="E194" s="6">
        <v>0</v>
      </c>
      <c r="F194" s="6">
        <v>0</v>
      </c>
      <c r="G194" s="6">
        <v>0</v>
      </c>
      <c r="H194" s="6">
        <v>0</v>
      </c>
      <c r="I194" s="6">
        <v>0</v>
      </c>
      <c r="J194" s="6">
        <v>0</v>
      </c>
      <c r="K194" s="6">
        <v>0</v>
      </c>
      <c r="L194" s="6">
        <v>0</v>
      </c>
      <c r="M194" s="6">
        <v>0</v>
      </c>
      <c r="N194" s="6">
        <v>0</v>
      </c>
      <c r="O194" s="6">
        <v>0</v>
      </c>
      <c r="P194" s="6">
        <v>0</v>
      </c>
      <c r="Q194" s="6">
        <v>0</v>
      </c>
      <c r="R194" s="6">
        <v>0</v>
      </c>
      <c r="S194" s="6">
        <v>0</v>
      </c>
      <c r="T194" s="6">
        <v>0</v>
      </c>
      <c r="U194" s="6">
        <v>0</v>
      </c>
      <c r="V194" s="6"/>
      <c r="W194" s="6"/>
      <c r="X194" s="6"/>
      <c r="Y194" s="6"/>
      <c r="Z194" s="6"/>
      <c r="AA194" s="6"/>
      <c r="AB194" s="6"/>
      <c r="AC194" s="6"/>
      <c r="AD194" s="6"/>
      <c r="AE194" s="7"/>
      <c r="AF194" s="11" t="s">
        <v>0</v>
      </c>
      <c r="AG194" s="12"/>
      <c r="AH194" s="12"/>
      <c r="AI194" s="12"/>
      <c r="AJ194" s="12"/>
      <c r="AK194" s="12"/>
      <c r="AL194" s="12"/>
      <c r="AM194" s="12"/>
      <c r="AN194" s="12"/>
      <c r="AO194" s="12"/>
      <c r="AP194" s="12"/>
      <c r="AQ194" s="12"/>
      <c r="AR194" s="12"/>
      <c r="AS194" s="12"/>
      <c r="AT194" s="12"/>
      <c r="AU194" s="12"/>
      <c r="AV194" s="12"/>
      <c r="AW194" s="12"/>
      <c r="AX194" s="12"/>
      <c r="AY194" s="12"/>
      <c r="AZ194" s="37">
        <f t="shared" si="36"/>
        <v>44808</v>
      </c>
      <c r="BA194" s="13" cm="1">
        <f t="array" ref="BA194">IF(BA$10="", "", IF(IFERROR(INDEX($B194:$AE194, $BG194, MATCH(BA$10, $B$11:$AE$11, 0)), "")="", "", IFERROR(VALUE(INDEX($B194:$AE194, $BG194, MATCH(BA$10, $B$11:$AE$11, 0))), "")))</f>
        <v>0</v>
      </c>
      <c r="BB194" s="13" cm="1">
        <f t="array" ref="BB194">IF(BB$10="", "", IF(IFERROR(INDEX($B194:$AE194, $BG194, MATCH(BB$10, $B$11:$AE$11, 0)), "")="", "", IFERROR(VALUE(INDEX($B194:$AE194, $BG194, MATCH(BB$10, $B$11:$AE$11, 0))), "")))</f>
        <v>0</v>
      </c>
      <c r="BC194" s="13" cm="1">
        <f t="array" ref="BC194">IF(BC$10="", "", IF(IFERROR(INDEX($B194:$AE194, $BG194, MATCH(BC$10, $B$11:$AE$11, 0)), "")="", "", IFERROR(VALUE(INDEX($B194:$AE194, $BG194, MATCH(BC$10, $B$11:$AE$11, 0))), "")))</f>
        <v>0</v>
      </c>
      <c r="BD194" s="13" cm="1">
        <f t="array" ref="BD194">IF(BD$10="", "", IF(IFERROR(INDEX($B194:$AE194, $BG194, MATCH(BD$10, $B$11:$AE$11, 0)), "")="", "", IFERROR(VALUE(INDEX($B194:$AE194, $BG194, MATCH(BD$10, $B$11:$AE$11, 0))), "")))</f>
        <v>0</v>
      </c>
      <c r="BE194" s="32" cm="1">
        <f t="array" ref="BE194">IF(BE$10="", "", IF(IFERROR(INDEX($B194:$AE194, $BG194, MATCH(BE$10, $B$11:$AE$11, 0)), "")="", "", IFERROR(VALUE(INDEX($B194:$AE194, $BG194, MATCH(BE$10, $B$11:$AE$11, 0))), "")))</f>
        <v>0</v>
      </c>
      <c r="BF194" s="12"/>
      <c r="BJ194" s="19" t="str" cm="1">
        <f t="array" ref="BJ194">IF($AZ$10="", "", IF(IFERROR(INDEX($B194:$AE194, $BG194, MATCH($AZ$10, $B$11:$AE$11, 0)), "")="", "", IFERROR(INDEX($B194:$AE194, $BG194, MATCH($AZ$10, $B$11:$AE$11, 0)), "")))</f>
        <v>09/04/2022</v>
      </c>
      <c r="BK194" s="19">
        <f t="shared" si="37"/>
        <v>3</v>
      </c>
      <c r="BL194" s="19">
        <f t="shared" si="38"/>
        <v>6</v>
      </c>
      <c r="BM194" s="19">
        <f t="shared" si="39"/>
        <v>9</v>
      </c>
      <c r="BN194" s="30">
        <f t="shared" si="40"/>
        <v>4</v>
      </c>
      <c r="BO194" s="19">
        <f t="shared" si="41"/>
        <v>2022</v>
      </c>
      <c r="BP194" s="40" cm="1">
        <f t="array" ref="BP194">IFERROR(DATE(INDEX($BM194:$BO194, $BG194, MATCH($BJ$5, $BM$10:$BO$10, 0)), INDEX($BM194:$BO194, $BG194, MATCH($BJ$4, $BM$10:$BO$10, 0)), INDEX($BM194:$BO194, $BG194, MATCH($BJ$3, $BM$10:$BO$10, 0))), "")</f>
        <v>44808</v>
      </c>
      <c r="BR194" s="19" t="str">
        <f t="shared" si="30"/>
        <v>X</v>
      </c>
      <c r="BT194" s="19" t="str">
        <f t="shared" si="42"/>
        <v/>
      </c>
      <c r="BV194" s="19" t="str">
        <f t="shared" si="43"/>
        <v>Sep 2022</v>
      </c>
      <c r="BZ194" s="30">
        <f t="shared" si="31"/>
        <v>0</v>
      </c>
      <c r="CA194" s="13">
        <f t="shared" si="32"/>
        <v>0</v>
      </c>
      <c r="CB194" s="13">
        <f t="shared" si="33"/>
        <v>0</v>
      </c>
      <c r="CC194" s="13">
        <f t="shared" si="34"/>
        <v>0</v>
      </c>
      <c r="CD194" s="32">
        <f t="shared" si="35"/>
        <v>0</v>
      </c>
      <c r="CF194" s="52">
        <f t="shared" si="44"/>
        <v>0</v>
      </c>
    </row>
    <row r="195" spans="1:84" x14ac:dyDescent="0.25">
      <c r="A195" s="11" t="s">
        <v>0</v>
      </c>
      <c r="B195" s="5" t="s">
        <v>289</v>
      </c>
      <c r="C195" s="6">
        <v>10</v>
      </c>
      <c r="D195" s="6">
        <v>0</v>
      </c>
      <c r="E195" s="6">
        <v>10</v>
      </c>
      <c r="F195" s="6">
        <v>7</v>
      </c>
      <c r="G195" s="6">
        <v>0</v>
      </c>
      <c r="H195" s="6">
        <v>0</v>
      </c>
      <c r="I195" s="6">
        <v>0</v>
      </c>
      <c r="J195" s="6">
        <v>0</v>
      </c>
      <c r="K195" s="6">
        <v>0</v>
      </c>
      <c r="L195" s="6">
        <v>0</v>
      </c>
      <c r="M195" s="6">
        <v>0</v>
      </c>
      <c r="N195" s="6">
        <v>0</v>
      </c>
      <c r="O195" s="6">
        <v>0</v>
      </c>
      <c r="P195" s="6">
        <v>0</v>
      </c>
      <c r="Q195" s="6">
        <v>0</v>
      </c>
      <c r="R195" s="6">
        <v>0</v>
      </c>
      <c r="S195" s="6">
        <v>0</v>
      </c>
      <c r="T195" s="6">
        <v>0</v>
      </c>
      <c r="U195" s="6">
        <v>0</v>
      </c>
      <c r="V195" s="6"/>
      <c r="W195" s="6"/>
      <c r="X195" s="6"/>
      <c r="Y195" s="6"/>
      <c r="Z195" s="6"/>
      <c r="AA195" s="6"/>
      <c r="AB195" s="6"/>
      <c r="AC195" s="6"/>
      <c r="AD195" s="6"/>
      <c r="AE195" s="7"/>
      <c r="AF195" s="11" t="s">
        <v>0</v>
      </c>
      <c r="AG195" s="12"/>
      <c r="AH195" s="12"/>
      <c r="AI195" s="12"/>
      <c r="AJ195" s="12"/>
      <c r="AK195" s="12"/>
      <c r="AL195" s="12"/>
      <c r="AM195" s="12"/>
      <c r="AN195" s="12"/>
      <c r="AO195" s="12"/>
      <c r="AP195" s="12"/>
      <c r="AQ195" s="12"/>
      <c r="AR195" s="12"/>
      <c r="AS195" s="12"/>
      <c r="AT195" s="12"/>
      <c r="AU195" s="12"/>
      <c r="AV195" s="12"/>
      <c r="AW195" s="12"/>
      <c r="AX195" s="12"/>
      <c r="AY195" s="12"/>
      <c r="AZ195" s="37">
        <f t="shared" si="36"/>
        <v>44809</v>
      </c>
      <c r="BA195" s="13" cm="1">
        <f t="array" ref="BA195">IF(BA$10="", "", IF(IFERROR(INDEX($B195:$AE195, $BG195, MATCH(BA$10, $B$11:$AE$11, 0)), "")="", "", IFERROR(VALUE(INDEX($B195:$AE195, $BG195, MATCH(BA$10, $B$11:$AE$11, 0))), "")))</f>
        <v>10</v>
      </c>
      <c r="BB195" s="13" cm="1">
        <f t="array" ref="BB195">IF(BB$10="", "", IF(IFERROR(INDEX($B195:$AE195, $BG195, MATCH(BB$10, $B$11:$AE$11, 0)), "")="", "", IFERROR(VALUE(INDEX($B195:$AE195, $BG195, MATCH(BB$10, $B$11:$AE$11, 0))), "")))</f>
        <v>0</v>
      </c>
      <c r="BC195" s="13" cm="1">
        <f t="array" ref="BC195">IF(BC$10="", "", IF(IFERROR(INDEX($B195:$AE195, $BG195, MATCH(BC$10, $B$11:$AE$11, 0)), "")="", "", IFERROR(VALUE(INDEX($B195:$AE195, $BG195, MATCH(BC$10, $B$11:$AE$11, 0))), "")))</f>
        <v>0</v>
      </c>
      <c r="BD195" s="13" cm="1">
        <f t="array" ref="BD195">IF(BD$10="", "", IF(IFERROR(INDEX($B195:$AE195, $BG195, MATCH(BD$10, $B$11:$AE$11, 0)), "")="", "", IFERROR(VALUE(INDEX($B195:$AE195, $BG195, MATCH(BD$10, $B$11:$AE$11, 0))), "")))</f>
        <v>0</v>
      </c>
      <c r="BE195" s="32" cm="1">
        <f t="array" ref="BE195">IF(BE$10="", "", IF(IFERROR(INDEX($B195:$AE195, $BG195, MATCH(BE$10, $B$11:$AE$11, 0)), "")="", "", IFERROR(VALUE(INDEX($B195:$AE195, $BG195, MATCH(BE$10, $B$11:$AE$11, 0))), "")))</f>
        <v>0</v>
      </c>
      <c r="BF195" s="12"/>
      <c r="BJ195" s="19" t="str" cm="1">
        <f t="array" ref="BJ195">IF($AZ$10="", "", IF(IFERROR(INDEX($B195:$AE195, $BG195, MATCH($AZ$10, $B$11:$AE$11, 0)), "")="", "", IFERROR(INDEX($B195:$AE195, $BG195, MATCH($AZ$10, $B$11:$AE$11, 0)), "")))</f>
        <v>09/05/2022</v>
      </c>
      <c r="BK195" s="19">
        <f t="shared" si="37"/>
        <v>3</v>
      </c>
      <c r="BL195" s="19">
        <f t="shared" si="38"/>
        <v>6</v>
      </c>
      <c r="BM195" s="19">
        <f t="shared" si="39"/>
        <v>9</v>
      </c>
      <c r="BN195" s="30">
        <f t="shared" si="40"/>
        <v>5</v>
      </c>
      <c r="BO195" s="19">
        <f t="shared" si="41"/>
        <v>2022</v>
      </c>
      <c r="BP195" s="40" cm="1">
        <f t="array" ref="BP195">IFERROR(DATE(INDEX($BM195:$BO195, $BG195, MATCH($BJ$5, $BM$10:$BO$10, 0)), INDEX($BM195:$BO195, $BG195, MATCH($BJ$4, $BM$10:$BO$10, 0)), INDEX($BM195:$BO195, $BG195, MATCH($BJ$3, $BM$10:$BO$10, 0))), "")</f>
        <v>44809</v>
      </c>
      <c r="BR195" s="19" t="str">
        <f t="shared" si="30"/>
        <v>X</v>
      </c>
      <c r="BT195" s="19" t="str">
        <f t="shared" si="42"/>
        <v/>
      </c>
      <c r="BV195" s="19" t="str">
        <f t="shared" si="43"/>
        <v>Sep 2022</v>
      </c>
      <c r="BZ195" s="30">
        <f t="shared" si="31"/>
        <v>1</v>
      </c>
      <c r="CA195" s="13">
        <f t="shared" si="32"/>
        <v>0</v>
      </c>
      <c r="CB195" s="13">
        <f t="shared" si="33"/>
        <v>0</v>
      </c>
      <c r="CC195" s="13">
        <f t="shared" si="34"/>
        <v>0</v>
      </c>
      <c r="CD195" s="32">
        <f t="shared" si="35"/>
        <v>0</v>
      </c>
      <c r="CF195" s="52">
        <f t="shared" si="44"/>
        <v>1</v>
      </c>
    </row>
    <row r="196" spans="1:84" x14ac:dyDescent="0.25">
      <c r="A196" s="11" t="s">
        <v>0</v>
      </c>
      <c r="B196" s="5" t="s">
        <v>290</v>
      </c>
      <c r="C196" s="6">
        <v>4</v>
      </c>
      <c r="D196" s="6">
        <v>0</v>
      </c>
      <c r="E196" s="6">
        <v>4</v>
      </c>
      <c r="F196" s="6">
        <v>4</v>
      </c>
      <c r="G196" s="6">
        <v>0</v>
      </c>
      <c r="H196" s="6">
        <v>0</v>
      </c>
      <c r="I196" s="6">
        <v>0</v>
      </c>
      <c r="J196" s="6">
        <v>0</v>
      </c>
      <c r="K196" s="6">
        <v>0</v>
      </c>
      <c r="L196" s="6">
        <v>0</v>
      </c>
      <c r="M196" s="6">
        <v>0</v>
      </c>
      <c r="N196" s="6">
        <v>0</v>
      </c>
      <c r="O196" s="6">
        <v>0</v>
      </c>
      <c r="P196" s="6">
        <v>0</v>
      </c>
      <c r="Q196" s="6">
        <v>0</v>
      </c>
      <c r="R196" s="6">
        <v>0</v>
      </c>
      <c r="S196" s="6">
        <v>0</v>
      </c>
      <c r="T196" s="6">
        <v>0</v>
      </c>
      <c r="U196" s="6">
        <v>0</v>
      </c>
      <c r="V196" s="6"/>
      <c r="W196" s="6"/>
      <c r="X196" s="6"/>
      <c r="Y196" s="6"/>
      <c r="Z196" s="6"/>
      <c r="AA196" s="6"/>
      <c r="AB196" s="6"/>
      <c r="AC196" s="6"/>
      <c r="AD196" s="6"/>
      <c r="AE196" s="7"/>
      <c r="AF196" s="11" t="s">
        <v>0</v>
      </c>
      <c r="AG196" s="12"/>
      <c r="AH196" s="12"/>
      <c r="AI196" s="12"/>
      <c r="AJ196" s="12"/>
      <c r="AK196" s="12"/>
      <c r="AL196" s="12"/>
      <c r="AM196" s="12"/>
      <c r="AN196" s="12"/>
      <c r="AO196" s="12"/>
      <c r="AP196" s="12"/>
      <c r="AQ196" s="12"/>
      <c r="AR196" s="12"/>
      <c r="AS196" s="12"/>
      <c r="AT196" s="12"/>
      <c r="AU196" s="12"/>
      <c r="AV196" s="12"/>
      <c r="AW196" s="12"/>
      <c r="AX196" s="12"/>
      <c r="AY196" s="12"/>
      <c r="AZ196" s="37">
        <f t="shared" si="36"/>
        <v>44810</v>
      </c>
      <c r="BA196" s="13" cm="1">
        <f t="array" ref="BA196">IF(BA$10="", "", IF(IFERROR(INDEX($B196:$AE196, $BG196, MATCH(BA$10, $B$11:$AE$11, 0)), "")="", "", IFERROR(VALUE(INDEX($B196:$AE196, $BG196, MATCH(BA$10, $B$11:$AE$11, 0))), "")))</f>
        <v>4</v>
      </c>
      <c r="BB196" s="13" cm="1">
        <f t="array" ref="BB196">IF(BB$10="", "", IF(IFERROR(INDEX($B196:$AE196, $BG196, MATCH(BB$10, $B$11:$AE$11, 0)), "")="", "", IFERROR(VALUE(INDEX($B196:$AE196, $BG196, MATCH(BB$10, $B$11:$AE$11, 0))), "")))</f>
        <v>0</v>
      </c>
      <c r="BC196" s="13" cm="1">
        <f t="array" ref="BC196">IF(BC$10="", "", IF(IFERROR(INDEX($B196:$AE196, $BG196, MATCH(BC$10, $B$11:$AE$11, 0)), "")="", "", IFERROR(VALUE(INDEX($B196:$AE196, $BG196, MATCH(BC$10, $B$11:$AE$11, 0))), "")))</f>
        <v>0</v>
      </c>
      <c r="BD196" s="13" cm="1">
        <f t="array" ref="BD196">IF(BD$10="", "", IF(IFERROR(INDEX($B196:$AE196, $BG196, MATCH(BD$10, $B$11:$AE$11, 0)), "")="", "", IFERROR(VALUE(INDEX($B196:$AE196, $BG196, MATCH(BD$10, $B$11:$AE$11, 0))), "")))</f>
        <v>0</v>
      </c>
      <c r="BE196" s="32" cm="1">
        <f t="array" ref="BE196">IF(BE$10="", "", IF(IFERROR(INDEX($B196:$AE196, $BG196, MATCH(BE$10, $B$11:$AE$11, 0)), "")="", "", IFERROR(VALUE(INDEX($B196:$AE196, $BG196, MATCH(BE$10, $B$11:$AE$11, 0))), "")))</f>
        <v>0</v>
      </c>
      <c r="BF196" s="12"/>
      <c r="BJ196" s="19" t="str" cm="1">
        <f t="array" ref="BJ196">IF($AZ$10="", "", IF(IFERROR(INDEX($B196:$AE196, $BG196, MATCH($AZ$10, $B$11:$AE$11, 0)), "")="", "", IFERROR(INDEX($B196:$AE196, $BG196, MATCH($AZ$10, $B$11:$AE$11, 0)), "")))</f>
        <v>09/06/2022</v>
      </c>
      <c r="BK196" s="19">
        <f t="shared" si="37"/>
        <v>3</v>
      </c>
      <c r="BL196" s="19">
        <f t="shared" si="38"/>
        <v>6</v>
      </c>
      <c r="BM196" s="19">
        <f t="shared" si="39"/>
        <v>9</v>
      </c>
      <c r="BN196" s="30">
        <f t="shared" si="40"/>
        <v>6</v>
      </c>
      <c r="BO196" s="19">
        <f t="shared" si="41"/>
        <v>2022</v>
      </c>
      <c r="BP196" s="40" cm="1">
        <f t="array" ref="BP196">IFERROR(DATE(INDEX($BM196:$BO196, $BG196, MATCH($BJ$5, $BM$10:$BO$10, 0)), INDEX($BM196:$BO196, $BG196, MATCH($BJ$4, $BM$10:$BO$10, 0)), INDEX($BM196:$BO196, $BG196, MATCH($BJ$3, $BM$10:$BO$10, 0))), "")</f>
        <v>44810</v>
      </c>
      <c r="BR196" s="19" t="str">
        <f t="shared" si="30"/>
        <v>X</v>
      </c>
      <c r="BT196" s="19" t="str">
        <f t="shared" si="42"/>
        <v/>
      </c>
      <c r="BV196" s="19" t="str">
        <f t="shared" si="43"/>
        <v>Sep 2022</v>
      </c>
      <c r="BZ196" s="30">
        <f t="shared" si="31"/>
        <v>0</v>
      </c>
      <c r="CA196" s="13">
        <f t="shared" si="32"/>
        <v>0</v>
      </c>
      <c r="CB196" s="13">
        <f t="shared" si="33"/>
        <v>0</v>
      </c>
      <c r="CC196" s="13">
        <f t="shared" si="34"/>
        <v>0</v>
      </c>
      <c r="CD196" s="32">
        <f t="shared" si="35"/>
        <v>0</v>
      </c>
      <c r="CF196" s="52">
        <f t="shared" si="44"/>
        <v>0</v>
      </c>
    </row>
    <row r="197" spans="1:84" x14ac:dyDescent="0.25">
      <c r="A197" s="11" t="s">
        <v>0</v>
      </c>
      <c r="B197" s="5" t="s">
        <v>291</v>
      </c>
      <c r="C197" s="6">
        <v>2</v>
      </c>
      <c r="D197" s="6">
        <v>0</v>
      </c>
      <c r="E197" s="6">
        <v>2</v>
      </c>
      <c r="F197" s="6">
        <v>2</v>
      </c>
      <c r="G197" s="6">
        <v>0</v>
      </c>
      <c r="H197" s="6">
        <v>0</v>
      </c>
      <c r="I197" s="6">
        <v>0</v>
      </c>
      <c r="J197" s="6">
        <v>0</v>
      </c>
      <c r="K197" s="6">
        <v>0</v>
      </c>
      <c r="L197" s="6">
        <v>0</v>
      </c>
      <c r="M197" s="6">
        <v>0</v>
      </c>
      <c r="N197" s="6">
        <v>0</v>
      </c>
      <c r="O197" s="6">
        <v>0</v>
      </c>
      <c r="P197" s="6">
        <v>0</v>
      </c>
      <c r="Q197" s="6">
        <v>0</v>
      </c>
      <c r="R197" s="6">
        <v>0</v>
      </c>
      <c r="S197" s="6">
        <v>0</v>
      </c>
      <c r="T197" s="6">
        <v>0</v>
      </c>
      <c r="U197" s="6">
        <v>0</v>
      </c>
      <c r="V197" s="6"/>
      <c r="W197" s="6"/>
      <c r="X197" s="6"/>
      <c r="Y197" s="6"/>
      <c r="Z197" s="6"/>
      <c r="AA197" s="6"/>
      <c r="AB197" s="6"/>
      <c r="AC197" s="6"/>
      <c r="AD197" s="6"/>
      <c r="AE197" s="7"/>
      <c r="AF197" s="11" t="s">
        <v>0</v>
      </c>
      <c r="AG197" s="12"/>
      <c r="AH197" s="12"/>
      <c r="AI197" s="12"/>
      <c r="AJ197" s="12"/>
      <c r="AK197" s="12"/>
      <c r="AL197" s="12"/>
      <c r="AM197" s="12"/>
      <c r="AN197" s="12"/>
      <c r="AO197" s="12"/>
      <c r="AP197" s="12"/>
      <c r="AQ197" s="12"/>
      <c r="AR197" s="12"/>
      <c r="AS197" s="12"/>
      <c r="AT197" s="12"/>
      <c r="AU197" s="12"/>
      <c r="AV197" s="12"/>
      <c r="AW197" s="12"/>
      <c r="AX197" s="12"/>
      <c r="AY197" s="12"/>
      <c r="AZ197" s="37">
        <f t="shared" si="36"/>
        <v>44811</v>
      </c>
      <c r="BA197" s="13" cm="1">
        <f t="array" ref="BA197">IF(BA$10="", "", IF(IFERROR(INDEX($B197:$AE197, $BG197, MATCH(BA$10, $B$11:$AE$11, 0)), "")="", "", IFERROR(VALUE(INDEX($B197:$AE197, $BG197, MATCH(BA$10, $B$11:$AE$11, 0))), "")))</f>
        <v>2</v>
      </c>
      <c r="BB197" s="13" cm="1">
        <f t="array" ref="BB197">IF(BB$10="", "", IF(IFERROR(INDEX($B197:$AE197, $BG197, MATCH(BB$10, $B$11:$AE$11, 0)), "")="", "", IFERROR(VALUE(INDEX($B197:$AE197, $BG197, MATCH(BB$10, $B$11:$AE$11, 0))), "")))</f>
        <v>0</v>
      </c>
      <c r="BC197" s="13" cm="1">
        <f t="array" ref="BC197">IF(BC$10="", "", IF(IFERROR(INDEX($B197:$AE197, $BG197, MATCH(BC$10, $B$11:$AE$11, 0)), "")="", "", IFERROR(VALUE(INDEX($B197:$AE197, $BG197, MATCH(BC$10, $B$11:$AE$11, 0))), "")))</f>
        <v>0</v>
      </c>
      <c r="BD197" s="13" cm="1">
        <f t="array" ref="BD197">IF(BD$10="", "", IF(IFERROR(INDEX($B197:$AE197, $BG197, MATCH(BD$10, $B$11:$AE$11, 0)), "")="", "", IFERROR(VALUE(INDEX($B197:$AE197, $BG197, MATCH(BD$10, $B$11:$AE$11, 0))), "")))</f>
        <v>0</v>
      </c>
      <c r="BE197" s="32" cm="1">
        <f t="array" ref="BE197">IF(BE$10="", "", IF(IFERROR(INDEX($B197:$AE197, $BG197, MATCH(BE$10, $B$11:$AE$11, 0)), "")="", "", IFERROR(VALUE(INDEX($B197:$AE197, $BG197, MATCH(BE$10, $B$11:$AE$11, 0))), "")))</f>
        <v>0</v>
      </c>
      <c r="BF197" s="12"/>
      <c r="BJ197" s="19" t="str" cm="1">
        <f t="array" ref="BJ197">IF($AZ$10="", "", IF(IFERROR(INDEX($B197:$AE197, $BG197, MATCH($AZ$10, $B$11:$AE$11, 0)), "")="", "", IFERROR(INDEX($B197:$AE197, $BG197, MATCH($AZ$10, $B$11:$AE$11, 0)), "")))</f>
        <v>09/07/2022</v>
      </c>
      <c r="BK197" s="19">
        <f t="shared" si="37"/>
        <v>3</v>
      </c>
      <c r="BL197" s="19">
        <f t="shared" si="38"/>
        <v>6</v>
      </c>
      <c r="BM197" s="19">
        <f t="shared" si="39"/>
        <v>9</v>
      </c>
      <c r="BN197" s="30">
        <f t="shared" si="40"/>
        <v>7</v>
      </c>
      <c r="BO197" s="19">
        <f t="shared" si="41"/>
        <v>2022</v>
      </c>
      <c r="BP197" s="40" cm="1">
        <f t="array" ref="BP197">IFERROR(DATE(INDEX($BM197:$BO197, $BG197, MATCH($BJ$5, $BM$10:$BO$10, 0)), INDEX($BM197:$BO197, $BG197, MATCH($BJ$4, $BM$10:$BO$10, 0)), INDEX($BM197:$BO197, $BG197, MATCH($BJ$3, $BM$10:$BO$10, 0))), "")</f>
        <v>44811</v>
      </c>
      <c r="BR197" s="19" t="str">
        <f t="shared" si="30"/>
        <v>X</v>
      </c>
      <c r="BT197" s="19" t="str">
        <f t="shared" si="42"/>
        <v/>
      </c>
      <c r="BV197" s="19" t="str">
        <f t="shared" si="43"/>
        <v>Sep 2022</v>
      </c>
      <c r="BZ197" s="30">
        <f t="shared" si="31"/>
        <v>0</v>
      </c>
      <c r="CA197" s="13">
        <f t="shared" si="32"/>
        <v>0</v>
      </c>
      <c r="CB197" s="13">
        <f t="shared" si="33"/>
        <v>0</v>
      </c>
      <c r="CC197" s="13">
        <f t="shared" si="34"/>
        <v>0</v>
      </c>
      <c r="CD197" s="32">
        <f t="shared" si="35"/>
        <v>0</v>
      </c>
      <c r="CF197" s="52">
        <f t="shared" si="44"/>
        <v>0</v>
      </c>
    </row>
    <row r="198" spans="1:84" x14ac:dyDescent="0.25">
      <c r="A198" s="11" t="s">
        <v>0</v>
      </c>
      <c r="B198" s="5" t="s">
        <v>292</v>
      </c>
      <c r="C198" s="6">
        <v>4</v>
      </c>
      <c r="D198" s="6">
        <v>0</v>
      </c>
      <c r="E198" s="6">
        <v>4</v>
      </c>
      <c r="F198" s="6">
        <v>2</v>
      </c>
      <c r="G198" s="6">
        <v>0</v>
      </c>
      <c r="H198" s="6">
        <v>0</v>
      </c>
      <c r="I198" s="6">
        <v>0</v>
      </c>
      <c r="J198" s="6">
        <v>0</v>
      </c>
      <c r="K198" s="6">
        <v>0</v>
      </c>
      <c r="L198" s="6">
        <v>0</v>
      </c>
      <c r="M198" s="6">
        <v>0</v>
      </c>
      <c r="N198" s="6">
        <v>0</v>
      </c>
      <c r="O198" s="6">
        <v>0</v>
      </c>
      <c r="P198" s="6">
        <v>0</v>
      </c>
      <c r="Q198" s="6">
        <v>0</v>
      </c>
      <c r="R198" s="6">
        <v>0</v>
      </c>
      <c r="S198" s="6">
        <v>0</v>
      </c>
      <c r="T198" s="6">
        <v>0</v>
      </c>
      <c r="U198" s="6">
        <v>0</v>
      </c>
      <c r="V198" s="6"/>
      <c r="W198" s="6"/>
      <c r="X198" s="6"/>
      <c r="Y198" s="6"/>
      <c r="Z198" s="6"/>
      <c r="AA198" s="6"/>
      <c r="AB198" s="6"/>
      <c r="AC198" s="6"/>
      <c r="AD198" s="6"/>
      <c r="AE198" s="7"/>
      <c r="AF198" s="11" t="s">
        <v>0</v>
      </c>
      <c r="AG198" s="12"/>
      <c r="AH198" s="12"/>
      <c r="AI198" s="12"/>
      <c r="AJ198" s="12"/>
      <c r="AK198" s="12"/>
      <c r="AL198" s="12"/>
      <c r="AM198" s="12"/>
      <c r="AN198" s="12"/>
      <c r="AO198" s="12"/>
      <c r="AP198" s="12"/>
      <c r="AQ198" s="12"/>
      <c r="AR198" s="12"/>
      <c r="AS198" s="12"/>
      <c r="AT198" s="12"/>
      <c r="AU198" s="12"/>
      <c r="AV198" s="12"/>
      <c r="AW198" s="12"/>
      <c r="AX198" s="12"/>
      <c r="AY198" s="12"/>
      <c r="AZ198" s="37">
        <f t="shared" si="36"/>
        <v>44812</v>
      </c>
      <c r="BA198" s="13" cm="1">
        <f t="array" ref="BA198">IF(BA$10="", "", IF(IFERROR(INDEX($B198:$AE198, $BG198, MATCH(BA$10, $B$11:$AE$11, 0)), "")="", "", IFERROR(VALUE(INDEX($B198:$AE198, $BG198, MATCH(BA$10, $B$11:$AE$11, 0))), "")))</f>
        <v>4</v>
      </c>
      <c r="BB198" s="13" cm="1">
        <f t="array" ref="BB198">IF(BB$10="", "", IF(IFERROR(INDEX($B198:$AE198, $BG198, MATCH(BB$10, $B$11:$AE$11, 0)), "")="", "", IFERROR(VALUE(INDEX($B198:$AE198, $BG198, MATCH(BB$10, $B$11:$AE$11, 0))), "")))</f>
        <v>0</v>
      </c>
      <c r="BC198" s="13" cm="1">
        <f t="array" ref="BC198">IF(BC$10="", "", IF(IFERROR(INDEX($B198:$AE198, $BG198, MATCH(BC$10, $B$11:$AE$11, 0)), "")="", "", IFERROR(VALUE(INDEX($B198:$AE198, $BG198, MATCH(BC$10, $B$11:$AE$11, 0))), "")))</f>
        <v>0</v>
      </c>
      <c r="BD198" s="13" cm="1">
        <f t="array" ref="BD198">IF(BD$10="", "", IF(IFERROR(INDEX($B198:$AE198, $BG198, MATCH(BD$10, $B$11:$AE$11, 0)), "")="", "", IFERROR(VALUE(INDEX($B198:$AE198, $BG198, MATCH(BD$10, $B$11:$AE$11, 0))), "")))</f>
        <v>0</v>
      </c>
      <c r="BE198" s="32" cm="1">
        <f t="array" ref="BE198">IF(BE$10="", "", IF(IFERROR(INDEX($B198:$AE198, $BG198, MATCH(BE$10, $B$11:$AE$11, 0)), "")="", "", IFERROR(VALUE(INDEX($B198:$AE198, $BG198, MATCH(BE$10, $B$11:$AE$11, 0))), "")))</f>
        <v>0</v>
      </c>
      <c r="BF198" s="12"/>
      <c r="BJ198" s="19" t="str" cm="1">
        <f t="array" ref="BJ198">IF($AZ$10="", "", IF(IFERROR(INDEX($B198:$AE198, $BG198, MATCH($AZ$10, $B$11:$AE$11, 0)), "")="", "", IFERROR(INDEX($B198:$AE198, $BG198, MATCH($AZ$10, $B$11:$AE$11, 0)), "")))</f>
        <v>09/08/2022</v>
      </c>
      <c r="BK198" s="19">
        <f t="shared" si="37"/>
        <v>3</v>
      </c>
      <c r="BL198" s="19">
        <f t="shared" si="38"/>
        <v>6</v>
      </c>
      <c r="BM198" s="19">
        <f t="shared" si="39"/>
        <v>9</v>
      </c>
      <c r="BN198" s="30">
        <f t="shared" si="40"/>
        <v>8</v>
      </c>
      <c r="BO198" s="19">
        <f t="shared" si="41"/>
        <v>2022</v>
      </c>
      <c r="BP198" s="40" cm="1">
        <f t="array" ref="BP198">IFERROR(DATE(INDEX($BM198:$BO198, $BG198, MATCH($BJ$5, $BM$10:$BO$10, 0)), INDEX($BM198:$BO198, $BG198, MATCH($BJ$4, $BM$10:$BO$10, 0)), INDEX($BM198:$BO198, $BG198, MATCH($BJ$3, $BM$10:$BO$10, 0))), "")</f>
        <v>44812</v>
      </c>
      <c r="BR198" s="19" t="str">
        <f t="shared" si="30"/>
        <v>X</v>
      </c>
      <c r="BT198" s="19" t="str">
        <f t="shared" si="42"/>
        <v/>
      </c>
      <c r="BV198" s="19" t="str">
        <f t="shared" si="43"/>
        <v>Sep 2022</v>
      </c>
      <c r="BZ198" s="30">
        <f t="shared" si="31"/>
        <v>0</v>
      </c>
      <c r="CA198" s="13">
        <f t="shared" si="32"/>
        <v>0</v>
      </c>
      <c r="CB198" s="13">
        <f t="shared" si="33"/>
        <v>0</v>
      </c>
      <c r="CC198" s="13">
        <f t="shared" si="34"/>
        <v>0</v>
      </c>
      <c r="CD198" s="32">
        <f t="shared" si="35"/>
        <v>0</v>
      </c>
      <c r="CF198" s="52">
        <f t="shared" si="44"/>
        <v>0</v>
      </c>
    </row>
    <row r="199" spans="1:84" x14ac:dyDescent="0.25">
      <c r="A199" s="11" t="s">
        <v>0</v>
      </c>
      <c r="B199" s="5" t="s">
        <v>293</v>
      </c>
      <c r="C199" s="6">
        <v>0</v>
      </c>
      <c r="D199" s="6">
        <v>0</v>
      </c>
      <c r="E199" s="6">
        <v>0</v>
      </c>
      <c r="F199" s="6">
        <v>0</v>
      </c>
      <c r="G199" s="6">
        <v>0</v>
      </c>
      <c r="H199" s="6">
        <v>0</v>
      </c>
      <c r="I199" s="6">
        <v>0</v>
      </c>
      <c r="J199" s="6">
        <v>0</v>
      </c>
      <c r="K199" s="6">
        <v>0</v>
      </c>
      <c r="L199" s="6">
        <v>0</v>
      </c>
      <c r="M199" s="6">
        <v>0</v>
      </c>
      <c r="N199" s="6">
        <v>0</v>
      </c>
      <c r="O199" s="6">
        <v>0</v>
      </c>
      <c r="P199" s="6">
        <v>0</v>
      </c>
      <c r="Q199" s="6">
        <v>0</v>
      </c>
      <c r="R199" s="6">
        <v>0</v>
      </c>
      <c r="S199" s="6">
        <v>0</v>
      </c>
      <c r="T199" s="6">
        <v>0</v>
      </c>
      <c r="U199" s="6">
        <v>0</v>
      </c>
      <c r="V199" s="6"/>
      <c r="W199" s="6"/>
      <c r="X199" s="6"/>
      <c r="Y199" s="6"/>
      <c r="Z199" s="6"/>
      <c r="AA199" s="6"/>
      <c r="AB199" s="6"/>
      <c r="AC199" s="6"/>
      <c r="AD199" s="6"/>
      <c r="AE199" s="7"/>
      <c r="AF199" s="11" t="s">
        <v>0</v>
      </c>
      <c r="AG199" s="12"/>
      <c r="AH199" s="12"/>
      <c r="AI199" s="12"/>
      <c r="AJ199" s="12"/>
      <c r="AK199" s="12"/>
      <c r="AL199" s="12"/>
      <c r="AM199" s="12"/>
      <c r="AN199" s="12"/>
      <c r="AO199" s="12"/>
      <c r="AP199" s="12"/>
      <c r="AQ199" s="12"/>
      <c r="AR199" s="12"/>
      <c r="AS199" s="12"/>
      <c r="AT199" s="12"/>
      <c r="AU199" s="12"/>
      <c r="AV199" s="12"/>
      <c r="AW199" s="12"/>
      <c r="AX199" s="12"/>
      <c r="AY199" s="12"/>
      <c r="AZ199" s="37">
        <f t="shared" si="36"/>
        <v>44813</v>
      </c>
      <c r="BA199" s="13" cm="1">
        <f t="array" ref="BA199">IF(BA$10="", "", IF(IFERROR(INDEX($B199:$AE199, $BG199, MATCH(BA$10, $B$11:$AE$11, 0)), "")="", "", IFERROR(VALUE(INDEX($B199:$AE199, $BG199, MATCH(BA$10, $B$11:$AE$11, 0))), "")))</f>
        <v>0</v>
      </c>
      <c r="BB199" s="13" cm="1">
        <f t="array" ref="BB199">IF(BB$10="", "", IF(IFERROR(INDEX($B199:$AE199, $BG199, MATCH(BB$10, $B$11:$AE$11, 0)), "")="", "", IFERROR(VALUE(INDEX($B199:$AE199, $BG199, MATCH(BB$10, $B$11:$AE$11, 0))), "")))</f>
        <v>0</v>
      </c>
      <c r="BC199" s="13" cm="1">
        <f t="array" ref="BC199">IF(BC$10="", "", IF(IFERROR(INDEX($B199:$AE199, $BG199, MATCH(BC$10, $B$11:$AE$11, 0)), "")="", "", IFERROR(VALUE(INDEX($B199:$AE199, $BG199, MATCH(BC$10, $B$11:$AE$11, 0))), "")))</f>
        <v>0</v>
      </c>
      <c r="BD199" s="13" cm="1">
        <f t="array" ref="BD199">IF(BD$10="", "", IF(IFERROR(INDEX($B199:$AE199, $BG199, MATCH(BD$10, $B$11:$AE$11, 0)), "")="", "", IFERROR(VALUE(INDEX($B199:$AE199, $BG199, MATCH(BD$10, $B$11:$AE$11, 0))), "")))</f>
        <v>0</v>
      </c>
      <c r="BE199" s="32" cm="1">
        <f t="array" ref="BE199">IF(BE$10="", "", IF(IFERROR(INDEX($B199:$AE199, $BG199, MATCH(BE$10, $B$11:$AE$11, 0)), "")="", "", IFERROR(VALUE(INDEX($B199:$AE199, $BG199, MATCH(BE$10, $B$11:$AE$11, 0))), "")))</f>
        <v>0</v>
      </c>
      <c r="BF199" s="12"/>
      <c r="BJ199" s="19" t="str" cm="1">
        <f t="array" ref="BJ199">IF($AZ$10="", "", IF(IFERROR(INDEX($B199:$AE199, $BG199, MATCH($AZ$10, $B$11:$AE$11, 0)), "")="", "", IFERROR(INDEX($B199:$AE199, $BG199, MATCH($AZ$10, $B$11:$AE$11, 0)), "")))</f>
        <v>09/09/2022</v>
      </c>
      <c r="BK199" s="19">
        <f t="shared" si="37"/>
        <v>3</v>
      </c>
      <c r="BL199" s="19">
        <f t="shared" si="38"/>
        <v>6</v>
      </c>
      <c r="BM199" s="19">
        <f t="shared" si="39"/>
        <v>9</v>
      </c>
      <c r="BN199" s="30">
        <f t="shared" si="40"/>
        <v>9</v>
      </c>
      <c r="BO199" s="19">
        <f t="shared" si="41"/>
        <v>2022</v>
      </c>
      <c r="BP199" s="40" cm="1">
        <f t="array" ref="BP199">IFERROR(DATE(INDEX($BM199:$BO199, $BG199, MATCH($BJ$5, $BM$10:$BO$10, 0)), INDEX($BM199:$BO199, $BG199, MATCH($BJ$4, $BM$10:$BO$10, 0)), INDEX($BM199:$BO199, $BG199, MATCH($BJ$3, $BM$10:$BO$10, 0))), "")</f>
        <v>44813</v>
      </c>
      <c r="BR199" s="19" t="str">
        <f t="shared" si="30"/>
        <v>X</v>
      </c>
      <c r="BT199" s="19" t="str">
        <f t="shared" si="42"/>
        <v/>
      </c>
      <c r="BV199" s="19" t="str">
        <f t="shared" si="43"/>
        <v>Sep 2022</v>
      </c>
      <c r="BZ199" s="30">
        <f t="shared" si="31"/>
        <v>0</v>
      </c>
      <c r="CA199" s="13">
        <f t="shared" si="32"/>
        <v>0</v>
      </c>
      <c r="CB199" s="13">
        <f t="shared" si="33"/>
        <v>0</v>
      </c>
      <c r="CC199" s="13">
        <f t="shared" si="34"/>
        <v>0</v>
      </c>
      <c r="CD199" s="32">
        <f t="shared" si="35"/>
        <v>0</v>
      </c>
      <c r="CF199" s="52">
        <f t="shared" si="44"/>
        <v>0</v>
      </c>
    </row>
    <row r="200" spans="1:84" x14ac:dyDescent="0.25">
      <c r="A200" s="11" t="s">
        <v>0</v>
      </c>
      <c r="B200" s="5" t="s">
        <v>294</v>
      </c>
      <c r="C200" s="6">
        <v>2</v>
      </c>
      <c r="D200" s="6">
        <v>0</v>
      </c>
      <c r="E200" s="6">
        <v>2</v>
      </c>
      <c r="F200" s="6">
        <v>2</v>
      </c>
      <c r="G200" s="6">
        <v>0</v>
      </c>
      <c r="H200" s="6">
        <v>0</v>
      </c>
      <c r="I200" s="6">
        <v>0</v>
      </c>
      <c r="J200" s="6">
        <v>0</v>
      </c>
      <c r="K200" s="6">
        <v>0</v>
      </c>
      <c r="L200" s="6">
        <v>0</v>
      </c>
      <c r="M200" s="6">
        <v>0</v>
      </c>
      <c r="N200" s="6">
        <v>0</v>
      </c>
      <c r="O200" s="6">
        <v>0</v>
      </c>
      <c r="P200" s="6">
        <v>0</v>
      </c>
      <c r="Q200" s="6">
        <v>0</v>
      </c>
      <c r="R200" s="6">
        <v>0</v>
      </c>
      <c r="S200" s="6">
        <v>0</v>
      </c>
      <c r="T200" s="6">
        <v>0</v>
      </c>
      <c r="U200" s="6">
        <v>0</v>
      </c>
      <c r="V200" s="6"/>
      <c r="W200" s="6"/>
      <c r="X200" s="6"/>
      <c r="Y200" s="6"/>
      <c r="Z200" s="6"/>
      <c r="AA200" s="6"/>
      <c r="AB200" s="6"/>
      <c r="AC200" s="6"/>
      <c r="AD200" s="6"/>
      <c r="AE200" s="7"/>
      <c r="AF200" s="11" t="s">
        <v>0</v>
      </c>
      <c r="AG200" s="12"/>
      <c r="AH200" s="12"/>
      <c r="AI200" s="12"/>
      <c r="AJ200" s="12"/>
      <c r="AK200" s="12"/>
      <c r="AL200" s="12"/>
      <c r="AM200" s="12"/>
      <c r="AN200" s="12"/>
      <c r="AO200" s="12"/>
      <c r="AP200" s="12"/>
      <c r="AQ200" s="12"/>
      <c r="AR200" s="12"/>
      <c r="AS200" s="12"/>
      <c r="AT200" s="12"/>
      <c r="AU200" s="12"/>
      <c r="AV200" s="12"/>
      <c r="AW200" s="12"/>
      <c r="AX200" s="12"/>
      <c r="AY200" s="12"/>
      <c r="AZ200" s="37">
        <f t="shared" si="36"/>
        <v>44814</v>
      </c>
      <c r="BA200" s="13" cm="1">
        <f t="array" ref="BA200">IF(BA$10="", "", IF(IFERROR(INDEX($B200:$AE200, $BG200, MATCH(BA$10, $B$11:$AE$11, 0)), "")="", "", IFERROR(VALUE(INDEX($B200:$AE200, $BG200, MATCH(BA$10, $B$11:$AE$11, 0))), "")))</f>
        <v>2</v>
      </c>
      <c r="BB200" s="13" cm="1">
        <f t="array" ref="BB200">IF(BB$10="", "", IF(IFERROR(INDEX($B200:$AE200, $BG200, MATCH(BB$10, $B$11:$AE$11, 0)), "")="", "", IFERROR(VALUE(INDEX($B200:$AE200, $BG200, MATCH(BB$10, $B$11:$AE$11, 0))), "")))</f>
        <v>0</v>
      </c>
      <c r="BC200" s="13" cm="1">
        <f t="array" ref="BC200">IF(BC$10="", "", IF(IFERROR(INDEX($B200:$AE200, $BG200, MATCH(BC$10, $B$11:$AE$11, 0)), "")="", "", IFERROR(VALUE(INDEX($B200:$AE200, $BG200, MATCH(BC$10, $B$11:$AE$11, 0))), "")))</f>
        <v>0</v>
      </c>
      <c r="BD200" s="13" cm="1">
        <f t="array" ref="BD200">IF(BD$10="", "", IF(IFERROR(INDEX($B200:$AE200, $BG200, MATCH(BD$10, $B$11:$AE$11, 0)), "")="", "", IFERROR(VALUE(INDEX($B200:$AE200, $BG200, MATCH(BD$10, $B$11:$AE$11, 0))), "")))</f>
        <v>0</v>
      </c>
      <c r="BE200" s="32" cm="1">
        <f t="array" ref="BE200">IF(BE$10="", "", IF(IFERROR(INDEX($B200:$AE200, $BG200, MATCH(BE$10, $B$11:$AE$11, 0)), "")="", "", IFERROR(VALUE(INDEX($B200:$AE200, $BG200, MATCH(BE$10, $B$11:$AE$11, 0))), "")))</f>
        <v>0</v>
      </c>
      <c r="BF200" s="12"/>
      <c r="BJ200" s="19" t="str" cm="1">
        <f t="array" ref="BJ200">IF($AZ$10="", "", IF(IFERROR(INDEX($B200:$AE200, $BG200, MATCH($AZ$10, $B$11:$AE$11, 0)), "")="", "", IFERROR(INDEX($B200:$AE200, $BG200, MATCH($AZ$10, $B$11:$AE$11, 0)), "")))</f>
        <v>09/10/2022</v>
      </c>
      <c r="BK200" s="19">
        <f t="shared" si="37"/>
        <v>3</v>
      </c>
      <c r="BL200" s="19">
        <f t="shared" si="38"/>
        <v>6</v>
      </c>
      <c r="BM200" s="19">
        <f t="shared" si="39"/>
        <v>9</v>
      </c>
      <c r="BN200" s="30">
        <f t="shared" si="40"/>
        <v>10</v>
      </c>
      <c r="BO200" s="19">
        <f t="shared" si="41"/>
        <v>2022</v>
      </c>
      <c r="BP200" s="40" cm="1">
        <f t="array" ref="BP200">IFERROR(DATE(INDEX($BM200:$BO200, $BG200, MATCH($BJ$5, $BM$10:$BO$10, 0)), INDEX($BM200:$BO200, $BG200, MATCH($BJ$4, $BM$10:$BO$10, 0)), INDEX($BM200:$BO200, $BG200, MATCH($BJ$3, $BM$10:$BO$10, 0))), "")</f>
        <v>44814</v>
      </c>
      <c r="BR200" s="19" t="str">
        <f t="shared" si="30"/>
        <v>X</v>
      </c>
      <c r="BT200" s="19" t="str">
        <f t="shared" si="42"/>
        <v/>
      </c>
      <c r="BV200" s="19" t="str">
        <f t="shared" si="43"/>
        <v>Sep 2022</v>
      </c>
      <c r="BZ200" s="30">
        <f t="shared" si="31"/>
        <v>0</v>
      </c>
      <c r="CA200" s="13">
        <f t="shared" si="32"/>
        <v>0</v>
      </c>
      <c r="CB200" s="13">
        <f t="shared" si="33"/>
        <v>0</v>
      </c>
      <c r="CC200" s="13">
        <f t="shared" si="34"/>
        <v>0</v>
      </c>
      <c r="CD200" s="32">
        <f t="shared" si="35"/>
        <v>0</v>
      </c>
      <c r="CF200" s="52">
        <f t="shared" si="44"/>
        <v>0</v>
      </c>
    </row>
    <row r="201" spans="1:84" x14ac:dyDescent="0.25">
      <c r="A201" s="11" t="s">
        <v>0</v>
      </c>
      <c r="B201" s="5" t="s">
        <v>295</v>
      </c>
      <c r="C201" s="6">
        <v>0</v>
      </c>
      <c r="D201" s="6">
        <v>0</v>
      </c>
      <c r="E201" s="6">
        <v>0</v>
      </c>
      <c r="F201" s="6">
        <v>0</v>
      </c>
      <c r="G201" s="6">
        <v>0</v>
      </c>
      <c r="H201" s="6">
        <v>0</v>
      </c>
      <c r="I201" s="6">
        <v>0</v>
      </c>
      <c r="J201" s="6">
        <v>0</v>
      </c>
      <c r="K201" s="6">
        <v>0</v>
      </c>
      <c r="L201" s="6">
        <v>0</v>
      </c>
      <c r="M201" s="6">
        <v>0</v>
      </c>
      <c r="N201" s="6">
        <v>0</v>
      </c>
      <c r="O201" s="6">
        <v>0</v>
      </c>
      <c r="P201" s="6">
        <v>0</v>
      </c>
      <c r="Q201" s="6">
        <v>0</v>
      </c>
      <c r="R201" s="6">
        <v>0</v>
      </c>
      <c r="S201" s="6">
        <v>0</v>
      </c>
      <c r="T201" s="6">
        <v>0</v>
      </c>
      <c r="U201" s="6">
        <v>0</v>
      </c>
      <c r="V201" s="6"/>
      <c r="W201" s="6"/>
      <c r="X201" s="6"/>
      <c r="Y201" s="6"/>
      <c r="Z201" s="6"/>
      <c r="AA201" s="6"/>
      <c r="AB201" s="6"/>
      <c r="AC201" s="6"/>
      <c r="AD201" s="6"/>
      <c r="AE201" s="7"/>
      <c r="AF201" s="11" t="s">
        <v>0</v>
      </c>
      <c r="AG201" s="12"/>
      <c r="AH201" s="12"/>
      <c r="AI201" s="12"/>
      <c r="AJ201" s="12"/>
      <c r="AK201" s="12"/>
      <c r="AL201" s="12"/>
      <c r="AM201" s="12"/>
      <c r="AN201" s="12"/>
      <c r="AO201" s="12"/>
      <c r="AP201" s="12"/>
      <c r="AQ201" s="12"/>
      <c r="AR201" s="12"/>
      <c r="AS201" s="12"/>
      <c r="AT201" s="12"/>
      <c r="AU201" s="12"/>
      <c r="AV201" s="12"/>
      <c r="AW201" s="12"/>
      <c r="AX201" s="12"/>
      <c r="AY201" s="12"/>
      <c r="AZ201" s="37">
        <f t="shared" si="36"/>
        <v>44815</v>
      </c>
      <c r="BA201" s="13" cm="1">
        <f t="array" ref="BA201">IF(BA$10="", "", IF(IFERROR(INDEX($B201:$AE201, $BG201, MATCH(BA$10, $B$11:$AE$11, 0)), "")="", "", IFERROR(VALUE(INDEX($B201:$AE201, $BG201, MATCH(BA$10, $B$11:$AE$11, 0))), "")))</f>
        <v>0</v>
      </c>
      <c r="BB201" s="13" cm="1">
        <f t="array" ref="BB201">IF(BB$10="", "", IF(IFERROR(INDEX($B201:$AE201, $BG201, MATCH(BB$10, $B$11:$AE$11, 0)), "")="", "", IFERROR(VALUE(INDEX($B201:$AE201, $BG201, MATCH(BB$10, $B$11:$AE$11, 0))), "")))</f>
        <v>0</v>
      </c>
      <c r="BC201" s="13" cm="1">
        <f t="array" ref="BC201">IF(BC$10="", "", IF(IFERROR(INDEX($B201:$AE201, $BG201, MATCH(BC$10, $B$11:$AE$11, 0)), "")="", "", IFERROR(VALUE(INDEX($B201:$AE201, $BG201, MATCH(BC$10, $B$11:$AE$11, 0))), "")))</f>
        <v>0</v>
      </c>
      <c r="BD201" s="13" cm="1">
        <f t="array" ref="BD201">IF(BD$10="", "", IF(IFERROR(INDEX($B201:$AE201, $BG201, MATCH(BD$10, $B$11:$AE$11, 0)), "")="", "", IFERROR(VALUE(INDEX($B201:$AE201, $BG201, MATCH(BD$10, $B$11:$AE$11, 0))), "")))</f>
        <v>0</v>
      </c>
      <c r="BE201" s="32" cm="1">
        <f t="array" ref="BE201">IF(BE$10="", "", IF(IFERROR(INDEX($B201:$AE201, $BG201, MATCH(BE$10, $B$11:$AE$11, 0)), "")="", "", IFERROR(VALUE(INDEX($B201:$AE201, $BG201, MATCH(BE$10, $B$11:$AE$11, 0))), "")))</f>
        <v>0</v>
      </c>
      <c r="BF201" s="12"/>
      <c r="BJ201" s="19" t="str" cm="1">
        <f t="array" ref="BJ201">IF($AZ$10="", "", IF(IFERROR(INDEX($B201:$AE201, $BG201, MATCH($AZ$10, $B$11:$AE$11, 0)), "")="", "", IFERROR(INDEX($B201:$AE201, $BG201, MATCH($AZ$10, $B$11:$AE$11, 0)), "")))</f>
        <v>09/11/2022</v>
      </c>
      <c r="BK201" s="19">
        <f t="shared" si="37"/>
        <v>3</v>
      </c>
      <c r="BL201" s="19">
        <f t="shared" si="38"/>
        <v>6</v>
      </c>
      <c r="BM201" s="19">
        <f t="shared" si="39"/>
        <v>9</v>
      </c>
      <c r="BN201" s="30">
        <f t="shared" si="40"/>
        <v>11</v>
      </c>
      <c r="BO201" s="19">
        <f t="shared" si="41"/>
        <v>2022</v>
      </c>
      <c r="BP201" s="40" cm="1">
        <f t="array" ref="BP201">IFERROR(DATE(INDEX($BM201:$BO201, $BG201, MATCH($BJ$5, $BM$10:$BO$10, 0)), INDEX($BM201:$BO201, $BG201, MATCH($BJ$4, $BM$10:$BO$10, 0)), INDEX($BM201:$BO201, $BG201, MATCH($BJ$3, $BM$10:$BO$10, 0))), "")</f>
        <v>44815</v>
      </c>
      <c r="BR201" s="19" t="str">
        <f t="shared" si="30"/>
        <v>X</v>
      </c>
      <c r="BT201" s="19" t="str">
        <f t="shared" si="42"/>
        <v/>
      </c>
      <c r="BV201" s="19" t="str">
        <f t="shared" si="43"/>
        <v>Sep 2022</v>
      </c>
      <c r="BZ201" s="30">
        <f t="shared" si="31"/>
        <v>0</v>
      </c>
      <c r="CA201" s="13">
        <f t="shared" si="32"/>
        <v>0</v>
      </c>
      <c r="CB201" s="13">
        <f t="shared" si="33"/>
        <v>0</v>
      </c>
      <c r="CC201" s="13">
        <f t="shared" si="34"/>
        <v>0</v>
      </c>
      <c r="CD201" s="32">
        <f t="shared" si="35"/>
        <v>0</v>
      </c>
      <c r="CF201" s="52">
        <f t="shared" si="44"/>
        <v>0</v>
      </c>
    </row>
    <row r="202" spans="1:84" x14ac:dyDescent="0.25">
      <c r="A202" s="11" t="s">
        <v>0</v>
      </c>
      <c r="B202" s="5" t="s">
        <v>296</v>
      </c>
      <c r="C202" s="6">
        <v>34</v>
      </c>
      <c r="D202" s="6">
        <v>0</v>
      </c>
      <c r="E202" s="6">
        <v>34</v>
      </c>
      <c r="F202" s="6">
        <v>12</v>
      </c>
      <c r="G202" s="6">
        <v>0</v>
      </c>
      <c r="H202" s="6">
        <v>0</v>
      </c>
      <c r="I202" s="6">
        <v>0</v>
      </c>
      <c r="J202" s="6">
        <v>0</v>
      </c>
      <c r="K202" s="6">
        <v>0</v>
      </c>
      <c r="L202" s="6">
        <v>0</v>
      </c>
      <c r="M202" s="6">
        <v>0</v>
      </c>
      <c r="N202" s="6">
        <v>0</v>
      </c>
      <c r="O202" s="6">
        <v>0</v>
      </c>
      <c r="P202" s="6">
        <v>0</v>
      </c>
      <c r="Q202" s="6">
        <v>0</v>
      </c>
      <c r="R202" s="6">
        <v>0</v>
      </c>
      <c r="S202" s="6">
        <v>0</v>
      </c>
      <c r="T202" s="6">
        <v>0</v>
      </c>
      <c r="U202" s="6">
        <v>0</v>
      </c>
      <c r="V202" s="6"/>
      <c r="W202" s="6"/>
      <c r="X202" s="6"/>
      <c r="Y202" s="6"/>
      <c r="Z202" s="6"/>
      <c r="AA202" s="6"/>
      <c r="AB202" s="6"/>
      <c r="AC202" s="6"/>
      <c r="AD202" s="6"/>
      <c r="AE202" s="7"/>
      <c r="AF202" s="11" t="s">
        <v>0</v>
      </c>
      <c r="AG202" s="12"/>
      <c r="AH202" s="12"/>
      <c r="AI202" s="12"/>
      <c r="AJ202" s="12"/>
      <c r="AK202" s="12"/>
      <c r="AL202" s="12"/>
      <c r="AM202" s="12"/>
      <c r="AN202" s="12"/>
      <c r="AO202" s="12"/>
      <c r="AP202" s="12"/>
      <c r="AQ202" s="12"/>
      <c r="AR202" s="12"/>
      <c r="AS202" s="12"/>
      <c r="AT202" s="12"/>
      <c r="AU202" s="12"/>
      <c r="AV202" s="12"/>
      <c r="AW202" s="12"/>
      <c r="AX202" s="12"/>
      <c r="AY202" s="12"/>
      <c r="AZ202" s="37">
        <f t="shared" si="36"/>
        <v>44816</v>
      </c>
      <c r="BA202" s="13" cm="1">
        <f t="array" ref="BA202">IF(BA$10="", "", IF(IFERROR(INDEX($B202:$AE202, $BG202, MATCH(BA$10, $B$11:$AE$11, 0)), "")="", "", IFERROR(VALUE(INDEX($B202:$AE202, $BG202, MATCH(BA$10, $B$11:$AE$11, 0))), "")))</f>
        <v>34</v>
      </c>
      <c r="BB202" s="13" cm="1">
        <f t="array" ref="BB202">IF(BB$10="", "", IF(IFERROR(INDEX($B202:$AE202, $BG202, MATCH(BB$10, $B$11:$AE$11, 0)), "")="", "", IFERROR(VALUE(INDEX($B202:$AE202, $BG202, MATCH(BB$10, $B$11:$AE$11, 0))), "")))</f>
        <v>0</v>
      </c>
      <c r="BC202" s="13" cm="1">
        <f t="array" ref="BC202">IF(BC$10="", "", IF(IFERROR(INDEX($B202:$AE202, $BG202, MATCH(BC$10, $B$11:$AE$11, 0)), "")="", "", IFERROR(VALUE(INDEX($B202:$AE202, $BG202, MATCH(BC$10, $B$11:$AE$11, 0))), "")))</f>
        <v>0</v>
      </c>
      <c r="BD202" s="13" cm="1">
        <f t="array" ref="BD202">IF(BD$10="", "", IF(IFERROR(INDEX($B202:$AE202, $BG202, MATCH(BD$10, $B$11:$AE$11, 0)), "")="", "", IFERROR(VALUE(INDEX($B202:$AE202, $BG202, MATCH(BD$10, $B$11:$AE$11, 0))), "")))</f>
        <v>0</v>
      </c>
      <c r="BE202" s="32" cm="1">
        <f t="array" ref="BE202">IF(BE$10="", "", IF(IFERROR(INDEX($B202:$AE202, $BG202, MATCH(BE$10, $B$11:$AE$11, 0)), "")="", "", IFERROR(VALUE(INDEX($B202:$AE202, $BG202, MATCH(BE$10, $B$11:$AE$11, 0))), "")))</f>
        <v>0</v>
      </c>
      <c r="BF202" s="12"/>
      <c r="BJ202" s="19" t="str" cm="1">
        <f t="array" ref="BJ202">IF($AZ$10="", "", IF(IFERROR(INDEX($B202:$AE202, $BG202, MATCH($AZ$10, $B$11:$AE$11, 0)), "")="", "", IFERROR(INDEX($B202:$AE202, $BG202, MATCH($AZ$10, $B$11:$AE$11, 0)), "")))</f>
        <v>09/12/2022</v>
      </c>
      <c r="BK202" s="19">
        <f t="shared" si="37"/>
        <v>3</v>
      </c>
      <c r="BL202" s="19">
        <f t="shared" si="38"/>
        <v>6</v>
      </c>
      <c r="BM202" s="19">
        <f t="shared" si="39"/>
        <v>9</v>
      </c>
      <c r="BN202" s="30">
        <f t="shared" si="40"/>
        <v>12</v>
      </c>
      <c r="BO202" s="19">
        <f t="shared" si="41"/>
        <v>2022</v>
      </c>
      <c r="BP202" s="40" cm="1">
        <f t="array" ref="BP202">IFERROR(DATE(INDEX($BM202:$BO202, $BG202, MATCH($BJ$5, $BM$10:$BO$10, 0)), INDEX($BM202:$BO202, $BG202, MATCH($BJ$4, $BM$10:$BO$10, 0)), INDEX($BM202:$BO202, $BG202, MATCH($BJ$3, $BM$10:$BO$10, 0))), "")</f>
        <v>44816</v>
      </c>
      <c r="BR202" s="19" t="str">
        <f t="shared" si="30"/>
        <v>X</v>
      </c>
      <c r="BT202" s="19" t="str">
        <f t="shared" si="42"/>
        <v/>
      </c>
      <c r="BV202" s="19" t="str">
        <f t="shared" si="43"/>
        <v>Sep 2022</v>
      </c>
      <c r="BZ202" s="30">
        <f t="shared" si="31"/>
        <v>3</v>
      </c>
      <c r="CA202" s="13">
        <f t="shared" si="32"/>
        <v>0</v>
      </c>
      <c r="CB202" s="13">
        <f t="shared" si="33"/>
        <v>0</v>
      </c>
      <c r="CC202" s="13">
        <f t="shared" si="34"/>
        <v>0</v>
      </c>
      <c r="CD202" s="32">
        <f t="shared" si="35"/>
        <v>0</v>
      </c>
      <c r="CF202" s="52">
        <f t="shared" si="44"/>
        <v>3</v>
      </c>
    </row>
    <row r="203" spans="1:84" x14ac:dyDescent="0.25">
      <c r="A203" s="11" t="s">
        <v>0</v>
      </c>
      <c r="B203" s="5" t="s">
        <v>297</v>
      </c>
      <c r="C203" s="6">
        <v>2</v>
      </c>
      <c r="D203" s="6">
        <v>0</v>
      </c>
      <c r="E203" s="6">
        <v>2</v>
      </c>
      <c r="F203" s="6">
        <v>2</v>
      </c>
      <c r="G203" s="6">
        <v>0</v>
      </c>
      <c r="H203" s="6">
        <v>0</v>
      </c>
      <c r="I203" s="6">
        <v>0</v>
      </c>
      <c r="J203" s="6">
        <v>0</v>
      </c>
      <c r="K203" s="6">
        <v>0</v>
      </c>
      <c r="L203" s="6">
        <v>0</v>
      </c>
      <c r="M203" s="6">
        <v>0</v>
      </c>
      <c r="N203" s="6">
        <v>0</v>
      </c>
      <c r="O203" s="6">
        <v>0</v>
      </c>
      <c r="P203" s="6">
        <v>0</v>
      </c>
      <c r="Q203" s="6">
        <v>0</v>
      </c>
      <c r="R203" s="6">
        <v>0</v>
      </c>
      <c r="S203" s="6">
        <v>0</v>
      </c>
      <c r="T203" s="6">
        <v>0</v>
      </c>
      <c r="U203" s="6">
        <v>0</v>
      </c>
      <c r="V203" s="6"/>
      <c r="W203" s="6"/>
      <c r="X203" s="6"/>
      <c r="Y203" s="6"/>
      <c r="Z203" s="6"/>
      <c r="AA203" s="6"/>
      <c r="AB203" s="6"/>
      <c r="AC203" s="6"/>
      <c r="AD203" s="6"/>
      <c r="AE203" s="7"/>
      <c r="AF203" s="11" t="s">
        <v>0</v>
      </c>
      <c r="AG203" s="12"/>
      <c r="AH203" s="12"/>
      <c r="AI203" s="12"/>
      <c r="AJ203" s="12"/>
      <c r="AK203" s="12"/>
      <c r="AL203" s="12"/>
      <c r="AM203" s="12"/>
      <c r="AN203" s="12"/>
      <c r="AO203" s="12"/>
      <c r="AP203" s="12"/>
      <c r="AQ203" s="12"/>
      <c r="AR203" s="12"/>
      <c r="AS203" s="12"/>
      <c r="AT203" s="12"/>
      <c r="AU203" s="12"/>
      <c r="AV203" s="12"/>
      <c r="AW203" s="12"/>
      <c r="AX203" s="12"/>
      <c r="AY203" s="12"/>
      <c r="AZ203" s="37">
        <f t="shared" si="36"/>
        <v>44817</v>
      </c>
      <c r="BA203" s="13" cm="1">
        <f t="array" ref="BA203">IF(BA$10="", "", IF(IFERROR(INDEX($B203:$AE203, $BG203, MATCH(BA$10, $B$11:$AE$11, 0)), "")="", "", IFERROR(VALUE(INDEX($B203:$AE203, $BG203, MATCH(BA$10, $B$11:$AE$11, 0))), "")))</f>
        <v>2</v>
      </c>
      <c r="BB203" s="13" cm="1">
        <f t="array" ref="BB203">IF(BB$10="", "", IF(IFERROR(INDEX($B203:$AE203, $BG203, MATCH(BB$10, $B$11:$AE$11, 0)), "")="", "", IFERROR(VALUE(INDEX($B203:$AE203, $BG203, MATCH(BB$10, $B$11:$AE$11, 0))), "")))</f>
        <v>0</v>
      </c>
      <c r="BC203" s="13" cm="1">
        <f t="array" ref="BC203">IF(BC$10="", "", IF(IFERROR(INDEX($B203:$AE203, $BG203, MATCH(BC$10, $B$11:$AE$11, 0)), "")="", "", IFERROR(VALUE(INDEX($B203:$AE203, $BG203, MATCH(BC$10, $B$11:$AE$11, 0))), "")))</f>
        <v>0</v>
      </c>
      <c r="BD203" s="13" cm="1">
        <f t="array" ref="BD203">IF(BD$10="", "", IF(IFERROR(INDEX($B203:$AE203, $BG203, MATCH(BD$10, $B$11:$AE$11, 0)), "")="", "", IFERROR(VALUE(INDEX($B203:$AE203, $BG203, MATCH(BD$10, $B$11:$AE$11, 0))), "")))</f>
        <v>0</v>
      </c>
      <c r="BE203" s="32" cm="1">
        <f t="array" ref="BE203">IF(BE$10="", "", IF(IFERROR(INDEX($B203:$AE203, $BG203, MATCH(BE$10, $B$11:$AE$11, 0)), "")="", "", IFERROR(VALUE(INDEX($B203:$AE203, $BG203, MATCH(BE$10, $B$11:$AE$11, 0))), "")))</f>
        <v>0</v>
      </c>
      <c r="BF203" s="12"/>
      <c r="BJ203" s="19" t="str" cm="1">
        <f t="array" ref="BJ203">IF($AZ$10="", "", IF(IFERROR(INDEX($B203:$AE203, $BG203, MATCH($AZ$10, $B$11:$AE$11, 0)), "")="", "", IFERROR(INDEX($B203:$AE203, $BG203, MATCH($AZ$10, $B$11:$AE$11, 0)), "")))</f>
        <v>09/13/2022</v>
      </c>
      <c r="BK203" s="19">
        <f t="shared" si="37"/>
        <v>3</v>
      </c>
      <c r="BL203" s="19">
        <f t="shared" si="38"/>
        <v>6</v>
      </c>
      <c r="BM203" s="19">
        <f t="shared" si="39"/>
        <v>9</v>
      </c>
      <c r="BN203" s="30">
        <f t="shared" si="40"/>
        <v>13</v>
      </c>
      <c r="BO203" s="19">
        <f t="shared" si="41"/>
        <v>2022</v>
      </c>
      <c r="BP203" s="40" cm="1">
        <f t="array" ref="BP203">IFERROR(DATE(INDEX($BM203:$BO203, $BG203, MATCH($BJ$5, $BM$10:$BO$10, 0)), INDEX($BM203:$BO203, $BG203, MATCH($BJ$4, $BM$10:$BO$10, 0)), INDEX($BM203:$BO203, $BG203, MATCH($BJ$3, $BM$10:$BO$10, 0))), "")</f>
        <v>44817</v>
      </c>
      <c r="BR203" s="19" t="str">
        <f t="shared" si="30"/>
        <v>X</v>
      </c>
      <c r="BT203" s="19" t="str">
        <f t="shared" si="42"/>
        <v/>
      </c>
      <c r="BV203" s="19" t="str">
        <f t="shared" si="43"/>
        <v>Sep 2022</v>
      </c>
      <c r="BZ203" s="30">
        <f t="shared" si="31"/>
        <v>0</v>
      </c>
      <c r="CA203" s="13">
        <f t="shared" si="32"/>
        <v>0</v>
      </c>
      <c r="CB203" s="13">
        <f t="shared" si="33"/>
        <v>0</v>
      </c>
      <c r="CC203" s="13">
        <f t="shared" si="34"/>
        <v>0</v>
      </c>
      <c r="CD203" s="32">
        <f t="shared" si="35"/>
        <v>0</v>
      </c>
      <c r="CF203" s="52">
        <f t="shared" si="44"/>
        <v>0</v>
      </c>
    </row>
    <row r="204" spans="1:84" x14ac:dyDescent="0.25">
      <c r="A204" s="11" t="s">
        <v>0</v>
      </c>
      <c r="B204" s="5" t="s">
        <v>298</v>
      </c>
      <c r="C204" s="6">
        <v>2</v>
      </c>
      <c r="D204" s="6">
        <v>0</v>
      </c>
      <c r="E204" s="6">
        <v>2</v>
      </c>
      <c r="F204" s="6">
        <v>2</v>
      </c>
      <c r="G204" s="6">
        <v>0</v>
      </c>
      <c r="H204" s="6">
        <v>0</v>
      </c>
      <c r="I204" s="6">
        <v>0</v>
      </c>
      <c r="J204" s="6">
        <v>0</v>
      </c>
      <c r="K204" s="6">
        <v>0</v>
      </c>
      <c r="L204" s="6">
        <v>0</v>
      </c>
      <c r="M204" s="6">
        <v>0</v>
      </c>
      <c r="N204" s="6">
        <v>0</v>
      </c>
      <c r="O204" s="6">
        <v>0</v>
      </c>
      <c r="P204" s="6">
        <v>0</v>
      </c>
      <c r="Q204" s="6">
        <v>0</v>
      </c>
      <c r="R204" s="6">
        <v>0</v>
      </c>
      <c r="S204" s="6">
        <v>0</v>
      </c>
      <c r="T204" s="6">
        <v>0</v>
      </c>
      <c r="U204" s="6">
        <v>0</v>
      </c>
      <c r="V204" s="6"/>
      <c r="W204" s="6"/>
      <c r="X204" s="6"/>
      <c r="Y204" s="6"/>
      <c r="Z204" s="6"/>
      <c r="AA204" s="6"/>
      <c r="AB204" s="6"/>
      <c r="AC204" s="6"/>
      <c r="AD204" s="6"/>
      <c r="AE204" s="7"/>
      <c r="AF204" s="11" t="s">
        <v>0</v>
      </c>
      <c r="AG204" s="12"/>
      <c r="AH204" s="12"/>
      <c r="AI204" s="12"/>
      <c r="AJ204" s="12"/>
      <c r="AK204" s="12"/>
      <c r="AL204" s="12"/>
      <c r="AM204" s="12"/>
      <c r="AN204" s="12"/>
      <c r="AO204" s="12"/>
      <c r="AP204" s="12"/>
      <c r="AQ204" s="12"/>
      <c r="AR204" s="12"/>
      <c r="AS204" s="12"/>
      <c r="AT204" s="12"/>
      <c r="AU204" s="12"/>
      <c r="AV204" s="12"/>
      <c r="AW204" s="12"/>
      <c r="AX204" s="12"/>
      <c r="AY204" s="12"/>
      <c r="AZ204" s="37">
        <f t="shared" si="36"/>
        <v>44818</v>
      </c>
      <c r="BA204" s="13" cm="1">
        <f t="array" ref="BA204">IF(BA$10="", "", IF(IFERROR(INDEX($B204:$AE204, $BG204, MATCH(BA$10, $B$11:$AE$11, 0)), "")="", "", IFERROR(VALUE(INDEX($B204:$AE204, $BG204, MATCH(BA$10, $B$11:$AE$11, 0))), "")))</f>
        <v>2</v>
      </c>
      <c r="BB204" s="13" cm="1">
        <f t="array" ref="BB204">IF(BB$10="", "", IF(IFERROR(INDEX($B204:$AE204, $BG204, MATCH(BB$10, $B$11:$AE$11, 0)), "")="", "", IFERROR(VALUE(INDEX($B204:$AE204, $BG204, MATCH(BB$10, $B$11:$AE$11, 0))), "")))</f>
        <v>0</v>
      </c>
      <c r="BC204" s="13" cm="1">
        <f t="array" ref="BC204">IF(BC$10="", "", IF(IFERROR(INDEX($B204:$AE204, $BG204, MATCH(BC$10, $B$11:$AE$11, 0)), "")="", "", IFERROR(VALUE(INDEX($B204:$AE204, $BG204, MATCH(BC$10, $B$11:$AE$11, 0))), "")))</f>
        <v>0</v>
      </c>
      <c r="BD204" s="13" cm="1">
        <f t="array" ref="BD204">IF(BD$10="", "", IF(IFERROR(INDEX($B204:$AE204, $BG204, MATCH(BD$10, $B$11:$AE$11, 0)), "")="", "", IFERROR(VALUE(INDEX($B204:$AE204, $BG204, MATCH(BD$10, $B$11:$AE$11, 0))), "")))</f>
        <v>0</v>
      </c>
      <c r="BE204" s="32" cm="1">
        <f t="array" ref="BE204">IF(BE$10="", "", IF(IFERROR(INDEX($B204:$AE204, $BG204, MATCH(BE$10, $B$11:$AE$11, 0)), "")="", "", IFERROR(VALUE(INDEX($B204:$AE204, $BG204, MATCH(BE$10, $B$11:$AE$11, 0))), "")))</f>
        <v>0</v>
      </c>
      <c r="BF204" s="12"/>
      <c r="BJ204" s="19" t="str" cm="1">
        <f t="array" ref="BJ204">IF($AZ$10="", "", IF(IFERROR(INDEX($B204:$AE204, $BG204, MATCH($AZ$10, $B$11:$AE$11, 0)), "")="", "", IFERROR(INDEX($B204:$AE204, $BG204, MATCH($AZ$10, $B$11:$AE$11, 0)), "")))</f>
        <v>09/14/2022</v>
      </c>
      <c r="BK204" s="19">
        <f t="shared" si="37"/>
        <v>3</v>
      </c>
      <c r="BL204" s="19">
        <f t="shared" si="38"/>
        <v>6</v>
      </c>
      <c r="BM204" s="19">
        <f t="shared" si="39"/>
        <v>9</v>
      </c>
      <c r="BN204" s="30">
        <f t="shared" si="40"/>
        <v>14</v>
      </c>
      <c r="BO204" s="19">
        <f t="shared" si="41"/>
        <v>2022</v>
      </c>
      <c r="BP204" s="40" cm="1">
        <f t="array" ref="BP204">IFERROR(DATE(INDEX($BM204:$BO204, $BG204, MATCH($BJ$5, $BM$10:$BO$10, 0)), INDEX($BM204:$BO204, $BG204, MATCH($BJ$4, $BM$10:$BO$10, 0)), INDEX($BM204:$BO204, $BG204, MATCH($BJ$3, $BM$10:$BO$10, 0))), "")</f>
        <v>44818</v>
      </c>
      <c r="BR204" s="19" t="str">
        <f t="shared" ref="BR204:BR267" si="45">IF(COUNTIF($B204:$AE204, "")=30, "", "X")</f>
        <v>X</v>
      </c>
      <c r="BT204" s="19" t="str">
        <f t="shared" si="42"/>
        <v/>
      </c>
      <c r="BV204" s="19" t="str">
        <f t="shared" si="43"/>
        <v>Sep 2022</v>
      </c>
      <c r="BZ204" s="30">
        <f t="shared" ref="BZ204:BZ267" si="46">IF(BA204="", "", IFERROR(ROUNDDOWN(BA204/BZ$9, 0)*BZ$8, ""))</f>
        <v>0</v>
      </c>
      <c r="CA204" s="13">
        <f t="shared" ref="CA204:CA267" si="47">IF(BB204="", "", IFERROR(ROUNDDOWN(BB204/CA$9, 0)*CA$8, ""))</f>
        <v>0</v>
      </c>
      <c r="CB204" s="13">
        <f t="shared" ref="CB204:CB267" si="48">IF(BC204="", "", IFERROR(ROUNDDOWN(BC204/CB$9, 0)*CB$8, ""))</f>
        <v>0</v>
      </c>
      <c r="CC204" s="13">
        <f t="shared" ref="CC204:CC267" si="49">IF(BD204="", "", IFERROR(ROUNDDOWN(BD204/CC$9, 0)*CC$8, ""))</f>
        <v>0</v>
      </c>
      <c r="CD204" s="32">
        <f t="shared" ref="CD204:CD267" si="50">IF(BE204="", "", IFERROR(ROUNDDOWN(BE204/CD$9, 0)*CD$8, ""))</f>
        <v>0</v>
      </c>
      <c r="CF204" s="52">
        <f t="shared" si="44"/>
        <v>0</v>
      </c>
    </row>
    <row r="205" spans="1:84" x14ac:dyDescent="0.25">
      <c r="A205" s="11" t="s">
        <v>0</v>
      </c>
      <c r="B205" s="5" t="s">
        <v>299</v>
      </c>
      <c r="C205" s="6">
        <v>2</v>
      </c>
      <c r="D205" s="6">
        <v>0</v>
      </c>
      <c r="E205" s="6">
        <v>2</v>
      </c>
      <c r="F205" s="6">
        <v>1</v>
      </c>
      <c r="G205" s="6">
        <v>0</v>
      </c>
      <c r="H205" s="6">
        <v>0</v>
      </c>
      <c r="I205" s="6">
        <v>0</v>
      </c>
      <c r="J205" s="6">
        <v>0</v>
      </c>
      <c r="K205" s="6">
        <v>0</v>
      </c>
      <c r="L205" s="6">
        <v>0</v>
      </c>
      <c r="M205" s="6">
        <v>0</v>
      </c>
      <c r="N205" s="6">
        <v>0</v>
      </c>
      <c r="O205" s="6">
        <v>0</v>
      </c>
      <c r="P205" s="6">
        <v>0</v>
      </c>
      <c r="Q205" s="6">
        <v>0</v>
      </c>
      <c r="R205" s="6">
        <v>0</v>
      </c>
      <c r="S205" s="6">
        <v>0</v>
      </c>
      <c r="T205" s="6">
        <v>0</v>
      </c>
      <c r="U205" s="6">
        <v>0</v>
      </c>
      <c r="V205" s="6"/>
      <c r="W205" s="6"/>
      <c r="X205" s="6"/>
      <c r="Y205" s="6"/>
      <c r="Z205" s="6"/>
      <c r="AA205" s="6"/>
      <c r="AB205" s="6"/>
      <c r="AC205" s="6"/>
      <c r="AD205" s="6"/>
      <c r="AE205" s="7"/>
      <c r="AF205" s="11" t="s">
        <v>0</v>
      </c>
      <c r="AG205" s="12"/>
      <c r="AH205" s="12"/>
      <c r="AI205" s="12"/>
      <c r="AJ205" s="12"/>
      <c r="AK205" s="12"/>
      <c r="AL205" s="12"/>
      <c r="AM205" s="12"/>
      <c r="AN205" s="12"/>
      <c r="AO205" s="12"/>
      <c r="AP205" s="12"/>
      <c r="AQ205" s="12"/>
      <c r="AR205" s="12"/>
      <c r="AS205" s="12"/>
      <c r="AT205" s="12"/>
      <c r="AU205" s="12"/>
      <c r="AV205" s="12"/>
      <c r="AW205" s="12"/>
      <c r="AX205" s="12"/>
      <c r="AY205" s="12"/>
      <c r="AZ205" s="37">
        <f t="shared" ref="AZ205:AZ268" si="51">$BP205</f>
        <v>44819</v>
      </c>
      <c r="BA205" s="13" cm="1">
        <f t="array" ref="BA205">IF(BA$10="", "", IF(IFERROR(INDEX($B205:$AE205, $BG205, MATCH(BA$10, $B$11:$AE$11, 0)), "")="", "", IFERROR(VALUE(INDEX($B205:$AE205, $BG205, MATCH(BA$10, $B$11:$AE$11, 0))), "")))</f>
        <v>2</v>
      </c>
      <c r="BB205" s="13" cm="1">
        <f t="array" ref="BB205">IF(BB$10="", "", IF(IFERROR(INDEX($B205:$AE205, $BG205, MATCH(BB$10, $B$11:$AE$11, 0)), "")="", "", IFERROR(VALUE(INDEX($B205:$AE205, $BG205, MATCH(BB$10, $B$11:$AE$11, 0))), "")))</f>
        <v>0</v>
      </c>
      <c r="BC205" s="13" cm="1">
        <f t="array" ref="BC205">IF(BC$10="", "", IF(IFERROR(INDEX($B205:$AE205, $BG205, MATCH(BC$10, $B$11:$AE$11, 0)), "")="", "", IFERROR(VALUE(INDEX($B205:$AE205, $BG205, MATCH(BC$10, $B$11:$AE$11, 0))), "")))</f>
        <v>0</v>
      </c>
      <c r="BD205" s="13" cm="1">
        <f t="array" ref="BD205">IF(BD$10="", "", IF(IFERROR(INDEX($B205:$AE205, $BG205, MATCH(BD$10, $B$11:$AE$11, 0)), "")="", "", IFERROR(VALUE(INDEX($B205:$AE205, $BG205, MATCH(BD$10, $B$11:$AE$11, 0))), "")))</f>
        <v>0</v>
      </c>
      <c r="BE205" s="32" cm="1">
        <f t="array" ref="BE205">IF(BE$10="", "", IF(IFERROR(INDEX($B205:$AE205, $BG205, MATCH(BE$10, $B$11:$AE$11, 0)), "")="", "", IFERROR(VALUE(INDEX($B205:$AE205, $BG205, MATCH(BE$10, $B$11:$AE$11, 0))), "")))</f>
        <v>0</v>
      </c>
      <c r="BF205" s="12"/>
      <c r="BJ205" s="19" t="str" cm="1">
        <f t="array" ref="BJ205">IF($AZ$10="", "", IF(IFERROR(INDEX($B205:$AE205, $BG205, MATCH($AZ$10, $B$11:$AE$11, 0)), "")="", "", IFERROR(INDEX($B205:$AE205, $BG205, MATCH($AZ$10, $B$11:$AE$11, 0)), "")))</f>
        <v>09/15/2022</v>
      </c>
      <c r="BK205" s="19">
        <f t="shared" ref="BK205:BK268" si="52">IF($BJ205="", "", IFERROR(FIND("/", $BJ205), ""))</f>
        <v>3</v>
      </c>
      <c r="BL205" s="19">
        <f t="shared" ref="BL205:BL268" si="53">IF(OR($BJ205="", $BK205=""), "", IFERROR(FIND("/", $BJ205, $BK205+1), ""))</f>
        <v>6</v>
      </c>
      <c r="BM205" s="19">
        <f t="shared" ref="BM205:BM268" si="54">IF($BJ205="", "", IFERROR(VALUE(LEFT($BJ205, $BK205-1)), ""))</f>
        <v>9</v>
      </c>
      <c r="BN205" s="30">
        <f t="shared" ref="BN205:BN268" si="55">IF($BJ205="", "", IFERROR(VALUE(MID($BJ205, $BK205+1, (BL205-BK205-1))), ""))</f>
        <v>15</v>
      </c>
      <c r="BO205" s="19">
        <f t="shared" ref="BO205:BO268" si="56">IF($BJ205="", "", IFERROR(VALUE(MID($BJ205, $BL205+1, (LEN(BJ205)-BL205))), ""))</f>
        <v>2022</v>
      </c>
      <c r="BP205" s="40" cm="1">
        <f t="array" ref="BP205">IFERROR(DATE(INDEX($BM205:$BO205, $BG205, MATCH($BJ$5, $BM$10:$BO$10, 0)), INDEX($BM205:$BO205, $BG205, MATCH($BJ$4, $BM$10:$BO$10, 0)), INDEX($BM205:$BO205, $BG205, MATCH($BJ$3, $BM$10:$BO$10, 0))), "")</f>
        <v>44819</v>
      </c>
      <c r="BR205" s="19" t="str">
        <f t="shared" si="45"/>
        <v>X</v>
      </c>
      <c r="BT205" s="19" t="str">
        <f t="shared" ref="BT205:BT268" si="57">IF($BJ205="", "", IF(COUNTIF($BJ$12:$BJ$377, $BJ205)&gt;1, "X", ""))</f>
        <v/>
      </c>
      <c r="BV205" s="19" t="str">
        <f t="shared" ref="BV205:BV268" si="58">IF($BP205="", "", IFERROR(TEXT($BP205, "mmm yyyy"), ""))</f>
        <v>Sep 2022</v>
      </c>
      <c r="BZ205" s="30">
        <f t="shared" si="46"/>
        <v>0</v>
      </c>
      <c r="CA205" s="13">
        <f t="shared" si="47"/>
        <v>0</v>
      </c>
      <c r="CB205" s="13">
        <f t="shared" si="48"/>
        <v>0</v>
      </c>
      <c r="CC205" s="13">
        <f t="shared" si="49"/>
        <v>0</v>
      </c>
      <c r="CD205" s="32">
        <f t="shared" si="50"/>
        <v>0</v>
      </c>
      <c r="CF205" s="52">
        <f t="shared" si="44"/>
        <v>0</v>
      </c>
    </row>
    <row r="206" spans="1:84" x14ac:dyDescent="0.25">
      <c r="A206" s="11" t="s">
        <v>0</v>
      </c>
      <c r="B206" s="5" t="s">
        <v>300</v>
      </c>
      <c r="C206" s="6">
        <v>2</v>
      </c>
      <c r="D206" s="6">
        <v>0</v>
      </c>
      <c r="E206" s="6">
        <v>2</v>
      </c>
      <c r="F206" s="6">
        <v>2</v>
      </c>
      <c r="G206" s="6">
        <v>0</v>
      </c>
      <c r="H206" s="6">
        <v>0</v>
      </c>
      <c r="I206" s="6">
        <v>0</v>
      </c>
      <c r="J206" s="6">
        <v>0</v>
      </c>
      <c r="K206" s="6">
        <v>0</v>
      </c>
      <c r="L206" s="6">
        <v>0</v>
      </c>
      <c r="M206" s="6">
        <v>0</v>
      </c>
      <c r="N206" s="6">
        <v>0</v>
      </c>
      <c r="O206" s="6">
        <v>0</v>
      </c>
      <c r="P206" s="6">
        <v>0</v>
      </c>
      <c r="Q206" s="6">
        <v>0</v>
      </c>
      <c r="R206" s="6">
        <v>0</v>
      </c>
      <c r="S206" s="6">
        <v>0</v>
      </c>
      <c r="T206" s="6">
        <v>0</v>
      </c>
      <c r="U206" s="6">
        <v>0</v>
      </c>
      <c r="V206" s="6"/>
      <c r="W206" s="6"/>
      <c r="X206" s="6"/>
      <c r="Y206" s="6"/>
      <c r="Z206" s="6"/>
      <c r="AA206" s="6"/>
      <c r="AB206" s="6"/>
      <c r="AC206" s="6"/>
      <c r="AD206" s="6"/>
      <c r="AE206" s="7"/>
      <c r="AF206" s="11" t="s">
        <v>0</v>
      </c>
      <c r="AG206" s="12"/>
      <c r="AH206" s="12"/>
      <c r="AI206" s="12"/>
      <c r="AJ206" s="12"/>
      <c r="AK206" s="12"/>
      <c r="AL206" s="12"/>
      <c r="AM206" s="12"/>
      <c r="AN206" s="12"/>
      <c r="AO206" s="12"/>
      <c r="AP206" s="12"/>
      <c r="AQ206" s="12"/>
      <c r="AR206" s="12"/>
      <c r="AS206" s="12"/>
      <c r="AT206" s="12"/>
      <c r="AU206" s="12"/>
      <c r="AV206" s="12"/>
      <c r="AW206" s="12"/>
      <c r="AX206" s="12"/>
      <c r="AY206" s="12"/>
      <c r="AZ206" s="37">
        <f t="shared" si="51"/>
        <v>44820</v>
      </c>
      <c r="BA206" s="13" cm="1">
        <f t="array" ref="BA206">IF(BA$10="", "", IF(IFERROR(INDEX($B206:$AE206, $BG206, MATCH(BA$10, $B$11:$AE$11, 0)), "")="", "", IFERROR(VALUE(INDEX($B206:$AE206, $BG206, MATCH(BA$10, $B$11:$AE$11, 0))), "")))</f>
        <v>2</v>
      </c>
      <c r="BB206" s="13" cm="1">
        <f t="array" ref="BB206">IF(BB$10="", "", IF(IFERROR(INDEX($B206:$AE206, $BG206, MATCH(BB$10, $B$11:$AE$11, 0)), "")="", "", IFERROR(VALUE(INDEX($B206:$AE206, $BG206, MATCH(BB$10, $B$11:$AE$11, 0))), "")))</f>
        <v>0</v>
      </c>
      <c r="BC206" s="13" cm="1">
        <f t="array" ref="BC206">IF(BC$10="", "", IF(IFERROR(INDEX($B206:$AE206, $BG206, MATCH(BC$10, $B$11:$AE$11, 0)), "")="", "", IFERROR(VALUE(INDEX($B206:$AE206, $BG206, MATCH(BC$10, $B$11:$AE$11, 0))), "")))</f>
        <v>0</v>
      </c>
      <c r="BD206" s="13" cm="1">
        <f t="array" ref="BD206">IF(BD$10="", "", IF(IFERROR(INDEX($B206:$AE206, $BG206, MATCH(BD$10, $B$11:$AE$11, 0)), "")="", "", IFERROR(VALUE(INDEX($B206:$AE206, $BG206, MATCH(BD$10, $B$11:$AE$11, 0))), "")))</f>
        <v>0</v>
      </c>
      <c r="BE206" s="32" cm="1">
        <f t="array" ref="BE206">IF(BE$10="", "", IF(IFERROR(INDEX($B206:$AE206, $BG206, MATCH(BE$10, $B$11:$AE$11, 0)), "")="", "", IFERROR(VALUE(INDEX($B206:$AE206, $BG206, MATCH(BE$10, $B$11:$AE$11, 0))), "")))</f>
        <v>0</v>
      </c>
      <c r="BF206" s="12"/>
      <c r="BJ206" s="19" t="str" cm="1">
        <f t="array" ref="BJ206">IF($AZ$10="", "", IF(IFERROR(INDEX($B206:$AE206, $BG206, MATCH($AZ$10, $B$11:$AE$11, 0)), "")="", "", IFERROR(INDEX($B206:$AE206, $BG206, MATCH($AZ$10, $B$11:$AE$11, 0)), "")))</f>
        <v>09/16/2022</v>
      </c>
      <c r="BK206" s="19">
        <f t="shared" si="52"/>
        <v>3</v>
      </c>
      <c r="BL206" s="19">
        <f t="shared" si="53"/>
        <v>6</v>
      </c>
      <c r="BM206" s="19">
        <f t="shared" si="54"/>
        <v>9</v>
      </c>
      <c r="BN206" s="30">
        <f t="shared" si="55"/>
        <v>16</v>
      </c>
      <c r="BO206" s="19">
        <f t="shared" si="56"/>
        <v>2022</v>
      </c>
      <c r="BP206" s="40" cm="1">
        <f t="array" ref="BP206">IFERROR(DATE(INDEX($BM206:$BO206, $BG206, MATCH($BJ$5, $BM$10:$BO$10, 0)), INDEX($BM206:$BO206, $BG206, MATCH($BJ$4, $BM$10:$BO$10, 0)), INDEX($BM206:$BO206, $BG206, MATCH($BJ$3, $BM$10:$BO$10, 0))), "")</f>
        <v>44820</v>
      </c>
      <c r="BR206" s="19" t="str">
        <f t="shared" si="45"/>
        <v>X</v>
      </c>
      <c r="BT206" s="19" t="str">
        <f t="shared" si="57"/>
        <v/>
      </c>
      <c r="BV206" s="19" t="str">
        <f t="shared" si="58"/>
        <v>Sep 2022</v>
      </c>
      <c r="BZ206" s="30">
        <f t="shared" si="46"/>
        <v>0</v>
      </c>
      <c r="CA206" s="13">
        <f t="shared" si="47"/>
        <v>0</v>
      </c>
      <c r="CB206" s="13">
        <f t="shared" si="48"/>
        <v>0</v>
      </c>
      <c r="CC206" s="13">
        <f t="shared" si="49"/>
        <v>0</v>
      </c>
      <c r="CD206" s="32">
        <f t="shared" si="50"/>
        <v>0</v>
      </c>
      <c r="CF206" s="52">
        <f t="shared" ref="CF206:CF269" si="59">IF($BR206="", "", IFERROR(SUM($BZ206:$CD206), ""))</f>
        <v>0</v>
      </c>
    </row>
    <row r="207" spans="1:84" x14ac:dyDescent="0.25">
      <c r="A207" s="11" t="s">
        <v>0</v>
      </c>
      <c r="B207" s="5" t="s">
        <v>301</v>
      </c>
      <c r="C207" s="6">
        <v>1</v>
      </c>
      <c r="D207" s="6">
        <v>0</v>
      </c>
      <c r="E207" s="6">
        <v>1</v>
      </c>
      <c r="F207" s="6">
        <v>1</v>
      </c>
      <c r="G207" s="6">
        <v>0</v>
      </c>
      <c r="H207" s="6">
        <v>0</v>
      </c>
      <c r="I207" s="6">
        <v>0</v>
      </c>
      <c r="J207" s="6">
        <v>0</v>
      </c>
      <c r="K207" s="6">
        <v>0</v>
      </c>
      <c r="L207" s="6">
        <v>0</v>
      </c>
      <c r="M207" s="6">
        <v>0</v>
      </c>
      <c r="N207" s="6">
        <v>0</v>
      </c>
      <c r="O207" s="6">
        <v>0</v>
      </c>
      <c r="P207" s="6">
        <v>0</v>
      </c>
      <c r="Q207" s="6">
        <v>0</v>
      </c>
      <c r="R207" s="6">
        <v>0</v>
      </c>
      <c r="S207" s="6">
        <v>0</v>
      </c>
      <c r="T207" s="6">
        <v>0</v>
      </c>
      <c r="U207" s="6">
        <v>0</v>
      </c>
      <c r="V207" s="6"/>
      <c r="W207" s="6"/>
      <c r="X207" s="6"/>
      <c r="Y207" s="6"/>
      <c r="Z207" s="6"/>
      <c r="AA207" s="6"/>
      <c r="AB207" s="6"/>
      <c r="AC207" s="6"/>
      <c r="AD207" s="6"/>
      <c r="AE207" s="7"/>
      <c r="AF207" s="11" t="s">
        <v>0</v>
      </c>
      <c r="AG207" s="12"/>
      <c r="AH207" s="12"/>
      <c r="AI207" s="12"/>
      <c r="AJ207" s="12"/>
      <c r="AK207" s="12"/>
      <c r="AL207" s="12"/>
      <c r="AM207" s="12"/>
      <c r="AN207" s="12"/>
      <c r="AO207" s="12"/>
      <c r="AP207" s="12"/>
      <c r="AQ207" s="12"/>
      <c r="AR207" s="12"/>
      <c r="AS207" s="12"/>
      <c r="AT207" s="12"/>
      <c r="AU207" s="12"/>
      <c r="AV207" s="12"/>
      <c r="AW207" s="12"/>
      <c r="AX207" s="12"/>
      <c r="AY207" s="12"/>
      <c r="AZ207" s="37">
        <f t="shared" si="51"/>
        <v>44821</v>
      </c>
      <c r="BA207" s="13" cm="1">
        <f t="array" ref="BA207">IF(BA$10="", "", IF(IFERROR(INDEX($B207:$AE207, $BG207, MATCH(BA$10, $B$11:$AE$11, 0)), "")="", "", IFERROR(VALUE(INDEX($B207:$AE207, $BG207, MATCH(BA$10, $B$11:$AE$11, 0))), "")))</f>
        <v>1</v>
      </c>
      <c r="BB207" s="13" cm="1">
        <f t="array" ref="BB207">IF(BB$10="", "", IF(IFERROR(INDEX($B207:$AE207, $BG207, MATCH(BB$10, $B$11:$AE$11, 0)), "")="", "", IFERROR(VALUE(INDEX($B207:$AE207, $BG207, MATCH(BB$10, $B$11:$AE$11, 0))), "")))</f>
        <v>0</v>
      </c>
      <c r="BC207" s="13" cm="1">
        <f t="array" ref="BC207">IF(BC$10="", "", IF(IFERROR(INDEX($B207:$AE207, $BG207, MATCH(BC$10, $B$11:$AE$11, 0)), "")="", "", IFERROR(VALUE(INDEX($B207:$AE207, $BG207, MATCH(BC$10, $B$11:$AE$11, 0))), "")))</f>
        <v>0</v>
      </c>
      <c r="BD207" s="13" cm="1">
        <f t="array" ref="BD207">IF(BD$10="", "", IF(IFERROR(INDEX($B207:$AE207, $BG207, MATCH(BD$10, $B$11:$AE$11, 0)), "")="", "", IFERROR(VALUE(INDEX($B207:$AE207, $BG207, MATCH(BD$10, $B$11:$AE$11, 0))), "")))</f>
        <v>0</v>
      </c>
      <c r="BE207" s="32" cm="1">
        <f t="array" ref="BE207">IF(BE$10="", "", IF(IFERROR(INDEX($B207:$AE207, $BG207, MATCH(BE$10, $B$11:$AE$11, 0)), "")="", "", IFERROR(VALUE(INDEX($B207:$AE207, $BG207, MATCH(BE$10, $B$11:$AE$11, 0))), "")))</f>
        <v>0</v>
      </c>
      <c r="BF207" s="12"/>
      <c r="BJ207" s="19" t="str" cm="1">
        <f t="array" ref="BJ207">IF($AZ$10="", "", IF(IFERROR(INDEX($B207:$AE207, $BG207, MATCH($AZ$10, $B$11:$AE$11, 0)), "")="", "", IFERROR(INDEX($B207:$AE207, $BG207, MATCH($AZ$10, $B$11:$AE$11, 0)), "")))</f>
        <v>09/17/2022</v>
      </c>
      <c r="BK207" s="19">
        <f t="shared" si="52"/>
        <v>3</v>
      </c>
      <c r="BL207" s="19">
        <f t="shared" si="53"/>
        <v>6</v>
      </c>
      <c r="BM207" s="19">
        <f t="shared" si="54"/>
        <v>9</v>
      </c>
      <c r="BN207" s="30">
        <f t="shared" si="55"/>
        <v>17</v>
      </c>
      <c r="BO207" s="19">
        <f t="shared" si="56"/>
        <v>2022</v>
      </c>
      <c r="BP207" s="40" cm="1">
        <f t="array" ref="BP207">IFERROR(DATE(INDEX($BM207:$BO207, $BG207, MATCH($BJ$5, $BM$10:$BO$10, 0)), INDEX($BM207:$BO207, $BG207, MATCH($BJ$4, $BM$10:$BO$10, 0)), INDEX($BM207:$BO207, $BG207, MATCH($BJ$3, $BM$10:$BO$10, 0))), "")</f>
        <v>44821</v>
      </c>
      <c r="BR207" s="19" t="str">
        <f t="shared" si="45"/>
        <v>X</v>
      </c>
      <c r="BT207" s="19" t="str">
        <f t="shared" si="57"/>
        <v/>
      </c>
      <c r="BV207" s="19" t="str">
        <f t="shared" si="58"/>
        <v>Sep 2022</v>
      </c>
      <c r="BZ207" s="30">
        <f t="shared" si="46"/>
        <v>0</v>
      </c>
      <c r="CA207" s="13">
        <f t="shared" si="47"/>
        <v>0</v>
      </c>
      <c r="CB207" s="13">
        <f t="shared" si="48"/>
        <v>0</v>
      </c>
      <c r="CC207" s="13">
        <f t="shared" si="49"/>
        <v>0</v>
      </c>
      <c r="CD207" s="32">
        <f t="shared" si="50"/>
        <v>0</v>
      </c>
      <c r="CF207" s="52">
        <f t="shared" si="59"/>
        <v>0</v>
      </c>
    </row>
    <row r="208" spans="1:84" x14ac:dyDescent="0.25">
      <c r="A208" s="11" t="s">
        <v>0</v>
      </c>
      <c r="B208" s="5" t="s">
        <v>302</v>
      </c>
      <c r="C208" s="6">
        <v>2</v>
      </c>
      <c r="D208" s="6">
        <v>0</v>
      </c>
      <c r="E208" s="6">
        <v>2</v>
      </c>
      <c r="F208" s="6">
        <v>1</v>
      </c>
      <c r="G208" s="6">
        <v>0</v>
      </c>
      <c r="H208" s="6">
        <v>0</v>
      </c>
      <c r="I208" s="6">
        <v>0</v>
      </c>
      <c r="J208" s="6">
        <v>0</v>
      </c>
      <c r="K208" s="6">
        <v>0</v>
      </c>
      <c r="L208" s="6">
        <v>0</v>
      </c>
      <c r="M208" s="6">
        <v>0</v>
      </c>
      <c r="N208" s="6">
        <v>0</v>
      </c>
      <c r="O208" s="6">
        <v>0</v>
      </c>
      <c r="P208" s="6">
        <v>0</v>
      </c>
      <c r="Q208" s="6">
        <v>0</v>
      </c>
      <c r="R208" s="6">
        <v>0</v>
      </c>
      <c r="S208" s="6">
        <v>0</v>
      </c>
      <c r="T208" s="6">
        <v>0</v>
      </c>
      <c r="U208" s="6">
        <v>0</v>
      </c>
      <c r="V208" s="6"/>
      <c r="W208" s="6"/>
      <c r="X208" s="6"/>
      <c r="Y208" s="6"/>
      <c r="Z208" s="6"/>
      <c r="AA208" s="6"/>
      <c r="AB208" s="6"/>
      <c r="AC208" s="6"/>
      <c r="AD208" s="6"/>
      <c r="AE208" s="7"/>
      <c r="AF208" s="11" t="s">
        <v>0</v>
      </c>
      <c r="AG208" s="12"/>
      <c r="AH208" s="12"/>
      <c r="AI208" s="12"/>
      <c r="AJ208" s="12"/>
      <c r="AK208" s="12"/>
      <c r="AL208" s="12"/>
      <c r="AM208" s="12"/>
      <c r="AN208" s="12"/>
      <c r="AO208" s="12"/>
      <c r="AP208" s="12"/>
      <c r="AQ208" s="12"/>
      <c r="AR208" s="12"/>
      <c r="AS208" s="12"/>
      <c r="AT208" s="12"/>
      <c r="AU208" s="12"/>
      <c r="AV208" s="12"/>
      <c r="AW208" s="12"/>
      <c r="AX208" s="12"/>
      <c r="AY208" s="12"/>
      <c r="AZ208" s="37">
        <f t="shared" si="51"/>
        <v>44822</v>
      </c>
      <c r="BA208" s="13" cm="1">
        <f t="array" ref="BA208">IF(BA$10="", "", IF(IFERROR(INDEX($B208:$AE208, $BG208, MATCH(BA$10, $B$11:$AE$11, 0)), "")="", "", IFERROR(VALUE(INDEX($B208:$AE208, $BG208, MATCH(BA$10, $B$11:$AE$11, 0))), "")))</f>
        <v>2</v>
      </c>
      <c r="BB208" s="13" cm="1">
        <f t="array" ref="BB208">IF(BB$10="", "", IF(IFERROR(INDEX($B208:$AE208, $BG208, MATCH(BB$10, $B$11:$AE$11, 0)), "")="", "", IFERROR(VALUE(INDEX($B208:$AE208, $BG208, MATCH(BB$10, $B$11:$AE$11, 0))), "")))</f>
        <v>0</v>
      </c>
      <c r="BC208" s="13" cm="1">
        <f t="array" ref="BC208">IF(BC$10="", "", IF(IFERROR(INDEX($B208:$AE208, $BG208, MATCH(BC$10, $B$11:$AE$11, 0)), "")="", "", IFERROR(VALUE(INDEX($B208:$AE208, $BG208, MATCH(BC$10, $B$11:$AE$11, 0))), "")))</f>
        <v>0</v>
      </c>
      <c r="BD208" s="13" cm="1">
        <f t="array" ref="BD208">IF(BD$10="", "", IF(IFERROR(INDEX($B208:$AE208, $BG208, MATCH(BD$10, $B$11:$AE$11, 0)), "")="", "", IFERROR(VALUE(INDEX($B208:$AE208, $BG208, MATCH(BD$10, $B$11:$AE$11, 0))), "")))</f>
        <v>0</v>
      </c>
      <c r="BE208" s="32" cm="1">
        <f t="array" ref="BE208">IF(BE$10="", "", IF(IFERROR(INDEX($B208:$AE208, $BG208, MATCH(BE$10, $B$11:$AE$11, 0)), "")="", "", IFERROR(VALUE(INDEX($B208:$AE208, $BG208, MATCH(BE$10, $B$11:$AE$11, 0))), "")))</f>
        <v>0</v>
      </c>
      <c r="BF208" s="12"/>
      <c r="BJ208" s="19" t="str" cm="1">
        <f t="array" ref="BJ208">IF($AZ$10="", "", IF(IFERROR(INDEX($B208:$AE208, $BG208, MATCH($AZ$10, $B$11:$AE$11, 0)), "")="", "", IFERROR(INDEX($B208:$AE208, $BG208, MATCH($AZ$10, $B$11:$AE$11, 0)), "")))</f>
        <v>09/18/2022</v>
      </c>
      <c r="BK208" s="19">
        <f t="shared" si="52"/>
        <v>3</v>
      </c>
      <c r="BL208" s="19">
        <f t="shared" si="53"/>
        <v>6</v>
      </c>
      <c r="BM208" s="19">
        <f t="shared" si="54"/>
        <v>9</v>
      </c>
      <c r="BN208" s="30">
        <f t="shared" si="55"/>
        <v>18</v>
      </c>
      <c r="BO208" s="19">
        <f t="shared" si="56"/>
        <v>2022</v>
      </c>
      <c r="BP208" s="40" cm="1">
        <f t="array" ref="BP208">IFERROR(DATE(INDEX($BM208:$BO208, $BG208, MATCH($BJ$5, $BM$10:$BO$10, 0)), INDEX($BM208:$BO208, $BG208, MATCH($BJ$4, $BM$10:$BO$10, 0)), INDEX($BM208:$BO208, $BG208, MATCH($BJ$3, $BM$10:$BO$10, 0))), "")</f>
        <v>44822</v>
      </c>
      <c r="BR208" s="19" t="str">
        <f t="shared" si="45"/>
        <v>X</v>
      </c>
      <c r="BT208" s="19" t="str">
        <f t="shared" si="57"/>
        <v/>
      </c>
      <c r="BV208" s="19" t="str">
        <f t="shared" si="58"/>
        <v>Sep 2022</v>
      </c>
      <c r="BZ208" s="30">
        <f t="shared" si="46"/>
        <v>0</v>
      </c>
      <c r="CA208" s="13">
        <f t="shared" si="47"/>
        <v>0</v>
      </c>
      <c r="CB208" s="13">
        <f t="shared" si="48"/>
        <v>0</v>
      </c>
      <c r="CC208" s="13">
        <f t="shared" si="49"/>
        <v>0</v>
      </c>
      <c r="CD208" s="32">
        <f t="shared" si="50"/>
        <v>0</v>
      </c>
      <c r="CF208" s="52">
        <f t="shared" si="59"/>
        <v>0</v>
      </c>
    </row>
    <row r="209" spans="1:84" x14ac:dyDescent="0.25">
      <c r="A209" s="11" t="s">
        <v>0</v>
      </c>
      <c r="B209" s="5" t="s">
        <v>303</v>
      </c>
      <c r="C209" s="6">
        <v>5</v>
      </c>
      <c r="D209" s="6">
        <v>0</v>
      </c>
      <c r="E209" s="6">
        <v>5</v>
      </c>
      <c r="F209" s="6">
        <v>2</v>
      </c>
      <c r="G209" s="6">
        <v>0</v>
      </c>
      <c r="H209" s="6">
        <v>0</v>
      </c>
      <c r="I209" s="6">
        <v>0</v>
      </c>
      <c r="J209" s="6">
        <v>0</v>
      </c>
      <c r="K209" s="6">
        <v>0</v>
      </c>
      <c r="L209" s="6">
        <v>0</v>
      </c>
      <c r="M209" s="6">
        <v>0</v>
      </c>
      <c r="N209" s="6">
        <v>0</v>
      </c>
      <c r="O209" s="6">
        <v>0</v>
      </c>
      <c r="P209" s="6">
        <v>0</v>
      </c>
      <c r="Q209" s="6">
        <v>0</v>
      </c>
      <c r="R209" s="6">
        <v>0</v>
      </c>
      <c r="S209" s="6">
        <v>0</v>
      </c>
      <c r="T209" s="6">
        <v>0</v>
      </c>
      <c r="U209" s="6">
        <v>0</v>
      </c>
      <c r="V209" s="6"/>
      <c r="W209" s="6"/>
      <c r="X209" s="6"/>
      <c r="Y209" s="6"/>
      <c r="Z209" s="6"/>
      <c r="AA209" s="6"/>
      <c r="AB209" s="6"/>
      <c r="AC209" s="6"/>
      <c r="AD209" s="6"/>
      <c r="AE209" s="7"/>
      <c r="AF209" s="11" t="s">
        <v>0</v>
      </c>
      <c r="AG209" s="12"/>
      <c r="AH209" s="12"/>
      <c r="AI209" s="12"/>
      <c r="AJ209" s="12"/>
      <c r="AK209" s="12"/>
      <c r="AL209" s="12"/>
      <c r="AM209" s="12"/>
      <c r="AN209" s="12"/>
      <c r="AO209" s="12"/>
      <c r="AP209" s="12"/>
      <c r="AQ209" s="12"/>
      <c r="AR209" s="12"/>
      <c r="AS209" s="12"/>
      <c r="AT209" s="12"/>
      <c r="AU209" s="12"/>
      <c r="AV209" s="12"/>
      <c r="AW209" s="12"/>
      <c r="AX209" s="12"/>
      <c r="AY209" s="12"/>
      <c r="AZ209" s="37">
        <f t="shared" si="51"/>
        <v>44823</v>
      </c>
      <c r="BA209" s="13" cm="1">
        <f t="array" ref="BA209">IF(BA$10="", "", IF(IFERROR(INDEX($B209:$AE209, $BG209, MATCH(BA$10, $B$11:$AE$11, 0)), "")="", "", IFERROR(VALUE(INDEX($B209:$AE209, $BG209, MATCH(BA$10, $B$11:$AE$11, 0))), "")))</f>
        <v>5</v>
      </c>
      <c r="BB209" s="13" cm="1">
        <f t="array" ref="BB209">IF(BB$10="", "", IF(IFERROR(INDEX($B209:$AE209, $BG209, MATCH(BB$10, $B$11:$AE$11, 0)), "")="", "", IFERROR(VALUE(INDEX($B209:$AE209, $BG209, MATCH(BB$10, $B$11:$AE$11, 0))), "")))</f>
        <v>0</v>
      </c>
      <c r="BC209" s="13" cm="1">
        <f t="array" ref="BC209">IF(BC$10="", "", IF(IFERROR(INDEX($B209:$AE209, $BG209, MATCH(BC$10, $B$11:$AE$11, 0)), "")="", "", IFERROR(VALUE(INDEX($B209:$AE209, $BG209, MATCH(BC$10, $B$11:$AE$11, 0))), "")))</f>
        <v>0</v>
      </c>
      <c r="BD209" s="13" cm="1">
        <f t="array" ref="BD209">IF(BD$10="", "", IF(IFERROR(INDEX($B209:$AE209, $BG209, MATCH(BD$10, $B$11:$AE$11, 0)), "")="", "", IFERROR(VALUE(INDEX($B209:$AE209, $BG209, MATCH(BD$10, $B$11:$AE$11, 0))), "")))</f>
        <v>0</v>
      </c>
      <c r="BE209" s="32" cm="1">
        <f t="array" ref="BE209">IF(BE$10="", "", IF(IFERROR(INDEX($B209:$AE209, $BG209, MATCH(BE$10, $B$11:$AE$11, 0)), "")="", "", IFERROR(VALUE(INDEX($B209:$AE209, $BG209, MATCH(BE$10, $B$11:$AE$11, 0))), "")))</f>
        <v>0</v>
      </c>
      <c r="BF209" s="12"/>
      <c r="BJ209" s="19" t="str" cm="1">
        <f t="array" ref="BJ209">IF($AZ$10="", "", IF(IFERROR(INDEX($B209:$AE209, $BG209, MATCH($AZ$10, $B$11:$AE$11, 0)), "")="", "", IFERROR(INDEX($B209:$AE209, $BG209, MATCH($AZ$10, $B$11:$AE$11, 0)), "")))</f>
        <v>09/19/2022</v>
      </c>
      <c r="BK209" s="19">
        <f t="shared" si="52"/>
        <v>3</v>
      </c>
      <c r="BL209" s="19">
        <f t="shared" si="53"/>
        <v>6</v>
      </c>
      <c r="BM209" s="19">
        <f t="shared" si="54"/>
        <v>9</v>
      </c>
      <c r="BN209" s="30">
        <f t="shared" si="55"/>
        <v>19</v>
      </c>
      <c r="BO209" s="19">
        <f t="shared" si="56"/>
        <v>2022</v>
      </c>
      <c r="BP209" s="40" cm="1">
        <f t="array" ref="BP209">IFERROR(DATE(INDEX($BM209:$BO209, $BG209, MATCH($BJ$5, $BM$10:$BO$10, 0)), INDEX($BM209:$BO209, $BG209, MATCH($BJ$4, $BM$10:$BO$10, 0)), INDEX($BM209:$BO209, $BG209, MATCH($BJ$3, $BM$10:$BO$10, 0))), "")</f>
        <v>44823</v>
      </c>
      <c r="BR209" s="19" t="str">
        <f t="shared" si="45"/>
        <v>X</v>
      </c>
      <c r="BT209" s="19" t="str">
        <f t="shared" si="57"/>
        <v/>
      </c>
      <c r="BV209" s="19" t="str">
        <f t="shared" si="58"/>
        <v>Sep 2022</v>
      </c>
      <c r="BZ209" s="30">
        <f t="shared" si="46"/>
        <v>0</v>
      </c>
      <c r="CA209" s="13">
        <f t="shared" si="47"/>
        <v>0</v>
      </c>
      <c r="CB209" s="13">
        <f t="shared" si="48"/>
        <v>0</v>
      </c>
      <c r="CC209" s="13">
        <f t="shared" si="49"/>
        <v>0</v>
      </c>
      <c r="CD209" s="32">
        <f t="shared" si="50"/>
        <v>0</v>
      </c>
      <c r="CF209" s="52">
        <f t="shared" si="59"/>
        <v>0</v>
      </c>
    </row>
    <row r="210" spans="1:84" x14ac:dyDescent="0.25">
      <c r="A210" s="11" t="s">
        <v>0</v>
      </c>
      <c r="B210" s="5" t="s">
        <v>304</v>
      </c>
      <c r="C210" s="6">
        <v>14</v>
      </c>
      <c r="D210" s="6">
        <v>0</v>
      </c>
      <c r="E210" s="6">
        <v>14</v>
      </c>
      <c r="F210" s="6">
        <v>8</v>
      </c>
      <c r="G210" s="6">
        <v>0</v>
      </c>
      <c r="H210" s="6">
        <v>0</v>
      </c>
      <c r="I210" s="6">
        <v>0</v>
      </c>
      <c r="J210" s="6">
        <v>0</v>
      </c>
      <c r="K210" s="6">
        <v>0</v>
      </c>
      <c r="L210" s="6">
        <v>0</v>
      </c>
      <c r="M210" s="6">
        <v>0</v>
      </c>
      <c r="N210" s="6">
        <v>0</v>
      </c>
      <c r="O210" s="6">
        <v>0</v>
      </c>
      <c r="P210" s="6">
        <v>0</v>
      </c>
      <c r="Q210" s="6">
        <v>0</v>
      </c>
      <c r="R210" s="6">
        <v>0</v>
      </c>
      <c r="S210" s="6">
        <v>0</v>
      </c>
      <c r="T210" s="6">
        <v>0</v>
      </c>
      <c r="U210" s="6">
        <v>0</v>
      </c>
      <c r="V210" s="6"/>
      <c r="W210" s="6"/>
      <c r="X210" s="6"/>
      <c r="Y210" s="6"/>
      <c r="Z210" s="6"/>
      <c r="AA210" s="6"/>
      <c r="AB210" s="6"/>
      <c r="AC210" s="6"/>
      <c r="AD210" s="6"/>
      <c r="AE210" s="7"/>
      <c r="AF210" s="11" t="s">
        <v>0</v>
      </c>
      <c r="AG210" s="12"/>
      <c r="AH210" s="12"/>
      <c r="AI210" s="12"/>
      <c r="AJ210" s="12"/>
      <c r="AK210" s="12"/>
      <c r="AL210" s="12"/>
      <c r="AM210" s="12"/>
      <c r="AN210" s="12"/>
      <c r="AO210" s="12"/>
      <c r="AP210" s="12"/>
      <c r="AQ210" s="12"/>
      <c r="AR210" s="12"/>
      <c r="AS210" s="12"/>
      <c r="AT210" s="12"/>
      <c r="AU210" s="12"/>
      <c r="AV210" s="12"/>
      <c r="AW210" s="12"/>
      <c r="AX210" s="12"/>
      <c r="AY210" s="12"/>
      <c r="AZ210" s="37">
        <f t="shared" si="51"/>
        <v>44824</v>
      </c>
      <c r="BA210" s="13" cm="1">
        <f t="array" ref="BA210">IF(BA$10="", "", IF(IFERROR(INDEX($B210:$AE210, $BG210, MATCH(BA$10, $B$11:$AE$11, 0)), "")="", "", IFERROR(VALUE(INDEX($B210:$AE210, $BG210, MATCH(BA$10, $B$11:$AE$11, 0))), "")))</f>
        <v>14</v>
      </c>
      <c r="BB210" s="13" cm="1">
        <f t="array" ref="BB210">IF(BB$10="", "", IF(IFERROR(INDEX($B210:$AE210, $BG210, MATCH(BB$10, $B$11:$AE$11, 0)), "")="", "", IFERROR(VALUE(INDEX($B210:$AE210, $BG210, MATCH(BB$10, $B$11:$AE$11, 0))), "")))</f>
        <v>0</v>
      </c>
      <c r="BC210" s="13" cm="1">
        <f t="array" ref="BC210">IF(BC$10="", "", IF(IFERROR(INDEX($B210:$AE210, $BG210, MATCH(BC$10, $B$11:$AE$11, 0)), "")="", "", IFERROR(VALUE(INDEX($B210:$AE210, $BG210, MATCH(BC$10, $B$11:$AE$11, 0))), "")))</f>
        <v>0</v>
      </c>
      <c r="BD210" s="13" cm="1">
        <f t="array" ref="BD210">IF(BD$10="", "", IF(IFERROR(INDEX($B210:$AE210, $BG210, MATCH(BD$10, $B$11:$AE$11, 0)), "")="", "", IFERROR(VALUE(INDEX($B210:$AE210, $BG210, MATCH(BD$10, $B$11:$AE$11, 0))), "")))</f>
        <v>0</v>
      </c>
      <c r="BE210" s="32" cm="1">
        <f t="array" ref="BE210">IF(BE$10="", "", IF(IFERROR(INDEX($B210:$AE210, $BG210, MATCH(BE$10, $B$11:$AE$11, 0)), "")="", "", IFERROR(VALUE(INDEX($B210:$AE210, $BG210, MATCH(BE$10, $B$11:$AE$11, 0))), "")))</f>
        <v>0</v>
      </c>
      <c r="BF210" s="12"/>
      <c r="BJ210" s="19" t="str" cm="1">
        <f t="array" ref="BJ210">IF($AZ$10="", "", IF(IFERROR(INDEX($B210:$AE210, $BG210, MATCH($AZ$10, $B$11:$AE$11, 0)), "")="", "", IFERROR(INDEX($B210:$AE210, $BG210, MATCH($AZ$10, $B$11:$AE$11, 0)), "")))</f>
        <v>09/20/2022</v>
      </c>
      <c r="BK210" s="19">
        <f t="shared" si="52"/>
        <v>3</v>
      </c>
      <c r="BL210" s="19">
        <f t="shared" si="53"/>
        <v>6</v>
      </c>
      <c r="BM210" s="19">
        <f t="shared" si="54"/>
        <v>9</v>
      </c>
      <c r="BN210" s="30">
        <f t="shared" si="55"/>
        <v>20</v>
      </c>
      <c r="BO210" s="19">
        <f t="shared" si="56"/>
        <v>2022</v>
      </c>
      <c r="BP210" s="40" cm="1">
        <f t="array" ref="BP210">IFERROR(DATE(INDEX($BM210:$BO210, $BG210, MATCH($BJ$5, $BM$10:$BO$10, 0)), INDEX($BM210:$BO210, $BG210, MATCH($BJ$4, $BM$10:$BO$10, 0)), INDEX($BM210:$BO210, $BG210, MATCH($BJ$3, $BM$10:$BO$10, 0))), "")</f>
        <v>44824</v>
      </c>
      <c r="BR210" s="19" t="str">
        <f t="shared" si="45"/>
        <v>X</v>
      </c>
      <c r="BT210" s="19" t="str">
        <f t="shared" si="57"/>
        <v/>
      </c>
      <c r="BV210" s="19" t="str">
        <f t="shared" si="58"/>
        <v>Sep 2022</v>
      </c>
      <c r="BZ210" s="30">
        <f t="shared" si="46"/>
        <v>1</v>
      </c>
      <c r="CA210" s="13">
        <f t="shared" si="47"/>
        <v>0</v>
      </c>
      <c r="CB210" s="13">
        <f t="shared" si="48"/>
        <v>0</v>
      </c>
      <c r="CC210" s="13">
        <f t="shared" si="49"/>
        <v>0</v>
      </c>
      <c r="CD210" s="32">
        <f t="shared" si="50"/>
        <v>0</v>
      </c>
      <c r="CF210" s="52">
        <f t="shared" si="59"/>
        <v>1</v>
      </c>
    </row>
    <row r="211" spans="1:84" x14ac:dyDescent="0.25">
      <c r="A211" s="11" t="s">
        <v>0</v>
      </c>
      <c r="B211" s="5" t="s">
        <v>305</v>
      </c>
      <c r="C211" s="6">
        <v>7</v>
      </c>
      <c r="D211" s="6">
        <v>0</v>
      </c>
      <c r="E211" s="6">
        <v>7</v>
      </c>
      <c r="F211" s="6">
        <v>7</v>
      </c>
      <c r="G211" s="6">
        <v>0</v>
      </c>
      <c r="H211" s="6">
        <v>0</v>
      </c>
      <c r="I211" s="6">
        <v>0</v>
      </c>
      <c r="J211" s="6">
        <v>0</v>
      </c>
      <c r="K211" s="6">
        <v>0</v>
      </c>
      <c r="L211" s="6">
        <v>0</v>
      </c>
      <c r="M211" s="6">
        <v>0</v>
      </c>
      <c r="N211" s="6">
        <v>0</v>
      </c>
      <c r="O211" s="6">
        <v>0</v>
      </c>
      <c r="P211" s="6">
        <v>0</v>
      </c>
      <c r="Q211" s="6">
        <v>0</v>
      </c>
      <c r="R211" s="6">
        <v>0</v>
      </c>
      <c r="S211" s="6">
        <v>0</v>
      </c>
      <c r="T211" s="6">
        <v>0</v>
      </c>
      <c r="U211" s="6">
        <v>0</v>
      </c>
      <c r="V211" s="6"/>
      <c r="W211" s="6"/>
      <c r="X211" s="6"/>
      <c r="Y211" s="6"/>
      <c r="Z211" s="6"/>
      <c r="AA211" s="6"/>
      <c r="AB211" s="6"/>
      <c r="AC211" s="6"/>
      <c r="AD211" s="6"/>
      <c r="AE211" s="7"/>
      <c r="AF211" s="11" t="s">
        <v>0</v>
      </c>
      <c r="AG211" s="12"/>
      <c r="AH211" s="12"/>
      <c r="AI211" s="12"/>
      <c r="AJ211" s="12"/>
      <c r="AK211" s="12"/>
      <c r="AL211" s="12"/>
      <c r="AM211" s="12"/>
      <c r="AN211" s="12"/>
      <c r="AO211" s="12"/>
      <c r="AP211" s="12"/>
      <c r="AQ211" s="12"/>
      <c r="AR211" s="12"/>
      <c r="AS211" s="12"/>
      <c r="AT211" s="12"/>
      <c r="AU211" s="12"/>
      <c r="AV211" s="12"/>
      <c r="AW211" s="12"/>
      <c r="AX211" s="12"/>
      <c r="AY211" s="12"/>
      <c r="AZ211" s="37">
        <f t="shared" si="51"/>
        <v>44825</v>
      </c>
      <c r="BA211" s="13" cm="1">
        <f t="array" ref="BA211">IF(BA$10="", "", IF(IFERROR(INDEX($B211:$AE211, $BG211, MATCH(BA$10, $B$11:$AE$11, 0)), "")="", "", IFERROR(VALUE(INDEX($B211:$AE211, $BG211, MATCH(BA$10, $B$11:$AE$11, 0))), "")))</f>
        <v>7</v>
      </c>
      <c r="BB211" s="13" cm="1">
        <f t="array" ref="BB211">IF(BB$10="", "", IF(IFERROR(INDEX($B211:$AE211, $BG211, MATCH(BB$10, $B$11:$AE$11, 0)), "")="", "", IFERROR(VALUE(INDEX($B211:$AE211, $BG211, MATCH(BB$10, $B$11:$AE$11, 0))), "")))</f>
        <v>0</v>
      </c>
      <c r="BC211" s="13" cm="1">
        <f t="array" ref="BC211">IF(BC$10="", "", IF(IFERROR(INDEX($B211:$AE211, $BG211, MATCH(BC$10, $B$11:$AE$11, 0)), "")="", "", IFERROR(VALUE(INDEX($B211:$AE211, $BG211, MATCH(BC$10, $B$11:$AE$11, 0))), "")))</f>
        <v>0</v>
      </c>
      <c r="BD211" s="13" cm="1">
        <f t="array" ref="BD211">IF(BD$10="", "", IF(IFERROR(INDEX($B211:$AE211, $BG211, MATCH(BD$10, $B$11:$AE$11, 0)), "")="", "", IFERROR(VALUE(INDEX($B211:$AE211, $BG211, MATCH(BD$10, $B$11:$AE$11, 0))), "")))</f>
        <v>0</v>
      </c>
      <c r="BE211" s="32" cm="1">
        <f t="array" ref="BE211">IF(BE$10="", "", IF(IFERROR(INDEX($B211:$AE211, $BG211, MATCH(BE$10, $B$11:$AE$11, 0)), "")="", "", IFERROR(VALUE(INDEX($B211:$AE211, $BG211, MATCH(BE$10, $B$11:$AE$11, 0))), "")))</f>
        <v>0</v>
      </c>
      <c r="BF211" s="12"/>
      <c r="BJ211" s="19" t="str" cm="1">
        <f t="array" ref="BJ211">IF($AZ$10="", "", IF(IFERROR(INDEX($B211:$AE211, $BG211, MATCH($AZ$10, $B$11:$AE$11, 0)), "")="", "", IFERROR(INDEX($B211:$AE211, $BG211, MATCH($AZ$10, $B$11:$AE$11, 0)), "")))</f>
        <v>09/21/2022</v>
      </c>
      <c r="BK211" s="19">
        <f t="shared" si="52"/>
        <v>3</v>
      </c>
      <c r="BL211" s="19">
        <f t="shared" si="53"/>
        <v>6</v>
      </c>
      <c r="BM211" s="19">
        <f t="shared" si="54"/>
        <v>9</v>
      </c>
      <c r="BN211" s="30">
        <f t="shared" si="55"/>
        <v>21</v>
      </c>
      <c r="BO211" s="19">
        <f t="shared" si="56"/>
        <v>2022</v>
      </c>
      <c r="BP211" s="40" cm="1">
        <f t="array" ref="BP211">IFERROR(DATE(INDEX($BM211:$BO211, $BG211, MATCH($BJ$5, $BM$10:$BO$10, 0)), INDEX($BM211:$BO211, $BG211, MATCH($BJ$4, $BM$10:$BO$10, 0)), INDEX($BM211:$BO211, $BG211, MATCH($BJ$3, $BM$10:$BO$10, 0))), "")</f>
        <v>44825</v>
      </c>
      <c r="BR211" s="19" t="str">
        <f t="shared" si="45"/>
        <v>X</v>
      </c>
      <c r="BT211" s="19" t="str">
        <f t="shared" si="57"/>
        <v/>
      </c>
      <c r="BV211" s="19" t="str">
        <f t="shared" si="58"/>
        <v>Sep 2022</v>
      </c>
      <c r="BZ211" s="30">
        <f t="shared" si="46"/>
        <v>0</v>
      </c>
      <c r="CA211" s="13">
        <f t="shared" si="47"/>
        <v>0</v>
      </c>
      <c r="CB211" s="13">
        <f t="shared" si="48"/>
        <v>0</v>
      </c>
      <c r="CC211" s="13">
        <f t="shared" si="49"/>
        <v>0</v>
      </c>
      <c r="CD211" s="32">
        <f t="shared" si="50"/>
        <v>0</v>
      </c>
      <c r="CF211" s="52">
        <f t="shared" si="59"/>
        <v>0</v>
      </c>
    </row>
    <row r="212" spans="1:84" x14ac:dyDescent="0.25">
      <c r="A212" s="11" t="s">
        <v>0</v>
      </c>
      <c r="B212" s="5" t="s">
        <v>306</v>
      </c>
      <c r="C212" s="6">
        <v>3</v>
      </c>
      <c r="D212" s="6">
        <v>0</v>
      </c>
      <c r="E212" s="6">
        <v>3</v>
      </c>
      <c r="F212" s="6">
        <v>3</v>
      </c>
      <c r="G212" s="6">
        <v>0</v>
      </c>
      <c r="H212" s="6">
        <v>0</v>
      </c>
      <c r="I212" s="6">
        <v>0</v>
      </c>
      <c r="J212" s="6">
        <v>0</v>
      </c>
      <c r="K212" s="6">
        <v>0</v>
      </c>
      <c r="L212" s="6">
        <v>0</v>
      </c>
      <c r="M212" s="6">
        <v>0</v>
      </c>
      <c r="N212" s="6">
        <v>0</v>
      </c>
      <c r="O212" s="6">
        <v>0</v>
      </c>
      <c r="P212" s="6">
        <v>0</v>
      </c>
      <c r="Q212" s="6">
        <v>0</v>
      </c>
      <c r="R212" s="6">
        <v>0</v>
      </c>
      <c r="S212" s="6">
        <v>0</v>
      </c>
      <c r="T212" s="6">
        <v>0</v>
      </c>
      <c r="U212" s="6">
        <v>0</v>
      </c>
      <c r="V212" s="6"/>
      <c r="W212" s="6"/>
      <c r="X212" s="6"/>
      <c r="Y212" s="6"/>
      <c r="Z212" s="6"/>
      <c r="AA212" s="6"/>
      <c r="AB212" s="6"/>
      <c r="AC212" s="6"/>
      <c r="AD212" s="6"/>
      <c r="AE212" s="7"/>
      <c r="AF212" s="11" t="s">
        <v>0</v>
      </c>
      <c r="AG212" s="12"/>
      <c r="AH212" s="12"/>
      <c r="AI212" s="12"/>
      <c r="AJ212" s="12"/>
      <c r="AK212" s="12"/>
      <c r="AL212" s="12"/>
      <c r="AM212" s="12"/>
      <c r="AN212" s="12"/>
      <c r="AO212" s="12"/>
      <c r="AP212" s="12"/>
      <c r="AQ212" s="12"/>
      <c r="AR212" s="12"/>
      <c r="AS212" s="12"/>
      <c r="AT212" s="12"/>
      <c r="AU212" s="12"/>
      <c r="AV212" s="12"/>
      <c r="AW212" s="12"/>
      <c r="AX212" s="12"/>
      <c r="AY212" s="12"/>
      <c r="AZ212" s="37">
        <f t="shared" si="51"/>
        <v>44826</v>
      </c>
      <c r="BA212" s="13" cm="1">
        <f t="array" ref="BA212">IF(BA$10="", "", IF(IFERROR(INDEX($B212:$AE212, $BG212, MATCH(BA$10, $B$11:$AE$11, 0)), "")="", "", IFERROR(VALUE(INDEX($B212:$AE212, $BG212, MATCH(BA$10, $B$11:$AE$11, 0))), "")))</f>
        <v>3</v>
      </c>
      <c r="BB212" s="13" cm="1">
        <f t="array" ref="BB212">IF(BB$10="", "", IF(IFERROR(INDEX($B212:$AE212, $BG212, MATCH(BB$10, $B$11:$AE$11, 0)), "")="", "", IFERROR(VALUE(INDEX($B212:$AE212, $BG212, MATCH(BB$10, $B$11:$AE$11, 0))), "")))</f>
        <v>0</v>
      </c>
      <c r="BC212" s="13" cm="1">
        <f t="array" ref="BC212">IF(BC$10="", "", IF(IFERROR(INDEX($B212:$AE212, $BG212, MATCH(BC$10, $B$11:$AE$11, 0)), "")="", "", IFERROR(VALUE(INDEX($B212:$AE212, $BG212, MATCH(BC$10, $B$11:$AE$11, 0))), "")))</f>
        <v>0</v>
      </c>
      <c r="BD212" s="13" cm="1">
        <f t="array" ref="BD212">IF(BD$10="", "", IF(IFERROR(INDEX($B212:$AE212, $BG212, MATCH(BD$10, $B$11:$AE$11, 0)), "")="", "", IFERROR(VALUE(INDEX($B212:$AE212, $BG212, MATCH(BD$10, $B$11:$AE$11, 0))), "")))</f>
        <v>0</v>
      </c>
      <c r="BE212" s="32" cm="1">
        <f t="array" ref="BE212">IF(BE$10="", "", IF(IFERROR(INDEX($B212:$AE212, $BG212, MATCH(BE$10, $B$11:$AE$11, 0)), "")="", "", IFERROR(VALUE(INDEX($B212:$AE212, $BG212, MATCH(BE$10, $B$11:$AE$11, 0))), "")))</f>
        <v>0</v>
      </c>
      <c r="BF212" s="12"/>
      <c r="BJ212" s="19" t="str" cm="1">
        <f t="array" ref="BJ212">IF($AZ$10="", "", IF(IFERROR(INDEX($B212:$AE212, $BG212, MATCH($AZ$10, $B$11:$AE$11, 0)), "")="", "", IFERROR(INDEX($B212:$AE212, $BG212, MATCH($AZ$10, $B$11:$AE$11, 0)), "")))</f>
        <v>09/22/2022</v>
      </c>
      <c r="BK212" s="19">
        <f t="shared" si="52"/>
        <v>3</v>
      </c>
      <c r="BL212" s="19">
        <f t="shared" si="53"/>
        <v>6</v>
      </c>
      <c r="BM212" s="19">
        <f t="shared" si="54"/>
        <v>9</v>
      </c>
      <c r="BN212" s="30">
        <f t="shared" si="55"/>
        <v>22</v>
      </c>
      <c r="BO212" s="19">
        <f t="shared" si="56"/>
        <v>2022</v>
      </c>
      <c r="BP212" s="40" cm="1">
        <f t="array" ref="BP212">IFERROR(DATE(INDEX($BM212:$BO212, $BG212, MATCH($BJ$5, $BM$10:$BO$10, 0)), INDEX($BM212:$BO212, $BG212, MATCH($BJ$4, $BM$10:$BO$10, 0)), INDEX($BM212:$BO212, $BG212, MATCH($BJ$3, $BM$10:$BO$10, 0))), "")</f>
        <v>44826</v>
      </c>
      <c r="BR212" s="19" t="str">
        <f t="shared" si="45"/>
        <v>X</v>
      </c>
      <c r="BT212" s="19" t="str">
        <f t="shared" si="57"/>
        <v/>
      </c>
      <c r="BV212" s="19" t="str">
        <f t="shared" si="58"/>
        <v>Sep 2022</v>
      </c>
      <c r="BZ212" s="30">
        <f t="shared" si="46"/>
        <v>0</v>
      </c>
      <c r="CA212" s="13">
        <f t="shared" si="47"/>
        <v>0</v>
      </c>
      <c r="CB212" s="13">
        <f t="shared" si="48"/>
        <v>0</v>
      </c>
      <c r="CC212" s="13">
        <f t="shared" si="49"/>
        <v>0</v>
      </c>
      <c r="CD212" s="32">
        <f t="shared" si="50"/>
        <v>0</v>
      </c>
      <c r="CF212" s="52">
        <f t="shared" si="59"/>
        <v>0</v>
      </c>
    </row>
    <row r="213" spans="1:84" x14ac:dyDescent="0.25">
      <c r="A213" s="11" t="s">
        <v>0</v>
      </c>
      <c r="B213" s="5" t="s">
        <v>307</v>
      </c>
      <c r="C213" s="6">
        <v>1</v>
      </c>
      <c r="D213" s="6">
        <v>0</v>
      </c>
      <c r="E213" s="6">
        <v>1</v>
      </c>
      <c r="F213" s="6">
        <v>1</v>
      </c>
      <c r="G213" s="6">
        <v>0</v>
      </c>
      <c r="H213" s="6">
        <v>0</v>
      </c>
      <c r="I213" s="6">
        <v>0</v>
      </c>
      <c r="J213" s="6">
        <v>0</v>
      </c>
      <c r="K213" s="6">
        <v>0</v>
      </c>
      <c r="L213" s="6">
        <v>0</v>
      </c>
      <c r="M213" s="6">
        <v>0</v>
      </c>
      <c r="N213" s="6">
        <v>0</v>
      </c>
      <c r="O213" s="6">
        <v>0</v>
      </c>
      <c r="P213" s="6">
        <v>0</v>
      </c>
      <c r="Q213" s="6">
        <v>0</v>
      </c>
      <c r="R213" s="6">
        <v>0</v>
      </c>
      <c r="S213" s="6">
        <v>0</v>
      </c>
      <c r="T213" s="6">
        <v>0</v>
      </c>
      <c r="U213" s="6">
        <v>0</v>
      </c>
      <c r="V213" s="6"/>
      <c r="W213" s="6"/>
      <c r="X213" s="6"/>
      <c r="Y213" s="6"/>
      <c r="Z213" s="6"/>
      <c r="AA213" s="6"/>
      <c r="AB213" s="6"/>
      <c r="AC213" s="6"/>
      <c r="AD213" s="6"/>
      <c r="AE213" s="7"/>
      <c r="AF213" s="11" t="s">
        <v>0</v>
      </c>
      <c r="AG213" s="12"/>
      <c r="AH213" s="12"/>
      <c r="AI213" s="12"/>
      <c r="AJ213" s="12"/>
      <c r="AK213" s="12"/>
      <c r="AL213" s="12"/>
      <c r="AM213" s="12"/>
      <c r="AN213" s="12"/>
      <c r="AO213" s="12"/>
      <c r="AP213" s="12"/>
      <c r="AQ213" s="12"/>
      <c r="AR213" s="12"/>
      <c r="AS213" s="12"/>
      <c r="AT213" s="12"/>
      <c r="AU213" s="12"/>
      <c r="AV213" s="12"/>
      <c r="AW213" s="12"/>
      <c r="AX213" s="12"/>
      <c r="AY213" s="12"/>
      <c r="AZ213" s="37">
        <f t="shared" si="51"/>
        <v>44827</v>
      </c>
      <c r="BA213" s="13" cm="1">
        <f t="array" ref="BA213">IF(BA$10="", "", IF(IFERROR(INDEX($B213:$AE213, $BG213, MATCH(BA$10, $B$11:$AE$11, 0)), "")="", "", IFERROR(VALUE(INDEX($B213:$AE213, $BG213, MATCH(BA$10, $B$11:$AE$11, 0))), "")))</f>
        <v>1</v>
      </c>
      <c r="BB213" s="13" cm="1">
        <f t="array" ref="BB213">IF(BB$10="", "", IF(IFERROR(INDEX($B213:$AE213, $BG213, MATCH(BB$10, $B$11:$AE$11, 0)), "")="", "", IFERROR(VALUE(INDEX($B213:$AE213, $BG213, MATCH(BB$10, $B$11:$AE$11, 0))), "")))</f>
        <v>0</v>
      </c>
      <c r="BC213" s="13" cm="1">
        <f t="array" ref="BC213">IF(BC$10="", "", IF(IFERROR(INDEX($B213:$AE213, $BG213, MATCH(BC$10, $B$11:$AE$11, 0)), "")="", "", IFERROR(VALUE(INDEX($B213:$AE213, $BG213, MATCH(BC$10, $B$11:$AE$11, 0))), "")))</f>
        <v>0</v>
      </c>
      <c r="BD213" s="13" cm="1">
        <f t="array" ref="BD213">IF(BD$10="", "", IF(IFERROR(INDEX($B213:$AE213, $BG213, MATCH(BD$10, $B$11:$AE$11, 0)), "")="", "", IFERROR(VALUE(INDEX($B213:$AE213, $BG213, MATCH(BD$10, $B$11:$AE$11, 0))), "")))</f>
        <v>0</v>
      </c>
      <c r="BE213" s="32" cm="1">
        <f t="array" ref="BE213">IF(BE$10="", "", IF(IFERROR(INDEX($B213:$AE213, $BG213, MATCH(BE$10, $B$11:$AE$11, 0)), "")="", "", IFERROR(VALUE(INDEX($B213:$AE213, $BG213, MATCH(BE$10, $B$11:$AE$11, 0))), "")))</f>
        <v>0</v>
      </c>
      <c r="BF213" s="12"/>
      <c r="BJ213" s="19" t="str" cm="1">
        <f t="array" ref="BJ213">IF($AZ$10="", "", IF(IFERROR(INDEX($B213:$AE213, $BG213, MATCH($AZ$10, $B$11:$AE$11, 0)), "")="", "", IFERROR(INDEX($B213:$AE213, $BG213, MATCH($AZ$10, $B$11:$AE$11, 0)), "")))</f>
        <v>09/23/2022</v>
      </c>
      <c r="BK213" s="19">
        <f t="shared" si="52"/>
        <v>3</v>
      </c>
      <c r="BL213" s="19">
        <f t="shared" si="53"/>
        <v>6</v>
      </c>
      <c r="BM213" s="19">
        <f t="shared" si="54"/>
        <v>9</v>
      </c>
      <c r="BN213" s="30">
        <f t="shared" si="55"/>
        <v>23</v>
      </c>
      <c r="BO213" s="19">
        <f t="shared" si="56"/>
        <v>2022</v>
      </c>
      <c r="BP213" s="40" cm="1">
        <f t="array" ref="BP213">IFERROR(DATE(INDEX($BM213:$BO213, $BG213, MATCH($BJ$5, $BM$10:$BO$10, 0)), INDEX($BM213:$BO213, $BG213, MATCH($BJ$4, $BM$10:$BO$10, 0)), INDEX($BM213:$BO213, $BG213, MATCH($BJ$3, $BM$10:$BO$10, 0))), "")</f>
        <v>44827</v>
      </c>
      <c r="BR213" s="19" t="str">
        <f t="shared" si="45"/>
        <v>X</v>
      </c>
      <c r="BT213" s="19" t="str">
        <f t="shared" si="57"/>
        <v/>
      </c>
      <c r="BV213" s="19" t="str">
        <f t="shared" si="58"/>
        <v>Sep 2022</v>
      </c>
      <c r="BZ213" s="30">
        <f t="shared" si="46"/>
        <v>0</v>
      </c>
      <c r="CA213" s="13">
        <f t="shared" si="47"/>
        <v>0</v>
      </c>
      <c r="CB213" s="13">
        <f t="shared" si="48"/>
        <v>0</v>
      </c>
      <c r="CC213" s="13">
        <f t="shared" si="49"/>
        <v>0</v>
      </c>
      <c r="CD213" s="32">
        <f t="shared" si="50"/>
        <v>0</v>
      </c>
      <c r="CF213" s="52">
        <f t="shared" si="59"/>
        <v>0</v>
      </c>
    </row>
    <row r="214" spans="1:84" x14ac:dyDescent="0.25">
      <c r="A214" s="11" t="s">
        <v>0</v>
      </c>
      <c r="B214" s="5" t="s">
        <v>308</v>
      </c>
      <c r="C214" s="6">
        <v>2</v>
      </c>
      <c r="D214" s="6">
        <v>0</v>
      </c>
      <c r="E214" s="6">
        <v>2</v>
      </c>
      <c r="F214" s="6">
        <v>2</v>
      </c>
      <c r="G214" s="6">
        <v>0</v>
      </c>
      <c r="H214" s="6">
        <v>0</v>
      </c>
      <c r="I214" s="6">
        <v>0</v>
      </c>
      <c r="J214" s="6">
        <v>0</v>
      </c>
      <c r="K214" s="6">
        <v>0</v>
      </c>
      <c r="L214" s="6">
        <v>0</v>
      </c>
      <c r="M214" s="6">
        <v>0</v>
      </c>
      <c r="N214" s="6">
        <v>0</v>
      </c>
      <c r="O214" s="6">
        <v>0</v>
      </c>
      <c r="P214" s="6">
        <v>0</v>
      </c>
      <c r="Q214" s="6">
        <v>0</v>
      </c>
      <c r="R214" s="6">
        <v>0</v>
      </c>
      <c r="S214" s="6">
        <v>0</v>
      </c>
      <c r="T214" s="6">
        <v>0</v>
      </c>
      <c r="U214" s="6">
        <v>0</v>
      </c>
      <c r="V214" s="6"/>
      <c r="W214" s="6"/>
      <c r="X214" s="6"/>
      <c r="Y214" s="6"/>
      <c r="Z214" s="6"/>
      <c r="AA214" s="6"/>
      <c r="AB214" s="6"/>
      <c r="AC214" s="6"/>
      <c r="AD214" s="6"/>
      <c r="AE214" s="7"/>
      <c r="AF214" s="11" t="s">
        <v>0</v>
      </c>
      <c r="AG214" s="12"/>
      <c r="AH214" s="12"/>
      <c r="AI214" s="12"/>
      <c r="AJ214" s="12"/>
      <c r="AK214" s="12"/>
      <c r="AL214" s="12"/>
      <c r="AM214" s="12"/>
      <c r="AN214" s="12"/>
      <c r="AO214" s="12"/>
      <c r="AP214" s="12"/>
      <c r="AQ214" s="12"/>
      <c r="AR214" s="12"/>
      <c r="AS214" s="12"/>
      <c r="AT214" s="12"/>
      <c r="AU214" s="12"/>
      <c r="AV214" s="12"/>
      <c r="AW214" s="12"/>
      <c r="AX214" s="12"/>
      <c r="AY214" s="12"/>
      <c r="AZ214" s="37">
        <f t="shared" si="51"/>
        <v>44828</v>
      </c>
      <c r="BA214" s="13" cm="1">
        <f t="array" ref="BA214">IF(BA$10="", "", IF(IFERROR(INDEX($B214:$AE214, $BG214, MATCH(BA$10, $B$11:$AE$11, 0)), "")="", "", IFERROR(VALUE(INDEX($B214:$AE214, $BG214, MATCH(BA$10, $B$11:$AE$11, 0))), "")))</f>
        <v>2</v>
      </c>
      <c r="BB214" s="13" cm="1">
        <f t="array" ref="BB214">IF(BB$10="", "", IF(IFERROR(INDEX($B214:$AE214, $BG214, MATCH(BB$10, $B$11:$AE$11, 0)), "")="", "", IFERROR(VALUE(INDEX($B214:$AE214, $BG214, MATCH(BB$10, $B$11:$AE$11, 0))), "")))</f>
        <v>0</v>
      </c>
      <c r="BC214" s="13" cm="1">
        <f t="array" ref="BC214">IF(BC$10="", "", IF(IFERROR(INDEX($B214:$AE214, $BG214, MATCH(BC$10, $B$11:$AE$11, 0)), "")="", "", IFERROR(VALUE(INDEX($B214:$AE214, $BG214, MATCH(BC$10, $B$11:$AE$11, 0))), "")))</f>
        <v>0</v>
      </c>
      <c r="BD214" s="13" cm="1">
        <f t="array" ref="BD214">IF(BD$10="", "", IF(IFERROR(INDEX($B214:$AE214, $BG214, MATCH(BD$10, $B$11:$AE$11, 0)), "")="", "", IFERROR(VALUE(INDEX($B214:$AE214, $BG214, MATCH(BD$10, $B$11:$AE$11, 0))), "")))</f>
        <v>0</v>
      </c>
      <c r="BE214" s="32" cm="1">
        <f t="array" ref="BE214">IF(BE$10="", "", IF(IFERROR(INDEX($B214:$AE214, $BG214, MATCH(BE$10, $B$11:$AE$11, 0)), "")="", "", IFERROR(VALUE(INDEX($B214:$AE214, $BG214, MATCH(BE$10, $B$11:$AE$11, 0))), "")))</f>
        <v>0</v>
      </c>
      <c r="BF214" s="12"/>
      <c r="BJ214" s="19" t="str" cm="1">
        <f t="array" ref="BJ214">IF($AZ$10="", "", IF(IFERROR(INDEX($B214:$AE214, $BG214, MATCH($AZ$10, $B$11:$AE$11, 0)), "")="", "", IFERROR(INDEX($B214:$AE214, $BG214, MATCH($AZ$10, $B$11:$AE$11, 0)), "")))</f>
        <v>09/24/2022</v>
      </c>
      <c r="BK214" s="19">
        <f t="shared" si="52"/>
        <v>3</v>
      </c>
      <c r="BL214" s="19">
        <f t="shared" si="53"/>
        <v>6</v>
      </c>
      <c r="BM214" s="19">
        <f t="shared" si="54"/>
        <v>9</v>
      </c>
      <c r="BN214" s="30">
        <f t="shared" si="55"/>
        <v>24</v>
      </c>
      <c r="BO214" s="19">
        <f t="shared" si="56"/>
        <v>2022</v>
      </c>
      <c r="BP214" s="40" cm="1">
        <f t="array" ref="BP214">IFERROR(DATE(INDEX($BM214:$BO214, $BG214, MATCH($BJ$5, $BM$10:$BO$10, 0)), INDEX($BM214:$BO214, $BG214, MATCH($BJ$4, $BM$10:$BO$10, 0)), INDEX($BM214:$BO214, $BG214, MATCH($BJ$3, $BM$10:$BO$10, 0))), "")</f>
        <v>44828</v>
      </c>
      <c r="BR214" s="19" t="str">
        <f t="shared" si="45"/>
        <v>X</v>
      </c>
      <c r="BT214" s="19" t="str">
        <f t="shared" si="57"/>
        <v/>
      </c>
      <c r="BV214" s="19" t="str">
        <f t="shared" si="58"/>
        <v>Sep 2022</v>
      </c>
      <c r="BZ214" s="30">
        <f t="shared" si="46"/>
        <v>0</v>
      </c>
      <c r="CA214" s="13">
        <f t="shared" si="47"/>
        <v>0</v>
      </c>
      <c r="CB214" s="13">
        <f t="shared" si="48"/>
        <v>0</v>
      </c>
      <c r="CC214" s="13">
        <f t="shared" si="49"/>
        <v>0</v>
      </c>
      <c r="CD214" s="32">
        <f t="shared" si="50"/>
        <v>0</v>
      </c>
      <c r="CF214" s="52">
        <f t="shared" si="59"/>
        <v>0</v>
      </c>
    </row>
    <row r="215" spans="1:84" x14ac:dyDescent="0.25">
      <c r="A215" s="11" t="s">
        <v>0</v>
      </c>
      <c r="B215" s="5" t="s">
        <v>309</v>
      </c>
      <c r="C215" s="6">
        <v>6</v>
      </c>
      <c r="D215" s="6">
        <v>0</v>
      </c>
      <c r="E215" s="6">
        <v>6</v>
      </c>
      <c r="F215" s="6">
        <v>3</v>
      </c>
      <c r="G215" s="6">
        <v>2</v>
      </c>
      <c r="H215" s="6">
        <v>0</v>
      </c>
      <c r="I215" s="6">
        <v>2</v>
      </c>
      <c r="J215" s="6">
        <v>0</v>
      </c>
      <c r="K215" s="6">
        <v>0</v>
      </c>
      <c r="L215" s="6">
        <v>0</v>
      </c>
      <c r="M215" s="6">
        <v>0</v>
      </c>
      <c r="N215" s="6">
        <v>0</v>
      </c>
      <c r="O215" s="6">
        <v>0</v>
      </c>
      <c r="P215" s="6">
        <v>0</v>
      </c>
      <c r="Q215" s="6">
        <v>0</v>
      </c>
      <c r="R215" s="6">
        <v>0</v>
      </c>
      <c r="S215" s="6">
        <v>0.33333333333333331</v>
      </c>
      <c r="T215" s="6">
        <v>0</v>
      </c>
      <c r="U215" s="6">
        <v>0.33333333333333331</v>
      </c>
      <c r="V215" s="6"/>
      <c r="W215" s="6"/>
      <c r="X215" s="6"/>
      <c r="Y215" s="6"/>
      <c r="Z215" s="6"/>
      <c r="AA215" s="6"/>
      <c r="AB215" s="6"/>
      <c r="AC215" s="6"/>
      <c r="AD215" s="6"/>
      <c r="AE215" s="7"/>
      <c r="AF215" s="11" t="s">
        <v>0</v>
      </c>
      <c r="AG215" s="12"/>
      <c r="AH215" s="12"/>
      <c r="AI215" s="12"/>
      <c r="AJ215" s="12"/>
      <c r="AK215" s="12"/>
      <c r="AL215" s="12"/>
      <c r="AM215" s="12"/>
      <c r="AN215" s="12"/>
      <c r="AO215" s="12"/>
      <c r="AP215" s="12"/>
      <c r="AQ215" s="12"/>
      <c r="AR215" s="12"/>
      <c r="AS215" s="12"/>
      <c r="AT215" s="12"/>
      <c r="AU215" s="12"/>
      <c r="AV215" s="12"/>
      <c r="AW215" s="12"/>
      <c r="AX215" s="12"/>
      <c r="AY215" s="12"/>
      <c r="AZ215" s="37">
        <f t="shared" si="51"/>
        <v>44829</v>
      </c>
      <c r="BA215" s="13" cm="1">
        <f t="array" ref="BA215">IF(BA$10="", "", IF(IFERROR(INDEX($B215:$AE215, $BG215, MATCH(BA$10, $B$11:$AE$11, 0)), "")="", "", IFERROR(VALUE(INDEX($B215:$AE215, $BG215, MATCH(BA$10, $B$11:$AE$11, 0))), "")))</f>
        <v>6</v>
      </c>
      <c r="BB215" s="13" cm="1">
        <f t="array" ref="BB215">IF(BB$10="", "", IF(IFERROR(INDEX($B215:$AE215, $BG215, MATCH(BB$10, $B$11:$AE$11, 0)), "")="", "", IFERROR(VALUE(INDEX($B215:$AE215, $BG215, MATCH(BB$10, $B$11:$AE$11, 0))), "")))</f>
        <v>2</v>
      </c>
      <c r="BC215" s="13" cm="1">
        <f t="array" ref="BC215">IF(BC$10="", "", IF(IFERROR(INDEX($B215:$AE215, $BG215, MATCH(BC$10, $B$11:$AE$11, 0)), "")="", "", IFERROR(VALUE(INDEX($B215:$AE215, $BG215, MATCH(BC$10, $B$11:$AE$11, 0))), "")))</f>
        <v>0</v>
      </c>
      <c r="BD215" s="13" cm="1">
        <f t="array" ref="BD215">IF(BD$10="", "", IF(IFERROR(INDEX($B215:$AE215, $BG215, MATCH(BD$10, $B$11:$AE$11, 0)), "")="", "", IFERROR(VALUE(INDEX($B215:$AE215, $BG215, MATCH(BD$10, $B$11:$AE$11, 0))), "")))</f>
        <v>0</v>
      </c>
      <c r="BE215" s="32" cm="1">
        <f t="array" ref="BE215">IF(BE$10="", "", IF(IFERROR(INDEX($B215:$AE215, $BG215, MATCH(BE$10, $B$11:$AE$11, 0)), "")="", "", IFERROR(VALUE(INDEX($B215:$AE215, $BG215, MATCH(BE$10, $B$11:$AE$11, 0))), "")))</f>
        <v>0</v>
      </c>
      <c r="BF215" s="12"/>
      <c r="BJ215" s="19" t="str" cm="1">
        <f t="array" ref="BJ215">IF($AZ$10="", "", IF(IFERROR(INDEX($B215:$AE215, $BG215, MATCH($AZ$10, $B$11:$AE$11, 0)), "")="", "", IFERROR(INDEX($B215:$AE215, $BG215, MATCH($AZ$10, $B$11:$AE$11, 0)), "")))</f>
        <v>09/25/2022</v>
      </c>
      <c r="BK215" s="19">
        <f t="shared" si="52"/>
        <v>3</v>
      </c>
      <c r="BL215" s="19">
        <f t="shared" si="53"/>
        <v>6</v>
      </c>
      <c r="BM215" s="19">
        <f t="shared" si="54"/>
        <v>9</v>
      </c>
      <c r="BN215" s="30">
        <f t="shared" si="55"/>
        <v>25</v>
      </c>
      <c r="BO215" s="19">
        <f t="shared" si="56"/>
        <v>2022</v>
      </c>
      <c r="BP215" s="40" cm="1">
        <f t="array" ref="BP215">IFERROR(DATE(INDEX($BM215:$BO215, $BG215, MATCH($BJ$5, $BM$10:$BO$10, 0)), INDEX($BM215:$BO215, $BG215, MATCH($BJ$4, $BM$10:$BO$10, 0)), INDEX($BM215:$BO215, $BG215, MATCH($BJ$3, $BM$10:$BO$10, 0))), "")</f>
        <v>44829</v>
      </c>
      <c r="BR215" s="19" t="str">
        <f t="shared" si="45"/>
        <v>X</v>
      </c>
      <c r="BT215" s="19" t="str">
        <f t="shared" si="57"/>
        <v/>
      </c>
      <c r="BV215" s="19" t="str">
        <f t="shared" si="58"/>
        <v>Sep 2022</v>
      </c>
      <c r="BZ215" s="30">
        <f t="shared" si="46"/>
        <v>0</v>
      </c>
      <c r="CA215" s="13">
        <f t="shared" si="47"/>
        <v>8</v>
      </c>
      <c r="CB215" s="13">
        <f t="shared" si="48"/>
        <v>0</v>
      </c>
      <c r="CC215" s="13">
        <f t="shared" si="49"/>
        <v>0</v>
      </c>
      <c r="CD215" s="32">
        <f t="shared" si="50"/>
        <v>0</v>
      </c>
      <c r="CF215" s="52">
        <f t="shared" si="59"/>
        <v>8</v>
      </c>
    </row>
    <row r="216" spans="1:84" x14ac:dyDescent="0.25">
      <c r="A216" s="11" t="s">
        <v>0</v>
      </c>
      <c r="B216" s="5" t="s">
        <v>310</v>
      </c>
      <c r="C216" s="6">
        <v>42</v>
      </c>
      <c r="D216" s="6">
        <v>0</v>
      </c>
      <c r="E216" s="6">
        <v>42</v>
      </c>
      <c r="F216" s="6">
        <v>23</v>
      </c>
      <c r="G216" s="6">
        <v>5</v>
      </c>
      <c r="H216" s="6">
        <v>0</v>
      </c>
      <c r="I216" s="6">
        <v>5</v>
      </c>
      <c r="J216" s="6">
        <v>1</v>
      </c>
      <c r="K216" s="6">
        <v>0</v>
      </c>
      <c r="L216" s="6">
        <v>1</v>
      </c>
      <c r="M216" s="6">
        <v>0</v>
      </c>
      <c r="N216" s="6">
        <v>0</v>
      </c>
      <c r="O216" s="6">
        <v>0</v>
      </c>
      <c r="P216" s="6">
        <v>1</v>
      </c>
      <c r="Q216" s="6">
        <v>0</v>
      </c>
      <c r="R216" s="6">
        <v>1</v>
      </c>
      <c r="S216" s="6">
        <v>0.16666666666666666</v>
      </c>
      <c r="T216" s="6">
        <v>0</v>
      </c>
      <c r="U216" s="6">
        <v>0.16666666666666666</v>
      </c>
      <c r="V216" s="6"/>
      <c r="W216" s="6"/>
      <c r="X216" s="6"/>
      <c r="Y216" s="6"/>
      <c r="Z216" s="6"/>
      <c r="AA216" s="6"/>
      <c r="AB216" s="6"/>
      <c r="AC216" s="6"/>
      <c r="AD216" s="6"/>
      <c r="AE216" s="7"/>
      <c r="AF216" s="11" t="s">
        <v>0</v>
      </c>
      <c r="AG216" s="12"/>
      <c r="AH216" s="12"/>
      <c r="AI216" s="12"/>
      <c r="AJ216" s="12"/>
      <c r="AK216" s="12"/>
      <c r="AL216" s="12"/>
      <c r="AM216" s="12"/>
      <c r="AN216" s="12"/>
      <c r="AO216" s="12"/>
      <c r="AP216" s="12"/>
      <c r="AQ216" s="12"/>
      <c r="AR216" s="12"/>
      <c r="AS216" s="12"/>
      <c r="AT216" s="12"/>
      <c r="AU216" s="12"/>
      <c r="AV216" s="12"/>
      <c r="AW216" s="12"/>
      <c r="AX216" s="12"/>
      <c r="AY216" s="12"/>
      <c r="AZ216" s="37">
        <f t="shared" si="51"/>
        <v>44830</v>
      </c>
      <c r="BA216" s="13" cm="1">
        <f t="array" ref="BA216">IF(BA$10="", "", IF(IFERROR(INDEX($B216:$AE216, $BG216, MATCH(BA$10, $B$11:$AE$11, 0)), "")="", "", IFERROR(VALUE(INDEX($B216:$AE216, $BG216, MATCH(BA$10, $B$11:$AE$11, 0))), "")))</f>
        <v>42</v>
      </c>
      <c r="BB216" s="13" cm="1">
        <f t="array" ref="BB216">IF(BB$10="", "", IF(IFERROR(INDEX($B216:$AE216, $BG216, MATCH(BB$10, $B$11:$AE$11, 0)), "")="", "", IFERROR(VALUE(INDEX($B216:$AE216, $BG216, MATCH(BB$10, $B$11:$AE$11, 0))), "")))</f>
        <v>5</v>
      </c>
      <c r="BC216" s="13" cm="1">
        <f t="array" ref="BC216">IF(BC$10="", "", IF(IFERROR(INDEX($B216:$AE216, $BG216, MATCH(BC$10, $B$11:$AE$11, 0)), "")="", "", IFERROR(VALUE(INDEX($B216:$AE216, $BG216, MATCH(BC$10, $B$11:$AE$11, 0))), "")))</f>
        <v>1</v>
      </c>
      <c r="BD216" s="13" cm="1">
        <f t="array" ref="BD216">IF(BD$10="", "", IF(IFERROR(INDEX($B216:$AE216, $BG216, MATCH(BD$10, $B$11:$AE$11, 0)), "")="", "", IFERROR(VALUE(INDEX($B216:$AE216, $BG216, MATCH(BD$10, $B$11:$AE$11, 0))), "")))</f>
        <v>0</v>
      </c>
      <c r="BE216" s="32" cm="1">
        <f t="array" ref="BE216">IF(BE$10="", "", IF(IFERROR(INDEX($B216:$AE216, $BG216, MATCH(BE$10, $B$11:$AE$11, 0)), "")="", "", IFERROR(VALUE(INDEX($B216:$AE216, $BG216, MATCH(BE$10, $B$11:$AE$11, 0))), "")))</f>
        <v>1</v>
      </c>
      <c r="BF216" s="12"/>
      <c r="BJ216" s="19" t="str" cm="1">
        <f t="array" ref="BJ216">IF($AZ$10="", "", IF(IFERROR(INDEX($B216:$AE216, $BG216, MATCH($AZ$10, $B$11:$AE$11, 0)), "")="", "", IFERROR(INDEX($B216:$AE216, $BG216, MATCH($AZ$10, $B$11:$AE$11, 0)), "")))</f>
        <v>09/26/2022</v>
      </c>
      <c r="BK216" s="19">
        <f t="shared" si="52"/>
        <v>3</v>
      </c>
      <c r="BL216" s="19">
        <f t="shared" si="53"/>
        <v>6</v>
      </c>
      <c r="BM216" s="19">
        <f t="shared" si="54"/>
        <v>9</v>
      </c>
      <c r="BN216" s="30">
        <f t="shared" si="55"/>
        <v>26</v>
      </c>
      <c r="BO216" s="19">
        <f t="shared" si="56"/>
        <v>2022</v>
      </c>
      <c r="BP216" s="40" cm="1">
        <f t="array" ref="BP216">IFERROR(DATE(INDEX($BM216:$BO216, $BG216, MATCH($BJ$5, $BM$10:$BO$10, 0)), INDEX($BM216:$BO216, $BG216, MATCH($BJ$4, $BM$10:$BO$10, 0)), INDEX($BM216:$BO216, $BG216, MATCH($BJ$3, $BM$10:$BO$10, 0))), "")</f>
        <v>44830</v>
      </c>
      <c r="BR216" s="19" t="str">
        <f t="shared" si="45"/>
        <v>X</v>
      </c>
      <c r="BT216" s="19" t="str">
        <f t="shared" si="57"/>
        <v/>
      </c>
      <c r="BV216" s="19" t="str">
        <f t="shared" si="58"/>
        <v>Sep 2022</v>
      </c>
      <c r="BZ216" s="30">
        <f t="shared" si="46"/>
        <v>4</v>
      </c>
      <c r="CA216" s="13">
        <f t="shared" si="47"/>
        <v>20</v>
      </c>
      <c r="CB216" s="13">
        <f t="shared" si="48"/>
        <v>1</v>
      </c>
      <c r="CC216" s="13">
        <f t="shared" si="49"/>
        <v>0</v>
      </c>
      <c r="CD216" s="32">
        <f t="shared" si="50"/>
        <v>3</v>
      </c>
      <c r="CF216" s="52">
        <f t="shared" si="59"/>
        <v>28</v>
      </c>
    </row>
    <row r="217" spans="1:84" x14ac:dyDescent="0.25">
      <c r="A217" s="11" t="s">
        <v>0</v>
      </c>
      <c r="B217" s="5" t="s">
        <v>311</v>
      </c>
      <c r="C217" s="6">
        <v>17</v>
      </c>
      <c r="D217" s="6">
        <v>0</v>
      </c>
      <c r="E217" s="6">
        <v>17</v>
      </c>
      <c r="F217" s="6">
        <v>12</v>
      </c>
      <c r="G217" s="6">
        <v>1</v>
      </c>
      <c r="H217" s="6">
        <v>0</v>
      </c>
      <c r="I217" s="6">
        <v>1</v>
      </c>
      <c r="J217" s="6">
        <v>0</v>
      </c>
      <c r="K217" s="6">
        <v>0</v>
      </c>
      <c r="L217" s="6">
        <v>0</v>
      </c>
      <c r="M217" s="6">
        <v>0</v>
      </c>
      <c r="N217" s="6">
        <v>0</v>
      </c>
      <c r="O217" s="6">
        <v>0</v>
      </c>
      <c r="P217" s="6">
        <v>0</v>
      </c>
      <c r="Q217" s="6">
        <v>0</v>
      </c>
      <c r="R217" s="6">
        <v>0</v>
      </c>
      <c r="S217" s="6">
        <v>5.8823529411764705E-2</v>
      </c>
      <c r="T217" s="6">
        <v>0</v>
      </c>
      <c r="U217" s="6">
        <v>5.8823529411764705E-2</v>
      </c>
      <c r="V217" s="6"/>
      <c r="W217" s="6"/>
      <c r="X217" s="6"/>
      <c r="Y217" s="6"/>
      <c r="Z217" s="6"/>
      <c r="AA217" s="6"/>
      <c r="AB217" s="6"/>
      <c r="AC217" s="6"/>
      <c r="AD217" s="6"/>
      <c r="AE217" s="7"/>
      <c r="AF217" s="11" t="s">
        <v>0</v>
      </c>
      <c r="AG217" s="12"/>
      <c r="AH217" s="12"/>
      <c r="AI217" s="12"/>
      <c r="AJ217" s="12"/>
      <c r="AK217" s="12"/>
      <c r="AL217" s="12"/>
      <c r="AM217" s="12"/>
      <c r="AN217" s="12"/>
      <c r="AO217" s="12"/>
      <c r="AP217" s="12"/>
      <c r="AQ217" s="12"/>
      <c r="AR217" s="12"/>
      <c r="AS217" s="12"/>
      <c r="AT217" s="12"/>
      <c r="AU217" s="12"/>
      <c r="AV217" s="12"/>
      <c r="AW217" s="12"/>
      <c r="AX217" s="12"/>
      <c r="AY217" s="12"/>
      <c r="AZ217" s="37">
        <f t="shared" si="51"/>
        <v>44831</v>
      </c>
      <c r="BA217" s="13" cm="1">
        <f t="array" ref="BA217">IF(BA$10="", "", IF(IFERROR(INDEX($B217:$AE217, $BG217, MATCH(BA$10, $B$11:$AE$11, 0)), "")="", "", IFERROR(VALUE(INDEX($B217:$AE217, $BG217, MATCH(BA$10, $B$11:$AE$11, 0))), "")))</f>
        <v>17</v>
      </c>
      <c r="BB217" s="13" cm="1">
        <f t="array" ref="BB217">IF(BB$10="", "", IF(IFERROR(INDEX($B217:$AE217, $BG217, MATCH(BB$10, $B$11:$AE$11, 0)), "")="", "", IFERROR(VALUE(INDEX($B217:$AE217, $BG217, MATCH(BB$10, $B$11:$AE$11, 0))), "")))</f>
        <v>1</v>
      </c>
      <c r="BC217" s="13" cm="1">
        <f t="array" ref="BC217">IF(BC$10="", "", IF(IFERROR(INDEX($B217:$AE217, $BG217, MATCH(BC$10, $B$11:$AE$11, 0)), "")="", "", IFERROR(VALUE(INDEX($B217:$AE217, $BG217, MATCH(BC$10, $B$11:$AE$11, 0))), "")))</f>
        <v>0</v>
      </c>
      <c r="BD217" s="13" cm="1">
        <f t="array" ref="BD217">IF(BD$10="", "", IF(IFERROR(INDEX($B217:$AE217, $BG217, MATCH(BD$10, $B$11:$AE$11, 0)), "")="", "", IFERROR(VALUE(INDEX($B217:$AE217, $BG217, MATCH(BD$10, $B$11:$AE$11, 0))), "")))</f>
        <v>0</v>
      </c>
      <c r="BE217" s="32" cm="1">
        <f t="array" ref="BE217">IF(BE$10="", "", IF(IFERROR(INDEX($B217:$AE217, $BG217, MATCH(BE$10, $B$11:$AE$11, 0)), "")="", "", IFERROR(VALUE(INDEX($B217:$AE217, $BG217, MATCH(BE$10, $B$11:$AE$11, 0))), "")))</f>
        <v>0</v>
      </c>
      <c r="BF217" s="12"/>
      <c r="BJ217" s="19" t="str" cm="1">
        <f t="array" ref="BJ217">IF($AZ$10="", "", IF(IFERROR(INDEX($B217:$AE217, $BG217, MATCH($AZ$10, $B$11:$AE$11, 0)), "")="", "", IFERROR(INDEX($B217:$AE217, $BG217, MATCH($AZ$10, $B$11:$AE$11, 0)), "")))</f>
        <v>09/27/2022</v>
      </c>
      <c r="BK217" s="19">
        <f t="shared" si="52"/>
        <v>3</v>
      </c>
      <c r="BL217" s="19">
        <f t="shared" si="53"/>
        <v>6</v>
      </c>
      <c r="BM217" s="19">
        <f t="shared" si="54"/>
        <v>9</v>
      </c>
      <c r="BN217" s="30">
        <f t="shared" si="55"/>
        <v>27</v>
      </c>
      <c r="BO217" s="19">
        <f t="shared" si="56"/>
        <v>2022</v>
      </c>
      <c r="BP217" s="40" cm="1">
        <f t="array" ref="BP217">IFERROR(DATE(INDEX($BM217:$BO217, $BG217, MATCH($BJ$5, $BM$10:$BO$10, 0)), INDEX($BM217:$BO217, $BG217, MATCH($BJ$4, $BM$10:$BO$10, 0)), INDEX($BM217:$BO217, $BG217, MATCH($BJ$3, $BM$10:$BO$10, 0))), "")</f>
        <v>44831</v>
      </c>
      <c r="BR217" s="19" t="str">
        <f t="shared" si="45"/>
        <v>X</v>
      </c>
      <c r="BT217" s="19" t="str">
        <f t="shared" si="57"/>
        <v/>
      </c>
      <c r="BV217" s="19" t="str">
        <f t="shared" si="58"/>
        <v>Sep 2022</v>
      </c>
      <c r="BZ217" s="30">
        <f t="shared" si="46"/>
        <v>1</v>
      </c>
      <c r="CA217" s="13">
        <f t="shared" si="47"/>
        <v>4</v>
      </c>
      <c r="CB217" s="13">
        <f t="shared" si="48"/>
        <v>0</v>
      </c>
      <c r="CC217" s="13">
        <f t="shared" si="49"/>
        <v>0</v>
      </c>
      <c r="CD217" s="32">
        <f t="shared" si="50"/>
        <v>0</v>
      </c>
      <c r="CF217" s="52">
        <f t="shared" si="59"/>
        <v>5</v>
      </c>
    </row>
    <row r="218" spans="1:84" x14ac:dyDescent="0.25">
      <c r="A218" s="11" t="s">
        <v>0</v>
      </c>
      <c r="B218" s="5" t="s">
        <v>312</v>
      </c>
      <c r="C218" s="6">
        <v>17</v>
      </c>
      <c r="D218" s="6">
        <v>0</v>
      </c>
      <c r="E218" s="6">
        <v>17</v>
      </c>
      <c r="F218" s="6">
        <v>6</v>
      </c>
      <c r="G218" s="6">
        <v>5</v>
      </c>
      <c r="H218" s="6">
        <v>0</v>
      </c>
      <c r="I218" s="6">
        <v>5</v>
      </c>
      <c r="J218" s="6">
        <v>0</v>
      </c>
      <c r="K218" s="6">
        <v>0</v>
      </c>
      <c r="L218" s="6">
        <v>0</v>
      </c>
      <c r="M218" s="6">
        <v>0</v>
      </c>
      <c r="N218" s="6">
        <v>0</v>
      </c>
      <c r="O218" s="6">
        <v>0</v>
      </c>
      <c r="P218" s="6">
        <v>0</v>
      </c>
      <c r="Q218" s="6">
        <v>0</v>
      </c>
      <c r="R218" s="6">
        <v>0</v>
      </c>
      <c r="S218" s="6">
        <v>0.29411764705882354</v>
      </c>
      <c r="T218" s="6">
        <v>0</v>
      </c>
      <c r="U218" s="6">
        <v>0.29411764705882354</v>
      </c>
      <c r="V218" s="6"/>
      <c r="W218" s="6"/>
      <c r="X218" s="6"/>
      <c r="Y218" s="6"/>
      <c r="Z218" s="6"/>
      <c r="AA218" s="6"/>
      <c r="AB218" s="6"/>
      <c r="AC218" s="6"/>
      <c r="AD218" s="6"/>
      <c r="AE218" s="7"/>
      <c r="AF218" s="11" t="s">
        <v>0</v>
      </c>
      <c r="AG218" s="12"/>
      <c r="AH218" s="12"/>
      <c r="AI218" s="12"/>
      <c r="AJ218" s="12"/>
      <c r="AK218" s="12"/>
      <c r="AL218" s="12"/>
      <c r="AM218" s="12"/>
      <c r="AN218" s="12"/>
      <c r="AO218" s="12"/>
      <c r="AP218" s="12"/>
      <c r="AQ218" s="12"/>
      <c r="AR218" s="12"/>
      <c r="AS218" s="12"/>
      <c r="AT218" s="12"/>
      <c r="AU218" s="12"/>
      <c r="AV218" s="12"/>
      <c r="AW218" s="12"/>
      <c r="AX218" s="12"/>
      <c r="AY218" s="12"/>
      <c r="AZ218" s="37">
        <f t="shared" si="51"/>
        <v>44832</v>
      </c>
      <c r="BA218" s="13" cm="1">
        <f t="array" ref="BA218">IF(BA$10="", "", IF(IFERROR(INDEX($B218:$AE218, $BG218, MATCH(BA$10, $B$11:$AE$11, 0)), "")="", "", IFERROR(VALUE(INDEX($B218:$AE218, $BG218, MATCH(BA$10, $B$11:$AE$11, 0))), "")))</f>
        <v>17</v>
      </c>
      <c r="BB218" s="13" cm="1">
        <f t="array" ref="BB218">IF(BB$10="", "", IF(IFERROR(INDEX($B218:$AE218, $BG218, MATCH(BB$10, $B$11:$AE$11, 0)), "")="", "", IFERROR(VALUE(INDEX($B218:$AE218, $BG218, MATCH(BB$10, $B$11:$AE$11, 0))), "")))</f>
        <v>5</v>
      </c>
      <c r="BC218" s="13" cm="1">
        <f t="array" ref="BC218">IF(BC$10="", "", IF(IFERROR(INDEX($B218:$AE218, $BG218, MATCH(BC$10, $B$11:$AE$11, 0)), "")="", "", IFERROR(VALUE(INDEX($B218:$AE218, $BG218, MATCH(BC$10, $B$11:$AE$11, 0))), "")))</f>
        <v>0</v>
      </c>
      <c r="BD218" s="13" cm="1">
        <f t="array" ref="BD218">IF(BD$10="", "", IF(IFERROR(INDEX($B218:$AE218, $BG218, MATCH(BD$10, $B$11:$AE$11, 0)), "")="", "", IFERROR(VALUE(INDEX($B218:$AE218, $BG218, MATCH(BD$10, $B$11:$AE$11, 0))), "")))</f>
        <v>0</v>
      </c>
      <c r="BE218" s="32" cm="1">
        <f t="array" ref="BE218">IF(BE$10="", "", IF(IFERROR(INDEX($B218:$AE218, $BG218, MATCH(BE$10, $B$11:$AE$11, 0)), "")="", "", IFERROR(VALUE(INDEX($B218:$AE218, $BG218, MATCH(BE$10, $B$11:$AE$11, 0))), "")))</f>
        <v>0</v>
      </c>
      <c r="BF218" s="12"/>
      <c r="BJ218" s="19" t="str" cm="1">
        <f t="array" ref="BJ218">IF($AZ$10="", "", IF(IFERROR(INDEX($B218:$AE218, $BG218, MATCH($AZ$10, $B$11:$AE$11, 0)), "")="", "", IFERROR(INDEX($B218:$AE218, $BG218, MATCH($AZ$10, $B$11:$AE$11, 0)), "")))</f>
        <v>09/28/2022</v>
      </c>
      <c r="BK218" s="19">
        <f t="shared" si="52"/>
        <v>3</v>
      </c>
      <c r="BL218" s="19">
        <f t="shared" si="53"/>
        <v>6</v>
      </c>
      <c r="BM218" s="19">
        <f t="shared" si="54"/>
        <v>9</v>
      </c>
      <c r="BN218" s="30">
        <f t="shared" si="55"/>
        <v>28</v>
      </c>
      <c r="BO218" s="19">
        <f t="shared" si="56"/>
        <v>2022</v>
      </c>
      <c r="BP218" s="40" cm="1">
        <f t="array" ref="BP218">IFERROR(DATE(INDEX($BM218:$BO218, $BG218, MATCH($BJ$5, $BM$10:$BO$10, 0)), INDEX($BM218:$BO218, $BG218, MATCH($BJ$4, $BM$10:$BO$10, 0)), INDEX($BM218:$BO218, $BG218, MATCH($BJ$3, $BM$10:$BO$10, 0))), "")</f>
        <v>44832</v>
      </c>
      <c r="BR218" s="19" t="str">
        <f t="shared" si="45"/>
        <v>X</v>
      </c>
      <c r="BT218" s="19" t="str">
        <f t="shared" si="57"/>
        <v/>
      </c>
      <c r="BV218" s="19" t="str">
        <f t="shared" si="58"/>
        <v>Sep 2022</v>
      </c>
      <c r="BZ218" s="30">
        <f t="shared" si="46"/>
        <v>1</v>
      </c>
      <c r="CA218" s="13">
        <f t="shared" si="47"/>
        <v>20</v>
      </c>
      <c r="CB218" s="13">
        <f t="shared" si="48"/>
        <v>0</v>
      </c>
      <c r="CC218" s="13">
        <f t="shared" si="49"/>
        <v>0</v>
      </c>
      <c r="CD218" s="32">
        <f t="shared" si="50"/>
        <v>0</v>
      </c>
      <c r="CF218" s="52">
        <f t="shared" si="59"/>
        <v>21</v>
      </c>
    </row>
    <row r="219" spans="1:84" x14ac:dyDescent="0.25">
      <c r="A219" s="11" t="s">
        <v>0</v>
      </c>
      <c r="B219" s="5" t="s">
        <v>313</v>
      </c>
      <c r="C219" s="6">
        <v>3</v>
      </c>
      <c r="D219" s="6">
        <v>0</v>
      </c>
      <c r="E219" s="6">
        <v>3</v>
      </c>
      <c r="F219" s="6">
        <v>3</v>
      </c>
      <c r="G219" s="6">
        <v>0</v>
      </c>
      <c r="H219" s="6">
        <v>0</v>
      </c>
      <c r="I219" s="6">
        <v>0</v>
      </c>
      <c r="J219" s="6">
        <v>0</v>
      </c>
      <c r="K219" s="6">
        <v>0</v>
      </c>
      <c r="L219" s="6">
        <v>0</v>
      </c>
      <c r="M219" s="6">
        <v>0</v>
      </c>
      <c r="N219" s="6">
        <v>0</v>
      </c>
      <c r="O219" s="6">
        <v>0</v>
      </c>
      <c r="P219" s="6">
        <v>0</v>
      </c>
      <c r="Q219" s="6">
        <v>0</v>
      </c>
      <c r="R219" s="6">
        <v>0</v>
      </c>
      <c r="S219" s="6">
        <v>0</v>
      </c>
      <c r="T219" s="6">
        <v>0</v>
      </c>
      <c r="U219" s="6">
        <v>0</v>
      </c>
      <c r="V219" s="6"/>
      <c r="W219" s="6"/>
      <c r="X219" s="6"/>
      <c r="Y219" s="6"/>
      <c r="Z219" s="6"/>
      <c r="AA219" s="6"/>
      <c r="AB219" s="6"/>
      <c r="AC219" s="6"/>
      <c r="AD219" s="6"/>
      <c r="AE219" s="7"/>
      <c r="AF219" s="11" t="s">
        <v>0</v>
      </c>
      <c r="AG219" s="12"/>
      <c r="AH219" s="12"/>
      <c r="AI219" s="12"/>
      <c r="AJ219" s="12"/>
      <c r="AK219" s="12"/>
      <c r="AL219" s="12"/>
      <c r="AM219" s="12"/>
      <c r="AN219" s="12"/>
      <c r="AO219" s="12"/>
      <c r="AP219" s="12"/>
      <c r="AQ219" s="12"/>
      <c r="AR219" s="12"/>
      <c r="AS219" s="12"/>
      <c r="AT219" s="12"/>
      <c r="AU219" s="12"/>
      <c r="AV219" s="12"/>
      <c r="AW219" s="12"/>
      <c r="AX219" s="12"/>
      <c r="AY219" s="12"/>
      <c r="AZ219" s="37">
        <f t="shared" si="51"/>
        <v>44833</v>
      </c>
      <c r="BA219" s="13" cm="1">
        <f t="array" ref="BA219">IF(BA$10="", "", IF(IFERROR(INDEX($B219:$AE219, $BG219, MATCH(BA$10, $B$11:$AE$11, 0)), "")="", "", IFERROR(VALUE(INDEX($B219:$AE219, $BG219, MATCH(BA$10, $B$11:$AE$11, 0))), "")))</f>
        <v>3</v>
      </c>
      <c r="BB219" s="13" cm="1">
        <f t="array" ref="BB219">IF(BB$10="", "", IF(IFERROR(INDEX($B219:$AE219, $BG219, MATCH(BB$10, $B$11:$AE$11, 0)), "")="", "", IFERROR(VALUE(INDEX($B219:$AE219, $BG219, MATCH(BB$10, $B$11:$AE$11, 0))), "")))</f>
        <v>0</v>
      </c>
      <c r="BC219" s="13" cm="1">
        <f t="array" ref="BC219">IF(BC$10="", "", IF(IFERROR(INDEX($B219:$AE219, $BG219, MATCH(BC$10, $B$11:$AE$11, 0)), "")="", "", IFERROR(VALUE(INDEX($B219:$AE219, $BG219, MATCH(BC$10, $B$11:$AE$11, 0))), "")))</f>
        <v>0</v>
      </c>
      <c r="BD219" s="13" cm="1">
        <f t="array" ref="BD219">IF(BD$10="", "", IF(IFERROR(INDEX($B219:$AE219, $BG219, MATCH(BD$10, $B$11:$AE$11, 0)), "")="", "", IFERROR(VALUE(INDEX($B219:$AE219, $BG219, MATCH(BD$10, $B$11:$AE$11, 0))), "")))</f>
        <v>0</v>
      </c>
      <c r="BE219" s="32" cm="1">
        <f t="array" ref="BE219">IF(BE$10="", "", IF(IFERROR(INDEX($B219:$AE219, $BG219, MATCH(BE$10, $B$11:$AE$11, 0)), "")="", "", IFERROR(VALUE(INDEX($B219:$AE219, $BG219, MATCH(BE$10, $B$11:$AE$11, 0))), "")))</f>
        <v>0</v>
      </c>
      <c r="BF219" s="12"/>
      <c r="BJ219" s="19" t="str" cm="1">
        <f t="array" ref="BJ219">IF($AZ$10="", "", IF(IFERROR(INDEX($B219:$AE219, $BG219, MATCH($AZ$10, $B$11:$AE$11, 0)), "")="", "", IFERROR(INDEX($B219:$AE219, $BG219, MATCH($AZ$10, $B$11:$AE$11, 0)), "")))</f>
        <v>09/29/2022</v>
      </c>
      <c r="BK219" s="19">
        <f t="shared" si="52"/>
        <v>3</v>
      </c>
      <c r="BL219" s="19">
        <f t="shared" si="53"/>
        <v>6</v>
      </c>
      <c r="BM219" s="19">
        <f t="shared" si="54"/>
        <v>9</v>
      </c>
      <c r="BN219" s="30">
        <f t="shared" si="55"/>
        <v>29</v>
      </c>
      <c r="BO219" s="19">
        <f t="shared" si="56"/>
        <v>2022</v>
      </c>
      <c r="BP219" s="40" cm="1">
        <f t="array" ref="BP219">IFERROR(DATE(INDEX($BM219:$BO219, $BG219, MATCH($BJ$5, $BM$10:$BO$10, 0)), INDEX($BM219:$BO219, $BG219, MATCH($BJ$4, $BM$10:$BO$10, 0)), INDEX($BM219:$BO219, $BG219, MATCH($BJ$3, $BM$10:$BO$10, 0))), "")</f>
        <v>44833</v>
      </c>
      <c r="BR219" s="19" t="str">
        <f t="shared" si="45"/>
        <v>X</v>
      </c>
      <c r="BT219" s="19" t="str">
        <f t="shared" si="57"/>
        <v/>
      </c>
      <c r="BV219" s="19" t="str">
        <f t="shared" si="58"/>
        <v>Sep 2022</v>
      </c>
      <c r="BZ219" s="30">
        <f t="shared" si="46"/>
        <v>0</v>
      </c>
      <c r="CA219" s="13">
        <f t="shared" si="47"/>
        <v>0</v>
      </c>
      <c r="CB219" s="13">
        <f t="shared" si="48"/>
        <v>0</v>
      </c>
      <c r="CC219" s="13">
        <f t="shared" si="49"/>
        <v>0</v>
      </c>
      <c r="CD219" s="32">
        <f t="shared" si="50"/>
        <v>0</v>
      </c>
      <c r="CF219" s="52">
        <f t="shared" si="59"/>
        <v>0</v>
      </c>
    </row>
    <row r="220" spans="1:84" x14ac:dyDescent="0.25">
      <c r="A220" s="11" t="s">
        <v>0</v>
      </c>
      <c r="B220" s="5" t="s">
        <v>314</v>
      </c>
      <c r="C220" s="6">
        <v>4</v>
      </c>
      <c r="D220" s="6">
        <v>0</v>
      </c>
      <c r="E220" s="6">
        <v>4</v>
      </c>
      <c r="F220" s="6">
        <v>2</v>
      </c>
      <c r="G220" s="6">
        <v>0</v>
      </c>
      <c r="H220" s="6">
        <v>0</v>
      </c>
      <c r="I220" s="6">
        <v>0</v>
      </c>
      <c r="J220" s="6">
        <v>0</v>
      </c>
      <c r="K220" s="6">
        <v>0</v>
      </c>
      <c r="L220" s="6">
        <v>0</v>
      </c>
      <c r="M220" s="6">
        <v>0</v>
      </c>
      <c r="N220" s="6">
        <v>0</v>
      </c>
      <c r="O220" s="6">
        <v>0</v>
      </c>
      <c r="P220" s="6">
        <v>0</v>
      </c>
      <c r="Q220" s="6">
        <v>0</v>
      </c>
      <c r="R220" s="6">
        <v>0</v>
      </c>
      <c r="S220" s="6">
        <v>0</v>
      </c>
      <c r="T220" s="6">
        <v>0</v>
      </c>
      <c r="U220" s="6">
        <v>0</v>
      </c>
      <c r="V220" s="6"/>
      <c r="W220" s="6"/>
      <c r="X220" s="6"/>
      <c r="Y220" s="6"/>
      <c r="Z220" s="6"/>
      <c r="AA220" s="6"/>
      <c r="AB220" s="6"/>
      <c r="AC220" s="6"/>
      <c r="AD220" s="6"/>
      <c r="AE220" s="7"/>
      <c r="AF220" s="11" t="s">
        <v>0</v>
      </c>
      <c r="AG220" s="12"/>
      <c r="AH220" s="12"/>
      <c r="AI220" s="12"/>
      <c r="AJ220" s="12"/>
      <c r="AK220" s="12"/>
      <c r="AL220" s="12"/>
      <c r="AM220" s="12"/>
      <c r="AN220" s="12"/>
      <c r="AO220" s="12"/>
      <c r="AP220" s="12"/>
      <c r="AQ220" s="12"/>
      <c r="AR220" s="12"/>
      <c r="AS220" s="12"/>
      <c r="AT220" s="12"/>
      <c r="AU220" s="12"/>
      <c r="AV220" s="12"/>
      <c r="AW220" s="12"/>
      <c r="AX220" s="12"/>
      <c r="AY220" s="12"/>
      <c r="AZ220" s="37">
        <f t="shared" si="51"/>
        <v>44834</v>
      </c>
      <c r="BA220" s="13" cm="1">
        <f t="array" ref="BA220">IF(BA$10="", "", IF(IFERROR(INDEX($B220:$AE220, $BG220, MATCH(BA$10, $B$11:$AE$11, 0)), "")="", "", IFERROR(VALUE(INDEX($B220:$AE220, $BG220, MATCH(BA$10, $B$11:$AE$11, 0))), "")))</f>
        <v>4</v>
      </c>
      <c r="BB220" s="13" cm="1">
        <f t="array" ref="BB220">IF(BB$10="", "", IF(IFERROR(INDEX($B220:$AE220, $BG220, MATCH(BB$10, $B$11:$AE$11, 0)), "")="", "", IFERROR(VALUE(INDEX($B220:$AE220, $BG220, MATCH(BB$10, $B$11:$AE$11, 0))), "")))</f>
        <v>0</v>
      </c>
      <c r="BC220" s="13" cm="1">
        <f t="array" ref="BC220">IF(BC$10="", "", IF(IFERROR(INDEX($B220:$AE220, $BG220, MATCH(BC$10, $B$11:$AE$11, 0)), "")="", "", IFERROR(VALUE(INDEX($B220:$AE220, $BG220, MATCH(BC$10, $B$11:$AE$11, 0))), "")))</f>
        <v>0</v>
      </c>
      <c r="BD220" s="13" cm="1">
        <f t="array" ref="BD220">IF(BD$10="", "", IF(IFERROR(INDEX($B220:$AE220, $BG220, MATCH(BD$10, $B$11:$AE$11, 0)), "")="", "", IFERROR(VALUE(INDEX($B220:$AE220, $BG220, MATCH(BD$10, $B$11:$AE$11, 0))), "")))</f>
        <v>0</v>
      </c>
      <c r="BE220" s="32" cm="1">
        <f t="array" ref="BE220">IF(BE$10="", "", IF(IFERROR(INDEX($B220:$AE220, $BG220, MATCH(BE$10, $B$11:$AE$11, 0)), "")="", "", IFERROR(VALUE(INDEX($B220:$AE220, $BG220, MATCH(BE$10, $B$11:$AE$11, 0))), "")))</f>
        <v>0</v>
      </c>
      <c r="BF220" s="12"/>
      <c r="BJ220" s="19" t="str" cm="1">
        <f t="array" ref="BJ220">IF($AZ$10="", "", IF(IFERROR(INDEX($B220:$AE220, $BG220, MATCH($AZ$10, $B$11:$AE$11, 0)), "")="", "", IFERROR(INDEX($B220:$AE220, $BG220, MATCH($AZ$10, $B$11:$AE$11, 0)), "")))</f>
        <v>09/30/2022</v>
      </c>
      <c r="BK220" s="19">
        <f t="shared" si="52"/>
        <v>3</v>
      </c>
      <c r="BL220" s="19">
        <f t="shared" si="53"/>
        <v>6</v>
      </c>
      <c r="BM220" s="19">
        <f t="shared" si="54"/>
        <v>9</v>
      </c>
      <c r="BN220" s="30">
        <f t="shared" si="55"/>
        <v>30</v>
      </c>
      <c r="BO220" s="19">
        <f t="shared" si="56"/>
        <v>2022</v>
      </c>
      <c r="BP220" s="40" cm="1">
        <f t="array" ref="BP220">IFERROR(DATE(INDEX($BM220:$BO220, $BG220, MATCH($BJ$5, $BM$10:$BO$10, 0)), INDEX($BM220:$BO220, $BG220, MATCH($BJ$4, $BM$10:$BO$10, 0)), INDEX($BM220:$BO220, $BG220, MATCH($BJ$3, $BM$10:$BO$10, 0))), "")</f>
        <v>44834</v>
      </c>
      <c r="BR220" s="19" t="str">
        <f t="shared" si="45"/>
        <v>X</v>
      </c>
      <c r="BT220" s="19" t="str">
        <f t="shared" si="57"/>
        <v/>
      </c>
      <c r="BV220" s="19" t="str">
        <f t="shared" si="58"/>
        <v>Sep 2022</v>
      </c>
      <c r="BZ220" s="30">
        <f t="shared" si="46"/>
        <v>0</v>
      </c>
      <c r="CA220" s="13">
        <f t="shared" si="47"/>
        <v>0</v>
      </c>
      <c r="CB220" s="13">
        <f t="shared" si="48"/>
        <v>0</v>
      </c>
      <c r="CC220" s="13">
        <f t="shared" si="49"/>
        <v>0</v>
      </c>
      <c r="CD220" s="32">
        <f t="shared" si="50"/>
        <v>0</v>
      </c>
      <c r="CF220" s="52">
        <f t="shared" si="59"/>
        <v>0</v>
      </c>
    </row>
    <row r="221" spans="1:84" x14ac:dyDescent="0.25">
      <c r="A221" s="11" t="s">
        <v>0</v>
      </c>
      <c r="B221" s="5" t="s">
        <v>315</v>
      </c>
      <c r="C221" s="6">
        <v>2</v>
      </c>
      <c r="D221" s="6">
        <v>0</v>
      </c>
      <c r="E221" s="6">
        <v>2</v>
      </c>
      <c r="F221" s="6">
        <v>1</v>
      </c>
      <c r="G221" s="6">
        <v>0</v>
      </c>
      <c r="H221" s="6">
        <v>0</v>
      </c>
      <c r="I221" s="6">
        <v>0</v>
      </c>
      <c r="J221" s="6">
        <v>0</v>
      </c>
      <c r="K221" s="6">
        <v>0</v>
      </c>
      <c r="L221" s="6">
        <v>0</v>
      </c>
      <c r="M221" s="6">
        <v>0</v>
      </c>
      <c r="N221" s="6">
        <v>0</v>
      </c>
      <c r="O221" s="6">
        <v>0</v>
      </c>
      <c r="P221" s="6">
        <v>0</v>
      </c>
      <c r="Q221" s="6">
        <v>0</v>
      </c>
      <c r="R221" s="6">
        <v>0</v>
      </c>
      <c r="S221" s="6">
        <v>0</v>
      </c>
      <c r="T221" s="6">
        <v>0</v>
      </c>
      <c r="U221" s="6">
        <v>0</v>
      </c>
      <c r="V221" s="6"/>
      <c r="W221" s="6"/>
      <c r="X221" s="6"/>
      <c r="Y221" s="6"/>
      <c r="Z221" s="6"/>
      <c r="AA221" s="6"/>
      <c r="AB221" s="6"/>
      <c r="AC221" s="6"/>
      <c r="AD221" s="6"/>
      <c r="AE221" s="7"/>
      <c r="AF221" s="11" t="s">
        <v>0</v>
      </c>
      <c r="AG221" s="12"/>
      <c r="AH221" s="12"/>
      <c r="AI221" s="12"/>
      <c r="AJ221" s="12"/>
      <c r="AK221" s="12"/>
      <c r="AL221" s="12"/>
      <c r="AM221" s="12"/>
      <c r="AN221" s="12"/>
      <c r="AO221" s="12"/>
      <c r="AP221" s="12"/>
      <c r="AQ221" s="12"/>
      <c r="AR221" s="12"/>
      <c r="AS221" s="12"/>
      <c r="AT221" s="12"/>
      <c r="AU221" s="12"/>
      <c r="AV221" s="12"/>
      <c r="AW221" s="12"/>
      <c r="AX221" s="12"/>
      <c r="AY221" s="12"/>
      <c r="AZ221" s="37">
        <f t="shared" si="51"/>
        <v>44835</v>
      </c>
      <c r="BA221" s="13" cm="1">
        <f t="array" ref="BA221">IF(BA$10="", "", IF(IFERROR(INDEX($B221:$AE221, $BG221, MATCH(BA$10, $B$11:$AE$11, 0)), "")="", "", IFERROR(VALUE(INDEX($B221:$AE221, $BG221, MATCH(BA$10, $B$11:$AE$11, 0))), "")))</f>
        <v>2</v>
      </c>
      <c r="BB221" s="13" cm="1">
        <f t="array" ref="BB221">IF(BB$10="", "", IF(IFERROR(INDEX($B221:$AE221, $BG221, MATCH(BB$10, $B$11:$AE$11, 0)), "")="", "", IFERROR(VALUE(INDEX($B221:$AE221, $BG221, MATCH(BB$10, $B$11:$AE$11, 0))), "")))</f>
        <v>0</v>
      </c>
      <c r="BC221" s="13" cm="1">
        <f t="array" ref="BC221">IF(BC$10="", "", IF(IFERROR(INDEX($B221:$AE221, $BG221, MATCH(BC$10, $B$11:$AE$11, 0)), "")="", "", IFERROR(VALUE(INDEX($B221:$AE221, $BG221, MATCH(BC$10, $B$11:$AE$11, 0))), "")))</f>
        <v>0</v>
      </c>
      <c r="BD221" s="13" cm="1">
        <f t="array" ref="BD221">IF(BD$10="", "", IF(IFERROR(INDEX($B221:$AE221, $BG221, MATCH(BD$10, $B$11:$AE$11, 0)), "")="", "", IFERROR(VALUE(INDEX($B221:$AE221, $BG221, MATCH(BD$10, $B$11:$AE$11, 0))), "")))</f>
        <v>0</v>
      </c>
      <c r="BE221" s="32" cm="1">
        <f t="array" ref="BE221">IF(BE$10="", "", IF(IFERROR(INDEX($B221:$AE221, $BG221, MATCH(BE$10, $B$11:$AE$11, 0)), "")="", "", IFERROR(VALUE(INDEX($B221:$AE221, $BG221, MATCH(BE$10, $B$11:$AE$11, 0))), "")))</f>
        <v>0</v>
      </c>
      <c r="BF221" s="12"/>
      <c r="BJ221" s="19" t="str" cm="1">
        <f t="array" ref="BJ221">IF($AZ$10="", "", IF(IFERROR(INDEX($B221:$AE221, $BG221, MATCH($AZ$10, $B$11:$AE$11, 0)), "")="", "", IFERROR(INDEX($B221:$AE221, $BG221, MATCH($AZ$10, $B$11:$AE$11, 0)), "")))</f>
        <v>10/01/2022</v>
      </c>
      <c r="BK221" s="19">
        <f t="shared" si="52"/>
        <v>3</v>
      </c>
      <c r="BL221" s="19">
        <f t="shared" si="53"/>
        <v>6</v>
      </c>
      <c r="BM221" s="19">
        <f t="shared" si="54"/>
        <v>10</v>
      </c>
      <c r="BN221" s="30">
        <f t="shared" si="55"/>
        <v>1</v>
      </c>
      <c r="BO221" s="19">
        <f t="shared" si="56"/>
        <v>2022</v>
      </c>
      <c r="BP221" s="40" cm="1">
        <f t="array" ref="BP221">IFERROR(DATE(INDEX($BM221:$BO221, $BG221, MATCH($BJ$5, $BM$10:$BO$10, 0)), INDEX($BM221:$BO221, $BG221, MATCH($BJ$4, $BM$10:$BO$10, 0)), INDEX($BM221:$BO221, $BG221, MATCH($BJ$3, $BM$10:$BO$10, 0))), "")</f>
        <v>44835</v>
      </c>
      <c r="BR221" s="19" t="str">
        <f t="shared" si="45"/>
        <v>X</v>
      </c>
      <c r="BT221" s="19" t="str">
        <f t="shared" si="57"/>
        <v/>
      </c>
      <c r="BV221" s="19" t="str">
        <f t="shared" si="58"/>
        <v>Oct 2022</v>
      </c>
      <c r="BZ221" s="30">
        <f t="shared" si="46"/>
        <v>0</v>
      </c>
      <c r="CA221" s="13">
        <f t="shared" si="47"/>
        <v>0</v>
      </c>
      <c r="CB221" s="13">
        <f t="shared" si="48"/>
        <v>0</v>
      </c>
      <c r="CC221" s="13">
        <f t="shared" si="49"/>
        <v>0</v>
      </c>
      <c r="CD221" s="32">
        <f t="shared" si="50"/>
        <v>0</v>
      </c>
      <c r="CF221" s="52">
        <f t="shared" si="59"/>
        <v>0</v>
      </c>
    </row>
    <row r="222" spans="1:84" x14ac:dyDescent="0.25">
      <c r="A222" s="11" t="s">
        <v>0</v>
      </c>
      <c r="B222" s="5" t="s">
        <v>316</v>
      </c>
      <c r="C222" s="6">
        <v>6</v>
      </c>
      <c r="D222" s="6">
        <v>0</v>
      </c>
      <c r="E222" s="6">
        <v>6</v>
      </c>
      <c r="F222" s="6">
        <v>2</v>
      </c>
      <c r="G222" s="6">
        <v>2</v>
      </c>
      <c r="H222" s="6">
        <v>0</v>
      </c>
      <c r="I222" s="6">
        <v>2</v>
      </c>
      <c r="J222" s="6">
        <v>0</v>
      </c>
      <c r="K222" s="6">
        <v>0</v>
      </c>
      <c r="L222" s="6">
        <v>0</v>
      </c>
      <c r="M222" s="6">
        <v>0</v>
      </c>
      <c r="N222" s="6">
        <v>0</v>
      </c>
      <c r="O222" s="6">
        <v>0</v>
      </c>
      <c r="P222" s="6">
        <v>0</v>
      </c>
      <c r="Q222" s="6">
        <v>0</v>
      </c>
      <c r="R222" s="6">
        <v>0</v>
      </c>
      <c r="S222" s="6">
        <v>0.33333333333333331</v>
      </c>
      <c r="T222" s="6">
        <v>0</v>
      </c>
      <c r="U222" s="6">
        <v>0.33333333333333331</v>
      </c>
      <c r="V222" s="6"/>
      <c r="W222" s="6"/>
      <c r="X222" s="6"/>
      <c r="Y222" s="6"/>
      <c r="Z222" s="6"/>
      <c r="AA222" s="6"/>
      <c r="AB222" s="6"/>
      <c r="AC222" s="6"/>
      <c r="AD222" s="6"/>
      <c r="AE222" s="7"/>
      <c r="AF222" s="11" t="s">
        <v>0</v>
      </c>
      <c r="AG222" s="12"/>
      <c r="AH222" s="12"/>
      <c r="AI222" s="12"/>
      <c r="AJ222" s="12"/>
      <c r="AK222" s="12"/>
      <c r="AL222" s="12"/>
      <c r="AM222" s="12"/>
      <c r="AN222" s="12"/>
      <c r="AO222" s="12"/>
      <c r="AP222" s="12"/>
      <c r="AQ222" s="12"/>
      <c r="AR222" s="12"/>
      <c r="AS222" s="12"/>
      <c r="AT222" s="12"/>
      <c r="AU222" s="12"/>
      <c r="AV222" s="12"/>
      <c r="AW222" s="12"/>
      <c r="AX222" s="12"/>
      <c r="AY222" s="12"/>
      <c r="AZ222" s="37">
        <f t="shared" si="51"/>
        <v>44836</v>
      </c>
      <c r="BA222" s="13" cm="1">
        <f t="array" ref="BA222">IF(BA$10="", "", IF(IFERROR(INDEX($B222:$AE222, $BG222, MATCH(BA$10, $B$11:$AE$11, 0)), "")="", "", IFERROR(VALUE(INDEX($B222:$AE222, $BG222, MATCH(BA$10, $B$11:$AE$11, 0))), "")))</f>
        <v>6</v>
      </c>
      <c r="BB222" s="13" cm="1">
        <f t="array" ref="BB222">IF(BB$10="", "", IF(IFERROR(INDEX($B222:$AE222, $BG222, MATCH(BB$10, $B$11:$AE$11, 0)), "")="", "", IFERROR(VALUE(INDEX($B222:$AE222, $BG222, MATCH(BB$10, $B$11:$AE$11, 0))), "")))</f>
        <v>2</v>
      </c>
      <c r="BC222" s="13" cm="1">
        <f t="array" ref="BC222">IF(BC$10="", "", IF(IFERROR(INDEX($B222:$AE222, $BG222, MATCH(BC$10, $B$11:$AE$11, 0)), "")="", "", IFERROR(VALUE(INDEX($B222:$AE222, $BG222, MATCH(BC$10, $B$11:$AE$11, 0))), "")))</f>
        <v>0</v>
      </c>
      <c r="BD222" s="13" cm="1">
        <f t="array" ref="BD222">IF(BD$10="", "", IF(IFERROR(INDEX($B222:$AE222, $BG222, MATCH(BD$10, $B$11:$AE$11, 0)), "")="", "", IFERROR(VALUE(INDEX($B222:$AE222, $BG222, MATCH(BD$10, $B$11:$AE$11, 0))), "")))</f>
        <v>0</v>
      </c>
      <c r="BE222" s="32" cm="1">
        <f t="array" ref="BE222">IF(BE$10="", "", IF(IFERROR(INDEX($B222:$AE222, $BG222, MATCH(BE$10, $B$11:$AE$11, 0)), "")="", "", IFERROR(VALUE(INDEX($B222:$AE222, $BG222, MATCH(BE$10, $B$11:$AE$11, 0))), "")))</f>
        <v>0</v>
      </c>
      <c r="BF222" s="12"/>
      <c r="BJ222" s="19" t="str" cm="1">
        <f t="array" ref="BJ222">IF($AZ$10="", "", IF(IFERROR(INDEX($B222:$AE222, $BG222, MATCH($AZ$10, $B$11:$AE$11, 0)), "")="", "", IFERROR(INDEX($B222:$AE222, $BG222, MATCH($AZ$10, $B$11:$AE$11, 0)), "")))</f>
        <v>10/02/2022</v>
      </c>
      <c r="BK222" s="19">
        <f t="shared" si="52"/>
        <v>3</v>
      </c>
      <c r="BL222" s="19">
        <f t="shared" si="53"/>
        <v>6</v>
      </c>
      <c r="BM222" s="19">
        <f t="shared" si="54"/>
        <v>10</v>
      </c>
      <c r="BN222" s="30">
        <f t="shared" si="55"/>
        <v>2</v>
      </c>
      <c r="BO222" s="19">
        <f t="shared" si="56"/>
        <v>2022</v>
      </c>
      <c r="BP222" s="40" cm="1">
        <f t="array" ref="BP222">IFERROR(DATE(INDEX($BM222:$BO222, $BG222, MATCH($BJ$5, $BM$10:$BO$10, 0)), INDEX($BM222:$BO222, $BG222, MATCH($BJ$4, $BM$10:$BO$10, 0)), INDEX($BM222:$BO222, $BG222, MATCH($BJ$3, $BM$10:$BO$10, 0))), "")</f>
        <v>44836</v>
      </c>
      <c r="BR222" s="19" t="str">
        <f t="shared" si="45"/>
        <v>X</v>
      </c>
      <c r="BT222" s="19" t="str">
        <f t="shared" si="57"/>
        <v/>
      </c>
      <c r="BV222" s="19" t="str">
        <f t="shared" si="58"/>
        <v>Oct 2022</v>
      </c>
      <c r="BZ222" s="30">
        <f t="shared" si="46"/>
        <v>0</v>
      </c>
      <c r="CA222" s="13">
        <f t="shared" si="47"/>
        <v>8</v>
      </c>
      <c r="CB222" s="13">
        <f t="shared" si="48"/>
        <v>0</v>
      </c>
      <c r="CC222" s="13">
        <f t="shared" si="49"/>
        <v>0</v>
      </c>
      <c r="CD222" s="32">
        <f t="shared" si="50"/>
        <v>0</v>
      </c>
      <c r="CF222" s="52">
        <f t="shared" si="59"/>
        <v>8</v>
      </c>
    </row>
    <row r="223" spans="1:84" x14ac:dyDescent="0.25">
      <c r="A223" s="11" t="s">
        <v>0</v>
      </c>
      <c r="B223" s="5" t="s">
        <v>317</v>
      </c>
      <c r="C223" s="6">
        <v>19</v>
      </c>
      <c r="D223" s="6">
        <v>0</v>
      </c>
      <c r="E223" s="6">
        <v>19</v>
      </c>
      <c r="F223" s="6">
        <v>13</v>
      </c>
      <c r="G223" s="6">
        <v>1</v>
      </c>
      <c r="H223" s="6">
        <v>0</v>
      </c>
      <c r="I223" s="6">
        <v>1</v>
      </c>
      <c r="J223" s="6">
        <v>0</v>
      </c>
      <c r="K223" s="6">
        <v>0</v>
      </c>
      <c r="L223" s="6">
        <v>0</v>
      </c>
      <c r="M223" s="6">
        <v>0</v>
      </c>
      <c r="N223" s="6">
        <v>0</v>
      </c>
      <c r="O223" s="6">
        <v>0</v>
      </c>
      <c r="P223" s="6">
        <v>0</v>
      </c>
      <c r="Q223" s="6">
        <v>0</v>
      </c>
      <c r="R223" s="6">
        <v>0</v>
      </c>
      <c r="S223" s="6">
        <v>5.2631578947368418E-2</v>
      </c>
      <c r="T223" s="6">
        <v>0</v>
      </c>
      <c r="U223" s="6">
        <v>5.2631578947368418E-2</v>
      </c>
      <c r="V223" s="6"/>
      <c r="W223" s="6"/>
      <c r="X223" s="6"/>
      <c r="Y223" s="6"/>
      <c r="Z223" s="6"/>
      <c r="AA223" s="6"/>
      <c r="AB223" s="6"/>
      <c r="AC223" s="6"/>
      <c r="AD223" s="6"/>
      <c r="AE223" s="7"/>
      <c r="AF223" s="11" t="s">
        <v>0</v>
      </c>
      <c r="AG223" s="12"/>
      <c r="AH223" s="12"/>
      <c r="AI223" s="12"/>
      <c r="AJ223" s="12"/>
      <c r="AK223" s="12"/>
      <c r="AL223" s="12"/>
      <c r="AM223" s="12"/>
      <c r="AN223" s="12"/>
      <c r="AO223" s="12"/>
      <c r="AP223" s="12"/>
      <c r="AQ223" s="12"/>
      <c r="AR223" s="12"/>
      <c r="AS223" s="12"/>
      <c r="AT223" s="12"/>
      <c r="AU223" s="12"/>
      <c r="AV223" s="12"/>
      <c r="AW223" s="12"/>
      <c r="AX223" s="12"/>
      <c r="AY223" s="12"/>
      <c r="AZ223" s="37">
        <f t="shared" si="51"/>
        <v>44837</v>
      </c>
      <c r="BA223" s="13" cm="1">
        <f t="array" ref="BA223">IF(BA$10="", "", IF(IFERROR(INDEX($B223:$AE223, $BG223, MATCH(BA$10, $B$11:$AE$11, 0)), "")="", "", IFERROR(VALUE(INDEX($B223:$AE223, $BG223, MATCH(BA$10, $B$11:$AE$11, 0))), "")))</f>
        <v>19</v>
      </c>
      <c r="BB223" s="13" cm="1">
        <f t="array" ref="BB223">IF(BB$10="", "", IF(IFERROR(INDEX($B223:$AE223, $BG223, MATCH(BB$10, $B$11:$AE$11, 0)), "")="", "", IFERROR(VALUE(INDEX($B223:$AE223, $BG223, MATCH(BB$10, $B$11:$AE$11, 0))), "")))</f>
        <v>1</v>
      </c>
      <c r="BC223" s="13" cm="1">
        <f t="array" ref="BC223">IF(BC$10="", "", IF(IFERROR(INDEX($B223:$AE223, $BG223, MATCH(BC$10, $B$11:$AE$11, 0)), "")="", "", IFERROR(VALUE(INDEX($B223:$AE223, $BG223, MATCH(BC$10, $B$11:$AE$11, 0))), "")))</f>
        <v>0</v>
      </c>
      <c r="BD223" s="13" cm="1">
        <f t="array" ref="BD223">IF(BD$10="", "", IF(IFERROR(INDEX($B223:$AE223, $BG223, MATCH(BD$10, $B$11:$AE$11, 0)), "")="", "", IFERROR(VALUE(INDEX($B223:$AE223, $BG223, MATCH(BD$10, $B$11:$AE$11, 0))), "")))</f>
        <v>0</v>
      </c>
      <c r="BE223" s="32" cm="1">
        <f t="array" ref="BE223">IF(BE$10="", "", IF(IFERROR(INDEX($B223:$AE223, $BG223, MATCH(BE$10, $B$11:$AE$11, 0)), "")="", "", IFERROR(VALUE(INDEX($B223:$AE223, $BG223, MATCH(BE$10, $B$11:$AE$11, 0))), "")))</f>
        <v>0</v>
      </c>
      <c r="BF223" s="12"/>
      <c r="BJ223" s="19" t="str" cm="1">
        <f t="array" ref="BJ223">IF($AZ$10="", "", IF(IFERROR(INDEX($B223:$AE223, $BG223, MATCH($AZ$10, $B$11:$AE$11, 0)), "")="", "", IFERROR(INDEX($B223:$AE223, $BG223, MATCH($AZ$10, $B$11:$AE$11, 0)), "")))</f>
        <v>10/03/2022</v>
      </c>
      <c r="BK223" s="19">
        <f t="shared" si="52"/>
        <v>3</v>
      </c>
      <c r="BL223" s="19">
        <f t="shared" si="53"/>
        <v>6</v>
      </c>
      <c r="BM223" s="19">
        <f t="shared" si="54"/>
        <v>10</v>
      </c>
      <c r="BN223" s="30">
        <f t="shared" si="55"/>
        <v>3</v>
      </c>
      <c r="BO223" s="19">
        <f t="shared" si="56"/>
        <v>2022</v>
      </c>
      <c r="BP223" s="40" cm="1">
        <f t="array" ref="BP223">IFERROR(DATE(INDEX($BM223:$BO223, $BG223, MATCH($BJ$5, $BM$10:$BO$10, 0)), INDEX($BM223:$BO223, $BG223, MATCH($BJ$4, $BM$10:$BO$10, 0)), INDEX($BM223:$BO223, $BG223, MATCH($BJ$3, $BM$10:$BO$10, 0))), "")</f>
        <v>44837</v>
      </c>
      <c r="BR223" s="19" t="str">
        <f t="shared" si="45"/>
        <v>X</v>
      </c>
      <c r="BT223" s="19" t="str">
        <f t="shared" si="57"/>
        <v/>
      </c>
      <c r="BV223" s="19" t="str">
        <f t="shared" si="58"/>
        <v>Oct 2022</v>
      </c>
      <c r="BZ223" s="30">
        <f t="shared" si="46"/>
        <v>1</v>
      </c>
      <c r="CA223" s="13">
        <f t="shared" si="47"/>
        <v>4</v>
      </c>
      <c r="CB223" s="13">
        <f t="shared" si="48"/>
        <v>0</v>
      </c>
      <c r="CC223" s="13">
        <f t="shared" si="49"/>
        <v>0</v>
      </c>
      <c r="CD223" s="32">
        <f t="shared" si="50"/>
        <v>0</v>
      </c>
      <c r="CF223" s="52">
        <f t="shared" si="59"/>
        <v>5</v>
      </c>
    </row>
    <row r="224" spans="1:84" x14ac:dyDescent="0.25">
      <c r="A224" s="11" t="s">
        <v>0</v>
      </c>
      <c r="B224" s="5" t="s">
        <v>318</v>
      </c>
      <c r="C224" s="6">
        <v>1</v>
      </c>
      <c r="D224" s="6">
        <v>0</v>
      </c>
      <c r="E224" s="6">
        <v>1</v>
      </c>
      <c r="F224" s="6">
        <v>1</v>
      </c>
      <c r="G224" s="6">
        <v>0</v>
      </c>
      <c r="H224" s="6">
        <v>0</v>
      </c>
      <c r="I224" s="6">
        <v>0</v>
      </c>
      <c r="J224" s="6">
        <v>0</v>
      </c>
      <c r="K224" s="6">
        <v>0</v>
      </c>
      <c r="L224" s="6">
        <v>0</v>
      </c>
      <c r="M224" s="6">
        <v>0</v>
      </c>
      <c r="N224" s="6">
        <v>0</v>
      </c>
      <c r="O224" s="6">
        <v>0</v>
      </c>
      <c r="P224" s="6">
        <v>0</v>
      </c>
      <c r="Q224" s="6">
        <v>0</v>
      </c>
      <c r="R224" s="6">
        <v>0</v>
      </c>
      <c r="S224" s="6">
        <v>0</v>
      </c>
      <c r="T224" s="6">
        <v>0</v>
      </c>
      <c r="U224" s="6">
        <v>0</v>
      </c>
      <c r="V224" s="6"/>
      <c r="W224" s="6"/>
      <c r="X224" s="6"/>
      <c r="Y224" s="6"/>
      <c r="Z224" s="6"/>
      <c r="AA224" s="6"/>
      <c r="AB224" s="6"/>
      <c r="AC224" s="6"/>
      <c r="AD224" s="6"/>
      <c r="AE224" s="7"/>
      <c r="AF224" s="11" t="s">
        <v>0</v>
      </c>
      <c r="AG224" s="12"/>
      <c r="AH224" s="12"/>
      <c r="AI224" s="12"/>
      <c r="AJ224" s="12"/>
      <c r="AK224" s="12"/>
      <c r="AL224" s="12"/>
      <c r="AM224" s="12"/>
      <c r="AN224" s="12"/>
      <c r="AO224" s="12"/>
      <c r="AP224" s="12"/>
      <c r="AQ224" s="12"/>
      <c r="AR224" s="12"/>
      <c r="AS224" s="12"/>
      <c r="AT224" s="12"/>
      <c r="AU224" s="12"/>
      <c r="AV224" s="12"/>
      <c r="AW224" s="12"/>
      <c r="AX224" s="12"/>
      <c r="AY224" s="12"/>
      <c r="AZ224" s="37">
        <f t="shared" si="51"/>
        <v>44838</v>
      </c>
      <c r="BA224" s="13" cm="1">
        <f t="array" ref="BA224">IF(BA$10="", "", IF(IFERROR(INDEX($B224:$AE224, $BG224, MATCH(BA$10, $B$11:$AE$11, 0)), "")="", "", IFERROR(VALUE(INDEX($B224:$AE224, $BG224, MATCH(BA$10, $B$11:$AE$11, 0))), "")))</f>
        <v>1</v>
      </c>
      <c r="BB224" s="13" cm="1">
        <f t="array" ref="BB224">IF(BB$10="", "", IF(IFERROR(INDEX($B224:$AE224, $BG224, MATCH(BB$10, $B$11:$AE$11, 0)), "")="", "", IFERROR(VALUE(INDEX($B224:$AE224, $BG224, MATCH(BB$10, $B$11:$AE$11, 0))), "")))</f>
        <v>0</v>
      </c>
      <c r="BC224" s="13" cm="1">
        <f t="array" ref="BC224">IF(BC$10="", "", IF(IFERROR(INDEX($B224:$AE224, $BG224, MATCH(BC$10, $B$11:$AE$11, 0)), "")="", "", IFERROR(VALUE(INDEX($B224:$AE224, $BG224, MATCH(BC$10, $B$11:$AE$11, 0))), "")))</f>
        <v>0</v>
      </c>
      <c r="BD224" s="13" cm="1">
        <f t="array" ref="BD224">IF(BD$10="", "", IF(IFERROR(INDEX($B224:$AE224, $BG224, MATCH(BD$10, $B$11:$AE$11, 0)), "")="", "", IFERROR(VALUE(INDEX($B224:$AE224, $BG224, MATCH(BD$10, $B$11:$AE$11, 0))), "")))</f>
        <v>0</v>
      </c>
      <c r="BE224" s="32" cm="1">
        <f t="array" ref="BE224">IF(BE$10="", "", IF(IFERROR(INDEX($B224:$AE224, $BG224, MATCH(BE$10, $B$11:$AE$11, 0)), "")="", "", IFERROR(VALUE(INDEX($B224:$AE224, $BG224, MATCH(BE$10, $B$11:$AE$11, 0))), "")))</f>
        <v>0</v>
      </c>
      <c r="BF224" s="12"/>
      <c r="BJ224" s="19" t="str" cm="1">
        <f t="array" ref="BJ224">IF($AZ$10="", "", IF(IFERROR(INDEX($B224:$AE224, $BG224, MATCH($AZ$10, $B$11:$AE$11, 0)), "")="", "", IFERROR(INDEX($B224:$AE224, $BG224, MATCH($AZ$10, $B$11:$AE$11, 0)), "")))</f>
        <v>10/04/2022</v>
      </c>
      <c r="BK224" s="19">
        <f t="shared" si="52"/>
        <v>3</v>
      </c>
      <c r="BL224" s="19">
        <f t="shared" si="53"/>
        <v>6</v>
      </c>
      <c r="BM224" s="19">
        <f t="shared" si="54"/>
        <v>10</v>
      </c>
      <c r="BN224" s="30">
        <f t="shared" si="55"/>
        <v>4</v>
      </c>
      <c r="BO224" s="19">
        <f t="shared" si="56"/>
        <v>2022</v>
      </c>
      <c r="BP224" s="40" cm="1">
        <f t="array" ref="BP224">IFERROR(DATE(INDEX($BM224:$BO224, $BG224, MATCH($BJ$5, $BM$10:$BO$10, 0)), INDEX($BM224:$BO224, $BG224, MATCH($BJ$4, $BM$10:$BO$10, 0)), INDEX($BM224:$BO224, $BG224, MATCH($BJ$3, $BM$10:$BO$10, 0))), "")</f>
        <v>44838</v>
      </c>
      <c r="BR224" s="19" t="str">
        <f t="shared" si="45"/>
        <v>X</v>
      </c>
      <c r="BT224" s="19" t="str">
        <f t="shared" si="57"/>
        <v/>
      </c>
      <c r="BV224" s="19" t="str">
        <f t="shared" si="58"/>
        <v>Oct 2022</v>
      </c>
      <c r="BZ224" s="30">
        <f t="shared" si="46"/>
        <v>0</v>
      </c>
      <c r="CA224" s="13">
        <f t="shared" si="47"/>
        <v>0</v>
      </c>
      <c r="CB224" s="13">
        <f t="shared" si="48"/>
        <v>0</v>
      </c>
      <c r="CC224" s="13">
        <f t="shared" si="49"/>
        <v>0</v>
      </c>
      <c r="CD224" s="32">
        <f t="shared" si="50"/>
        <v>0</v>
      </c>
      <c r="CF224" s="52">
        <f t="shared" si="59"/>
        <v>0</v>
      </c>
    </row>
    <row r="225" spans="1:84" x14ac:dyDescent="0.25">
      <c r="A225" s="11" t="s">
        <v>0</v>
      </c>
      <c r="B225" s="5" t="s">
        <v>319</v>
      </c>
      <c r="C225" s="6">
        <v>1</v>
      </c>
      <c r="D225" s="6">
        <v>0</v>
      </c>
      <c r="E225" s="6">
        <v>1</v>
      </c>
      <c r="F225" s="6">
        <v>1</v>
      </c>
      <c r="G225" s="6">
        <v>0</v>
      </c>
      <c r="H225" s="6">
        <v>0</v>
      </c>
      <c r="I225" s="6">
        <v>0</v>
      </c>
      <c r="J225" s="6">
        <v>0</v>
      </c>
      <c r="K225" s="6">
        <v>0</v>
      </c>
      <c r="L225" s="6">
        <v>0</v>
      </c>
      <c r="M225" s="6">
        <v>0</v>
      </c>
      <c r="N225" s="6">
        <v>0</v>
      </c>
      <c r="O225" s="6">
        <v>0</v>
      </c>
      <c r="P225" s="6">
        <v>0</v>
      </c>
      <c r="Q225" s="6">
        <v>0</v>
      </c>
      <c r="R225" s="6">
        <v>0</v>
      </c>
      <c r="S225" s="6">
        <v>0</v>
      </c>
      <c r="T225" s="6">
        <v>0</v>
      </c>
      <c r="U225" s="6">
        <v>0</v>
      </c>
      <c r="V225" s="6"/>
      <c r="W225" s="6"/>
      <c r="X225" s="6"/>
      <c r="Y225" s="6"/>
      <c r="Z225" s="6"/>
      <c r="AA225" s="6"/>
      <c r="AB225" s="6"/>
      <c r="AC225" s="6"/>
      <c r="AD225" s="6"/>
      <c r="AE225" s="7"/>
      <c r="AF225" s="11" t="s">
        <v>0</v>
      </c>
      <c r="AG225" s="12"/>
      <c r="AH225" s="12"/>
      <c r="AI225" s="12"/>
      <c r="AJ225" s="12"/>
      <c r="AK225" s="12"/>
      <c r="AL225" s="12"/>
      <c r="AM225" s="12"/>
      <c r="AN225" s="12"/>
      <c r="AO225" s="12"/>
      <c r="AP225" s="12"/>
      <c r="AQ225" s="12"/>
      <c r="AR225" s="12"/>
      <c r="AS225" s="12"/>
      <c r="AT225" s="12"/>
      <c r="AU225" s="12"/>
      <c r="AV225" s="12"/>
      <c r="AW225" s="12"/>
      <c r="AX225" s="12"/>
      <c r="AY225" s="12"/>
      <c r="AZ225" s="37">
        <f t="shared" si="51"/>
        <v>44839</v>
      </c>
      <c r="BA225" s="13" cm="1">
        <f t="array" ref="BA225">IF(BA$10="", "", IF(IFERROR(INDEX($B225:$AE225, $BG225, MATCH(BA$10, $B$11:$AE$11, 0)), "")="", "", IFERROR(VALUE(INDEX($B225:$AE225, $BG225, MATCH(BA$10, $B$11:$AE$11, 0))), "")))</f>
        <v>1</v>
      </c>
      <c r="BB225" s="13" cm="1">
        <f t="array" ref="BB225">IF(BB$10="", "", IF(IFERROR(INDEX($B225:$AE225, $BG225, MATCH(BB$10, $B$11:$AE$11, 0)), "")="", "", IFERROR(VALUE(INDEX($B225:$AE225, $BG225, MATCH(BB$10, $B$11:$AE$11, 0))), "")))</f>
        <v>0</v>
      </c>
      <c r="BC225" s="13" cm="1">
        <f t="array" ref="BC225">IF(BC$10="", "", IF(IFERROR(INDEX($B225:$AE225, $BG225, MATCH(BC$10, $B$11:$AE$11, 0)), "")="", "", IFERROR(VALUE(INDEX($B225:$AE225, $BG225, MATCH(BC$10, $B$11:$AE$11, 0))), "")))</f>
        <v>0</v>
      </c>
      <c r="BD225" s="13" cm="1">
        <f t="array" ref="BD225">IF(BD$10="", "", IF(IFERROR(INDEX($B225:$AE225, $BG225, MATCH(BD$10, $B$11:$AE$11, 0)), "")="", "", IFERROR(VALUE(INDEX($B225:$AE225, $BG225, MATCH(BD$10, $B$11:$AE$11, 0))), "")))</f>
        <v>0</v>
      </c>
      <c r="BE225" s="32" cm="1">
        <f t="array" ref="BE225">IF(BE$10="", "", IF(IFERROR(INDEX($B225:$AE225, $BG225, MATCH(BE$10, $B$11:$AE$11, 0)), "")="", "", IFERROR(VALUE(INDEX($B225:$AE225, $BG225, MATCH(BE$10, $B$11:$AE$11, 0))), "")))</f>
        <v>0</v>
      </c>
      <c r="BF225" s="12"/>
      <c r="BJ225" s="19" t="str" cm="1">
        <f t="array" ref="BJ225">IF($AZ$10="", "", IF(IFERROR(INDEX($B225:$AE225, $BG225, MATCH($AZ$10, $B$11:$AE$11, 0)), "")="", "", IFERROR(INDEX($B225:$AE225, $BG225, MATCH($AZ$10, $B$11:$AE$11, 0)), "")))</f>
        <v>10/05/2022</v>
      </c>
      <c r="BK225" s="19">
        <f t="shared" si="52"/>
        <v>3</v>
      </c>
      <c r="BL225" s="19">
        <f t="shared" si="53"/>
        <v>6</v>
      </c>
      <c r="BM225" s="19">
        <f t="shared" si="54"/>
        <v>10</v>
      </c>
      <c r="BN225" s="30">
        <f t="shared" si="55"/>
        <v>5</v>
      </c>
      <c r="BO225" s="19">
        <f t="shared" si="56"/>
        <v>2022</v>
      </c>
      <c r="BP225" s="40" cm="1">
        <f t="array" ref="BP225">IFERROR(DATE(INDEX($BM225:$BO225, $BG225, MATCH($BJ$5, $BM$10:$BO$10, 0)), INDEX($BM225:$BO225, $BG225, MATCH($BJ$4, $BM$10:$BO$10, 0)), INDEX($BM225:$BO225, $BG225, MATCH($BJ$3, $BM$10:$BO$10, 0))), "")</f>
        <v>44839</v>
      </c>
      <c r="BR225" s="19" t="str">
        <f t="shared" si="45"/>
        <v>X</v>
      </c>
      <c r="BT225" s="19" t="str">
        <f t="shared" si="57"/>
        <v/>
      </c>
      <c r="BV225" s="19" t="str">
        <f t="shared" si="58"/>
        <v>Oct 2022</v>
      </c>
      <c r="BZ225" s="30">
        <f t="shared" si="46"/>
        <v>0</v>
      </c>
      <c r="CA225" s="13">
        <f t="shared" si="47"/>
        <v>0</v>
      </c>
      <c r="CB225" s="13">
        <f t="shared" si="48"/>
        <v>0</v>
      </c>
      <c r="CC225" s="13">
        <f t="shared" si="49"/>
        <v>0</v>
      </c>
      <c r="CD225" s="32">
        <f t="shared" si="50"/>
        <v>0</v>
      </c>
      <c r="CF225" s="52">
        <f t="shared" si="59"/>
        <v>0</v>
      </c>
    </row>
    <row r="226" spans="1:84" x14ac:dyDescent="0.25">
      <c r="A226" s="11" t="s">
        <v>0</v>
      </c>
      <c r="B226" s="5" t="s">
        <v>320</v>
      </c>
      <c r="C226" s="6">
        <v>1</v>
      </c>
      <c r="D226" s="6">
        <v>0</v>
      </c>
      <c r="E226" s="6">
        <v>1</v>
      </c>
      <c r="F226" s="6">
        <v>1</v>
      </c>
      <c r="G226" s="6">
        <v>0</v>
      </c>
      <c r="H226" s="6">
        <v>0</v>
      </c>
      <c r="I226" s="6">
        <v>0</v>
      </c>
      <c r="J226" s="6">
        <v>0</v>
      </c>
      <c r="K226" s="6">
        <v>0</v>
      </c>
      <c r="L226" s="6">
        <v>0</v>
      </c>
      <c r="M226" s="6">
        <v>0</v>
      </c>
      <c r="N226" s="6">
        <v>0</v>
      </c>
      <c r="O226" s="6">
        <v>0</v>
      </c>
      <c r="P226" s="6">
        <v>0</v>
      </c>
      <c r="Q226" s="6">
        <v>0</v>
      </c>
      <c r="R226" s="6">
        <v>0</v>
      </c>
      <c r="S226" s="6">
        <v>0</v>
      </c>
      <c r="T226" s="6">
        <v>0</v>
      </c>
      <c r="U226" s="6">
        <v>0</v>
      </c>
      <c r="V226" s="6"/>
      <c r="W226" s="6"/>
      <c r="X226" s="6"/>
      <c r="Y226" s="6"/>
      <c r="Z226" s="6"/>
      <c r="AA226" s="6"/>
      <c r="AB226" s="6"/>
      <c r="AC226" s="6"/>
      <c r="AD226" s="6"/>
      <c r="AE226" s="7"/>
      <c r="AF226" s="11" t="s">
        <v>0</v>
      </c>
      <c r="AG226" s="12"/>
      <c r="AH226" s="12"/>
      <c r="AI226" s="12"/>
      <c r="AJ226" s="12"/>
      <c r="AK226" s="12"/>
      <c r="AL226" s="12"/>
      <c r="AM226" s="12"/>
      <c r="AN226" s="12"/>
      <c r="AO226" s="12"/>
      <c r="AP226" s="12"/>
      <c r="AQ226" s="12"/>
      <c r="AR226" s="12"/>
      <c r="AS226" s="12"/>
      <c r="AT226" s="12"/>
      <c r="AU226" s="12"/>
      <c r="AV226" s="12"/>
      <c r="AW226" s="12"/>
      <c r="AX226" s="12"/>
      <c r="AY226" s="12"/>
      <c r="AZ226" s="37">
        <f t="shared" si="51"/>
        <v>44840</v>
      </c>
      <c r="BA226" s="13" cm="1">
        <f t="array" ref="BA226">IF(BA$10="", "", IF(IFERROR(INDEX($B226:$AE226, $BG226, MATCH(BA$10, $B$11:$AE$11, 0)), "")="", "", IFERROR(VALUE(INDEX($B226:$AE226, $BG226, MATCH(BA$10, $B$11:$AE$11, 0))), "")))</f>
        <v>1</v>
      </c>
      <c r="BB226" s="13" cm="1">
        <f t="array" ref="BB226">IF(BB$10="", "", IF(IFERROR(INDEX($B226:$AE226, $BG226, MATCH(BB$10, $B$11:$AE$11, 0)), "")="", "", IFERROR(VALUE(INDEX($B226:$AE226, $BG226, MATCH(BB$10, $B$11:$AE$11, 0))), "")))</f>
        <v>0</v>
      </c>
      <c r="BC226" s="13" cm="1">
        <f t="array" ref="BC226">IF(BC$10="", "", IF(IFERROR(INDEX($B226:$AE226, $BG226, MATCH(BC$10, $B$11:$AE$11, 0)), "")="", "", IFERROR(VALUE(INDEX($B226:$AE226, $BG226, MATCH(BC$10, $B$11:$AE$11, 0))), "")))</f>
        <v>0</v>
      </c>
      <c r="BD226" s="13" cm="1">
        <f t="array" ref="BD226">IF(BD$10="", "", IF(IFERROR(INDEX($B226:$AE226, $BG226, MATCH(BD$10, $B$11:$AE$11, 0)), "")="", "", IFERROR(VALUE(INDEX($B226:$AE226, $BG226, MATCH(BD$10, $B$11:$AE$11, 0))), "")))</f>
        <v>0</v>
      </c>
      <c r="BE226" s="32" cm="1">
        <f t="array" ref="BE226">IF(BE$10="", "", IF(IFERROR(INDEX($B226:$AE226, $BG226, MATCH(BE$10, $B$11:$AE$11, 0)), "")="", "", IFERROR(VALUE(INDEX($B226:$AE226, $BG226, MATCH(BE$10, $B$11:$AE$11, 0))), "")))</f>
        <v>0</v>
      </c>
      <c r="BF226" s="12"/>
      <c r="BJ226" s="19" t="str" cm="1">
        <f t="array" ref="BJ226">IF($AZ$10="", "", IF(IFERROR(INDEX($B226:$AE226, $BG226, MATCH($AZ$10, $B$11:$AE$11, 0)), "")="", "", IFERROR(INDEX($B226:$AE226, $BG226, MATCH($AZ$10, $B$11:$AE$11, 0)), "")))</f>
        <v>10/06/2022</v>
      </c>
      <c r="BK226" s="19">
        <f t="shared" si="52"/>
        <v>3</v>
      </c>
      <c r="BL226" s="19">
        <f t="shared" si="53"/>
        <v>6</v>
      </c>
      <c r="BM226" s="19">
        <f t="shared" si="54"/>
        <v>10</v>
      </c>
      <c r="BN226" s="30">
        <f t="shared" si="55"/>
        <v>6</v>
      </c>
      <c r="BO226" s="19">
        <f t="shared" si="56"/>
        <v>2022</v>
      </c>
      <c r="BP226" s="40" cm="1">
        <f t="array" ref="BP226">IFERROR(DATE(INDEX($BM226:$BO226, $BG226, MATCH($BJ$5, $BM$10:$BO$10, 0)), INDEX($BM226:$BO226, $BG226, MATCH($BJ$4, $BM$10:$BO$10, 0)), INDEX($BM226:$BO226, $BG226, MATCH($BJ$3, $BM$10:$BO$10, 0))), "")</f>
        <v>44840</v>
      </c>
      <c r="BR226" s="19" t="str">
        <f t="shared" si="45"/>
        <v>X</v>
      </c>
      <c r="BT226" s="19" t="str">
        <f t="shared" si="57"/>
        <v/>
      </c>
      <c r="BV226" s="19" t="str">
        <f t="shared" si="58"/>
        <v>Oct 2022</v>
      </c>
      <c r="BZ226" s="30">
        <f t="shared" si="46"/>
        <v>0</v>
      </c>
      <c r="CA226" s="13">
        <f t="shared" si="47"/>
        <v>0</v>
      </c>
      <c r="CB226" s="13">
        <f t="shared" si="48"/>
        <v>0</v>
      </c>
      <c r="CC226" s="13">
        <f t="shared" si="49"/>
        <v>0</v>
      </c>
      <c r="CD226" s="32">
        <f t="shared" si="50"/>
        <v>0</v>
      </c>
      <c r="CF226" s="52">
        <f t="shared" si="59"/>
        <v>0</v>
      </c>
    </row>
    <row r="227" spans="1:84" x14ac:dyDescent="0.25">
      <c r="A227" s="11" t="s">
        <v>0</v>
      </c>
      <c r="B227" s="5" t="s">
        <v>321</v>
      </c>
      <c r="C227" s="6">
        <v>1</v>
      </c>
      <c r="D227" s="6">
        <v>0</v>
      </c>
      <c r="E227" s="6">
        <v>1</v>
      </c>
      <c r="F227" s="6">
        <v>1</v>
      </c>
      <c r="G227" s="6">
        <v>0</v>
      </c>
      <c r="H227" s="6">
        <v>0</v>
      </c>
      <c r="I227" s="6">
        <v>0</v>
      </c>
      <c r="J227" s="6">
        <v>0</v>
      </c>
      <c r="K227" s="6">
        <v>0</v>
      </c>
      <c r="L227" s="6">
        <v>0</v>
      </c>
      <c r="M227" s="6">
        <v>0</v>
      </c>
      <c r="N227" s="6">
        <v>0</v>
      </c>
      <c r="O227" s="6">
        <v>0</v>
      </c>
      <c r="P227" s="6">
        <v>0</v>
      </c>
      <c r="Q227" s="6">
        <v>0</v>
      </c>
      <c r="R227" s="6">
        <v>0</v>
      </c>
      <c r="S227" s="6">
        <v>0</v>
      </c>
      <c r="T227" s="6">
        <v>0</v>
      </c>
      <c r="U227" s="6">
        <v>0</v>
      </c>
      <c r="V227" s="6"/>
      <c r="W227" s="6"/>
      <c r="X227" s="6"/>
      <c r="Y227" s="6"/>
      <c r="Z227" s="6"/>
      <c r="AA227" s="6"/>
      <c r="AB227" s="6"/>
      <c r="AC227" s="6"/>
      <c r="AD227" s="6"/>
      <c r="AE227" s="7"/>
      <c r="AF227" s="11" t="s">
        <v>0</v>
      </c>
      <c r="AG227" s="12"/>
      <c r="AH227" s="12"/>
      <c r="AI227" s="12"/>
      <c r="AJ227" s="12"/>
      <c r="AK227" s="12"/>
      <c r="AL227" s="12"/>
      <c r="AM227" s="12"/>
      <c r="AN227" s="12"/>
      <c r="AO227" s="12"/>
      <c r="AP227" s="12"/>
      <c r="AQ227" s="12"/>
      <c r="AR227" s="12"/>
      <c r="AS227" s="12"/>
      <c r="AT227" s="12"/>
      <c r="AU227" s="12"/>
      <c r="AV227" s="12"/>
      <c r="AW227" s="12"/>
      <c r="AX227" s="12"/>
      <c r="AY227" s="12"/>
      <c r="AZ227" s="37">
        <f t="shared" si="51"/>
        <v>44841</v>
      </c>
      <c r="BA227" s="13" cm="1">
        <f t="array" ref="BA227">IF(BA$10="", "", IF(IFERROR(INDEX($B227:$AE227, $BG227, MATCH(BA$10, $B$11:$AE$11, 0)), "")="", "", IFERROR(VALUE(INDEX($B227:$AE227, $BG227, MATCH(BA$10, $B$11:$AE$11, 0))), "")))</f>
        <v>1</v>
      </c>
      <c r="BB227" s="13" cm="1">
        <f t="array" ref="BB227">IF(BB$10="", "", IF(IFERROR(INDEX($B227:$AE227, $BG227, MATCH(BB$10, $B$11:$AE$11, 0)), "")="", "", IFERROR(VALUE(INDEX($B227:$AE227, $BG227, MATCH(BB$10, $B$11:$AE$11, 0))), "")))</f>
        <v>0</v>
      </c>
      <c r="BC227" s="13" cm="1">
        <f t="array" ref="BC227">IF(BC$10="", "", IF(IFERROR(INDEX($B227:$AE227, $BG227, MATCH(BC$10, $B$11:$AE$11, 0)), "")="", "", IFERROR(VALUE(INDEX($B227:$AE227, $BG227, MATCH(BC$10, $B$11:$AE$11, 0))), "")))</f>
        <v>0</v>
      </c>
      <c r="BD227" s="13" cm="1">
        <f t="array" ref="BD227">IF(BD$10="", "", IF(IFERROR(INDEX($B227:$AE227, $BG227, MATCH(BD$10, $B$11:$AE$11, 0)), "")="", "", IFERROR(VALUE(INDEX($B227:$AE227, $BG227, MATCH(BD$10, $B$11:$AE$11, 0))), "")))</f>
        <v>0</v>
      </c>
      <c r="BE227" s="32" cm="1">
        <f t="array" ref="BE227">IF(BE$10="", "", IF(IFERROR(INDEX($B227:$AE227, $BG227, MATCH(BE$10, $B$11:$AE$11, 0)), "")="", "", IFERROR(VALUE(INDEX($B227:$AE227, $BG227, MATCH(BE$10, $B$11:$AE$11, 0))), "")))</f>
        <v>0</v>
      </c>
      <c r="BF227" s="12"/>
      <c r="BJ227" s="19" t="str" cm="1">
        <f t="array" ref="BJ227">IF($AZ$10="", "", IF(IFERROR(INDEX($B227:$AE227, $BG227, MATCH($AZ$10, $B$11:$AE$11, 0)), "")="", "", IFERROR(INDEX($B227:$AE227, $BG227, MATCH($AZ$10, $B$11:$AE$11, 0)), "")))</f>
        <v>10/07/2022</v>
      </c>
      <c r="BK227" s="19">
        <f t="shared" si="52"/>
        <v>3</v>
      </c>
      <c r="BL227" s="19">
        <f t="shared" si="53"/>
        <v>6</v>
      </c>
      <c r="BM227" s="19">
        <f t="shared" si="54"/>
        <v>10</v>
      </c>
      <c r="BN227" s="30">
        <f t="shared" si="55"/>
        <v>7</v>
      </c>
      <c r="BO227" s="19">
        <f t="shared" si="56"/>
        <v>2022</v>
      </c>
      <c r="BP227" s="40" cm="1">
        <f t="array" ref="BP227">IFERROR(DATE(INDEX($BM227:$BO227, $BG227, MATCH($BJ$5, $BM$10:$BO$10, 0)), INDEX($BM227:$BO227, $BG227, MATCH($BJ$4, $BM$10:$BO$10, 0)), INDEX($BM227:$BO227, $BG227, MATCH($BJ$3, $BM$10:$BO$10, 0))), "")</f>
        <v>44841</v>
      </c>
      <c r="BR227" s="19" t="str">
        <f t="shared" si="45"/>
        <v>X</v>
      </c>
      <c r="BT227" s="19" t="str">
        <f t="shared" si="57"/>
        <v/>
      </c>
      <c r="BV227" s="19" t="str">
        <f t="shared" si="58"/>
        <v>Oct 2022</v>
      </c>
      <c r="BZ227" s="30">
        <f t="shared" si="46"/>
        <v>0</v>
      </c>
      <c r="CA227" s="13">
        <f t="shared" si="47"/>
        <v>0</v>
      </c>
      <c r="CB227" s="13">
        <f t="shared" si="48"/>
        <v>0</v>
      </c>
      <c r="CC227" s="13">
        <f t="shared" si="49"/>
        <v>0</v>
      </c>
      <c r="CD227" s="32">
        <f t="shared" si="50"/>
        <v>0</v>
      </c>
      <c r="CF227" s="52">
        <f t="shared" si="59"/>
        <v>0</v>
      </c>
    </row>
    <row r="228" spans="1:84" x14ac:dyDescent="0.25">
      <c r="A228" s="11" t="s">
        <v>0</v>
      </c>
      <c r="B228" s="5" t="s">
        <v>322</v>
      </c>
      <c r="C228" s="6">
        <v>0</v>
      </c>
      <c r="D228" s="6">
        <v>0</v>
      </c>
      <c r="E228" s="6">
        <v>0</v>
      </c>
      <c r="F228" s="6">
        <v>0</v>
      </c>
      <c r="G228" s="6">
        <v>0</v>
      </c>
      <c r="H228" s="6">
        <v>0</v>
      </c>
      <c r="I228" s="6">
        <v>0</v>
      </c>
      <c r="J228" s="6">
        <v>0</v>
      </c>
      <c r="K228" s="6">
        <v>0</v>
      </c>
      <c r="L228" s="6">
        <v>0</v>
      </c>
      <c r="M228" s="6">
        <v>0</v>
      </c>
      <c r="N228" s="6">
        <v>0</v>
      </c>
      <c r="O228" s="6">
        <v>0</v>
      </c>
      <c r="P228" s="6">
        <v>0</v>
      </c>
      <c r="Q228" s="6">
        <v>0</v>
      </c>
      <c r="R228" s="6">
        <v>0</v>
      </c>
      <c r="S228" s="6">
        <v>0</v>
      </c>
      <c r="T228" s="6">
        <v>0</v>
      </c>
      <c r="U228" s="6">
        <v>0</v>
      </c>
      <c r="V228" s="6"/>
      <c r="W228" s="6"/>
      <c r="X228" s="6"/>
      <c r="Y228" s="6"/>
      <c r="Z228" s="6"/>
      <c r="AA228" s="6"/>
      <c r="AB228" s="6"/>
      <c r="AC228" s="6"/>
      <c r="AD228" s="6"/>
      <c r="AE228" s="7"/>
      <c r="AF228" s="11" t="s">
        <v>0</v>
      </c>
      <c r="AG228" s="12"/>
      <c r="AH228" s="12"/>
      <c r="AI228" s="12"/>
      <c r="AJ228" s="12"/>
      <c r="AK228" s="12"/>
      <c r="AL228" s="12"/>
      <c r="AM228" s="12"/>
      <c r="AN228" s="12"/>
      <c r="AO228" s="12"/>
      <c r="AP228" s="12"/>
      <c r="AQ228" s="12"/>
      <c r="AR228" s="12"/>
      <c r="AS228" s="12"/>
      <c r="AT228" s="12"/>
      <c r="AU228" s="12"/>
      <c r="AV228" s="12"/>
      <c r="AW228" s="12"/>
      <c r="AX228" s="12"/>
      <c r="AY228" s="12"/>
      <c r="AZ228" s="37">
        <f t="shared" si="51"/>
        <v>44842</v>
      </c>
      <c r="BA228" s="13" cm="1">
        <f t="array" ref="BA228">IF(BA$10="", "", IF(IFERROR(INDEX($B228:$AE228, $BG228, MATCH(BA$10, $B$11:$AE$11, 0)), "")="", "", IFERROR(VALUE(INDEX($B228:$AE228, $BG228, MATCH(BA$10, $B$11:$AE$11, 0))), "")))</f>
        <v>0</v>
      </c>
      <c r="BB228" s="13" cm="1">
        <f t="array" ref="BB228">IF(BB$10="", "", IF(IFERROR(INDEX($B228:$AE228, $BG228, MATCH(BB$10, $B$11:$AE$11, 0)), "")="", "", IFERROR(VALUE(INDEX($B228:$AE228, $BG228, MATCH(BB$10, $B$11:$AE$11, 0))), "")))</f>
        <v>0</v>
      </c>
      <c r="BC228" s="13" cm="1">
        <f t="array" ref="BC228">IF(BC$10="", "", IF(IFERROR(INDEX($B228:$AE228, $BG228, MATCH(BC$10, $B$11:$AE$11, 0)), "")="", "", IFERROR(VALUE(INDEX($B228:$AE228, $BG228, MATCH(BC$10, $B$11:$AE$11, 0))), "")))</f>
        <v>0</v>
      </c>
      <c r="BD228" s="13" cm="1">
        <f t="array" ref="BD228">IF(BD$10="", "", IF(IFERROR(INDEX($B228:$AE228, $BG228, MATCH(BD$10, $B$11:$AE$11, 0)), "")="", "", IFERROR(VALUE(INDEX($B228:$AE228, $BG228, MATCH(BD$10, $B$11:$AE$11, 0))), "")))</f>
        <v>0</v>
      </c>
      <c r="BE228" s="32" cm="1">
        <f t="array" ref="BE228">IF(BE$10="", "", IF(IFERROR(INDEX($B228:$AE228, $BG228, MATCH(BE$10, $B$11:$AE$11, 0)), "")="", "", IFERROR(VALUE(INDEX($B228:$AE228, $BG228, MATCH(BE$10, $B$11:$AE$11, 0))), "")))</f>
        <v>0</v>
      </c>
      <c r="BF228" s="12"/>
      <c r="BJ228" s="19" t="str" cm="1">
        <f t="array" ref="BJ228">IF($AZ$10="", "", IF(IFERROR(INDEX($B228:$AE228, $BG228, MATCH($AZ$10, $B$11:$AE$11, 0)), "")="", "", IFERROR(INDEX($B228:$AE228, $BG228, MATCH($AZ$10, $B$11:$AE$11, 0)), "")))</f>
        <v>10/08/2022</v>
      </c>
      <c r="BK228" s="19">
        <f t="shared" si="52"/>
        <v>3</v>
      </c>
      <c r="BL228" s="19">
        <f t="shared" si="53"/>
        <v>6</v>
      </c>
      <c r="BM228" s="19">
        <f t="shared" si="54"/>
        <v>10</v>
      </c>
      <c r="BN228" s="30">
        <f t="shared" si="55"/>
        <v>8</v>
      </c>
      <c r="BO228" s="19">
        <f t="shared" si="56"/>
        <v>2022</v>
      </c>
      <c r="BP228" s="40" cm="1">
        <f t="array" ref="BP228">IFERROR(DATE(INDEX($BM228:$BO228, $BG228, MATCH($BJ$5, $BM$10:$BO$10, 0)), INDEX($BM228:$BO228, $BG228, MATCH($BJ$4, $BM$10:$BO$10, 0)), INDEX($BM228:$BO228, $BG228, MATCH($BJ$3, $BM$10:$BO$10, 0))), "")</f>
        <v>44842</v>
      </c>
      <c r="BR228" s="19" t="str">
        <f t="shared" si="45"/>
        <v>X</v>
      </c>
      <c r="BT228" s="19" t="str">
        <f t="shared" si="57"/>
        <v/>
      </c>
      <c r="BV228" s="19" t="str">
        <f t="shared" si="58"/>
        <v>Oct 2022</v>
      </c>
      <c r="BZ228" s="30">
        <f t="shared" si="46"/>
        <v>0</v>
      </c>
      <c r="CA228" s="13">
        <f t="shared" si="47"/>
        <v>0</v>
      </c>
      <c r="CB228" s="13">
        <f t="shared" si="48"/>
        <v>0</v>
      </c>
      <c r="CC228" s="13">
        <f t="shared" si="49"/>
        <v>0</v>
      </c>
      <c r="CD228" s="32">
        <f t="shared" si="50"/>
        <v>0</v>
      </c>
      <c r="CF228" s="52">
        <f t="shared" si="59"/>
        <v>0</v>
      </c>
    </row>
    <row r="229" spans="1:84" x14ac:dyDescent="0.25">
      <c r="A229" s="11" t="s">
        <v>0</v>
      </c>
      <c r="B229" s="5" t="s">
        <v>323</v>
      </c>
      <c r="C229" s="6">
        <v>2</v>
      </c>
      <c r="D229" s="6">
        <v>0</v>
      </c>
      <c r="E229" s="6">
        <v>2</v>
      </c>
      <c r="F229" s="6">
        <v>2</v>
      </c>
      <c r="G229" s="6">
        <v>0</v>
      </c>
      <c r="H229" s="6">
        <v>0</v>
      </c>
      <c r="I229" s="6">
        <v>0</v>
      </c>
      <c r="J229" s="6">
        <v>0</v>
      </c>
      <c r="K229" s="6">
        <v>0</v>
      </c>
      <c r="L229" s="6">
        <v>0</v>
      </c>
      <c r="M229" s="6">
        <v>0</v>
      </c>
      <c r="N229" s="6">
        <v>0</v>
      </c>
      <c r="O229" s="6">
        <v>0</v>
      </c>
      <c r="P229" s="6">
        <v>0</v>
      </c>
      <c r="Q229" s="6">
        <v>0</v>
      </c>
      <c r="R229" s="6">
        <v>0</v>
      </c>
      <c r="S229" s="6">
        <v>0</v>
      </c>
      <c r="T229" s="6">
        <v>0</v>
      </c>
      <c r="U229" s="6">
        <v>0</v>
      </c>
      <c r="V229" s="6"/>
      <c r="W229" s="6"/>
      <c r="X229" s="6"/>
      <c r="Y229" s="6"/>
      <c r="Z229" s="6"/>
      <c r="AA229" s="6"/>
      <c r="AB229" s="6"/>
      <c r="AC229" s="6"/>
      <c r="AD229" s="6"/>
      <c r="AE229" s="7"/>
      <c r="AF229" s="11" t="s">
        <v>0</v>
      </c>
      <c r="AG229" s="12"/>
      <c r="AH229" s="12"/>
      <c r="AI229" s="12"/>
      <c r="AJ229" s="12"/>
      <c r="AK229" s="12"/>
      <c r="AL229" s="12"/>
      <c r="AM229" s="12"/>
      <c r="AN229" s="12"/>
      <c r="AO229" s="12"/>
      <c r="AP229" s="12"/>
      <c r="AQ229" s="12"/>
      <c r="AR229" s="12"/>
      <c r="AS229" s="12"/>
      <c r="AT229" s="12"/>
      <c r="AU229" s="12"/>
      <c r="AV229" s="12"/>
      <c r="AW229" s="12"/>
      <c r="AX229" s="12"/>
      <c r="AY229" s="12"/>
      <c r="AZ229" s="37">
        <f t="shared" si="51"/>
        <v>44843</v>
      </c>
      <c r="BA229" s="13" cm="1">
        <f t="array" ref="BA229">IF(BA$10="", "", IF(IFERROR(INDEX($B229:$AE229, $BG229, MATCH(BA$10, $B$11:$AE$11, 0)), "")="", "", IFERROR(VALUE(INDEX($B229:$AE229, $BG229, MATCH(BA$10, $B$11:$AE$11, 0))), "")))</f>
        <v>2</v>
      </c>
      <c r="BB229" s="13" cm="1">
        <f t="array" ref="BB229">IF(BB$10="", "", IF(IFERROR(INDEX($B229:$AE229, $BG229, MATCH(BB$10, $B$11:$AE$11, 0)), "")="", "", IFERROR(VALUE(INDEX($B229:$AE229, $BG229, MATCH(BB$10, $B$11:$AE$11, 0))), "")))</f>
        <v>0</v>
      </c>
      <c r="BC229" s="13" cm="1">
        <f t="array" ref="BC229">IF(BC$10="", "", IF(IFERROR(INDEX($B229:$AE229, $BG229, MATCH(BC$10, $B$11:$AE$11, 0)), "")="", "", IFERROR(VALUE(INDEX($B229:$AE229, $BG229, MATCH(BC$10, $B$11:$AE$11, 0))), "")))</f>
        <v>0</v>
      </c>
      <c r="BD229" s="13" cm="1">
        <f t="array" ref="BD229">IF(BD$10="", "", IF(IFERROR(INDEX($B229:$AE229, $BG229, MATCH(BD$10, $B$11:$AE$11, 0)), "")="", "", IFERROR(VALUE(INDEX($B229:$AE229, $BG229, MATCH(BD$10, $B$11:$AE$11, 0))), "")))</f>
        <v>0</v>
      </c>
      <c r="BE229" s="32" cm="1">
        <f t="array" ref="BE229">IF(BE$10="", "", IF(IFERROR(INDEX($B229:$AE229, $BG229, MATCH(BE$10, $B$11:$AE$11, 0)), "")="", "", IFERROR(VALUE(INDEX($B229:$AE229, $BG229, MATCH(BE$10, $B$11:$AE$11, 0))), "")))</f>
        <v>0</v>
      </c>
      <c r="BF229" s="12"/>
      <c r="BJ229" s="19" t="str" cm="1">
        <f t="array" ref="BJ229">IF($AZ$10="", "", IF(IFERROR(INDEX($B229:$AE229, $BG229, MATCH($AZ$10, $B$11:$AE$11, 0)), "")="", "", IFERROR(INDEX($B229:$AE229, $BG229, MATCH($AZ$10, $B$11:$AE$11, 0)), "")))</f>
        <v>10/09/2022</v>
      </c>
      <c r="BK229" s="19">
        <f t="shared" si="52"/>
        <v>3</v>
      </c>
      <c r="BL229" s="19">
        <f t="shared" si="53"/>
        <v>6</v>
      </c>
      <c r="BM229" s="19">
        <f t="shared" si="54"/>
        <v>10</v>
      </c>
      <c r="BN229" s="30">
        <f t="shared" si="55"/>
        <v>9</v>
      </c>
      <c r="BO229" s="19">
        <f t="shared" si="56"/>
        <v>2022</v>
      </c>
      <c r="BP229" s="40" cm="1">
        <f t="array" ref="BP229">IFERROR(DATE(INDEX($BM229:$BO229, $BG229, MATCH($BJ$5, $BM$10:$BO$10, 0)), INDEX($BM229:$BO229, $BG229, MATCH($BJ$4, $BM$10:$BO$10, 0)), INDEX($BM229:$BO229, $BG229, MATCH($BJ$3, $BM$10:$BO$10, 0))), "")</f>
        <v>44843</v>
      </c>
      <c r="BR229" s="19" t="str">
        <f t="shared" si="45"/>
        <v>X</v>
      </c>
      <c r="BT229" s="19" t="str">
        <f t="shared" si="57"/>
        <v/>
      </c>
      <c r="BV229" s="19" t="str">
        <f t="shared" si="58"/>
        <v>Oct 2022</v>
      </c>
      <c r="BZ229" s="30">
        <f t="shared" si="46"/>
        <v>0</v>
      </c>
      <c r="CA229" s="13">
        <f t="shared" si="47"/>
        <v>0</v>
      </c>
      <c r="CB229" s="13">
        <f t="shared" si="48"/>
        <v>0</v>
      </c>
      <c r="CC229" s="13">
        <f t="shared" si="49"/>
        <v>0</v>
      </c>
      <c r="CD229" s="32">
        <f t="shared" si="50"/>
        <v>0</v>
      </c>
      <c r="CF229" s="52">
        <f t="shared" si="59"/>
        <v>0</v>
      </c>
    </row>
    <row r="230" spans="1:84" x14ac:dyDescent="0.25">
      <c r="A230" s="11" t="s">
        <v>0</v>
      </c>
      <c r="B230" s="5" t="s">
        <v>324</v>
      </c>
      <c r="C230" s="6">
        <v>10</v>
      </c>
      <c r="D230" s="6">
        <v>0</v>
      </c>
      <c r="E230" s="6">
        <v>10</v>
      </c>
      <c r="F230" s="6">
        <v>8</v>
      </c>
      <c r="G230" s="6">
        <v>0</v>
      </c>
      <c r="H230" s="6">
        <v>0</v>
      </c>
      <c r="I230" s="6">
        <v>0</v>
      </c>
      <c r="J230" s="6">
        <v>0</v>
      </c>
      <c r="K230" s="6">
        <v>0</v>
      </c>
      <c r="L230" s="6">
        <v>0</v>
      </c>
      <c r="M230" s="6">
        <v>0</v>
      </c>
      <c r="N230" s="6">
        <v>0</v>
      </c>
      <c r="O230" s="6">
        <v>0</v>
      </c>
      <c r="P230" s="6">
        <v>0</v>
      </c>
      <c r="Q230" s="6">
        <v>0</v>
      </c>
      <c r="R230" s="6">
        <v>0</v>
      </c>
      <c r="S230" s="6">
        <v>0</v>
      </c>
      <c r="T230" s="6">
        <v>0</v>
      </c>
      <c r="U230" s="6">
        <v>0</v>
      </c>
      <c r="V230" s="6"/>
      <c r="W230" s="6"/>
      <c r="X230" s="6"/>
      <c r="Y230" s="6"/>
      <c r="Z230" s="6"/>
      <c r="AA230" s="6"/>
      <c r="AB230" s="6"/>
      <c r="AC230" s="6"/>
      <c r="AD230" s="6"/>
      <c r="AE230" s="7"/>
      <c r="AF230" s="11" t="s">
        <v>0</v>
      </c>
      <c r="AG230" s="12"/>
      <c r="AH230" s="12"/>
      <c r="AI230" s="12"/>
      <c r="AJ230" s="12"/>
      <c r="AK230" s="12"/>
      <c r="AL230" s="12"/>
      <c r="AM230" s="12"/>
      <c r="AN230" s="12"/>
      <c r="AO230" s="12"/>
      <c r="AP230" s="12"/>
      <c r="AQ230" s="12"/>
      <c r="AR230" s="12"/>
      <c r="AS230" s="12"/>
      <c r="AT230" s="12"/>
      <c r="AU230" s="12"/>
      <c r="AV230" s="12"/>
      <c r="AW230" s="12"/>
      <c r="AX230" s="12"/>
      <c r="AY230" s="12"/>
      <c r="AZ230" s="37">
        <f t="shared" si="51"/>
        <v>44844</v>
      </c>
      <c r="BA230" s="13" cm="1">
        <f t="array" ref="BA230">IF(BA$10="", "", IF(IFERROR(INDEX($B230:$AE230, $BG230, MATCH(BA$10, $B$11:$AE$11, 0)), "")="", "", IFERROR(VALUE(INDEX($B230:$AE230, $BG230, MATCH(BA$10, $B$11:$AE$11, 0))), "")))</f>
        <v>10</v>
      </c>
      <c r="BB230" s="13" cm="1">
        <f t="array" ref="BB230">IF(BB$10="", "", IF(IFERROR(INDEX($B230:$AE230, $BG230, MATCH(BB$10, $B$11:$AE$11, 0)), "")="", "", IFERROR(VALUE(INDEX($B230:$AE230, $BG230, MATCH(BB$10, $B$11:$AE$11, 0))), "")))</f>
        <v>0</v>
      </c>
      <c r="BC230" s="13" cm="1">
        <f t="array" ref="BC230">IF(BC$10="", "", IF(IFERROR(INDEX($B230:$AE230, $BG230, MATCH(BC$10, $B$11:$AE$11, 0)), "")="", "", IFERROR(VALUE(INDEX($B230:$AE230, $BG230, MATCH(BC$10, $B$11:$AE$11, 0))), "")))</f>
        <v>0</v>
      </c>
      <c r="BD230" s="13" cm="1">
        <f t="array" ref="BD230">IF(BD$10="", "", IF(IFERROR(INDEX($B230:$AE230, $BG230, MATCH(BD$10, $B$11:$AE$11, 0)), "")="", "", IFERROR(VALUE(INDEX($B230:$AE230, $BG230, MATCH(BD$10, $B$11:$AE$11, 0))), "")))</f>
        <v>0</v>
      </c>
      <c r="BE230" s="32" cm="1">
        <f t="array" ref="BE230">IF(BE$10="", "", IF(IFERROR(INDEX($B230:$AE230, $BG230, MATCH(BE$10, $B$11:$AE$11, 0)), "")="", "", IFERROR(VALUE(INDEX($B230:$AE230, $BG230, MATCH(BE$10, $B$11:$AE$11, 0))), "")))</f>
        <v>0</v>
      </c>
      <c r="BF230" s="12"/>
      <c r="BJ230" s="19" t="str" cm="1">
        <f t="array" ref="BJ230">IF($AZ$10="", "", IF(IFERROR(INDEX($B230:$AE230, $BG230, MATCH($AZ$10, $B$11:$AE$11, 0)), "")="", "", IFERROR(INDEX($B230:$AE230, $BG230, MATCH($AZ$10, $B$11:$AE$11, 0)), "")))</f>
        <v>10/10/2022</v>
      </c>
      <c r="BK230" s="19">
        <f t="shared" si="52"/>
        <v>3</v>
      </c>
      <c r="BL230" s="19">
        <f t="shared" si="53"/>
        <v>6</v>
      </c>
      <c r="BM230" s="19">
        <f t="shared" si="54"/>
        <v>10</v>
      </c>
      <c r="BN230" s="30">
        <f t="shared" si="55"/>
        <v>10</v>
      </c>
      <c r="BO230" s="19">
        <f t="shared" si="56"/>
        <v>2022</v>
      </c>
      <c r="BP230" s="40" cm="1">
        <f t="array" ref="BP230">IFERROR(DATE(INDEX($BM230:$BO230, $BG230, MATCH($BJ$5, $BM$10:$BO$10, 0)), INDEX($BM230:$BO230, $BG230, MATCH($BJ$4, $BM$10:$BO$10, 0)), INDEX($BM230:$BO230, $BG230, MATCH($BJ$3, $BM$10:$BO$10, 0))), "")</f>
        <v>44844</v>
      </c>
      <c r="BR230" s="19" t="str">
        <f t="shared" si="45"/>
        <v>X</v>
      </c>
      <c r="BT230" s="19" t="str">
        <f t="shared" si="57"/>
        <v/>
      </c>
      <c r="BV230" s="19" t="str">
        <f t="shared" si="58"/>
        <v>Oct 2022</v>
      </c>
      <c r="BZ230" s="30">
        <f t="shared" si="46"/>
        <v>1</v>
      </c>
      <c r="CA230" s="13">
        <f t="shared" si="47"/>
        <v>0</v>
      </c>
      <c r="CB230" s="13">
        <f t="shared" si="48"/>
        <v>0</v>
      </c>
      <c r="CC230" s="13">
        <f t="shared" si="49"/>
        <v>0</v>
      </c>
      <c r="CD230" s="32">
        <f t="shared" si="50"/>
        <v>0</v>
      </c>
      <c r="CF230" s="52">
        <f t="shared" si="59"/>
        <v>1</v>
      </c>
    </row>
    <row r="231" spans="1:84" x14ac:dyDescent="0.25">
      <c r="A231" s="11" t="s">
        <v>0</v>
      </c>
      <c r="B231" s="5" t="s">
        <v>325</v>
      </c>
      <c r="C231" s="6">
        <v>0</v>
      </c>
      <c r="D231" s="6">
        <v>0</v>
      </c>
      <c r="E231" s="6">
        <v>0</v>
      </c>
      <c r="F231" s="6">
        <v>0</v>
      </c>
      <c r="G231" s="6">
        <v>0</v>
      </c>
      <c r="H231" s="6">
        <v>0</v>
      </c>
      <c r="I231" s="6">
        <v>0</v>
      </c>
      <c r="J231" s="6">
        <v>0</v>
      </c>
      <c r="K231" s="6">
        <v>0</v>
      </c>
      <c r="L231" s="6">
        <v>0</v>
      </c>
      <c r="M231" s="6">
        <v>0</v>
      </c>
      <c r="N231" s="6">
        <v>0</v>
      </c>
      <c r="O231" s="6">
        <v>0</v>
      </c>
      <c r="P231" s="6">
        <v>0</v>
      </c>
      <c r="Q231" s="6">
        <v>0</v>
      </c>
      <c r="R231" s="6">
        <v>0</v>
      </c>
      <c r="S231" s="6">
        <v>0</v>
      </c>
      <c r="T231" s="6">
        <v>0</v>
      </c>
      <c r="U231" s="6">
        <v>0</v>
      </c>
      <c r="V231" s="6"/>
      <c r="W231" s="6"/>
      <c r="X231" s="6"/>
      <c r="Y231" s="6"/>
      <c r="Z231" s="6"/>
      <c r="AA231" s="6"/>
      <c r="AB231" s="6"/>
      <c r="AC231" s="6"/>
      <c r="AD231" s="6"/>
      <c r="AE231" s="7"/>
      <c r="AF231" s="11" t="s">
        <v>0</v>
      </c>
      <c r="AG231" s="12"/>
      <c r="AH231" s="12"/>
      <c r="AI231" s="12"/>
      <c r="AJ231" s="12"/>
      <c r="AK231" s="12"/>
      <c r="AL231" s="12"/>
      <c r="AM231" s="12"/>
      <c r="AN231" s="12"/>
      <c r="AO231" s="12"/>
      <c r="AP231" s="12"/>
      <c r="AQ231" s="12"/>
      <c r="AR231" s="12"/>
      <c r="AS231" s="12"/>
      <c r="AT231" s="12"/>
      <c r="AU231" s="12"/>
      <c r="AV231" s="12"/>
      <c r="AW231" s="12"/>
      <c r="AX231" s="12"/>
      <c r="AY231" s="12"/>
      <c r="AZ231" s="37">
        <f t="shared" si="51"/>
        <v>44845</v>
      </c>
      <c r="BA231" s="13" cm="1">
        <f t="array" ref="BA231">IF(BA$10="", "", IF(IFERROR(INDEX($B231:$AE231, $BG231, MATCH(BA$10, $B$11:$AE$11, 0)), "")="", "", IFERROR(VALUE(INDEX($B231:$AE231, $BG231, MATCH(BA$10, $B$11:$AE$11, 0))), "")))</f>
        <v>0</v>
      </c>
      <c r="BB231" s="13" cm="1">
        <f t="array" ref="BB231">IF(BB$10="", "", IF(IFERROR(INDEX($B231:$AE231, $BG231, MATCH(BB$10, $B$11:$AE$11, 0)), "")="", "", IFERROR(VALUE(INDEX($B231:$AE231, $BG231, MATCH(BB$10, $B$11:$AE$11, 0))), "")))</f>
        <v>0</v>
      </c>
      <c r="BC231" s="13" cm="1">
        <f t="array" ref="BC231">IF(BC$10="", "", IF(IFERROR(INDEX($B231:$AE231, $BG231, MATCH(BC$10, $B$11:$AE$11, 0)), "")="", "", IFERROR(VALUE(INDEX($B231:$AE231, $BG231, MATCH(BC$10, $B$11:$AE$11, 0))), "")))</f>
        <v>0</v>
      </c>
      <c r="BD231" s="13" cm="1">
        <f t="array" ref="BD231">IF(BD$10="", "", IF(IFERROR(INDEX($B231:$AE231, $BG231, MATCH(BD$10, $B$11:$AE$11, 0)), "")="", "", IFERROR(VALUE(INDEX($B231:$AE231, $BG231, MATCH(BD$10, $B$11:$AE$11, 0))), "")))</f>
        <v>0</v>
      </c>
      <c r="BE231" s="32" cm="1">
        <f t="array" ref="BE231">IF(BE$10="", "", IF(IFERROR(INDEX($B231:$AE231, $BG231, MATCH(BE$10, $B$11:$AE$11, 0)), "")="", "", IFERROR(VALUE(INDEX($B231:$AE231, $BG231, MATCH(BE$10, $B$11:$AE$11, 0))), "")))</f>
        <v>0</v>
      </c>
      <c r="BF231" s="12"/>
      <c r="BJ231" s="19" t="str" cm="1">
        <f t="array" ref="BJ231">IF($AZ$10="", "", IF(IFERROR(INDEX($B231:$AE231, $BG231, MATCH($AZ$10, $B$11:$AE$11, 0)), "")="", "", IFERROR(INDEX($B231:$AE231, $BG231, MATCH($AZ$10, $B$11:$AE$11, 0)), "")))</f>
        <v>10/11/2022</v>
      </c>
      <c r="BK231" s="19">
        <f t="shared" si="52"/>
        <v>3</v>
      </c>
      <c r="BL231" s="19">
        <f t="shared" si="53"/>
        <v>6</v>
      </c>
      <c r="BM231" s="19">
        <f t="shared" si="54"/>
        <v>10</v>
      </c>
      <c r="BN231" s="30">
        <f t="shared" si="55"/>
        <v>11</v>
      </c>
      <c r="BO231" s="19">
        <f t="shared" si="56"/>
        <v>2022</v>
      </c>
      <c r="BP231" s="40" cm="1">
        <f t="array" ref="BP231">IFERROR(DATE(INDEX($BM231:$BO231, $BG231, MATCH($BJ$5, $BM$10:$BO$10, 0)), INDEX($BM231:$BO231, $BG231, MATCH($BJ$4, $BM$10:$BO$10, 0)), INDEX($BM231:$BO231, $BG231, MATCH($BJ$3, $BM$10:$BO$10, 0))), "")</f>
        <v>44845</v>
      </c>
      <c r="BR231" s="19" t="str">
        <f t="shared" si="45"/>
        <v>X</v>
      </c>
      <c r="BT231" s="19" t="str">
        <f t="shared" si="57"/>
        <v/>
      </c>
      <c r="BV231" s="19" t="str">
        <f t="shared" si="58"/>
        <v>Oct 2022</v>
      </c>
      <c r="BZ231" s="30">
        <f t="shared" si="46"/>
        <v>0</v>
      </c>
      <c r="CA231" s="13">
        <f t="shared" si="47"/>
        <v>0</v>
      </c>
      <c r="CB231" s="13">
        <f t="shared" si="48"/>
        <v>0</v>
      </c>
      <c r="CC231" s="13">
        <f t="shared" si="49"/>
        <v>0</v>
      </c>
      <c r="CD231" s="32">
        <f t="shared" si="50"/>
        <v>0</v>
      </c>
      <c r="CF231" s="52">
        <f t="shared" si="59"/>
        <v>0</v>
      </c>
    </row>
    <row r="232" spans="1:84" x14ac:dyDescent="0.25">
      <c r="A232" s="11" t="s">
        <v>0</v>
      </c>
      <c r="B232" s="5" t="s">
        <v>326</v>
      </c>
      <c r="C232" s="6">
        <v>4</v>
      </c>
      <c r="D232" s="6">
        <v>0</v>
      </c>
      <c r="E232" s="6">
        <v>4</v>
      </c>
      <c r="F232" s="6">
        <v>2</v>
      </c>
      <c r="G232" s="6">
        <v>0</v>
      </c>
      <c r="H232" s="6">
        <v>0</v>
      </c>
      <c r="I232" s="6">
        <v>0</v>
      </c>
      <c r="J232" s="6">
        <v>0</v>
      </c>
      <c r="K232" s="6">
        <v>0</v>
      </c>
      <c r="L232" s="6">
        <v>0</v>
      </c>
      <c r="M232" s="6">
        <v>0</v>
      </c>
      <c r="N232" s="6">
        <v>0</v>
      </c>
      <c r="O232" s="6">
        <v>0</v>
      </c>
      <c r="P232" s="6">
        <v>0</v>
      </c>
      <c r="Q232" s="6">
        <v>0</v>
      </c>
      <c r="R232" s="6">
        <v>0</v>
      </c>
      <c r="S232" s="6">
        <v>0</v>
      </c>
      <c r="T232" s="6">
        <v>0</v>
      </c>
      <c r="U232" s="6">
        <v>0</v>
      </c>
      <c r="V232" s="6"/>
      <c r="W232" s="6"/>
      <c r="X232" s="6"/>
      <c r="Y232" s="6"/>
      <c r="Z232" s="6"/>
      <c r="AA232" s="6"/>
      <c r="AB232" s="6"/>
      <c r="AC232" s="6"/>
      <c r="AD232" s="6"/>
      <c r="AE232" s="7"/>
      <c r="AF232" s="11" t="s">
        <v>0</v>
      </c>
      <c r="AG232" s="12"/>
      <c r="AH232" s="12"/>
      <c r="AI232" s="12"/>
      <c r="AJ232" s="12"/>
      <c r="AK232" s="12"/>
      <c r="AL232" s="12"/>
      <c r="AM232" s="12"/>
      <c r="AN232" s="12"/>
      <c r="AO232" s="12"/>
      <c r="AP232" s="12"/>
      <c r="AQ232" s="12"/>
      <c r="AR232" s="12"/>
      <c r="AS232" s="12"/>
      <c r="AT232" s="12"/>
      <c r="AU232" s="12"/>
      <c r="AV232" s="12"/>
      <c r="AW232" s="12"/>
      <c r="AX232" s="12"/>
      <c r="AY232" s="12"/>
      <c r="AZ232" s="37">
        <f t="shared" si="51"/>
        <v>44846</v>
      </c>
      <c r="BA232" s="13" cm="1">
        <f t="array" ref="BA232">IF(BA$10="", "", IF(IFERROR(INDEX($B232:$AE232, $BG232, MATCH(BA$10, $B$11:$AE$11, 0)), "")="", "", IFERROR(VALUE(INDEX($B232:$AE232, $BG232, MATCH(BA$10, $B$11:$AE$11, 0))), "")))</f>
        <v>4</v>
      </c>
      <c r="BB232" s="13" cm="1">
        <f t="array" ref="BB232">IF(BB$10="", "", IF(IFERROR(INDEX($B232:$AE232, $BG232, MATCH(BB$10, $B$11:$AE$11, 0)), "")="", "", IFERROR(VALUE(INDEX($B232:$AE232, $BG232, MATCH(BB$10, $B$11:$AE$11, 0))), "")))</f>
        <v>0</v>
      </c>
      <c r="BC232" s="13" cm="1">
        <f t="array" ref="BC232">IF(BC$10="", "", IF(IFERROR(INDEX($B232:$AE232, $BG232, MATCH(BC$10, $B$11:$AE$11, 0)), "")="", "", IFERROR(VALUE(INDEX($B232:$AE232, $BG232, MATCH(BC$10, $B$11:$AE$11, 0))), "")))</f>
        <v>0</v>
      </c>
      <c r="BD232" s="13" cm="1">
        <f t="array" ref="BD232">IF(BD$10="", "", IF(IFERROR(INDEX($B232:$AE232, $BG232, MATCH(BD$10, $B$11:$AE$11, 0)), "")="", "", IFERROR(VALUE(INDEX($B232:$AE232, $BG232, MATCH(BD$10, $B$11:$AE$11, 0))), "")))</f>
        <v>0</v>
      </c>
      <c r="BE232" s="32" cm="1">
        <f t="array" ref="BE232">IF(BE$10="", "", IF(IFERROR(INDEX($B232:$AE232, $BG232, MATCH(BE$10, $B$11:$AE$11, 0)), "")="", "", IFERROR(VALUE(INDEX($B232:$AE232, $BG232, MATCH(BE$10, $B$11:$AE$11, 0))), "")))</f>
        <v>0</v>
      </c>
      <c r="BF232" s="12"/>
      <c r="BJ232" s="19" t="str" cm="1">
        <f t="array" ref="BJ232">IF($AZ$10="", "", IF(IFERROR(INDEX($B232:$AE232, $BG232, MATCH($AZ$10, $B$11:$AE$11, 0)), "")="", "", IFERROR(INDEX($B232:$AE232, $BG232, MATCH($AZ$10, $B$11:$AE$11, 0)), "")))</f>
        <v>10/12/2022</v>
      </c>
      <c r="BK232" s="19">
        <f t="shared" si="52"/>
        <v>3</v>
      </c>
      <c r="BL232" s="19">
        <f t="shared" si="53"/>
        <v>6</v>
      </c>
      <c r="BM232" s="19">
        <f t="shared" si="54"/>
        <v>10</v>
      </c>
      <c r="BN232" s="30">
        <f t="shared" si="55"/>
        <v>12</v>
      </c>
      <c r="BO232" s="19">
        <f t="shared" si="56"/>
        <v>2022</v>
      </c>
      <c r="BP232" s="40" cm="1">
        <f t="array" ref="BP232">IFERROR(DATE(INDEX($BM232:$BO232, $BG232, MATCH($BJ$5, $BM$10:$BO$10, 0)), INDEX($BM232:$BO232, $BG232, MATCH($BJ$4, $BM$10:$BO$10, 0)), INDEX($BM232:$BO232, $BG232, MATCH($BJ$3, $BM$10:$BO$10, 0))), "")</f>
        <v>44846</v>
      </c>
      <c r="BR232" s="19" t="str">
        <f t="shared" si="45"/>
        <v>X</v>
      </c>
      <c r="BT232" s="19" t="str">
        <f t="shared" si="57"/>
        <v/>
      </c>
      <c r="BV232" s="19" t="str">
        <f t="shared" si="58"/>
        <v>Oct 2022</v>
      </c>
      <c r="BZ232" s="30">
        <f t="shared" si="46"/>
        <v>0</v>
      </c>
      <c r="CA232" s="13">
        <f t="shared" si="47"/>
        <v>0</v>
      </c>
      <c r="CB232" s="13">
        <f t="shared" si="48"/>
        <v>0</v>
      </c>
      <c r="CC232" s="13">
        <f t="shared" si="49"/>
        <v>0</v>
      </c>
      <c r="CD232" s="32">
        <f t="shared" si="50"/>
        <v>0</v>
      </c>
      <c r="CF232" s="52">
        <f t="shared" si="59"/>
        <v>0</v>
      </c>
    </row>
    <row r="233" spans="1:84" x14ac:dyDescent="0.25">
      <c r="A233" s="11" t="s">
        <v>0</v>
      </c>
      <c r="B233" s="5" t="s">
        <v>327</v>
      </c>
      <c r="C233" s="6">
        <v>5</v>
      </c>
      <c r="D233" s="6">
        <v>0</v>
      </c>
      <c r="E233" s="6">
        <v>5</v>
      </c>
      <c r="F233" s="6">
        <v>2</v>
      </c>
      <c r="G233" s="6">
        <v>0</v>
      </c>
      <c r="H233" s="6">
        <v>0</v>
      </c>
      <c r="I233" s="6">
        <v>0</v>
      </c>
      <c r="J233" s="6">
        <v>0</v>
      </c>
      <c r="K233" s="6">
        <v>0</v>
      </c>
      <c r="L233" s="6">
        <v>0</v>
      </c>
      <c r="M233" s="6">
        <v>0</v>
      </c>
      <c r="N233" s="6">
        <v>0</v>
      </c>
      <c r="O233" s="6">
        <v>0</v>
      </c>
      <c r="P233" s="6">
        <v>0</v>
      </c>
      <c r="Q233" s="6">
        <v>0</v>
      </c>
      <c r="R233" s="6">
        <v>0</v>
      </c>
      <c r="S233" s="6">
        <v>0</v>
      </c>
      <c r="T233" s="6">
        <v>0</v>
      </c>
      <c r="U233" s="6">
        <v>0</v>
      </c>
      <c r="V233" s="6"/>
      <c r="W233" s="6"/>
      <c r="X233" s="6"/>
      <c r="Y233" s="6"/>
      <c r="Z233" s="6"/>
      <c r="AA233" s="6"/>
      <c r="AB233" s="6"/>
      <c r="AC233" s="6"/>
      <c r="AD233" s="6"/>
      <c r="AE233" s="7"/>
      <c r="AF233" s="11" t="s">
        <v>0</v>
      </c>
      <c r="AG233" s="12"/>
      <c r="AH233" s="12"/>
      <c r="AI233" s="12"/>
      <c r="AJ233" s="12"/>
      <c r="AK233" s="12"/>
      <c r="AL233" s="12"/>
      <c r="AM233" s="12"/>
      <c r="AN233" s="12"/>
      <c r="AO233" s="12"/>
      <c r="AP233" s="12"/>
      <c r="AQ233" s="12"/>
      <c r="AR233" s="12"/>
      <c r="AS233" s="12"/>
      <c r="AT233" s="12"/>
      <c r="AU233" s="12"/>
      <c r="AV233" s="12"/>
      <c r="AW233" s="12"/>
      <c r="AX233" s="12"/>
      <c r="AY233" s="12"/>
      <c r="AZ233" s="37">
        <f t="shared" si="51"/>
        <v>44847</v>
      </c>
      <c r="BA233" s="13" cm="1">
        <f t="array" ref="BA233">IF(BA$10="", "", IF(IFERROR(INDEX($B233:$AE233, $BG233, MATCH(BA$10, $B$11:$AE$11, 0)), "")="", "", IFERROR(VALUE(INDEX($B233:$AE233, $BG233, MATCH(BA$10, $B$11:$AE$11, 0))), "")))</f>
        <v>5</v>
      </c>
      <c r="BB233" s="13" cm="1">
        <f t="array" ref="BB233">IF(BB$10="", "", IF(IFERROR(INDEX($B233:$AE233, $BG233, MATCH(BB$10, $B$11:$AE$11, 0)), "")="", "", IFERROR(VALUE(INDEX($B233:$AE233, $BG233, MATCH(BB$10, $B$11:$AE$11, 0))), "")))</f>
        <v>0</v>
      </c>
      <c r="BC233" s="13" cm="1">
        <f t="array" ref="BC233">IF(BC$10="", "", IF(IFERROR(INDEX($B233:$AE233, $BG233, MATCH(BC$10, $B$11:$AE$11, 0)), "")="", "", IFERROR(VALUE(INDEX($B233:$AE233, $BG233, MATCH(BC$10, $B$11:$AE$11, 0))), "")))</f>
        <v>0</v>
      </c>
      <c r="BD233" s="13" cm="1">
        <f t="array" ref="BD233">IF(BD$10="", "", IF(IFERROR(INDEX($B233:$AE233, $BG233, MATCH(BD$10, $B$11:$AE$11, 0)), "")="", "", IFERROR(VALUE(INDEX($B233:$AE233, $BG233, MATCH(BD$10, $B$11:$AE$11, 0))), "")))</f>
        <v>0</v>
      </c>
      <c r="BE233" s="32" cm="1">
        <f t="array" ref="BE233">IF(BE$10="", "", IF(IFERROR(INDEX($B233:$AE233, $BG233, MATCH(BE$10, $B$11:$AE$11, 0)), "")="", "", IFERROR(VALUE(INDEX($B233:$AE233, $BG233, MATCH(BE$10, $B$11:$AE$11, 0))), "")))</f>
        <v>0</v>
      </c>
      <c r="BF233" s="12"/>
      <c r="BJ233" s="19" t="str" cm="1">
        <f t="array" ref="BJ233">IF($AZ$10="", "", IF(IFERROR(INDEX($B233:$AE233, $BG233, MATCH($AZ$10, $B$11:$AE$11, 0)), "")="", "", IFERROR(INDEX($B233:$AE233, $BG233, MATCH($AZ$10, $B$11:$AE$11, 0)), "")))</f>
        <v>10/13/2022</v>
      </c>
      <c r="BK233" s="19">
        <f t="shared" si="52"/>
        <v>3</v>
      </c>
      <c r="BL233" s="19">
        <f t="shared" si="53"/>
        <v>6</v>
      </c>
      <c r="BM233" s="19">
        <f t="shared" si="54"/>
        <v>10</v>
      </c>
      <c r="BN233" s="30">
        <f t="shared" si="55"/>
        <v>13</v>
      </c>
      <c r="BO233" s="19">
        <f t="shared" si="56"/>
        <v>2022</v>
      </c>
      <c r="BP233" s="40" cm="1">
        <f t="array" ref="BP233">IFERROR(DATE(INDEX($BM233:$BO233, $BG233, MATCH($BJ$5, $BM$10:$BO$10, 0)), INDEX($BM233:$BO233, $BG233, MATCH($BJ$4, $BM$10:$BO$10, 0)), INDEX($BM233:$BO233, $BG233, MATCH($BJ$3, $BM$10:$BO$10, 0))), "")</f>
        <v>44847</v>
      </c>
      <c r="BR233" s="19" t="str">
        <f t="shared" si="45"/>
        <v>X</v>
      </c>
      <c r="BT233" s="19" t="str">
        <f t="shared" si="57"/>
        <v/>
      </c>
      <c r="BV233" s="19" t="str">
        <f t="shared" si="58"/>
        <v>Oct 2022</v>
      </c>
      <c r="BZ233" s="30">
        <f t="shared" si="46"/>
        <v>0</v>
      </c>
      <c r="CA233" s="13">
        <f t="shared" si="47"/>
        <v>0</v>
      </c>
      <c r="CB233" s="13">
        <f t="shared" si="48"/>
        <v>0</v>
      </c>
      <c r="CC233" s="13">
        <f t="shared" si="49"/>
        <v>0</v>
      </c>
      <c r="CD233" s="32">
        <f t="shared" si="50"/>
        <v>0</v>
      </c>
      <c r="CF233" s="52">
        <f t="shared" si="59"/>
        <v>0</v>
      </c>
    </row>
    <row r="234" spans="1:84" x14ac:dyDescent="0.25">
      <c r="A234" s="11" t="s">
        <v>0</v>
      </c>
      <c r="B234" s="5" t="s">
        <v>328</v>
      </c>
      <c r="C234" s="6">
        <v>0</v>
      </c>
      <c r="D234" s="6">
        <v>0</v>
      </c>
      <c r="E234" s="6">
        <v>0</v>
      </c>
      <c r="F234" s="6">
        <v>0</v>
      </c>
      <c r="G234" s="6">
        <v>0</v>
      </c>
      <c r="H234" s="6">
        <v>0</v>
      </c>
      <c r="I234" s="6">
        <v>0</v>
      </c>
      <c r="J234" s="6">
        <v>0</v>
      </c>
      <c r="K234" s="6">
        <v>0</v>
      </c>
      <c r="L234" s="6">
        <v>0</v>
      </c>
      <c r="M234" s="6">
        <v>0</v>
      </c>
      <c r="N234" s="6">
        <v>0</v>
      </c>
      <c r="O234" s="6">
        <v>0</v>
      </c>
      <c r="P234" s="6">
        <v>0</v>
      </c>
      <c r="Q234" s="6">
        <v>0</v>
      </c>
      <c r="R234" s="6">
        <v>0</v>
      </c>
      <c r="S234" s="6">
        <v>0</v>
      </c>
      <c r="T234" s="6">
        <v>0</v>
      </c>
      <c r="U234" s="6">
        <v>0</v>
      </c>
      <c r="V234" s="6"/>
      <c r="W234" s="6"/>
      <c r="X234" s="6"/>
      <c r="Y234" s="6"/>
      <c r="Z234" s="6"/>
      <c r="AA234" s="6"/>
      <c r="AB234" s="6"/>
      <c r="AC234" s="6"/>
      <c r="AD234" s="6"/>
      <c r="AE234" s="7"/>
      <c r="AF234" s="11" t="s">
        <v>0</v>
      </c>
      <c r="AG234" s="12"/>
      <c r="AH234" s="12"/>
      <c r="AI234" s="12"/>
      <c r="AJ234" s="12"/>
      <c r="AK234" s="12"/>
      <c r="AL234" s="12"/>
      <c r="AM234" s="12"/>
      <c r="AN234" s="12"/>
      <c r="AO234" s="12"/>
      <c r="AP234" s="12"/>
      <c r="AQ234" s="12"/>
      <c r="AR234" s="12"/>
      <c r="AS234" s="12"/>
      <c r="AT234" s="12"/>
      <c r="AU234" s="12"/>
      <c r="AV234" s="12"/>
      <c r="AW234" s="12"/>
      <c r="AX234" s="12"/>
      <c r="AY234" s="12"/>
      <c r="AZ234" s="37">
        <f t="shared" si="51"/>
        <v>44848</v>
      </c>
      <c r="BA234" s="13" cm="1">
        <f t="array" ref="BA234">IF(BA$10="", "", IF(IFERROR(INDEX($B234:$AE234, $BG234, MATCH(BA$10, $B$11:$AE$11, 0)), "")="", "", IFERROR(VALUE(INDEX($B234:$AE234, $BG234, MATCH(BA$10, $B$11:$AE$11, 0))), "")))</f>
        <v>0</v>
      </c>
      <c r="BB234" s="13" cm="1">
        <f t="array" ref="BB234">IF(BB$10="", "", IF(IFERROR(INDEX($B234:$AE234, $BG234, MATCH(BB$10, $B$11:$AE$11, 0)), "")="", "", IFERROR(VALUE(INDEX($B234:$AE234, $BG234, MATCH(BB$10, $B$11:$AE$11, 0))), "")))</f>
        <v>0</v>
      </c>
      <c r="BC234" s="13" cm="1">
        <f t="array" ref="BC234">IF(BC$10="", "", IF(IFERROR(INDEX($B234:$AE234, $BG234, MATCH(BC$10, $B$11:$AE$11, 0)), "")="", "", IFERROR(VALUE(INDEX($B234:$AE234, $BG234, MATCH(BC$10, $B$11:$AE$11, 0))), "")))</f>
        <v>0</v>
      </c>
      <c r="BD234" s="13" cm="1">
        <f t="array" ref="BD234">IF(BD$10="", "", IF(IFERROR(INDEX($B234:$AE234, $BG234, MATCH(BD$10, $B$11:$AE$11, 0)), "")="", "", IFERROR(VALUE(INDEX($B234:$AE234, $BG234, MATCH(BD$10, $B$11:$AE$11, 0))), "")))</f>
        <v>0</v>
      </c>
      <c r="BE234" s="32" cm="1">
        <f t="array" ref="BE234">IF(BE$10="", "", IF(IFERROR(INDEX($B234:$AE234, $BG234, MATCH(BE$10, $B$11:$AE$11, 0)), "")="", "", IFERROR(VALUE(INDEX($B234:$AE234, $BG234, MATCH(BE$10, $B$11:$AE$11, 0))), "")))</f>
        <v>0</v>
      </c>
      <c r="BF234" s="12"/>
      <c r="BJ234" s="19" t="str" cm="1">
        <f t="array" ref="BJ234">IF($AZ$10="", "", IF(IFERROR(INDEX($B234:$AE234, $BG234, MATCH($AZ$10, $B$11:$AE$11, 0)), "")="", "", IFERROR(INDEX($B234:$AE234, $BG234, MATCH($AZ$10, $B$11:$AE$11, 0)), "")))</f>
        <v>10/14/2022</v>
      </c>
      <c r="BK234" s="19">
        <f t="shared" si="52"/>
        <v>3</v>
      </c>
      <c r="BL234" s="19">
        <f t="shared" si="53"/>
        <v>6</v>
      </c>
      <c r="BM234" s="19">
        <f t="shared" si="54"/>
        <v>10</v>
      </c>
      <c r="BN234" s="30">
        <f t="shared" si="55"/>
        <v>14</v>
      </c>
      <c r="BO234" s="19">
        <f t="shared" si="56"/>
        <v>2022</v>
      </c>
      <c r="BP234" s="40" cm="1">
        <f t="array" ref="BP234">IFERROR(DATE(INDEX($BM234:$BO234, $BG234, MATCH($BJ$5, $BM$10:$BO$10, 0)), INDEX($BM234:$BO234, $BG234, MATCH($BJ$4, $BM$10:$BO$10, 0)), INDEX($BM234:$BO234, $BG234, MATCH($BJ$3, $BM$10:$BO$10, 0))), "")</f>
        <v>44848</v>
      </c>
      <c r="BR234" s="19" t="str">
        <f t="shared" si="45"/>
        <v>X</v>
      </c>
      <c r="BT234" s="19" t="str">
        <f t="shared" si="57"/>
        <v/>
      </c>
      <c r="BV234" s="19" t="str">
        <f t="shared" si="58"/>
        <v>Oct 2022</v>
      </c>
      <c r="BZ234" s="30">
        <f t="shared" si="46"/>
        <v>0</v>
      </c>
      <c r="CA234" s="13">
        <f t="shared" si="47"/>
        <v>0</v>
      </c>
      <c r="CB234" s="13">
        <f t="shared" si="48"/>
        <v>0</v>
      </c>
      <c r="CC234" s="13">
        <f t="shared" si="49"/>
        <v>0</v>
      </c>
      <c r="CD234" s="32">
        <f t="shared" si="50"/>
        <v>0</v>
      </c>
      <c r="CF234" s="52">
        <f t="shared" si="59"/>
        <v>0</v>
      </c>
    </row>
    <row r="235" spans="1:84" x14ac:dyDescent="0.25">
      <c r="A235" s="11" t="s">
        <v>0</v>
      </c>
      <c r="B235" s="5" t="s">
        <v>329</v>
      </c>
      <c r="C235" s="6">
        <v>0</v>
      </c>
      <c r="D235" s="6">
        <v>0</v>
      </c>
      <c r="E235" s="6">
        <v>0</v>
      </c>
      <c r="F235" s="6">
        <v>0</v>
      </c>
      <c r="G235" s="6">
        <v>0</v>
      </c>
      <c r="H235" s="6">
        <v>0</v>
      </c>
      <c r="I235" s="6">
        <v>0</v>
      </c>
      <c r="J235" s="6">
        <v>0</v>
      </c>
      <c r="K235" s="6">
        <v>0</v>
      </c>
      <c r="L235" s="6">
        <v>0</v>
      </c>
      <c r="M235" s="6">
        <v>0</v>
      </c>
      <c r="N235" s="6">
        <v>0</v>
      </c>
      <c r="O235" s="6">
        <v>0</v>
      </c>
      <c r="P235" s="6">
        <v>0</v>
      </c>
      <c r="Q235" s="6">
        <v>0</v>
      </c>
      <c r="R235" s="6">
        <v>0</v>
      </c>
      <c r="S235" s="6">
        <v>0</v>
      </c>
      <c r="T235" s="6">
        <v>0</v>
      </c>
      <c r="U235" s="6">
        <v>0</v>
      </c>
      <c r="V235" s="6"/>
      <c r="W235" s="6"/>
      <c r="X235" s="6"/>
      <c r="Y235" s="6"/>
      <c r="Z235" s="6"/>
      <c r="AA235" s="6"/>
      <c r="AB235" s="6"/>
      <c r="AC235" s="6"/>
      <c r="AD235" s="6"/>
      <c r="AE235" s="7"/>
      <c r="AF235" s="11" t="s">
        <v>0</v>
      </c>
      <c r="AG235" s="12"/>
      <c r="AH235" s="12"/>
      <c r="AI235" s="12"/>
      <c r="AJ235" s="12"/>
      <c r="AK235" s="12"/>
      <c r="AL235" s="12"/>
      <c r="AM235" s="12"/>
      <c r="AN235" s="12"/>
      <c r="AO235" s="12"/>
      <c r="AP235" s="12"/>
      <c r="AQ235" s="12"/>
      <c r="AR235" s="12"/>
      <c r="AS235" s="12"/>
      <c r="AT235" s="12"/>
      <c r="AU235" s="12"/>
      <c r="AV235" s="12"/>
      <c r="AW235" s="12"/>
      <c r="AX235" s="12"/>
      <c r="AY235" s="12"/>
      <c r="AZ235" s="37">
        <f t="shared" si="51"/>
        <v>44849</v>
      </c>
      <c r="BA235" s="13" cm="1">
        <f t="array" ref="BA235">IF(BA$10="", "", IF(IFERROR(INDEX($B235:$AE235, $BG235, MATCH(BA$10, $B$11:$AE$11, 0)), "")="", "", IFERROR(VALUE(INDEX($B235:$AE235, $BG235, MATCH(BA$10, $B$11:$AE$11, 0))), "")))</f>
        <v>0</v>
      </c>
      <c r="BB235" s="13" cm="1">
        <f t="array" ref="BB235">IF(BB$10="", "", IF(IFERROR(INDEX($B235:$AE235, $BG235, MATCH(BB$10, $B$11:$AE$11, 0)), "")="", "", IFERROR(VALUE(INDEX($B235:$AE235, $BG235, MATCH(BB$10, $B$11:$AE$11, 0))), "")))</f>
        <v>0</v>
      </c>
      <c r="BC235" s="13" cm="1">
        <f t="array" ref="BC235">IF(BC$10="", "", IF(IFERROR(INDEX($B235:$AE235, $BG235, MATCH(BC$10, $B$11:$AE$11, 0)), "")="", "", IFERROR(VALUE(INDEX($B235:$AE235, $BG235, MATCH(BC$10, $B$11:$AE$11, 0))), "")))</f>
        <v>0</v>
      </c>
      <c r="BD235" s="13" cm="1">
        <f t="array" ref="BD235">IF(BD$10="", "", IF(IFERROR(INDEX($B235:$AE235, $BG235, MATCH(BD$10, $B$11:$AE$11, 0)), "")="", "", IFERROR(VALUE(INDEX($B235:$AE235, $BG235, MATCH(BD$10, $B$11:$AE$11, 0))), "")))</f>
        <v>0</v>
      </c>
      <c r="BE235" s="32" cm="1">
        <f t="array" ref="BE235">IF(BE$10="", "", IF(IFERROR(INDEX($B235:$AE235, $BG235, MATCH(BE$10, $B$11:$AE$11, 0)), "")="", "", IFERROR(VALUE(INDEX($B235:$AE235, $BG235, MATCH(BE$10, $B$11:$AE$11, 0))), "")))</f>
        <v>0</v>
      </c>
      <c r="BF235" s="12"/>
      <c r="BJ235" s="19" t="str" cm="1">
        <f t="array" ref="BJ235">IF($AZ$10="", "", IF(IFERROR(INDEX($B235:$AE235, $BG235, MATCH($AZ$10, $B$11:$AE$11, 0)), "")="", "", IFERROR(INDEX($B235:$AE235, $BG235, MATCH($AZ$10, $B$11:$AE$11, 0)), "")))</f>
        <v>10/15/2022</v>
      </c>
      <c r="BK235" s="19">
        <f t="shared" si="52"/>
        <v>3</v>
      </c>
      <c r="BL235" s="19">
        <f t="shared" si="53"/>
        <v>6</v>
      </c>
      <c r="BM235" s="19">
        <f t="shared" si="54"/>
        <v>10</v>
      </c>
      <c r="BN235" s="30">
        <f t="shared" si="55"/>
        <v>15</v>
      </c>
      <c r="BO235" s="19">
        <f t="shared" si="56"/>
        <v>2022</v>
      </c>
      <c r="BP235" s="40" cm="1">
        <f t="array" ref="BP235">IFERROR(DATE(INDEX($BM235:$BO235, $BG235, MATCH($BJ$5, $BM$10:$BO$10, 0)), INDEX($BM235:$BO235, $BG235, MATCH($BJ$4, $BM$10:$BO$10, 0)), INDEX($BM235:$BO235, $BG235, MATCH($BJ$3, $BM$10:$BO$10, 0))), "")</f>
        <v>44849</v>
      </c>
      <c r="BR235" s="19" t="str">
        <f t="shared" si="45"/>
        <v>X</v>
      </c>
      <c r="BT235" s="19" t="str">
        <f t="shared" si="57"/>
        <v/>
      </c>
      <c r="BV235" s="19" t="str">
        <f t="shared" si="58"/>
        <v>Oct 2022</v>
      </c>
      <c r="BZ235" s="30">
        <f t="shared" si="46"/>
        <v>0</v>
      </c>
      <c r="CA235" s="13">
        <f t="shared" si="47"/>
        <v>0</v>
      </c>
      <c r="CB235" s="13">
        <f t="shared" si="48"/>
        <v>0</v>
      </c>
      <c r="CC235" s="13">
        <f t="shared" si="49"/>
        <v>0</v>
      </c>
      <c r="CD235" s="32">
        <f t="shared" si="50"/>
        <v>0</v>
      </c>
      <c r="CF235" s="52">
        <f t="shared" si="59"/>
        <v>0</v>
      </c>
    </row>
    <row r="236" spans="1:84" x14ac:dyDescent="0.25">
      <c r="A236" s="11" t="s">
        <v>0</v>
      </c>
      <c r="B236" s="5" t="s">
        <v>330</v>
      </c>
      <c r="C236" s="6">
        <v>0</v>
      </c>
      <c r="D236" s="6">
        <v>0</v>
      </c>
      <c r="E236" s="6">
        <v>0</v>
      </c>
      <c r="F236" s="6">
        <v>0</v>
      </c>
      <c r="G236" s="6">
        <v>0</v>
      </c>
      <c r="H236" s="6">
        <v>0</v>
      </c>
      <c r="I236" s="6">
        <v>0</v>
      </c>
      <c r="J236" s="6">
        <v>0</v>
      </c>
      <c r="K236" s="6">
        <v>0</v>
      </c>
      <c r="L236" s="6">
        <v>0</v>
      </c>
      <c r="M236" s="6">
        <v>0</v>
      </c>
      <c r="N236" s="6">
        <v>0</v>
      </c>
      <c r="O236" s="6">
        <v>0</v>
      </c>
      <c r="P236" s="6">
        <v>0</v>
      </c>
      <c r="Q236" s="6">
        <v>0</v>
      </c>
      <c r="R236" s="6">
        <v>0</v>
      </c>
      <c r="S236" s="6">
        <v>0</v>
      </c>
      <c r="T236" s="6">
        <v>0</v>
      </c>
      <c r="U236" s="6">
        <v>0</v>
      </c>
      <c r="V236" s="6"/>
      <c r="W236" s="6"/>
      <c r="X236" s="6"/>
      <c r="Y236" s="6"/>
      <c r="Z236" s="6"/>
      <c r="AA236" s="6"/>
      <c r="AB236" s="6"/>
      <c r="AC236" s="6"/>
      <c r="AD236" s="6"/>
      <c r="AE236" s="7"/>
      <c r="AF236" s="11" t="s">
        <v>0</v>
      </c>
      <c r="AG236" s="12"/>
      <c r="AH236" s="12"/>
      <c r="AI236" s="12"/>
      <c r="AJ236" s="12"/>
      <c r="AK236" s="12"/>
      <c r="AL236" s="12"/>
      <c r="AM236" s="12"/>
      <c r="AN236" s="12"/>
      <c r="AO236" s="12"/>
      <c r="AP236" s="12"/>
      <c r="AQ236" s="12"/>
      <c r="AR236" s="12"/>
      <c r="AS236" s="12"/>
      <c r="AT236" s="12"/>
      <c r="AU236" s="12"/>
      <c r="AV236" s="12"/>
      <c r="AW236" s="12"/>
      <c r="AX236" s="12"/>
      <c r="AY236" s="12"/>
      <c r="AZ236" s="37">
        <f t="shared" si="51"/>
        <v>44850</v>
      </c>
      <c r="BA236" s="13" cm="1">
        <f t="array" ref="BA236">IF(BA$10="", "", IF(IFERROR(INDEX($B236:$AE236, $BG236, MATCH(BA$10, $B$11:$AE$11, 0)), "")="", "", IFERROR(VALUE(INDEX($B236:$AE236, $BG236, MATCH(BA$10, $B$11:$AE$11, 0))), "")))</f>
        <v>0</v>
      </c>
      <c r="BB236" s="13" cm="1">
        <f t="array" ref="BB236">IF(BB$10="", "", IF(IFERROR(INDEX($B236:$AE236, $BG236, MATCH(BB$10, $B$11:$AE$11, 0)), "")="", "", IFERROR(VALUE(INDEX($B236:$AE236, $BG236, MATCH(BB$10, $B$11:$AE$11, 0))), "")))</f>
        <v>0</v>
      </c>
      <c r="BC236" s="13" cm="1">
        <f t="array" ref="BC236">IF(BC$10="", "", IF(IFERROR(INDEX($B236:$AE236, $BG236, MATCH(BC$10, $B$11:$AE$11, 0)), "")="", "", IFERROR(VALUE(INDEX($B236:$AE236, $BG236, MATCH(BC$10, $B$11:$AE$11, 0))), "")))</f>
        <v>0</v>
      </c>
      <c r="BD236" s="13" cm="1">
        <f t="array" ref="BD236">IF(BD$10="", "", IF(IFERROR(INDEX($B236:$AE236, $BG236, MATCH(BD$10, $B$11:$AE$11, 0)), "")="", "", IFERROR(VALUE(INDEX($B236:$AE236, $BG236, MATCH(BD$10, $B$11:$AE$11, 0))), "")))</f>
        <v>0</v>
      </c>
      <c r="BE236" s="32" cm="1">
        <f t="array" ref="BE236">IF(BE$10="", "", IF(IFERROR(INDEX($B236:$AE236, $BG236, MATCH(BE$10, $B$11:$AE$11, 0)), "")="", "", IFERROR(VALUE(INDEX($B236:$AE236, $BG236, MATCH(BE$10, $B$11:$AE$11, 0))), "")))</f>
        <v>0</v>
      </c>
      <c r="BF236" s="12"/>
      <c r="BJ236" s="19" t="str" cm="1">
        <f t="array" ref="BJ236">IF($AZ$10="", "", IF(IFERROR(INDEX($B236:$AE236, $BG236, MATCH($AZ$10, $B$11:$AE$11, 0)), "")="", "", IFERROR(INDEX($B236:$AE236, $BG236, MATCH($AZ$10, $B$11:$AE$11, 0)), "")))</f>
        <v>10/16/2022</v>
      </c>
      <c r="BK236" s="19">
        <f t="shared" si="52"/>
        <v>3</v>
      </c>
      <c r="BL236" s="19">
        <f t="shared" si="53"/>
        <v>6</v>
      </c>
      <c r="BM236" s="19">
        <f t="shared" si="54"/>
        <v>10</v>
      </c>
      <c r="BN236" s="30">
        <f t="shared" si="55"/>
        <v>16</v>
      </c>
      <c r="BO236" s="19">
        <f t="shared" si="56"/>
        <v>2022</v>
      </c>
      <c r="BP236" s="40" cm="1">
        <f t="array" ref="BP236">IFERROR(DATE(INDEX($BM236:$BO236, $BG236, MATCH($BJ$5, $BM$10:$BO$10, 0)), INDEX($BM236:$BO236, $BG236, MATCH($BJ$4, $BM$10:$BO$10, 0)), INDEX($BM236:$BO236, $BG236, MATCH($BJ$3, $BM$10:$BO$10, 0))), "")</f>
        <v>44850</v>
      </c>
      <c r="BR236" s="19" t="str">
        <f t="shared" si="45"/>
        <v>X</v>
      </c>
      <c r="BT236" s="19" t="str">
        <f t="shared" si="57"/>
        <v/>
      </c>
      <c r="BV236" s="19" t="str">
        <f t="shared" si="58"/>
        <v>Oct 2022</v>
      </c>
      <c r="BZ236" s="30">
        <f t="shared" si="46"/>
        <v>0</v>
      </c>
      <c r="CA236" s="13">
        <f t="shared" si="47"/>
        <v>0</v>
      </c>
      <c r="CB236" s="13">
        <f t="shared" si="48"/>
        <v>0</v>
      </c>
      <c r="CC236" s="13">
        <f t="shared" si="49"/>
        <v>0</v>
      </c>
      <c r="CD236" s="32">
        <f t="shared" si="50"/>
        <v>0</v>
      </c>
      <c r="CF236" s="52">
        <f t="shared" si="59"/>
        <v>0</v>
      </c>
    </row>
    <row r="237" spans="1:84" x14ac:dyDescent="0.25">
      <c r="A237" s="11" t="s">
        <v>0</v>
      </c>
      <c r="B237" s="5" t="s">
        <v>331</v>
      </c>
      <c r="C237" s="6">
        <v>16</v>
      </c>
      <c r="D237" s="6">
        <v>0</v>
      </c>
      <c r="E237" s="6">
        <v>16</v>
      </c>
      <c r="F237" s="6">
        <v>12</v>
      </c>
      <c r="G237" s="6">
        <v>0</v>
      </c>
      <c r="H237" s="6">
        <v>0</v>
      </c>
      <c r="I237" s="6">
        <v>0</v>
      </c>
      <c r="J237" s="6">
        <v>0</v>
      </c>
      <c r="K237" s="6">
        <v>0</v>
      </c>
      <c r="L237" s="6">
        <v>0</v>
      </c>
      <c r="M237" s="6">
        <v>0</v>
      </c>
      <c r="N237" s="6">
        <v>0</v>
      </c>
      <c r="O237" s="6">
        <v>0</v>
      </c>
      <c r="P237" s="6">
        <v>0</v>
      </c>
      <c r="Q237" s="6">
        <v>0</v>
      </c>
      <c r="R237" s="6">
        <v>0</v>
      </c>
      <c r="S237" s="6">
        <v>0</v>
      </c>
      <c r="T237" s="6">
        <v>0</v>
      </c>
      <c r="U237" s="6">
        <v>0</v>
      </c>
      <c r="V237" s="6"/>
      <c r="W237" s="6"/>
      <c r="X237" s="6"/>
      <c r="Y237" s="6"/>
      <c r="Z237" s="6"/>
      <c r="AA237" s="6"/>
      <c r="AB237" s="6"/>
      <c r="AC237" s="6"/>
      <c r="AD237" s="6"/>
      <c r="AE237" s="7"/>
      <c r="AF237" s="11" t="s">
        <v>0</v>
      </c>
      <c r="AG237" s="12"/>
      <c r="AH237" s="12"/>
      <c r="AI237" s="12"/>
      <c r="AJ237" s="12"/>
      <c r="AK237" s="12"/>
      <c r="AL237" s="12"/>
      <c r="AM237" s="12"/>
      <c r="AN237" s="12"/>
      <c r="AO237" s="12"/>
      <c r="AP237" s="12"/>
      <c r="AQ237" s="12"/>
      <c r="AR237" s="12"/>
      <c r="AS237" s="12"/>
      <c r="AT237" s="12"/>
      <c r="AU237" s="12"/>
      <c r="AV237" s="12"/>
      <c r="AW237" s="12"/>
      <c r="AX237" s="12"/>
      <c r="AY237" s="12"/>
      <c r="AZ237" s="37">
        <f t="shared" si="51"/>
        <v>44851</v>
      </c>
      <c r="BA237" s="13" cm="1">
        <f t="array" ref="BA237">IF(BA$10="", "", IF(IFERROR(INDEX($B237:$AE237, $BG237, MATCH(BA$10, $B$11:$AE$11, 0)), "")="", "", IFERROR(VALUE(INDEX($B237:$AE237, $BG237, MATCH(BA$10, $B$11:$AE$11, 0))), "")))</f>
        <v>16</v>
      </c>
      <c r="BB237" s="13" cm="1">
        <f t="array" ref="BB237">IF(BB$10="", "", IF(IFERROR(INDEX($B237:$AE237, $BG237, MATCH(BB$10, $B$11:$AE$11, 0)), "")="", "", IFERROR(VALUE(INDEX($B237:$AE237, $BG237, MATCH(BB$10, $B$11:$AE$11, 0))), "")))</f>
        <v>0</v>
      </c>
      <c r="BC237" s="13" cm="1">
        <f t="array" ref="BC237">IF(BC$10="", "", IF(IFERROR(INDEX($B237:$AE237, $BG237, MATCH(BC$10, $B$11:$AE$11, 0)), "")="", "", IFERROR(VALUE(INDEX($B237:$AE237, $BG237, MATCH(BC$10, $B$11:$AE$11, 0))), "")))</f>
        <v>0</v>
      </c>
      <c r="BD237" s="13" cm="1">
        <f t="array" ref="BD237">IF(BD$10="", "", IF(IFERROR(INDEX($B237:$AE237, $BG237, MATCH(BD$10, $B$11:$AE$11, 0)), "")="", "", IFERROR(VALUE(INDEX($B237:$AE237, $BG237, MATCH(BD$10, $B$11:$AE$11, 0))), "")))</f>
        <v>0</v>
      </c>
      <c r="BE237" s="32" cm="1">
        <f t="array" ref="BE237">IF(BE$10="", "", IF(IFERROR(INDEX($B237:$AE237, $BG237, MATCH(BE$10, $B$11:$AE$11, 0)), "")="", "", IFERROR(VALUE(INDEX($B237:$AE237, $BG237, MATCH(BE$10, $B$11:$AE$11, 0))), "")))</f>
        <v>0</v>
      </c>
      <c r="BF237" s="12"/>
      <c r="BJ237" s="19" t="str" cm="1">
        <f t="array" ref="BJ237">IF($AZ$10="", "", IF(IFERROR(INDEX($B237:$AE237, $BG237, MATCH($AZ$10, $B$11:$AE$11, 0)), "")="", "", IFERROR(INDEX($B237:$AE237, $BG237, MATCH($AZ$10, $B$11:$AE$11, 0)), "")))</f>
        <v>10/17/2022</v>
      </c>
      <c r="BK237" s="19">
        <f t="shared" si="52"/>
        <v>3</v>
      </c>
      <c r="BL237" s="19">
        <f t="shared" si="53"/>
        <v>6</v>
      </c>
      <c r="BM237" s="19">
        <f t="shared" si="54"/>
        <v>10</v>
      </c>
      <c r="BN237" s="30">
        <f t="shared" si="55"/>
        <v>17</v>
      </c>
      <c r="BO237" s="19">
        <f t="shared" si="56"/>
        <v>2022</v>
      </c>
      <c r="BP237" s="40" cm="1">
        <f t="array" ref="BP237">IFERROR(DATE(INDEX($BM237:$BO237, $BG237, MATCH($BJ$5, $BM$10:$BO$10, 0)), INDEX($BM237:$BO237, $BG237, MATCH($BJ$4, $BM$10:$BO$10, 0)), INDEX($BM237:$BO237, $BG237, MATCH($BJ$3, $BM$10:$BO$10, 0))), "")</f>
        <v>44851</v>
      </c>
      <c r="BR237" s="19" t="str">
        <f t="shared" si="45"/>
        <v>X</v>
      </c>
      <c r="BT237" s="19" t="str">
        <f t="shared" si="57"/>
        <v/>
      </c>
      <c r="BV237" s="19" t="str">
        <f t="shared" si="58"/>
        <v>Oct 2022</v>
      </c>
      <c r="BZ237" s="30">
        <f t="shared" si="46"/>
        <v>1</v>
      </c>
      <c r="CA237" s="13">
        <f t="shared" si="47"/>
        <v>0</v>
      </c>
      <c r="CB237" s="13">
        <f t="shared" si="48"/>
        <v>0</v>
      </c>
      <c r="CC237" s="13">
        <f t="shared" si="49"/>
        <v>0</v>
      </c>
      <c r="CD237" s="32">
        <f t="shared" si="50"/>
        <v>0</v>
      </c>
      <c r="CF237" s="52">
        <f t="shared" si="59"/>
        <v>1</v>
      </c>
    </row>
    <row r="238" spans="1:84" x14ac:dyDescent="0.25">
      <c r="A238" s="11" t="s">
        <v>0</v>
      </c>
      <c r="B238" s="5" t="s">
        <v>332</v>
      </c>
      <c r="C238" s="6">
        <v>6</v>
      </c>
      <c r="D238" s="6">
        <v>0</v>
      </c>
      <c r="E238" s="6">
        <v>6</v>
      </c>
      <c r="F238" s="6">
        <v>2</v>
      </c>
      <c r="G238" s="6">
        <v>0</v>
      </c>
      <c r="H238" s="6">
        <v>0</v>
      </c>
      <c r="I238" s="6">
        <v>0</v>
      </c>
      <c r="J238" s="6">
        <v>0</v>
      </c>
      <c r="K238" s="6">
        <v>0</v>
      </c>
      <c r="L238" s="6">
        <v>0</v>
      </c>
      <c r="M238" s="6">
        <v>0</v>
      </c>
      <c r="N238" s="6">
        <v>0</v>
      </c>
      <c r="O238" s="6">
        <v>0</v>
      </c>
      <c r="P238" s="6">
        <v>0</v>
      </c>
      <c r="Q238" s="6">
        <v>0</v>
      </c>
      <c r="R238" s="6">
        <v>0</v>
      </c>
      <c r="S238" s="6">
        <v>0</v>
      </c>
      <c r="T238" s="6">
        <v>0</v>
      </c>
      <c r="U238" s="6">
        <v>0</v>
      </c>
      <c r="V238" s="6"/>
      <c r="W238" s="6"/>
      <c r="X238" s="6"/>
      <c r="Y238" s="6"/>
      <c r="Z238" s="6"/>
      <c r="AA238" s="6"/>
      <c r="AB238" s="6"/>
      <c r="AC238" s="6"/>
      <c r="AD238" s="6"/>
      <c r="AE238" s="7"/>
      <c r="AF238" s="11" t="s">
        <v>0</v>
      </c>
      <c r="AG238" s="12"/>
      <c r="AH238" s="12"/>
      <c r="AI238" s="12"/>
      <c r="AJ238" s="12"/>
      <c r="AK238" s="12"/>
      <c r="AL238" s="12"/>
      <c r="AM238" s="12"/>
      <c r="AN238" s="12"/>
      <c r="AO238" s="12"/>
      <c r="AP238" s="12"/>
      <c r="AQ238" s="12"/>
      <c r="AR238" s="12"/>
      <c r="AS238" s="12"/>
      <c r="AT238" s="12"/>
      <c r="AU238" s="12"/>
      <c r="AV238" s="12"/>
      <c r="AW238" s="12"/>
      <c r="AX238" s="12"/>
      <c r="AY238" s="12"/>
      <c r="AZ238" s="37">
        <f t="shared" si="51"/>
        <v>44852</v>
      </c>
      <c r="BA238" s="13" cm="1">
        <f t="array" ref="BA238">IF(BA$10="", "", IF(IFERROR(INDEX($B238:$AE238, $BG238, MATCH(BA$10, $B$11:$AE$11, 0)), "")="", "", IFERROR(VALUE(INDEX($B238:$AE238, $BG238, MATCH(BA$10, $B$11:$AE$11, 0))), "")))</f>
        <v>6</v>
      </c>
      <c r="BB238" s="13" cm="1">
        <f t="array" ref="BB238">IF(BB$10="", "", IF(IFERROR(INDEX($B238:$AE238, $BG238, MATCH(BB$10, $B$11:$AE$11, 0)), "")="", "", IFERROR(VALUE(INDEX($B238:$AE238, $BG238, MATCH(BB$10, $B$11:$AE$11, 0))), "")))</f>
        <v>0</v>
      </c>
      <c r="BC238" s="13" cm="1">
        <f t="array" ref="BC238">IF(BC$10="", "", IF(IFERROR(INDEX($B238:$AE238, $BG238, MATCH(BC$10, $B$11:$AE$11, 0)), "")="", "", IFERROR(VALUE(INDEX($B238:$AE238, $BG238, MATCH(BC$10, $B$11:$AE$11, 0))), "")))</f>
        <v>0</v>
      </c>
      <c r="BD238" s="13" cm="1">
        <f t="array" ref="BD238">IF(BD$10="", "", IF(IFERROR(INDEX($B238:$AE238, $BG238, MATCH(BD$10, $B$11:$AE$11, 0)), "")="", "", IFERROR(VALUE(INDEX($B238:$AE238, $BG238, MATCH(BD$10, $B$11:$AE$11, 0))), "")))</f>
        <v>0</v>
      </c>
      <c r="BE238" s="32" cm="1">
        <f t="array" ref="BE238">IF(BE$10="", "", IF(IFERROR(INDEX($B238:$AE238, $BG238, MATCH(BE$10, $B$11:$AE$11, 0)), "")="", "", IFERROR(VALUE(INDEX($B238:$AE238, $BG238, MATCH(BE$10, $B$11:$AE$11, 0))), "")))</f>
        <v>0</v>
      </c>
      <c r="BF238" s="12"/>
      <c r="BJ238" s="19" t="str" cm="1">
        <f t="array" ref="BJ238">IF($AZ$10="", "", IF(IFERROR(INDEX($B238:$AE238, $BG238, MATCH($AZ$10, $B$11:$AE$11, 0)), "")="", "", IFERROR(INDEX($B238:$AE238, $BG238, MATCH($AZ$10, $B$11:$AE$11, 0)), "")))</f>
        <v>10/18/2022</v>
      </c>
      <c r="BK238" s="19">
        <f t="shared" si="52"/>
        <v>3</v>
      </c>
      <c r="BL238" s="19">
        <f t="shared" si="53"/>
        <v>6</v>
      </c>
      <c r="BM238" s="19">
        <f t="shared" si="54"/>
        <v>10</v>
      </c>
      <c r="BN238" s="30">
        <f t="shared" si="55"/>
        <v>18</v>
      </c>
      <c r="BO238" s="19">
        <f t="shared" si="56"/>
        <v>2022</v>
      </c>
      <c r="BP238" s="40" cm="1">
        <f t="array" ref="BP238">IFERROR(DATE(INDEX($BM238:$BO238, $BG238, MATCH($BJ$5, $BM$10:$BO$10, 0)), INDEX($BM238:$BO238, $BG238, MATCH($BJ$4, $BM$10:$BO$10, 0)), INDEX($BM238:$BO238, $BG238, MATCH($BJ$3, $BM$10:$BO$10, 0))), "")</f>
        <v>44852</v>
      </c>
      <c r="BR238" s="19" t="str">
        <f t="shared" si="45"/>
        <v>X</v>
      </c>
      <c r="BT238" s="19" t="str">
        <f t="shared" si="57"/>
        <v/>
      </c>
      <c r="BV238" s="19" t="str">
        <f t="shared" si="58"/>
        <v>Oct 2022</v>
      </c>
      <c r="BZ238" s="30">
        <f t="shared" si="46"/>
        <v>0</v>
      </c>
      <c r="CA238" s="13">
        <f t="shared" si="47"/>
        <v>0</v>
      </c>
      <c r="CB238" s="13">
        <f t="shared" si="48"/>
        <v>0</v>
      </c>
      <c r="CC238" s="13">
        <f t="shared" si="49"/>
        <v>0</v>
      </c>
      <c r="CD238" s="32">
        <f t="shared" si="50"/>
        <v>0</v>
      </c>
      <c r="CF238" s="52">
        <f t="shared" si="59"/>
        <v>0</v>
      </c>
    </row>
    <row r="239" spans="1:84" x14ac:dyDescent="0.25">
      <c r="A239" s="11" t="s">
        <v>0</v>
      </c>
      <c r="B239" s="5" t="s">
        <v>333</v>
      </c>
      <c r="C239" s="6">
        <v>2</v>
      </c>
      <c r="D239" s="6">
        <v>0</v>
      </c>
      <c r="E239" s="6">
        <v>2</v>
      </c>
      <c r="F239" s="6">
        <v>2</v>
      </c>
      <c r="G239" s="6">
        <v>0</v>
      </c>
      <c r="H239" s="6">
        <v>0</v>
      </c>
      <c r="I239" s="6">
        <v>0</v>
      </c>
      <c r="J239" s="6">
        <v>0</v>
      </c>
      <c r="K239" s="6">
        <v>0</v>
      </c>
      <c r="L239" s="6">
        <v>0</v>
      </c>
      <c r="M239" s="6">
        <v>0</v>
      </c>
      <c r="N239" s="6">
        <v>0</v>
      </c>
      <c r="O239" s="6">
        <v>0</v>
      </c>
      <c r="P239" s="6">
        <v>0</v>
      </c>
      <c r="Q239" s="6">
        <v>0</v>
      </c>
      <c r="R239" s="6">
        <v>0</v>
      </c>
      <c r="S239" s="6">
        <v>0</v>
      </c>
      <c r="T239" s="6">
        <v>0</v>
      </c>
      <c r="U239" s="6">
        <v>0</v>
      </c>
      <c r="V239" s="6"/>
      <c r="W239" s="6"/>
      <c r="X239" s="6"/>
      <c r="Y239" s="6"/>
      <c r="Z239" s="6"/>
      <c r="AA239" s="6"/>
      <c r="AB239" s="6"/>
      <c r="AC239" s="6"/>
      <c r="AD239" s="6"/>
      <c r="AE239" s="7"/>
      <c r="AF239" s="11" t="s">
        <v>0</v>
      </c>
      <c r="AG239" s="12"/>
      <c r="AH239" s="12"/>
      <c r="AI239" s="12"/>
      <c r="AJ239" s="12"/>
      <c r="AK239" s="12"/>
      <c r="AL239" s="12"/>
      <c r="AM239" s="12"/>
      <c r="AN239" s="12"/>
      <c r="AO239" s="12"/>
      <c r="AP239" s="12"/>
      <c r="AQ239" s="12"/>
      <c r="AR239" s="12"/>
      <c r="AS239" s="12"/>
      <c r="AT239" s="12"/>
      <c r="AU239" s="12"/>
      <c r="AV239" s="12"/>
      <c r="AW239" s="12"/>
      <c r="AX239" s="12"/>
      <c r="AY239" s="12"/>
      <c r="AZ239" s="37">
        <f t="shared" si="51"/>
        <v>44853</v>
      </c>
      <c r="BA239" s="13" cm="1">
        <f t="array" ref="BA239">IF(BA$10="", "", IF(IFERROR(INDEX($B239:$AE239, $BG239, MATCH(BA$10, $B$11:$AE$11, 0)), "")="", "", IFERROR(VALUE(INDEX($B239:$AE239, $BG239, MATCH(BA$10, $B$11:$AE$11, 0))), "")))</f>
        <v>2</v>
      </c>
      <c r="BB239" s="13" cm="1">
        <f t="array" ref="BB239">IF(BB$10="", "", IF(IFERROR(INDEX($B239:$AE239, $BG239, MATCH(BB$10, $B$11:$AE$11, 0)), "")="", "", IFERROR(VALUE(INDEX($B239:$AE239, $BG239, MATCH(BB$10, $B$11:$AE$11, 0))), "")))</f>
        <v>0</v>
      </c>
      <c r="BC239" s="13" cm="1">
        <f t="array" ref="BC239">IF(BC$10="", "", IF(IFERROR(INDEX($B239:$AE239, $BG239, MATCH(BC$10, $B$11:$AE$11, 0)), "")="", "", IFERROR(VALUE(INDEX($B239:$AE239, $BG239, MATCH(BC$10, $B$11:$AE$11, 0))), "")))</f>
        <v>0</v>
      </c>
      <c r="BD239" s="13" cm="1">
        <f t="array" ref="BD239">IF(BD$10="", "", IF(IFERROR(INDEX($B239:$AE239, $BG239, MATCH(BD$10, $B$11:$AE$11, 0)), "")="", "", IFERROR(VALUE(INDEX($B239:$AE239, $BG239, MATCH(BD$10, $B$11:$AE$11, 0))), "")))</f>
        <v>0</v>
      </c>
      <c r="BE239" s="32" cm="1">
        <f t="array" ref="BE239">IF(BE$10="", "", IF(IFERROR(INDEX($B239:$AE239, $BG239, MATCH(BE$10, $B$11:$AE$11, 0)), "")="", "", IFERROR(VALUE(INDEX($B239:$AE239, $BG239, MATCH(BE$10, $B$11:$AE$11, 0))), "")))</f>
        <v>0</v>
      </c>
      <c r="BF239" s="12"/>
      <c r="BJ239" s="19" t="str" cm="1">
        <f t="array" ref="BJ239">IF($AZ$10="", "", IF(IFERROR(INDEX($B239:$AE239, $BG239, MATCH($AZ$10, $B$11:$AE$11, 0)), "")="", "", IFERROR(INDEX($B239:$AE239, $BG239, MATCH($AZ$10, $B$11:$AE$11, 0)), "")))</f>
        <v>10/19/2022</v>
      </c>
      <c r="BK239" s="19">
        <f t="shared" si="52"/>
        <v>3</v>
      </c>
      <c r="BL239" s="19">
        <f t="shared" si="53"/>
        <v>6</v>
      </c>
      <c r="BM239" s="19">
        <f t="shared" si="54"/>
        <v>10</v>
      </c>
      <c r="BN239" s="30">
        <f t="shared" si="55"/>
        <v>19</v>
      </c>
      <c r="BO239" s="19">
        <f t="shared" si="56"/>
        <v>2022</v>
      </c>
      <c r="BP239" s="40" cm="1">
        <f t="array" ref="BP239">IFERROR(DATE(INDEX($BM239:$BO239, $BG239, MATCH($BJ$5, $BM$10:$BO$10, 0)), INDEX($BM239:$BO239, $BG239, MATCH($BJ$4, $BM$10:$BO$10, 0)), INDEX($BM239:$BO239, $BG239, MATCH($BJ$3, $BM$10:$BO$10, 0))), "")</f>
        <v>44853</v>
      </c>
      <c r="BR239" s="19" t="str">
        <f t="shared" si="45"/>
        <v>X</v>
      </c>
      <c r="BT239" s="19" t="str">
        <f t="shared" si="57"/>
        <v/>
      </c>
      <c r="BV239" s="19" t="str">
        <f t="shared" si="58"/>
        <v>Oct 2022</v>
      </c>
      <c r="BZ239" s="30">
        <f t="shared" si="46"/>
        <v>0</v>
      </c>
      <c r="CA239" s="13">
        <f t="shared" si="47"/>
        <v>0</v>
      </c>
      <c r="CB239" s="13">
        <f t="shared" si="48"/>
        <v>0</v>
      </c>
      <c r="CC239" s="13">
        <f t="shared" si="49"/>
        <v>0</v>
      </c>
      <c r="CD239" s="32">
        <f t="shared" si="50"/>
        <v>0</v>
      </c>
      <c r="CF239" s="52">
        <f t="shared" si="59"/>
        <v>0</v>
      </c>
    </row>
    <row r="240" spans="1:84" x14ac:dyDescent="0.25">
      <c r="A240" s="11" t="s">
        <v>0</v>
      </c>
      <c r="B240" s="5" t="s">
        <v>334</v>
      </c>
      <c r="C240" s="6">
        <v>1</v>
      </c>
      <c r="D240" s="6">
        <v>0</v>
      </c>
      <c r="E240" s="6">
        <v>1</v>
      </c>
      <c r="F240" s="6">
        <v>1</v>
      </c>
      <c r="G240" s="6">
        <v>0</v>
      </c>
      <c r="H240" s="6">
        <v>0</v>
      </c>
      <c r="I240" s="6">
        <v>0</v>
      </c>
      <c r="J240" s="6">
        <v>0</v>
      </c>
      <c r="K240" s="6">
        <v>0</v>
      </c>
      <c r="L240" s="6">
        <v>0</v>
      </c>
      <c r="M240" s="6">
        <v>0</v>
      </c>
      <c r="N240" s="6">
        <v>0</v>
      </c>
      <c r="O240" s="6">
        <v>0</v>
      </c>
      <c r="P240" s="6">
        <v>0</v>
      </c>
      <c r="Q240" s="6">
        <v>0</v>
      </c>
      <c r="R240" s="6">
        <v>0</v>
      </c>
      <c r="S240" s="6">
        <v>0</v>
      </c>
      <c r="T240" s="6">
        <v>0</v>
      </c>
      <c r="U240" s="6">
        <v>0</v>
      </c>
      <c r="V240" s="6"/>
      <c r="W240" s="6"/>
      <c r="X240" s="6"/>
      <c r="Y240" s="6"/>
      <c r="Z240" s="6"/>
      <c r="AA240" s="6"/>
      <c r="AB240" s="6"/>
      <c r="AC240" s="6"/>
      <c r="AD240" s="6"/>
      <c r="AE240" s="7"/>
      <c r="AF240" s="11" t="s">
        <v>0</v>
      </c>
      <c r="AG240" s="12"/>
      <c r="AH240" s="12"/>
      <c r="AI240" s="12"/>
      <c r="AJ240" s="12"/>
      <c r="AK240" s="12"/>
      <c r="AL240" s="12"/>
      <c r="AM240" s="12"/>
      <c r="AN240" s="12"/>
      <c r="AO240" s="12"/>
      <c r="AP240" s="12"/>
      <c r="AQ240" s="12"/>
      <c r="AR240" s="12"/>
      <c r="AS240" s="12"/>
      <c r="AT240" s="12"/>
      <c r="AU240" s="12"/>
      <c r="AV240" s="12"/>
      <c r="AW240" s="12"/>
      <c r="AX240" s="12"/>
      <c r="AY240" s="12"/>
      <c r="AZ240" s="37">
        <f t="shared" si="51"/>
        <v>44854</v>
      </c>
      <c r="BA240" s="13" cm="1">
        <f t="array" ref="BA240">IF(BA$10="", "", IF(IFERROR(INDEX($B240:$AE240, $BG240, MATCH(BA$10, $B$11:$AE$11, 0)), "")="", "", IFERROR(VALUE(INDEX($B240:$AE240, $BG240, MATCH(BA$10, $B$11:$AE$11, 0))), "")))</f>
        <v>1</v>
      </c>
      <c r="BB240" s="13" cm="1">
        <f t="array" ref="BB240">IF(BB$10="", "", IF(IFERROR(INDEX($B240:$AE240, $BG240, MATCH(BB$10, $B$11:$AE$11, 0)), "")="", "", IFERROR(VALUE(INDEX($B240:$AE240, $BG240, MATCH(BB$10, $B$11:$AE$11, 0))), "")))</f>
        <v>0</v>
      </c>
      <c r="BC240" s="13" cm="1">
        <f t="array" ref="BC240">IF(BC$10="", "", IF(IFERROR(INDEX($B240:$AE240, $BG240, MATCH(BC$10, $B$11:$AE$11, 0)), "")="", "", IFERROR(VALUE(INDEX($B240:$AE240, $BG240, MATCH(BC$10, $B$11:$AE$11, 0))), "")))</f>
        <v>0</v>
      </c>
      <c r="BD240" s="13" cm="1">
        <f t="array" ref="BD240">IF(BD$10="", "", IF(IFERROR(INDEX($B240:$AE240, $BG240, MATCH(BD$10, $B$11:$AE$11, 0)), "")="", "", IFERROR(VALUE(INDEX($B240:$AE240, $BG240, MATCH(BD$10, $B$11:$AE$11, 0))), "")))</f>
        <v>0</v>
      </c>
      <c r="BE240" s="32" cm="1">
        <f t="array" ref="BE240">IF(BE$10="", "", IF(IFERROR(INDEX($B240:$AE240, $BG240, MATCH(BE$10, $B$11:$AE$11, 0)), "")="", "", IFERROR(VALUE(INDEX($B240:$AE240, $BG240, MATCH(BE$10, $B$11:$AE$11, 0))), "")))</f>
        <v>0</v>
      </c>
      <c r="BF240" s="12"/>
      <c r="BJ240" s="19" t="str" cm="1">
        <f t="array" ref="BJ240">IF($AZ$10="", "", IF(IFERROR(INDEX($B240:$AE240, $BG240, MATCH($AZ$10, $B$11:$AE$11, 0)), "")="", "", IFERROR(INDEX($B240:$AE240, $BG240, MATCH($AZ$10, $B$11:$AE$11, 0)), "")))</f>
        <v>10/20/2022</v>
      </c>
      <c r="BK240" s="19">
        <f t="shared" si="52"/>
        <v>3</v>
      </c>
      <c r="BL240" s="19">
        <f t="shared" si="53"/>
        <v>6</v>
      </c>
      <c r="BM240" s="19">
        <f t="shared" si="54"/>
        <v>10</v>
      </c>
      <c r="BN240" s="30">
        <f t="shared" si="55"/>
        <v>20</v>
      </c>
      <c r="BO240" s="19">
        <f t="shared" si="56"/>
        <v>2022</v>
      </c>
      <c r="BP240" s="40" cm="1">
        <f t="array" ref="BP240">IFERROR(DATE(INDEX($BM240:$BO240, $BG240, MATCH($BJ$5, $BM$10:$BO$10, 0)), INDEX($BM240:$BO240, $BG240, MATCH($BJ$4, $BM$10:$BO$10, 0)), INDEX($BM240:$BO240, $BG240, MATCH($BJ$3, $BM$10:$BO$10, 0))), "")</f>
        <v>44854</v>
      </c>
      <c r="BR240" s="19" t="str">
        <f t="shared" si="45"/>
        <v>X</v>
      </c>
      <c r="BT240" s="19" t="str">
        <f t="shared" si="57"/>
        <v/>
      </c>
      <c r="BV240" s="19" t="str">
        <f t="shared" si="58"/>
        <v>Oct 2022</v>
      </c>
      <c r="BZ240" s="30">
        <f t="shared" si="46"/>
        <v>0</v>
      </c>
      <c r="CA240" s="13">
        <f t="shared" si="47"/>
        <v>0</v>
      </c>
      <c r="CB240" s="13">
        <f t="shared" si="48"/>
        <v>0</v>
      </c>
      <c r="CC240" s="13">
        <f t="shared" si="49"/>
        <v>0</v>
      </c>
      <c r="CD240" s="32">
        <f t="shared" si="50"/>
        <v>0</v>
      </c>
      <c r="CF240" s="52">
        <f t="shared" si="59"/>
        <v>0</v>
      </c>
    </row>
    <row r="241" spans="1:84" x14ac:dyDescent="0.25">
      <c r="A241" s="11" t="s">
        <v>0</v>
      </c>
      <c r="B241" s="5" t="s">
        <v>335</v>
      </c>
      <c r="C241" s="6">
        <v>0</v>
      </c>
      <c r="D241" s="6">
        <v>0</v>
      </c>
      <c r="E241" s="6">
        <v>0</v>
      </c>
      <c r="F241" s="6">
        <v>0</v>
      </c>
      <c r="G241" s="6">
        <v>0</v>
      </c>
      <c r="H241" s="6">
        <v>0</v>
      </c>
      <c r="I241" s="6">
        <v>0</v>
      </c>
      <c r="J241" s="6">
        <v>0</v>
      </c>
      <c r="K241" s="6">
        <v>0</v>
      </c>
      <c r="L241" s="6">
        <v>0</v>
      </c>
      <c r="M241" s="6">
        <v>0</v>
      </c>
      <c r="N241" s="6">
        <v>0</v>
      </c>
      <c r="O241" s="6">
        <v>0</v>
      </c>
      <c r="P241" s="6">
        <v>0</v>
      </c>
      <c r="Q241" s="6">
        <v>0</v>
      </c>
      <c r="R241" s="6">
        <v>0</v>
      </c>
      <c r="S241" s="6">
        <v>0</v>
      </c>
      <c r="T241" s="6">
        <v>0</v>
      </c>
      <c r="U241" s="6">
        <v>0</v>
      </c>
      <c r="V241" s="6"/>
      <c r="W241" s="6"/>
      <c r="X241" s="6"/>
      <c r="Y241" s="6"/>
      <c r="Z241" s="6"/>
      <c r="AA241" s="6"/>
      <c r="AB241" s="6"/>
      <c r="AC241" s="6"/>
      <c r="AD241" s="6"/>
      <c r="AE241" s="7"/>
      <c r="AF241" s="11" t="s">
        <v>0</v>
      </c>
      <c r="AG241" s="12"/>
      <c r="AH241" s="12"/>
      <c r="AI241" s="12"/>
      <c r="AJ241" s="12"/>
      <c r="AK241" s="12"/>
      <c r="AL241" s="12"/>
      <c r="AM241" s="12"/>
      <c r="AN241" s="12"/>
      <c r="AO241" s="12"/>
      <c r="AP241" s="12"/>
      <c r="AQ241" s="12"/>
      <c r="AR241" s="12"/>
      <c r="AS241" s="12"/>
      <c r="AT241" s="12"/>
      <c r="AU241" s="12"/>
      <c r="AV241" s="12"/>
      <c r="AW241" s="12"/>
      <c r="AX241" s="12"/>
      <c r="AY241" s="12"/>
      <c r="AZ241" s="37">
        <f t="shared" si="51"/>
        <v>44855</v>
      </c>
      <c r="BA241" s="13" cm="1">
        <f t="array" ref="BA241">IF(BA$10="", "", IF(IFERROR(INDEX($B241:$AE241, $BG241, MATCH(BA$10, $B$11:$AE$11, 0)), "")="", "", IFERROR(VALUE(INDEX($B241:$AE241, $BG241, MATCH(BA$10, $B$11:$AE$11, 0))), "")))</f>
        <v>0</v>
      </c>
      <c r="BB241" s="13" cm="1">
        <f t="array" ref="BB241">IF(BB$10="", "", IF(IFERROR(INDEX($B241:$AE241, $BG241, MATCH(BB$10, $B$11:$AE$11, 0)), "")="", "", IFERROR(VALUE(INDEX($B241:$AE241, $BG241, MATCH(BB$10, $B$11:$AE$11, 0))), "")))</f>
        <v>0</v>
      </c>
      <c r="BC241" s="13" cm="1">
        <f t="array" ref="BC241">IF(BC$10="", "", IF(IFERROR(INDEX($B241:$AE241, $BG241, MATCH(BC$10, $B$11:$AE$11, 0)), "")="", "", IFERROR(VALUE(INDEX($B241:$AE241, $BG241, MATCH(BC$10, $B$11:$AE$11, 0))), "")))</f>
        <v>0</v>
      </c>
      <c r="BD241" s="13" cm="1">
        <f t="array" ref="BD241">IF(BD$10="", "", IF(IFERROR(INDEX($B241:$AE241, $BG241, MATCH(BD$10, $B$11:$AE$11, 0)), "")="", "", IFERROR(VALUE(INDEX($B241:$AE241, $BG241, MATCH(BD$10, $B$11:$AE$11, 0))), "")))</f>
        <v>0</v>
      </c>
      <c r="BE241" s="32" cm="1">
        <f t="array" ref="BE241">IF(BE$10="", "", IF(IFERROR(INDEX($B241:$AE241, $BG241, MATCH(BE$10, $B$11:$AE$11, 0)), "")="", "", IFERROR(VALUE(INDEX($B241:$AE241, $BG241, MATCH(BE$10, $B$11:$AE$11, 0))), "")))</f>
        <v>0</v>
      </c>
      <c r="BF241" s="12"/>
      <c r="BJ241" s="19" t="str" cm="1">
        <f t="array" ref="BJ241">IF($AZ$10="", "", IF(IFERROR(INDEX($B241:$AE241, $BG241, MATCH($AZ$10, $B$11:$AE$11, 0)), "")="", "", IFERROR(INDEX($B241:$AE241, $BG241, MATCH($AZ$10, $B$11:$AE$11, 0)), "")))</f>
        <v>10/21/2022</v>
      </c>
      <c r="BK241" s="19">
        <f t="shared" si="52"/>
        <v>3</v>
      </c>
      <c r="BL241" s="19">
        <f t="shared" si="53"/>
        <v>6</v>
      </c>
      <c r="BM241" s="19">
        <f t="shared" si="54"/>
        <v>10</v>
      </c>
      <c r="BN241" s="30">
        <f t="shared" si="55"/>
        <v>21</v>
      </c>
      <c r="BO241" s="19">
        <f t="shared" si="56"/>
        <v>2022</v>
      </c>
      <c r="BP241" s="40" cm="1">
        <f t="array" ref="BP241">IFERROR(DATE(INDEX($BM241:$BO241, $BG241, MATCH($BJ$5, $BM$10:$BO$10, 0)), INDEX($BM241:$BO241, $BG241, MATCH($BJ$4, $BM$10:$BO$10, 0)), INDEX($BM241:$BO241, $BG241, MATCH($BJ$3, $BM$10:$BO$10, 0))), "")</f>
        <v>44855</v>
      </c>
      <c r="BR241" s="19" t="str">
        <f t="shared" si="45"/>
        <v>X</v>
      </c>
      <c r="BT241" s="19" t="str">
        <f t="shared" si="57"/>
        <v/>
      </c>
      <c r="BV241" s="19" t="str">
        <f t="shared" si="58"/>
        <v>Oct 2022</v>
      </c>
      <c r="BZ241" s="30">
        <f t="shared" si="46"/>
        <v>0</v>
      </c>
      <c r="CA241" s="13">
        <f t="shared" si="47"/>
        <v>0</v>
      </c>
      <c r="CB241" s="13">
        <f t="shared" si="48"/>
        <v>0</v>
      </c>
      <c r="CC241" s="13">
        <f t="shared" si="49"/>
        <v>0</v>
      </c>
      <c r="CD241" s="32">
        <f t="shared" si="50"/>
        <v>0</v>
      </c>
      <c r="CF241" s="52">
        <f t="shared" si="59"/>
        <v>0</v>
      </c>
    </row>
    <row r="242" spans="1:84" x14ac:dyDescent="0.25">
      <c r="A242" s="11" t="s">
        <v>0</v>
      </c>
      <c r="B242" s="5" t="s">
        <v>336</v>
      </c>
      <c r="C242" s="6">
        <v>0</v>
      </c>
      <c r="D242" s="6">
        <v>0</v>
      </c>
      <c r="E242" s="6">
        <v>0</v>
      </c>
      <c r="F242" s="6">
        <v>0</v>
      </c>
      <c r="G242" s="6">
        <v>0</v>
      </c>
      <c r="H242" s="6">
        <v>0</v>
      </c>
      <c r="I242" s="6">
        <v>0</v>
      </c>
      <c r="J242" s="6">
        <v>0</v>
      </c>
      <c r="K242" s="6">
        <v>0</v>
      </c>
      <c r="L242" s="6">
        <v>0</v>
      </c>
      <c r="M242" s="6">
        <v>0</v>
      </c>
      <c r="N242" s="6">
        <v>0</v>
      </c>
      <c r="O242" s="6">
        <v>0</v>
      </c>
      <c r="P242" s="6">
        <v>0</v>
      </c>
      <c r="Q242" s="6">
        <v>0</v>
      </c>
      <c r="R242" s="6">
        <v>0</v>
      </c>
      <c r="S242" s="6">
        <v>0</v>
      </c>
      <c r="T242" s="6">
        <v>0</v>
      </c>
      <c r="U242" s="6">
        <v>0</v>
      </c>
      <c r="V242" s="6"/>
      <c r="W242" s="6"/>
      <c r="X242" s="6"/>
      <c r="Y242" s="6"/>
      <c r="Z242" s="6"/>
      <c r="AA242" s="6"/>
      <c r="AB242" s="6"/>
      <c r="AC242" s="6"/>
      <c r="AD242" s="6"/>
      <c r="AE242" s="7"/>
      <c r="AF242" s="11" t="s">
        <v>0</v>
      </c>
      <c r="AG242" s="12"/>
      <c r="AH242" s="12"/>
      <c r="AI242" s="12"/>
      <c r="AJ242" s="12"/>
      <c r="AK242" s="12"/>
      <c r="AL242" s="12"/>
      <c r="AM242" s="12"/>
      <c r="AN242" s="12"/>
      <c r="AO242" s="12"/>
      <c r="AP242" s="12"/>
      <c r="AQ242" s="12"/>
      <c r="AR242" s="12"/>
      <c r="AS242" s="12"/>
      <c r="AT242" s="12"/>
      <c r="AU242" s="12"/>
      <c r="AV242" s="12"/>
      <c r="AW242" s="12"/>
      <c r="AX242" s="12"/>
      <c r="AY242" s="12"/>
      <c r="AZ242" s="37">
        <f t="shared" si="51"/>
        <v>44856</v>
      </c>
      <c r="BA242" s="13" cm="1">
        <f t="array" ref="BA242">IF(BA$10="", "", IF(IFERROR(INDEX($B242:$AE242, $BG242, MATCH(BA$10, $B$11:$AE$11, 0)), "")="", "", IFERROR(VALUE(INDEX($B242:$AE242, $BG242, MATCH(BA$10, $B$11:$AE$11, 0))), "")))</f>
        <v>0</v>
      </c>
      <c r="BB242" s="13" cm="1">
        <f t="array" ref="BB242">IF(BB$10="", "", IF(IFERROR(INDEX($B242:$AE242, $BG242, MATCH(BB$10, $B$11:$AE$11, 0)), "")="", "", IFERROR(VALUE(INDEX($B242:$AE242, $BG242, MATCH(BB$10, $B$11:$AE$11, 0))), "")))</f>
        <v>0</v>
      </c>
      <c r="BC242" s="13" cm="1">
        <f t="array" ref="BC242">IF(BC$10="", "", IF(IFERROR(INDEX($B242:$AE242, $BG242, MATCH(BC$10, $B$11:$AE$11, 0)), "")="", "", IFERROR(VALUE(INDEX($B242:$AE242, $BG242, MATCH(BC$10, $B$11:$AE$11, 0))), "")))</f>
        <v>0</v>
      </c>
      <c r="BD242" s="13" cm="1">
        <f t="array" ref="BD242">IF(BD$10="", "", IF(IFERROR(INDEX($B242:$AE242, $BG242, MATCH(BD$10, $B$11:$AE$11, 0)), "")="", "", IFERROR(VALUE(INDEX($B242:$AE242, $BG242, MATCH(BD$10, $B$11:$AE$11, 0))), "")))</f>
        <v>0</v>
      </c>
      <c r="BE242" s="32" cm="1">
        <f t="array" ref="BE242">IF(BE$10="", "", IF(IFERROR(INDEX($B242:$AE242, $BG242, MATCH(BE$10, $B$11:$AE$11, 0)), "")="", "", IFERROR(VALUE(INDEX($B242:$AE242, $BG242, MATCH(BE$10, $B$11:$AE$11, 0))), "")))</f>
        <v>0</v>
      </c>
      <c r="BF242" s="12"/>
      <c r="BJ242" s="19" t="str" cm="1">
        <f t="array" ref="BJ242">IF($AZ$10="", "", IF(IFERROR(INDEX($B242:$AE242, $BG242, MATCH($AZ$10, $B$11:$AE$11, 0)), "")="", "", IFERROR(INDEX($B242:$AE242, $BG242, MATCH($AZ$10, $B$11:$AE$11, 0)), "")))</f>
        <v>10/22/2022</v>
      </c>
      <c r="BK242" s="19">
        <f t="shared" si="52"/>
        <v>3</v>
      </c>
      <c r="BL242" s="19">
        <f t="shared" si="53"/>
        <v>6</v>
      </c>
      <c r="BM242" s="19">
        <f t="shared" si="54"/>
        <v>10</v>
      </c>
      <c r="BN242" s="30">
        <f t="shared" si="55"/>
        <v>22</v>
      </c>
      <c r="BO242" s="19">
        <f t="shared" si="56"/>
        <v>2022</v>
      </c>
      <c r="BP242" s="40" cm="1">
        <f t="array" ref="BP242">IFERROR(DATE(INDEX($BM242:$BO242, $BG242, MATCH($BJ$5, $BM$10:$BO$10, 0)), INDEX($BM242:$BO242, $BG242, MATCH($BJ$4, $BM$10:$BO$10, 0)), INDEX($BM242:$BO242, $BG242, MATCH($BJ$3, $BM$10:$BO$10, 0))), "")</f>
        <v>44856</v>
      </c>
      <c r="BR242" s="19" t="str">
        <f t="shared" si="45"/>
        <v>X</v>
      </c>
      <c r="BT242" s="19" t="str">
        <f t="shared" si="57"/>
        <v/>
      </c>
      <c r="BV242" s="19" t="str">
        <f t="shared" si="58"/>
        <v>Oct 2022</v>
      </c>
      <c r="BZ242" s="30">
        <f t="shared" si="46"/>
        <v>0</v>
      </c>
      <c r="CA242" s="13">
        <f t="shared" si="47"/>
        <v>0</v>
      </c>
      <c r="CB242" s="13">
        <f t="shared" si="48"/>
        <v>0</v>
      </c>
      <c r="CC242" s="13">
        <f t="shared" si="49"/>
        <v>0</v>
      </c>
      <c r="CD242" s="32">
        <f t="shared" si="50"/>
        <v>0</v>
      </c>
      <c r="CF242" s="52">
        <f t="shared" si="59"/>
        <v>0</v>
      </c>
    </row>
    <row r="243" spans="1:84" x14ac:dyDescent="0.25">
      <c r="A243" s="11" t="s">
        <v>0</v>
      </c>
      <c r="B243" s="5" t="s">
        <v>337</v>
      </c>
      <c r="C243" s="6">
        <v>0</v>
      </c>
      <c r="D243" s="6">
        <v>0</v>
      </c>
      <c r="E243" s="6">
        <v>0</v>
      </c>
      <c r="F243" s="6">
        <v>0</v>
      </c>
      <c r="G243" s="6">
        <v>0</v>
      </c>
      <c r="H243" s="6">
        <v>0</v>
      </c>
      <c r="I243" s="6">
        <v>0</v>
      </c>
      <c r="J243" s="6">
        <v>0</v>
      </c>
      <c r="K243" s="6">
        <v>0</v>
      </c>
      <c r="L243" s="6">
        <v>0</v>
      </c>
      <c r="M243" s="6">
        <v>0</v>
      </c>
      <c r="N243" s="6">
        <v>0</v>
      </c>
      <c r="O243" s="6">
        <v>0</v>
      </c>
      <c r="P243" s="6">
        <v>0</v>
      </c>
      <c r="Q243" s="6">
        <v>0</v>
      </c>
      <c r="R243" s="6">
        <v>0</v>
      </c>
      <c r="S243" s="6">
        <v>0</v>
      </c>
      <c r="T243" s="6">
        <v>0</v>
      </c>
      <c r="U243" s="6">
        <v>0</v>
      </c>
      <c r="V243" s="6"/>
      <c r="W243" s="6"/>
      <c r="X243" s="6"/>
      <c r="Y243" s="6"/>
      <c r="Z243" s="6"/>
      <c r="AA243" s="6"/>
      <c r="AB243" s="6"/>
      <c r="AC243" s="6"/>
      <c r="AD243" s="6"/>
      <c r="AE243" s="7"/>
      <c r="AF243" s="11" t="s">
        <v>0</v>
      </c>
      <c r="AG243" s="12"/>
      <c r="AH243" s="12"/>
      <c r="AI243" s="12"/>
      <c r="AJ243" s="12"/>
      <c r="AK243" s="12"/>
      <c r="AL243" s="12"/>
      <c r="AM243" s="12"/>
      <c r="AN243" s="12"/>
      <c r="AO243" s="12"/>
      <c r="AP243" s="12"/>
      <c r="AQ243" s="12"/>
      <c r="AR243" s="12"/>
      <c r="AS243" s="12"/>
      <c r="AT243" s="12"/>
      <c r="AU243" s="12"/>
      <c r="AV243" s="12"/>
      <c r="AW243" s="12"/>
      <c r="AX243" s="12"/>
      <c r="AY243" s="12"/>
      <c r="AZ243" s="37">
        <f t="shared" si="51"/>
        <v>44857</v>
      </c>
      <c r="BA243" s="13" cm="1">
        <f t="array" ref="BA243">IF(BA$10="", "", IF(IFERROR(INDEX($B243:$AE243, $BG243, MATCH(BA$10, $B$11:$AE$11, 0)), "")="", "", IFERROR(VALUE(INDEX($B243:$AE243, $BG243, MATCH(BA$10, $B$11:$AE$11, 0))), "")))</f>
        <v>0</v>
      </c>
      <c r="BB243" s="13" cm="1">
        <f t="array" ref="BB243">IF(BB$10="", "", IF(IFERROR(INDEX($B243:$AE243, $BG243, MATCH(BB$10, $B$11:$AE$11, 0)), "")="", "", IFERROR(VALUE(INDEX($B243:$AE243, $BG243, MATCH(BB$10, $B$11:$AE$11, 0))), "")))</f>
        <v>0</v>
      </c>
      <c r="BC243" s="13" cm="1">
        <f t="array" ref="BC243">IF(BC$10="", "", IF(IFERROR(INDEX($B243:$AE243, $BG243, MATCH(BC$10, $B$11:$AE$11, 0)), "")="", "", IFERROR(VALUE(INDEX($B243:$AE243, $BG243, MATCH(BC$10, $B$11:$AE$11, 0))), "")))</f>
        <v>0</v>
      </c>
      <c r="BD243" s="13" cm="1">
        <f t="array" ref="BD243">IF(BD$10="", "", IF(IFERROR(INDEX($B243:$AE243, $BG243, MATCH(BD$10, $B$11:$AE$11, 0)), "")="", "", IFERROR(VALUE(INDEX($B243:$AE243, $BG243, MATCH(BD$10, $B$11:$AE$11, 0))), "")))</f>
        <v>0</v>
      </c>
      <c r="BE243" s="32" cm="1">
        <f t="array" ref="BE243">IF(BE$10="", "", IF(IFERROR(INDEX($B243:$AE243, $BG243, MATCH(BE$10, $B$11:$AE$11, 0)), "")="", "", IFERROR(VALUE(INDEX($B243:$AE243, $BG243, MATCH(BE$10, $B$11:$AE$11, 0))), "")))</f>
        <v>0</v>
      </c>
      <c r="BF243" s="12"/>
      <c r="BJ243" s="19" t="str" cm="1">
        <f t="array" ref="BJ243">IF($AZ$10="", "", IF(IFERROR(INDEX($B243:$AE243, $BG243, MATCH($AZ$10, $B$11:$AE$11, 0)), "")="", "", IFERROR(INDEX($B243:$AE243, $BG243, MATCH($AZ$10, $B$11:$AE$11, 0)), "")))</f>
        <v>10/23/2022</v>
      </c>
      <c r="BK243" s="19">
        <f t="shared" si="52"/>
        <v>3</v>
      </c>
      <c r="BL243" s="19">
        <f t="shared" si="53"/>
        <v>6</v>
      </c>
      <c r="BM243" s="19">
        <f t="shared" si="54"/>
        <v>10</v>
      </c>
      <c r="BN243" s="30">
        <f t="shared" si="55"/>
        <v>23</v>
      </c>
      <c r="BO243" s="19">
        <f t="shared" si="56"/>
        <v>2022</v>
      </c>
      <c r="BP243" s="40" cm="1">
        <f t="array" ref="BP243">IFERROR(DATE(INDEX($BM243:$BO243, $BG243, MATCH($BJ$5, $BM$10:$BO$10, 0)), INDEX($BM243:$BO243, $BG243, MATCH($BJ$4, $BM$10:$BO$10, 0)), INDEX($BM243:$BO243, $BG243, MATCH($BJ$3, $BM$10:$BO$10, 0))), "")</f>
        <v>44857</v>
      </c>
      <c r="BR243" s="19" t="str">
        <f t="shared" si="45"/>
        <v>X</v>
      </c>
      <c r="BT243" s="19" t="str">
        <f t="shared" si="57"/>
        <v/>
      </c>
      <c r="BV243" s="19" t="str">
        <f t="shared" si="58"/>
        <v>Oct 2022</v>
      </c>
      <c r="BZ243" s="30">
        <f t="shared" si="46"/>
        <v>0</v>
      </c>
      <c r="CA243" s="13">
        <f t="shared" si="47"/>
        <v>0</v>
      </c>
      <c r="CB243" s="13">
        <f t="shared" si="48"/>
        <v>0</v>
      </c>
      <c r="CC243" s="13">
        <f t="shared" si="49"/>
        <v>0</v>
      </c>
      <c r="CD243" s="32">
        <f t="shared" si="50"/>
        <v>0</v>
      </c>
      <c r="CF243" s="52">
        <f t="shared" si="59"/>
        <v>0</v>
      </c>
    </row>
    <row r="244" spans="1:84" x14ac:dyDescent="0.25">
      <c r="A244" s="11" t="s">
        <v>0</v>
      </c>
      <c r="B244" s="5" t="s">
        <v>338</v>
      </c>
      <c r="C244" s="6">
        <v>10</v>
      </c>
      <c r="D244" s="6">
        <v>0</v>
      </c>
      <c r="E244" s="6">
        <v>10</v>
      </c>
      <c r="F244" s="6">
        <v>9</v>
      </c>
      <c r="G244" s="6">
        <v>0</v>
      </c>
      <c r="H244" s="6">
        <v>0</v>
      </c>
      <c r="I244" s="6">
        <v>0</v>
      </c>
      <c r="J244" s="6">
        <v>1</v>
      </c>
      <c r="K244" s="6">
        <v>0</v>
      </c>
      <c r="L244" s="6">
        <v>1</v>
      </c>
      <c r="M244" s="6">
        <v>0</v>
      </c>
      <c r="N244" s="6">
        <v>0</v>
      </c>
      <c r="O244" s="6">
        <v>0</v>
      </c>
      <c r="P244" s="6">
        <v>0</v>
      </c>
      <c r="Q244" s="6">
        <v>0</v>
      </c>
      <c r="R244" s="6">
        <v>0</v>
      </c>
      <c r="S244" s="6">
        <v>0.1</v>
      </c>
      <c r="T244" s="6">
        <v>0</v>
      </c>
      <c r="U244" s="6">
        <v>0.1</v>
      </c>
      <c r="V244" s="6"/>
      <c r="W244" s="6"/>
      <c r="X244" s="6"/>
      <c r="Y244" s="6"/>
      <c r="Z244" s="6"/>
      <c r="AA244" s="6"/>
      <c r="AB244" s="6"/>
      <c r="AC244" s="6"/>
      <c r="AD244" s="6"/>
      <c r="AE244" s="7"/>
      <c r="AF244" s="11" t="s">
        <v>0</v>
      </c>
      <c r="AG244" s="12"/>
      <c r="AH244" s="12"/>
      <c r="AI244" s="12"/>
      <c r="AJ244" s="12"/>
      <c r="AK244" s="12"/>
      <c r="AL244" s="12"/>
      <c r="AM244" s="12"/>
      <c r="AN244" s="12"/>
      <c r="AO244" s="12"/>
      <c r="AP244" s="12"/>
      <c r="AQ244" s="12"/>
      <c r="AR244" s="12"/>
      <c r="AS244" s="12"/>
      <c r="AT244" s="12"/>
      <c r="AU244" s="12"/>
      <c r="AV244" s="12"/>
      <c r="AW244" s="12"/>
      <c r="AX244" s="12"/>
      <c r="AY244" s="12"/>
      <c r="AZ244" s="37">
        <f t="shared" si="51"/>
        <v>44858</v>
      </c>
      <c r="BA244" s="13" cm="1">
        <f t="array" ref="BA244">IF(BA$10="", "", IF(IFERROR(INDEX($B244:$AE244, $BG244, MATCH(BA$10, $B$11:$AE$11, 0)), "")="", "", IFERROR(VALUE(INDEX($B244:$AE244, $BG244, MATCH(BA$10, $B$11:$AE$11, 0))), "")))</f>
        <v>10</v>
      </c>
      <c r="BB244" s="13" cm="1">
        <f t="array" ref="BB244">IF(BB$10="", "", IF(IFERROR(INDEX($B244:$AE244, $BG244, MATCH(BB$10, $B$11:$AE$11, 0)), "")="", "", IFERROR(VALUE(INDEX($B244:$AE244, $BG244, MATCH(BB$10, $B$11:$AE$11, 0))), "")))</f>
        <v>0</v>
      </c>
      <c r="BC244" s="13" cm="1">
        <f t="array" ref="BC244">IF(BC$10="", "", IF(IFERROR(INDEX($B244:$AE244, $BG244, MATCH(BC$10, $B$11:$AE$11, 0)), "")="", "", IFERROR(VALUE(INDEX($B244:$AE244, $BG244, MATCH(BC$10, $B$11:$AE$11, 0))), "")))</f>
        <v>1</v>
      </c>
      <c r="BD244" s="13" cm="1">
        <f t="array" ref="BD244">IF(BD$10="", "", IF(IFERROR(INDEX($B244:$AE244, $BG244, MATCH(BD$10, $B$11:$AE$11, 0)), "")="", "", IFERROR(VALUE(INDEX($B244:$AE244, $BG244, MATCH(BD$10, $B$11:$AE$11, 0))), "")))</f>
        <v>0</v>
      </c>
      <c r="BE244" s="32" cm="1">
        <f t="array" ref="BE244">IF(BE$10="", "", IF(IFERROR(INDEX($B244:$AE244, $BG244, MATCH(BE$10, $B$11:$AE$11, 0)), "")="", "", IFERROR(VALUE(INDEX($B244:$AE244, $BG244, MATCH(BE$10, $B$11:$AE$11, 0))), "")))</f>
        <v>0</v>
      </c>
      <c r="BF244" s="12"/>
      <c r="BJ244" s="19" t="str" cm="1">
        <f t="array" ref="BJ244">IF($AZ$10="", "", IF(IFERROR(INDEX($B244:$AE244, $BG244, MATCH($AZ$10, $B$11:$AE$11, 0)), "")="", "", IFERROR(INDEX($B244:$AE244, $BG244, MATCH($AZ$10, $B$11:$AE$11, 0)), "")))</f>
        <v>10/24/2022</v>
      </c>
      <c r="BK244" s="19">
        <f t="shared" si="52"/>
        <v>3</v>
      </c>
      <c r="BL244" s="19">
        <f t="shared" si="53"/>
        <v>6</v>
      </c>
      <c r="BM244" s="19">
        <f t="shared" si="54"/>
        <v>10</v>
      </c>
      <c r="BN244" s="30">
        <f t="shared" si="55"/>
        <v>24</v>
      </c>
      <c r="BO244" s="19">
        <f t="shared" si="56"/>
        <v>2022</v>
      </c>
      <c r="BP244" s="40" cm="1">
        <f t="array" ref="BP244">IFERROR(DATE(INDEX($BM244:$BO244, $BG244, MATCH($BJ$5, $BM$10:$BO$10, 0)), INDEX($BM244:$BO244, $BG244, MATCH($BJ$4, $BM$10:$BO$10, 0)), INDEX($BM244:$BO244, $BG244, MATCH($BJ$3, $BM$10:$BO$10, 0))), "")</f>
        <v>44858</v>
      </c>
      <c r="BR244" s="19" t="str">
        <f t="shared" si="45"/>
        <v>X</v>
      </c>
      <c r="BT244" s="19" t="str">
        <f t="shared" si="57"/>
        <v/>
      </c>
      <c r="BV244" s="19" t="str">
        <f t="shared" si="58"/>
        <v>Oct 2022</v>
      </c>
      <c r="BZ244" s="30">
        <f t="shared" si="46"/>
        <v>1</v>
      </c>
      <c r="CA244" s="13">
        <f t="shared" si="47"/>
        <v>0</v>
      </c>
      <c r="CB244" s="13">
        <f t="shared" si="48"/>
        <v>1</v>
      </c>
      <c r="CC244" s="13">
        <f t="shared" si="49"/>
        <v>0</v>
      </c>
      <c r="CD244" s="32">
        <f t="shared" si="50"/>
        <v>0</v>
      </c>
      <c r="CF244" s="52">
        <f t="shared" si="59"/>
        <v>2</v>
      </c>
    </row>
    <row r="245" spans="1:84" x14ac:dyDescent="0.25">
      <c r="A245" s="11" t="s">
        <v>0</v>
      </c>
      <c r="B245" s="5" t="s">
        <v>339</v>
      </c>
      <c r="C245" s="6">
        <v>5</v>
      </c>
      <c r="D245" s="6">
        <v>0</v>
      </c>
      <c r="E245" s="6">
        <v>5</v>
      </c>
      <c r="F245" s="6">
        <v>3</v>
      </c>
      <c r="G245" s="6">
        <v>0</v>
      </c>
      <c r="H245" s="6">
        <v>0</v>
      </c>
      <c r="I245" s="6">
        <v>0</v>
      </c>
      <c r="J245" s="6">
        <v>0</v>
      </c>
      <c r="K245" s="6">
        <v>0</v>
      </c>
      <c r="L245" s="6">
        <v>0</v>
      </c>
      <c r="M245" s="6">
        <v>0</v>
      </c>
      <c r="N245" s="6">
        <v>0</v>
      </c>
      <c r="O245" s="6">
        <v>0</v>
      </c>
      <c r="P245" s="6">
        <v>0</v>
      </c>
      <c r="Q245" s="6">
        <v>0</v>
      </c>
      <c r="R245" s="6">
        <v>0</v>
      </c>
      <c r="S245" s="6">
        <v>0</v>
      </c>
      <c r="T245" s="6">
        <v>0</v>
      </c>
      <c r="U245" s="6">
        <v>0</v>
      </c>
      <c r="V245" s="6"/>
      <c r="W245" s="6"/>
      <c r="X245" s="6"/>
      <c r="Y245" s="6"/>
      <c r="Z245" s="6"/>
      <c r="AA245" s="6"/>
      <c r="AB245" s="6"/>
      <c r="AC245" s="6"/>
      <c r="AD245" s="6"/>
      <c r="AE245" s="7"/>
      <c r="AF245" s="11" t="s">
        <v>0</v>
      </c>
      <c r="AG245" s="12"/>
      <c r="AH245" s="12"/>
      <c r="AI245" s="12"/>
      <c r="AJ245" s="12"/>
      <c r="AK245" s="12"/>
      <c r="AL245" s="12"/>
      <c r="AM245" s="12"/>
      <c r="AN245" s="12"/>
      <c r="AO245" s="12"/>
      <c r="AP245" s="12"/>
      <c r="AQ245" s="12"/>
      <c r="AR245" s="12"/>
      <c r="AS245" s="12"/>
      <c r="AT245" s="12"/>
      <c r="AU245" s="12"/>
      <c r="AV245" s="12"/>
      <c r="AW245" s="12"/>
      <c r="AX245" s="12"/>
      <c r="AY245" s="12"/>
      <c r="AZ245" s="37">
        <f t="shared" si="51"/>
        <v>44859</v>
      </c>
      <c r="BA245" s="13" cm="1">
        <f t="array" ref="BA245">IF(BA$10="", "", IF(IFERROR(INDEX($B245:$AE245, $BG245, MATCH(BA$10, $B$11:$AE$11, 0)), "")="", "", IFERROR(VALUE(INDEX($B245:$AE245, $BG245, MATCH(BA$10, $B$11:$AE$11, 0))), "")))</f>
        <v>5</v>
      </c>
      <c r="BB245" s="13" cm="1">
        <f t="array" ref="BB245">IF(BB$10="", "", IF(IFERROR(INDEX($B245:$AE245, $BG245, MATCH(BB$10, $B$11:$AE$11, 0)), "")="", "", IFERROR(VALUE(INDEX($B245:$AE245, $BG245, MATCH(BB$10, $B$11:$AE$11, 0))), "")))</f>
        <v>0</v>
      </c>
      <c r="BC245" s="13" cm="1">
        <f t="array" ref="BC245">IF(BC$10="", "", IF(IFERROR(INDEX($B245:$AE245, $BG245, MATCH(BC$10, $B$11:$AE$11, 0)), "")="", "", IFERROR(VALUE(INDEX($B245:$AE245, $BG245, MATCH(BC$10, $B$11:$AE$11, 0))), "")))</f>
        <v>0</v>
      </c>
      <c r="BD245" s="13" cm="1">
        <f t="array" ref="BD245">IF(BD$10="", "", IF(IFERROR(INDEX($B245:$AE245, $BG245, MATCH(BD$10, $B$11:$AE$11, 0)), "")="", "", IFERROR(VALUE(INDEX($B245:$AE245, $BG245, MATCH(BD$10, $B$11:$AE$11, 0))), "")))</f>
        <v>0</v>
      </c>
      <c r="BE245" s="32" cm="1">
        <f t="array" ref="BE245">IF(BE$10="", "", IF(IFERROR(INDEX($B245:$AE245, $BG245, MATCH(BE$10, $B$11:$AE$11, 0)), "")="", "", IFERROR(VALUE(INDEX($B245:$AE245, $BG245, MATCH(BE$10, $B$11:$AE$11, 0))), "")))</f>
        <v>0</v>
      </c>
      <c r="BF245" s="12"/>
      <c r="BJ245" s="19" t="str" cm="1">
        <f t="array" ref="BJ245">IF($AZ$10="", "", IF(IFERROR(INDEX($B245:$AE245, $BG245, MATCH($AZ$10, $B$11:$AE$11, 0)), "")="", "", IFERROR(INDEX($B245:$AE245, $BG245, MATCH($AZ$10, $B$11:$AE$11, 0)), "")))</f>
        <v>10/25/2022</v>
      </c>
      <c r="BK245" s="19">
        <f t="shared" si="52"/>
        <v>3</v>
      </c>
      <c r="BL245" s="19">
        <f t="shared" si="53"/>
        <v>6</v>
      </c>
      <c r="BM245" s="19">
        <f t="shared" si="54"/>
        <v>10</v>
      </c>
      <c r="BN245" s="30">
        <f t="shared" si="55"/>
        <v>25</v>
      </c>
      <c r="BO245" s="19">
        <f t="shared" si="56"/>
        <v>2022</v>
      </c>
      <c r="BP245" s="40" cm="1">
        <f t="array" ref="BP245">IFERROR(DATE(INDEX($BM245:$BO245, $BG245, MATCH($BJ$5, $BM$10:$BO$10, 0)), INDEX($BM245:$BO245, $BG245, MATCH($BJ$4, $BM$10:$BO$10, 0)), INDEX($BM245:$BO245, $BG245, MATCH($BJ$3, $BM$10:$BO$10, 0))), "")</f>
        <v>44859</v>
      </c>
      <c r="BR245" s="19" t="str">
        <f t="shared" si="45"/>
        <v>X</v>
      </c>
      <c r="BT245" s="19" t="str">
        <f t="shared" si="57"/>
        <v/>
      </c>
      <c r="BV245" s="19" t="str">
        <f t="shared" si="58"/>
        <v>Oct 2022</v>
      </c>
      <c r="BZ245" s="30">
        <f t="shared" si="46"/>
        <v>0</v>
      </c>
      <c r="CA245" s="13">
        <f t="shared" si="47"/>
        <v>0</v>
      </c>
      <c r="CB245" s="13">
        <f t="shared" si="48"/>
        <v>0</v>
      </c>
      <c r="CC245" s="13">
        <f t="shared" si="49"/>
        <v>0</v>
      </c>
      <c r="CD245" s="32">
        <f t="shared" si="50"/>
        <v>0</v>
      </c>
      <c r="CF245" s="52">
        <f t="shared" si="59"/>
        <v>0</v>
      </c>
    </row>
    <row r="246" spans="1:84" x14ac:dyDescent="0.25">
      <c r="A246" s="11" t="s">
        <v>0</v>
      </c>
      <c r="B246" s="5" t="s">
        <v>340</v>
      </c>
      <c r="C246" s="6">
        <v>2</v>
      </c>
      <c r="D246" s="6">
        <v>0</v>
      </c>
      <c r="E246" s="6">
        <v>2</v>
      </c>
      <c r="F246" s="6">
        <v>1</v>
      </c>
      <c r="G246" s="6">
        <v>0</v>
      </c>
      <c r="H246" s="6">
        <v>0</v>
      </c>
      <c r="I246" s="6">
        <v>0</v>
      </c>
      <c r="J246" s="6">
        <v>0</v>
      </c>
      <c r="K246" s="6">
        <v>0</v>
      </c>
      <c r="L246" s="6">
        <v>0</v>
      </c>
      <c r="M246" s="6">
        <v>0</v>
      </c>
      <c r="N246" s="6">
        <v>0</v>
      </c>
      <c r="O246" s="6">
        <v>0</v>
      </c>
      <c r="P246" s="6">
        <v>0</v>
      </c>
      <c r="Q246" s="6">
        <v>0</v>
      </c>
      <c r="R246" s="6">
        <v>0</v>
      </c>
      <c r="S246" s="6">
        <v>0</v>
      </c>
      <c r="T246" s="6">
        <v>0</v>
      </c>
      <c r="U246" s="6">
        <v>0</v>
      </c>
      <c r="V246" s="6"/>
      <c r="W246" s="6"/>
      <c r="X246" s="6"/>
      <c r="Y246" s="6"/>
      <c r="Z246" s="6"/>
      <c r="AA246" s="6"/>
      <c r="AB246" s="6"/>
      <c r="AC246" s="6"/>
      <c r="AD246" s="6"/>
      <c r="AE246" s="7"/>
      <c r="AF246" s="11" t="s">
        <v>0</v>
      </c>
      <c r="AG246" s="12"/>
      <c r="AH246" s="12"/>
      <c r="AI246" s="12"/>
      <c r="AJ246" s="12"/>
      <c r="AK246" s="12"/>
      <c r="AL246" s="12"/>
      <c r="AM246" s="12"/>
      <c r="AN246" s="12"/>
      <c r="AO246" s="12"/>
      <c r="AP246" s="12"/>
      <c r="AQ246" s="12"/>
      <c r="AR246" s="12"/>
      <c r="AS246" s="12"/>
      <c r="AT246" s="12"/>
      <c r="AU246" s="12"/>
      <c r="AV246" s="12"/>
      <c r="AW246" s="12"/>
      <c r="AX246" s="12"/>
      <c r="AY246" s="12"/>
      <c r="AZ246" s="37">
        <f t="shared" si="51"/>
        <v>44860</v>
      </c>
      <c r="BA246" s="13" cm="1">
        <f t="array" ref="BA246">IF(BA$10="", "", IF(IFERROR(INDEX($B246:$AE246, $BG246, MATCH(BA$10, $B$11:$AE$11, 0)), "")="", "", IFERROR(VALUE(INDEX($B246:$AE246, $BG246, MATCH(BA$10, $B$11:$AE$11, 0))), "")))</f>
        <v>2</v>
      </c>
      <c r="BB246" s="13" cm="1">
        <f t="array" ref="BB246">IF(BB$10="", "", IF(IFERROR(INDEX($B246:$AE246, $BG246, MATCH(BB$10, $B$11:$AE$11, 0)), "")="", "", IFERROR(VALUE(INDEX($B246:$AE246, $BG246, MATCH(BB$10, $B$11:$AE$11, 0))), "")))</f>
        <v>0</v>
      </c>
      <c r="BC246" s="13" cm="1">
        <f t="array" ref="BC246">IF(BC$10="", "", IF(IFERROR(INDEX($B246:$AE246, $BG246, MATCH(BC$10, $B$11:$AE$11, 0)), "")="", "", IFERROR(VALUE(INDEX($B246:$AE246, $BG246, MATCH(BC$10, $B$11:$AE$11, 0))), "")))</f>
        <v>0</v>
      </c>
      <c r="BD246" s="13" cm="1">
        <f t="array" ref="BD246">IF(BD$10="", "", IF(IFERROR(INDEX($B246:$AE246, $BG246, MATCH(BD$10, $B$11:$AE$11, 0)), "")="", "", IFERROR(VALUE(INDEX($B246:$AE246, $BG246, MATCH(BD$10, $B$11:$AE$11, 0))), "")))</f>
        <v>0</v>
      </c>
      <c r="BE246" s="32" cm="1">
        <f t="array" ref="BE246">IF(BE$10="", "", IF(IFERROR(INDEX($B246:$AE246, $BG246, MATCH(BE$10, $B$11:$AE$11, 0)), "")="", "", IFERROR(VALUE(INDEX($B246:$AE246, $BG246, MATCH(BE$10, $B$11:$AE$11, 0))), "")))</f>
        <v>0</v>
      </c>
      <c r="BF246" s="12"/>
      <c r="BJ246" s="19" t="str" cm="1">
        <f t="array" ref="BJ246">IF($AZ$10="", "", IF(IFERROR(INDEX($B246:$AE246, $BG246, MATCH($AZ$10, $B$11:$AE$11, 0)), "")="", "", IFERROR(INDEX($B246:$AE246, $BG246, MATCH($AZ$10, $B$11:$AE$11, 0)), "")))</f>
        <v>10/26/2022</v>
      </c>
      <c r="BK246" s="19">
        <f t="shared" si="52"/>
        <v>3</v>
      </c>
      <c r="BL246" s="19">
        <f t="shared" si="53"/>
        <v>6</v>
      </c>
      <c r="BM246" s="19">
        <f t="shared" si="54"/>
        <v>10</v>
      </c>
      <c r="BN246" s="30">
        <f t="shared" si="55"/>
        <v>26</v>
      </c>
      <c r="BO246" s="19">
        <f t="shared" si="56"/>
        <v>2022</v>
      </c>
      <c r="BP246" s="40" cm="1">
        <f t="array" ref="BP246">IFERROR(DATE(INDEX($BM246:$BO246, $BG246, MATCH($BJ$5, $BM$10:$BO$10, 0)), INDEX($BM246:$BO246, $BG246, MATCH($BJ$4, $BM$10:$BO$10, 0)), INDEX($BM246:$BO246, $BG246, MATCH($BJ$3, $BM$10:$BO$10, 0))), "")</f>
        <v>44860</v>
      </c>
      <c r="BR246" s="19" t="str">
        <f t="shared" si="45"/>
        <v>X</v>
      </c>
      <c r="BT246" s="19" t="str">
        <f t="shared" si="57"/>
        <v/>
      </c>
      <c r="BV246" s="19" t="str">
        <f t="shared" si="58"/>
        <v>Oct 2022</v>
      </c>
      <c r="BZ246" s="30">
        <f t="shared" si="46"/>
        <v>0</v>
      </c>
      <c r="CA246" s="13">
        <f t="shared" si="47"/>
        <v>0</v>
      </c>
      <c r="CB246" s="13">
        <f t="shared" si="48"/>
        <v>0</v>
      </c>
      <c r="CC246" s="13">
        <f t="shared" si="49"/>
        <v>0</v>
      </c>
      <c r="CD246" s="32">
        <f t="shared" si="50"/>
        <v>0</v>
      </c>
      <c r="CF246" s="52">
        <f t="shared" si="59"/>
        <v>0</v>
      </c>
    </row>
    <row r="247" spans="1:84" x14ac:dyDescent="0.25">
      <c r="A247" s="11" t="s">
        <v>0</v>
      </c>
      <c r="B247" s="5" t="s">
        <v>341</v>
      </c>
      <c r="C247" s="6">
        <v>0</v>
      </c>
      <c r="D247" s="6">
        <v>0</v>
      </c>
      <c r="E247" s="6">
        <v>0</v>
      </c>
      <c r="F247" s="6">
        <v>0</v>
      </c>
      <c r="G247" s="6">
        <v>0</v>
      </c>
      <c r="H247" s="6">
        <v>0</v>
      </c>
      <c r="I247" s="6">
        <v>0</v>
      </c>
      <c r="J247" s="6">
        <v>0</v>
      </c>
      <c r="K247" s="6">
        <v>0</v>
      </c>
      <c r="L247" s="6">
        <v>0</v>
      </c>
      <c r="M247" s="6">
        <v>0</v>
      </c>
      <c r="N247" s="6">
        <v>0</v>
      </c>
      <c r="O247" s="6">
        <v>0</v>
      </c>
      <c r="P247" s="6">
        <v>0</v>
      </c>
      <c r="Q247" s="6">
        <v>0</v>
      </c>
      <c r="R247" s="6">
        <v>0</v>
      </c>
      <c r="S247" s="6">
        <v>0</v>
      </c>
      <c r="T247" s="6">
        <v>0</v>
      </c>
      <c r="U247" s="6">
        <v>0</v>
      </c>
      <c r="V247" s="6"/>
      <c r="W247" s="6"/>
      <c r="X247" s="6"/>
      <c r="Y247" s="6"/>
      <c r="Z247" s="6"/>
      <c r="AA247" s="6"/>
      <c r="AB247" s="6"/>
      <c r="AC247" s="6"/>
      <c r="AD247" s="6"/>
      <c r="AE247" s="7"/>
      <c r="AF247" s="11" t="s">
        <v>0</v>
      </c>
      <c r="AG247" s="12"/>
      <c r="AH247" s="12"/>
      <c r="AI247" s="12"/>
      <c r="AJ247" s="12"/>
      <c r="AK247" s="12"/>
      <c r="AL247" s="12"/>
      <c r="AM247" s="12"/>
      <c r="AN247" s="12"/>
      <c r="AO247" s="12"/>
      <c r="AP247" s="12"/>
      <c r="AQ247" s="12"/>
      <c r="AR247" s="12"/>
      <c r="AS247" s="12"/>
      <c r="AT247" s="12"/>
      <c r="AU247" s="12"/>
      <c r="AV247" s="12"/>
      <c r="AW247" s="12"/>
      <c r="AX247" s="12"/>
      <c r="AY247" s="12"/>
      <c r="AZ247" s="37">
        <f t="shared" si="51"/>
        <v>44861</v>
      </c>
      <c r="BA247" s="13" cm="1">
        <f t="array" ref="BA247">IF(BA$10="", "", IF(IFERROR(INDEX($B247:$AE247, $BG247, MATCH(BA$10, $B$11:$AE$11, 0)), "")="", "", IFERROR(VALUE(INDEX($B247:$AE247, $BG247, MATCH(BA$10, $B$11:$AE$11, 0))), "")))</f>
        <v>0</v>
      </c>
      <c r="BB247" s="13" cm="1">
        <f t="array" ref="BB247">IF(BB$10="", "", IF(IFERROR(INDEX($B247:$AE247, $BG247, MATCH(BB$10, $B$11:$AE$11, 0)), "")="", "", IFERROR(VALUE(INDEX($B247:$AE247, $BG247, MATCH(BB$10, $B$11:$AE$11, 0))), "")))</f>
        <v>0</v>
      </c>
      <c r="BC247" s="13" cm="1">
        <f t="array" ref="BC247">IF(BC$10="", "", IF(IFERROR(INDEX($B247:$AE247, $BG247, MATCH(BC$10, $B$11:$AE$11, 0)), "")="", "", IFERROR(VALUE(INDEX($B247:$AE247, $BG247, MATCH(BC$10, $B$11:$AE$11, 0))), "")))</f>
        <v>0</v>
      </c>
      <c r="BD247" s="13" cm="1">
        <f t="array" ref="BD247">IF(BD$10="", "", IF(IFERROR(INDEX($B247:$AE247, $BG247, MATCH(BD$10, $B$11:$AE$11, 0)), "")="", "", IFERROR(VALUE(INDEX($B247:$AE247, $BG247, MATCH(BD$10, $B$11:$AE$11, 0))), "")))</f>
        <v>0</v>
      </c>
      <c r="BE247" s="32" cm="1">
        <f t="array" ref="BE247">IF(BE$10="", "", IF(IFERROR(INDEX($B247:$AE247, $BG247, MATCH(BE$10, $B$11:$AE$11, 0)), "")="", "", IFERROR(VALUE(INDEX($B247:$AE247, $BG247, MATCH(BE$10, $B$11:$AE$11, 0))), "")))</f>
        <v>0</v>
      </c>
      <c r="BF247" s="12"/>
      <c r="BJ247" s="19" t="str" cm="1">
        <f t="array" ref="BJ247">IF($AZ$10="", "", IF(IFERROR(INDEX($B247:$AE247, $BG247, MATCH($AZ$10, $B$11:$AE$11, 0)), "")="", "", IFERROR(INDEX($B247:$AE247, $BG247, MATCH($AZ$10, $B$11:$AE$11, 0)), "")))</f>
        <v>10/27/2022</v>
      </c>
      <c r="BK247" s="19">
        <f t="shared" si="52"/>
        <v>3</v>
      </c>
      <c r="BL247" s="19">
        <f t="shared" si="53"/>
        <v>6</v>
      </c>
      <c r="BM247" s="19">
        <f t="shared" si="54"/>
        <v>10</v>
      </c>
      <c r="BN247" s="30">
        <f t="shared" si="55"/>
        <v>27</v>
      </c>
      <c r="BO247" s="19">
        <f t="shared" si="56"/>
        <v>2022</v>
      </c>
      <c r="BP247" s="40" cm="1">
        <f t="array" ref="BP247">IFERROR(DATE(INDEX($BM247:$BO247, $BG247, MATCH($BJ$5, $BM$10:$BO$10, 0)), INDEX($BM247:$BO247, $BG247, MATCH($BJ$4, $BM$10:$BO$10, 0)), INDEX($BM247:$BO247, $BG247, MATCH($BJ$3, $BM$10:$BO$10, 0))), "")</f>
        <v>44861</v>
      </c>
      <c r="BR247" s="19" t="str">
        <f t="shared" si="45"/>
        <v>X</v>
      </c>
      <c r="BT247" s="19" t="str">
        <f t="shared" si="57"/>
        <v/>
      </c>
      <c r="BV247" s="19" t="str">
        <f t="shared" si="58"/>
        <v>Oct 2022</v>
      </c>
      <c r="BZ247" s="30">
        <f t="shared" si="46"/>
        <v>0</v>
      </c>
      <c r="CA247" s="13">
        <f t="shared" si="47"/>
        <v>0</v>
      </c>
      <c r="CB247" s="13">
        <f t="shared" si="48"/>
        <v>0</v>
      </c>
      <c r="CC247" s="13">
        <f t="shared" si="49"/>
        <v>0</v>
      </c>
      <c r="CD247" s="32">
        <f t="shared" si="50"/>
        <v>0</v>
      </c>
      <c r="CF247" s="52">
        <f t="shared" si="59"/>
        <v>0</v>
      </c>
    </row>
    <row r="248" spans="1:84" x14ac:dyDescent="0.25">
      <c r="A248" s="11" t="s">
        <v>0</v>
      </c>
      <c r="B248" s="5" t="s">
        <v>342</v>
      </c>
      <c r="C248" s="6">
        <v>1</v>
      </c>
      <c r="D248" s="6">
        <v>0</v>
      </c>
      <c r="E248" s="6">
        <v>1</v>
      </c>
      <c r="F248" s="6">
        <v>1</v>
      </c>
      <c r="G248" s="6">
        <v>0</v>
      </c>
      <c r="H248" s="6">
        <v>0</v>
      </c>
      <c r="I248" s="6">
        <v>0</v>
      </c>
      <c r="J248" s="6">
        <v>0</v>
      </c>
      <c r="K248" s="6">
        <v>0</v>
      </c>
      <c r="L248" s="6">
        <v>0</v>
      </c>
      <c r="M248" s="6">
        <v>0</v>
      </c>
      <c r="N248" s="6">
        <v>0</v>
      </c>
      <c r="O248" s="6">
        <v>0</v>
      </c>
      <c r="P248" s="6">
        <v>0</v>
      </c>
      <c r="Q248" s="6">
        <v>0</v>
      </c>
      <c r="R248" s="6">
        <v>0</v>
      </c>
      <c r="S248" s="6">
        <v>0</v>
      </c>
      <c r="T248" s="6">
        <v>0</v>
      </c>
      <c r="U248" s="6">
        <v>0</v>
      </c>
      <c r="V248" s="6"/>
      <c r="W248" s="6"/>
      <c r="X248" s="6"/>
      <c r="Y248" s="6"/>
      <c r="Z248" s="6"/>
      <c r="AA248" s="6"/>
      <c r="AB248" s="6"/>
      <c r="AC248" s="6"/>
      <c r="AD248" s="6"/>
      <c r="AE248" s="7"/>
      <c r="AF248" s="11" t="s">
        <v>0</v>
      </c>
      <c r="AG248" s="12"/>
      <c r="AH248" s="12"/>
      <c r="AI248" s="12"/>
      <c r="AJ248" s="12"/>
      <c r="AK248" s="12"/>
      <c r="AL248" s="12"/>
      <c r="AM248" s="12"/>
      <c r="AN248" s="12"/>
      <c r="AO248" s="12"/>
      <c r="AP248" s="12"/>
      <c r="AQ248" s="12"/>
      <c r="AR248" s="12"/>
      <c r="AS248" s="12"/>
      <c r="AT248" s="12"/>
      <c r="AU248" s="12"/>
      <c r="AV248" s="12"/>
      <c r="AW248" s="12"/>
      <c r="AX248" s="12"/>
      <c r="AY248" s="12"/>
      <c r="AZ248" s="37">
        <f t="shared" si="51"/>
        <v>44862</v>
      </c>
      <c r="BA248" s="13" cm="1">
        <f t="array" ref="BA248">IF(BA$10="", "", IF(IFERROR(INDEX($B248:$AE248, $BG248, MATCH(BA$10, $B$11:$AE$11, 0)), "")="", "", IFERROR(VALUE(INDEX($B248:$AE248, $BG248, MATCH(BA$10, $B$11:$AE$11, 0))), "")))</f>
        <v>1</v>
      </c>
      <c r="BB248" s="13" cm="1">
        <f t="array" ref="BB248">IF(BB$10="", "", IF(IFERROR(INDEX($B248:$AE248, $BG248, MATCH(BB$10, $B$11:$AE$11, 0)), "")="", "", IFERROR(VALUE(INDEX($B248:$AE248, $BG248, MATCH(BB$10, $B$11:$AE$11, 0))), "")))</f>
        <v>0</v>
      </c>
      <c r="BC248" s="13" cm="1">
        <f t="array" ref="BC248">IF(BC$10="", "", IF(IFERROR(INDEX($B248:$AE248, $BG248, MATCH(BC$10, $B$11:$AE$11, 0)), "")="", "", IFERROR(VALUE(INDEX($B248:$AE248, $BG248, MATCH(BC$10, $B$11:$AE$11, 0))), "")))</f>
        <v>0</v>
      </c>
      <c r="BD248" s="13" cm="1">
        <f t="array" ref="BD248">IF(BD$10="", "", IF(IFERROR(INDEX($B248:$AE248, $BG248, MATCH(BD$10, $B$11:$AE$11, 0)), "")="", "", IFERROR(VALUE(INDEX($B248:$AE248, $BG248, MATCH(BD$10, $B$11:$AE$11, 0))), "")))</f>
        <v>0</v>
      </c>
      <c r="BE248" s="32" cm="1">
        <f t="array" ref="BE248">IF(BE$10="", "", IF(IFERROR(INDEX($B248:$AE248, $BG248, MATCH(BE$10, $B$11:$AE$11, 0)), "")="", "", IFERROR(VALUE(INDEX($B248:$AE248, $BG248, MATCH(BE$10, $B$11:$AE$11, 0))), "")))</f>
        <v>0</v>
      </c>
      <c r="BF248" s="12"/>
      <c r="BJ248" s="19" t="str" cm="1">
        <f t="array" ref="BJ248">IF($AZ$10="", "", IF(IFERROR(INDEX($B248:$AE248, $BG248, MATCH($AZ$10, $B$11:$AE$11, 0)), "")="", "", IFERROR(INDEX($B248:$AE248, $BG248, MATCH($AZ$10, $B$11:$AE$11, 0)), "")))</f>
        <v>10/28/2022</v>
      </c>
      <c r="BK248" s="19">
        <f t="shared" si="52"/>
        <v>3</v>
      </c>
      <c r="BL248" s="19">
        <f t="shared" si="53"/>
        <v>6</v>
      </c>
      <c r="BM248" s="19">
        <f t="shared" si="54"/>
        <v>10</v>
      </c>
      <c r="BN248" s="30">
        <f t="shared" si="55"/>
        <v>28</v>
      </c>
      <c r="BO248" s="19">
        <f t="shared" si="56"/>
        <v>2022</v>
      </c>
      <c r="BP248" s="40" cm="1">
        <f t="array" ref="BP248">IFERROR(DATE(INDEX($BM248:$BO248, $BG248, MATCH($BJ$5, $BM$10:$BO$10, 0)), INDEX($BM248:$BO248, $BG248, MATCH($BJ$4, $BM$10:$BO$10, 0)), INDEX($BM248:$BO248, $BG248, MATCH($BJ$3, $BM$10:$BO$10, 0))), "")</f>
        <v>44862</v>
      </c>
      <c r="BR248" s="19" t="str">
        <f t="shared" si="45"/>
        <v>X</v>
      </c>
      <c r="BT248" s="19" t="str">
        <f t="shared" si="57"/>
        <v/>
      </c>
      <c r="BV248" s="19" t="str">
        <f t="shared" si="58"/>
        <v>Oct 2022</v>
      </c>
      <c r="BZ248" s="30">
        <f t="shared" si="46"/>
        <v>0</v>
      </c>
      <c r="CA248" s="13">
        <f t="shared" si="47"/>
        <v>0</v>
      </c>
      <c r="CB248" s="13">
        <f t="shared" si="48"/>
        <v>0</v>
      </c>
      <c r="CC248" s="13">
        <f t="shared" si="49"/>
        <v>0</v>
      </c>
      <c r="CD248" s="32">
        <f t="shared" si="50"/>
        <v>0</v>
      </c>
      <c r="CF248" s="52">
        <f t="shared" si="59"/>
        <v>0</v>
      </c>
    </row>
    <row r="249" spans="1:84" x14ac:dyDescent="0.25">
      <c r="A249" s="11" t="s">
        <v>0</v>
      </c>
      <c r="B249" s="5" t="s">
        <v>343</v>
      </c>
      <c r="C249" s="6">
        <v>3</v>
      </c>
      <c r="D249" s="6">
        <v>0</v>
      </c>
      <c r="E249" s="6">
        <v>3</v>
      </c>
      <c r="F249" s="6">
        <v>2</v>
      </c>
      <c r="G249" s="6">
        <v>0</v>
      </c>
      <c r="H249" s="6">
        <v>0</v>
      </c>
      <c r="I249" s="6">
        <v>0</v>
      </c>
      <c r="J249" s="6">
        <v>0</v>
      </c>
      <c r="K249" s="6">
        <v>0</v>
      </c>
      <c r="L249" s="6">
        <v>0</v>
      </c>
      <c r="M249" s="6">
        <v>0</v>
      </c>
      <c r="N249" s="6">
        <v>0</v>
      </c>
      <c r="O249" s="6">
        <v>0</v>
      </c>
      <c r="P249" s="6">
        <v>0</v>
      </c>
      <c r="Q249" s="6">
        <v>0</v>
      </c>
      <c r="R249" s="6">
        <v>0</v>
      </c>
      <c r="S249" s="6">
        <v>0</v>
      </c>
      <c r="T249" s="6">
        <v>0</v>
      </c>
      <c r="U249" s="6">
        <v>0</v>
      </c>
      <c r="V249" s="6"/>
      <c r="W249" s="6"/>
      <c r="X249" s="6"/>
      <c r="Y249" s="6"/>
      <c r="Z249" s="6"/>
      <c r="AA249" s="6"/>
      <c r="AB249" s="6"/>
      <c r="AC249" s="6"/>
      <c r="AD249" s="6"/>
      <c r="AE249" s="7"/>
      <c r="AF249" s="11" t="s">
        <v>0</v>
      </c>
      <c r="AG249" s="12"/>
      <c r="AH249" s="12"/>
      <c r="AI249" s="12"/>
      <c r="AJ249" s="12"/>
      <c r="AK249" s="12"/>
      <c r="AL249" s="12"/>
      <c r="AM249" s="12"/>
      <c r="AN249" s="12"/>
      <c r="AO249" s="12"/>
      <c r="AP249" s="12"/>
      <c r="AQ249" s="12"/>
      <c r="AR249" s="12"/>
      <c r="AS249" s="12"/>
      <c r="AT249" s="12"/>
      <c r="AU249" s="12"/>
      <c r="AV249" s="12"/>
      <c r="AW249" s="12"/>
      <c r="AX249" s="12"/>
      <c r="AY249" s="12"/>
      <c r="AZ249" s="37">
        <f t="shared" si="51"/>
        <v>44863</v>
      </c>
      <c r="BA249" s="13" cm="1">
        <f t="array" ref="BA249">IF(BA$10="", "", IF(IFERROR(INDEX($B249:$AE249, $BG249, MATCH(BA$10, $B$11:$AE$11, 0)), "")="", "", IFERROR(VALUE(INDEX($B249:$AE249, $BG249, MATCH(BA$10, $B$11:$AE$11, 0))), "")))</f>
        <v>3</v>
      </c>
      <c r="BB249" s="13" cm="1">
        <f t="array" ref="BB249">IF(BB$10="", "", IF(IFERROR(INDEX($B249:$AE249, $BG249, MATCH(BB$10, $B$11:$AE$11, 0)), "")="", "", IFERROR(VALUE(INDEX($B249:$AE249, $BG249, MATCH(BB$10, $B$11:$AE$11, 0))), "")))</f>
        <v>0</v>
      </c>
      <c r="BC249" s="13" cm="1">
        <f t="array" ref="BC249">IF(BC$10="", "", IF(IFERROR(INDEX($B249:$AE249, $BG249, MATCH(BC$10, $B$11:$AE$11, 0)), "")="", "", IFERROR(VALUE(INDEX($B249:$AE249, $BG249, MATCH(BC$10, $B$11:$AE$11, 0))), "")))</f>
        <v>0</v>
      </c>
      <c r="BD249" s="13" cm="1">
        <f t="array" ref="BD249">IF(BD$10="", "", IF(IFERROR(INDEX($B249:$AE249, $BG249, MATCH(BD$10, $B$11:$AE$11, 0)), "")="", "", IFERROR(VALUE(INDEX($B249:$AE249, $BG249, MATCH(BD$10, $B$11:$AE$11, 0))), "")))</f>
        <v>0</v>
      </c>
      <c r="BE249" s="32" cm="1">
        <f t="array" ref="BE249">IF(BE$10="", "", IF(IFERROR(INDEX($B249:$AE249, $BG249, MATCH(BE$10, $B$11:$AE$11, 0)), "")="", "", IFERROR(VALUE(INDEX($B249:$AE249, $BG249, MATCH(BE$10, $B$11:$AE$11, 0))), "")))</f>
        <v>0</v>
      </c>
      <c r="BF249" s="12"/>
      <c r="BJ249" s="19" t="str" cm="1">
        <f t="array" ref="BJ249">IF($AZ$10="", "", IF(IFERROR(INDEX($B249:$AE249, $BG249, MATCH($AZ$10, $B$11:$AE$11, 0)), "")="", "", IFERROR(INDEX($B249:$AE249, $BG249, MATCH($AZ$10, $B$11:$AE$11, 0)), "")))</f>
        <v>10/29/2022</v>
      </c>
      <c r="BK249" s="19">
        <f t="shared" si="52"/>
        <v>3</v>
      </c>
      <c r="BL249" s="19">
        <f t="shared" si="53"/>
        <v>6</v>
      </c>
      <c r="BM249" s="19">
        <f t="shared" si="54"/>
        <v>10</v>
      </c>
      <c r="BN249" s="30">
        <f t="shared" si="55"/>
        <v>29</v>
      </c>
      <c r="BO249" s="19">
        <f t="shared" si="56"/>
        <v>2022</v>
      </c>
      <c r="BP249" s="40" cm="1">
        <f t="array" ref="BP249">IFERROR(DATE(INDEX($BM249:$BO249, $BG249, MATCH($BJ$5, $BM$10:$BO$10, 0)), INDEX($BM249:$BO249, $BG249, MATCH($BJ$4, $BM$10:$BO$10, 0)), INDEX($BM249:$BO249, $BG249, MATCH($BJ$3, $BM$10:$BO$10, 0))), "")</f>
        <v>44863</v>
      </c>
      <c r="BR249" s="19" t="str">
        <f t="shared" si="45"/>
        <v>X</v>
      </c>
      <c r="BT249" s="19" t="str">
        <f t="shared" si="57"/>
        <v/>
      </c>
      <c r="BV249" s="19" t="str">
        <f t="shared" si="58"/>
        <v>Oct 2022</v>
      </c>
      <c r="BZ249" s="30">
        <f t="shared" si="46"/>
        <v>0</v>
      </c>
      <c r="CA249" s="13">
        <f t="shared" si="47"/>
        <v>0</v>
      </c>
      <c r="CB249" s="13">
        <f t="shared" si="48"/>
        <v>0</v>
      </c>
      <c r="CC249" s="13">
        <f t="shared" si="49"/>
        <v>0</v>
      </c>
      <c r="CD249" s="32">
        <f t="shared" si="50"/>
        <v>0</v>
      </c>
      <c r="CF249" s="52">
        <f t="shared" si="59"/>
        <v>0</v>
      </c>
    </row>
    <row r="250" spans="1:84" x14ac:dyDescent="0.25">
      <c r="A250" s="11" t="s">
        <v>0</v>
      </c>
      <c r="B250" s="5" t="s">
        <v>344</v>
      </c>
      <c r="C250" s="6">
        <v>1</v>
      </c>
      <c r="D250" s="6">
        <v>0</v>
      </c>
      <c r="E250" s="6">
        <v>1</v>
      </c>
      <c r="F250" s="6">
        <v>1</v>
      </c>
      <c r="G250" s="6">
        <v>0</v>
      </c>
      <c r="H250" s="6">
        <v>0</v>
      </c>
      <c r="I250" s="6">
        <v>0</v>
      </c>
      <c r="J250" s="6">
        <v>0</v>
      </c>
      <c r="K250" s="6">
        <v>0</v>
      </c>
      <c r="L250" s="6">
        <v>0</v>
      </c>
      <c r="M250" s="6">
        <v>0</v>
      </c>
      <c r="N250" s="6">
        <v>0</v>
      </c>
      <c r="O250" s="6">
        <v>0</v>
      </c>
      <c r="P250" s="6">
        <v>0</v>
      </c>
      <c r="Q250" s="6">
        <v>0</v>
      </c>
      <c r="R250" s="6">
        <v>0</v>
      </c>
      <c r="S250" s="6">
        <v>0</v>
      </c>
      <c r="T250" s="6">
        <v>0</v>
      </c>
      <c r="U250" s="6">
        <v>0</v>
      </c>
      <c r="V250" s="6"/>
      <c r="W250" s="6"/>
      <c r="X250" s="6"/>
      <c r="Y250" s="6"/>
      <c r="Z250" s="6"/>
      <c r="AA250" s="6"/>
      <c r="AB250" s="6"/>
      <c r="AC250" s="6"/>
      <c r="AD250" s="6"/>
      <c r="AE250" s="7"/>
      <c r="AF250" s="11" t="s">
        <v>0</v>
      </c>
      <c r="AG250" s="12"/>
      <c r="AH250" s="12"/>
      <c r="AI250" s="12"/>
      <c r="AJ250" s="12"/>
      <c r="AK250" s="12"/>
      <c r="AL250" s="12"/>
      <c r="AM250" s="12"/>
      <c r="AN250" s="12"/>
      <c r="AO250" s="12"/>
      <c r="AP250" s="12"/>
      <c r="AQ250" s="12"/>
      <c r="AR250" s="12"/>
      <c r="AS250" s="12"/>
      <c r="AT250" s="12"/>
      <c r="AU250" s="12"/>
      <c r="AV250" s="12"/>
      <c r="AW250" s="12"/>
      <c r="AX250" s="12"/>
      <c r="AY250" s="12"/>
      <c r="AZ250" s="37">
        <f t="shared" si="51"/>
        <v>44864</v>
      </c>
      <c r="BA250" s="13" cm="1">
        <f t="array" ref="BA250">IF(BA$10="", "", IF(IFERROR(INDEX($B250:$AE250, $BG250, MATCH(BA$10, $B$11:$AE$11, 0)), "")="", "", IFERROR(VALUE(INDEX($B250:$AE250, $BG250, MATCH(BA$10, $B$11:$AE$11, 0))), "")))</f>
        <v>1</v>
      </c>
      <c r="BB250" s="13" cm="1">
        <f t="array" ref="BB250">IF(BB$10="", "", IF(IFERROR(INDEX($B250:$AE250, $BG250, MATCH(BB$10, $B$11:$AE$11, 0)), "")="", "", IFERROR(VALUE(INDEX($B250:$AE250, $BG250, MATCH(BB$10, $B$11:$AE$11, 0))), "")))</f>
        <v>0</v>
      </c>
      <c r="BC250" s="13" cm="1">
        <f t="array" ref="BC250">IF(BC$10="", "", IF(IFERROR(INDEX($B250:$AE250, $BG250, MATCH(BC$10, $B$11:$AE$11, 0)), "")="", "", IFERROR(VALUE(INDEX($B250:$AE250, $BG250, MATCH(BC$10, $B$11:$AE$11, 0))), "")))</f>
        <v>0</v>
      </c>
      <c r="BD250" s="13" cm="1">
        <f t="array" ref="BD250">IF(BD$10="", "", IF(IFERROR(INDEX($B250:$AE250, $BG250, MATCH(BD$10, $B$11:$AE$11, 0)), "")="", "", IFERROR(VALUE(INDEX($B250:$AE250, $BG250, MATCH(BD$10, $B$11:$AE$11, 0))), "")))</f>
        <v>0</v>
      </c>
      <c r="BE250" s="32" cm="1">
        <f t="array" ref="BE250">IF(BE$10="", "", IF(IFERROR(INDEX($B250:$AE250, $BG250, MATCH(BE$10, $B$11:$AE$11, 0)), "")="", "", IFERROR(VALUE(INDEX($B250:$AE250, $BG250, MATCH(BE$10, $B$11:$AE$11, 0))), "")))</f>
        <v>0</v>
      </c>
      <c r="BF250" s="12"/>
      <c r="BJ250" s="19" t="str" cm="1">
        <f t="array" ref="BJ250">IF($AZ$10="", "", IF(IFERROR(INDEX($B250:$AE250, $BG250, MATCH($AZ$10, $B$11:$AE$11, 0)), "")="", "", IFERROR(INDEX($B250:$AE250, $BG250, MATCH($AZ$10, $B$11:$AE$11, 0)), "")))</f>
        <v>10/30/2022</v>
      </c>
      <c r="BK250" s="19">
        <f t="shared" si="52"/>
        <v>3</v>
      </c>
      <c r="BL250" s="19">
        <f t="shared" si="53"/>
        <v>6</v>
      </c>
      <c r="BM250" s="19">
        <f t="shared" si="54"/>
        <v>10</v>
      </c>
      <c r="BN250" s="30">
        <f t="shared" si="55"/>
        <v>30</v>
      </c>
      <c r="BO250" s="19">
        <f t="shared" si="56"/>
        <v>2022</v>
      </c>
      <c r="BP250" s="40" cm="1">
        <f t="array" ref="BP250">IFERROR(DATE(INDEX($BM250:$BO250, $BG250, MATCH($BJ$5, $BM$10:$BO$10, 0)), INDEX($BM250:$BO250, $BG250, MATCH($BJ$4, $BM$10:$BO$10, 0)), INDEX($BM250:$BO250, $BG250, MATCH($BJ$3, $BM$10:$BO$10, 0))), "")</f>
        <v>44864</v>
      </c>
      <c r="BR250" s="19" t="str">
        <f t="shared" si="45"/>
        <v>X</v>
      </c>
      <c r="BT250" s="19" t="str">
        <f t="shared" si="57"/>
        <v/>
      </c>
      <c r="BV250" s="19" t="str">
        <f t="shared" si="58"/>
        <v>Oct 2022</v>
      </c>
      <c r="BZ250" s="30">
        <f t="shared" si="46"/>
        <v>0</v>
      </c>
      <c r="CA250" s="13">
        <f t="shared" si="47"/>
        <v>0</v>
      </c>
      <c r="CB250" s="13">
        <f t="shared" si="48"/>
        <v>0</v>
      </c>
      <c r="CC250" s="13">
        <f t="shared" si="49"/>
        <v>0</v>
      </c>
      <c r="CD250" s="32">
        <f t="shared" si="50"/>
        <v>0</v>
      </c>
      <c r="CF250" s="52">
        <f t="shared" si="59"/>
        <v>0</v>
      </c>
    </row>
    <row r="251" spans="1:84" x14ac:dyDescent="0.25">
      <c r="A251" s="11" t="s">
        <v>0</v>
      </c>
      <c r="B251" s="5" t="s">
        <v>345</v>
      </c>
      <c r="C251" s="6">
        <v>17</v>
      </c>
      <c r="D251" s="6">
        <v>0</v>
      </c>
      <c r="E251" s="6">
        <v>17</v>
      </c>
      <c r="F251" s="6">
        <v>14</v>
      </c>
      <c r="G251" s="6">
        <v>0</v>
      </c>
      <c r="H251" s="6">
        <v>0</v>
      </c>
      <c r="I251" s="6">
        <v>0</v>
      </c>
      <c r="J251" s="6">
        <v>0</v>
      </c>
      <c r="K251" s="6">
        <v>0</v>
      </c>
      <c r="L251" s="6">
        <v>0</v>
      </c>
      <c r="M251" s="6">
        <v>0</v>
      </c>
      <c r="N251" s="6">
        <v>0</v>
      </c>
      <c r="O251" s="6">
        <v>0</v>
      </c>
      <c r="P251" s="6">
        <v>0</v>
      </c>
      <c r="Q251" s="6">
        <v>0</v>
      </c>
      <c r="R251" s="6">
        <v>0</v>
      </c>
      <c r="S251" s="6">
        <v>0</v>
      </c>
      <c r="T251" s="6">
        <v>0</v>
      </c>
      <c r="U251" s="6">
        <v>0</v>
      </c>
      <c r="V251" s="6"/>
      <c r="W251" s="6"/>
      <c r="X251" s="6"/>
      <c r="Y251" s="6"/>
      <c r="Z251" s="6"/>
      <c r="AA251" s="6"/>
      <c r="AB251" s="6"/>
      <c r="AC251" s="6"/>
      <c r="AD251" s="6"/>
      <c r="AE251" s="7"/>
      <c r="AF251" s="11" t="s">
        <v>0</v>
      </c>
      <c r="AG251" s="12"/>
      <c r="AH251" s="12"/>
      <c r="AI251" s="12"/>
      <c r="AJ251" s="12"/>
      <c r="AK251" s="12"/>
      <c r="AL251" s="12"/>
      <c r="AM251" s="12"/>
      <c r="AN251" s="12"/>
      <c r="AO251" s="12"/>
      <c r="AP251" s="12"/>
      <c r="AQ251" s="12"/>
      <c r="AR251" s="12"/>
      <c r="AS251" s="12"/>
      <c r="AT251" s="12"/>
      <c r="AU251" s="12"/>
      <c r="AV251" s="12"/>
      <c r="AW251" s="12"/>
      <c r="AX251" s="12"/>
      <c r="AY251" s="12"/>
      <c r="AZ251" s="37">
        <f t="shared" si="51"/>
        <v>44865</v>
      </c>
      <c r="BA251" s="13" cm="1">
        <f t="array" ref="BA251">IF(BA$10="", "", IF(IFERROR(INDEX($B251:$AE251, $BG251, MATCH(BA$10, $B$11:$AE$11, 0)), "")="", "", IFERROR(VALUE(INDEX($B251:$AE251, $BG251, MATCH(BA$10, $B$11:$AE$11, 0))), "")))</f>
        <v>17</v>
      </c>
      <c r="BB251" s="13" cm="1">
        <f t="array" ref="BB251">IF(BB$10="", "", IF(IFERROR(INDEX($B251:$AE251, $BG251, MATCH(BB$10, $B$11:$AE$11, 0)), "")="", "", IFERROR(VALUE(INDEX($B251:$AE251, $BG251, MATCH(BB$10, $B$11:$AE$11, 0))), "")))</f>
        <v>0</v>
      </c>
      <c r="BC251" s="13" cm="1">
        <f t="array" ref="BC251">IF(BC$10="", "", IF(IFERROR(INDEX($B251:$AE251, $BG251, MATCH(BC$10, $B$11:$AE$11, 0)), "")="", "", IFERROR(VALUE(INDEX($B251:$AE251, $BG251, MATCH(BC$10, $B$11:$AE$11, 0))), "")))</f>
        <v>0</v>
      </c>
      <c r="BD251" s="13" cm="1">
        <f t="array" ref="BD251">IF(BD$10="", "", IF(IFERROR(INDEX($B251:$AE251, $BG251, MATCH(BD$10, $B$11:$AE$11, 0)), "")="", "", IFERROR(VALUE(INDEX($B251:$AE251, $BG251, MATCH(BD$10, $B$11:$AE$11, 0))), "")))</f>
        <v>0</v>
      </c>
      <c r="BE251" s="32" cm="1">
        <f t="array" ref="BE251">IF(BE$10="", "", IF(IFERROR(INDEX($B251:$AE251, $BG251, MATCH(BE$10, $B$11:$AE$11, 0)), "")="", "", IFERROR(VALUE(INDEX($B251:$AE251, $BG251, MATCH(BE$10, $B$11:$AE$11, 0))), "")))</f>
        <v>0</v>
      </c>
      <c r="BF251" s="12"/>
      <c r="BJ251" s="19" t="str" cm="1">
        <f t="array" ref="BJ251">IF($AZ$10="", "", IF(IFERROR(INDEX($B251:$AE251, $BG251, MATCH($AZ$10, $B$11:$AE$11, 0)), "")="", "", IFERROR(INDEX($B251:$AE251, $BG251, MATCH($AZ$10, $B$11:$AE$11, 0)), "")))</f>
        <v>10/31/2022</v>
      </c>
      <c r="BK251" s="19">
        <f t="shared" si="52"/>
        <v>3</v>
      </c>
      <c r="BL251" s="19">
        <f t="shared" si="53"/>
        <v>6</v>
      </c>
      <c r="BM251" s="19">
        <f t="shared" si="54"/>
        <v>10</v>
      </c>
      <c r="BN251" s="30">
        <f t="shared" si="55"/>
        <v>31</v>
      </c>
      <c r="BO251" s="19">
        <f t="shared" si="56"/>
        <v>2022</v>
      </c>
      <c r="BP251" s="40" cm="1">
        <f t="array" ref="BP251">IFERROR(DATE(INDEX($BM251:$BO251, $BG251, MATCH($BJ$5, $BM$10:$BO$10, 0)), INDEX($BM251:$BO251, $BG251, MATCH($BJ$4, $BM$10:$BO$10, 0)), INDEX($BM251:$BO251, $BG251, MATCH($BJ$3, $BM$10:$BO$10, 0))), "")</f>
        <v>44865</v>
      </c>
      <c r="BR251" s="19" t="str">
        <f t="shared" si="45"/>
        <v>X</v>
      </c>
      <c r="BT251" s="19" t="str">
        <f t="shared" si="57"/>
        <v/>
      </c>
      <c r="BV251" s="19" t="str">
        <f t="shared" si="58"/>
        <v>Oct 2022</v>
      </c>
      <c r="BZ251" s="30">
        <f t="shared" si="46"/>
        <v>1</v>
      </c>
      <c r="CA251" s="13">
        <f t="shared" si="47"/>
        <v>0</v>
      </c>
      <c r="CB251" s="13">
        <f t="shared" si="48"/>
        <v>0</v>
      </c>
      <c r="CC251" s="13">
        <f t="shared" si="49"/>
        <v>0</v>
      </c>
      <c r="CD251" s="32">
        <f t="shared" si="50"/>
        <v>0</v>
      </c>
      <c r="CF251" s="52">
        <f t="shared" si="59"/>
        <v>1</v>
      </c>
    </row>
    <row r="252" spans="1:84" x14ac:dyDescent="0.25">
      <c r="A252" s="11" t="s">
        <v>0</v>
      </c>
      <c r="B252" s="5" t="s">
        <v>346</v>
      </c>
      <c r="C252" s="6">
        <v>0</v>
      </c>
      <c r="D252" s="6">
        <v>0</v>
      </c>
      <c r="E252" s="6">
        <v>0</v>
      </c>
      <c r="F252" s="6">
        <v>0</v>
      </c>
      <c r="G252" s="6">
        <v>0</v>
      </c>
      <c r="H252" s="6">
        <v>0</v>
      </c>
      <c r="I252" s="6">
        <v>0</v>
      </c>
      <c r="J252" s="6">
        <v>0</v>
      </c>
      <c r="K252" s="6">
        <v>0</v>
      </c>
      <c r="L252" s="6">
        <v>0</v>
      </c>
      <c r="M252" s="6">
        <v>0</v>
      </c>
      <c r="N252" s="6">
        <v>0</v>
      </c>
      <c r="O252" s="6">
        <v>0</v>
      </c>
      <c r="P252" s="6">
        <v>0</v>
      </c>
      <c r="Q252" s="6">
        <v>0</v>
      </c>
      <c r="R252" s="6">
        <v>0</v>
      </c>
      <c r="S252" s="6">
        <v>0</v>
      </c>
      <c r="T252" s="6">
        <v>0</v>
      </c>
      <c r="U252" s="6">
        <v>0</v>
      </c>
      <c r="V252" s="6"/>
      <c r="W252" s="6"/>
      <c r="X252" s="6"/>
      <c r="Y252" s="6"/>
      <c r="Z252" s="6"/>
      <c r="AA252" s="6"/>
      <c r="AB252" s="6"/>
      <c r="AC252" s="6"/>
      <c r="AD252" s="6"/>
      <c r="AE252" s="7"/>
      <c r="AF252" s="11" t="s">
        <v>0</v>
      </c>
      <c r="AG252" s="12"/>
      <c r="AH252" s="12"/>
      <c r="AI252" s="12"/>
      <c r="AJ252" s="12"/>
      <c r="AK252" s="12"/>
      <c r="AL252" s="12"/>
      <c r="AM252" s="12"/>
      <c r="AN252" s="12"/>
      <c r="AO252" s="12"/>
      <c r="AP252" s="12"/>
      <c r="AQ252" s="12"/>
      <c r="AR252" s="12"/>
      <c r="AS252" s="12"/>
      <c r="AT252" s="12"/>
      <c r="AU252" s="12"/>
      <c r="AV252" s="12"/>
      <c r="AW252" s="12"/>
      <c r="AX252" s="12"/>
      <c r="AY252" s="12"/>
      <c r="AZ252" s="37">
        <f t="shared" si="51"/>
        <v>44866</v>
      </c>
      <c r="BA252" s="13" cm="1">
        <f t="array" ref="BA252">IF(BA$10="", "", IF(IFERROR(INDEX($B252:$AE252, $BG252, MATCH(BA$10, $B$11:$AE$11, 0)), "")="", "", IFERROR(VALUE(INDEX($B252:$AE252, $BG252, MATCH(BA$10, $B$11:$AE$11, 0))), "")))</f>
        <v>0</v>
      </c>
      <c r="BB252" s="13" cm="1">
        <f t="array" ref="BB252">IF(BB$10="", "", IF(IFERROR(INDEX($B252:$AE252, $BG252, MATCH(BB$10, $B$11:$AE$11, 0)), "")="", "", IFERROR(VALUE(INDEX($B252:$AE252, $BG252, MATCH(BB$10, $B$11:$AE$11, 0))), "")))</f>
        <v>0</v>
      </c>
      <c r="BC252" s="13" cm="1">
        <f t="array" ref="BC252">IF(BC$10="", "", IF(IFERROR(INDEX($B252:$AE252, $BG252, MATCH(BC$10, $B$11:$AE$11, 0)), "")="", "", IFERROR(VALUE(INDEX($B252:$AE252, $BG252, MATCH(BC$10, $B$11:$AE$11, 0))), "")))</f>
        <v>0</v>
      </c>
      <c r="BD252" s="13" cm="1">
        <f t="array" ref="BD252">IF(BD$10="", "", IF(IFERROR(INDEX($B252:$AE252, $BG252, MATCH(BD$10, $B$11:$AE$11, 0)), "")="", "", IFERROR(VALUE(INDEX($B252:$AE252, $BG252, MATCH(BD$10, $B$11:$AE$11, 0))), "")))</f>
        <v>0</v>
      </c>
      <c r="BE252" s="32" cm="1">
        <f t="array" ref="BE252">IF(BE$10="", "", IF(IFERROR(INDEX($B252:$AE252, $BG252, MATCH(BE$10, $B$11:$AE$11, 0)), "")="", "", IFERROR(VALUE(INDEX($B252:$AE252, $BG252, MATCH(BE$10, $B$11:$AE$11, 0))), "")))</f>
        <v>0</v>
      </c>
      <c r="BF252" s="12"/>
      <c r="BJ252" s="19" t="str" cm="1">
        <f t="array" ref="BJ252">IF($AZ$10="", "", IF(IFERROR(INDEX($B252:$AE252, $BG252, MATCH($AZ$10, $B$11:$AE$11, 0)), "")="", "", IFERROR(INDEX($B252:$AE252, $BG252, MATCH($AZ$10, $B$11:$AE$11, 0)), "")))</f>
        <v>11/01/2022</v>
      </c>
      <c r="BK252" s="19">
        <f t="shared" si="52"/>
        <v>3</v>
      </c>
      <c r="BL252" s="19">
        <f t="shared" si="53"/>
        <v>6</v>
      </c>
      <c r="BM252" s="19">
        <f t="shared" si="54"/>
        <v>11</v>
      </c>
      <c r="BN252" s="30">
        <f t="shared" si="55"/>
        <v>1</v>
      </c>
      <c r="BO252" s="19">
        <f t="shared" si="56"/>
        <v>2022</v>
      </c>
      <c r="BP252" s="40" cm="1">
        <f t="array" ref="BP252">IFERROR(DATE(INDEX($BM252:$BO252, $BG252, MATCH($BJ$5, $BM$10:$BO$10, 0)), INDEX($BM252:$BO252, $BG252, MATCH($BJ$4, $BM$10:$BO$10, 0)), INDEX($BM252:$BO252, $BG252, MATCH($BJ$3, $BM$10:$BO$10, 0))), "")</f>
        <v>44866</v>
      </c>
      <c r="BR252" s="19" t="str">
        <f t="shared" si="45"/>
        <v>X</v>
      </c>
      <c r="BT252" s="19" t="str">
        <f t="shared" si="57"/>
        <v/>
      </c>
      <c r="BV252" s="19" t="str">
        <f t="shared" si="58"/>
        <v>Nov 2022</v>
      </c>
      <c r="BZ252" s="30">
        <f t="shared" si="46"/>
        <v>0</v>
      </c>
      <c r="CA252" s="13">
        <f t="shared" si="47"/>
        <v>0</v>
      </c>
      <c r="CB252" s="13">
        <f t="shared" si="48"/>
        <v>0</v>
      </c>
      <c r="CC252" s="13">
        <f t="shared" si="49"/>
        <v>0</v>
      </c>
      <c r="CD252" s="32">
        <f t="shared" si="50"/>
        <v>0</v>
      </c>
      <c r="CF252" s="52">
        <f t="shared" si="59"/>
        <v>0</v>
      </c>
    </row>
    <row r="253" spans="1:84" x14ac:dyDescent="0.25">
      <c r="A253" s="11" t="s">
        <v>0</v>
      </c>
      <c r="B253" s="5" t="s">
        <v>347</v>
      </c>
      <c r="C253" s="6">
        <v>0</v>
      </c>
      <c r="D253" s="6">
        <v>0</v>
      </c>
      <c r="E253" s="6">
        <v>0</v>
      </c>
      <c r="F253" s="6">
        <v>0</v>
      </c>
      <c r="G253" s="6">
        <v>0</v>
      </c>
      <c r="H253" s="6">
        <v>0</v>
      </c>
      <c r="I253" s="6">
        <v>0</v>
      </c>
      <c r="J253" s="6">
        <v>0</v>
      </c>
      <c r="K253" s="6">
        <v>0</v>
      </c>
      <c r="L253" s="6">
        <v>0</v>
      </c>
      <c r="M253" s="6">
        <v>0</v>
      </c>
      <c r="N253" s="6">
        <v>0</v>
      </c>
      <c r="O253" s="6">
        <v>0</v>
      </c>
      <c r="P253" s="6">
        <v>0</v>
      </c>
      <c r="Q253" s="6">
        <v>0</v>
      </c>
      <c r="R253" s="6">
        <v>0</v>
      </c>
      <c r="S253" s="6">
        <v>0</v>
      </c>
      <c r="T253" s="6">
        <v>0</v>
      </c>
      <c r="U253" s="6">
        <v>0</v>
      </c>
      <c r="V253" s="6"/>
      <c r="W253" s="6"/>
      <c r="X253" s="6"/>
      <c r="Y253" s="6"/>
      <c r="Z253" s="6"/>
      <c r="AA253" s="6"/>
      <c r="AB253" s="6"/>
      <c r="AC253" s="6"/>
      <c r="AD253" s="6"/>
      <c r="AE253" s="7"/>
      <c r="AF253" s="11" t="s">
        <v>0</v>
      </c>
      <c r="AG253" s="12"/>
      <c r="AH253" s="12"/>
      <c r="AI253" s="12"/>
      <c r="AJ253" s="12"/>
      <c r="AK253" s="12"/>
      <c r="AL253" s="12"/>
      <c r="AM253" s="12"/>
      <c r="AN253" s="12"/>
      <c r="AO253" s="12"/>
      <c r="AP253" s="12"/>
      <c r="AQ253" s="12"/>
      <c r="AR253" s="12"/>
      <c r="AS253" s="12"/>
      <c r="AT253" s="12"/>
      <c r="AU253" s="12"/>
      <c r="AV253" s="12"/>
      <c r="AW253" s="12"/>
      <c r="AX253" s="12"/>
      <c r="AY253" s="12"/>
      <c r="AZ253" s="37">
        <f t="shared" si="51"/>
        <v>44867</v>
      </c>
      <c r="BA253" s="13" cm="1">
        <f t="array" ref="BA253">IF(BA$10="", "", IF(IFERROR(INDEX($B253:$AE253, $BG253, MATCH(BA$10, $B$11:$AE$11, 0)), "")="", "", IFERROR(VALUE(INDEX($B253:$AE253, $BG253, MATCH(BA$10, $B$11:$AE$11, 0))), "")))</f>
        <v>0</v>
      </c>
      <c r="BB253" s="13" cm="1">
        <f t="array" ref="BB253">IF(BB$10="", "", IF(IFERROR(INDEX($B253:$AE253, $BG253, MATCH(BB$10, $B$11:$AE$11, 0)), "")="", "", IFERROR(VALUE(INDEX($B253:$AE253, $BG253, MATCH(BB$10, $B$11:$AE$11, 0))), "")))</f>
        <v>0</v>
      </c>
      <c r="BC253" s="13" cm="1">
        <f t="array" ref="BC253">IF(BC$10="", "", IF(IFERROR(INDEX($B253:$AE253, $BG253, MATCH(BC$10, $B$11:$AE$11, 0)), "")="", "", IFERROR(VALUE(INDEX($B253:$AE253, $BG253, MATCH(BC$10, $B$11:$AE$11, 0))), "")))</f>
        <v>0</v>
      </c>
      <c r="BD253" s="13" cm="1">
        <f t="array" ref="BD253">IF(BD$10="", "", IF(IFERROR(INDEX($B253:$AE253, $BG253, MATCH(BD$10, $B$11:$AE$11, 0)), "")="", "", IFERROR(VALUE(INDEX($B253:$AE253, $BG253, MATCH(BD$10, $B$11:$AE$11, 0))), "")))</f>
        <v>0</v>
      </c>
      <c r="BE253" s="32" cm="1">
        <f t="array" ref="BE253">IF(BE$10="", "", IF(IFERROR(INDEX($B253:$AE253, $BG253, MATCH(BE$10, $B$11:$AE$11, 0)), "")="", "", IFERROR(VALUE(INDEX($B253:$AE253, $BG253, MATCH(BE$10, $B$11:$AE$11, 0))), "")))</f>
        <v>0</v>
      </c>
      <c r="BF253" s="12"/>
      <c r="BJ253" s="19" t="str" cm="1">
        <f t="array" ref="BJ253">IF($AZ$10="", "", IF(IFERROR(INDEX($B253:$AE253, $BG253, MATCH($AZ$10, $B$11:$AE$11, 0)), "")="", "", IFERROR(INDEX($B253:$AE253, $BG253, MATCH($AZ$10, $B$11:$AE$11, 0)), "")))</f>
        <v>11/02/2022</v>
      </c>
      <c r="BK253" s="19">
        <f t="shared" si="52"/>
        <v>3</v>
      </c>
      <c r="BL253" s="19">
        <f t="shared" si="53"/>
        <v>6</v>
      </c>
      <c r="BM253" s="19">
        <f t="shared" si="54"/>
        <v>11</v>
      </c>
      <c r="BN253" s="30">
        <f t="shared" si="55"/>
        <v>2</v>
      </c>
      <c r="BO253" s="19">
        <f t="shared" si="56"/>
        <v>2022</v>
      </c>
      <c r="BP253" s="40" cm="1">
        <f t="array" ref="BP253">IFERROR(DATE(INDEX($BM253:$BO253, $BG253, MATCH($BJ$5, $BM$10:$BO$10, 0)), INDEX($BM253:$BO253, $BG253, MATCH($BJ$4, $BM$10:$BO$10, 0)), INDEX($BM253:$BO253, $BG253, MATCH($BJ$3, $BM$10:$BO$10, 0))), "")</f>
        <v>44867</v>
      </c>
      <c r="BR253" s="19" t="str">
        <f t="shared" si="45"/>
        <v>X</v>
      </c>
      <c r="BT253" s="19" t="str">
        <f t="shared" si="57"/>
        <v/>
      </c>
      <c r="BV253" s="19" t="str">
        <f t="shared" si="58"/>
        <v>Nov 2022</v>
      </c>
      <c r="BZ253" s="30">
        <f t="shared" si="46"/>
        <v>0</v>
      </c>
      <c r="CA253" s="13">
        <f t="shared" si="47"/>
        <v>0</v>
      </c>
      <c r="CB253" s="13">
        <f t="shared" si="48"/>
        <v>0</v>
      </c>
      <c r="CC253" s="13">
        <f t="shared" si="49"/>
        <v>0</v>
      </c>
      <c r="CD253" s="32">
        <f t="shared" si="50"/>
        <v>0</v>
      </c>
      <c r="CF253" s="52">
        <f t="shared" si="59"/>
        <v>0</v>
      </c>
    </row>
    <row r="254" spans="1:84" x14ac:dyDescent="0.25">
      <c r="A254" s="11" t="s">
        <v>0</v>
      </c>
      <c r="B254" s="5" t="s">
        <v>348</v>
      </c>
      <c r="C254" s="6">
        <v>0</v>
      </c>
      <c r="D254" s="6">
        <v>0</v>
      </c>
      <c r="E254" s="6">
        <v>0</v>
      </c>
      <c r="F254" s="6">
        <v>0</v>
      </c>
      <c r="G254" s="6">
        <v>0</v>
      </c>
      <c r="H254" s="6">
        <v>0</v>
      </c>
      <c r="I254" s="6">
        <v>0</v>
      </c>
      <c r="J254" s="6">
        <v>0</v>
      </c>
      <c r="K254" s="6">
        <v>0</v>
      </c>
      <c r="L254" s="6">
        <v>0</v>
      </c>
      <c r="M254" s="6">
        <v>0</v>
      </c>
      <c r="N254" s="6">
        <v>0</v>
      </c>
      <c r="O254" s="6">
        <v>0</v>
      </c>
      <c r="P254" s="6">
        <v>0</v>
      </c>
      <c r="Q254" s="6">
        <v>0</v>
      </c>
      <c r="R254" s="6">
        <v>0</v>
      </c>
      <c r="S254" s="6">
        <v>0</v>
      </c>
      <c r="T254" s="6">
        <v>0</v>
      </c>
      <c r="U254" s="6">
        <v>0</v>
      </c>
      <c r="V254" s="6"/>
      <c r="W254" s="6"/>
      <c r="X254" s="6"/>
      <c r="Y254" s="6"/>
      <c r="Z254" s="6"/>
      <c r="AA254" s="6"/>
      <c r="AB254" s="6"/>
      <c r="AC254" s="6"/>
      <c r="AD254" s="6"/>
      <c r="AE254" s="7"/>
      <c r="AF254" s="11" t="s">
        <v>0</v>
      </c>
      <c r="AG254" s="12"/>
      <c r="AH254" s="12"/>
      <c r="AI254" s="12"/>
      <c r="AJ254" s="12"/>
      <c r="AK254" s="12"/>
      <c r="AL254" s="12"/>
      <c r="AM254" s="12"/>
      <c r="AN254" s="12"/>
      <c r="AO254" s="12"/>
      <c r="AP254" s="12"/>
      <c r="AQ254" s="12"/>
      <c r="AR254" s="12"/>
      <c r="AS254" s="12"/>
      <c r="AT254" s="12"/>
      <c r="AU254" s="12"/>
      <c r="AV254" s="12"/>
      <c r="AW254" s="12"/>
      <c r="AX254" s="12"/>
      <c r="AY254" s="12"/>
      <c r="AZ254" s="37">
        <f t="shared" si="51"/>
        <v>44868</v>
      </c>
      <c r="BA254" s="13" cm="1">
        <f t="array" ref="BA254">IF(BA$10="", "", IF(IFERROR(INDEX($B254:$AE254, $BG254, MATCH(BA$10, $B$11:$AE$11, 0)), "")="", "", IFERROR(VALUE(INDEX($B254:$AE254, $BG254, MATCH(BA$10, $B$11:$AE$11, 0))), "")))</f>
        <v>0</v>
      </c>
      <c r="BB254" s="13" cm="1">
        <f t="array" ref="BB254">IF(BB$10="", "", IF(IFERROR(INDEX($B254:$AE254, $BG254, MATCH(BB$10, $B$11:$AE$11, 0)), "")="", "", IFERROR(VALUE(INDEX($B254:$AE254, $BG254, MATCH(BB$10, $B$11:$AE$11, 0))), "")))</f>
        <v>0</v>
      </c>
      <c r="BC254" s="13" cm="1">
        <f t="array" ref="BC254">IF(BC$10="", "", IF(IFERROR(INDEX($B254:$AE254, $BG254, MATCH(BC$10, $B$11:$AE$11, 0)), "")="", "", IFERROR(VALUE(INDEX($B254:$AE254, $BG254, MATCH(BC$10, $B$11:$AE$11, 0))), "")))</f>
        <v>0</v>
      </c>
      <c r="BD254" s="13" cm="1">
        <f t="array" ref="BD254">IF(BD$10="", "", IF(IFERROR(INDEX($B254:$AE254, $BG254, MATCH(BD$10, $B$11:$AE$11, 0)), "")="", "", IFERROR(VALUE(INDEX($B254:$AE254, $BG254, MATCH(BD$10, $B$11:$AE$11, 0))), "")))</f>
        <v>0</v>
      </c>
      <c r="BE254" s="32" cm="1">
        <f t="array" ref="BE254">IF(BE$10="", "", IF(IFERROR(INDEX($B254:$AE254, $BG254, MATCH(BE$10, $B$11:$AE$11, 0)), "")="", "", IFERROR(VALUE(INDEX($B254:$AE254, $BG254, MATCH(BE$10, $B$11:$AE$11, 0))), "")))</f>
        <v>0</v>
      </c>
      <c r="BF254" s="12"/>
      <c r="BJ254" s="19" t="str" cm="1">
        <f t="array" ref="BJ254">IF($AZ$10="", "", IF(IFERROR(INDEX($B254:$AE254, $BG254, MATCH($AZ$10, $B$11:$AE$11, 0)), "")="", "", IFERROR(INDEX($B254:$AE254, $BG254, MATCH($AZ$10, $B$11:$AE$11, 0)), "")))</f>
        <v>11/03/2022</v>
      </c>
      <c r="BK254" s="19">
        <f t="shared" si="52"/>
        <v>3</v>
      </c>
      <c r="BL254" s="19">
        <f t="shared" si="53"/>
        <v>6</v>
      </c>
      <c r="BM254" s="19">
        <f t="shared" si="54"/>
        <v>11</v>
      </c>
      <c r="BN254" s="30">
        <f t="shared" si="55"/>
        <v>3</v>
      </c>
      <c r="BO254" s="19">
        <f t="shared" si="56"/>
        <v>2022</v>
      </c>
      <c r="BP254" s="40" cm="1">
        <f t="array" ref="BP254">IFERROR(DATE(INDEX($BM254:$BO254, $BG254, MATCH($BJ$5, $BM$10:$BO$10, 0)), INDEX($BM254:$BO254, $BG254, MATCH($BJ$4, $BM$10:$BO$10, 0)), INDEX($BM254:$BO254, $BG254, MATCH($BJ$3, $BM$10:$BO$10, 0))), "")</f>
        <v>44868</v>
      </c>
      <c r="BR254" s="19" t="str">
        <f t="shared" si="45"/>
        <v>X</v>
      </c>
      <c r="BT254" s="19" t="str">
        <f t="shared" si="57"/>
        <v/>
      </c>
      <c r="BV254" s="19" t="str">
        <f t="shared" si="58"/>
        <v>Nov 2022</v>
      </c>
      <c r="BZ254" s="30">
        <f t="shared" si="46"/>
        <v>0</v>
      </c>
      <c r="CA254" s="13">
        <f t="shared" si="47"/>
        <v>0</v>
      </c>
      <c r="CB254" s="13">
        <f t="shared" si="48"/>
        <v>0</v>
      </c>
      <c r="CC254" s="13">
        <f t="shared" si="49"/>
        <v>0</v>
      </c>
      <c r="CD254" s="32">
        <f t="shared" si="50"/>
        <v>0</v>
      </c>
      <c r="CF254" s="52">
        <f t="shared" si="59"/>
        <v>0</v>
      </c>
    </row>
    <row r="255" spans="1:84" x14ac:dyDescent="0.25">
      <c r="A255" s="11" t="s">
        <v>0</v>
      </c>
      <c r="B255" s="5" t="s">
        <v>349</v>
      </c>
      <c r="C255" s="6">
        <v>2</v>
      </c>
      <c r="D255" s="6">
        <v>0</v>
      </c>
      <c r="E255" s="6">
        <v>2</v>
      </c>
      <c r="F255" s="6">
        <v>1</v>
      </c>
      <c r="G255" s="6">
        <v>0</v>
      </c>
      <c r="H255" s="6">
        <v>0</v>
      </c>
      <c r="I255" s="6">
        <v>0</v>
      </c>
      <c r="J255" s="6">
        <v>0</v>
      </c>
      <c r="K255" s="6">
        <v>0</v>
      </c>
      <c r="L255" s="6">
        <v>0</v>
      </c>
      <c r="M255" s="6">
        <v>0</v>
      </c>
      <c r="N255" s="6">
        <v>0</v>
      </c>
      <c r="O255" s="6">
        <v>0</v>
      </c>
      <c r="P255" s="6">
        <v>0</v>
      </c>
      <c r="Q255" s="6">
        <v>0</v>
      </c>
      <c r="R255" s="6">
        <v>0</v>
      </c>
      <c r="S255" s="6">
        <v>0</v>
      </c>
      <c r="T255" s="6">
        <v>0</v>
      </c>
      <c r="U255" s="6">
        <v>0</v>
      </c>
      <c r="V255" s="6"/>
      <c r="W255" s="6"/>
      <c r="X255" s="6"/>
      <c r="Y255" s="6"/>
      <c r="Z255" s="6"/>
      <c r="AA255" s="6"/>
      <c r="AB255" s="6"/>
      <c r="AC255" s="6"/>
      <c r="AD255" s="6"/>
      <c r="AE255" s="7"/>
      <c r="AF255" s="11" t="s">
        <v>0</v>
      </c>
      <c r="AG255" s="12"/>
      <c r="AH255" s="12"/>
      <c r="AI255" s="12"/>
      <c r="AJ255" s="12"/>
      <c r="AK255" s="12"/>
      <c r="AL255" s="12"/>
      <c r="AM255" s="12"/>
      <c r="AN255" s="12"/>
      <c r="AO255" s="12"/>
      <c r="AP255" s="12"/>
      <c r="AQ255" s="12"/>
      <c r="AR255" s="12"/>
      <c r="AS255" s="12"/>
      <c r="AT255" s="12"/>
      <c r="AU255" s="12"/>
      <c r="AV255" s="12"/>
      <c r="AW255" s="12"/>
      <c r="AX255" s="12"/>
      <c r="AY255" s="12"/>
      <c r="AZ255" s="37">
        <f t="shared" si="51"/>
        <v>44869</v>
      </c>
      <c r="BA255" s="13" cm="1">
        <f t="array" ref="BA255">IF(BA$10="", "", IF(IFERROR(INDEX($B255:$AE255, $BG255, MATCH(BA$10, $B$11:$AE$11, 0)), "")="", "", IFERROR(VALUE(INDEX($B255:$AE255, $BG255, MATCH(BA$10, $B$11:$AE$11, 0))), "")))</f>
        <v>2</v>
      </c>
      <c r="BB255" s="13" cm="1">
        <f t="array" ref="BB255">IF(BB$10="", "", IF(IFERROR(INDEX($B255:$AE255, $BG255, MATCH(BB$10, $B$11:$AE$11, 0)), "")="", "", IFERROR(VALUE(INDEX($B255:$AE255, $BG255, MATCH(BB$10, $B$11:$AE$11, 0))), "")))</f>
        <v>0</v>
      </c>
      <c r="BC255" s="13" cm="1">
        <f t="array" ref="BC255">IF(BC$10="", "", IF(IFERROR(INDEX($B255:$AE255, $BG255, MATCH(BC$10, $B$11:$AE$11, 0)), "")="", "", IFERROR(VALUE(INDEX($B255:$AE255, $BG255, MATCH(BC$10, $B$11:$AE$11, 0))), "")))</f>
        <v>0</v>
      </c>
      <c r="BD255" s="13" cm="1">
        <f t="array" ref="BD255">IF(BD$10="", "", IF(IFERROR(INDEX($B255:$AE255, $BG255, MATCH(BD$10, $B$11:$AE$11, 0)), "")="", "", IFERROR(VALUE(INDEX($B255:$AE255, $BG255, MATCH(BD$10, $B$11:$AE$11, 0))), "")))</f>
        <v>0</v>
      </c>
      <c r="BE255" s="32" cm="1">
        <f t="array" ref="BE255">IF(BE$10="", "", IF(IFERROR(INDEX($B255:$AE255, $BG255, MATCH(BE$10, $B$11:$AE$11, 0)), "")="", "", IFERROR(VALUE(INDEX($B255:$AE255, $BG255, MATCH(BE$10, $B$11:$AE$11, 0))), "")))</f>
        <v>0</v>
      </c>
      <c r="BF255" s="12"/>
      <c r="BJ255" s="19" t="str" cm="1">
        <f t="array" ref="BJ255">IF($AZ$10="", "", IF(IFERROR(INDEX($B255:$AE255, $BG255, MATCH($AZ$10, $B$11:$AE$11, 0)), "")="", "", IFERROR(INDEX($B255:$AE255, $BG255, MATCH($AZ$10, $B$11:$AE$11, 0)), "")))</f>
        <v>11/04/2022</v>
      </c>
      <c r="BK255" s="19">
        <f t="shared" si="52"/>
        <v>3</v>
      </c>
      <c r="BL255" s="19">
        <f t="shared" si="53"/>
        <v>6</v>
      </c>
      <c r="BM255" s="19">
        <f t="shared" si="54"/>
        <v>11</v>
      </c>
      <c r="BN255" s="30">
        <f t="shared" si="55"/>
        <v>4</v>
      </c>
      <c r="BO255" s="19">
        <f t="shared" si="56"/>
        <v>2022</v>
      </c>
      <c r="BP255" s="40" cm="1">
        <f t="array" ref="BP255">IFERROR(DATE(INDEX($BM255:$BO255, $BG255, MATCH($BJ$5, $BM$10:$BO$10, 0)), INDEX($BM255:$BO255, $BG255, MATCH($BJ$4, $BM$10:$BO$10, 0)), INDEX($BM255:$BO255, $BG255, MATCH($BJ$3, $BM$10:$BO$10, 0))), "")</f>
        <v>44869</v>
      </c>
      <c r="BR255" s="19" t="str">
        <f t="shared" si="45"/>
        <v>X</v>
      </c>
      <c r="BT255" s="19" t="str">
        <f t="shared" si="57"/>
        <v/>
      </c>
      <c r="BV255" s="19" t="str">
        <f t="shared" si="58"/>
        <v>Nov 2022</v>
      </c>
      <c r="BZ255" s="30">
        <f t="shared" si="46"/>
        <v>0</v>
      </c>
      <c r="CA255" s="13">
        <f t="shared" si="47"/>
        <v>0</v>
      </c>
      <c r="CB255" s="13">
        <f t="shared" si="48"/>
        <v>0</v>
      </c>
      <c r="CC255" s="13">
        <f t="shared" si="49"/>
        <v>0</v>
      </c>
      <c r="CD255" s="32">
        <f t="shared" si="50"/>
        <v>0</v>
      </c>
      <c r="CF255" s="52">
        <f t="shared" si="59"/>
        <v>0</v>
      </c>
    </row>
    <row r="256" spans="1:84" x14ac:dyDescent="0.25">
      <c r="A256" s="11" t="s">
        <v>0</v>
      </c>
      <c r="B256" s="5" t="s">
        <v>350</v>
      </c>
      <c r="C256" s="6">
        <v>0</v>
      </c>
      <c r="D256" s="6">
        <v>0</v>
      </c>
      <c r="E256" s="6">
        <v>0</v>
      </c>
      <c r="F256" s="6">
        <v>0</v>
      </c>
      <c r="G256" s="6">
        <v>0</v>
      </c>
      <c r="H256" s="6">
        <v>0</v>
      </c>
      <c r="I256" s="6">
        <v>0</v>
      </c>
      <c r="J256" s="6">
        <v>0</v>
      </c>
      <c r="K256" s="6">
        <v>0</v>
      </c>
      <c r="L256" s="6">
        <v>0</v>
      </c>
      <c r="M256" s="6">
        <v>0</v>
      </c>
      <c r="N256" s="6">
        <v>0</v>
      </c>
      <c r="O256" s="6">
        <v>0</v>
      </c>
      <c r="P256" s="6">
        <v>0</v>
      </c>
      <c r="Q256" s="6">
        <v>0</v>
      </c>
      <c r="R256" s="6">
        <v>0</v>
      </c>
      <c r="S256" s="6">
        <v>0</v>
      </c>
      <c r="T256" s="6">
        <v>0</v>
      </c>
      <c r="U256" s="6">
        <v>0</v>
      </c>
      <c r="V256" s="6"/>
      <c r="W256" s="6"/>
      <c r="X256" s="6"/>
      <c r="Y256" s="6"/>
      <c r="Z256" s="6"/>
      <c r="AA256" s="6"/>
      <c r="AB256" s="6"/>
      <c r="AC256" s="6"/>
      <c r="AD256" s="6"/>
      <c r="AE256" s="7"/>
      <c r="AF256" s="11" t="s">
        <v>0</v>
      </c>
      <c r="AG256" s="12"/>
      <c r="AH256" s="12"/>
      <c r="AI256" s="12"/>
      <c r="AJ256" s="12"/>
      <c r="AK256" s="12"/>
      <c r="AL256" s="12"/>
      <c r="AM256" s="12"/>
      <c r="AN256" s="12"/>
      <c r="AO256" s="12"/>
      <c r="AP256" s="12"/>
      <c r="AQ256" s="12"/>
      <c r="AR256" s="12"/>
      <c r="AS256" s="12"/>
      <c r="AT256" s="12"/>
      <c r="AU256" s="12"/>
      <c r="AV256" s="12"/>
      <c r="AW256" s="12"/>
      <c r="AX256" s="12"/>
      <c r="AY256" s="12"/>
      <c r="AZ256" s="37">
        <f t="shared" si="51"/>
        <v>44870</v>
      </c>
      <c r="BA256" s="13" cm="1">
        <f t="array" ref="BA256">IF(BA$10="", "", IF(IFERROR(INDEX($B256:$AE256, $BG256, MATCH(BA$10, $B$11:$AE$11, 0)), "")="", "", IFERROR(VALUE(INDEX($B256:$AE256, $BG256, MATCH(BA$10, $B$11:$AE$11, 0))), "")))</f>
        <v>0</v>
      </c>
      <c r="BB256" s="13" cm="1">
        <f t="array" ref="BB256">IF(BB$10="", "", IF(IFERROR(INDEX($B256:$AE256, $BG256, MATCH(BB$10, $B$11:$AE$11, 0)), "")="", "", IFERROR(VALUE(INDEX($B256:$AE256, $BG256, MATCH(BB$10, $B$11:$AE$11, 0))), "")))</f>
        <v>0</v>
      </c>
      <c r="BC256" s="13" cm="1">
        <f t="array" ref="BC256">IF(BC$10="", "", IF(IFERROR(INDEX($B256:$AE256, $BG256, MATCH(BC$10, $B$11:$AE$11, 0)), "")="", "", IFERROR(VALUE(INDEX($B256:$AE256, $BG256, MATCH(BC$10, $B$11:$AE$11, 0))), "")))</f>
        <v>0</v>
      </c>
      <c r="BD256" s="13" cm="1">
        <f t="array" ref="BD256">IF(BD$10="", "", IF(IFERROR(INDEX($B256:$AE256, $BG256, MATCH(BD$10, $B$11:$AE$11, 0)), "")="", "", IFERROR(VALUE(INDEX($B256:$AE256, $BG256, MATCH(BD$10, $B$11:$AE$11, 0))), "")))</f>
        <v>0</v>
      </c>
      <c r="BE256" s="32" cm="1">
        <f t="array" ref="BE256">IF(BE$10="", "", IF(IFERROR(INDEX($B256:$AE256, $BG256, MATCH(BE$10, $B$11:$AE$11, 0)), "")="", "", IFERROR(VALUE(INDEX($B256:$AE256, $BG256, MATCH(BE$10, $B$11:$AE$11, 0))), "")))</f>
        <v>0</v>
      </c>
      <c r="BF256" s="12"/>
      <c r="BJ256" s="19" t="str" cm="1">
        <f t="array" ref="BJ256">IF($AZ$10="", "", IF(IFERROR(INDEX($B256:$AE256, $BG256, MATCH($AZ$10, $B$11:$AE$11, 0)), "")="", "", IFERROR(INDEX($B256:$AE256, $BG256, MATCH($AZ$10, $B$11:$AE$11, 0)), "")))</f>
        <v>11/05/2022</v>
      </c>
      <c r="BK256" s="19">
        <f t="shared" si="52"/>
        <v>3</v>
      </c>
      <c r="BL256" s="19">
        <f t="shared" si="53"/>
        <v>6</v>
      </c>
      <c r="BM256" s="19">
        <f t="shared" si="54"/>
        <v>11</v>
      </c>
      <c r="BN256" s="30">
        <f t="shared" si="55"/>
        <v>5</v>
      </c>
      <c r="BO256" s="19">
        <f t="shared" si="56"/>
        <v>2022</v>
      </c>
      <c r="BP256" s="40" cm="1">
        <f t="array" ref="BP256">IFERROR(DATE(INDEX($BM256:$BO256, $BG256, MATCH($BJ$5, $BM$10:$BO$10, 0)), INDEX($BM256:$BO256, $BG256, MATCH($BJ$4, $BM$10:$BO$10, 0)), INDEX($BM256:$BO256, $BG256, MATCH($BJ$3, $BM$10:$BO$10, 0))), "")</f>
        <v>44870</v>
      </c>
      <c r="BR256" s="19" t="str">
        <f t="shared" si="45"/>
        <v>X</v>
      </c>
      <c r="BT256" s="19" t="str">
        <f t="shared" si="57"/>
        <v/>
      </c>
      <c r="BV256" s="19" t="str">
        <f t="shared" si="58"/>
        <v>Nov 2022</v>
      </c>
      <c r="BZ256" s="30">
        <f t="shared" si="46"/>
        <v>0</v>
      </c>
      <c r="CA256" s="13">
        <f t="shared" si="47"/>
        <v>0</v>
      </c>
      <c r="CB256" s="13">
        <f t="shared" si="48"/>
        <v>0</v>
      </c>
      <c r="CC256" s="13">
        <f t="shared" si="49"/>
        <v>0</v>
      </c>
      <c r="CD256" s="32">
        <f t="shared" si="50"/>
        <v>0</v>
      </c>
      <c r="CF256" s="52">
        <f t="shared" si="59"/>
        <v>0</v>
      </c>
    </row>
    <row r="257" spans="1:84" x14ac:dyDescent="0.25">
      <c r="A257" s="11" t="s">
        <v>0</v>
      </c>
      <c r="B257" s="5" t="s">
        <v>351</v>
      </c>
      <c r="C257" s="6">
        <v>0</v>
      </c>
      <c r="D257" s="6">
        <v>0</v>
      </c>
      <c r="E257" s="6">
        <v>0</v>
      </c>
      <c r="F257" s="6">
        <v>0</v>
      </c>
      <c r="G257" s="6">
        <v>0</v>
      </c>
      <c r="H257" s="6">
        <v>0</v>
      </c>
      <c r="I257" s="6">
        <v>0</v>
      </c>
      <c r="J257" s="6">
        <v>0</v>
      </c>
      <c r="K257" s="6">
        <v>0</v>
      </c>
      <c r="L257" s="6">
        <v>0</v>
      </c>
      <c r="M257" s="6">
        <v>0</v>
      </c>
      <c r="N257" s="6">
        <v>0</v>
      </c>
      <c r="O257" s="6">
        <v>0</v>
      </c>
      <c r="P257" s="6">
        <v>0</v>
      </c>
      <c r="Q257" s="6">
        <v>0</v>
      </c>
      <c r="R257" s="6">
        <v>0</v>
      </c>
      <c r="S257" s="6">
        <v>0</v>
      </c>
      <c r="T257" s="6">
        <v>0</v>
      </c>
      <c r="U257" s="6">
        <v>0</v>
      </c>
      <c r="V257" s="6"/>
      <c r="W257" s="6"/>
      <c r="X257" s="6"/>
      <c r="Y257" s="6"/>
      <c r="Z257" s="6"/>
      <c r="AA257" s="6"/>
      <c r="AB257" s="6"/>
      <c r="AC257" s="6"/>
      <c r="AD257" s="6"/>
      <c r="AE257" s="7"/>
      <c r="AF257" s="11" t="s">
        <v>0</v>
      </c>
      <c r="AG257" s="12"/>
      <c r="AH257" s="12"/>
      <c r="AI257" s="12"/>
      <c r="AJ257" s="12"/>
      <c r="AK257" s="12"/>
      <c r="AL257" s="12"/>
      <c r="AM257" s="12"/>
      <c r="AN257" s="12"/>
      <c r="AO257" s="12"/>
      <c r="AP257" s="12"/>
      <c r="AQ257" s="12"/>
      <c r="AR257" s="12"/>
      <c r="AS257" s="12"/>
      <c r="AT257" s="12"/>
      <c r="AU257" s="12"/>
      <c r="AV257" s="12"/>
      <c r="AW257" s="12"/>
      <c r="AX257" s="12"/>
      <c r="AY257" s="12"/>
      <c r="AZ257" s="37">
        <f t="shared" si="51"/>
        <v>44871</v>
      </c>
      <c r="BA257" s="13" cm="1">
        <f t="array" ref="BA257">IF(BA$10="", "", IF(IFERROR(INDEX($B257:$AE257, $BG257, MATCH(BA$10, $B$11:$AE$11, 0)), "")="", "", IFERROR(VALUE(INDEX($B257:$AE257, $BG257, MATCH(BA$10, $B$11:$AE$11, 0))), "")))</f>
        <v>0</v>
      </c>
      <c r="BB257" s="13" cm="1">
        <f t="array" ref="BB257">IF(BB$10="", "", IF(IFERROR(INDEX($B257:$AE257, $BG257, MATCH(BB$10, $B$11:$AE$11, 0)), "")="", "", IFERROR(VALUE(INDEX($B257:$AE257, $BG257, MATCH(BB$10, $B$11:$AE$11, 0))), "")))</f>
        <v>0</v>
      </c>
      <c r="BC257" s="13" cm="1">
        <f t="array" ref="BC257">IF(BC$10="", "", IF(IFERROR(INDEX($B257:$AE257, $BG257, MATCH(BC$10, $B$11:$AE$11, 0)), "")="", "", IFERROR(VALUE(INDEX($B257:$AE257, $BG257, MATCH(BC$10, $B$11:$AE$11, 0))), "")))</f>
        <v>0</v>
      </c>
      <c r="BD257" s="13" cm="1">
        <f t="array" ref="BD257">IF(BD$10="", "", IF(IFERROR(INDEX($B257:$AE257, $BG257, MATCH(BD$10, $B$11:$AE$11, 0)), "")="", "", IFERROR(VALUE(INDEX($B257:$AE257, $BG257, MATCH(BD$10, $B$11:$AE$11, 0))), "")))</f>
        <v>0</v>
      </c>
      <c r="BE257" s="32" cm="1">
        <f t="array" ref="BE257">IF(BE$10="", "", IF(IFERROR(INDEX($B257:$AE257, $BG257, MATCH(BE$10, $B$11:$AE$11, 0)), "")="", "", IFERROR(VALUE(INDEX($B257:$AE257, $BG257, MATCH(BE$10, $B$11:$AE$11, 0))), "")))</f>
        <v>0</v>
      </c>
      <c r="BF257" s="12"/>
      <c r="BJ257" s="19" t="str" cm="1">
        <f t="array" ref="BJ257">IF($AZ$10="", "", IF(IFERROR(INDEX($B257:$AE257, $BG257, MATCH($AZ$10, $B$11:$AE$11, 0)), "")="", "", IFERROR(INDEX($B257:$AE257, $BG257, MATCH($AZ$10, $B$11:$AE$11, 0)), "")))</f>
        <v>11/06/2022</v>
      </c>
      <c r="BK257" s="19">
        <f t="shared" si="52"/>
        <v>3</v>
      </c>
      <c r="BL257" s="19">
        <f t="shared" si="53"/>
        <v>6</v>
      </c>
      <c r="BM257" s="19">
        <f t="shared" si="54"/>
        <v>11</v>
      </c>
      <c r="BN257" s="30">
        <f t="shared" si="55"/>
        <v>6</v>
      </c>
      <c r="BO257" s="19">
        <f t="shared" si="56"/>
        <v>2022</v>
      </c>
      <c r="BP257" s="40" cm="1">
        <f t="array" ref="BP257">IFERROR(DATE(INDEX($BM257:$BO257, $BG257, MATCH($BJ$5, $BM$10:$BO$10, 0)), INDEX($BM257:$BO257, $BG257, MATCH($BJ$4, $BM$10:$BO$10, 0)), INDEX($BM257:$BO257, $BG257, MATCH($BJ$3, $BM$10:$BO$10, 0))), "")</f>
        <v>44871</v>
      </c>
      <c r="BR257" s="19" t="str">
        <f t="shared" si="45"/>
        <v>X</v>
      </c>
      <c r="BT257" s="19" t="str">
        <f t="shared" si="57"/>
        <v/>
      </c>
      <c r="BV257" s="19" t="str">
        <f t="shared" si="58"/>
        <v>Nov 2022</v>
      </c>
      <c r="BZ257" s="30">
        <f t="shared" si="46"/>
        <v>0</v>
      </c>
      <c r="CA257" s="13">
        <f t="shared" si="47"/>
        <v>0</v>
      </c>
      <c r="CB257" s="13">
        <f t="shared" si="48"/>
        <v>0</v>
      </c>
      <c r="CC257" s="13">
        <f t="shared" si="49"/>
        <v>0</v>
      </c>
      <c r="CD257" s="32">
        <f t="shared" si="50"/>
        <v>0</v>
      </c>
      <c r="CF257" s="52">
        <f t="shared" si="59"/>
        <v>0</v>
      </c>
    </row>
    <row r="258" spans="1:84" x14ac:dyDescent="0.25">
      <c r="A258" s="11" t="s">
        <v>0</v>
      </c>
      <c r="B258" s="5" t="s">
        <v>352</v>
      </c>
      <c r="C258" s="6">
        <v>24</v>
      </c>
      <c r="D258" s="6">
        <v>0</v>
      </c>
      <c r="E258" s="6">
        <v>24</v>
      </c>
      <c r="F258" s="6">
        <v>13</v>
      </c>
      <c r="G258" s="6">
        <v>0</v>
      </c>
      <c r="H258" s="6">
        <v>0</v>
      </c>
      <c r="I258" s="6">
        <v>0</v>
      </c>
      <c r="J258" s="6">
        <v>0</v>
      </c>
      <c r="K258" s="6">
        <v>0</v>
      </c>
      <c r="L258" s="6">
        <v>0</v>
      </c>
      <c r="M258" s="6">
        <v>0</v>
      </c>
      <c r="N258" s="6">
        <v>0</v>
      </c>
      <c r="O258" s="6">
        <v>0</v>
      </c>
      <c r="P258" s="6">
        <v>0</v>
      </c>
      <c r="Q258" s="6">
        <v>0</v>
      </c>
      <c r="R258" s="6">
        <v>0</v>
      </c>
      <c r="S258" s="6">
        <v>0</v>
      </c>
      <c r="T258" s="6">
        <v>0</v>
      </c>
      <c r="U258" s="6">
        <v>0</v>
      </c>
      <c r="V258" s="6"/>
      <c r="W258" s="6"/>
      <c r="X258" s="6"/>
      <c r="Y258" s="6"/>
      <c r="Z258" s="6"/>
      <c r="AA258" s="6"/>
      <c r="AB258" s="6"/>
      <c r="AC258" s="6"/>
      <c r="AD258" s="6"/>
      <c r="AE258" s="7"/>
      <c r="AF258" s="11" t="s">
        <v>0</v>
      </c>
      <c r="AG258" s="12"/>
      <c r="AH258" s="12"/>
      <c r="AI258" s="12"/>
      <c r="AJ258" s="12"/>
      <c r="AK258" s="12"/>
      <c r="AL258" s="12"/>
      <c r="AM258" s="12"/>
      <c r="AN258" s="12"/>
      <c r="AO258" s="12"/>
      <c r="AP258" s="12"/>
      <c r="AQ258" s="12"/>
      <c r="AR258" s="12"/>
      <c r="AS258" s="12"/>
      <c r="AT258" s="12"/>
      <c r="AU258" s="12"/>
      <c r="AV258" s="12"/>
      <c r="AW258" s="12"/>
      <c r="AX258" s="12"/>
      <c r="AY258" s="12"/>
      <c r="AZ258" s="37">
        <f t="shared" si="51"/>
        <v>44872</v>
      </c>
      <c r="BA258" s="13" cm="1">
        <f t="array" ref="BA258">IF(BA$10="", "", IF(IFERROR(INDEX($B258:$AE258, $BG258, MATCH(BA$10, $B$11:$AE$11, 0)), "")="", "", IFERROR(VALUE(INDEX($B258:$AE258, $BG258, MATCH(BA$10, $B$11:$AE$11, 0))), "")))</f>
        <v>24</v>
      </c>
      <c r="BB258" s="13" cm="1">
        <f t="array" ref="BB258">IF(BB$10="", "", IF(IFERROR(INDEX($B258:$AE258, $BG258, MATCH(BB$10, $B$11:$AE$11, 0)), "")="", "", IFERROR(VALUE(INDEX($B258:$AE258, $BG258, MATCH(BB$10, $B$11:$AE$11, 0))), "")))</f>
        <v>0</v>
      </c>
      <c r="BC258" s="13" cm="1">
        <f t="array" ref="BC258">IF(BC$10="", "", IF(IFERROR(INDEX($B258:$AE258, $BG258, MATCH(BC$10, $B$11:$AE$11, 0)), "")="", "", IFERROR(VALUE(INDEX($B258:$AE258, $BG258, MATCH(BC$10, $B$11:$AE$11, 0))), "")))</f>
        <v>0</v>
      </c>
      <c r="BD258" s="13" cm="1">
        <f t="array" ref="BD258">IF(BD$10="", "", IF(IFERROR(INDEX($B258:$AE258, $BG258, MATCH(BD$10, $B$11:$AE$11, 0)), "")="", "", IFERROR(VALUE(INDEX($B258:$AE258, $BG258, MATCH(BD$10, $B$11:$AE$11, 0))), "")))</f>
        <v>0</v>
      </c>
      <c r="BE258" s="32" cm="1">
        <f t="array" ref="BE258">IF(BE$10="", "", IF(IFERROR(INDEX($B258:$AE258, $BG258, MATCH(BE$10, $B$11:$AE$11, 0)), "")="", "", IFERROR(VALUE(INDEX($B258:$AE258, $BG258, MATCH(BE$10, $B$11:$AE$11, 0))), "")))</f>
        <v>0</v>
      </c>
      <c r="BF258" s="12"/>
      <c r="BJ258" s="19" t="str" cm="1">
        <f t="array" ref="BJ258">IF($AZ$10="", "", IF(IFERROR(INDEX($B258:$AE258, $BG258, MATCH($AZ$10, $B$11:$AE$11, 0)), "")="", "", IFERROR(INDEX($B258:$AE258, $BG258, MATCH($AZ$10, $B$11:$AE$11, 0)), "")))</f>
        <v>11/07/2022</v>
      </c>
      <c r="BK258" s="19">
        <f t="shared" si="52"/>
        <v>3</v>
      </c>
      <c r="BL258" s="19">
        <f t="shared" si="53"/>
        <v>6</v>
      </c>
      <c r="BM258" s="19">
        <f t="shared" si="54"/>
        <v>11</v>
      </c>
      <c r="BN258" s="30">
        <f t="shared" si="55"/>
        <v>7</v>
      </c>
      <c r="BO258" s="19">
        <f t="shared" si="56"/>
        <v>2022</v>
      </c>
      <c r="BP258" s="40" cm="1">
        <f t="array" ref="BP258">IFERROR(DATE(INDEX($BM258:$BO258, $BG258, MATCH($BJ$5, $BM$10:$BO$10, 0)), INDEX($BM258:$BO258, $BG258, MATCH($BJ$4, $BM$10:$BO$10, 0)), INDEX($BM258:$BO258, $BG258, MATCH($BJ$3, $BM$10:$BO$10, 0))), "")</f>
        <v>44872</v>
      </c>
      <c r="BR258" s="19" t="str">
        <f t="shared" si="45"/>
        <v>X</v>
      </c>
      <c r="BT258" s="19" t="str">
        <f t="shared" si="57"/>
        <v/>
      </c>
      <c r="BV258" s="19" t="str">
        <f t="shared" si="58"/>
        <v>Nov 2022</v>
      </c>
      <c r="BZ258" s="30">
        <f t="shared" si="46"/>
        <v>2</v>
      </c>
      <c r="CA258" s="13">
        <f t="shared" si="47"/>
        <v>0</v>
      </c>
      <c r="CB258" s="13">
        <f t="shared" si="48"/>
        <v>0</v>
      </c>
      <c r="CC258" s="13">
        <f t="shared" si="49"/>
        <v>0</v>
      </c>
      <c r="CD258" s="32">
        <f t="shared" si="50"/>
        <v>0</v>
      </c>
      <c r="CF258" s="52">
        <f t="shared" si="59"/>
        <v>2</v>
      </c>
    </row>
    <row r="259" spans="1:84" x14ac:dyDescent="0.25">
      <c r="A259" s="11" t="s">
        <v>0</v>
      </c>
      <c r="B259" s="5" t="s">
        <v>353</v>
      </c>
      <c r="C259" s="6">
        <v>4</v>
      </c>
      <c r="D259" s="6">
        <v>0</v>
      </c>
      <c r="E259" s="6">
        <v>4</v>
      </c>
      <c r="F259" s="6">
        <v>1</v>
      </c>
      <c r="G259" s="6">
        <v>0</v>
      </c>
      <c r="H259" s="6">
        <v>0</v>
      </c>
      <c r="I259" s="6">
        <v>0</v>
      </c>
      <c r="J259" s="6">
        <v>0</v>
      </c>
      <c r="K259" s="6">
        <v>0</v>
      </c>
      <c r="L259" s="6">
        <v>0</v>
      </c>
      <c r="M259" s="6">
        <v>0</v>
      </c>
      <c r="N259" s="6">
        <v>0</v>
      </c>
      <c r="O259" s="6">
        <v>0</v>
      </c>
      <c r="P259" s="6">
        <v>0</v>
      </c>
      <c r="Q259" s="6">
        <v>0</v>
      </c>
      <c r="R259" s="6">
        <v>0</v>
      </c>
      <c r="S259" s="6">
        <v>0</v>
      </c>
      <c r="T259" s="6">
        <v>0</v>
      </c>
      <c r="U259" s="6">
        <v>0</v>
      </c>
      <c r="V259" s="6"/>
      <c r="W259" s="6"/>
      <c r="X259" s="6"/>
      <c r="Y259" s="6"/>
      <c r="Z259" s="6"/>
      <c r="AA259" s="6"/>
      <c r="AB259" s="6"/>
      <c r="AC259" s="6"/>
      <c r="AD259" s="6"/>
      <c r="AE259" s="7"/>
      <c r="AF259" s="11" t="s">
        <v>0</v>
      </c>
      <c r="AG259" s="12"/>
      <c r="AH259" s="12"/>
      <c r="AI259" s="12"/>
      <c r="AJ259" s="12"/>
      <c r="AK259" s="12"/>
      <c r="AL259" s="12"/>
      <c r="AM259" s="12"/>
      <c r="AN259" s="12"/>
      <c r="AO259" s="12"/>
      <c r="AP259" s="12"/>
      <c r="AQ259" s="12"/>
      <c r="AR259" s="12"/>
      <c r="AS259" s="12"/>
      <c r="AT259" s="12"/>
      <c r="AU259" s="12"/>
      <c r="AV259" s="12"/>
      <c r="AW259" s="12"/>
      <c r="AX259" s="12"/>
      <c r="AY259" s="12"/>
      <c r="AZ259" s="37">
        <f t="shared" si="51"/>
        <v>44873</v>
      </c>
      <c r="BA259" s="13" cm="1">
        <f t="array" ref="BA259">IF(BA$10="", "", IF(IFERROR(INDEX($B259:$AE259, $BG259, MATCH(BA$10, $B$11:$AE$11, 0)), "")="", "", IFERROR(VALUE(INDEX($B259:$AE259, $BG259, MATCH(BA$10, $B$11:$AE$11, 0))), "")))</f>
        <v>4</v>
      </c>
      <c r="BB259" s="13" cm="1">
        <f t="array" ref="BB259">IF(BB$10="", "", IF(IFERROR(INDEX($B259:$AE259, $BG259, MATCH(BB$10, $B$11:$AE$11, 0)), "")="", "", IFERROR(VALUE(INDEX($B259:$AE259, $BG259, MATCH(BB$10, $B$11:$AE$11, 0))), "")))</f>
        <v>0</v>
      </c>
      <c r="BC259" s="13" cm="1">
        <f t="array" ref="BC259">IF(BC$10="", "", IF(IFERROR(INDEX($B259:$AE259, $BG259, MATCH(BC$10, $B$11:$AE$11, 0)), "")="", "", IFERROR(VALUE(INDEX($B259:$AE259, $BG259, MATCH(BC$10, $B$11:$AE$11, 0))), "")))</f>
        <v>0</v>
      </c>
      <c r="BD259" s="13" cm="1">
        <f t="array" ref="BD259">IF(BD$10="", "", IF(IFERROR(INDEX($B259:$AE259, $BG259, MATCH(BD$10, $B$11:$AE$11, 0)), "")="", "", IFERROR(VALUE(INDEX($B259:$AE259, $BG259, MATCH(BD$10, $B$11:$AE$11, 0))), "")))</f>
        <v>0</v>
      </c>
      <c r="BE259" s="32" cm="1">
        <f t="array" ref="BE259">IF(BE$10="", "", IF(IFERROR(INDEX($B259:$AE259, $BG259, MATCH(BE$10, $B$11:$AE$11, 0)), "")="", "", IFERROR(VALUE(INDEX($B259:$AE259, $BG259, MATCH(BE$10, $B$11:$AE$11, 0))), "")))</f>
        <v>0</v>
      </c>
      <c r="BF259" s="12"/>
      <c r="BJ259" s="19" t="str" cm="1">
        <f t="array" ref="BJ259">IF($AZ$10="", "", IF(IFERROR(INDEX($B259:$AE259, $BG259, MATCH($AZ$10, $B$11:$AE$11, 0)), "")="", "", IFERROR(INDEX($B259:$AE259, $BG259, MATCH($AZ$10, $B$11:$AE$11, 0)), "")))</f>
        <v>11/08/2022</v>
      </c>
      <c r="BK259" s="19">
        <f t="shared" si="52"/>
        <v>3</v>
      </c>
      <c r="BL259" s="19">
        <f t="shared" si="53"/>
        <v>6</v>
      </c>
      <c r="BM259" s="19">
        <f t="shared" si="54"/>
        <v>11</v>
      </c>
      <c r="BN259" s="30">
        <f t="shared" si="55"/>
        <v>8</v>
      </c>
      <c r="BO259" s="19">
        <f t="shared" si="56"/>
        <v>2022</v>
      </c>
      <c r="BP259" s="40" cm="1">
        <f t="array" ref="BP259">IFERROR(DATE(INDEX($BM259:$BO259, $BG259, MATCH($BJ$5, $BM$10:$BO$10, 0)), INDEX($BM259:$BO259, $BG259, MATCH($BJ$4, $BM$10:$BO$10, 0)), INDEX($BM259:$BO259, $BG259, MATCH($BJ$3, $BM$10:$BO$10, 0))), "")</f>
        <v>44873</v>
      </c>
      <c r="BR259" s="19" t="str">
        <f t="shared" si="45"/>
        <v>X</v>
      </c>
      <c r="BT259" s="19" t="str">
        <f t="shared" si="57"/>
        <v/>
      </c>
      <c r="BV259" s="19" t="str">
        <f t="shared" si="58"/>
        <v>Nov 2022</v>
      </c>
      <c r="BZ259" s="30">
        <f t="shared" si="46"/>
        <v>0</v>
      </c>
      <c r="CA259" s="13">
        <f t="shared" si="47"/>
        <v>0</v>
      </c>
      <c r="CB259" s="13">
        <f t="shared" si="48"/>
        <v>0</v>
      </c>
      <c r="CC259" s="13">
        <f t="shared" si="49"/>
        <v>0</v>
      </c>
      <c r="CD259" s="32">
        <f t="shared" si="50"/>
        <v>0</v>
      </c>
      <c r="CF259" s="52">
        <f t="shared" si="59"/>
        <v>0</v>
      </c>
    </row>
    <row r="260" spans="1:84" x14ac:dyDescent="0.25">
      <c r="A260" s="11" t="s">
        <v>0</v>
      </c>
      <c r="B260" s="5" t="s">
        <v>354</v>
      </c>
      <c r="C260" s="6">
        <v>0</v>
      </c>
      <c r="D260" s="6">
        <v>0</v>
      </c>
      <c r="E260" s="6">
        <v>0</v>
      </c>
      <c r="F260" s="6">
        <v>0</v>
      </c>
      <c r="G260" s="6">
        <v>0</v>
      </c>
      <c r="H260" s="6">
        <v>0</v>
      </c>
      <c r="I260" s="6">
        <v>0</v>
      </c>
      <c r="J260" s="6">
        <v>0</v>
      </c>
      <c r="K260" s="6">
        <v>0</v>
      </c>
      <c r="L260" s="6">
        <v>0</v>
      </c>
      <c r="M260" s="6">
        <v>0</v>
      </c>
      <c r="N260" s="6">
        <v>0</v>
      </c>
      <c r="O260" s="6">
        <v>0</v>
      </c>
      <c r="P260" s="6">
        <v>0</v>
      </c>
      <c r="Q260" s="6">
        <v>0</v>
      </c>
      <c r="R260" s="6">
        <v>0</v>
      </c>
      <c r="S260" s="6">
        <v>0</v>
      </c>
      <c r="T260" s="6">
        <v>0</v>
      </c>
      <c r="U260" s="6">
        <v>0</v>
      </c>
      <c r="V260" s="6"/>
      <c r="W260" s="6"/>
      <c r="X260" s="6"/>
      <c r="Y260" s="6"/>
      <c r="Z260" s="6"/>
      <c r="AA260" s="6"/>
      <c r="AB260" s="6"/>
      <c r="AC260" s="6"/>
      <c r="AD260" s="6"/>
      <c r="AE260" s="7"/>
      <c r="AF260" s="11" t="s">
        <v>0</v>
      </c>
      <c r="AG260" s="12"/>
      <c r="AH260" s="12"/>
      <c r="AI260" s="12"/>
      <c r="AJ260" s="12"/>
      <c r="AK260" s="12"/>
      <c r="AL260" s="12"/>
      <c r="AM260" s="12"/>
      <c r="AN260" s="12"/>
      <c r="AO260" s="12"/>
      <c r="AP260" s="12"/>
      <c r="AQ260" s="12"/>
      <c r="AR260" s="12"/>
      <c r="AS260" s="12"/>
      <c r="AT260" s="12"/>
      <c r="AU260" s="12"/>
      <c r="AV260" s="12"/>
      <c r="AW260" s="12"/>
      <c r="AX260" s="12"/>
      <c r="AY260" s="12"/>
      <c r="AZ260" s="37">
        <f t="shared" si="51"/>
        <v>44874</v>
      </c>
      <c r="BA260" s="13" cm="1">
        <f t="array" ref="BA260">IF(BA$10="", "", IF(IFERROR(INDEX($B260:$AE260, $BG260, MATCH(BA$10, $B$11:$AE$11, 0)), "")="", "", IFERROR(VALUE(INDEX($B260:$AE260, $BG260, MATCH(BA$10, $B$11:$AE$11, 0))), "")))</f>
        <v>0</v>
      </c>
      <c r="BB260" s="13" cm="1">
        <f t="array" ref="BB260">IF(BB$10="", "", IF(IFERROR(INDEX($B260:$AE260, $BG260, MATCH(BB$10, $B$11:$AE$11, 0)), "")="", "", IFERROR(VALUE(INDEX($B260:$AE260, $BG260, MATCH(BB$10, $B$11:$AE$11, 0))), "")))</f>
        <v>0</v>
      </c>
      <c r="BC260" s="13" cm="1">
        <f t="array" ref="BC260">IF(BC$10="", "", IF(IFERROR(INDEX($B260:$AE260, $BG260, MATCH(BC$10, $B$11:$AE$11, 0)), "")="", "", IFERROR(VALUE(INDEX($B260:$AE260, $BG260, MATCH(BC$10, $B$11:$AE$11, 0))), "")))</f>
        <v>0</v>
      </c>
      <c r="BD260" s="13" cm="1">
        <f t="array" ref="BD260">IF(BD$10="", "", IF(IFERROR(INDEX($B260:$AE260, $BG260, MATCH(BD$10, $B$11:$AE$11, 0)), "")="", "", IFERROR(VALUE(INDEX($B260:$AE260, $BG260, MATCH(BD$10, $B$11:$AE$11, 0))), "")))</f>
        <v>0</v>
      </c>
      <c r="BE260" s="32" cm="1">
        <f t="array" ref="BE260">IF(BE$10="", "", IF(IFERROR(INDEX($B260:$AE260, $BG260, MATCH(BE$10, $B$11:$AE$11, 0)), "")="", "", IFERROR(VALUE(INDEX($B260:$AE260, $BG260, MATCH(BE$10, $B$11:$AE$11, 0))), "")))</f>
        <v>0</v>
      </c>
      <c r="BF260" s="12"/>
      <c r="BJ260" s="19" t="str" cm="1">
        <f t="array" ref="BJ260">IF($AZ$10="", "", IF(IFERROR(INDEX($B260:$AE260, $BG260, MATCH($AZ$10, $B$11:$AE$11, 0)), "")="", "", IFERROR(INDEX($B260:$AE260, $BG260, MATCH($AZ$10, $B$11:$AE$11, 0)), "")))</f>
        <v>11/09/2022</v>
      </c>
      <c r="BK260" s="19">
        <f t="shared" si="52"/>
        <v>3</v>
      </c>
      <c r="BL260" s="19">
        <f t="shared" si="53"/>
        <v>6</v>
      </c>
      <c r="BM260" s="19">
        <f t="shared" si="54"/>
        <v>11</v>
      </c>
      <c r="BN260" s="30">
        <f t="shared" si="55"/>
        <v>9</v>
      </c>
      <c r="BO260" s="19">
        <f t="shared" si="56"/>
        <v>2022</v>
      </c>
      <c r="BP260" s="40" cm="1">
        <f t="array" ref="BP260">IFERROR(DATE(INDEX($BM260:$BO260, $BG260, MATCH($BJ$5, $BM$10:$BO$10, 0)), INDEX($BM260:$BO260, $BG260, MATCH($BJ$4, $BM$10:$BO$10, 0)), INDEX($BM260:$BO260, $BG260, MATCH($BJ$3, $BM$10:$BO$10, 0))), "")</f>
        <v>44874</v>
      </c>
      <c r="BR260" s="19" t="str">
        <f t="shared" si="45"/>
        <v>X</v>
      </c>
      <c r="BT260" s="19" t="str">
        <f t="shared" si="57"/>
        <v/>
      </c>
      <c r="BV260" s="19" t="str">
        <f t="shared" si="58"/>
        <v>Nov 2022</v>
      </c>
      <c r="BZ260" s="30">
        <f t="shared" si="46"/>
        <v>0</v>
      </c>
      <c r="CA260" s="13">
        <f t="shared" si="47"/>
        <v>0</v>
      </c>
      <c r="CB260" s="13">
        <f t="shared" si="48"/>
        <v>0</v>
      </c>
      <c r="CC260" s="13">
        <f t="shared" si="49"/>
        <v>0</v>
      </c>
      <c r="CD260" s="32">
        <f t="shared" si="50"/>
        <v>0</v>
      </c>
      <c r="CF260" s="52">
        <f t="shared" si="59"/>
        <v>0</v>
      </c>
    </row>
    <row r="261" spans="1:84" x14ac:dyDescent="0.25">
      <c r="A261" s="11" t="s">
        <v>0</v>
      </c>
      <c r="B261" s="5" t="s">
        <v>355</v>
      </c>
      <c r="C261" s="6">
        <v>2</v>
      </c>
      <c r="D261" s="6">
        <v>0</v>
      </c>
      <c r="E261" s="6">
        <v>2</v>
      </c>
      <c r="F261" s="6">
        <v>2</v>
      </c>
      <c r="G261" s="6">
        <v>0</v>
      </c>
      <c r="H261" s="6">
        <v>0</v>
      </c>
      <c r="I261" s="6">
        <v>0</v>
      </c>
      <c r="J261" s="6">
        <v>0</v>
      </c>
      <c r="K261" s="6">
        <v>0</v>
      </c>
      <c r="L261" s="6">
        <v>0</v>
      </c>
      <c r="M261" s="6">
        <v>0</v>
      </c>
      <c r="N261" s="6">
        <v>0</v>
      </c>
      <c r="O261" s="6">
        <v>0</v>
      </c>
      <c r="P261" s="6">
        <v>0</v>
      </c>
      <c r="Q261" s="6">
        <v>0</v>
      </c>
      <c r="R261" s="6">
        <v>0</v>
      </c>
      <c r="S261" s="6">
        <v>0</v>
      </c>
      <c r="T261" s="6">
        <v>0</v>
      </c>
      <c r="U261" s="6">
        <v>0</v>
      </c>
      <c r="V261" s="6"/>
      <c r="W261" s="6"/>
      <c r="X261" s="6"/>
      <c r="Y261" s="6"/>
      <c r="Z261" s="6"/>
      <c r="AA261" s="6"/>
      <c r="AB261" s="6"/>
      <c r="AC261" s="6"/>
      <c r="AD261" s="6"/>
      <c r="AE261" s="7"/>
      <c r="AF261" s="11" t="s">
        <v>0</v>
      </c>
      <c r="AG261" s="12"/>
      <c r="AH261" s="12"/>
      <c r="AI261" s="12"/>
      <c r="AJ261" s="12"/>
      <c r="AK261" s="12"/>
      <c r="AL261" s="12"/>
      <c r="AM261" s="12"/>
      <c r="AN261" s="12"/>
      <c r="AO261" s="12"/>
      <c r="AP261" s="12"/>
      <c r="AQ261" s="12"/>
      <c r="AR261" s="12"/>
      <c r="AS261" s="12"/>
      <c r="AT261" s="12"/>
      <c r="AU261" s="12"/>
      <c r="AV261" s="12"/>
      <c r="AW261" s="12"/>
      <c r="AX261" s="12"/>
      <c r="AY261" s="12"/>
      <c r="AZ261" s="37">
        <f t="shared" si="51"/>
        <v>44875</v>
      </c>
      <c r="BA261" s="13" cm="1">
        <f t="array" ref="BA261">IF(BA$10="", "", IF(IFERROR(INDEX($B261:$AE261, $BG261, MATCH(BA$10, $B$11:$AE$11, 0)), "")="", "", IFERROR(VALUE(INDEX($B261:$AE261, $BG261, MATCH(BA$10, $B$11:$AE$11, 0))), "")))</f>
        <v>2</v>
      </c>
      <c r="BB261" s="13" cm="1">
        <f t="array" ref="BB261">IF(BB$10="", "", IF(IFERROR(INDEX($B261:$AE261, $BG261, MATCH(BB$10, $B$11:$AE$11, 0)), "")="", "", IFERROR(VALUE(INDEX($B261:$AE261, $BG261, MATCH(BB$10, $B$11:$AE$11, 0))), "")))</f>
        <v>0</v>
      </c>
      <c r="BC261" s="13" cm="1">
        <f t="array" ref="BC261">IF(BC$10="", "", IF(IFERROR(INDEX($B261:$AE261, $BG261, MATCH(BC$10, $B$11:$AE$11, 0)), "")="", "", IFERROR(VALUE(INDEX($B261:$AE261, $BG261, MATCH(BC$10, $B$11:$AE$11, 0))), "")))</f>
        <v>0</v>
      </c>
      <c r="BD261" s="13" cm="1">
        <f t="array" ref="BD261">IF(BD$10="", "", IF(IFERROR(INDEX($B261:$AE261, $BG261, MATCH(BD$10, $B$11:$AE$11, 0)), "")="", "", IFERROR(VALUE(INDEX($B261:$AE261, $BG261, MATCH(BD$10, $B$11:$AE$11, 0))), "")))</f>
        <v>0</v>
      </c>
      <c r="BE261" s="32" cm="1">
        <f t="array" ref="BE261">IF(BE$10="", "", IF(IFERROR(INDEX($B261:$AE261, $BG261, MATCH(BE$10, $B$11:$AE$11, 0)), "")="", "", IFERROR(VALUE(INDEX($B261:$AE261, $BG261, MATCH(BE$10, $B$11:$AE$11, 0))), "")))</f>
        <v>0</v>
      </c>
      <c r="BF261" s="12"/>
      <c r="BJ261" s="19" t="str" cm="1">
        <f t="array" ref="BJ261">IF($AZ$10="", "", IF(IFERROR(INDEX($B261:$AE261, $BG261, MATCH($AZ$10, $B$11:$AE$11, 0)), "")="", "", IFERROR(INDEX($B261:$AE261, $BG261, MATCH($AZ$10, $B$11:$AE$11, 0)), "")))</f>
        <v>11/10/2022</v>
      </c>
      <c r="BK261" s="19">
        <f t="shared" si="52"/>
        <v>3</v>
      </c>
      <c r="BL261" s="19">
        <f t="shared" si="53"/>
        <v>6</v>
      </c>
      <c r="BM261" s="19">
        <f t="shared" si="54"/>
        <v>11</v>
      </c>
      <c r="BN261" s="30">
        <f t="shared" si="55"/>
        <v>10</v>
      </c>
      <c r="BO261" s="19">
        <f t="shared" si="56"/>
        <v>2022</v>
      </c>
      <c r="BP261" s="40" cm="1">
        <f t="array" ref="BP261">IFERROR(DATE(INDEX($BM261:$BO261, $BG261, MATCH($BJ$5, $BM$10:$BO$10, 0)), INDEX($BM261:$BO261, $BG261, MATCH($BJ$4, $BM$10:$BO$10, 0)), INDEX($BM261:$BO261, $BG261, MATCH($BJ$3, $BM$10:$BO$10, 0))), "")</f>
        <v>44875</v>
      </c>
      <c r="BR261" s="19" t="str">
        <f t="shared" si="45"/>
        <v>X</v>
      </c>
      <c r="BT261" s="19" t="str">
        <f t="shared" si="57"/>
        <v/>
      </c>
      <c r="BV261" s="19" t="str">
        <f t="shared" si="58"/>
        <v>Nov 2022</v>
      </c>
      <c r="BZ261" s="30">
        <f t="shared" si="46"/>
        <v>0</v>
      </c>
      <c r="CA261" s="13">
        <f t="shared" si="47"/>
        <v>0</v>
      </c>
      <c r="CB261" s="13">
        <f t="shared" si="48"/>
        <v>0</v>
      </c>
      <c r="CC261" s="13">
        <f t="shared" si="49"/>
        <v>0</v>
      </c>
      <c r="CD261" s="32">
        <f t="shared" si="50"/>
        <v>0</v>
      </c>
      <c r="CF261" s="52">
        <f t="shared" si="59"/>
        <v>0</v>
      </c>
    </row>
    <row r="262" spans="1:84" x14ac:dyDescent="0.25">
      <c r="A262" s="11" t="s">
        <v>0</v>
      </c>
      <c r="B262" s="5" t="s">
        <v>356</v>
      </c>
      <c r="C262" s="6">
        <v>3</v>
      </c>
      <c r="D262" s="6">
        <v>0</v>
      </c>
      <c r="E262" s="6">
        <v>3</v>
      </c>
      <c r="F262" s="6">
        <v>1</v>
      </c>
      <c r="G262" s="6">
        <v>0</v>
      </c>
      <c r="H262" s="6">
        <v>0</v>
      </c>
      <c r="I262" s="6">
        <v>0</v>
      </c>
      <c r="J262" s="6">
        <v>0</v>
      </c>
      <c r="K262" s="6">
        <v>0</v>
      </c>
      <c r="L262" s="6">
        <v>0</v>
      </c>
      <c r="M262" s="6">
        <v>0</v>
      </c>
      <c r="N262" s="6">
        <v>0</v>
      </c>
      <c r="O262" s="6">
        <v>0</v>
      </c>
      <c r="P262" s="6">
        <v>0</v>
      </c>
      <c r="Q262" s="6">
        <v>0</v>
      </c>
      <c r="R262" s="6">
        <v>0</v>
      </c>
      <c r="S262" s="6">
        <v>0</v>
      </c>
      <c r="T262" s="6">
        <v>0</v>
      </c>
      <c r="U262" s="6">
        <v>0</v>
      </c>
      <c r="V262" s="6"/>
      <c r="W262" s="6"/>
      <c r="X262" s="6"/>
      <c r="Y262" s="6"/>
      <c r="Z262" s="6"/>
      <c r="AA262" s="6"/>
      <c r="AB262" s="6"/>
      <c r="AC262" s="6"/>
      <c r="AD262" s="6"/>
      <c r="AE262" s="7"/>
      <c r="AF262" s="11" t="s">
        <v>0</v>
      </c>
      <c r="AG262" s="12"/>
      <c r="AH262" s="12"/>
      <c r="AI262" s="12"/>
      <c r="AJ262" s="12"/>
      <c r="AK262" s="12"/>
      <c r="AL262" s="12"/>
      <c r="AM262" s="12"/>
      <c r="AN262" s="12"/>
      <c r="AO262" s="12"/>
      <c r="AP262" s="12"/>
      <c r="AQ262" s="12"/>
      <c r="AR262" s="12"/>
      <c r="AS262" s="12"/>
      <c r="AT262" s="12"/>
      <c r="AU262" s="12"/>
      <c r="AV262" s="12"/>
      <c r="AW262" s="12"/>
      <c r="AX262" s="12"/>
      <c r="AY262" s="12"/>
      <c r="AZ262" s="37">
        <f t="shared" si="51"/>
        <v>44876</v>
      </c>
      <c r="BA262" s="13" cm="1">
        <f t="array" ref="BA262">IF(BA$10="", "", IF(IFERROR(INDEX($B262:$AE262, $BG262, MATCH(BA$10, $B$11:$AE$11, 0)), "")="", "", IFERROR(VALUE(INDEX($B262:$AE262, $BG262, MATCH(BA$10, $B$11:$AE$11, 0))), "")))</f>
        <v>3</v>
      </c>
      <c r="BB262" s="13" cm="1">
        <f t="array" ref="BB262">IF(BB$10="", "", IF(IFERROR(INDEX($B262:$AE262, $BG262, MATCH(BB$10, $B$11:$AE$11, 0)), "")="", "", IFERROR(VALUE(INDEX($B262:$AE262, $BG262, MATCH(BB$10, $B$11:$AE$11, 0))), "")))</f>
        <v>0</v>
      </c>
      <c r="BC262" s="13" cm="1">
        <f t="array" ref="BC262">IF(BC$10="", "", IF(IFERROR(INDEX($B262:$AE262, $BG262, MATCH(BC$10, $B$11:$AE$11, 0)), "")="", "", IFERROR(VALUE(INDEX($B262:$AE262, $BG262, MATCH(BC$10, $B$11:$AE$11, 0))), "")))</f>
        <v>0</v>
      </c>
      <c r="BD262" s="13" cm="1">
        <f t="array" ref="BD262">IF(BD$10="", "", IF(IFERROR(INDEX($B262:$AE262, $BG262, MATCH(BD$10, $B$11:$AE$11, 0)), "")="", "", IFERROR(VALUE(INDEX($B262:$AE262, $BG262, MATCH(BD$10, $B$11:$AE$11, 0))), "")))</f>
        <v>0</v>
      </c>
      <c r="BE262" s="32" cm="1">
        <f t="array" ref="BE262">IF(BE$10="", "", IF(IFERROR(INDEX($B262:$AE262, $BG262, MATCH(BE$10, $B$11:$AE$11, 0)), "")="", "", IFERROR(VALUE(INDEX($B262:$AE262, $BG262, MATCH(BE$10, $B$11:$AE$11, 0))), "")))</f>
        <v>0</v>
      </c>
      <c r="BF262" s="12"/>
      <c r="BJ262" s="19" t="str" cm="1">
        <f t="array" ref="BJ262">IF($AZ$10="", "", IF(IFERROR(INDEX($B262:$AE262, $BG262, MATCH($AZ$10, $B$11:$AE$11, 0)), "")="", "", IFERROR(INDEX($B262:$AE262, $BG262, MATCH($AZ$10, $B$11:$AE$11, 0)), "")))</f>
        <v>11/11/2022</v>
      </c>
      <c r="BK262" s="19">
        <f t="shared" si="52"/>
        <v>3</v>
      </c>
      <c r="BL262" s="19">
        <f t="shared" si="53"/>
        <v>6</v>
      </c>
      <c r="BM262" s="19">
        <f t="shared" si="54"/>
        <v>11</v>
      </c>
      <c r="BN262" s="30">
        <f t="shared" si="55"/>
        <v>11</v>
      </c>
      <c r="BO262" s="19">
        <f t="shared" si="56"/>
        <v>2022</v>
      </c>
      <c r="BP262" s="40" cm="1">
        <f t="array" ref="BP262">IFERROR(DATE(INDEX($BM262:$BO262, $BG262, MATCH($BJ$5, $BM$10:$BO$10, 0)), INDEX($BM262:$BO262, $BG262, MATCH($BJ$4, $BM$10:$BO$10, 0)), INDEX($BM262:$BO262, $BG262, MATCH($BJ$3, $BM$10:$BO$10, 0))), "")</f>
        <v>44876</v>
      </c>
      <c r="BR262" s="19" t="str">
        <f t="shared" si="45"/>
        <v>X</v>
      </c>
      <c r="BT262" s="19" t="str">
        <f t="shared" si="57"/>
        <v/>
      </c>
      <c r="BV262" s="19" t="str">
        <f t="shared" si="58"/>
        <v>Nov 2022</v>
      </c>
      <c r="BZ262" s="30">
        <f t="shared" si="46"/>
        <v>0</v>
      </c>
      <c r="CA262" s="13">
        <f t="shared" si="47"/>
        <v>0</v>
      </c>
      <c r="CB262" s="13">
        <f t="shared" si="48"/>
        <v>0</v>
      </c>
      <c r="CC262" s="13">
        <f t="shared" si="49"/>
        <v>0</v>
      </c>
      <c r="CD262" s="32">
        <f t="shared" si="50"/>
        <v>0</v>
      </c>
      <c r="CF262" s="52">
        <f t="shared" si="59"/>
        <v>0</v>
      </c>
    </row>
    <row r="263" spans="1:84" x14ac:dyDescent="0.25">
      <c r="A263" s="11" t="s">
        <v>0</v>
      </c>
      <c r="B263" s="5" t="s">
        <v>357</v>
      </c>
      <c r="C263" s="6">
        <v>0</v>
      </c>
      <c r="D263" s="6">
        <v>0</v>
      </c>
      <c r="E263" s="6">
        <v>0</v>
      </c>
      <c r="F263" s="6">
        <v>0</v>
      </c>
      <c r="G263" s="6">
        <v>0</v>
      </c>
      <c r="H263" s="6">
        <v>0</v>
      </c>
      <c r="I263" s="6">
        <v>0</v>
      </c>
      <c r="J263" s="6">
        <v>0</v>
      </c>
      <c r="K263" s="6">
        <v>0</v>
      </c>
      <c r="L263" s="6">
        <v>0</v>
      </c>
      <c r="M263" s="6">
        <v>0</v>
      </c>
      <c r="N263" s="6">
        <v>0</v>
      </c>
      <c r="O263" s="6">
        <v>0</v>
      </c>
      <c r="P263" s="6">
        <v>0</v>
      </c>
      <c r="Q263" s="6">
        <v>0</v>
      </c>
      <c r="R263" s="6">
        <v>0</v>
      </c>
      <c r="S263" s="6">
        <v>0</v>
      </c>
      <c r="T263" s="6">
        <v>0</v>
      </c>
      <c r="U263" s="6">
        <v>0</v>
      </c>
      <c r="V263" s="6"/>
      <c r="W263" s="6"/>
      <c r="X263" s="6"/>
      <c r="Y263" s="6"/>
      <c r="Z263" s="6"/>
      <c r="AA263" s="6"/>
      <c r="AB263" s="6"/>
      <c r="AC263" s="6"/>
      <c r="AD263" s="6"/>
      <c r="AE263" s="7"/>
      <c r="AF263" s="11" t="s">
        <v>0</v>
      </c>
      <c r="AG263" s="12"/>
      <c r="AH263" s="12"/>
      <c r="AI263" s="12"/>
      <c r="AJ263" s="12"/>
      <c r="AK263" s="12"/>
      <c r="AL263" s="12"/>
      <c r="AM263" s="12"/>
      <c r="AN263" s="12"/>
      <c r="AO263" s="12"/>
      <c r="AP263" s="12"/>
      <c r="AQ263" s="12"/>
      <c r="AR263" s="12"/>
      <c r="AS263" s="12"/>
      <c r="AT263" s="12"/>
      <c r="AU263" s="12"/>
      <c r="AV263" s="12"/>
      <c r="AW263" s="12"/>
      <c r="AX263" s="12"/>
      <c r="AY263" s="12"/>
      <c r="AZ263" s="37">
        <f t="shared" si="51"/>
        <v>44877</v>
      </c>
      <c r="BA263" s="13" cm="1">
        <f t="array" ref="BA263">IF(BA$10="", "", IF(IFERROR(INDEX($B263:$AE263, $BG263, MATCH(BA$10, $B$11:$AE$11, 0)), "")="", "", IFERROR(VALUE(INDEX($B263:$AE263, $BG263, MATCH(BA$10, $B$11:$AE$11, 0))), "")))</f>
        <v>0</v>
      </c>
      <c r="BB263" s="13" cm="1">
        <f t="array" ref="BB263">IF(BB$10="", "", IF(IFERROR(INDEX($B263:$AE263, $BG263, MATCH(BB$10, $B$11:$AE$11, 0)), "")="", "", IFERROR(VALUE(INDEX($B263:$AE263, $BG263, MATCH(BB$10, $B$11:$AE$11, 0))), "")))</f>
        <v>0</v>
      </c>
      <c r="BC263" s="13" cm="1">
        <f t="array" ref="BC263">IF(BC$10="", "", IF(IFERROR(INDEX($B263:$AE263, $BG263, MATCH(BC$10, $B$11:$AE$11, 0)), "")="", "", IFERROR(VALUE(INDEX($B263:$AE263, $BG263, MATCH(BC$10, $B$11:$AE$11, 0))), "")))</f>
        <v>0</v>
      </c>
      <c r="BD263" s="13" cm="1">
        <f t="array" ref="BD263">IF(BD$10="", "", IF(IFERROR(INDEX($B263:$AE263, $BG263, MATCH(BD$10, $B$11:$AE$11, 0)), "")="", "", IFERROR(VALUE(INDEX($B263:$AE263, $BG263, MATCH(BD$10, $B$11:$AE$11, 0))), "")))</f>
        <v>0</v>
      </c>
      <c r="BE263" s="32" cm="1">
        <f t="array" ref="BE263">IF(BE$10="", "", IF(IFERROR(INDEX($B263:$AE263, $BG263, MATCH(BE$10, $B$11:$AE$11, 0)), "")="", "", IFERROR(VALUE(INDEX($B263:$AE263, $BG263, MATCH(BE$10, $B$11:$AE$11, 0))), "")))</f>
        <v>0</v>
      </c>
      <c r="BF263" s="12"/>
      <c r="BJ263" s="19" t="str" cm="1">
        <f t="array" ref="BJ263">IF($AZ$10="", "", IF(IFERROR(INDEX($B263:$AE263, $BG263, MATCH($AZ$10, $B$11:$AE$11, 0)), "")="", "", IFERROR(INDEX($B263:$AE263, $BG263, MATCH($AZ$10, $B$11:$AE$11, 0)), "")))</f>
        <v>11/12/2022</v>
      </c>
      <c r="BK263" s="19">
        <f t="shared" si="52"/>
        <v>3</v>
      </c>
      <c r="BL263" s="19">
        <f t="shared" si="53"/>
        <v>6</v>
      </c>
      <c r="BM263" s="19">
        <f t="shared" si="54"/>
        <v>11</v>
      </c>
      <c r="BN263" s="30">
        <f t="shared" si="55"/>
        <v>12</v>
      </c>
      <c r="BO263" s="19">
        <f t="shared" si="56"/>
        <v>2022</v>
      </c>
      <c r="BP263" s="40" cm="1">
        <f t="array" ref="BP263">IFERROR(DATE(INDEX($BM263:$BO263, $BG263, MATCH($BJ$5, $BM$10:$BO$10, 0)), INDEX($BM263:$BO263, $BG263, MATCH($BJ$4, $BM$10:$BO$10, 0)), INDEX($BM263:$BO263, $BG263, MATCH($BJ$3, $BM$10:$BO$10, 0))), "")</f>
        <v>44877</v>
      </c>
      <c r="BR263" s="19" t="str">
        <f t="shared" si="45"/>
        <v>X</v>
      </c>
      <c r="BT263" s="19" t="str">
        <f t="shared" si="57"/>
        <v/>
      </c>
      <c r="BV263" s="19" t="str">
        <f t="shared" si="58"/>
        <v>Nov 2022</v>
      </c>
      <c r="BZ263" s="30">
        <f t="shared" si="46"/>
        <v>0</v>
      </c>
      <c r="CA263" s="13">
        <f t="shared" si="47"/>
        <v>0</v>
      </c>
      <c r="CB263" s="13">
        <f t="shared" si="48"/>
        <v>0</v>
      </c>
      <c r="CC263" s="13">
        <f t="shared" si="49"/>
        <v>0</v>
      </c>
      <c r="CD263" s="32">
        <f t="shared" si="50"/>
        <v>0</v>
      </c>
      <c r="CF263" s="52">
        <f t="shared" si="59"/>
        <v>0</v>
      </c>
    </row>
    <row r="264" spans="1:84" x14ac:dyDescent="0.25">
      <c r="A264" s="11" t="s">
        <v>0</v>
      </c>
      <c r="B264" s="5" t="s">
        <v>358</v>
      </c>
      <c r="C264" s="6">
        <v>0</v>
      </c>
      <c r="D264" s="6">
        <v>0</v>
      </c>
      <c r="E264" s="6">
        <v>0</v>
      </c>
      <c r="F264" s="6">
        <v>0</v>
      </c>
      <c r="G264" s="6">
        <v>0</v>
      </c>
      <c r="H264" s="6">
        <v>0</v>
      </c>
      <c r="I264" s="6">
        <v>0</v>
      </c>
      <c r="J264" s="6">
        <v>0</v>
      </c>
      <c r="K264" s="6">
        <v>0</v>
      </c>
      <c r="L264" s="6">
        <v>0</v>
      </c>
      <c r="M264" s="6">
        <v>0</v>
      </c>
      <c r="N264" s="6">
        <v>0</v>
      </c>
      <c r="O264" s="6">
        <v>0</v>
      </c>
      <c r="P264" s="6">
        <v>0</v>
      </c>
      <c r="Q264" s="6">
        <v>0</v>
      </c>
      <c r="R264" s="6">
        <v>0</v>
      </c>
      <c r="S264" s="6">
        <v>0</v>
      </c>
      <c r="T264" s="6">
        <v>0</v>
      </c>
      <c r="U264" s="6">
        <v>0</v>
      </c>
      <c r="V264" s="6"/>
      <c r="W264" s="6"/>
      <c r="X264" s="6"/>
      <c r="Y264" s="6"/>
      <c r="Z264" s="6"/>
      <c r="AA264" s="6"/>
      <c r="AB264" s="6"/>
      <c r="AC264" s="6"/>
      <c r="AD264" s="6"/>
      <c r="AE264" s="7"/>
      <c r="AF264" s="11" t="s">
        <v>0</v>
      </c>
      <c r="AG264" s="12"/>
      <c r="AH264" s="12"/>
      <c r="AI264" s="12"/>
      <c r="AJ264" s="12"/>
      <c r="AK264" s="12"/>
      <c r="AL264" s="12"/>
      <c r="AM264" s="12"/>
      <c r="AN264" s="12"/>
      <c r="AO264" s="12"/>
      <c r="AP264" s="12"/>
      <c r="AQ264" s="12"/>
      <c r="AR264" s="12"/>
      <c r="AS264" s="12"/>
      <c r="AT264" s="12"/>
      <c r="AU264" s="12"/>
      <c r="AV264" s="12"/>
      <c r="AW264" s="12"/>
      <c r="AX264" s="12"/>
      <c r="AY264" s="12"/>
      <c r="AZ264" s="37">
        <f t="shared" si="51"/>
        <v>44878</v>
      </c>
      <c r="BA264" s="13" cm="1">
        <f t="array" ref="BA264">IF(BA$10="", "", IF(IFERROR(INDEX($B264:$AE264, $BG264, MATCH(BA$10, $B$11:$AE$11, 0)), "")="", "", IFERROR(VALUE(INDEX($B264:$AE264, $BG264, MATCH(BA$10, $B$11:$AE$11, 0))), "")))</f>
        <v>0</v>
      </c>
      <c r="BB264" s="13" cm="1">
        <f t="array" ref="BB264">IF(BB$10="", "", IF(IFERROR(INDEX($B264:$AE264, $BG264, MATCH(BB$10, $B$11:$AE$11, 0)), "")="", "", IFERROR(VALUE(INDEX($B264:$AE264, $BG264, MATCH(BB$10, $B$11:$AE$11, 0))), "")))</f>
        <v>0</v>
      </c>
      <c r="BC264" s="13" cm="1">
        <f t="array" ref="BC264">IF(BC$10="", "", IF(IFERROR(INDEX($B264:$AE264, $BG264, MATCH(BC$10, $B$11:$AE$11, 0)), "")="", "", IFERROR(VALUE(INDEX($B264:$AE264, $BG264, MATCH(BC$10, $B$11:$AE$11, 0))), "")))</f>
        <v>0</v>
      </c>
      <c r="BD264" s="13" cm="1">
        <f t="array" ref="BD264">IF(BD$10="", "", IF(IFERROR(INDEX($B264:$AE264, $BG264, MATCH(BD$10, $B$11:$AE$11, 0)), "")="", "", IFERROR(VALUE(INDEX($B264:$AE264, $BG264, MATCH(BD$10, $B$11:$AE$11, 0))), "")))</f>
        <v>0</v>
      </c>
      <c r="BE264" s="32" cm="1">
        <f t="array" ref="BE264">IF(BE$10="", "", IF(IFERROR(INDEX($B264:$AE264, $BG264, MATCH(BE$10, $B$11:$AE$11, 0)), "")="", "", IFERROR(VALUE(INDEX($B264:$AE264, $BG264, MATCH(BE$10, $B$11:$AE$11, 0))), "")))</f>
        <v>0</v>
      </c>
      <c r="BF264" s="12"/>
      <c r="BJ264" s="19" t="str" cm="1">
        <f t="array" ref="BJ264">IF($AZ$10="", "", IF(IFERROR(INDEX($B264:$AE264, $BG264, MATCH($AZ$10, $B$11:$AE$11, 0)), "")="", "", IFERROR(INDEX($B264:$AE264, $BG264, MATCH($AZ$10, $B$11:$AE$11, 0)), "")))</f>
        <v>11/13/2022</v>
      </c>
      <c r="BK264" s="19">
        <f t="shared" si="52"/>
        <v>3</v>
      </c>
      <c r="BL264" s="19">
        <f t="shared" si="53"/>
        <v>6</v>
      </c>
      <c r="BM264" s="19">
        <f t="shared" si="54"/>
        <v>11</v>
      </c>
      <c r="BN264" s="30">
        <f t="shared" si="55"/>
        <v>13</v>
      </c>
      <c r="BO264" s="19">
        <f t="shared" si="56"/>
        <v>2022</v>
      </c>
      <c r="BP264" s="40" cm="1">
        <f t="array" ref="BP264">IFERROR(DATE(INDEX($BM264:$BO264, $BG264, MATCH($BJ$5, $BM$10:$BO$10, 0)), INDEX($BM264:$BO264, $BG264, MATCH($BJ$4, $BM$10:$BO$10, 0)), INDEX($BM264:$BO264, $BG264, MATCH($BJ$3, $BM$10:$BO$10, 0))), "")</f>
        <v>44878</v>
      </c>
      <c r="BR264" s="19" t="str">
        <f t="shared" si="45"/>
        <v>X</v>
      </c>
      <c r="BT264" s="19" t="str">
        <f t="shared" si="57"/>
        <v/>
      </c>
      <c r="BV264" s="19" t="str">
        <f t="shared" si="58"/>
        <v>Nov 2022</v>
      </c>
      <c r="BZ264" s="30">
        <f t="shared" si="46"/>
        <v>0</v>
      </c>
      <c r="CA264" s="13">
        <f t="shared" si="47"/>
        <v>0</v>
      </c>
      <c r="CB264" s="13">
        <f t="shared" si="48"/>
        <v>0</v>
      </c>
      <c r="CC264" s="13">
        <f t="shared" si="49"/>
        <v>0</v>
      </c>
      <c r="CD264" s="32">
        <f t="shared" si="50"/>
        <v>0</v>
      </c>
      <c r="CF264" s="52">
        <f t="shared" si="59"/>
        <v>0</v>
      </c>
    </row>
    <row r="265" spans="1:84" x14ac:dyDescent="0.25">
      <c r="A265" s="11" t="s">
        <v>0</v>
      </c>
      <c r="B265" s="5" t="s">
        <v>359</v>
      </c>
      <c r="C265" s="6">
        <v>10</v>
      </c>
      <c r="D265" s="6">
        <v>0</v>
      </c>
      <c r="E265" s="6">
        <v>10</v>
      </c>
      <c r="F265" s="6">
        <v>8</v>
      </c>
      <c r="G265" s="6">
        <v>0</v>
      </c>
      <c r="H265" s="6">
        <v>0</v>
      </c>
      <c r="I265" s="6">
        <v>0</v>
      </c>
      <c r="J265" s="6">
        <v>0</v>
      </c>
      <c r="K265" s="6">
        <v>0</v>
      </c>
      <c r="L265" s="6">
        <v>0</v>
      </c>
      <c r="M265" s="6">
        <v>0</v>
      </c>
      <c r="N265" s="6">
        <v>0</v>
      </c>
      <c r="O265" s="6">
        <v>0</v>
      </c>
      <c r="P265" s="6">
        <v>0</v>
      </c>
      <c r="Q265" s="6">
        <v>0</v>
      </c>
      <c r="R265" s="6">
        <v>0</v>
      </c>
      <c r="S265" s="6">
        <v>0</v>
      </c>
      <c r="T265" s="6">
        <v>0</v>
      </c>
      <c r="U265" s="6">
        <v>0</v>
      </c>
      <c r="V265" s="6"/>
      <c r="W265" s="6"/>
      <c r="X265" s="6"/>
      <c r="Y265" s="6"/>
      <c r="Z265" s="6"/>
      <c r="AA265" s="6"/>
      <c r="AB265" s="6"/>
      <c r="AC265" s="6"/>
      <c r="AD265" s="6"/>
      <c r="AE265" s="7"/>
      <c r="AF265" s="11" t="s">
        <v>0</v>
      </c>
      <c r="AG265" s="12"/>
      <c r="AH265" s="12"/>
      <c r="AI265" s="12"/>
      <c r="AJ265" s="12"/>
      <c r="AK265" s="12"/>
      <c r="AL265" s="12"/>
      <c r="AM265" s="12"/>
      <c r="AN265" s="12"/>
      <c r="AO265" s="12"/>
      <c r="AP265" s="12"/>
      <c r="AQ265" s="12"/>
      <c r="AR265" s="12"/>
      <c r="AS265" s="12"/>
      <c r="AT265" s="12"/>
      <c r="AU265" s="12"/>
      <c r="AV265" s="12"/>
      <c r="AW265" s="12"/>
      <c r="AX265" s="12"/>
      <c r="AY265" s="12"/>
      <c r="AZ265" s="37">
        <f t="shared" si="51"/>
        <v>44879</v>
      </c>
      <c r="BA265" s="13" cm="1">
        <f t="array" ref="BA265">IF(BA$10="", "", IF(IFERROR(INDEX($B265:$AE265, $BG265, MATCH(BA$10, $B$11:$AE$11, 0)), "")="", "", IFERROR(VALUE(INDEX($B265:$AE265, $BG265, MATCH(BA$10, $B$11:$AE$11, 0))), "")))</f>
        <v>10</v>
      </c>
      <c r="BB265" s="13" cm="1">
        <f t="array" ref="BB265">IF(BB$10="", "", IF(IFERROR(INDEX($B265:$AE265, $BG265, MATCH(BB$10, $B$11:$AE$11, 0)), "")="", "", IFERROR(VALUE(INDEX($B265:$AE265, $BG265, MATCH(BB$10, $B$11:$AE$11, 0))), "")))</f>
        <v>0</v>
      </c>
      <c r="BC265" s="13" cm="1">
        <f t="array" ref="BC265">IF(BC$10="", "", IF(IFERROR(INDEX($B265:$AE265, $BG265, MATCH(BC$10, $B$11:$AE$11, 0)), "")="", "", IFERROR(VALUE(INDEX($B265:$AE265, $BG265, MATCH(BC$10, $B$11:$AE$11, 0))), "")))</f>
        <v>0</v>
      </c>
      <c r="BD265" s="13" cm="1">
        <f t="array" ref="BD265">IF(BD$10="", "", IF(IFERROR(INDEX($B265:$AE265, $BG265, MATCH(BD$10, $B$11:$AE$11, 0)), "")="", "", IFERROR(VALUE(INDEX($B265:$AE265, $BG265, MATCH(BD$10, $B$11:$AE$11, 0))), "")))</f>
        <v>0</v>
      </c>
      <c r="BE265" s="32" cm="1">
        <f t="array" ref="BE265">IF(BE$10="", "", IF(IFERROR(INDEX($B265:$AE265, $BG265, MATCH(BE$10, $B$11:$AE$11, 0)), "")="", "", IFERROR(VALUE(INDEX($B265:$AE265, $BG265, MATCH(BE$10, $B$11:$AE$11, 0))), "")))</f>
        <v>0</v>
      </c>
      <c r="BF265" s="12"/>
      <c r="BJ265" s="19" t="str" cm="1">
        <f t="array" ref="BJ265">IF($AZ$10="", "", IF(IFERROR(INDEX($B265:$AE265, $BG265, MATCH($AZ$10, $B$11:$AE$11, 0)), "")="", "", IFERROR(INDEX($B265:$AE265, $BG265, MATCH($AZ$10, $B$11:$AE$11, 0)), "")))</f>
        <v>11/14/2022</v>
      </c>
      <c r="BK265" s="19">
        <f t="shared" si="52"/>
        <v>3</v>
      </c>
      <c r="BL265" s="19">
        <f t="shared" si="53"/>
        <v>6</v>
      </c>
      <c r="BM265" s="19">
        <f t="shared" si="54"/>
        <v>11</v>
      </c>
      <c r="BN265" s="30">
        <f t="shared" si="55"/>
        <v>14</v>
      </c>
      <c r="BO265" s="19">
        <f t="shared" si="56"/>
        <v>2022</v>
      </c>
      <c r="BP265" s="40" cm="1">
        <f t="array" ref="BP265">IFERROR(DATE(INDEX($BM265:$BO265, $BG265, MATCH($BJ$5, $BM$10:$BO$10, 0)), INDEX($BM265:$BO265, $BG265, MATCH($BJ$4, $BM$10:$BO$10, 0)), INDEX($BM265:$BO265, $BG265, MATCH($BJ$3, $BM$10:$BO$10, 0))), "")</f>
        <v>44879</v>
      </c>
      <c r="BR265" s="19" t="str">
        <f t="shared" si="45"/>
        <v>X</v>
      </c>
      <c r="BT265" s="19" t="str">
        <f t="shared" si="57"/>
        <v/>
      </c>
      <c r="BV265" s="19" t="str">
        <f t="shared" si="58"/>
        <v>Nov 2022</v>
      </c>
      <c r="BZ265" s="30">
        <f t="shared" si="46"/>
        <v>1</v>
      </c>
      <c r="CA265" s="13">
        <f t="shared" si="47"/>
        <v>0</v>
      </c>
      <c r="CB265" s="13">
        <f t="shared" si="48"/>
        <v>0</v>
      </c>
      <c r="CC265" s="13">
        <f t="shared" si="49"/>
        <v>0</v>
      </c>
      <c r="CD265" s="32">
        <f t="shared" si="50"/>
        <v>0</v>
      </c>
      <c r="CF265" s="52">
        <f t="shared" si="59"/>
        <v>1</v>
      </c>
    </row>
    <row r="266" spans="1:84" x14ac:dyDescent="0.25">
      <c r="A266" s="11" t="s">
        <v>0</v>
      </c>
      <c r="B266" s="5" t="s">
        <v>360</v>
      </c>
      <c r="C266" s="6">
        <v>0</v>
      </c>
      <c r="D266" s="6">
        <v>0</v>
      </c>
      <c r="E266" s="6">
        <v>0</v>
      </c>
      <c r="F266" s="6">
        <v>0</v>
      </c>
      <c r="G266" s="6">
        <v>0</v>
      </c>
      <c r="H266" s="6">
        <v>0</v>
      </c>
      <c r="I266" s="6">
        <v>0</v>
      </c>
      <c r="J266" s="6">
        <v>0</v>
      </c>
      <c r="K266" s="6">
        <v>0</v>
      </c>
      <c r="L266" s="6">
        <v>0</v>
      </c>
      <c r="M266" s="6">
        <v>0</v>
      </c>
      <c r="N266" s="6">
        <v>0</v>
      </c>
      <c r="O266" s="6">
        <v>0</v>
      </c>
      <c r="P266" s="6">
        <v>0</v>
      </c>
      <c r="Q266" s="6">
        <v>0</v>
      </c>
      <c r="R266" s="6">
        <v>0</v>
      </c>
      <c r="S266" s="6">
        <v>0</v>
      </c>
      <c r="T266" s="6">
        <v>0</v>
      </c>
      <c r="U266" s="6">
        <v>0</v>
      </c>
      <c r="V266" s="6"/>
      <c r="W266" s="6"/>
      <c r="X266" s="6"/>
      <c r="Y266" s="6"/>
      <c r="Z266" s="6"/>
      <c r="AA266" s="6"/>
      <c r="AB266" s="6"/>
      <c r="AC266" s="6"/>
      <c r="AD266" s="6"/>
      <c r="AE266" s="7"/>
      <c r="AF266" s="11" t="s">
        <v>0</v>
      </c>
      <c r="AG266" s="12"/>
      <c r="AH266" s="12"/>
      <c r="AI266" s="12"/>
      <c r="AJ266" s="12"/>
      <c r="AK266" s="12"/>
      <c r="AL266" s="12"/>
      <c r="AM266" s="12"/>
      <c r="AN266" s="12"/>
      <c r="AO266" s="12"/>
      <c r="AP266" s="12"/>
      <c r="AQ266" s="12"/>
      <c r="AR266" s="12"/>
      <c r="AS266" s="12"/>
      <c r="AT266" s="12"/>
      <c r="AU266" s="12"/>
      <c r="AV266" s="12"/>
      <c r="AW266" s="12"/>
      <c r="AX266" s="12"/>
      <c r="AY266" s="12"/>
      <c r="AZ266" s="37">
        <f t="shared" si="51"/>
        <v>44880</v>
      </c>
      <c r="BA266" s="13" cm="1">
        <f t="array" ref="BA266">IF(BA$10="", "", IF(IFERROR(INDEX($B266:$AE266, $BG266, MATCH(BA$10, $B$11:$AE$11, 0)), "")="", "", IFERROR(VALUE(INDEX($B266:$AE266, $BG266, MATCH(BA$10, $B$11:$AE$11, 0))), "")))</f>
        <v>0</v>
      </c>
      <c r="BB266" s="13" cm="1">
        <f t="array" ref="BB266">IF(BB$10="", "", IF(IFERROR(INDEX($B266:$AE266, $BG266, MATCH(BB$10, $B$11:$AE$11, 0)), "")="", "", IFERROR(VALUE(INDEX($B266:$AE266, $BG266, MATCH(BB$10, $B$11:$AE$11, 0))), "")))</f>
        <v>0</v>
      </c>
      <c r="BC266" s="13" cm="1">
        <f t="array" ref="BC266">IF(BC$10="", "", IF(IFERROR(INDEX($B266:$AE266, $BG266, MATCH(BC$10, $B$11:$AE$11, 0)), "")="", "", IFERROR(VALUE(INDEX($B266:$AE266, $BG266, MATCH(BC$10, $B$11:$AE$11, 0))), "")))</f>
        <v>0</v>
      </c>
      <c r="BD266" s="13" cm="1">
        <f t="array" ref="BD266">IF(BD$10="", "", IF(IFERROR(INDEX($B266:$AE266, $BG266, MATCH(BD$10, $B$11:$AE$11, 0)), "")="", "", IFERROR(VALUE(INDEX($B266:$AE266, $BG266, MATCH(BD$10, $B$11:$AE$11, 0))), "")))</f>
        <v>0</v>
      </c>
      <c r="BE266" s="32" cm="1">
        <f t="array" ref="BE266">IF(BE$10="", "", IF(IFERROR(INDEX($B266:$AE266, $BG266, MATCH(BE$10, $B$11:$AE$11, 0)), "")="", "", IFERROR(VALUE(INDEX($B266:$AE266, $BG266, MATCH(BE$10, $B$11:$AE$11, 0))), "")))</f>
        <v>0</v>
      </c>
      <c r="BF266" s="12"/>
      <c r="BJ266" s="19" t="str" cm="1">
        <f t="array" ref="BJ266">IF($AZ$10="", "", IF(IFERROR(INDEX($B266:$AE266, $BG266, MATCH($AZ$10, $B$11:$AE$11, 0)), "")="", "", IFERROR(INDEX($B266:$AE266, $BG266, MATCH($AZ$10, $B$11:$AE$11, 0)), "")))</f>
        <v>11/15/2022</v>
      </c>
      <c r="BK266" s="19">
        <f t="shared" si="52"/>
        <v>3</v>
      </c>
      <c r="BL266" s="19">
        <f t="shared" si="53"/>
        <v>6</v>
      </c>
      <c r="BM266" s="19">
        <f t="shared" si="54"/>
        <v>11</v>
      </c>
      <c r="BN266" s="30">
        <f t="shared" si="55"/>
        <v>15</v>
      </c>
      <c r="BO266" s="19">
        <f t="shared" si="56"/>
        <v>2022</v>
      </c>
      <c r="BP266" s="40" cm="1">
        <f t="array" ref="BP266">IFERROR(DATE(INDEX($BM266:$BO266, $BG266, MATCH($BJ$5, $BM$10:$BO$10, 0)), INDEX($BM266:$BO266, $BG266, MATCH($BJ$4, $BM$10:$BO$10, 0)), INDEX($BM266:$BO266, $BG266, MATCH($BJ$3, $BM$10:$BO$10, 0))), "")</f>
        <v>44880</v>
      </c>
      <c r="BR266" s="19" t="str">
        <f t="shared" si="45"/>
        <v>X</v>
      </c>
      <c r="BT266" s="19" t="str">
        <f t="shared" si="57"/>
        <v/>
      </c>
      <c r="BV266" s="19" t="str">
        <f t="shared" si="58"/>
        <v>Nov 2022</v>
      </c>
      <c r="BZ266" s="30">
        <f t="shared" si="46"/>
        <v>0</v>
      </c>
      <c r="CA266" s="13">
        <f t="shared" si="47"/>
        <v>0</v>
      </c>
      <c r="CB266" s="13">
        <f t="shared" si="48"/>
        <v>0</v>
      </c>
      <c r="CC266" s="13">
        <f t="shared" si="49"/>
        <v>0</v>
      </c>
      <c r="CD266" s="32">
        <f t="shared" si="50"/>
        <v>0</v>
      </c>
      <c r="CF266" s="52">
        <f t="shared" si="59"/>
        <v>0</v>
      </c>
    </row>
    <row r="267" spans="1:84" x14ac:dyDescent="0.25">
      <c r="A267" s="11" t="s">
        <v>0</v>
      </c>
      <c r="B267" s="5" t="s">
        <v>361</v>
      </c>
      <c r="C267" s="6">
        <v>5</v>
      </c>
      <c r="D267" s="6">
        <v>0</v>
      </c>
      <c r="E267" s="6">
        <v>5</v>
      </c>
      <c r="F267" s="6">
        <v>3</v>
      </c>
      <c r="G267" s="6">
        <v>0</v>
      </c>
      <c r="H267" s="6">
        <v>0</v>
      </c>
      <c r="I267" s="6">
        <v>0</v>
      </c>
      <c r="J267" s="6">
        <v>0</v>
      </c>
      <c r="K267" s="6">
        <v>0</v>
      </c>
      <c r="L267" s="6">
        <v>0</v>
      </c>
      <c r="M267" s="6">
        <v>0</v>
      </c>
      <c r="N267" s="6">
        <v>0</v>
      </c>
      <c r="O267" s="6">
        <v>0</v>
      </c>
      <c r="P267" s="6">
        <v>0</v>
      </c>
      <c r="Q267" s="6">
        <v>0</v>
      </c>
      <c r="R267" s="6">
        <v>0</v>
      </c>
      <c r="S267" s="6">
        <v>0</v>
      </c>
      <c r="T267" s="6">
        <v>0</v>
      </c>
      <c r="U267" s="6">
        <v>0</v>
      </c>
      <c r="V267" s="6"/>
      <c r="W267" s="6"/>
      <c r="X267" s="6"/>
      <c r="Y267" s="6"/>
      <c r="Z267" s="6"/>
      <c r="AA267" s="6"/>
      <c r="AB267" s="6"/>
      <c r="AC267" s="6"/>
      <c r="AD267" s="6"/>
      <c r="AE267" s="7"/>
      <c r="AF267" s="11" t="s">
        <v>0</v>
      </c>
      <c r="AG267" s="12"/>
      <c r="AH267" s="12"/>
      <c r="AI267" s="12"/>
      <c r="AJ267" s="12"/>
      <c r="AK267" s="12"/>
      <c r="AL267" s="12"/>
      <c r="AM267" s="12"/>
      <c r="AN267" s="12"/>
      <c r="AO267" s="12"/>
      <c r="AP267" s="12"/>
      <c r="AQ267" s="12"/>
      <c r="AR267" s="12"/>
      <c r="AS267" s="12"/>
      <c r="AT267" s="12"/>
      <c r="AU267" s="12"/>
      <c r="AV267" s="12"/>
      <c r="AW267" s="12"/>
      <c r="AX267" s="12"/>
      <c r="AY267" s="12"/>
      <c r="AZ267" s="37">
        <f t="shared" si="51"/>
        <v>44881</v>
      </c>
      <c r="BA267" s="13" cm="1">
        <f t="array" ref="BA267">IF(BA$10="", "", IF(IFERROR(INDEX($B267:$AE267, $BG267, MATCH(BA$10, $B$11:$AE$11, 0)), "")="", "", IFERROR(VALUE(INDEX($B267:$AE267, $BG267, MATCH(BA$10, $B$11:$AE$11, 0))), "")))</f>
        <v>5</v>
      </c>
      <c r="BB267" s="13" cm="1">
        <f t="array" ref="BB267">IF(BB$10="", "", IF(IFERROR(INDEX($B267:$AE267, $BG267, MATCH(BB$10, $B$11:$AE$11, 0)), "")="", "", IFERROR(VALUE(INDEX($B267:$AE267, $BG267, MATCH(BB$10, $B$11:$AE$11, 0))), "")))</f>
        <v>0</v>
      </c>
      <c r="BC267" s="13" cm="1">
        <f t="array" ref="BC267">IF(BC$10="", "", IF(IFERROR(INDEX($B267:$AE267, $BG267, MATCH(BC$10, $B$11:$AE$11, 0)), "")="", "", IFERROR(VALUE(INDEX($B267:$AE267, $BG267, MATCH(BC$10, $B$11:$AE$11, 0))), "")))</f>
        <v>0</v>
      </c>
      <c r="BD267" s="13" cm="1">
        <f t="array" ref="BD267">IF(BD$10="", "", IF(IFERROR(INDEX($B267:$AE267, $BG267, MATCH(BD$10, $B$11:$AE$11, 0)), "")="", "", IFERROR(VALUE(INDEX($B267:$AE267, $BG267, MATCH(BD$10, $B$11:$AE$11, 0))), "")))</f>
        <v>0</v>
      </c>
      <c r="BE267" s="32" cm="1">
        <f t="array" ref="BE267">IF(BE$10="", "", IF(IFERROR(INDEX($B267:$AE267, $BG267, MATCH(BE$10, $B$11:$AE$11, 0)), "")="", "", IFERROR(VALUE(INDEX($B267:$AE267, $BG267, MATCH(BE$10, $B$11:$AE$11, 0))), "")))</f>
        <v>0</v>
      </c>
      <c r="BF267" s="12"/>
      <c r="BJ267" s="19" t="str" cm="1">
        <f t="array" ref="BJ267">IF($AZ$10="", "", IF(IFERROR(INDEX($B267:$AE267, $BG267, MATCH($AZ$10, $B$11:$AE$11, 0)), "")="", "", IFERROR(INDEX($B267:$AE267, $BG267, MATCH($AZ$10, $B$11:$AE$11, 0)), "")))</f>
        <v>11/16/2022</v>
      </c>
      <c r="BK267" s="19">
        <f t="shared" si="52"/>
        <v>3</v>
      </c>
      <c r="BL267" s="19">
        <f t="shared" si="53"/>
        <v>6</v>
      </c>
      <c r="BM267" s="19">
        <f t="shared" si="54"/>
        <v>11</v>
      </c>
      <c r="BN267" s="30">
        <f t="shared" si="55"/>
        <v>16</v>
      </c>
      <c r="BO267" s="19">
        <f t="shared" si="56"/>
        <v>2022</v>
      </c>
      <c r="BP267" s="40" cm="1">
        <f t="array" ref="BP267">IFERROR(DATE(INDEX($BM267:$BO267, $BG267, MATCH($BJ$5, $BM$10:$BO$10, 0)), INDEX($BM267:$BO267, $BG267, MATCH($BJ$4, $BM$10:$BO$10, 0)), INDEX($BM267:$BO267, $BG267, MATCH($BJ$3, $BM$10:$BO$10, 0))), "")</f>
        <v>44881</v>
      </c>
      <c r="BR267" s="19" t="str">
        <f t="shared" si="45"/>
        <v>X</v>
      </c>
      <c r="BT267" s="19" t="str">
        <f t="shared" si="57"/>
        <v/>
      </c>
      <c r="BV267" s="19" t="str">
        <f t="shared" si="58"/>
        <v>Nov 2022</v>
      </c>
      <c r="BZ267" s="30">
        <f t="shared" si="46"/>
        <v>0</v>
      </c>
      <c r="CA267" s="13">
        <f t="shared" si="47"/>
        <v>0</v>
      </c>
      <c r="CB267" s="13">
        <f t="shared" si="48"/>
        <v>0</v>
      </c>
      <c r="CC267" s="13">
        <f t="shared" si="49"/>
        <v>0</v>
      </c>
      <c r="CD267" s="32">
        <f t="shared" si="50"/>
        <v>0</v>
      </c>
      <c r="CF267" s="52">
        <f t="shared" si="59"/>
        <v>0</v>
      </c>
    </row>
    <row r="268" spans="1:84" x14ac:dyDescent="0.25">
      <c r="A268" s="11" t="s">
        <v>0</v>
      </c>
      <c r="B268" s="5" t="s">
        <v>362</v>
      </c>
      <c r="C268" s="6">
        <v>76</v>
      </c>
      <c r="D268" s="6">
        <v>0</v>
      </c>
      <c r="E268" s="6">
        <v>76</v>
      </c>
      <c r="F268" s="6">
        <v>1</v>
      </c>
      <c r="G268" s="6">
        <v>0</v>
      </c>
      <c r="H268" s="6">
        <v>0</v>
      </c>
      <c r="I268" s="6">
        <v>0</v>
      </c>
      <c r="J268" s="6">
        <v>0</v>
      </c>
      <c r="K268" s="6">
        <v>0</v>
      </c>
      <c r="L268" s="6">
        <v>0</v>
      </c>
      <c r="M268" s="6">
        <v>0</v>
      </c>
      <c r="N268" s="6">
        <v>0</v>
      </c>
      <c r="O268" s="6">
        <v>0</v>
      </c>
      <c r="P268" s="6">
        <v>0</v>
      </c>
      <c r="Q268" s="6">
        <v>0</v>
      </c>
      <c r="R268" s="6">
        <v>0</v>
      </c>
      <c r="S268" s="6">
        <v>0</v>
      </c>
      <c r="T268" s="6">
        <v>0</v>
      </c>
      <c r="U268" s="6">
        <v>0</v>
      </c>
      <c r="V268" s="6"/>
      <c r="W268" s="6"/>
      <c r="X268" s="6"/>
      <c r="Y268" s="6"/>
      <c r="Z268" s="6"/>
      <c r="AA268" s="6"/>
      <c r="AB268" s="6"/>
      <c r="AC268" s="6"/>
      <c r="AD268" s="6"/>
      <c r="AE268" s="7"/>
      <c r="AF268" s="11" t="s">
        <v>0</v>
      </c>
      <c r="AG268" s="12"/>
      <c r="AH268" s="12"/>
      <c r="AI268" s="12"/>
      <c r="AJ268" s="12"/>
      <c r="AK268" s="12"/>
      <c r="AL268" s="12"/>
      <c r="AM268" s="12"/>
      <c r="AN268" s="12"/>
      <c r="AO268" s="12"/>
      <c r="AP268" s="12"/>
      <c r="AQ268" s="12"/>
      <c r="AR268" s="12"/>
      <c r="AS268" s="12"/>
      <c r="AT268" s="12"/>
      <c r="AU268" s="12"/>
      <c r="AV268" s="12"/>
      <c r="AW268" s="12"/>
      <c r="AX268" s="12"/>
      <c r="AY268" s="12"/>
      <c r="AZ268" s="37">
        <f t="shared" si="51"/>
        <v>44882</v>
      </c>
      <c r="BA268" s="13" cm="1">
        <f t="array" ref="BA268">IF(BA$10="", "", IF(IFERROR(INDEX($B268:$AE268, $BG268, MATCH(BA$10, $B$11:$AE$11, 0)), "")="", "", IFERROR(VALUE(INDEX($B268:$AE268, $BG268, MATCH(BA$10, $B$11:$AE$11, 0))), "")))</f>
        <v>76</v>
      </c>
      <c r="BB268" s="13" cm="1">
        <f t="array" ref="BB268">IF(BB$10="", "", IF(IFERROR(INDEX($B268:$AE268, $BG268, MATCH(BB$10, $B$11:$AE$11, 0)), "")="", "", IFERROR(VALUE(INDEX($B268:$AE268, $BG268, MATCH(BB$10, $B$11:$AE$11, 0))), "")))</f>
        <v>0</v>
      </c>
      <c r="BC268" s="13" cm="1">
        <f t="array" ref="BC268">IF(BC$10="", "", IF(IFERROR(INDEX($B268:$AE268, $BG268, MATCH(BC$10, $B$11:$AE$11, 0)), "")="", "", IFERROR(VALUE(INDEX($B268:$AE268, $BG268, MATCH(BC$10, $B$11:$AE$11, 0))), "")))</f>
        <v>0</v>
      </c>
      <c r="BD268" s="13" cm="1">
        <f t="array" ref="BD268">IF(BD$10="", "", IF(IFERROR(INDEX($B268:$AE268, $BG268, MATCH(BD$10, $B$11:$AE$11, 0)), "")="", "", IFERROR(VALUE(INDEX($B268:$AE268, $BG268, MATCH(BD$10, $B$11:$AE$11, 0))), "")))</f>
        <v>0</v>
      </c>
      <c r="BE268" s="32" cm="1">
        <f t="array" ref="BE268">IF(BE$10="", "", IF(IFERROR(INDEX($B268:$AE268, $BG268, MATCH(BE$10, $B$11:$AE$11, 0)), "")="", "", IFERROR(VALUE(INDEX($B268:$AE268, $BG268, MATCH(BE$10, $B$11:$AE$11, 0))), "")))</f>
        <v>0</v>
      </c>
      <c r="BF268" s="12"/>
      <c r="BJ268" s="19" t="str" cm="1">
        <f t="array" ref="BJ268">IF($AZ$10="", "", IF(IFERROR(INDEX($B268:$AE268, $BG268, MATCH($AZ$10, $B$11:$AE$11, 0)), "")="", "", IFERROR(INDEX($B268:$AE268, $BG268, MATCH($AZ$10, $B$11:$AE$11, 0)), "")))</f>
        <v>11/17/2022</v>
      </c>
      <c r="BK268" s="19">
        <f t="shared" si="52"/>
        <v>3</v>
      </c>
      <c r="BL268" s="19">
        <f t="shared" si="53"/>
        <v>6</v>
      </c>
      <c r="BM268" s="19">
        <f t="shared" si="54"/>
        <v>11</v>
      </c>
      <c r="BN268" s="30">
        <f t="shared" si="55"/>
        <v>17</v>
      </c>
      <c r="BO268" s="19">
        <f t="shared" si="56"/>
        <v>2022</v>
      </c>
      <c r="BP268" s="40" cm="1">
        <f t="array" ref="BP268">IFERROR(DATE(INDEX($BM268:$BO268, $BG268, MATCH($BJ$5, $BM$10:$BO$10, 0)), INDEX($BM268:$BO268, $BG268, MATCH($BJ$4, $BM$10:$BO$10, 0)), INDEX($BM268:$BO268, $BG268, MATCH($BJ$3, $BM$10:$BO$10, 0))), "")</f>
        <v>44882</v>
      </c>
      <c r="BR268" s="19" t="str">
        <f t="shared" ref="BR268:BR331" si="60">IF(COUNTIF($B268:$AE268, "")=30, "", "X")</f>
        <v>X</v>
      </c>
      <c r="BT268" s="19" t="str">
        <f t="shared" si="57"/>
        <v/>
      </c>
      <c r="BV268" s="19" t="str">
        <f t="shared" si="58"/>
        <v>Nov 2022</v>
      </c>
      <c r="BZ268" s="30">
        <f t="shared" ref="BZ268:BZ331" si="61">IF(BA268="", "", IFERROR(ROUNDDOWN(BA268/BZ$9, 0)*BZ$8, ""))</f>
        <v>7</v>
      </c>
      <c r="CA268" s="13">
        <f t="shared" ref="CA268:CA331" si="62">IF(BB268="", "", IFERROR(ROUNDDOWN(BB268/CA$9, 0)*CA$8, ""))</f>
        <v>0</v>
      </c>
      <c r="CB268" s="13">
        <f t="shared" ref="CB268:CB331" si="63">IF(BC268="", "", IFERROR(ROUNDDOWN(BC268/CB$9, 0)*CB$8, ""))</f>
        <v>0</v>
      </c>
      <c r="CC268" s="13">
        <f t="shared" ref="CC268:CC331" si="64">IF(BD268="", "", IFERROR(ROUNDDOWN(BD268/CC$9, 0)*CC$8, ""))</f>
        <v>0</v>
      </c>
      <c r="CD268" s="32">
        <f t="shared" ref="CD268:CD331" si="65">IF(BE268="", "", IFERROR(ROUNDDOWN(BE268/CD$9, 0)*CD$8, ""))</f>
        <v>0</v>
      </c>
      <c r="CF268" s="52">
        <f t="shared" si="59"/>
        <v>7</v>
      </c>
    </row>
    <row r="269" spans="1:84" x14ac:dyDescent="0.25">
      <c r="A269" s="11" t="s">
        <v>0</v>
      </c>
      <c r="B269" s="5" t="s">
        <v>363</v>
      </c>
      <c r="C269" s="6">
        <v>4</v>
      </c>
      <c r="D269" s="6">
        <v>0</v>
      </c>
      <c r="E269" s="6">
        <v>4</v>
      </c>
      <c r="F269" s="6">
        <v>2</v>
      </c>
      <c r="G269" s="6">
        <v>0</v>
      </c>
      <c r="H269" s="6">
        <v>0</v>
      </c>
      <c r="I269" s="6">
        <v>0</v>
      </c>
      <c r="J269" s="6">
        <v>0</v>
      </c>
      <c r="K269" s="6">
        <v>0</v>
      </c>
      <c r="L269" s="6">
        <v>0</v>
      </c>
      <c r="M269" s="6">
        <v>0</v>
      </c>
      <c r="N269" s="6">
        <v>0</v>
      </c>
      <c r="O269" s="6">
        <v>0</v>
      </c>
      <c r="P269" s="6">
        <v>0</v>
      </c>
      <c r="Q269" s="6">
        <v>0</v>
      </c>
      <c r="R269" s="6">
        <v>0</v>
      </c>
      <c r="S269" s="6">
        <v>0</v>
      </c>
      <c r="T269" s="6">
        <v>0</v>
      </c>
      <c r="U269" s="6">
        <v>0</v>
      </c>
      <c r="V269" s="6"/>
      <c r="W269" s="6"/>
      <c r="X269" s="6"/>
      <c r="Y269" s="6"/>
      <c r="Z269" s="6"/>
      <c r="AA269" s="6"/>
      <c r="AB269" s="6"/>
      <c r="AC269" s="6"/>
      <c r="AD269" s="6"/>
      <c r="AE269" s="7"/>
      <c r="AF269" s="11" t="s">
        <v>0</v>
      </c>
      <c r="AG269" s="12"/>
      <c r="AH269" s="12"/>
      <c r="AI269" s="12"/>
      <c r="AJ269" s="12"/>
      <c r="AK269" s="12"/>
      <c r="AL269" s="12"/>
      <c r="AM269" s="12"/>
      <c r="AN269" s="12"/>
      <c r="AO269" s="12"/>
      <c r="AP269" s="12"/>
      <c r="AQ269" s="12"/>
      <c r="AR269" s="12"/>
      <c r="AS269" s="12"/>
      <c r="AT269" s="12"/>
      <c r="AU269" s="12"/>
      <c r="AV269" s="12"/>
      <c r="AW269" s="12"/>
      <c r="AX269" s="12"/>
      <c r="AY269" s="12"/>
      <c r="AZ269" s="37">
        <f t="shared" ref="AZ269:AZ332" si="66">$BP269</f>
        <v>44883</v>
      </c>
      <c r="BA269" s="13" cm="1">
        <f t="array" ref="BA269">IF(BA$10="", "", IF(IFERROR(INDEX($B269:$AE269, $BG269, MATCH(BA$10, $B$11:$AE$11, 0)), "")="", "", IFERROR(VALUE(INDEX($B269:$AE269, $BG269, MATCH(BA$10, $B$11:$AE$11, 0))), "")))</f>
        <v>4</v>
      </c>
      <c r="BB269" s="13" cm="1">
        <f t="array" ref="BB269">IF(BB$10="", "", IF(IFERROR(INDEX($B269:$AE269, $BG269, MATCH(BB$10, $B$11:$AE$11, 0)), "")="", "", IFERROR(VALUE(INDEX($B269:$AE269, $BG269, MATCH(BB$10, $B$11:$AE$11, 0))), "")))</f>
        <v>0</v>
      </c>
      <c r="BC269" s="13" cm="1">
        <f t="array" ref="BC269">IF(BC$10="", "", IF(IFERROR(INDEX($B269:$AE269, $BG269, MATCH(BC$10, $B$11:$AE$11, 0)), "")="", "", IFERROR(VALUE(INDEX($B269:$AE269, $BG269, MATCH(BC$10, $B$11:$AE$11, 0))), "")))</f>
        <v>0</v>
      </c>
      <c r="BD269" s="13" cm="1">
        <f t="array" ref="BD269">IF(BD$10="", "", IF(IFERROR(INDEX($B269:$AE269, $BG269, MATCH(BD$10, $B$11:$AE$11, 0)), "")="", "", IFERROR(VALUE(INDEX($B269:$AE269, $BG269, MATCH(BD$10, $B$11:$AE$11, 0))), "")))</f>
        <v>0</v>
      </c>
      <c r="BE269" s="32" cm="1">
        <f t="array" ref="BE269">IF(BE$10="", "", IF(IFERROR(INDEX($B269:$AE269, $BG269, MATCH(BE$10, $B$11:$AE$11, 0)), "")="", "", IFERROR(VALUE(INDEX($B269:$AE269, $BG269, MATCH(BE$10, $B$11:$AE$11, 0))), "")))</f>
        <v>0</v>
      </c>
      <c r="BF269" s="12"/>
      <c r="BJ269" s="19" t="str" cm="1">
        <f t="array" ref="BJ269">IF($AZ$10="", "", IF(IFERROR(INDEX($B269:$AE269, $BG269, MATCH($AZ$10, $B$11:$AE$11, 0)), "")="", "", IFERROR(INDEX($B269:$AE269, $BG269, MATCH($AZ$10, $B$11:$AE$11, 0)), "")))</f>
        <v>11/18/2022</v>
      </c>
      <c r="BK269" s="19">
        <f t="shared" ref="BK269:BK332" si="67">IF($BJ269="", "", IFERROR(FIND("/", $BJ269), ""))</f>
        <v>3</v>
      </c>
      <c r="BL269" s="19">
        <f t="shared" ref="BL269:BL332" si="68">IF(OR($BJ269="", $BK269=""), "", IFERROR(FIND("/", $BJ269, $BK269+1), ""))</f>
        <v>6</v>
      </c>
      <c r="BM269" s="19">
        <f t="shared" ref="BM269:BM332" si="69">IF($BJ269="", "", IFERROR(VALUE(LEFT($BJ269, $BK269-1)), ""))</f>
        <v>11</v>
      </c>
      <c r="BN269" s="30">
        <f t="shared" ref="BN269:BN332" si="70">IF($BJ269="", "", IFERROR(VALUE(MID($BJ269, $BK269+1, (BL269-BK269-1))), ""))</f>
        <v>18</v>
      </c>
      <c r="BO269" s="19">
        <f t="shared" ref="BO269:BO332" si="71">IF($BJ269="", "", IFERROR(VALUE(MID($BJ269, $BL269+1, (LEN(BJ269)-BL269))), ""))</f>
        <v>2022</v>
      </c>
      <c r="BP269" s="40" cm="1">
        <f t="array" ref="BP269">IFERROR(DATE(INDEX($BM269:$BO269, $BG269, MATCH($BJ$5, $BM$10:$BO$10, 0)), INDEX($BM269:$BO269, $BG269, MATCH($BJ$4, $BM$10:$BO$10, 0)), INDEX($BM269:$BO269, $BG269, MATCH($BJ$3, $BM$10:$BO$10, 0))), "")</f>
        <v>44883</v>
      </c>
      <c r="BR269" s="19" t="str">
        <f t="shared" si="60"/>
        <v>X</v>
      </c>
      <c r="BT269" s="19" t="str">
        <f t="shared" ref="BT269:BT332" si="72">IF($BJ269="", "", IF(COUNTIF($BJ$12:$BJ$377, $BJ269)&gt;1, "X", ""))</f>
        <v/>
      </c>
      <c r="BV269" s="19" t="str">
        <f t="shared" ref="BV269:BV332" si="73">IF($BP269="", "", IFERROR(TEXT($BP269, "mmm yyyy"), ""))</f>
        <v>Nov 2022</v>
      </c>
      <c r="BZ269" s="30">
        <f t="shared" si="61"/>
        <v>0</v>
      </c>
      <c r="CA269" s="13">
        <f t="shared" si="62"/>
        <v>0</v>
      </c>
      <c r="CB269" s="13">
        <f t="shared" si="63"/>
        <v>0</v>
      </c>
      <c r="CC269" s="13">
        <f t="shared" si="64"/>
        <v>0</v>
      </c>
      <c r="CD269" s="32">
        <f t="shared" si="65"/>
        <v>0</v>
      </c>
      <c r="CF269" s="52">
        <f t="shared" si="59"/>
        <v>0</v>
      </c>
    </row>
    <row r="270" spans="1:84" x14ac:dyDescent="0.25">
      <c r="A270" s="11" t="s">
        <v>0</v>
      </c>
      <c r="B270" s="5" t="s">
        <v>364</v>
      </c>
      <c r="C270" s="6">
        <v>5</v>
      </c>
      <c r="D270" s="6">
        <v>0</v>
      </c>
      <c r="E270" s="6">
        <v>5</v>
      </c>
      <c r="F270" s="6">
        <v>3</v>
      </c>
      <c r="G270" s="6">
        <v>0</v>
      </c>
      <c r="H270" s="6">
        <v>0</v>
      </c>
      <c r="I270" s="6">
        <v>0</v>
      </c>
      <c r="J270" s="6">
        <v>0</v>
      </c>
      <c r="K270" s="6">
        <v>0</v>
      </c>
      <c r="L270" s="6">
        <v>0</v>
      </c>
      <c r="M270" s="6">
        <v>0</v>
      </c>
      <c r="N270" s="6">
        <v>0</v>
      </c>
      <c r="O270" s="6">
        <v>0</v>
      </c>
      <c r="P270" s="6">
        <v>0</v>
      </c>
      <c r="Q270" s="6">
        <v>0</v>
      </c>
      <c r="R270" s="6">
        <v>0</v>
      </c>
      <c r="S270" s="6">
        <v>0</v>
      </c>
      <c r="T270" s="6">
        <v>0</v>
      </c>
      <c r="U270" s="6">
        <v>0</v>
      </c>
      <c r="V270" s="6"/>
      <c r="W270" s="6"/>
      <c r="X270" s="6"/>
      <c r="Y270" s="6"/>
      <c r="Z270" s="6"/>
      <c r="AA270" s="6"/>
      <c r="AB270" s="6"/>
      <c r="AC270" s="6"/>
      <c r="AD270" s="6"/>
      <c r="AE270" s="7"/>
      <c r="AF270" s="11" t="s">
        <v>0</v>
      </c>
      <c r="AG270" s="12"/>
      <c r="AH270" s="12"/>
      <c r="AI270" s="12"/>
      <c r="AJ270" s="12"/>
      <c r="AK270" s="12"/>
      <c r="AL270" s="12"/>
      <c r="AM270" s="12"/>
      <c r="AN270" s="12"/>
      <c r="AO270" s="12"/>
      <c r="AP270" s="12"/>
      <c r="AQ270" s="12"/>
      <c r="AR270" s="12"/>
      <c r="AS270" s="12"/>
      <c r="AT270" s="12"/>
      <c r="AU270" s="12"/>
      <c r="AV270" s="12"/>
      <c r="AW270" s="12"/>
      <c r="AX270" s="12"/>
      <c r="AY270" s="12"/>
      <c r="AZ270" s="37">
        <f t="shared" si="66"/>
        <v>44884</v>
      </c>
      <c r="BA270" s="13" cm="1">
        <f t="array" ref="BA270">IF(BA$10="", "", IF(IFERROR(INDEX($B270:$AE270, $BG270, MATCH(BA$10, $B$11:$AE$11, 0)), "")="", "", IFERROR(VALUE(INDEX($B270:$AE270, $BG270, MATCH(BA$10, $B$11:$AE$11, 0))), "")))</f>
        <v>5</v>
      </c>
      <c r="BB270" s="13" cm="1">
        <f t="array" ref="BB270">IF(BB$10="", "", IF(IFERROR(INDEX($B270:$AE270, $BG270, MATCH(BB$10, $B$11:$AE$11, 0)), "")="", "", IFERROR(VALUE(INDEX($B270:$AE270, $BG270, MATCH(BB$10, $B$11:$AE$11, 0))), "")))</f>
        <v>0</v>
      </c>
      <c r="BC270" s="13" cm="1">
        <f t="array" ref="BC270">IF(BC$10="", "", IF(IFERROR(INDEX($B270:$AE270, $BG270, MATCH(BC$10, $B$11:$AE$11, 0)), "")="", "", IFERROR(VALUE(INDEX($B270:$AE270, $BG270, MATCH(BC$10, $B$11:$AE$11, 0))), "")))</f>
        <v>0</v>
      </c>
      <c r="BD270" s="13" cm="1">
        <f t="array" ref="BD270">IF(BD$10="", "", IF(IFERROR(INDEX($B270:$AE270, $BG270, MATCH(BD$10, $B$11:$AE$11, 0)), "")="", "", IFERROR(VALUE(INDEX($B270:$AE270, $BG270, MATCH(BD$10, $B$11:$AE$11, 0))), "")))</f>
        <v>0</v>
      </c>
      <c r="BE270" s="32" cm="1">
        <f t="array" ref="BE270">IF(BE$10="", "", IF(IFERROR(INDEX($B270:$AE270, $BG270, MATCH(BE$10, $B$11:$AE$11, 0)), "")="", "", IFERROR(VALUE(INDEX($B270:$AE270, $BG270, MATCH(BE$10, $B$11:$AE$11, 0))), "")))</f>
        <v>0</v>
      </c>
      <c r="BF270" s="12"/>
      <c r="BJ270" s="19" t="str" cm="1">
        <f t="array" ref="BJ270">IF($AZ$10="", "", IF(IFERROR(INDEX($B270:$AE270, $BG270, MATCH($AZ$10, $B$11:$AE$11, 0)), "")="", "", IFERROR(INDEX($B270:$AE270, $BG270, MATCH($AZ$10, $B$11:$AE$11, 0)), "")))</f>
        <v>11/19/2022</v>
      </c>
      <c r="BK270" s="19">
        <f t="shared" si="67"/>
        <v>3</v>
      </c>
      <c r="BL270" s="19">
        <f t="shared" si="68"/>
        <v>6</v>
      </c>
      <c r="BM270" s="19">
        <f t="shared" si="69"/>
        <v>11</v>
      </c>
      <c r="BN270" s="30">
        <f t="shared" si="70"/>
        <v>19</v>
      </c>
      <c r="BO270" s="19">
        <f t="shared" si="71"/>
        <v>2022</v>
      </c>
      <c r="BP270" s="40" cm="1">
        <f t="array" ref="BP270">IFERROR(DATE(INDEX($BM270:$BO270, $BG270, MATCH($BJ$5, $BM$10:$BO$10, 0)), INDEX($BM270:$BO270, $BG270, MATCH($BJ$4, $BM$10:$BO$10, 0)), INDEX($BM270:$BO270, $BG270, MATCH($BJ$3, $BM$10:$BO$10, 0))), "")</f>
        <v>44884</v>
      </c>
      <c r="BR270" s="19" t="str">
        <f t="shared" si="60"/>
        <v>X</v>
      </c>
      <c r="BT270" s="19" t="str">
        <f t="shared" si="72"/>
        <v/>
      </c>
      <c r="BV270" s="19" t="str">
        <f t="shared" si="73"/>
        <v>Nov 2022</v>
      </c>
      <c r="BZ270" s="30">
        <f t="shared" si="61"/>
        <v>0</v>
      </c>
      <c r="CA270" s="13">
        <f t="shared" si="62"/>
        <v>0</v>
      </c>
      <c r="CB270" s="13">
        <f t="shared" si="63"/>
        <v>0</v>
      </c>
      <c r="CC270" s="13">
        <f t="shared" si="64"/>
        <v>0</v>
      </c>
      <c r="CD270" s="32">
        <f t="shared" si="65"/>
        <v>0</v>
      </c>
      <c r="CF270" s="52">
        <f t="shared" ref="CF270:CF333" si="74">IF($BR270="", "", IFERROR(SUM($BZ270:$CD270), ""))</f>
        <v>0</v>
      </c>
    </row>
    <row r="271" spans="1:84" x14ac:dyDescent="0.25">
      <c r="A271" s="11" t="s">
        <v>0</v>
      </c>
      <c r="B271" s="5" t="s">
        <v>365</v>
      </c>
      <c r="C271" s="6">
        <v>5</v>
      </c>
      <c r="D271" s="6">
        <v>0</v>
      </c>
      <c r="E271" s="6">
        <v>5</v>
      </c>
      <c r="F271" s="6">
        <v>3</v>
      </c>
      <c r="G271" s="6">
        <v>0</v>
      </c>
      <c r="H271" s="6">
        <v>0</v>
      </c>
      <c r="I271" s="6">
        <v>0</v>
      </c>
      <c r="J271" s="6">
        <v>0</v>
      </c>
      <c r="K271" s="6">
        <v>0</v>
      </c>
      <c r="L271" s="6">
        <v>0</v>
      </c>
      <c r="M271" s="6">
        <v>0</v>
      </c>
      <c r="N271" s="6">
        <v>0</v>
      </c>
      <c r="O271" s="6">
        <v>0</v>
      </c>
      <c r="P271" s="6">
        <v>0</v>
      </c>
      <c r="Q271" s="6">
        <v>0</v>
      </c>
      <c r="R271" s="6">
        <v>0</v>
      </c>
      <c r="S271" s="6">
        <v>0</v>
      </c>
      <c r="T271" s="6">
        <v>0</v>
      </c>
      <c r="U271" s="6">
        <v>0</v>
      </c>
      <c r="V271" s="6"/>
      <c r="W271" s="6"/>
      <c r="X271" s="6"/>
      <c r="Y271" s="6"/>
      <c r="Z271" s="6"/>
      <c r="AA271" s="6"/>
      <c r="AB271" s="6"/>
      <c r="AC271" s="6"/>
      <c r="AD271" s="6"/>
      <c r="AE271" s="7"/>
      <c r="AF271" s="11" t="s">
        <v>0</v>
      </c>
      <c r="AG271" s="12"/>
      <c r="AH271" s="12"/>
      <c r="AI271" s="12"/>
      <c r="AJ271" s="12"/>
      <c r="AK271" s="12"/>
      <c r="AL271" s="12"/>
      <c r="AM271" s="12"/>
      <c r="AN271" s="12"/>
      <c r="AO271" s="12"/>
      <c r="AP271" s="12"/>
      <c r="AQ271" s="12"/>
      <c r="AR271" s="12"/>
      <c r="AS271" s="12"/>
      <c r="AT271" s="12"/>
      <c r="AU271" s="12"/>
      <c r="AV271" s="12"/>
      <c r="AW271" s="12"/>
      <c r="AX271" s="12"/>
      <c r="AY271" s="12"/>
      <c r="AZ271" s="37">
        <f t="shared" si="66"/>
        <v>44885</v>
      </c>
      <c r="BA271" s="13" cm="1">
        <f t="array" ref="BA271">IF(BA$10="", "", IF(IFERROR(INDEX($B271:$AE271, $BG271, MATCH(BA$10, $B$11:$AE$11, 0)), "")="", "", IFERROR(VALUE(INDEX($B271:$AE271, $BG271, MATCH(BA$10, $B$11:$AE$11, 0))), "")))</f>
        <v>5</v>
      </c>
      <c r="BB271" s="13" cm="1">
        <f t="array" ref="BB271">IF(BB$10="", "", IF(IFERROR(INDEX($B271:$AE271, $BG271, MATCH(BB$10, $B$11:$AE$11, 0)), "")="", "", IFERROR(VALUE(INDEX($B271:$AE271, $BG271, MATCH(BB$10, $B$11:$AE$11, 0))), "")))</f>
        <v>0</v>
      </c>
      <c r="BC271" s="13" cm="1">
        <f t="array" ref="BC271">IF(BC$10="", "", IF(IFERROR(INDEX($B271:$AE271, $BG271, MATCH(BC$10, $B$11:$AE$11, 0)), "")="", "", IFERROR(VALUE(INDEX($B271:$AE271, $BG271, MATCH(BC$10, $B$11:$AE$11, 0))), "")))</f>
        <v>0</v>
      </c>
      <c r="BD271" s="13" cm="1">
        <f t="array" ref="BD271">IF(BD$10="", "", IF(IFERROR(INDEX($B271:$AE271, $BG271, MATCH(BD$10, $B$11:$AE$11, 0)), "")="", "", IFERROR(VALUE(INDEX($B271:$AE271, $BG271, MATCH(BD$10, $B$11:$AE$11, 0))), "")))</f>
        <v>0</v>
      </c>
      <c r="BE271" s="32" cm="1">
        <f t="array" ref="BE271">IF(BE$10="", "", IF(IFERROR(INDEX($B271:$AE271, $BG271, MATCH(BE$10, $B$11:$AE$11, 0)), "")="", "", IFERROR(VALUE(INDEX($B271:$AE271, $BG271, MATCH(BE$10, $B$11:$AE$11, 0))), "")))</f>
        <v>0</v>
      </c>
      <c r="BF271" s="12"/>
      <c r="BJ271" s="19" t="str" cm="1">
        <f t="array" ref="BJ271">IF($AZ$10="", "", IF(IFERROR(INDEX($B271:$AE271, $BG271, MATCH($AZ$10, $B$11:$AE$11, 0)), "")="", "", IFERROR(INDEX($B271:$AE271, $BG271, MATCH($AZ$10, $B$11:$AE$11, 0)), "")))</f>
        <v>11/20/2022</v>
      </c>
      <c r="BK271" s="19">
        <f t="shared" si="67"/>
        <v>3</v>
      </c>
      <c r="BL271" s="19">
        <f t="shared" si="68"/>
        <v>6</v>
      </c>
      <c r="BM271" s="19">
        <f t="shared" si="69"/>
        <v>11</v>
      </c>
      <c r="BN271" s="30">
        <f t="shared" si="70"/>
        <v>20</v>
      </c>
      <c r="BO271" s="19">
        <f t="shared" si="71"/>
        <v>2022</v>
      </c>
      <c r="BP271" s="40" cm="1">
        <f t="array" ref="BP271">IFERROR(DATE(INDEX($BM271:$BO271, $BG271, MATCH($BJ$5, $BM$10:$BO$10, 0)), INDEX($BM271:$BO271, $BG271, MATCH($BJ$4, $BM$10:$BO$10, 0)), INDEX($BM271:$BO271, $BG271, MATCH($BJ$3, $BM$10:$BO$10, 0))), "")</f>
        <v>44885</v>
      </c>
      <c r="BR271" s="19" t="str">
        <f t="shared" si="60"/>
        <v>X</v>
      </c>
      <c r="BT271" s="19" t="str">
        <f t="shared" si="72"/>
        <v/>
      </c>
      <c r="BV271" s="19" t="str">
        <f t="shared" si="73"/>
        <v>Nov 2022</v>
      </c>
      <c r="BZ271" s="30">
        <f t="shared" si="61"/>
        <v>0</v>
      </c>
      <c r="CA271" s="13">
        <f t="shared" si="62"/>
        <v>0</v>
      </c>
      <c r="CB271" s="13">
        <f t="shared" si="63"/>
        <v>0</v>
      </c>
      <c r="CC271" s="13">
        <f t="shared" si="64"/>
        <v>0</v>
      </c>
      <c r="CD271" s="32">
        <f t="shared" si="65"/>
        <v>0</v>
      </c>
      <c r="CF271" s="52">
        <f t="shared" si="74"/>
        <v>0</v>
      </c>
    </row>
    <row r="272" spans="1:84" x14ac:dyDescent="0.25">
      <c r="A272" s="11" t="s">
        <v>0</v>
      </c>
      <c r="B272" s="5" t="s">
        <v>366</v>
      </c>
      <c r="C272" s="6">
        <v>19</v>
      </c>
      <c r="D272" s="6">
        <v>0</v>
      </c>
      <c r="E272" s="6">
        <v>19</v>
      </c>
      <c r="F272" s="6">
        <v>12</v>
      </c>
      <c r="G272" s="6">
        <v>1</v>
      </c>
      <c r="H272" s="6">
        <v>0</v>
      </c>
      <c r="I272" s="6">
        <v>1</v>
      </c>
      <c r="J272" s="6">
        <v>0</v>
      </c>
      <c r="K272" s="6">
        <v>0</v>
      </c>
      <c r="L272" s="6">
        <v>0</v>
      </c>
      <c r="M272" s="6">
        <v>0</v>
      </c>
      <c r="N272" s="6">
        <v>0</v>
      </c>
      <c r="O272" s="6">
        <v>0</v>
      </c>
      <c r="P272" s="6">
        <v>0</v>
      </c>
      <c r="Q272" s="6">
        <v>0</v>
      </c>
      <c r="R272" s="6">
        <v>0</v>
      </c>
      <c r="S272" s="6">
        <v>5.2631578947368418E-2</v>
      </c>
      <c r="T272" s="6">
        <v>0</v>
      </c>
      <c r="U272" s="6">
        <v>5.2631578947368418E-2</v>
      </c>
      <c r="V272" s="6"/>
      <c r="W272" s="6"/>
      <c r="X272" s="6"/>
      <c r="Y272" s="6"/>
      <c r="Z272" s="6"/>
      <c r="AA272" s="6"/>
      <c r="AB272" s="6"/>
      <c r="AC272" s="6"/>
      <c r="AD272" s="6"/>
      <c r="AE272" s="7"/>
      <c r="AF272" s="11" t="s">
        <v>0</v>
      </c>
      <c r="AG272" s="12"/>
      <c r="AH272" s="12"/>
      <c r="AI272" s="12"/>
      <c r="AJ272" s="12"/>
      <c r="AK272" s="12"/>
      <c r="AL272" s="12"/>
      <c r="AM272" s="12"/>
      <c r="AN272" s="12"/>
      <c r="AO272" s="12"/>
      <c r="AP272" s="12"/>
      <c r="AQ272" s="12"/>
      <c r="AR272" s="12"/>
      <c r="AS272" s="12"/>
      <c r="AT272" s="12"/>
      <c r="AU272" s="12"/>
      <c r="AV272" s="12"/>
      <c r="AW272" s="12"/>
      <c r="AX272" s="12"/>
      <c r="AY272" s="12"/>
      <c r="AZ272" s="37">
        <f t="shared" si="66"/>
        <v>44886</v>
      </c>
      <c r="BA272" s="13" cm="1">
        <f t="array" ref="BA272">IF(BA$10="", "", IF(IFERROR(INDEX($B272:$AE272, $BG272, MATCH(BA$10, $B$11:$AE$11, 0)), "")="", "", IFERROR(VALUE(INDEX($B272:$AE272, $BG272, MATCH(BA$10, $B$11:$AE$11, 0))), "")))</f>
        <v>19</v>
      </c>
      <c r="BB272" s="13" cm="1">
        <f t="array" ref="BB272">IF(BB$10="", "", IF(IFERROR(INDEX($B272:$AE272, $BG272, MATCH(BB$10, $B$11:$AE$11, 0)), "")="", "", IFERROR(VALUE(INDEX($B272:$AE272, $BG272, MATCH(BB$10, $B$11:$AE$11, 0))), "")))</f>
        <v>1</v>
      </c>
      <c r="BC272" s="13" cm="1">
        <f t="array" ref="BC272">IF(BC$10="", "", IF(IFERROR(INDEX($B272:$AE272, $BG272, MATCH(BC$10, $B$11:$AE$11, 0)), "")="", "", IFERROR(VALUE(INDEX($B272:$AE272, $BG272, MATCH(BC$10, $B$11:$AE$11, 0))), "")))</f>
        <v>0</v>
      </c>
      <c r="BD272" s="13" cm="1">
        <f t="array" ref="BD272">IF(BD$10="", "", IF(IFERROR(INDEX($B272:$AE272, $BG272, MATCH(BD$10, $B$11:$AE$11, 0)), "")="", "", IFERROR(VALUE(INDEX($B272:$AE272, $BG272, MATCH(BD$10, $B$11:$AE$11, 0))), "")))</f>
        <v>0</v>
      </c>
      <c r="BE272" s="32" cm="1">
        <f t="array" ref="BE272">IF(BE$10="", "", IF(IFERROR(INDEX($B272:$AE272, $BG272, MATCH(BE$10, $B$11:$AE$11, 0)), "")="", "", IFERROR(VALUE(INDEX($B272:$AE272, $BG272, MATCH(BE$10, $B$11:$AE$11, 0))), "")))</f>
        <v>0</v>
      </c>
      <c r="BF272" s="12"/>
      <c r="BJ272" s="19" t="str" cm="1">
        <f t="array" ref="BJ272">IF($AZ$10="", "", IF(IFERROR(INDEX($B272:$AE272, $BG272, MATCH($AZ$10, $B$11:$AE$11, 0)), "")="", "", IFERROR(INDEX($B272:$AE272, $BG272, MATCH($AZ$10, $B$11:$AE$11, 0)), "")))</f>
        <v>11/21/2022</v>
      </c>
      <c r="BK272" s="19">
        <f t="shared" si="67"/>
        <v>3</v>
      </c>
      <c r="BL272" s="19">
        <f t="shared" si="68"/>
        <v>6</v>
      </c>
      <c r="BM272" s="19">
        <f t="shared" si="69"/>
        <v>11</v>
      </c>
      <c r="BN272" s="30">
        <f t="shared" si="70"/>
        <v>21</v>
      </c>
      <c r="BO272" s="19">
        <f t="shared" si="71"/>
        <v>2022</v>
      </c>
      <c r="BP272" s="40" cm="1">
        <f t="array" ref="BP272">IFERROR(DATE(INDEX($BM272:$BO272, $BG272, MATCH($BJ$5, $BM$10:$BO$10, 0)), INDEX($BM272:$BO272, $BG272, MATCH($BJ$4, $BM$10:$BO$10, 0)), INDEX($BM272:$BO272, $BG272, MATCH($BJ$3, $BM$10:$BO$10, 0))), "")</f>
        <v>44886</v>
      </c>
      <c r="BR272" s="19" t="str">
        <f t="shared" si="60"/>
        <v>X</v>
      </c>
      <c r="BT272" s="19" t="str">
        <f t="shared" si="72"/>
        <v/>
      </c>
      <c r="BV272" s="19" t="str">
        <f t="shared" si="73"/>
        <v>Nov 2022</v>
      </c>
      <c r="BZ272" s="30">
        <f t="shared" si="61"/>
        <v>1</v>
      </c>
      <c r="CA272" s="13">
        <f t="shared" si="62"/>
        <v>4</v>
      </c>
      <c r="CB272" s="13">
        <f t="shared" si="63"/>
        <v>0</v>
      </c>
      <c r="CC272" s="13">
        <f t="shared" si="64"/>
        <v>0</v>
      </c>
      <c r="CD272" s="32">
        <f t="shared" si="65"/>
        <v>0</v>
      </c>
      <c r="CF272" s="52">
        <f t="shared" si="74"/>
        <v>5</v>
      </c>
    </row>
    <row r="273" spans="1:84" x14ac:dyDescent="0.25">
      <c r="A273" s="11" t="s">
        <v>0</v>
      </c>
      <c r="B273" s="5" t="s">
        <v>367</v>
      </c>
      <c r="C273" s="6">
        <v>1</v>
      </c>
      <c r="D273" s="6">
        <v>0</v>
      </c>
      <c r="E273" s="6">
        <v>1</v>
      </c>
      <c r="F273" s="6">
        <v>1</v>
      </c>
      <c r="G273" s="6">
        <v>0</v>
      </c>
      <c r="H273" s="6">
        <v>0</v>
      </c>
      <c r="I273" s="6">
        <v>0</v>
      </c>
      <c r="J273" s="6">
        <v>0</v>
      </c>
      <c r="K273" s="6">
        <v>0</v>
      </c>
      <c r="L273" s="6">
        <v>0</v>
      </c>
      <c r="M273" s="6">
        <v>0</v>
      </c>
      <c r="N273" s="6">
        <v>0</v>
      </c>
      <c r="O273" s="6">
        <v>0</v>
      </c>
      <c r="P273" s="6">
        <v>0</v>
      </c>
      <c r="Q273" s="6">
        <v>0</v>
      </c>
      <c r="R273" s="6">
        <v>0</v>
      </c>
      <c r="S273" s="6">
        <v>0</v>
      </c>
      <c r="T273" s="6">
        <v>0</v>
      </c>
      <c r="U273" s="6">
        <v>0</v>
      </c>
      <c r="V273" s="6"/>
      <c r="W273" s="6"/>
      <c r="X273" s="6"/>
      <c r="Y273" s="6"/>
      <c r="Z273" s="6"/>
      <c r="AA273" s="6"/>
      <c r="AB273" s="6"/>
      <c r="AC273" s="6"/>
      <c r="AD273" s="6"/>
      <c r="AE273" s="7"/>
      <c r="AF273" s="11" t="s">
        <v>0</v>
      </c>
      <c r="AG273" s="12"/>
      <c r="AH273" s="12"/>
      <c r="AI273" s="12"/>
      <c r="AJ273" s="12"/>
      <c r="AK273" s="12"/>
      <c r="AL273" s="12"/>
      <c r="AM273" s="12"/>
      <c r="AN273" s="12"/>
      <c r="AO273" s="12"/>
      <c r="AP273" s="12"/>
      <c r="AQ273" s="12"/>
      <c r="AR273" s="12"/>
      <c r="AS273" s="12"/>
      <c r="AT273" s="12"/>
      <c r="AU273" s="12"/>
      <c r="AV273" s="12"/>
      <c r="AW273" s="12"/>
      <c r="AX273" s="12"/>
      <c r="AY273" s="12"/>
      <c r="AZ273" s="37">
        <f t="shared" si="66"/>
        <v>44887</v>
      </c>
      <c r="BA273" s="13" cm="1">
        <f t="array" ref="BA273">IF(BA$10="", "", IF(IFERROR(INDEX($B273:$AE273, $BG273, MATCH(BA$10, $B$11:$AE$11, 0)), "")="", "", IFERROR(VALUE(INDEX($B273:$AE273, $BG273, MATCH(BA$10, $B$11:$AE$11, 0))), "")))</f>
        <v>1</v>
      </c>
      <c r="BB273" s="13" cm="1">
        <f t="array" ref="BB273">IF(BB$10="", "", IF(IFERROR(INDEX($B273:$AE273, $BG273, MATCH(BB$10, $B$11:$AE$11, 0)), "")="", "", IFERROR(VALUE(INDEX($B273:$AE273, $BG273, MATCH(BB$10, $B$11:$AE$11, 0))), "")))</f>
        <v>0</v>
      </c>
      <c r="BC273" s="13" cm="1">
        <f t="array" ref="BC273">IF(BC$10="", "", IF(IFERROR(INDEX($B273:$AE273, $BG273, MATCH(BC$10, $B$11:$AE$11, 0)), "")="", "", IFERROR(VALUE(INDEX($B273:$AE273, $BG273, MATCH(BC$10, $B$11:$AE$11, 0))), "")))</f>
        <v>0</v>
      </c>
      <c r="BD273" s="13" cm="1">
        <f t="array" ref="BD273">IF(BD$10="", "", IF(IFERROR(INDEX($B273:$AE273, $BG273, MATCH(BD$10, $B$11:$AE$11, 0)), "")="", "", IFERROR(VALUE(INDEX($B273:$AE273, $BG273, MATCH(BD$10, $B$11:$AE$11, 0))), "")))</f>
        <v>0</v>
      </c>
      <c r="BE273" s="32" cm="1">
        <f t="array" ref="BE273">IF(BE$10="", "", IF(IFERROR(INDEX($B273:$AE273, $BG273, MATCH(BE$10, $B$11:$AE$11, 0)), "")="", "", IFERROR(VALUE(INDEX($B273:$AE273, $BG273, MATCH(BE$10, $B$11:$AE$11, 0))), "")))</f>
        <v>0</v>
      </c>
      <c r="BF273" s="12"/>
      <c r="BJ273" s="19" t="str" cm="1">
        <f t="array" ref="BJ273">IF($AZ$10="", "", IF(IFERROR(INDEX($B273:$AE273, $BG273, MATCH($AZ$10, $B$11:$AE$11, 0)), "")="", "", IFERROR(INDEX($B273:$AE273, $BG273, MATCH($AZ$10, $B$11:$AE$11, 0)), "")))</f>
        <v>11/22/2022</v>
      </c>
      <c r="BK273" s="19">
        <f t="shared" si="67"/>
        <v>3</v>
      </c>
      <c r="BL273" s="19">
        <f t="shared" si="68"/>
        <v>6</v>
      </c>
      <c r="BM273" s="19">
        <f t="shared" si="69"/>
        <v>11</v>
      </c>
      <c r="BN273" s="30">
        <f t="shared" si="70"/>
        <v>22</v>
      </c>
      <c r="BO273" s="19">
        <f t="shared" si="71"/>
        <v>2022</v>
      </c>
      <c r="BP273" s="40" cm="1">
        <f t="array" ref="BP273">IFERROR(DATE(INDEX($BM273:$BO273, $BG273, MATCH($BJ$5, $BM$10:$BO$10, 0)), INDEX($BM273:$BO273, $BG273, MATCH($BJ$4, $BM$10:$BO$10, 0)), INDEX($BM273:$BO273, $BG273, MATCH($BJ$3, $BM$10:$BO$10, 0))), "")</f>
        <v>44887</v>
      </c>
      <c r="BR273" s="19" t="str">
        <f t="shared" si="60"/>
        <v>X</v>
      </c>
      <c r="BT273" s="19" t="str">
        <f t="shared" si="72"/>
        <v/>
      </c>
      <c r="BV273" s="19" t="str">
        <f t="shared" si="73"/>
        <v>Nov 2022</v>
      </c>
      <c r="BZ273" s="30">
        <f t="shared" si="61"/>
        <v>0</v>
      </c>
      <c r="CA273" s="13">
        <f t="shared" si="62"/>
        <v>0</v>
      </c>
      <c r="CB273" s="13">
        <f t="shared" si="63"/>
        <v>0</v>
      </c>
      <c r="CC273" s="13">
        <f t="shared" si="64"/>
        <v>0</v>
      </c>
      <c r="CD273" s="32">
        <f t="shared" si="65"/>
        <v>0</v>
      </c>
      <c r="CF273" s="52">
        <f t="shared" si="74"/>
        <v>0</v>
      </c>
    </row>
    <row r="274" spans="1:84" x14ac:dyDescent="0.25">
      <c r="A274" s="11" t="s">
        <v>0</v>
      </c>
      <c r="B274" s="5" t="s">
        <v>368</v>
      </c>
      <c r="C274" s="6">
        <v>0</v>
      </c>
      <c r="D274" s="6">
        <v>0</v>
      </c>
      <c r="E274" s="6">
        <v>0</v>
      </c>
      <c r="F274" s="6">
        <v>0</v>
      </c>
      <c r="G274" s="6">
        <v>0</v>
      </c>
      <c r="H274" s="6">
        <v>0</v>
      </c>
      <c r="I274" s="6">
        <v>0</v>
      </c>
      <c r="J274" s="6">
        <v>0</v>
      </c>
      <c r="K274" s="6">
        <v>0</v>
      </c>
      <c r="L274" s="6">
        <v>0</v>
      </c>
      <c r="M274" s="6">
        <v>0</v>
      </c>
      <c r="N274" s="6">
        <v>0</v>
      </c>
      <c r="O274" s="6">
        <v>0</v>
      </c>
      <c r="P274" s="6">
        <v>0</v>
      </c>
      <c r="Q274" s="6">
        <v>0</v>
      </c>
      <c r="R274" s="6">
        <v>0</v>
      </c>
      <c r="S274" s="6">
        <v>0</v>
      </c>
      <c r="T274" s="6">
        <v>0</v>
      </c>
      <c r="U274" s="6">
        <v>0</v>
      </c>
      <c r="V274" s="6"/>
      <c r="W274" s="6"/>
      <c r="X274" s="6"/>
      <c r="Y274" s="6"/>
      <c r="Z274" s="6"/>
      <c r="AA274" s="6"/>
      <c r="AB274" s="6"/>
      <c r="AC274" s="6"/>
      <c r="AD274" s="6"/>
      <c r="AE274" s="7"/>
      <c r="AF274" s="11" t="s">
        <v>0</v>
      </c>
      <c r="AG274" s="12"/>
      <c r="AH274" s="12"/>
      <c r="AI274" s="12"/>
      <c r="AJ274" s="12"/>
      <c r="AK274" s="12"/>
      <c r="AL274" s="12"/>
      <c r="AM274" s="12"/>
      <c r="AN274" s="12"/>
      <c r="AO274" s="12"/>
      <c r="AP274" s="12"/>
      <c r="AQ274" s="12"/>
      <c r="AR274" s="12"/>
      <c r="AS274" s="12"/>
      <c r="AT274" s="12"/>
      <c r="AU274" s="12"/>
      <c r="AV274" s="12"/>
      <c r="AW274" s="12"/>
      <c r="AX274" s="12"/>
      <c r="AY274" s="12"/>
      <c r="AZ274" s="37">
        <f t="shared" si="66"/>
        <v>44888</v>
      </c>
      <c r="BA274" s="13" cm="1">
        <f t="array" ref="BA274">IF(BA$10="", "", IF(IFERROR(INDEX($B274:$AE274, $BG274, MATCH(BA$10, $B$11:$AE$11, 0)), "")="", "", IFERROR(VALUE(INDEX($B274:$AE274, $BG274, MATCH(BA$10, $B$11:$AE$11, 0))), "")))</f>
        <v>0</v>
      </c>
      <c r="BB274" s="13" cm="1">
        <f t="array" ref="BB274">IF(BB$10="", "", IF(IFERROR(INDEX($B274:$AE274, $BG274, MATCH(BB$10, $B$11:$AE$11, 0)), "")="", "", IFERROR(VALUE(INDEX($B274:$AE274, $BG274, MATCH(BB$10, $B$11:$AE$11, 0))), "")))</f>
        <v>0</v>
      </c>
      <c r="BC274" s="13" cm="1">
        <f t="array" ref="BC274">IF(BC$10="", "", IF(IFERROR(INDEX($B274:$AE274, $BG274, MATCH(BC$10, $B$11:$AE$11, 0)), "")="", "", IFERROR(VALUE(INDEX($B274:$AE274, $BG274, MATCH(BC$10, $B$11:$AE$11, 0))), "")))</f>
        <v>0</v>
      </c>
      <c r="BD274" s="13" cm="1">
        <f t="array" ref="BD274">IF(BD$10="", "", IF(IFERROR(INDEX($B274:$AE274, $BG274, MATCH(BD$10, $B$11:$AE$11, 0)), "")="", "", IFERROR(VALUE(INDEX($B274:$AE274, $BG274, MATCH(BD$10, $B$11:$AE$11, 0))), "")))</f>
        <v>0</v>
      </c>
      <c r="BE274" s="32" cm="1">
        <f t="array" ref="BE274">IF(BE$10="", "", IF(IFERROR(INDEX($B274:$AE274, $BG274, MATCH(BE$10, $B$11:$AE$11, 0)), "")="", "", IFERROR(VALUE(INDEX($B274:$AE274, $BG274, MATCH(BE$10, $B$11:$AE$11, 0))), "")))</f>
        <v>0</v>
      </c>
      <c r="BF274" s="12"/>
      <c r="BJ274" s="19" t="str" cm="1">
        <f t="array" ref="BJ274">IF($AZ$10="", "", IF(IFERROR(INDEX($B274:$AE274, $BG274, MATCH($AZ$10, $B$11:$AE$11, 0)), "")="", "", IFERROR(INDEX($B274:$AE274, $BG274, MATCH($AZ$10, $B$11:$AE$11, 0)), "")))</f>
        <v>11/23/2022</v>
      </c>
      <c r="BK274" s="19">
        <f t="shared" si="67"/>
        <v>3</v>
      </c>
      <c r="BL274" s="19">
        <f t="shared" si="68"/>
        <v>6</v>
      </c>
      <c r="BM274" s="19">
        <f t="shared" si="69"/>
        <v>11</v>
      </c>
      <c r="BN274" s="30">
        <f t="shared" si="70"/>
        <v>23</v>
      </c>
      <c r="BO274" s="19">
        <f t="shared" si="71"/>
        <v>2022</v>
      </c>
      <c r="BP274" s="40" cm="1">
        <f t="array" ref="BP274">IFERROR(DATE(INDEX($BM274:$BO274, $BG274, MATCH($BJ$5, $BM$10:$BO$10, 0)), INDEX($BM274:$BO274, $BG274, MATCH($BJ$4, $BM$10:$BO$10, 0)), INDEX($BM274:$BO274, $BG274, MATCH($BJ$3, $BM$10:$BO$10, 0))), "")</f>
        <v>44888</v>
      </c>
      <c r="BR274" s="19" t="str">
        <f t="shared" si="60"/>
        <v>X</v>
      </c>
      <c r="BT274" s="19" t="str">
        <f t="shared" si="72"/>
        <v/>
      </c>
      <c r="BV274" s="19" t="str">
        <f t="shared" si="73"/>
        <v>Nov 2022</v>
      </c>
      <c r="BZ274" s="30">
        <f t="shared" si="61"/>
        <v>0</v>
      </c>
      <c r="CA274" s="13">
        <f t="shared" si="62"/>
        <v>0</v>
      </c>
      <c r="CB274" s="13">
        <f t="shared" si="63"/>
        <v>0</v>
      </c>
      <c r="CC274" s="13">
        <f t="shared" si="64"/>
        <v>0</v>
      </c>
      <c r="CD274" s="32">
        <f t="shared" si="65"/>
        <v>0</v>
      </c>
      <c r="CF274" s="52">
        <f t="shared" si="74"/>
        <v>0</v>
      </c>
    </row>
    <row r="275" spans="1:84" x14ac:dyDescent="0.25">
      <c r="A275" s="11" t="s">
        <v>0</v>
      </c>
      <c r="B275" s="5" t="s">
        <v>369</v>
      </c>
      <c r="C275" s="6">
        <v>7</v>
      </c>
      <c r="D275" s="6">
        <v>0</v>
      </c>
      <c r="E275" s="6">
        <v>7</v>
      </c>
      <c r="F275" s="6">
        <v>2</v>
      </c>
      <c r="G275" s="6">
        <v>0</v>
      </c>
      <c r="H275" s="6">
        <v>0</v>
      </c>
      <c r="I275" s="6">
        <v>0</v>
      </c>
      <c r="J275" s="6">
        <v>0</v>
      </c>
      <c r="K275" s="6">
        <v>0</v>
      </c>
      <c r="L275" s="6">
        <v>0</v>
      </c>
      <c r="M275" s="6">
        <v>0</v>
      </c>
      <c r="N275" s="6">
        <v>0</v>
      </c>
      <c r="O275" s="6">
        <v>0</v>
      </c>
      <c r="P275" s="6">
        <v>0</v>
      </c>
      <c r="Q275" s="6">
        <v>0</v>
      </c>
      <c r="R275" s="6">
        <v>0</v>
      </c>
      <c r="S275" s="6">
        <v>0</v>
      </c>
      <c r="T275" s="6">
        <v>0</v>
      </c>
      <c r="U275" s="6">
        <v>0</v>
      </c>
      <c r="V275" s="6"/>
      <c r="W275" s="6"/>
      <c r="X275" s="6"/>
      <c r="Y275" s="6"/>
      <c r="Z275" s="6"/>
      <c r="AA275" s="6"/>
      <c r="AB275" s="6"/>
      <c r="AC275" s="6"/>
      <c r="AD275" s="6"/>
      <c r="AE275" s="7"/>
      <c r="AF275" s="11" t="s">
        <v>0</v>
      </c>
      <c r="AG275" s="12"/>
      <c r="AH275" s="12"/>
      <c r="AI275" s="12"/>
      <c r="AJ275" s="12"/>
      <c r="AK275" s="12"/>
      <c r="AL275" s="12"/>
      <c r="AM275" s="12"/>
      <c r="AN275" s="12"/>
      <c r="AO275" s="12"/>
      <c r="AP275" s="12"/>
      <c r="AQ275" s="12"/>
      <c r="AR275" s="12"/>
      <c r="AS275" s="12"/>
      <c r="AT275" s="12"/>
      <c r="AU275" s="12"/>
      <c r="AV275" s="12"/>
      <c r="AW275" s="12"/>
      <c r="AX275" s="12"/>
      <c r="AY275" s="12"/>
      <c r="AZ275" s="37">
        <f t="shared" si="66"/>
        <v>44889</v>
      </c>
      <c r="BA275" s="13" cm="1">
        <f t="array" ref="BA275">IF(BA$10="", "", IF(IFERROR(INDEX($B275:$AE275, $BG275, MATCH(BA$10, $B$11:$AE$11, 0)), "")="", "", IFERROR(VALUE(INDEX($B275:$AE275, $BG275, MATCH(BA$10, $B$11:$AE$11, 0))), "")))</f>
        <v>7</v>
      </c>
      <c r="BB275" s="13" cm="1">
        <f t="array" ref="BB275">IF(BB$10="", "", IF(IFERROR(INDEX($B275:$AE275, $BG275, MATCH(BB$10, $B$11:$AE$11, 0)), "")="", "", IFERROR(VALUE(INDEX($B275:$AE275, $BG275, MATCH(BB$10, $B$11:$AE$11, 0))), "")))</f>
        <v>0</v>
      </c>
      <c r="BC275" s="13" cm="1">
        <f t="array" ref="BC275">IF(BC$10="", "", IF(IFERROR(INDEX($B275:$AE275, $BG275, MATCH(BC$10, $B$11:$AE$11, 0)), "")="", "", IFERROR(VALUE(INDEX($B275:$AE275, $BG275, MATCH(BC$10, $B$11:$AE$11, 0))), "")))</f>
        <v>0</v>
      </c>
      <c r="BD275" s="13" cm="1">
        <f t="array" ref="BD275">IF(BD$10="", "", IF(IFERROR(INDEX($B275:$AE275, $BG275, MATCH(BD$10, $B$11:$AE$11, 0)), "")="", "", IFERROR(VALUE(INDEX($B275:$AE275, $BG275, MATCH(BD$10, $B$11:$AE$11, 0))), "")))</f>
        <v>0</v>
      </c>
      <c r="BE275" s="32" cm="1">
        <f t="array" ref="BE275">IF(BE$10="", "", IF(IFERROR(INDEX($B275:$AE275, $BG275, MATCH(BE$10, $B$11:$AE$11, 0)), "")="", "", IFERROR(VALUE(INDEX($B275:$AE275, $BG275, MATCH(BE$10, $B$11:$AE$11, 0))), "")))</f>
        <v>0</v>
      </c>
      <c r="BF275" s="12"/>
      <c r="BJ275" s="19" t="str" cm="1">
        <f t="array" ref="BJ275">IF($AZ$10="", "", IF(IFERROR(INDEX($B275:$AE275, $BG275, MATCH($AZ$10, $B$11:$AE$11, 0)), "")="", "", IFERROR(INDEX($B275:$AE275, $BG275, MATCH($AZ$10, $B$11:$AE$11, 0)), "")))</f>
        <v>11/24/2022</v>
      </c>
      <c r="BK275" s="19">
        <f t="shared" si="67"/>
        <v>3</v>
      </c>
      <c r="BL275" s="19">
        <f t="shared" si="68"/>
        <v>6</v>
      </c>
      <c r="BM275" s="19">
        <f t="shared" si="69"/>
        <v>11</v>
      </c>
      <c r="BN275" s="30">
        <f t="shared" si="70"/>
        <v>24</v>
      </c>
      <c r="BO275" s="19">
        <f t="shared" si="71"/>
        <v>2022</v>
      </c>
      <c r="BP275" s="40" cm="1">
        <f t="array" ref="BP275">IFERROR(DATE(INDEX($BM275:$BO275, $BG275, MATCH($BJ$5, $BM$10:$BO$10, 0)), INDEX($BM275:$BO275, $BG275, MATCH($BJ$4, $BM$10:$BO$10, 0)), INDEX($BM275:$BO275, $BG275, MATCH($BJ$3, $BM$10:$BO$10, 0))), "")</f>
        <v>44889</v>
      </c>
      <c r="BR275" s="19" t="str">
        <f t="shared" si="60"/>
        <v>X</v>
      </c>
      <c r="BT275" s="19" t="str">
        <f t="shared" si="72"/>
        <v/>
      </c>
      <c r="BV275" s="19" t="str">
        <f t="shared" si="73"/>
        <v>Nov 2022</v>
      </c>
      <c r="BZ275" s="30">
        <f t="shared" si="61"/>
        <v>0</v>
      </c>
      <c r="CA275" s="13">
        <f t="shared" si="62"/>
        <v>0</v>
      </c>
      <c r="CB275" s="13">
        <f t="shared" si="63"/>
        <v>0</v>
      </c>
      <c r="CC275" s="13">
        <f t="shared" si="64"/>
        <v>0</v>
      </c>
      <c r="CD275" s="32">
        <f t="shared" si="65"/>
        <v>0</v>
      </c>
      <c r="CF275" s="52">
        <f t="shared" si="74"/>
        <v>0</v>
      </c>
    </row>
    <row r="276" spans="1:84" x14ac:dyDescent="0.25">
      <c r="A276" s="11" t="s">
        <v>0</v>
      </c>
      <c r="B276" s="5" t="s">
        <v>370</v>
      </c>
      <c r="C276" s="6">
        <v>0</v>
      </c>
      <c r="D276" s="6">
        <v>0</v>
      </c>
      <c r="E276" s="6">
        <v>0</v>
      </c>
      <c r="F276" s="6">
        <v>0</v>
      </c>
      <c r="G276" s="6">
        <v>0</v>
      </c>
      <c r="H276" s="6">
        <v>0</v>
      </c>
      <c r="I276" s="6">
        <v>0</v>
      </c>
      <c r="J276" s="6">
        <v>0</v>
      </c>
      <c r="K276" s="6">
        <v>0</v>
      </c>
      <c r="L276" s="6">
        <v>0</v>
      </c>
      <c r="M276" s="6">
        <v>0</v>
      </c>
      <c r="N276" s="6">
        <v>0</v>
      </c>
      <c r="O276" s="6">
        <v>0</v>
      </c>
      <c r="P276" s="6">
        <v>0</v>
      </c>
      <c r="Q276" s="6">
        <v>0</v>
      </c>
      <c r="R276" s="6">
        <v>0</v>
      </c>
      <c r="S276" s="6">
        <v>0</v>
      </c>
      <c r="T276" s="6">
        <v>0</v>
      </c>
      <c r="U276" s="6">
        <v>0</v>
      </c>
      <c r="V276" s="6"/>
      <c r="W276" s="6"/>
      <c r="X276" s="6"/>
      <c r="Y276" s="6"/>
      <c r="Z276" s="6"/>
      <c r="AA276" s="6"/>
      <c r="AB276" s="6"/>
      <c r="AC276" s="6"/>
      <c r="AD276" s="6"/>
      <c r="AE276" s="7"/>
      <c r="AF276" s="11" t="s">
        <v>0</v>
      </c>
      <c r="AG276" s="12"/>
      <c r="AH276" s="12"/>
      <c r="AI276" s="12"/>
      <c r="AJ276" s="12"/>
      <c r="AK276" s="12"/>
      <c r="AL276" s="12"/>
      <c r="AM276" s="12"/>
      <c r="AN276" s="12"/>
      <c r="AO276" s="12"/>
      <c r="AP276" s="12"/>
      <c r="AQ276" s="12"/>
      <c r="AR276" s="12"/>
      <c r="AS276" s="12"/>
      <c r="AT276" s="12"/>
      <c r="AU276" s="12"/>
      <c r="AV276" s="12"/>
      <c r="AW276" s="12"/>
      <c r="AX276" s="12"/>
      <c r="AY276" s="12"/>
      <c r="AZ276" s="37">
        <f t="shared" si="66"/>
        <v>44890</v>
      </c>
      <c r="BA276" s="13" cm="1">
        <f t="array" ref="BA276">IF(BA$10="", "", IF(IFERROR(INDEX($B276:$AE276, $BG276, MATCH(BA$10, $B$11:$AE$11, 0)), "")="", "", IFERROR(VALUE(INDEX($B276:$AE276, $BG276, MATCH(BA$10, $B$11:$AE$11, 0))), "")))</f>
        <v>0</v>
      </c>
      <c r="BB276" s="13" cm="1">
        <f t="array" ref="BB276">IF(BB$10="", "", IF(IFERROR(INDEX($B276:$AE276, $BG276, MATCH(BB$10, $B$11:$AE$11, 0)), "")="", "", IFERROR(VALUE(INDEX($B276:$AE276, $BG276, MATCH(BB$10, $B$11:$AE$11, 0))), "")))</f>
        <v>0</v>
      </c>
      <c r="BC276" s="13" cm="1">
        <f t="array" ref="BC276">IF(BC$10="", "", IF(IFERROR(INDEX($B276:$AE276, $BG276, MATCH(BC$10, $B$11:$AE$11, 0)), "")="", "", IFERROR(VALUE(INDEX($B276:$AE276, $BG276, MATCH(BC$10, $B$11:$AE$11, 0))), "")))</f>
        <v>0</v>
      </c>
      <c r="BD276" s="13" cm="1">
        <f t="array" ref="BD276">IF(BD$10="", "", IF(IFERROR(INDEX($B276:$AE276, $BG276, MATCH(BD$10, $B$11:$AE$11, 0)), "")="", "", IFERROR(VALUE(INDEX($B276:$AE276, $BG276, MATCH(BD$10, $B$11:$AE$11, 0))), "")))</f>
        <v>0</v>
      </c>
      <c r="BE276" s="32" cm="1">
        <f t="array" ref="BE276">IF(BE$10="", "", IF(IFERROR(INDEX($B276:$AE276, $BG276, MATCH(BE$10, $B$11:$AE$11, 0)), "")="", "", IFERROR(VALUE(INDEX($B276:$AE276, $BG276, MATCH(BE$10, $B$11:$AE$11, 0))), "")))</f>
        <v>0</v>
      </c>
      <c r="BF276" s="12"/>
      <c r="BJ276" s="19" t="str" cm="1">
        <f t="array" ref="BJ276">IF($AZ$10="", "", IF(IFERROR(INDEX($B276:$AE276, $BG276, MATCH($AZ$10, $B$11:$AE$11, 0)), "")="", "", IFERROR(INDEX($B276:$AE276, $BG276, MATCH($AZ$10, $B$11:$AE$11, 0)), "")))</f>
        <v>11/25/2022</v>
      </c>
      <c r="BK276" s="19">
        <f t="shared" si="67"/>
        <v>3</v>
      </c>
      <c r="BL276" s="19">
        <f t="shared" si="68"/>
        <v>6</v>
      </c>
      <c r="BM276" s="19">
        <f t="shared" si="69"/>
        <v>11</v>
      </c>
      <c r="BN276" s="30">
        <f t="shared" si="70"/>
        <v>25</v>
      </c>
      <c r="BO276" s="19">
        <f t="shared" si="71"/>
        <v>2022</v>
      </c>
      <c r="BP276" s="40" cm="1">
        <f t="array" ref="BP276">IFERROR(DATE(INDEX($BM276:$BO276, $BG276, MATCH($BJ$5, $BM$10:$BO$10, 0)), INDEX($BM276:$BO276, $BG276, MATCH($BJ$4, $BM$10:$BO$10, 0)), INDEX($BM276:$BO276, $BG276, MATCH($BJ$3, $BM$10:$BO$10, 0))), "")</f>
        <v>44890</v>
      </c>
      <c r="BR276" s="19" t="str">
        <f t="shared" si="60"/>
        <v>X</v>
      </c>
      <c r="BT276" s="19" t="str">
        <f t="shared" si="72"/>
        <v/>
      </c>
      <c r="BV276" s="19" t="str">
        <f t="shared" si="73"/>
        <v>Nov 2022</v>
      </c>
      <c r="BZ276" s="30">
        <f t="shared" si="61"/>
        <v>0</v>
      </c>
      <c r="CA276" s="13">
        <f t="shared" si="62"/>
        <v>0</v>
      </c>
      <c r="CB276" s="13">
        <f t="shared" si="63"/>
        <v>0</v>
      </c>
      <c r="CC276" s="13">
        <f t="shared" si="64"/>
        <v>0</v>
      </c>
      <c r="CD276" s="32">
        <f t="shared" si="65"/>
        <v>0</v>
      </c>
      <c r="CF276" s="52">
        <f t="shared" si="74"/>
        <v>0</v>
      </c>
    </row>
    <row r="277" spans="1:84" x14ac:dyDescent="0.25">
      <c r="A277" s="11" t="s">
        <v>0</v>
      </c>
      <c r="B277" s="5" t="s">
        <v>371</v>
      </c>
      <c r="C277" s="6">
        <v>0</v>
      </c>
      <c r="D277" s="6">
        <v>0</v>
      </c>
      <c r="E277" s="6">
        <v>0</v>
      </c>
      <c r="F277" s="6">
        <v>0</v>
      </c>
      <c r="G277" s="6">
        <v>0</v>
      </c>
      <c r="H277" s="6">
        <v>0</v>
      </c>
      <c r="I277" s="6">
        <v>0</v>
      </c>
      <c r="J277" s="6">
        <v>0</v>
      </c>
      <c r="K277" s="6">
        <v>0</v>
      </c>
      <c r="L277" s="6">
        <v>0</v>
      </c>
      <c r="M277" s="6">
        <v>0</v>
      </c>
      <c r="N277" s="6">
        <v>0</v>
      </c>
      <c r="O277" s="6">
        <v>0</v>
      </c>
      <c r="P277" s="6">
        <v>0</v>
      </c>
      <c r="Q277" s="6">
        <v>0</v>
      </c>
      <c r="R277" s="6">
        <v>0</v>
      </c>
      <c r="S277" s="6">
        <v>0</v>
      </c>
      <c r="T277" s="6">
        <v>0</v>
      </c>
      <c r="U277" s="6">
        <v>0</v>
      </c>
      <c r="V277" s="6"/>
      <c r="W277" s="6"/>
      <c r="X277" s="6"/>
      <c r="Y277" s="6"/>
      <c r="Z277" s="6"/>
      <c r="AA277" s="6"/>
      <c r="AB277" s="6"/>
      <c r="AC277" s="6"/>
      <c r="AD277" s="6"/>
      <c r="AE277" s="7"/>
      <c r="AF277" s="11" t="s">
        <v>0</v>
      </c>
      <c r="AG277" s="12"/>
      <c r="AH277" s="12"/>
      <c r="AI277" s="12"/>
      <c r="AJ277" s="12"/>
      <c r="AK277" s="12"/>
      <c r="AL277" s="12"/>
      <c r="AM277" s="12"/>
      <c r="AN277" s="12"/>
      <c r="AO277" s="12"/>
      <c r="AP277" s="12"/>
      <c r="AQ277" s="12"/>
      <c r="AR277" s="12"/>
      <c r="AS277" s="12"/>
      <c r="AT277" s="12"/>
      <c r="AU277" s="12"/>
      <c r="AV277" s="12"/>
      <c r="AW277" s="12"/>
      <c r="AX277" s="12"/>
      <c r="AY277" s="12"/>
      <c r="AZ277" s="37">
        <f t="shared" si="66"/>
        <v>44891</v>
      </c>
      <c r="BA277" s="13" cm="1">
        <f t="array" ref="BA277">IF(BA$10="", "", IF(IFERROR(INDEX($B277:$AE277, $BG277, MATCH(BA$10, $B$11:$AE$11, 0)), "")="", "", IFERROR(VALUE(INDEX($B277:$AE277, $BG277, MATCH(BA$10, $B$11:$AE$11, 0))), "")))</f>
        <v>0</v>
      </c>
      <c r="BB277" s="13" cm="1">
        <f t="array" ref="BB277">IF(BB$10="", "", IF(IFERROR(INDEX($B277:$AE277, $BG277, MATCH(BB$10, $B$11:$AE$11, 0)), "")="", "", IFERROR(VALUE(INDEX($B277:$AE277, $BG277, MATCH(BB$10, $B$11:$AE$11, 0))), "")))</f>
        <v>0</v>
      </c>
      <c r="BC277" s="13" cm="1">
        <f t="array" ref="BC277">IF(BC$10="", "", IF(IFERROR(INDEX($B277:$AE277, $BG277, MATCH(BC$10, $B$11:$AE$11, 0)), "")="", "", IFERROR(VALUE(INDEX($B277:$AE277, $BG277, MATCH(BC$10, $B$11:$AE$11, 0))), "")))</f>
        <v>0</v>
      </c>
      <c r="BD277" s="13" cm="1">
        <f t="array" ref="BD277">IF(BD$10="", "", IF(IFERROR(INDEX($B277:$AE277, $BG277, MATCH(BD$10, $B$11:$AE$11, 0)), "")="", "", IFERROR(VALUE(INDEX($B277:$AE277, $BG277, MATCH(BD$10, $B$11:$AE$11, 0))), "")))</f>
        <v>0</v>
      </c>
      <c r="BE277" s="32" cm="1">
        <f t="array" ref="BE277">IF(BE$10="", "", IF(IFERROR(INDEX($B277:$AE277, $BG277, MATCH(BE$10, $B$11:$AE$11, 0)), "")="", "", IFERROR(VALUE(INDEX($B277:$AE277, $BG277, MATCH(BE$10, $B$11:$AE$11, 0))), "")))</f>
        <v>0</v>
      </c>
      <c r="BF277" s="12"/>
      <c r="BJ277" s="19" t="str" cm="1">
        <f t="array" ref="BJ277">IF($AZ$10="", "", IF(IFERROR(INDEX($B277:$AE277, $BG277, MATCH($AZ$10, $B$11:$AE$11, 0)), "")="", "", IFERROR(INDEX($B277:$AE277, $BG277, MATCH($AZ$10, $B$11:$AE$11, 0)), "")))</f>
        <v>11/26/2022</v>
      </c>
      <c r="BK277" s="19">
        <f t="shared" si="67"/>
        <v>3</v>
      </c>
      <c r="BL277" s="19">
        <f t="shared" si="68"/>
        <v>6</v>
      </c>
      <c r="BM277" s="19">
        <f t="shared" si="69"/>
        <v>11</v>
      </c>
      <c r="BN277" s="30">
        <f t="shared" si="70"/>
        <v>26</v>
      </c>
      <c r="BO277" s="19">
        <f t="shared" si="71"/>
        <v>2022</v>
      </c>
      <c r="BP277" s="40" cm="1">
        <f t="array" ref="BP277">IFERROR(DATE(INDEX($BM277:$BO277, $BG277, MATCH($BJ$5, $BM$10:$BO$10, 0)), INDEX($BM277:$BO277, $BG277, MATCH($BJ$4, $BM$10:$BO$10, 0)), INDEX($BM277:$BO277, $BG277, MATCH($BJ$3, $BM$10:$BO$10, 0))), "")</f>
        <v>44891</v>
      </c>
      <c r="BR277" s="19" t="str">
        <f t="shared" si="60"/>
        <v>X</v>
      </c>
      <c r="BT277" s="19" t="str">
        <f t="shared" si="72"/>
        <v/>
      </c>
      <c r="BV277" s="19" t="str">
        <f t="shared" si="73"/>
        <v>Nov 2022</v>
      </c>
      <c r="BZ277" s="30">
        <f t="shared" si="61"/>
        <v>0</v>
      </c>
      <c r="CA277" s="13">
        <f t="shared" si="62"/>
        <v>0</v>
      </c>
      <c r="CB277" s="13">
        <f t="shared" si="63"/>
        <v>0</v>
      </c>
      <c r="CC277" s="13">
        <f t="shared" si="64"/>
        <v>0</v>
      </c>
      <c r="CD277" s="32">
        <f t="shared" si="65"/>
        <v>0</v>
      </c>
      <c r="CF277" s="52">
        <f t="shared" si="74"/>
        <v>0</v>
      </c>
    </row>
    <row r="278" spans="1:84" x14ac:dyDescent="0.25">
      <c r="A278" s="11" t="s">
        <v>0</v>
      </c>
      <c r="B278" s="5" t="s">
        <v>372</v>
      </c>
      <c r="C278" s="6">
        <v>4</v>
      </c>
      <c r="D278" s="6">
        <v>0</v>
      </c>
      <c r="E278" s="6">
        <v>4</v>
      </c>
      <c r="F278" s="6">
        <v>1</v>
      </c>
      <c r="G278" s="6">
        <v>0</v>
      </c>
      <c r="H278" s="6">
        <v>0</v>
      </c>
      <c r="I278" s="6">
        <v>0</v>
      </c>
      <c r="J278" s="6">
        <v>0</v>
      </c>
      <c r="K278" s="6">
        <v>0</v>
      </c>
      <c r="L278" s="6">
        <v>0</v>
      </c>
      <c r="M278" s="6">
        <v>0</v>
      </c>
      <c r="N278" s="6">
        <v>0</v>
      </c>
      <c r="O278" s="6">
        <v>0</v>
      </c>
      <c r="P278" s="6">
        <v>0</v>
      </c>
      <c r="Q278" s="6">
        <v>0</v>
      </c>
      <c r="R278" s="6">
        <v>0</v>
      </c>
      <c r="S278" s="6">
        <v>0</v>
      </c>
      <c r="T278" s="6">
        <v>0</v>
      </c>
      <c r="U278" s="6">
        <v>0</v>
      </c>
      <c r="V278" s="6"/>
      <c r="W278" s="6"/>
      <c r="X278" s="6"/>
      <c r="Y278" s="6"/>
      <c r="Z278" s="6"/>
      <c r="AA278" s="6"/>
      <c r="AB278" s="6"/>
      <c r="AC278" s="6"/>
      <c r="AD278" s="6"/>
      <c r="AE278" s="7"/>
      <c r="AF278" s="11" t="s">
        <v>0</v>
      </c>
      <c r="AG278" s="12"/>
      <c r="AH278" s="12"/>
      <c r="AI278" s="12"/>
      <c r="AJ278" s="12"/>
      <c r="AK278" s="12"/>
      <c r="AL278" s="12"/>
      <c r="AM278" s="12"/>
      <c r="AN278" s="12"/>
      <c r="AO278" s="12"/>
      <c r="AP278" s="12"/>
      <c r="AQ278" s="12"/>
      <c r="AR278" s="12"/>
      <c r="AS278" s="12"/>
      <c r="AT278" s="12"/>
      <c r="AU278" s="12"/>
      <c r="AV278" s="12"/>
      <c r="AW278" s="12"/>
      <c r="AX278" s="12"/>
      <c r="AY278" s="12"/>
      <c r="AZ278" s="37">
        <f t="shared" si="66"/>
        <v>44892</v>
      </c>
      <c r="BA278" s="13" cm="1">
        <f t="array" ref="BA278">IF(BA$10="", "", IF(IFERROR(INDEX($B278:$AE278, $BG278, MATCH(BA$10, $B$11:$AE$11, 0)), "")="", "", IFERROR(VALUE(INDEX($B278:$AE278, $BG278, MATCH(BA$10, $B$11:$AE$11, 0))), "")))</f>
        <v>4</v>
      </c>
      <c r="BB278" s="13" cm="1">
        <f t="array" ref="BB278">IF(BB$10="", "", IF(IFERROR(INDEX($B278:$AE278, $BG278, MATCH(BB$10, $B$11:$AE$11, 0)), "")="", "", IFERROR(VALUE(INDEX($B278:$AE278, $BG278, MATCH(BB$10, $B$11:$AE$11, 0))), "")))</f>
        <v>0</v>
      </c>
      <c r="BC278" s="13" cm="1">
        <f t="array" ref="BC278">IF(BC$10="", "", IF(IFERROR(INDEX($B278:$AE278, $BG278, MATCH(BC$10, $B$11:$AE$11, 0)), "")="", "", IFERROR(VALUE(INDEX($B278:$AE278, $BG278, MATCH(BC$10, $B$11:$AE$11, 0))), "")))</f>
        <v>0</v>
      </c>
      <c r="BD278" s="13" cm="1">
        <f t="array" ref="BD278">IF(BD$10="", "", IF(IFERROR(INDEX($B278:$AE278, $BG278, MATCH(BD$10, $B$11:$AE$11, 0)), "")="", "", IFERROR(VALUE(INDEX($B278:$AE278, $BG278, MATCH(BD$10, $B$11:$AE$11, 0))), "")))</f>
        <v>0</v>
      </c>
      <c r="BE278" s="32" cm="1">
        <f t="array" ref="BE278">IF(BE$10="", "", IF(IFERROR(INDEX($B278:$AE278, $BG278, MATCH(BE$10, $B$11:$AE$11, 0)), "")="", "", IFERROR(VALUE(INDEX($B278:$AE278, $BG278, MATCH(BE$10, $B$11:$AE$11, 0))), "")))</f>
        <v>0</v>
      </c>
      <c r="BF278" s="12"/>
      <c r="BJ278" s="19" t="str" cm="1">
        <f t="array" ref="BJ278">IF($AZ$10="", "", IF(IFERROR(INDEX($B278:$AE278, $BG278, MATCH($AZ$10, $B$11:$AE$11, 0)), "")="", "", IFERROR(INDEX($B278:$AE278, $BG278, MATCH($AZ$10, $B$11:$AE$11, 0)), "")))</f>
        <v>11/27/2022</v>
      </c>
      <c r="BK278" s="19">
        <f t="shared" si="67"/>
        <v>3</v>
      </c>
      <c r="BL278" s="19">
        <f t="shared" si="68"/>
        <v>6</v>
      </c>
      <c r="BM278" s="19">
        <f t="shared" si="69"/>
        <v>11</v>
      </c>
      <c r="BN278" s="30">
        <f t="shared" si="70"/>
        <v>27</v>
      </c>
      <c r="BO278" s="19">
        <f t="shared" si="71"/>
        <v>2022</v>
      </c>
      <c r="BP278" s="40" cm="1">
        <f t="array" ref="BP278">IFERROR(DATE(INDEX($BM278:$BO278, $BG278, MATCH($BJ$5, $BM$10:$BO$10, 0)), INDEX($BM278:$BO278, $BG278, MATCH($BJ$4, $BM$10:$BO$10, 0)), INDEX($BM278:$BO278, $BG278, MATCH($BJ$3, $BM$10:$BO$10, 0))), "")</f>
        <v>44892</v>
      </c>
      <c r="BR278" s="19" t="str">
        <f t="shared" si="60"/>
        <v>X</v>
      </c>
      <c r="BT278" s="19" t="str">
        <f t="shared" si="72"/>
        <v/>
      </c>
      <c r="BV278" s="19" t="str">
        <f t="shared" si="73"/>
        <v>Nov 2022</v>
      </c>
      <c r="BZ278" s="30">
        <f t="shared" si="61"/>
        <v>0</v>
      </c>
      <c r="CA278" s="13">
        <f t="shared" si="62"/>
        <v>0</v>
      </c>
      <c r="CB278" s="13">
        <f t="shared" si="63"/>
        <v>0</v>
      </c>
      <c r="CC278" s="13">
        <f t="shared" si="64"/>
        <v>0</v>
      </c>
      <c r="CD278" s="32">
        <f t="shared" si="65"/>
        <v>0</v>
      </c>
      <c r="CF278" s="52">
        <f t="shared" si="74"/>
        <v>0</v>
      </c>
    </row>
    <row r="279" spans="1:84" x14ac:dyDescent="0.25">
      <c r="A279" s="11" t="s">
        <v>0</v>
      </c>
      <c r="B279" s="5" t="s">
        <v>373</v>
      </c>
      <c r="C279" s="6">
        <v>12</v>
      </c>
      <c r="D279" s="6">
        <v>0</v>
      </c>
      <c r="E279" s="6">
        <v>12</v>
      </c>
      <c r="F279" s="6">
        <v>9</v>
      </c>
      <c r="G279" s="6">
        <v>0</v>
      </c>
      <c r="H279" s="6">
        <v>0</v>
      </c>
      <c r="I279" s="6">
        <v>0</v>
      </c>
      <c r="J279" s="6">
        <v>0</v>
      </c>
      <c r="K279" s="6">
        <v>0</v>
      </c>
      <c r="L279" s="6">
        <v>0</v>
      </c>
      <c r="M279" s="6">
        <v>0</v>
      </c>
      <c r="N279" s="6">
        <v>0</v>
      </c>
      <c r="O279" s="6">
        <v>0</v>
      </c>
      <c r="P279" s="6">
        <v>0</v>
      </c>
      <c r="Q279" s="6">
        <v>0</v>
      </c>
      <c r="R279" s="6">
        <v>0</v>
      </c>
      <c r="S279" s="6">
        <v>0</v>
      </c>
      <c r="T279" s="6">
        <v>0</v>
      </c>
      <c r="U279" s="6">
        <v>0</v>
      </c>
      <c r="V279" s="6"/>
      <c r="W279" s="6"/>
      <c r="X279" s="6"/>
      <c r="Y279" s="6"/>
      <c r="Z279" s="6"/>
      <c r="AA279" s="6"/>
      <c r="AB279" s="6"/>
      <c r="AC279" s="6"/>
      <c r="AD279" s="6"/>
      <c r="AE279" s="7"/>
      <c r="AF279" s="11" t="s">
        <v>0</v>
      </c>
      <c r="AG279" s="12"/>
      <c r="AH279" s="12"/>
      <c r="AI279" s="12"/>
      <c r="AJ279" s="12"/>
      <c r="AK279" s="12"/>
      <c r="AL279" s="12"/>
      <c r="AM279" s="12"/>
      <c r="AN279" s="12"/>
      <c r="AO279" s="12"/>
      <c r="AP279" s="12"/>
      <c r="AQ279" s="12"/>
      <c r="AR279" s="12"/>
      <c r="AS279" s="12"/>
      <c r="AT279" s="12"/>
      <c r="AU279" s="12"/>
      <c r="AV279" s="12"/>
      <c r="AW279" s="12"/>
      <c r="AX279" s="12"/>
      <c r="AY279" s="12"/>
      <c r="AZ279" s="37">
        <f t="shared" si="66"/>
        <v>44893</v>
      </c>
      <c r="BA279" s="13" cm="1">
        <f t="array" ref="BA279">IF(BA$10="", "", IF(IFERROR(INDEX($B279:$AE279, $BG279, MATCH(BA$10, $B$11:$AE$11, 0)), "")="", "", IFERROR(VALUE(INDEX($B279:$AE279, $BG279, MATCH(BA$10, $B$11:$AE$11, 0))), "")))</f>
        <v>12</v>
      </c>
      <c r="BB279" s="13" cm="1">
        <f t="array" ref="BB279">IF(BB$10="", "", IF(IFERROR(INDEX($B279:$AE279, $BG279, MATCH(BB$10, $B$11:$AE$11, 0)), "")="", "", IFERROR(VALUE(INDEX($B279:$AE279, $BG279, MATCH(BB$10, $B$11:$AE$11, 0))), "")))</f>
        <v>0</v>
      </c>
      <c r="BC279" s="13" cm="1">
        <f t="array" ref="BC279">IF(BC$10="", "", IF(IFERROR(INDEX($B279:$AE279, $BG279, MATCH(BC$10, $B$11:$AE$11, 0)), "")="", "", IFERROR(VALUE(INDEX($B279:$AE279, $BG279, MATCH(BC$10, $B$11:$AE$11, 0))), "")))</f>
        <v>0</v>
      </c>
      <c r="BD279" s="13" cm="1">
        <f t="array" ref="BD279">IF(BD$10="", "", IF(IFERROR(INDEX($B279:$AE279, $BG279, MATCH(BD$10, $B$11:$AE$11, 0)), "")="", "", IFERROR(VALUE(INDEX($B279:$AE279, $BG279, MATCH(BD$10, $B$11:$AE$11, 0))), "")))</f>
        <v>0</v>
      </c>
      <c r="BE279" s="32" cm="1">
        <f t="array" ref="BE279">IF(BE$10="", "", IF(IFERROR(INDEX($B279:$AE279, $BG279, MATCH(BE$10, $B$11:$AE$11, 0)), "")="", "", IFERROR(VALUE(INDEX($B279:$AE279, $BG279, MATCH(BE$10, $B$11:$AE$11, 0))), "")))</f>
        <v>0</v>
      </c>
      <c r="BF279" s="12"/>
      <c r="BJ279" s="19" t="str" cm="1">
        <f t="array" ref="BJ279">IF($AZ$10="", "", IF(IFERROR(INDEX($B279:$AE279, $BG279, MATCH($AZ$10, $B$11:$AE$11, 0)), "")="", "", IFERROR(INDEX($B279:$AE279, $BG279, MATCH($AZ$10, $B$11:$AE$11, 0)), "")))</f>
        <v>11/28/2022</v>
      </c>
      <c r="BK279" s="19">
        <f t="shared" si="67"/>
        <v>3</v>
      </c>
      <c r="BL279" s="19">
        <f t="shared" si="68"/>
        <v>6</v>
      </c>
      <c r="BM279" s="19">
        <f t="shared" si="69"/>
        <v>11</v>
      </c>
      <c r="BN279" s="30">
        <f t="shared" si="70"/>
        <v>28</v>
      </c>
      <c r="BO279" s="19">
        <f t="shared" si="71"/>
        <v>2022</v>
      </c>
      <c r="BP279" s="40" cm="1">
        <f t="array" ref="BP279">IFERROR(DATE(INDEX($BM279:$BO279, $BG279, MATCH($BJ$5, $BM$10:$BO$10, 0)), INDEX($BM279:$BO279, $BG279, MATCH($BJ$4, $BM$10:$BO$10, 0)), INDEX($BM279:$BO279, $BG279, MATCH($BJ$3, $BM$10:$BO$10, 0))), "")</f>
        <v>44893</v>
      </c>
      <c r="BR279" s="19" t="str">
        <f t="shared" si="60"/>
        <v>X</v>
      </c>
      <c r="BT279" s="19" t="str">
        <f t="shared" si="72"/>
        <v/>
      </c>
      <c r="BV279" s="19" t="str">
        <f t="shared" si="73"/>
        <v>Nov 2022</v>
      </c>
      <c r="BZ279" s="30">
        <f t="shared" si="61"/>
        <v>1</v>
      </c>
      <c r="CA279" s="13">
        <f t="shared" si="62"/>
        <v>0</v>
      </c>
      <c r="CB279" s="13">
        <f t="shared" si="63"/>
        <v>0</v>
      </c>
      <c r="CC279" s="13">
        <f t="shared" si="64"/>
        <v>0</v>
      </c>
      <c r="CD279" s="32">
        <f t="shared" si="65"/>
        <v>0</v>
      </c>
      <c r="CF279" s="52">
        <f t="shared" si="74"/>
        <v>1</v>
      </c>
    </row>
    <row r="280" spans="1:84" x14ac:dyDescent="0.25">
      <c r="A280" s="11" t="s">
        <v>0</v>
      </c>
      <c r="B280" s="5" t="s">
        <v>374</v>
      </c>
      <c r="C280" s="6">
        <v>5</v>
      </c>
      <c r="D280" s="6">
        <v>0</v>
      </c>
      <c r="E280" s="6">
        <v>5</v>
      </c>
      <c r="F280" s="6">
        <v>2</v>
      </c>
      <c r="G280" s="6">
        <v>0</v>
      </c>
      <c r="H280" s="6">
        <v>0</v>
      </c>
      <c r="I280" s="6">
        <v>0</v>
      </c>
      <c r="J280" s="6">
        <v>0</v>
      </c>
      <c r="K280" s="6">
        <v>0</v>
      </c>
      <c r="L280" s="6">
        <v>0</v>
      </c>
      <c r="M280" s="6">
        <v>0</v>
      </c>
      <c r="N280" s="6">
        <v>0</v>
      </c>
      <c r="O280" s="6">
        <v>0</v>
      </c>
      <c r="P280" s="6">
        <v>0</v>
      </c>
      <c r="Q280" s="6">
        <v>0</v>
      </c>
      <c r="R280" s="6">
        <v>0</v>
      </c>
      <c r="S280" s="6">
        <v>0</v>
      </c>
      <c r="T280" s="6">
        <v>0</v>
      </c>
      <c r="U280" s="6">
        <v>0</v>
      </c>
      <c r="V280" s="6"/>
      <c r="W280" s="6"/>
      <c r="X280" s="6"/>
      <c r="Y280" s="6"/>
      <c r="Z280" s="6"/>
      <c r="AA280" s="6"/>
      <c r="AB280" s="6"/>
      <c r="AC280" s="6"/>
      <c r="AD280" s="6"/>
      <c r="AE280" s="7"/>
      <c r="AF280" s="11" t="s">
        <v>0</v>
      </c>
      <c r="AG280" s="12"/>
      <c r="AH280" s="12"/>
      <c r="AI280" s="12"/>
      <c r="AJ280" s="12"/>
      <c r="AK280" s="12"/>
      <c r="AL280" s="12"/>
      <c r="AM280" s="12"/>
      <c r="AN280" s="12"/>
      <c r="AO280" s="12"/>
      <c r="AP280" s="12"/>
      <c r="AQ280" s="12"/>
      <c r="AR280" s="12"/>
      <c r="AS280" s="12"/>
      <c r="AT280" s="12"/>
      <c r="AU280" s="12"/>
      <c r="AV280" s="12"/>
      <c r="AW280" s="12"/>
      <c r="AX280" s="12"/>
      <c r="AY280" s="12"/>
      <c r="AZ280" s="37">
        <f t="shared" si="66"/>
        <v>44894</v>
      </c>
      <c r="BA280" s="13" cm="1">
        <f t="array" ref="BA280">IF(BA$10="", "", IF(IFERROR(INDEX($B280:$AE280, $BG280, MATCH(BA$10, $B$11:$AE$11, 0)), "")="", "", IFERROR(VALUE(INDEX($B280:$AE280, $BG280, MATCH(BA$10, $B$11:$AE$11, 0))), "")))</f>
        <v>5</v>
      </c>
      <c r="BB280" s="13" cm="1">
        <f t="array" ref="BB280">IF(BB$10="", "", IF(IFERROR(INDEX($B280:$AE280, $BG280, MATCH(BB$10, $B$11:$AE$11, 0)), "")="", "", IFERROR(VALUE(INDEX($B280:$AE280, $BG280, MATCH(BB$10, $B$11:$AE$11, 0))), "")))</f>
        <v>0</v>
      </c>
      <c r="BC280" s="13" cm="1">
        <f t="array" ref="BC280">IF(BC$10="", "", IF(IFERROR(INDEX($B280:$AE280, $BG280, MATCH(BC$10, $B$11:$AE$11, 0)), "")="", "", IFERROR(VALUE(INDEX($B280:$AE280, $BG280, MATCH(BC$10, $B$11:$AE$11, 0))), "")))</f>
        <v>0</v>
      </c>
      <c r="BD280" s="13" cm="1">
        <f t="array" ref="BD280">IF(BD$10="", "", IF(IFERROR(INDEX($B280:$AE280, $BG280, MATCH(BD$10, $B$11:$AE$11, 0)), "")="", "", IFERROR(VALUE(INDEX($B280:$AE280, $BG280, MATCH(BD$10, $B$11:$AE$11, 0))), "")))</f>
        <v>0</v>
      </c>
      <c r="BE280" s="32" cm="1">
        <f t="array" ref="BE280">IF(BE$10="", "", IF(IFERROR(INDEX($B280:$AE280, $BG280, MATCH(BE$10, $B$11:$AE$11, 0)), "")="", "", IFERROR(VALUE(INDEX($B280:$AE280, $BG280, MATCH(BE$10, $B$11:$AE$11, 0))), "")))</f>
        <v>0</v>
      </c>
      <c r="BF280" s="12"/>
      <c r="BJ280" s="19" t="str" cm="1">
        <f t="array" ref="BJ280">IF($AZ$10="", "", IF(IFERROR(INDEX($B280:$AE280, $BG280, MATCH($AZ$10, $B$11:$AE$11, 0)), "")="", "", IFERROR(INDEX($B280:$AE280, $BG280, MATCH($AZ$10, $B$11:$AE$11, 0)), "")))</f>
        <v>11/29/2022</v>
      </c>
      <c r="BK280" s="19">
        <f t="shared" si="67"/>
        <v>3</v>
      </c>
      <c r="BL280" s="19">
        <f t="shared" si="68"/>
        <v>6</v>
      </c>
      <c r="BM280" s="19">
        <f t="shared" si="69"/>
        <v>11</v>
      </c>
      <c r="BN280" s="30">
        <f t="shared" si="70"/>
        <v>29</v>
      </c>
      <c r="BO280" s="19">
        <f t="shared" si="71"/>
        <v>2022</v>
      </c>
      <c r="BP280" s="40" cm="1">
        <f t="array" ref="BP280">IFERROR(DATE(INDEX($BM280:$BO280, $BG280, MATCH($BJ$5, $BM$10:$BO$10, 0)), INDEX($BM280:$BO280, $BG280, MATCH($BJ$4, $BM$10:$BO$10, 0)), INDEX($BM280:$BO280, $BG280, MATCH($BJ$3, $BM$10:$BO$10, 0))), "")</f>
        <v>44894</v>
      </c>
      <c r="BR280" s="19" t="str">
        <f t="shared" si="60"/>
        <v>X</v>
      </c>
      <c r="BT280" s="19" t="str">
        <f t="shared" si="72"/>
        <v/>
      </c>
      <c r="BV280" s="19" t="str">
        <f t="shared" si="73"/>
        <v>Nov 2022</v>
      </c>
      <c r="BZ280" s="30">
        <f t="shared" si="61"/>
        <v>0</v>
      </c>
      <c r="CA280" s="13">
        <f t="shared" si="62"/>
        <v>0</v>
      </c>
      <c r="CB280" s="13">
        <f t="shared" si="63"/>
        <v>0</v>
      </c>
      <c r="CC280" s="13">
        <f t="shared" si="64"/>
        <v>0</v>
      </c>
      <c r="CD280" s="32">
        <f t="shared" si="65"/>
        <v>0</v>
      </c>
      <c r="CF280" s="52">
        <f t="shared" si="74"/>
        <v>0</v>
      </c>
    </row>
    <row r="281" spans="1:84" x14ac:dyDescent="0.25">
      <c r="A281" s="11" t="s">
        <v>0</v>
      </c>
      <c r="B281" s="5" t="s">
        <v>375</v>
      </c>
      <c r="C281" s="6">
        <v>0</v>
      </c>
      <c r="D281" s="6">
        <v>0</v>
      </c>
      <c r="E281" s="6">
        <v>0</v>
      </c>
      <c r="F281" s="6">
        <v>0</v>
      </c>
      <c r="G281" s="6">
        <v>0</v>
      </c>
      <c r="H281" s="6">
        <v>0</v>
      </c>
      <c r="I281" s="6">
        <v>0</v>
      </c>
      <c r="J281" s="6">
        <v>0</v>
      </c>
      <c r="K281" s="6">
        <v>0</v>
      </c>
      <c r="L281" s="6">
        <v>0</v>
      </c>
      <c r="M281" s="6">
        <v>0</v>
      </c>
      <c r="N281" s="6">
        <v>0</v>
      </c>
      <c r="O281" s="6">
        <v>0</v>
      </c>
      <c r="P281" s="6">
        <v>0</v>
      </c>
      <c r="Q281" s="6">
        <v>0</v>
      </c>
      <c r="R281" s="6">
        <v>0</v>
      </c>
      <c r="S281" s="6">
        <v>0</v>
      </c>
      <c r="T281" s="6">
        <v>0</v>
      </c>
      <c r="U281" s="6">
        <v>0</v>
      </c>
      <c r="V281" s="6"/>
      <c r="W281" s="6"/>
      <c r="X281" s="6"/>
      <c r="Y281" s="6"/>
      <c r="Z281" s="6"/>
      <c r="AA281" s="6"/>
      <c r="AB281" s="6"/>
      <c r="AC281" s="6"/>
      <c r="AD281" s="6"/>
      <c r="AE281" s="7"/>
      <c r="AF281" s="11" t="s">
        <v>0</v>
      </c>
      <c r="AG281" s="12"/>
      <c r="AH281" s="12"/>
      <c r="AI281" s="12"/>
      <c r="AJ281" s="12"/>
      <c r="AK281" s="12"/>
      <c r="AL281" s="12"/>
      <c r="AM281" s="12"/>
      <c r="AN281" s="12"/>
      <c r="AO281" s="12"/>
      <c r="AP281" s="12"/>
      <c r="AQ281" s="12"/>
      <c r="AR281" s="12"/>
      <c r="AS281" s="12"/>
      <c r="AT281" s="12"/>
      <c r="AU281" s="12"/>
      <c r="AV281" s="12"/>
      <c r="AW281" s="12"/>
      <c r="AX281" s="12"/>
      <c r="AY281" s="12"/>
      <c r="AZ281" s="37">
        <f t="shared" si="66"/>
        <v>44895</v>
      </c>
      <c r="BA281" s="13" cm="1">
        <f t="array" ref="BA281">IF(BA$10="", "", IF(IFERROR(INDEX($B281:$AE281, $BG281, MATCH(BA$10, $B$11:$AE$11, 0)), "")="", "", IFERROR(VALUE(INDEX($B281:$AE281, $BG281, MATCH(BA$10, $B$11:$AE$11, 0))), "")))</f>
        <v>0</v>
      </c>
      <c r="BB281" s="13" cm="1">
        <f t="array" ref="BB281">IF(BB$10="", "", IF(IFERROR(INDEX($B281:$AE281, $BG281, MATCH(BB$10, $B$11:$AE$11, 0)), "")="", "", IFERROR(VALUE(INDEX($B281:$AE281, $BG281, MATCH(BB$10, $B$11:$AE$11, 0))), "")))</f>
        <v>0</v>
      </c>
      <c r="BC281" s="13" cm="1">
        <f t="array" ref="BC281">IF(BC$10="", "", IF(IFERROR(INDEX($B281:$AE281, $BG281, MATCH(BC$10, $B$11:$AE$11, 0)), "")="", "", IFERROR(VALUE(INDEX($B281:$AE281, $BG281, MATCH(BC$10, $B$11:$AE$11, 0))), "")))</f>
        <v>0</v>
      </c>
      <c r="BD281" s="13" cm="1">
        <f t="array" ref="BD281">IF(BD$10="", "", IF(IFERROR(INDEX($B281:$AE281, $BG281, MATCH(BD$10, $B$11:$AE$11, 0)), "")="", "", IFERROR(VALUE(INDEX($B281:$AE281, $BG281, MATCH(BD$10, $B$11:$AE$11, 0))), "")))</f>
        <v>0</v>
      </c>
      <c r="BE281" s="32" cm="1">
        <f t="array" ref="BE281">IF(BE$10="", "", IF(IFERROR(INDEX($B281:$AE281, $BG281, MATCH(BE$10, $B$11:$AE$11, 0)), "")="", "", IFERROR(VALUE(INDEX($B281:$AE281, $BG281, MATCH(BE$10, $B$11:$AE$11, 0))), "")))</f>
        <v>0</v>
      </c>
      <c r="BF281" s="12"/>
      <c r="BJ281" s="19" t="str" cm="1">
        <f t="array" ref="BJ281">IF($AZ$10="", "", IF(IFERROR(INDEX($B281:$AE281, $BG281, MATCH($AZ$10, $B$11:$AE$11, 0)), "")="", "", IFERROR(INDEX($B281:$AE281, $BG281, MATCH($AZ$10, $B$11:$AE$11, 0)), "")))</f>
        <v>11/30/2022</v>
      </c>
      <c r="BK281" s="19">
        <f t="shared" si="67"/>
        <v>3</v>
      </c>
      <c r="BL281" s="19">
        <f t="shared" si="68"/>
        <v>6</v>
      </c>
      <c r="BM281" s="19">
        <f t="shared" si="69"/>
        <v>11</v>
      </c>
      <c r="BN281" s="30">
        <f t="shared" si="70"/>
        <v>30</v>
      </c>
      <c r="BO281" s="19">
        <f t="shared" si="71"/>
        <v>2022</v>
      </c>
      <c r="BP281" s="40" cm="1">
        <f t="array" ref="BP281">IFERROR(DATE(INDEX($BM281:$BO281, $BG281, MATCH($BJ$5, $BM$10:$BO$10, 0)), INDEX($BM281:$BO281, $BG281, MATCH($BJ$4, $BM$10:$BO$10, 0)), INDEX($BM281:$BO281, $BG281, MATCH($BJ$3, $BM$10:$BO$10, 0))), "")</f>
        <v>44895</v>
      </c>
      <c r="BR281" s="19" t="str">
        <f t="shared" si="60"/>
        <v>X</v>
      </c>
      <c r="BT281" s="19" t="str">
        <f t="shared" si="72"/>
        <v/>
      </c>
      <c r="BV281" s="19" t="str">
        <f t="shared" si="73"/>
        <v>Nov 2022</v>
      </c>
      <c r="BZ281" s="30">
        <f t="shared" si="61"/>
        <v>0</v>
      </c>
      <c r="CA281" s="13">
        <f t="shared" si="62"/>
        <v>0</v>
      </c>
      <c r="CB281" s="13">
        <f t="shared" si="63"/>
        <v>0</v>
      </c>
      <c r="CC281" s="13">
        <f t="shared" si="64"/>
        <v>0</v>
      </c>
      <c r="CD281" s="32">
        <f t="shared" si="65"/>
        <v>0</v>
      </c>
      <c r="CF281" s="52">
        <f t="shared" si="74"/>
        <v>0</v>
      </c>
    </row>
    <row r="282" spans="1:84" x14ac:dyDescent="0.25">
      <c r="A282" s="11" t="s">
        <v>0</v>
      </c>
      <c r="B282" s="5" t="s">
        <v>376</v>
      </c>
      <c r="C282" s="6">
        <v>0</v>
      </c>
      <c r="D282" s="6">
        <v>0</v>
      </c>
      <c r="E282" s="6">
        <v>0</v>
      </c>
      <c r="F282" s="6">
        <v>0</v>
      </c>
      <c r="G282" s="6">
        <v>0</v>
      </c>
      <c r="H282" s="6">
        <v>0</v>
      </c>
      <c r="I282" s="6">
        <v>0</v>
      </c>
      <c r="J282" s="6">
        <v>0</v>
      </c>
      <c r="K282" s="6">
        <v>0</v>
      </c>
      <c r="L282" s="6">
        <v>0</v>
      </c>
      <c r="M282" s="6">
        <v>0</v>
      </c>
      <c r="N282" s="6">
        <v>0</v>
      </c>
      <c r="O282" s="6">
        <v>0</v>
      </c>
      <c r="P282" s="6">
        <v>0</v>
      </c>
      <c r="Q282" s="6">
        <v>0</v>
      </c>
      <c r="R282" s="6">
        <v>0</v>
      </c>
      <c r="S282" s="6">
        <v>0</v>
      </c>
      <c r="T282" s="6">
        <v>0</v>
      </c>
      <c r="U282" s="6">
        <v>0</v>
      </c>
      <c r="V282" s="6"/>
      <c r="W282" s="6"/>
      <c r="X282" s="6"/>
      <c r="Y282" s="6"/>
      <c r="Z282" s="6"/>
      <c r="AA282" s="6"/>
      <c r="AB282" s="6"/>
      <c r="AC282" s="6"/>
      <c r="AD282" s="6"/>
      <c r="AE282" s="7"/>
      <c r="AF282" s="11" t="s">
        <v>0</v>
      </c>
      <c r="AG282" s="12"/>
      <c r="AH282" s="12"/>
      <c r="AI282" s="12"/>
      <c r="AJ282" s="12"/>
      <c r="AK282" s="12"/>
      <c r="AL282" s="12"/>
      <c r="AM282" s="12"/>
      <c r="AN282" s="12"/>
      <c r="AO282" s="12"/>
      <c r="AP282" s="12"/>
      <c r="AQ282" s="12"/>
      <c r="AR282" s="12"/>
      <c r="AS282" s="12"/>
      <c r="AT282" s="12"/>
      <c r="AU282" s="12"/>
      <c r="AV282" s="12"/>
      <c r="AW282" s="12"/>
      <c r="AX282" s="12"/>
      <c r="AY282" s="12"/>
      <c r="AZ282" s="37">
        <f t="shared" si="66"/>
        <v>44896</v>
      </c>
      <c r="BA282" s="13" cm="1">
        <f t="array" ref="BA282">IF(BA$10="", "", IF(IFERROR(INDEX($B282:$AE282, $BG282, MATCH(BA$10, $B$11:$AE$11, 0)), "")="", "", IFERROR(VALUE(INDEX($B282:$AE282, $BG282, MATCH(BA$10, $B$11:$AE$11, 0))), "")))</f>
        <v>0</v>
      </c>
      <c r="BB282" s="13" cm="1">
        <f t="array" ref="BB282">IF(BB$10="", "", IF(IFERROR(INDEX($B282:$AE282, $BG282, MATCH(BB$10, $B$11:$AE$11, 0)), "")="", "", IFERROR(VALUE(INDEX($B282:$AE282, $BG282, MATCH(BB$10, $B$11:$AE$11, 0))), "")))</f>
        <v>0</v>
      </c>
      <c r="BC282" s="13" cm="1">
        <f t="array" ref="BC282">IF(BC$10="", "", IF(IFERROR(INDEX($B282:$AE282, $BG282, MATCH(BC$10, $B$11:$AE$11, 0)), "")="", "", IFERROR(VALUE(INDEX($B282:$AE282, $BG282, MATCH(BC$10, $B$11:$AE$11, 0))), "")))</f>
        <v>0</v>
      </c>
      <c r="BD282" s="13" cm="1">
        <f t="array" ref="BD282">IF(BD$10="", "", IF(IFERROR(INDEX($B282:$AE282, $BG282, MATCH(BD$10, $B$11:$AE$11, 0)), "")="", "", IFERROR(VALUE(INDEX($B282:$AE282, $BG282, MATCH(BD$10, $B$11:$AE$11, 0))), "")))</f>
        <v>0</v>
      </c>
      <c r="BE282" s="32" cm="1">
        <f t="array" ref="BE282">IF(BE$10="", "", IF(IFERROR(INDEX($B282:$AE282, $BG282, MATCH(BE$10, $B$11:$AE$11, 0)), "")="", "", IFERROR(VALUE(INDEX($B282:$AE282, $BG282, MATCH(BE$10, $B$11:$AE$11, 0))), "")))</f>
        <v>0</v>
      </c>
      <c r="BF282" s="12"/>
      <c r="BJ282" s="19" t="str" cm="1">
        <f t="array" ref="BJ282">IF($AZ$10="", "", IF(IFERROR(INDEX($B282:$AE282, $BG282, MATCH($AZ$10, $B$11:$AE$11, 0)), "")="", "", IFERROR(INDEX($B282:$AE282, $BG282, MATCH($AZ$10, $B$11:$AE$11, 0)), "")))</f>
        <v>12/01/2022</v>
      </c>
      <c r="BK282" s="19">
        <f t="shared" si="67"/>
        <v>3</v>
      </c>
      <c r="BL282" s="19">
        <f t="shared" si="68"/>
        <v>6</v>
      </c>
      <c r="BM282" s="19">
        <f t="shared" si="69"/>
        <v>12</v>
      </c>
      <c r="BN282" s="30">
        <f t="shared" si="70"/>
        <v>1</v>
      </c>
      <c r="BO282" s="19">
        <f t="shared" si="71"/>
        <v>2022</v>
      </c>
      <c r="BP282" s="40" cm="1">
        <f t="array" ref="BP282">IFERROR(DATE(INDEX($BM282:$BO282, $BG282, MATCH($BJ$5, $BM$10:$BO$10, 0)), INDEX($BM282:$BO282, $BG282, MATCH($BJ$4, $BM$10:$BO$10, 0)), INDEX($BM282:$BO282, $BG282, MATCH($BJ$3, $BM$10:$BO$10, 0))), "")</f>
        <v>44896</v>
      </c>
      <c r="BR282" s="19" t="str">
        <f t="shared" si="60"/>
        <v>X</v>
      </c>
      <c r="BT282" s="19" t="str">
        <f t="shared" si="72"/>
        <v/>
      </c>
      <c r="BV282" s="19" t="str">
        <f t="shared" si="73"/>
        <v>Dec 2022</v>
      </c>
      <c r="BZ282" s="30">
        <f t="shared" si="61"/>
        <v>0</v>
      </c>
      <c r="CA282" s="13">
        <f t="shared" si="62"/>
        <v>0</v>
      </c>
      <c r="CB282" s="13">
        <f t="shared" si="63"/>
        <v>0</v>
      </c>
      <c r="CC282" s="13">
        <f t="shared" si="64"/>
        <v>0</v>
      </c>
      <c r="CD282" s="32">
        <f t="shared" si="65"/>
        <v>0</v>
      </c>
      <c r="CF282" s="52">
        <f t="shared" si="74"/>
        <v>0</v>
      </c>
    </row>
    <row r="283" spans="1:84" x14ac:dyDescent="0.25">
      <c r="A283" s="11" t="s">
        <v>0</v>
      </c>
      <c r="B283" s="5" t="s">
        <v>377</v>
      </c>
      <c r="C283" s="6">
        <v>0</v>
      </c>
      <c r="D283" s="6">
        <v>0</v>
      </c>
      <c r="E283" s="6">
        <v>0</v>
      </c>
      <c r="F283" s="6">
        <v>0</v>
      </c>
      <c r="G283" s="6">
        <v>0</v>
      </c>
      <c r="H283" s="6">
        <v>0</v>
      </c>
      <c r="I283" s="6">
        <v>0</v>
      </c>
      <c r="J283" s="6">
        <v>0</v>
      </c>
      <c r="K283" s="6">
        <v>0</v>
      </c>
      <c r="L283" s="6">
        <v>0</v>
      </c>
      <c r="M283" s="6">
        <v>0</v>
      </c>
      <c r="N283" s="6">
        <v>0</v>
      </c>
      <c r="O283" s="6">
        <v>0</v>
      </c>
      <c r="P283" s="6">
        <v>0</v>
      </c>
      <c r="Q283" s="6">
        <v>0</v>
      </c>
      <c r="R283" s="6">
        <v>0</v>
      </c>
      <c r="S283" s="6">
        <v>0</v>
      </c>
      <c r="T283" s="6">
        <v>0</v>
      </c>
      <c r="U283" s="6">
        <v>0</v>
      </c>
      <c r="V283" s="6"/>
      <c r="W283" s="6"/>
      <c r="X283" s="6"/>
      <c r="Y283" s="6"/>
      <c r="Z283" s="6"/>
      <c r="AA283" s="6"/>
      <c r="AB283" s="6"/>
      <c r="AC283" s="6"/>
      <c r="AD283" s="6"/>
      <c r="AE283" s="7"/>
      <c r="AF283" s="11" t="s">
        <v>0</v>
      </c>
      <c r="AG283" s="12"/>
      <c r="AH283" s="12"/>
      <c r="AI283" s="12"/>
      <c r="AJ283" s="12"/>
      <c r="AK283" s="12"/>
      <c r="AL283" s="12"/>
      <c r="AM283" s="12"/>
      <c r="AN283" s="12"/>
      <c r="AO283" s="12"/>
      <c r="AP283" s="12"/>
      <c r="AQ283" s="12"/>
      <c r="AR283" s="12"/>
      <c r="AS283" s="12"/>
      <c r="AT283" s="12"/>
      <c r="AU283" s="12"/>
      <c r="AV283" s="12"/>
      <c r="AW283" s="12"/>
      <c r="AX283" s="12"/>
      <c r="AY283" s="12"/>
      <c r="AZ283" s="37">
        <f t="shared" si="66"/>
        <v>44897</v>
      </c>
      <c r="BA283" s="13" cm="1">
        <f t="array" ref="BA283">IF(BA$10="", "", IF(IFERROR(INDEX($B283:$AE283, $BG283, MATCH(BA$10, $B$11:$AE$11, 0)), "")="", "", IFERROR(VALUE(INDEX($B283:$AE283, $BG283, MATCH(BA$10, $B$11:$AE$11, 0))), "")))</f>
        <v>0</v>
      </c>
      <c r="BB283" s="13" cm="1">
        <f t="array" ref="BB283">IF(BB$10="", "", IF(IFERROR(INDEX($B283:$AE283, $BG283, MATCH(BB$10, $B$11:$AE$11, 0)), "")="", "", IFERROR(VALUE(INDEX($B283:$AE283, $BG283, MATCH(BB$10, $B$11:$AE$11, 0))), "")))</f>
        <v>0</v>
      </c>
      <c r="BC283" s="13" cm="1">
        <f t="array" ref="BC283">IF(BC$10="", "", IF(IFERROR(INDEX($B283:$AE283, $BG283, MATCH(BC$10, $B$11:$AE$11, 0)), "")="", "", IFERROR(VALUE(INDEX($B283:$AE283, $BG283, MATCH(BC$10, $B$11:$AE$11, 0))), "")))</f>
        <v>0</v>
      </c>
      <c r="BD283" s="13" cm="1">
        <f t="array" ref="BD283">IF(BD$10="", "", IF(IFERROR(INDEX($B283:$AE283, $BG283, MATCH(BD$10, $B$11:$AE$11, 0)), "")="", "", IFERROR(VALUE(INDEX($B283:$AE283, $BG283, MATCH(BD$10, $B$11:$AE$11, 0))), "")))</f>
        <v>0</v>
      </c>
      <c r="BE283" s="32" cm="1">
        <f t="array" ref="BE283">IF(BE$10="", "", IF(IFERROR(INDEX($B283:$AE283, $BG283, MATCH(BE$10, $B$11:$AE$11, 0)), "")="", "", IFERROR(VALUE(INDEX($B283:$AE283, $BG283, MATCH(BE$10, $B$11:$AE$11, 0))), "")))</f>
        <v>0</v>
      </c>
      <c r="BF283" s="12"/>
      <c r="BJ283" s="19" t="str" cm="1">
        <f t="array" ref="BJ283">IF($AZ$10="", "", IF(IFERROR(INDEX($B283:$AE283, $BG283, MATCH($AZ$10, $B$11:$AE$11, 0)), "")="", "", IFERROR(INDEX($B283:$AE283, $BG283, MATCH($AZ$10, $B$11:$AE$11, 0)), "")))</f>
        <v>12/02/2022</v>
      </c>
      <c r="BK283" s="19">
        <f t="shared" si="67"/>
        <v>3</v>
      </c>
      <c r="BL283" s="19">
        <f t="shared" si="68"/>
        <v>6</v>
      </c>
      <c r="BM283" s="19">
        <f t="shared" si="69"/>
        <v>12</v>
      </c>
      <c r="BN283" s="30">
        <f t="shared" si="70"/>
        <v>2</v>
      </c>
      <c r="BO283" s="19">
        <f t="shared" si="71"/>
        <v>2022</v>
      </c>
      <c r="BP283" s="40" cm="1">
        <f t="array" ref="BP283">IFERROR(DATE(INDEX($BM283:$BO283, $BG283, MATCH($BJ$5, $BM$10:$BO$10, 0)), INDEX($BM283:$BO283, $BG283, MATCH($BJ$4, $BM$10:$BO$10, 0)), INDEX($BM283:$BO283, $BG283, MATCH($BJ$3, $BM$10:$BO$10, 0))), "")</f>
        <v>44897</v>
      </c>
      <c r="BR283" s="19" t="str">
        <f t="shared" si="60"/>
        <v>X</v>
      </c>
      <c r="BT283" s="19" t="str">
        <f t="shared" si="72"/>
        <v/>
      </c>
      <c r="BV283" s="19" t="str">
        <f t="shared" si="73"/>
        <v>Dec 2022</v>
      </c>
      <c r="BZ283" s="30">
        <f t="shared" si="61"/>
        <v>0</v>
      </c>
      <c r="CA283" s="13">
        <f t="shared" si="62"/>
        <v>0</v>
      </c>
      <c r="CB283" s="13">
        <f t="shared" si="63"/>
        <v>0</v>
      </c>
      <c r="CC283" s="13">
        <f t="shared" si="64"/>
        <v>0</v>
      </c>
      <c r="CD283" s="32">
        <f t="shared" si="65"/>
        <v>0</v>
      </c>
      <c r="CF283" s="52">
        <f t="shared" si="74"/>
        <v>0</v>
      </c>
    </row>
    <row r="284" spans="1:84" x14ac:dyDescent="0.25">
      <c r="A284" s="11" t="s">
        <v>0</v>
      </c>
      <c r="B284" s="5" t="s">
        <v>378</v>
      </c>
      <c r="C284" s="6">
        <v>1</v>
      </c>
      <c r="D284" s="6">
        <v>0</v>
      </c>
      <c r="E284" s="6">
        <v>1</v>
      </c>
      <c r="F284" s="6">
        <v>1</v>
      </c>
      <c r="G284" s="6">
        <v>0</v>
      </c>
      <c r="H284" s="6">
        <v>0</v>
      </c>
      <c r="I284" s="6">
        <v>0</v>
      </c>
      <c r="J284" s="6">
        <v>0</v>
      </c>
      <c r="K284" s="6">
        <v>0</v>
      </c>
      <c r="L284" s="6">
        <v>0</v>
      </c>
      <c r="M284" s="6">
        <v>0</v>
      </c>
      <c r="N284" s="6">
        <v>0</v>
      </c>
      <c r="O284" s="6">
        <v>0</v>
      </c>
      <c r="P284" s="6">
        <v>0</v>
      </c>
      <c r="Q284" s="6">
        <v>0</v>
      </c>
      <c r="R284" s="6">
        <v>0</v>
      </c>
      <c r="S284" s="6">
        <v>0</v>
      </c>
      <c r="T284" s="6">
        <v>0</v>
      </c>
      <c r="U284" s="6">
        <v>0</v>
      </c>
      <c r="V284" s="6"/>
      <c r="W284" s="6"/>
      <c r="X284" s="6"/>
      <c r="Y284" s="6"/>
      <c r="Z284" s="6"/>
      <c r="AA284" s="6"/>
      <c r="AB284" s="6"/>
      <c r="AC284" s="6"/>
      <c r="AD284" s="6"/>
      <c r="AE284" s="7"/>
      <c r="AF284" s="11" t="s">
        <v>0</v>
      </c>
      <c r="AG284" s="12"/>
      <c r="AH284" s="12"/>
      <c r="AI284" s="12"/>
      <c r="AJ284" s="12"/>
      <c r="AK284" s="12"/>
      <c r="AL284" s="12"/>
      <c r="AM284" s="12"/>
      <c r="AN284" s="12"/>
      <c r="AO284" s="12"/>
      <c r="AP284" s="12"/>
      <c r="AQ284" s="12"/>
      <c r="AR284" s="12"/>
      <c r="AS284" s="12"/>
      <c r="AT284" s="12"/>
      <c r="AU284" s="12"/>
      <c r="AV284" s="12"/>
      <c r="AW284" s="12"/>
      <c r="AX284" s="12"/>
      <c r="AY284" s="12"/>
      <c r="AZ284" s="37">
        <f t="shared" si="66"/>
        <v>44898</v>
      </c>
      <c r="BA284" s="13" cm="1">
        <f t="array" ref="BA284">IF(BA$10="", "", IF(IFERROR(INDEX($B284:$AE284, $BG284, MATCH(BA$10, $B$11:$AE$11, 0)), "")="", "", IFERROR(VALUE(INDEX($B284:$AE284, $BG284, MATCH(BA$10, $B$11:$AE$11, 0))), "")))</f>
        <v>1</v>
      </c>
      <c r="BB284" s="13" cm="1">
        <f t="array" ref="BB284">IF(BB$10="", "", IF(IFERROR(INDEX($B284:$AE284, $BG284, MATCH(BB$10, $B$11:$AE$11, 0)), "")="", "", IFERROR(VALUE(INDEX($B284:$AE284, $BG284, MATCH(BB$10, $B$11:$AE$11, 0))), "")))</f>
        <v>0</v>
      </c>
      <c r="BC284" s="13" cm="1">
        <f t="array" ref="BC284">IF(BC$10="", "", IF(IFERROR(INDEX($B284:$AE284, $BG284, MATCH(BC$10, $B$11:$AE$11, 0)), "")="", "", IFERROR(VALUE(INDEX($B284:$AE284, $BG284, MATCH(BC$10, $B$11:$AE$11, 0))), "")))</f>
        <v>0</v>
      </c>
      <c r="BD284" s="13" cm="1">
        <f t="array" ref="BD284">IF(BD$10="", "", IF(IFERROR(INDEX($B284:$AE284, $BG284, MATCH(BD$10, $B$11:$AE$11, 0)), "")="", "", IFERROR(VALUE(INDEX($B284:$AE284, $BG284, MATCH(BD$10, $B$11:$AE$11, 0))), "")))</f>
        <v>0</v>
      </c>
      <c r="BE284" s="32" cm="1">
        <f t="array" ref="BE284">IF(BE$10="", "", IF(IFERROR(INDEX($B284:$AE284, $BG284, MATCH(BE$10, $B$11:$AE$11, 0)), "")="", "", IFERROR(VALUE(INDEX($B284:$AE284, $BG284, MATCH(BE$10, $B$11:$AE$11, 0))), "")))</f>
        <v>0</v>
      </c>
      <c r="BF284" s="12"/>
      <c r="BJ284" s="19" t="str" cm="1">
        <f t="array" ref="BJ284">IF($AZ$10="", "", IF(IFERROR(INDEX($B284:$AE284, $BG284, MATCH($AZ$10, $B$11:$AE$11, 0)), "")="", "", IFERROR(INDEX($B284:$AE284, $BG284, MATCH($AZ$10, $B$11:$AE$11, 0)), "")))</f>
        <v>12/03/2022</v>
      </c>
      <c r="BK284" s="19">
        <f t="shared" si="67"/>
        <v>3</v>
      </c>
      <c r="BL284" s="19">
        <f t="shared" si="68"/>
        <v>6</v>
      </c>
      <c r="BM284" s="19">
        <f t="shared" si="69"/>
        <v>12</v>
      </c>
      <c r="BN284" s="30">
        <f t="shared" si="70"/>
        <v>3</v>
      </c>
      <c r="BO284" s="19">
        <f t="shared" si="71"/>
        <v>2022</v>
      </c>
      <c r="BP284" s="40" cm="1">
        <f t="array" ref="BP284">IFERROR(DATE(INDEX($BM284:$BO284, $BG284, MATCH($BJ$5, $BM$10:$BO$10, 0)), INDEX($BM284:$BO284, $BG284, MATCH($BJ$4, $BM$10:$BO$10, 0)), INDEX($BM284:$BO284, $BG284, MATCH($BJ$3, $BM$10:$BO$10, 0))), "")</f>
        <v>44898</v>
      </c>
      <c r="BR284" s="19" t="str">
        <f t="shared" si="60"/>
        <v>X</v>
      </c>
      <c r="BT284" s="19" t="str">
        <f t="shared" si="72"/>
        <v/>
      </c>
      <c r="BV284" s="19" t="str">
        <f t="shared" si="73"/>
        <v>Dec 2022</v>
      </c>
      <c r="BZ284" s="30">
        <f t="shared" si="61"/>
        <v>0</v>
      </c>
      <c r="CA284" s="13">
        <f t="shared" si="62"/>
        <v>0</v>
      </c>
      <c r="CB284" s="13">
        <f t="shared" si="63"/>
        <v>0</v>
      </c>
      <c r="CC284" s="13">
        <f t="shared" si="64"/>
        <v>0</v>
      </c>
      <c r="CD284" s="32">
        <f t="shared" si="65"/>
        <v>0</v>
      </c>
      <c r="CF284" s="52">
        <f t="shared" si="74"/>
        <v>0</v>
      </c>
    </row>
    <row r="285" spans="1:84" x14ac:dyDescent="0.25">
      <c r="A285" s="11" t="s">
        <v>0</v>
      </c>
      <c r="B285" s="5" t="s">
        <v>379</v>
      </c>
      <c r="C285" s="6">
        <v>0</v>
      </c>
      <c r="D285" s="6">
        <v>0</v>
      </c>
      <c r="E285" s="6">
        <v>0</v>
      </c>
      <c r="F285" s="6">
        <v>0</v>
      </c>
      <c r="G285" s="6">
        <v>0</v>
      </c>
      <c r="H285" s="6">
        <v>0</v>
      </c>
      <c r="I285" s="6">
        <v>0</v>
      </c>
      <c r="J285" s="6">
        <v>0</v>
      </c>
      <c r="K285" s="6">
        <v>0</v>
      </c>
      <c r="L285" s="6">
        <v>0</v>
      </c>
      <c r="M285" s="6">
        <v>0</v>
      </c>
      <c r="N285" s="6">
        <v>0</v>
      </c>
      <c r="O285" s="6">
        <v>0</v>
      </c>
      <c r="P285" s="6">
        <v>0</v>
      </c>
      <c r="Q285" s="6">
        <v>0</v>
      </c>
      <c r="R285" s="6">
        <v>0</v>
      </c>
      <c r="S285" s="6">
        <v>0</v>
      </c>
      <c r="T285" s="6">
        <v>0</v>
      </c>
      <c r="U285" s="6">
        <v>0</v>
      </c>
      <c r="V285" s="6"/>
      <c r="W285" s="6"/>
      <c r="X285" s="6"/>
      <c r="Y285" s="6"/>
      <c r="Z285" s="6"/>
      <c r="AA285" s="6"/>
      <c r="AB285" s="6"/>
      <c r="AC285" s="6"/>
      <c r="AD285" s="6"/>
      <c r="AE285" s="7"/>
      <c r="AF285" s="11" t="s">
        <v>0</v>
      </c>
      <c r="AG285" s="12"/>
      <c r="AH285" s="12"/>
      <c r="AI285" s="12"/>
      <c r="AJ285" s="12"/>
      <c r="AK285" s="12"/>
      <c r="AL285" s="12"/>
      <c r="AM285" s="12"/>
      <c r="AN285" s="12"/>
      <c r="AO285" s="12"/>
      <c r="AP285" s="12"/>
      <c r="AQ285" s="12"/>
      <c r="AR285" s="12"/>
      <c r="AS285" s="12"/>
      <c r="AT285" s="12"/>
      <c r="AU285" s="12"/>
      <c r="AV285" s="12"/>
      <c r="AW285" s="12"/>
      <c r="AX285" s="12"/>
      <c r="AY285" s="12"/>
      <c r="AZ285" s="37">
        <f t="shared" si="66"/>
        <v>44899</v>
      </c>
      <c r="BA285" s="13" cm="1">
        <f t="array" ref="BA285">IF(BA$10="", "", IF(IFERROR(INDEX($B285:$AE285, $BG285, MATCH(BA$10, $B$11:$AE$11, 0)), "")="", "", IFERROR(VALUE(INDEX($B285:$AE285, $BG285, MATCH(BA$10, $B$11:$AE$11, 0))), "")))</f>
        <v>0</v>
      </c>
      <c r="BB285" s="13" cm="1">
        <f t="array" ref="BB285">IF(BB$10="", "", IF(IFERROR(INDEX($B285:$AE285, $BG285, MATCH(BB$10, $B$11:$AE$11, 0)), "")="", "", IFERROR(VALUE(INDEX($B285:$AE285, $BG285, MATCH(BB$10, $B$11:$AE$11, 0))), "")))</f>
        <v>0</v>
      </c>
      <c r="BC285" s="13" cm="1">
        <f t="array" ref="BC285">IF(BC$10="", "", IF(IFERROR(INDEX($B285:$AE285, $BG285, MATCH(BC$10, $B$11:$AE$11, 0)), "")="", "", IFERROR(VALUE(INDEX($B285:$AE285, $BG285, MATCH(BC$10, $B$11:$AE$11, 0))), "")))</f>
        <v>0</v>
      </c>
      <c r="BD285" s="13" cm="1">
        <f t="array" ref="BD285">IF(BD$10="", "", IF(IFERROR(INDEX($B285:$AE285, $BG285, MATCH(BD$10, $B$11:$AE$11, 0)), "")="", "", IFERROR(VALUE(INDEX($B285:$AE285, $BG285, MATCH(BD$10, $B$11:$AE$11, 0))), "")))</f>
        <v>0</v>
      </c>
      <c r="BE285" s="32" cm="1">
        <f t="array" ref="BE285">IF(BE$10="", "", IF(IFERROR(INDEX($B285:$AE285, $BG285, MATCH(BE$10, $B$11:$AE$11, 0)), "")="", "", IFERROR(VALUE(INDEX($B285:$AE285, $BG285, MATCH(BE$10, $B$11:$AE$11, 0))), "")))</f>
        <v>0</v>
      </c>
      <c r="BF285" s="12"/>
      <c r="BJ285" s="19" t="str" cm="1">
        <f t="array" ref="BJ285">IF($AZ$10="", "", IF(IFERROR(INDEX($B285:$AE285, $BG285, MATCH($AZ$10, $B$11:$AE$11, 0)), "")="", "", IFERROR(INDEX($B285:$AE285, $BG285, MATCH($AZ$10, $B$11:$AE$11, 0)), "")))</f>
        <v>12/04/2022</v>
      </c>
      <c r="BK285" s="19">
        <f t="shared" si="67"/>
        <v>3</v>
      </c>
      <c r="BL285" s="19">
        <f t="shared" si="68"/>
        <v>6</v>
      </c>
      <c r="BM285" s="19">
        <f t="shared" si="69"/>
        <v>12</v>
      </c>
      <c r="BN285" s="30">
        <f t="shared" si="70"/>
        <v>4</v>
      </c>
      <c r="BO285" s="19">
        <f t="shared" si="71"/>
        <v>2022</v>
      </c>
      <c r="BP285" s="40" cm="1">
        <f t="array" ref="BP285">IFERROR(DATE(INDEX($BM285:$BO285, $BG285, MATCH($BJ$5, $BM$10:$BO$10, 0)), INDEX($BM285:$BO285, $BG285, MATCH($BJ$4, $BM$10:$BO$10, 0)), INDEX($BM285:$BO285, $BG285, MATCH($BJ$3, $BM$10:$BO$10, 0))), "")</f>
        <v>44899</v>
      </c>
      <c r="BR285" s="19" t="str">
        <f t="shared" si="60"/>
        <v>X</v>
      </c>
      <c r="BT285" s="19" t="str">
        <f t="shared" si="72"/>
        <v/>
      </c>
      <c r="BV285" s="19" t="str">
        <f t="shared" si="73"/>
        <v>Dec 2022</v>
      </c>
      <c r="BZ285" s="30">
        <f t="shared" si="61"/>
        <v>0</v>
      </c>
      <c r="CA285" s="13">
        <f t="shared" si="62"/>
        <v>0</v>
      </c>
      <c r="CB285" s="13">
        <f t="shared" si="63"/>
        <v>0</v>
      </c>
      <c r="CC285" s="13">
        <f t="shared" si="64"/>
        <v>0</v>
      </c>
      <c r="CD285" s="32">
        <f t="shared" si="65"/>
        <v>0</v>
      </c>
      <c r="CF285" s="52">
        <f t="shared" si="74"/>
        <v>0</v>
      </c>
    </row>
    <row r="286" spans="1:84" x14ac:dyDescent="0.25">
      <c r="A286" s="11" t="s">
        <v>0</v>
      </c>
      <c r="B286" s="5" t="s">
        <v>380</v>
      </c>
      <c r="C286" s="6">
        <v>11</v>
      </c>
      <c r="D286" s="6">
        <v>0</v>
      </c>
      <c r="E286" s="6">
        <v>11</v>
      </c>
      <c r="F286" s="6">
        <v>9</v>
      </c>
      <c r="G286" s="6">
        <v>0</v>
      </c>
      <c r="H286" s="6">
        <v>0</v>
      </c>
      <c r="I286" s="6">
        <v>0</v>
      </c>
      <c r="J286" s="6">
        <v>0</v>
      </c>
      <c r="K286" s="6">
        <v>0</v>
      </c>
      <c r="L286" s="6">
        <v>0</v>
      </c>
      <c r="M286" s="6">
        <v>0</v>
      </c>
      <c r="N286" s="6">
        <v>0</v>
      </c>
      <c r="O286" s="6">
        <v>0</v>
      </c>
      <c r="P286" s="6">
        <v>0</v>
      </c>
      <c r="Q286" s="6">
        <v>0</v>
      </c>
      <c r="R286" s="6">
        <v>0</v>
      </c>
      <c r="S286" s="6">
        <v>0</v>
      </c>
      <c r="T286" s="6">
        <v>0</v>
      </c>
      <c r="U286" s="6">
        <v>0</v>
      </c>
      <c r="V286" s="6"/>
      <c r="W286" s="6"/>
      <c r="X286" s="6"/>
      <c r="Y286" s="6"/>
      <c r="Z286" s="6"/>
      <c r="AA286" s="6"/>
      <c r="AB286" s="6"/>
      <c r="AC286" s="6"/>
      <c r="AD286" s="6"/>
      <c r="AE286" s="7"/>
      <c r="AF286" s="11" t="s">
        <v>0</v>
      </c>
      <c r="AG286" s="12"/>
      <c r="AH286" s="12"/>
      <c r="AI286" s="12"/>
      <c r="AJ286" s="12"/>
      <c r="AK286" s="12"/>
      <c r="AL286" s="12"/>
      <c r="AM286" s="12"/>
      <c r="AN286" s="12"/>
      <c r="AO286" s="12"/>
      <c r="AP286" s="12"/>
      <c r="AQ286" s="12"/>
      <c r="AR286" s="12"/>
      <c r="AS286" s="12"/>
      <c r="AT286" s="12"/>
      <c r="AU286" s="12"/>
      <c r="AV286" s="12"/>
      <c r="AW286" s="12"/>
      <c r="AX286" s="12"/>
      <c r="AY286" s="12"/>
      <c r="AZ286" s="37">
        <f t="shared" si="66"/>
        <v>44900</v>
      </c>
      <c r="BA286" s="13" cm="1">
        <f t="array" ref="BA286">IF(BA$10="", "", IF(IFERROR(INDEX($B286:$AE286, $BG286, MATCH(BA$10, $B$11:$AE$11, 0)), "")="", "", IFERROR(VALUE(INDEX($B286:$AE286, $BG286, MATCH(BA$10, $B$11:$AE$11, 0))), "")))</f>
        <v>11</v>
      </c>
      <c r="BB286" s="13" cm="1">
        <f t="array" ref="BB286">IF(BB$10="", "", IF(IFERROR(INDEX($B286:$AE286, $BG286, MATCH(BB$10, $B$11:$AE$11, 0)), "")="", "", IFERROR(VALUE(INDEX($B286:$AE286, $BG286, MATCH(BB$10, $B$11:$AE$11, 0))), "")))</f>
        <v>0</v>
      </c>
      <c r="BC286" s="13" cm="1">
        <f t="array" ref="BC286">IF(BC$10="", "", IF(IFERROR(INDEX($B286:$AE286, $BG286, MATCH(BC$10, $B$11:$AE$11, 0)), "")="", "", IFERROR(VALUE(INDEX($B286:$AE286, $BG286, MATCH(BC$10, $B$11:$AE$11, 0))), "")))</f>
        <v>0</v>
      </c>
      <c r="BD286" s="13" cm="1">
        <f t="array" ref="BD286">IF(BD$10="", "", IF(IFERROR(INDEX($B286:$AE286, $BG286, MATCH(BD$10, $B$11:$AE$11, 0)), "")="", "", IFERROR(VALUE(INDEX($B286:$AE286, $BG286, MATCH(BD$10, $B$11:$AE$11, 0))), "")))</f>
        <v>0</v>
      </c>
      <c r="BE286" s="32" cm="1">
        <f t="array" ref="BE286">IF(BE$10="", "", IF(IFERROR(INDEX($B286:$AE286, $BG286, MATCH(BE$10, $B$11:$AE$11, 0)), "")="", "", IFERROR(VALUE(INDEX($B286:$AE286, $BG286, MATCH(BE$10, $B$11:$AE$11, 0))), "")))</f>
        <v>0</v>
      </c>
      <c r="BF286" s="12"/>
      <c r="BJ286" s="19" t="str" cm="1">
        <f t="array" ref="BJ286">IF($AZ$10="", "", IF(IFERROR(INDEX($B286:$AE286, $BG286, MATCH($AZ$10, $B$11:$AE$11, 0)), "")="", "", IFERROR(INDEX($B286:$AE286, $BG286, MATCH($AZ$10, $B$11:$AE$11, 0)), "")))</f>
        <v>12/05/2022</v>
      </c>
      <c r="BK286" s="19">
        <f t="shared" si="67"/>
        <v>3</v>
      </c>
      <c r="BL286" s="19">
        <f t="shared" si="68"/>
        <v>6</v>
      </c>
      <c r="BM286" s="19">
        <f t="shared" si="69"/>
        <v>12</v>
      </c>
      <c r="BN286" s="30">
        <f t="shared" si="70"/>
        <v>5</v>
      </c>
      <c r="BO286" s="19">
        <f t="shared" si="71"/>
        <v>2022</v>
      </c>
      <c r="BP286" s="40" cm="1">
        <f t="array" ref="BP286">IFERROR(DATE(INDEX($BM286:$BO286, $BG286, MATCH($BJ$5, $BM$10:$BO$10, 0)), INDEX($BM286:$BO286, $BG286, MATCH($BJ$4, $BM$10:$BO$10, 0)), INDEX($BM286:$BO286, $BG286, MATCH($BJ$3, $BM$10:$BO$10, 0))), "")</f>
        <v>44900</v>
      </c>
      <c r="BR286" s="19" t="str">
        <f t="shared" si="60"/>
        <v>X</v>
      </c>
      <c r="BT286" s="19" t="str">
        <f t="shared" si="72"/>
        <v/>
      </c>
      <c r="BV286" s="19" t="str">
        <f t="shared" si="73"/>
        <v>Dec 2022</v>
      </c>
      <c r="BZ286" s="30">
        <f t="shared" si="61"/>
        <v>1</v>
      </c>
      <c r="CA286" s="13">
        <f t="shared" si="62"/>
        <v>0</v>
      </c>
      <c r="CB286" s="13">
        <f t="shared" si="63"/>
        <v>0</v>
      </c>
      <c r="CC286" s="13">
        <f t="shared" si="64"/>
        <v>0</v>
      </c>
      <c r="CD286" s="32">
        <f t="shared" si="65"/>
        <v>0</v>
      </c>
      <c r="CF286" s="52">
        <f t="shared" si="74"/>
        <v>1</v>
      </c>
    </row>
    <row r="287" spans="1:84" x14ac:dyDescent="0.25">
      <c r="A287" s="11" t="s">
        <v>0</v>
      </c>
      <c r="B287" s="5" t="s">
        <v>381</v>
      </c>
      <c r="C287" s="6">
        <v>1</v>
      </c>
      <c r="D287" s="6">
        <v>0</v>
      </c>
      <c r="E287" s="6">
        <v>1</v>
      </c>
      <c r="F287" s="6">
        <v>1</v>
      </c>
      <c r="G287" s="6">
        <v>0</v>
      </c>
      <c r="H287" s="6">
        <v>0</v>
      </c>
      <c r="I287" s="6">
        <v>0</v>
      </c>
      <c r="J287" s="6">
        <v>0</v>
      </c>
      <c r="K287" s="6">
        <v>0</v>
      </c>
      <c r="L287" s="6">
        <v>0</v>
      </c>
      <c r="M287" s="6">
        <v>0</v>
      </c>
      <c r="N287" s="6">
        <v>0</v>
      </c>
      <c r="O287" s="6">
        <v>0</v>
      </c>
      <c r="P287" s="6">
        <v>0</v>
      </c>
      <c r="Q287" s="6">
        <v>0</v>
      </c>
      <c r="R287" s="6">
        <v>0</v>
      </c>
      <c r="S287" s="6">
        <v>0</v>
      </c>
      <c r="T287" s="6">
        <v>0</v>
      </c>
      <c r="U287" s="6">
        <v>0</v>
      </c>
      <c r="V287" s="6"/>
      <c r="W287" s="6"/>
      <c r="X287" s="6"/>
      <c r="Y287" s="6"/>
      <c r="Z287" s="6"/>
      <c r="AA287" s="6"/>
      <c r="AB287" s="6"/>
      <c r="AC287" s="6"/>
      <c r="AD287" s="6"/>
      <c r="AE287" s="7"/>
      <c r="AF287" s="11" t="s">
        <v>0</v>
      </c>
      <c r="AG287" s="12"/>
      <c r="AH287" s="12"/>
      <c r="AI287" s="12"/>
      <c r="AJ287" s="12"/>
      <c r="AK287" s="12"/>
      <c r="AL287" s="12"/>
      <c r="AM287" s="12"/>
      <c r="AN287" s="12"/>
      <c r="AO287" s="12"/>
      <c r="AP287" s="12"/>
      <c r="AQ287" s="12"/>
      <c r="AR287" s="12"/>
      <c r="AS287" s="12"/>
      <c r="AT287" s="12"/>
      <c r="AU287" s="12"/>
      <c r="AV287" s="12"/>
      <c r="AW287" s="12"/>
      <c r="AX287" s="12"/>
      <c r="AY287" s="12"/>
      <c r="AZ287" s="37">
        <f t="shared" si="66"/>
        <v>44901</v>
      </c>
      <c r="BA287" s="13" cm="1">
        <f t="array" ref="BA287">IF(BA$10="", "", IF(IFERROR(INDEX($B287:$AE287, $BG287, MATCH(BA$10, $B$11:$AE$11, 0)), "")="", "", IFERROR(VALUE(INDEX($B287:$AE287, $BG287, MATCH(BA$10, $B$11:$AE$11, 0))), "")))</f>
        <v>1</v>
      </c>
      <c r="BB287" s="13" cm="1">
        <f t="array" ref="BB287">IF(BB$10="", "", IF(IFERROR(INDEX($B287:$AE287, $BG287, MATCH(BB$10, $B$11:$AE$11, 0)), "")="", "", IFERROR(VALUE(INDEX($B287:$AE287, $BG287, MATCH(BB$10, $B$11:$AE$11, 0))), "")))</f>
        <v>0</v>
      </c>
      <c r="BC287" s="13" cm="1">
        <f t="array" ref="BC287">IF(BC$10="", "", IF(IFERROR(INDEX($B287:$AE287, $BG287, MATCH(BC$10, $B$11:$AE$11, 0)), "")="", "", IFERROR(VALUE(INDEX($B287:$AE287, $BG287, MATCH(BC$10, $B$11:$AE$11, 0))), "")))</f>
        <v>0</v>
      </c>
      <c r="BD287" s="13" cm="1">
        <f t="array" ref="BD287">IF(BD$10="", "", IF(IFERROR(INDEX($B287:$AE287, $BG287, MATCH(BD$10, $B$11:$AE$11, 0)), "")="", "", IFERROR(VALUE(INDEX($B287:$AE287, $BG287, MATCH(BD$10, $B$11:$AE$11, 0))), "")))</f>
        <v>0</v>
      </c>
      <c r="BE287" s="32" cm="1">
        <f t="array" ref="BE287">IF(BE$10="", "", IF(IFERROR(INDEX($B287:$AE287, $BG287, MATCH(BE$10, $B$11:$AE$11, 0)), "")="", "", IFERROR(VALUE(INDEX($B287:$AE287, $BG287, MATCH(BE$10, $B$11:$AE$11, 0))), "")))</f>
        <v>0</v>
      </c>
      <c r="BF287" s="12"/>
      <c r="BJ287" s="19" t="str" cm="1">
        <f t="array" ref="BJ287">IF($AZ$10="", "", IF(IFERROR(INDEX($B287:$AE287, $BG287, MATCH($AZ$10, $B$11:$AE$11, 0)), "")="", "", IFERROR(INDEX($B287:$AE287, $BG287, MATCH($AZ$10, $B$11:$AE$11, 0)), "")))</f>
        <v>12/06/2022</v>
      </c>
      <c r="BK287" s="19">
        <f t="shared" si="67"/>
        <v>3</v>
      </c>
      <c r="BL287" s="19">
        <f t="shared" si="68"/>
        <v>6</v>
      </c>
      <c r="BM287" s="19">
        <f t="shared" si="69"/>
        <v>12</v>
      </c>
      <c r="BN287" s="30">
        <f t="shared" si="70"/>
        <v>6</v>
      </c>
      <c r="BO287" s="19">
        <f t="shared" si="71"/>
        <v>2022</v>
      </c>
      <c r="BP287" s="40" cm="1">
        <f t="array" ref="BP287">IFERROR(DATE(INDEX($BM287:$BO287, $BG287, MATCH($BJ$5, $BM$10:$BO$10, 0)), INDEX($BM287:$BO287, $BG287, MATCH($BJ$4, $BM$10:$BO$10, 0)), INDEX($BM287:$BO287, $BG287, MATCH($BJ$3, $BM$10:$BO$10, 0))), "")</f>
        <v>44901</v>
      </c>
      <c r="BR287" s="19" t="str">
        <f t="shared" si="60"/>
        <v>X</v>
      </c>
      <c r="BT287" s="19" t="str">
        <f t="shared" si="72"/>
        <v/>
      </c>
      <c r="BV287" s="19" t="str">
        <f t="shared" si="73"/>
        <v>Dec 2022</v>
      </c>
      <c r="BZ287" s="30">
        <f t="shared" si="61"/>
        <v>0</v>
      </c>
      <c r="CA287" s="13">
        <f t="shared" si="62"/>
        <v>0</v>
      </c>
      <c r="CB287" s="13">
        <f t="shared" si="63"/>
        <v>0</v>
      </c>
      <c r="CC287" s="13">
        <f t="shared" si="64"/>
        <v>0</v>
      </c>
      <c r="CD287" s="32">
        <f t="shared" si="65"/>
        <v>0</v>
      </c>
      <c r="CF287" s="52">
        <f t="shared" si="74"/>
        <v>0</v>
      </c>
    </row>
    <row r="288" spans="1:84" x14ac:dyDescent="0.25">
      <c r="A288" s="11" t="s">
        <v>0</v>
      </c>
      <c r="B288" s="5" t="s">
        <v>382</v>
      </c>
      <c r="C288" s="6">
        <v>4</v>
      </c>
      <c r="D288" s="6">
        <v>0</v>
      </c>
      <c r="E288" s="6">
        <v>4</v>
      </c>
      <c r="F288" s="6">
        <v>3</v>
      </c>
      <c r="G288" s="6">
        <v>0</v>
      </c>
      <c r="H288" s="6">
        <v>0</v>
      </c>
      <c r="I288" s="6">
        <v>0</v>
      </c>
      <c r="J288" s="6">
        <v>1</v>
      </c>
      <c r="K288" s="6">
        <v>0</v>
      </c>
      <c r="L288" s="6">
        <v>1</v>
      </c>
      <c r="M288" s="6">
        <v>0</v>
      </c>
      <c r="N288" s="6">
        <v>0</v>
      </c>
      <c r="O288" s="6">
        <v>0</v>
      </c>
      <c r="P288" s="6">
        <v>0</v>
      </c>
      <c r="Q288" s="6">
        <v>0</v>
      </c>
      <c r="R288" s="6">
        <v>0</v>
      </c>
      <c r="S288" s="6">
        <v>0.25</v>
      </c>
      <c r="T288" s="6">
        <v>0</v>
      </c>
      <c r="U288" s="6">
        <v>0.25</v>
      </c>
      <c r="V288" s="6"/>
      <c r="W288" s="6"/>
      <c r="X288" s="6"/>
      <c r="Y288" s="6"/>
      <c r="Z288" s="6"/>
      <c r="AA288" s="6"/>
      <c r="AB288" s="6"/>
      <c r="AC288" s="6"/>
      <c r="AD288" s="6"/>
      <c r="AE288" s="7"/>
      <c r="AF288" s="11" t="s">
        <v>0</v>
      </c>
      <c r="AG288" s="12"/>
      <c r="AH288" s="12"/>
      <c r="AI288" s="12"/>
      <c r="AJ288" s="12"/>
      <c r="AK288" s="12"/>
      <c r="AL288" s="12"/>
      <c r="AM288" s="12"/>
      <c r="AN288" s="12"/>
      <c r="AO288" s="12"/>
      <c r="AP288" s="12"/>
      <c r="AQ288" s="12"/>
      <c r="AR288" s="12"/>
      <c r="AS288" s="12"/>
      <c r="AT288" s="12"/>
      <c r="AU288" s="12"/>
      <c r="AV288" s="12"/>
      <c r="AW288" s="12"/>
      <c r="AX288" s="12"/>
      <c r="AY288" s="12"/>
      <c r="AZ288" s="37">
        <f t="shared" si="66"/>
        <v>44902</v>
      </c>
      <c r="BA288" s="13" cm="1">
        <f t="array" ref="BA288">IF(BA$10="", "", IF(IFERROR(INDEX($B288:$AE288, $BG288, MATCH(BA$10, $B$11:$AE$11, 0)), "")="", "", IFERROR(VALUE(INDEX($B288:$AE288, $BG288, MATCH(BA$10, $B$11:$AE$11, 0))), "")))</f>
        <v>4</v>
      </c>
      <c r="BB288" s="13" cm="1">
        <f t="array" ref="BB288">IF(BB$10="", "", IF(IFERROR(INDEX($B288:$AE288, $BG288, MATCH(BB$10, $B$11:$AE$11, 0)), "")="", "", IFERROR(VALUE(INDEX($B288:$AE288, $BG288, MATCH(BB$10, $B$11:$AE$11, 0))), "")))</f>
        <v>0</v>
      </c>
      <c r="BC288" s="13" cm="1">
        <f t="array" ref="BC288">IF(BC$10="", "", IF(IFERROR(INDEX($B288:$AE288, $BG288, MATCH(BC$10, $B$11:$AE$11, 0)), "")="", "", IFERROR(VALUE(INDEX($B288:$AE288, $BG288, MATCH(BC$10, $B$11:$AE$11, 0))), "")))</f>
        <v>1</v>
      </c>
      <c r="BD288" s="13" cm="1">
        <f t="array" ref="BD288">IF(BD$10="", "", IF(IFERROR(INDEX($B288:$AE288, $BG288, MATCH(BD$10, $B$11:$AE$11, 0)), "")="", "", IFERROR(VALUE(INDEX($B288:$AE288, $BG288, MATCH(BD$10, $B$11:$AE$11, 0))), "")))</f>
        <v>0</v>
      </c>
      <c r="BE288" s="32" cm="1">
        <f t="array" ref="BE288">IF(BE$10="", "", IF(IFERROR(INDEX($B288:$AE288, $BG288, MATCH(BE$10, $B$11:$AE$11, 0)), "")="", "", IFERROR(VALUE(INDEX($B288:$AE288, $BG288, MATCH(BE$10, $B$11:$AE$11, 0))), "")))</f>
        <v>0</v>
      </c>
      <c r="BF288" s="12"/>
      <c r="BJ288" s="19" t="str" cm="1">
        <f t="array" ref="BJ288">IF($AZ$10="", "", IF(IFERROR(INDEX($B288:$AE288, $BG288, MATCH($AZ$10, $B$11:$AE$11, 0)), "")="", "", IFERROR(INDEX($B288:$AE288, $BG288, MATCH($AZ$10, $B$11:$AE$11, 0)), "")))</f>
        <v>12/07/2022</v>
      </c>
      <c r="BK288" s="19">
        <f t="shared" si="67"/>
        <v>3</v>
      </c>
      <c r="BL288" s="19">
        <f t="shared" si="68"/>
        <v>6</v>
      </c>
      <c r="BM288" s="19">
        <f t="shared" si="69"/>
        <v>12</v>
      </c>
      <c r="BN288" s="30">
        <f t="shared" si="70"/>
        <v>7</v>
      </c>
      <c r="BO288" s="19">
        <f t="shared" si="71"/>
        <v>2022</v>
      </c>
      <c r="BP288" s="40" cm="1">
        <f t="array" ref="BP288">IFERROR(DATE(INDEX($BM288:$BO288, $BG288, MATCH($BJ$5, $BM$10:$BO$10, 0)), INDEX($BM288:$BO288, $BG288, MATCH($BJ$4, $BM$10:$BO$10, 0)), INDEX($BM288:$BO288, $BG288, MATCH($BJ$3, $BM$10:$BO$10, 0))), "")</f>
        <v>44902</v>
      </c>
      <c r="BR288" s="19" t="str">
        <f t="shared" si="60"/>
        <v>X</v>
      </c>
      <c r="BT288" s="19" t="str">
        <f t="shared" si="72"/>
        <v/>
      </c>
      <c r="BV288" s="19" t="str">
        <f t="shared" si="73"/>
        <v>Dec 2022</v>
      </c>
      <c r="BZ288" s="30">
        <f t="shared" si="61"/>
        <v>0</v>
      </c>
      <c r="CA288" s="13">
        <f t="shared" si="62"/>
        <v>0</v>
      </c>
      <c r="CB288" s="13">
        <f t="shared" si="63"/>
        <v>1</v>
      </c>
      <c r="CC288" s="13">
        <f t="shared" si="64"/>
        <v>0</v>
      </c>
      <c r="CD288" s="32">
        <f t="shared" si="65"/>
        <v>0</v>
      </c>
      <c r="CF288" s="52">
        <f t="shared" si="74"/>
        <v>1</v>
      </c>
    </row>
    <row r="289" spans="1:84" x14ac:dyDescent="0.25">
      <c r="A289" s="11" t="s">
        <v>0</v>
      </c>
      <c r="B289" s="5" t="s">
        <v>383</v>
      </c>
      <c r="C289" s="6">
        <v>1</v>
      </c>
      <c r="D289" s="6">
        <v>0</v>
      </c>
      <c r="E289" s="6">
        <v>1</v>
      </c>
      <c r="F289" s="6">
        <v>1</v>
      </c>
      <c r="G289" s="6">
        <v>0</v>
      </c>
      <c r="H289" s="6">
        <v>0</v>
      </c>
      <c r="I289" s="6">
        <v>0</v>
      </c>
      <c r="J289" s="6">
        <v>0</v>
      </c>
      <c r="K289" s="6">
        <v>0</v>
      </c>
      <c r="L289" s="6">
        <v>0</v>
      </c>
      <c r="M289" s="6">
        <v>0</v>
      </c>
      <c r="N289" s="6">
        <v>0</v>
      </c>
      <c r="O289" s="6">
        <v>0</v>
      </c>
      <c r="P289" s="6">
        <v>0</v>
      </c>
      <c r="Q289" s="6">
        <v>0</v>
      </c>
      <c r="R289" s="6">
        <v>0</v>
      </c>
      <c r="S289" s="6">
        <v>0</v>
      </c>
      <c r="T289" s="6">
        <v>0</v>
      </c>
      <c r="U289" s="6">
        <v>0</v>
      </c>
      <c r="V289" s="6"/>
      <c r="W289" s="6"/>
      <c r="X289" s="6"/>
      <c r="Y289" s="6"/>
      <c r="Z289" s="6"/>
      <c r="AA289" s="6"/>
      <c r="AB289" s="6"/>
      <c r="AC289" s="6"/>
      <c r="AD289" s="6"/>
      <c r="AE289" s="7"/>
      <c r="AF289" s="11" t="s">
        <v>0</v>
      </c>
      <c r="AG289" s="12"/>
      <c r="AH289" s="12"/>
      <c r="AI289" s="12"/>
      <c r="AJ289" s="12"/>
      <c r="AK289" s="12"/>
      <c r="AL289" s="12"/>
      <c r="AM289" s="12"/>
      <c r="AN289" s="12"/>
      <c r="AO289" s="12"/>
      <c r="AP289" s="12"/>
      <c r="AQ289" s="12"/>
      <c r="AR289" s="12"/>
      <c r="AS289" s="12"/>
      <c r="AT289" s="12"/>
      <c r="AU289" s="12"/>
      <c r="AV289" s="12"/>
      <c r="AW289" s="12"/>
      <c r="AX289" s="12"/>
      <c r="AY289" s="12"/>
      <c r="AZ289" s="37">
        <f t="shared" si="66"/>
        <v>44903</v>
      </c>
      <c r="BA289" s="13" cm="1">
        <f t="array" ref="BA289">IF(BA$10="", "", IF(IFERROR(INDEX($B289:$AE289, $BG289, MATCH(BA$10, $B$11:$AE$11, 0)), "")="", "", IFERROR(VALUE(INDEX($B289:$AE289, $BG289, MATCH(BA$10, $B$11:$AE$11, 0))), "")))</f>
        <v>1</v>
      </c>
      <c r="BB289" s="13" cm="1">
        <f t="array" ref="BB289">IF(BB$10="", "", IF(IFERROR(INDEX($B289:$AE289, $BG289, MATCH(BB$10, $B$11:$AE$11, 0)), "")="", "", IFERROR(VALUE(INDEX($B289:$AE289, $BG289, MATCH(BB$10, $B$11:$AE$11, 0))), "")))</f>
        <v>0</v>
      </c>
      <c r="BC289" s="13" cm="1">
        <f t="array" ref="BC289">IF(BC$10="", "", IF(IFERROR(INDEX($B289:$AE289, $BG289, MATCH(BC$10, $B$11:$AE$11, 0)), "")="", "", IFERROR(VALUE(INDEX($B289:$AE289, $BG289, MATCH(BC$10, $B$11:$AE$11, 0))), "")))</f>
        <v>0</v>
      </c>
      <c r="BD289" s="13" cm="1">
        <f t="array" ref="BD289">IF(BD$10="", "", IF(IFERROR(INDEX($B289:$AE289, $BG289, MATCH(BD$10, $B$11:$AE$11, 0)), "")="", "", IFERROR(VALUE(INDEX($B289:$AE289, $BG289, MATCH(BD$10, $B$11:$AE$11, 0))), "")))</f>
        <v>0</v>
      </c>
      <c r="BE289" s="32" cm="1">
        <f t="array" ref="BE289">IF(BE$10="", "", IF(IFERROR(INDEX($B289:$AE289, $BG289, MATCH(BE$10, $B$11:$AE$11, 0)), "")="", "", IFERROR(VALUE(INDEX($B289:$AE289, $BG289, MATCH(BE$10, $B$11:$AE$11, 0))), "")))</f>
        <v>0</v>
      </c>
      <c r="BF289" s="12"/>
      <c r="BJ289" s="19" t="str" cm="1">
        <f t="array" ref="BJ289">IF($AZ$10="", "", IF(IFERROR(INDEX($B289:$AE289, $BG289, MATCH($AZ$10, $B$11:$AE$11, 0)), "")="", "", IFERROR(INDEX($B289:$AE289, $BG289, MATCH($AZ$10, $B$11:$AE$11, 0)), "")))</f>
        <v>12/08/2022</v>
      </c>
      <c r="BK289" s="19">
        <f t="shared" si="67"/>
        <v>3</v>
      </c>
      <c r="BL289" s="19">
        <f t="shared" si="68"/>
        <v>6</v>
      </c>
      <c r="BM289" s="19">
        <f t="shared" si="69"/>
        <v>12</v>
      </c>
      <c r="BN289" s="30">
        <f t="shared" si="70"/>
        <v>8</v>
      </c>
      <c r="BO289" s="19">
        <f t="shared" si="71"/>
        <v>2022</v>
      </c>
      <c r="BP289" s="40" cm="1">
        <f t="array" ref="BP289">IFERROR(DATE(INDEX($BM289:$BO289, $BG289, MATCH($BJ$5, $BM$10:$BO$10, 0)), INDEX($BM289:$BO289, $BG289, MATCH($BJ$4, $BM$10:$BO$10, 0)), INDEX($BM289:$BO289, $BG289, MATCH($BJ$3, $BM$10:$BO$10, 0))), "")</f>
        <v>44903</v>
      </c>
      <c r="BR289" s="19" t="str">
        <f t="shared" si="60"/>
        <v>X</v>
      </c>
      <c r="BT289" s="19" t="str">
        <f t="shared" si="72"/>
        <v/>
      </c>
      <c r="BV289" s="19" t="str">
        <f t="shared" si="73"/>
        <v>Dec 2022</v>
      </c>
      <c r="BZ289" s="30">
        <f t="shared" si="61"/>
        <v>0</v>
      </c>
      <c r="CA289" s="13">
        <f t="shared" si="62"/>
        <v>0</v>
      </c>
      <c r="CB289" s="13">
        <f t="shared" si="63"/>
        <v>0</v>
      </c>
      <c r="CC289" s="13">
        <f t="shared" si="64"/>
        <v>0</v>
      </c>
      <c r="CD289" s="32">
        <f t="shared" si="65"/>
        <v>0</v>
      </c>
      <c r="CF289" s="52">
        <f t="shared" si="74"/>
        <v>0</v>
      </c>
    </row>
    <row r="290" spans="1:84" x14ac:dyDescent="0.25">
      <c r="A290" s="11" t="s">
        <v>0</v>
      </c>
      <c r="B290" s="5" t="s">
        <v>384</v>
      </c>
      <c r="C290" s="6">
        <v>1</v>
      </c>
      <c r="D290" s="6">
        <v>0</v>
      </c>
      <c r="E290" s="6">
        <v>1</v>
      </c>
      <c r="F290" s="6">
        <v>1</v>
      </c>
      <c r="G290" s="6">
        <v>0</v>
      </c>
      <c r="H290" s="6">
        <v>0</v>
      </c>
      <c r="I290" s="6">
        <v>0</v>
      </c>
      <c r="J290" s="6">
        <v>0</v>
      </c>
      <c r="K290" s="6">
        <v>0</v>
      </c>
      <c r="L290" s="6">
        <v>0</v>
      </c>
      <c r="M290" s="6">
        <v>0</v>
      </c>
      <c r="N290" s="6">
        <v>0</v>
      </c>
      <c r="O290" s="6">
        <v>0</v>
      </c>
      <c r="P290" s="6">
        <v>0</v>
      </c>
      <c r="Q290" s="6">
        <v>0</v>
      </c>
      <c r="R290" s="6">
        <v>0</v>
      </c>
      <c r="S290" s="6">
        <v>0</v>
      </c>
      <c r="T290" s="6">
        <v>0</v>
      </c>
      <c r="U290" s="6">
        <v>0</v>
      </c>
      <c r="V290" s="6"/>
      <c r="W290" s="6"/>
      <c r="X290" s="6"/>
      <c r="Y290" s="6"/>
      <c r="Z290" s="6"/>
      <c r="AA290" s="6"/>
      <c r="AB290" s="6"/>
      <c r="AC290" s="6"/>
      <c r="AD290" s="6"/>
      <c r="AE290" s="7"/>
      <c r="AF290" s="11" t="s">
        <v>0</v>
      </c>
      <c r="AG290" s="12"/>
      <c r="AH290" s="12"/>
      <c r="AI290" s="12"/>
      <c r="AJ290" s="12"/>
      <c r="AK290" s="12"/>
      <c r="AL290" s="12"/>
      <c r="AM290" s="12"/>
      <c r="AN290" s="12"/>
      <c r="AO290" s="12"/>
      <c r="AP290" s="12"/>
      <c r="AQ290" s="12"/>
      <c r="AR290" s="12"/>
      <c r="AS290" s="12"/>
      <c r="AT290" s="12"/>
      <c r="AU290" s="12"/>
      <c r="AV290" s="12"/>
      <c r="AW290" s="12"/>
      <c r="AX290" s="12"/>
      <c r="AY290" s="12"/>
      <c r="AZ290" s="37">
        <f t="shared" si="66"/>
        <v>44904</v>
      </c>
      <c r="BA290" s="13" cm="1">
        <f t="array" ref="BA290">IF(BA$10="", "", IF(IFERROR(INDEX($B290:$AE290, $BG290, MATCH(BA$10, $B$11:$AE$11, 0)), "")="", "", IFERROR(VALUE(INDEX($B290:$AE290, $BG290, MATCH(BA$10, $B$11:$AE$11, 0))), "")))</f>
        <v>1</v>
      </c>
      <c r="BB290" s="13" cm="1">
        <f t="array" ref="BB290">IF(BB$10="", "", IF(IFERROR(INDEX($B290:$AE290, $BG290, MATCH(BB$10, $B$11:$AE$11, 0)), "")="", "", IFERROR(VALUE(INDEX($B290:$AE290, $BG290, MATCH(BB$10, $B$11:$AE$11, 0))), "")))</f>
        <v>0</v>
      </c>
      <c r="BC290" s="13" cm="1">
        <f t="array" ref="BC290">IF(BC$10="", "", IF(IFERROR(INDEX($B290:$AE290, $BG290, MATCH(BC$10, $B$11:$AE$11, 0)), "")="", "", IFERROR(VALUE(INDEX($B290:$AE290, $BG290, MATCH(BC$10, $B$11:$AE$11, 0))), "")))</f>
        <v>0</v>
      </c>
      <c r="BD290" s="13" cm="1">
        <f t="array" ref="BD290">IF(BD$10="", "", IF(IFERROR(INDEX($B290:$AE290, $BG290, MATCH(BD$10, $B$11:$AE$11, 0)), "")="", "", IFERROR(VALUE(INDEX($B290:$AE290, $BG290, MATCH(BD$10, $B$11:$AE$11, 0))), "")))</f>
        <v>0</v>
      </c>
      <c r="BE290" s="32" cm="1">
        <f t="array" ref="BE290">IF(BE$10="", "", IF(IFERROR(INDEX($B290:$AE290, $BG290, MATCH(BE$10, $B$11:$AE$11, 0)), "")="", "", IFERROR(VALUE(INDEX($B290:$AE290, $BG290, MATCH(BE$10, $B$11:$AE$11, 0))), "")))</f>
        <v>0</v>
      </c>
      <c r="BF290" s="12"/>
      <c r="BJ290" s="19" t="str" cm="1">
        <f t="array" ref="BJ290">IF($AZ$10="", "", IF(IFERROR(INDEX($B290:$AE290, $BG290, MATCH($AZ$10, $B$11:$AE$11, 0)), "")="", "", IFERROR(INDEX($B290:$AE290, $BG290, MATCH($AZ$10, $B$11:$AE$11, 0)), "")))</f>
        <v>12/09/2022</v>
      </c>
      <c r="BK290" s="19">
        <f t="shared" si="67"/>
        <v>3</v>
      </c>
      <c r="BL290" s="19">
        <f t="shared" si="68"/>
        <v>6</v>
      </c>
      <c r="BM290" s="19">
        <f t="shared" si="69"/>
        <v>12</v>
      </c>
      <c r="BN290" s="30">
        <f t="shared" si="70"/>
        <v>9</v>
      </c>
      <c r="BO290" s="19">
        <f t="shared" si="71"/>
        <v>2022</v>
      </c>
      <c r="BP290" s="40" cm="1">
        <f t="array" ref="BP290">IFERROR(DATE(INDEX($BM290:$BO290, $BG290, MATCH($BJ$5, $BM$10:$BO$10, 0)), INDEX($BM290:$BO290, $BG290, MATCH($BJ$4, $BM$10:$BO$10, 0)), INDEX($BM290:$BO290, $BG290, MATCH($BJ$3, $BM$10:$BO$10, 0))), "")</f>
        <v>44904</v>
      </c>
      <c r="BR290" s="19" t="str">
        <f t="shared" si="60"/>
        <v>X</v>
      </c>
      <c r="BT290" s="19" t="str">
        <f t="shared" si="72"/>
        <v/>
      </c>
      <c r="BV290" s="19" t="str">
        <f t="shared" si="73"/>
        <v>Dec 2022</v>
      </c>
      <c r="BZ290" s="30">
        <f t="shared" si="61"/>
        <v>0</v>
      </c>
      <c r="CA290" s="13">
        <f t="shared" si="62"/>
        <v>0</v>
      </c>
      <c r="CB290" s="13">
        <f t="shared" si="63"/>
        <v>0</v>
      </c>
      <c r="CC290" s="13">
        <f t="shared" si="64"/>
        <v>0</v>
      </c>
      <c r="CD290" s="32">
        <f t="shared" si="65"/>
        <v>0</v>
      </c>
      <c r="CF290" s="52">
        <f t="shared" si="74"/>
        <v>0</v>
      </c>
    </row>
    <row r="291" spans="1:84" x14ac:dyDescent="0.25">
      <c r="A291" s="11" t="s">
        <v>0</v>
      </c>
      <c r="B291" s="5" t="s">
        <v>385</v>
      </c>
      <c r="C291" s="6">
        <v>4</v>
      </c>
      <c r="D291" s="6">
        <v>0</v>
      </c>
      <c r="E291" s="6">
        <v>4</v>
      </c>
      <c r="F291" s="6">
        <v>2</v>
      </c>
      <c r="G291" s="6">
        <v>0</v>
      </c>
      <c r="H291" s="6">
        <v>0</v>
      </c>
      <c r="I291" s="6">
        <v>0</v>
      </c>
      <c r="J291" s="6">
        <v>0</v>
      </c>
      <c r="K291" s="6">
        <v>0</v>
      </c>
      <c r="L291" s="6">
        <v>0</v>
      </c>
      <c r="M291" s="6">
        <v>0</v>
      </c>
      <c r="N291" s="6">
        <v>0</v>
      </c>
      <c r="O291" s="6">
        <v>0</v>
      </c>
      <c r="P291" s="6">
        <v>0</v>
      </c>
      <c r="Q291" s="6">
        <v>0</v>
      </c>
      <c r="R291" s="6">
        <v>0</v>
      </c>
      <c r="S291" s="6">
        <v>0</v>
      </c>
      <c r="T291" s="6">
        <v>0</v>
      </c>
      <c r="U291" s="6">
        <v>0</v>
      </c>
      <c r="V291" s="6"/>
      <c r="W291" s="6"/>
      <c r="X291" s="6"/>
      <c r="Y291" s="6"/>
      <c r="Z291" s="6"/>
      <c r="AA291" s="6"/>
      <c r="AB291" s="6"/>
      <c r="AC291" s="6"/>
      <c r="AD291" s="6"/>
      <c r="AE291" s="7"/>
      <c r="AF291" s="11" t="s">
        <v>0</v>
      </c>
      <c r="AG291" s="12"/>
      <c r="AH291" s="12"/>
      <c r="AI291" s="12"/>
      <c r="AJ291" s="12"/>
      <c r="AK291" s="12"/>
      <c r="AL291" s="12"/>
      <c r="AM291" s="12"/>
      <c r="AN291" s="12"/>
      <c r="AO291" s="12"/>
      <c r="AP291" s="12"/>
      <c r="AQ291" s="12"/>
      <c r="AR291" s="12"/>
      <c r="AS291" s="12"/>
      <c r="AT291" s="12"/>
      <c r="AU291" s="12"/>
      <c r="AV291" s="12"/>
      <c r="AW291" s="12"/>
      <c r="AX291" s="12"/>
      <c r="AY291" s="12"/>
      <c r="AZ291" s="37">
        <f t="shared" si="66"/>
        <v>44905</v>
      </c>
      <c r="BA291" s="13" cm="1">
        <f t="array" ref="BA291">IF(BA$10="", "", IF(IFERROR(INDEX($B291:$AE291, $BG291, MATCH(BA$10, $B$11:$AE$11, 0)), "")="", "", IFERROR(VALUE(INDEX($B291:$AE291, $BG291, MATCH(BA$10, $B$11:$AE$11, 0))), "")))</f>
        <v>4</v>
      </c>
      <c r="BB291" s="13" cm="1">
        <f t="array" ref="BB291">IF(BB$10="", "", IF(IFERROR(INDEX($B291:$AE291, $BG291, MATCH(BB$10, $B$11:$AE$11, 0)), "")="", "", IFERROR(VALUE(INDEX($B291:$AE291, $BG291, MATCH(BB$10, $B$11:$AE$11, 0))), "")))</f>
        <v>0</v>
      </c>
      <c r="BC291" s="13" cm="1">
        <f t="array" ref="BC291">IF(BC$10="", "", IF(IFERROR(INDEX($B291:$AE291, $BG291, MATCH(BC$10, $B$11:$AE$11, 0)), "")="", "", IFERROR(VALUE(INDEX($B291:$AE291, $BG291, MATCH(BC$10, $B$11:$AE$11, 0))), "")))</f>
        <v>0</v>
      </c>
      <c r="BD291" s="13" cm="1">
        <f t="array" ref="BD291">IF(BD$10="", "", IF(IFERROR(INDEX($B291:$AE291, $BG291, MATCH(BD$10, $B$11:$AE$11, 0)), "")="", "", IFERROR(VALUE(INDEX($B291:$AE291, $BG291, MATCH(BD$10, $B$11:$AE$11, 0))), "")))</f>
        <v>0</v>
      </c>
      <c r="BE291" s="32" cm="1">
        <f t="array" ref="BE291">IF(BE$10="", "", IF(IFERROR(INDEX($B291:$AE291, $BG291, MATCH(BE$10, $B$11:$AE$11, 0)), "")="", "", IFERROR(VALUE(INDEX($B291:$AE291, $BG291, MATCH(BE$10, $B$11:$AE$11, 0))), "")))</f>
        <v>0</v>
      </c>
      <c r="BF291" s="12"/>
      <c r="BJ291" s="19" t="str" cm="1">
        <f t="array" ref="BJ291">IF($AZ$10="", "", IF(IFERROR(INDEX($B291:$AE291, $BG291, MATCH($AZ$10, $B$11:$AE$11, 0)), "")="", "", IFERROR(INDEX($B291:$AE291, $BG291, MATCH($AZ$10, $B$11:$AE$11, 0)), "")))</f>
        <v>12/10/2022</v>
      </c>
      <c r="BK291" s="19">
        <f t="shared" si="67"/>
        <v>3</v>
      </c>
      <c r="BL291" s="19">
        <f t="shared" si="68"/>
        <v>6</v>
      </c>
      <c r="BM291" s="19">
        <f t="shared" si="69"/>
        <v>12</v>
      </c>
      <c r="BN291" s="30">
        <f t="shared" si="70"/>
        <v>10</v>
      </c>
      <c r="BO291" s="19">
        <f t="shared" si="71"/>
        <v>2022</v>
      </c>
      <c r="BP291" s="40" cm="1">
        <f t="array" ref="BP291">IFERROR(DATE(INDEX($BM291:$BO291, $BG291, MATCH($BJ$5, $BM$10:$BO$10, 0)), INDEX($BM291:$BO291, $BG291, MATCH($BJ$4, $BM$10:$BO$10, 0)), INDEX($BM291:$BO291, $BG291, MATCH($BJ$3, $BM$10:$BO$10, 0))), "")</f>
        <v>44905</v>
      </c>
      <c r="BR291" s="19" t="str">
        <f t="shared" si="60"/>
        <v>X</v>
      </c>
      <c r="BT291" s="19" t="str">
        <f t="shared" si="72"/>
        <v/>
      </c>
      <c r="BV291" s="19" t="str">
        <f t="shared" si="73"/>
        <v>Dec 2022</v>
      </c>
      <c r="BZ291" s="30">
        <f t="shared" si="61"/>
        <v>0</v>
      </c>
      <c r="CA291" s="13">
        <f t="shared" si="62"/>
        <v>0</v>
      </c>
      <c r="CB291" s="13">
        <f t="shared" si="63"/>
        <v>0</v>
      </c>
      <c r="CC291" s="13">
        <f t="shared" si="64"/>
        <v>0</v>
      </c>
      <c r="CD291" s="32">
        <f t="shared" si="65"/>
        <v>0</v>
      </c>
      <c r="CF291" s="52">
        <f t="shared" si="74"/>
        <v>0</v>
      </c>
    </row>
    <row r="292" spans="1:84" x14ac:dyDescent="0.25">
      <c r="A292" s="11" t="s">
        <v>0</v>
      </c>
      <c r="B292" s="5" t="s">
        <v>386</v>
      </c>
      <c r="C292" s="6">
        <v>8</v>
      </c>
      <c r="D292" s="6">
        <v>0</v>
      </c>
      <c r="E292" s="6">
        <v>8</v>
      </c>
      <c r="F292" s="6">
        <v>3</v>
      </c>
      <c r="G292" s="6">
        <v>0</v>
      </c>
      <c r="H292" s="6">
        <v>0</v>
      </c>
      <c r="I292" s="6">
        <v>0</v>
      </c>
      <c r="J292" s="6">
        <v>0</v>
      </c>
      <c r="K292" s="6">
        <v>0</v>
      </c>
      <c r="L292" s="6">
        <v>0</v>
      </c>
      <c r="M292" s="6">
        <v>0</v>
      </c>
      <c r="N292" s="6">
        <v>0</v>
      </c>
      <c r="O292" s="6">
        <v>0</v>
      </c>
      <c r="P292" s="6">
        <v>0</v>
      </c>
      <c r="Q292" s="6">
        <v>0</v>
      </c>
      <c r="R292" s="6">
        <v>0</v>
      </c>
      <c r="S292" s="6">
        <v>0</v>
      </c>
      <c r="T292" s="6">
        <v>0</v>
      </c>
      <c r="U292" s="6">
        <v>0</v>
      </c>
      <c r="V292" s="6"/>
      <c r="W292" s="6"/>
      <c r="X292" s="6"/>
      <c r="Y292" s="6"/>
      <c r="Z292" s="6"/>
      <c r="AA292" s="6"/>
      <c r="AB292" s="6"/>
      <c r="AC292" s="6"/>
      <c r="AD292" s="6"/>
      <c r="AE292" s="7"/>
      <c r="AF292" s="11" t="s">
        <v>0</v>
      </c>
      <c r="AG292" s="12"/>
      <c r="AH292" s="12"/>
      <c r="AI292" s="12"/>
      <c r="AJ292" s="12"/>
      <c r="AK292" s="12"/>
      <c r="AL292" s="12"/>
      <c r="AM292" s="12"/>
      <c r="AN292" s="12"/>
      <c r="AO292" s="12"/>
      <c r="AP292" s="12"/>
      <c r="AQ292" s="12"/>
      <c r="AR292" s="12"/>
      <c r="AS292" s="12"/>
      <c r="AT292" s="12"/>
      <c r="AU292" s="12"/>
      <c r="AV292" s="12"/>
      <c r="AW292" s="12"/>
      <c r="AX292" s="12"/>
      <c r="AY292" s="12"/>
      <c r="AZ292" s="37">
        <f t="shared" si="66"/>
        <v>44906</v>
      </c>
      <c r="BA292" s="13" cm="1">
        <f t="array" ref="BA292">IF(BA$10="", "", IF(IFERROR(INDEX($B292:$AE292, $BG292, MATCH(BA$10, $B$11:$AE$11, 0)), "")="", "", IFERROR(VALUE(INDEX($B292:$AE292, $BG292, MATCH(BA$10, $B$11:$AE$11, 0))), "")))</f>
        <v>8</v>
      </c>
      <c r="BB292" s="13" cm="1">
        <f t="array" ref="BB292">IF(BB$10="", "", IF(IFERROR(INDEX($B292:$AE292, $BG292, MATCH(BB$10, $B$11:$AE$11, 0)), "")="", "", IFERROR(VALUE(INDEX($B292:$AE292, $BG292, MATCH(BB$10, $B$11:$AE$11, 0))), "")))</f>
        <v>0</v>
      </c>
      <c r="BC292" s="13" cm="1">
        <f t="array" ref="BC292">IF(BC$10="", "", IF(IFERROR(INDEX($B292:$AE292, $BG292, MATCH(BC$10, $B$11:$AE$11, 0)), "")="", "", IFERROR(VALUE(INDEX($B292:$AE292, $BG292, MATCH(BC$10, $B$11:$AE$11, 0))), "")))</f>
        <v>0</v>
      </c>
      <c r="BD292" s="13" cm="1">
        <f t="array" ref="BD292">IF(BD$10="", "", IF(IFERROR(INDEX($B292:$AE292, $BG292, MATCH(BD$10, $B$11:$AE$11, 0)), "")="", "", IFERROR(VALUE(INDEX($B292:$AE292, $BG292, MATCH(BD$10, $B$11:$AE$11, 0))), "")))</f>
        <v>0</v>
      </c>
      <c r="BE292" s="32" cm="1">
        <f t="array" ref="BE292">IF(BE$10="", "", IF(IFERROR(INDEX($B292:$AE292, $BG292, MATCH(BE$10, $B$11:$AE$11, 0)), "")="", "", IFERROR(VALUE(INDEX($B292:$AE292, $BG292, MATCH(BE$10, $B$11:$AE$11, 0))), "")))</f>
        <v>0</v>
      </c>
      <c r="BF292" s="12"/>
      <c r="BJ292" s="19" t="str" cm="1">
        <f t="array" ref="BJ292">IF($AZ$10="", "", IF(IFERROR(INDEX($B292:$AE292, $BG292, MATCH($AZ$10, $B$11:$AE$11, 0)), "")="", "", IFERROR(INDEX($B292:$AE292, $BG292, MATCH($AZ$10, $B$11:$AE$11, 0)), "")))</f>
        <v>12/11/2022</v>
      </c>
      <c r="BK292" s="19">
        <f t="shared" si="67"/>
        <v>3</v>
      </c>
      <c r="BL292" s="19">
        <f t="shared" si="68"/>
        <v>6</v>
      </c>
      <c r="BM292" s="19">
        <f t="shared" si="69"/>
        <v>12</v>
      </c>
      <c r="BN292" s="30">
        <f t="shared" si="70"/>
        <v>11</v>
      </c>
      <c r="BO292" s="19">
        <f t="shared" si="71"/>
        <v>2022</v>
      </c>
      <c r="BP292" s="40" cm="1">
        <f t="array" ref="BP292">IFERROR(DATE(INDEX($BM292:$BO292, $BG292, MATCH($BJ$5, $BM$10:$BO$10, 0)), INDEX($BM292:$BO292, $BG292, MATCH($BJ$4, $BM$10:$BO$10, 0)), INDEX($BM292:$BO292, $BG292, MATCH($BJ$3, $BM$10:$BO$10, 0))), "")</f>
        <v>44906</v>
      </c>
      <c r="BR292" s="19" t="str">
        <f t="shared" si="60"/>
        <v>X</v>
      </c>
      <c r="BT292" s="19" t="str">
        <f t="shared" si="72"/>
        <v/>
      </c>
      <c r="BV292" s="19" t="str">
        <f t="shared" si="73"/>
        <v>Dec 2022</v>
      </c>
      <c r="BZ292" s="30">
        <f t="shared" si="61"/>
        <v>0</v>
      </c>
      <c r="CA292" s="13">
        <f t="shared" si="62"/>
        <v>0</v>
      </c>
      <c r="CB292" s="13">
        <f t="shared" si="63"/>
        <v>0</v>
      </c>
      <c r="CC292" s="13">
        <f t="shared" si="64"/>
        <v>0</v>
      </c>
      <c r="CD292" s="32">
        <f t="shared" si="65"/>
        <v>0</v>
      </c>
      <c r="CF292" s="52">
        <f t="shared" si="74"/>
        <v>0</v>
      </c>
    </row>
    <row r="293" spans="1:84" x14ac:dyDescent="0.25">
      <c r="A293" s="11" t="s">
        <v>0</v>
      </c>
      <c r="B293" s="5" t="s">
        <v>387</v>
      </c>
      <c r="C293" s="6">
        <v>29</v>
      </c>
      <c r="D293" s="6">
        <v>0</v>
      </c>
      <c r="E293" s="6">
        <v>29</v>
      </c>
      <c r="F293" s="6">
        <v>15</v>
      </c>
      <c r="G293" s="6">
        <v>3</v>
      </c>
      <c r="H293" s="6">
        <v>0</v>
      </c>
      <c r="I293" s="6">
        <v>3</v>
      </c>
      <c r="J293" s="6">
        <v>2</v>
      </c>
      <c r="K293" s="6">
        <v>0</v>
      </c>
      <c r="L293" s="6">
        <v>2</v>
      </c>
      <c r="M293" s="6">
        <v>0</v>
      </c>
      <c r="N293" s="6">
        <v>0</v>
      </c>
      <c r="O293" s="6">
        <v>0</v>
      </c>
      <c r="P293" s="6">
        <v>0</v>
      </c>
      <c r="Q293" s="6">
        <v>0</v>
      </c>
      <c r="R293" s="6">
        <v>0</v>
      </c>
      <c r="S293" s="6">
        <v>0.17241379310344829</v>
      </c>
      <c r="T293" s="6">
        <v>0</v>
      </c>
      <c r="U293" s="6">
        <v>0.17241379310344829</v>
      </c>
      <c r="V293" s="6"/>
      <c r="W293" s="6"/>
      <c r="X293" s="6"/>
      <c r="Y293" s="6"/>
      <c r="Z293" s="6"/>
      <c r="AA293" s="6"/>
      <c r="AB293" s="6"/>
      <c r="AC293" s="6"/>
      <c r="AD293" s="6"/>
      <c r="AE293" s="7"/>
      <c r="AF293" s="11" t="s">
        <v>0</v>
      </c>
      <c r="AG293" s="12"/>
      <c r="AH293" s="12"/>
      <c r="AI293" s="12"/>
      <c r="AJ293" s="12"/>
      <c r="AK293" s="12"/>
      <c r="AL293" s="12"/>
      <c r="AM293" s="12"/>
      <c r="AN293" s="12"/>
      <c r="AO293" s="12"/>
      <c r="AP293" s="12"/>
      <c r="AQ293" s="12"/>
      <c r="AR293" s="12"/>
      <c r="AS293" s="12"/>
      <c r="AT293" s="12"/>
      <c r="AU293" s="12"/>
      <c r="AV293" s="12"/>
      <c r="AW293" s="12"/>
      <c r="AX293" s="12"/>
      <c r="AY293" s="12"/>
      <c r="AZ293" s="37">
        <f t="shared" si="66"/>
        <v>44907</v>
      </c>
      <c r="BA293" s="13" cm="1">
        <f t="array" ref="BA293">IF(BA$10="", "", IF(IFERROR(INDEX($B293:$AE293, $BG293, MATCH(BA$10, $B$11:$AE$11, 0)), "")="", "", IFERROR(VALUE(INDEX($B293:$AE293, $BG293, MATCH(BA$10, $B$11:$AE$11, 0))), "")))</f>
        <v>29</v>
      </c>
      <c r="BB293" s="13" cm="1">
        <f t="array" ref="BB293">IF(BB$10="", "", IF(IFERROR(INDEX($B293:$AE293, $BG293, MATCH(BB$10, $B$11:$AE$11, 0)), "")="", "", IFERROR(VALUE(INDEX($B293:$AE293, $BG293, MATCH(BB$10, $B$11:$AE$11, 0))), "")))</f>
        <v>3</v>
      </c>
      <c r="BC293" s="13" cm="1">
        <f t="array" ref="BC293">IF(BC$10="", "", IF(IFERROR(INDEX($B293:$AE293, $BG293, MATCH(BC$10, $B$11:$AE$11, 0)), "")="", "", IFERROR(VALUE(INDEX($B293:$AE293, $BG293, MATCH(BC$10, $B$11:$AE$11, 0))), "")))</f>
        <v>2</v>
      </c>
      <c r="BD293" s="13" cm="1">
        <f t="array" ref="BD293">IF(BD$10="", "", IF(IFERROR(INDEX($B293:$AE293, $BG293, MATCH(BD$10, $B$11:$AE$11, 0)), "")="", "", IFERROR(VALUE(INDEX($B293:$AE293, $BG293, MATCH(BD$10, $B$11:$AE$11, 0))), "")))</f>
        <v>0</v>
      </c>
      <c r="BE293" s="32" cm="1">
        <f t="array" ref="BE293">IF(BE$10="", "", IF(IFERROR(INDEX($B293:$AE293, $BG293, MATCH(BE$10, $B$11:$AE$11, 0)), "")="", "", IFERROR(VALUE(INDEX($B293:$AE293, $BG293, MATCH(BE$10, $B$11:$AE$11, 0))), "")))</f>
        <v>0</v>
      </c>
      <c r="BF293" s="12"/>
      <c r="BJ293" s="19" t="str" cm="1">
        <f t="array" ref="BJ293">IF($AZ$10="", "", IF(IFERROR(INDEX($B293:$AE293, $BG293, MATCH($AZ$10, $B$11:$AE$11, 0)), "")="", "", IFERROR(INDEX($B293:$AE293, $BG293, MATCH($AZ$10, $B$11:$AE$11, 0)), "")))</f>
        <v>12/12/2022</v>
      </c>
      <c r="BK293" s="19">
        <f t="shared" si="67"/>
        <v>3</v>
      </c>
      <c r="BL293" s="19">
        <f t="shared" si="68"/>
        <v>6</v>
      </c>
      <c r="BM293" s="19">
        <f t="shared" si="69"/>
        <v>12</v>
      </c>
      <c r="BN293" s="30">
        <f t="shared" si="70"/>
        <v>12</v>
      </c>
      <c r="BO293" s="19">
        <f t="shared" si="71"/>
        <v>2022</v>
      </c>
      <c r="BP293" s="40" cm="1">
        <f t="array" ref="BP293">IFERROR(DATE(INDEX($BM293:$BO293, $BG293, MATCH($BJ$5, $BM$10:$BO$10, 0)), INDEX($BM293:$BO293, $BG293, MATCH($BJ$4, $BM$10:$BO$10, 0)), INDEX($BM293:$BO293, $BG293, MATCH($BJ$3, $BM$10:$BO$10, 0))), "")</f>
        <v>44907</v>
      </c>
      <c r="BR293" s="19" t="str">
        <f t="shared" si="60"/>
        <v>X</v>
      </c>
      <c r="BT293" s="19" t="str">
        <f t="shared" si="72"/>
        <v/>
      </c>
      <c r="BV293" s="19" t="str">
        <f t="shared" si="73"/>
        <v>Dec 2022</v>
      </c>
      <c r="BZ293" s="30">
        <f t="shared" si="61"/>
        <v>2</v>
      </c>
      <c r="CA293" s="13">
        <f t="shared" si="62"/>
        <v>12</v>
      </c>
      <c r="CB293" s="13">
        <f t="shared" si="63"/>
        <v>2</v>
      </c>
      <c r="CC293" s="13">
        <f t="shared" si="64"/>
        <v>0</v>
      </c>
      <c r="CD293" s="32">
        <f t="shared" si="65"/>
        <v>0</v>
      </c>
      <c r="CF293" s="52">
        <f t="shared" si="74"/>
        <v>16</v>
      </c>
    </row>
    <row r="294" spans="1:84" x14ac:dyDescent="0.25">
      <c r="A294" s="11" t="s">
        <v>0</v>
      </c>
      <c r="B294" s="5" t="s">
        <v>388</v>
      </c>
      <c r="C294" s="6">
        <v>6</v>
      </c>
      <c r="D294" s="6">
        <v>0</v>
      </c>
      <c r="E294" s="6">
        <v>6</v>
      </c>
      <c r="F294" s="6">
        <v>5</v>
      </c>
      <c r="G294" s="6">
        <v>0</v>
      </c>
      <c r="H294" s="6">
        <v>0</v>
      </c>
      <c r="I294" s="6">
        <v>0</v>
      </c>
      <c r="J294" s="6">
        <v>0</v>
      </c>
      <c r="K294" s="6">
        <v>0</v>
      </c>
      <c r="L294" s="6">
        <v>0</v>
      </c>
      <c r="M294" s="6">
        <v>0</v>
      </c>
      <c r="N294" s="6">
        <v>0</v>
      </c>
      <c r="O294" s="6">
        <v>0</v>
      </c>
      <c r="P294" s="6">
        <v>0</v>
      </c>
      <c r="Q294" s="6">
        <v>0</v>
      </c>
      <c r="R294" s="6">
        <v>0</v>
      </c>
      <c r="S294" s="6">
        <v>0</v>
      </c>
      <c r="T294" s="6">
        <v>0</v>
      </c>
      <c r="U294" s="6">
        <v>0</v>
      </c>
      <c r="V294" s="6"/>
      <c r="W294" s="6"/>
      <c r="X294" s="6"/>
      <c r="Y294" s="6"/>
      <c r="Z294" s="6"/>
      <c r="AA294" s="6"/>
      <c r="AB294" s="6"/>
      <c r="AC294" s="6"/>
      <c r="AD294" s="6"/>
      <c r="AE294" s="7"/>
      <c r="AF294" s="11" t="s">
        <v>0</v>
      </c>
      <c r="AG294" s="12"/>
      <c r="AH294" s="12"/>
      <c r="AI294" s="12"/>
      <c r="AJ294" s="12"/>
      <c r="AK294" s="12"/>
      <c r="AL294" s="12"/>
      <c r="AM294" s="12"/>
      <c r="AN294" s="12"/>
      <c r="AO294" s="12"/>
      <c r="AP294" s="12"/>
      <c r="AQ294" s="12"/>
      <c r="AR294" s="12"/>
      <c r="AS294" s="12"/>
      <c r="AT294" s="12"/>
      <c r="AU294" s="12"/>
      <c r="AV294" s="12"/>
      <c r="AW294" s="12"/>
      <c r="AX294" s="12"/>
      <c r="AY294" s="12"/>
      <c r="AZ294" s="37">
        <f t="shared" si="66"/>
        <v>44908</v>
      </c>
      <c r="BA294" s="13" cm="1">
        <f t="array" ref="BA294">IF(BA$10="", "", IF(IFERROR(INDEX($B294:$AE294, $BG294, MATCH(BA$10, $B$11:$AE$11, 0)), "")="", "", IFERROR(VALUE(INDEX($B294:$AE294, $BG294, MATCH(BA$10, $B$11:$AE$11, 0))), "")))</f>
        <v>6</v>
      </c>
      <c r="BB294" s="13" cm="1">
        <f t="array" ref="BB294">IF(BB$10="", "", IF(IFERROR(INDEX($B294:$AE294, $BG294, MATCH(BB$10, $B$11:$AE$11, 0)), "")="", "", IFERROR(VALUE(INDEX($B294:$AE294, $BG294, MATCH(BB$10, $B$11:$AE$11, 0))), "")))</f>
        <v>0</v>
      </c>
      <c r="BC294" s="13" cm="1">
        <f t="array" ref="BC294">IF(BC$10="", "", IF(IFERROR(INDEX($B294:$AE294, $BG294, MATCH(BC$10, $B$11:$AE$11, 0)), "")="", "", IFERROR(VALUE(INDEX($B294:$AE294, $BG294, MATCH(BC$10, $B$11:$AE$11, 0))), "")))</f>
        <v>0</v>
      </c>
      <c r="BD294" s="13" cm="1">
        <f t="array" ref="BD294">IF(BD$10="", "", IF(IFERROR(INDEX($B294:$AE294, $BG294, MATCH(BD$10, $B$11:$AE$11, 0)), "")="", "", IFERROR(VALUE(INDEX($B294:$AE294, $BG294, MATCH(BD$10, $B$11:$AE$11, 0))), "")))</f>
        <v>0</v>
      </c>
      <c r="BE294" s="32" cm="1">
        <f t="array" ref="BE294">IF(BE$10="", "", IF(IFERROR(INDEX($B294:$AE294, $BG294, MATCH(BE$10, $B$11:$AE$11, 0)), "")="", "", IFERROR(VALUE(INDEX($B294:$AE294, $BG294, MATCH(BE$10, $B$11:$AE$11, 0))), "")))</f>
        <v>0</v>
      </c>
      <c r="BF294" s="12"/>
      <c r="BJ294" s="19" t="str" cm="1">
        <f t="array" ref="BJ294">IF($AZ$10="", "", IF(IFERROR(INDEX($B294:$AE294, $BG294, MATCH($AZ$10, $B$11:$AE$11, 0)), "")="", "", IFERROR(INDEX($B294:$AE294, $BG294, MATCH($AZ$10, $B$11:$AE$11, 0)), "")))</f>
        <v>12/13/2022</v>
      </c>
      <c r="BK294" s="19">
        <f t="shared" si="67"/>
        <v>3</v>
      </c>
      <c r="BL294" s="19">
        <f t="shared" si="68"/>
        <v>6</v>
      </c>
      <c r="BM294" s="19">
        <f t="shared" si="69"/>
        <v>12</v>
      </c>
      <c r="BN294" s="30">
        <f t="shared" si="70"/>
        <v>13</v>
      </c>
      <c r="BO294" s="19">
        <f t="shared" si="71"/>
        <v>2022</v>
      </c>
      <c r="BP294" s="40" cm="1">
        <f t="array" ref="BP294">IFERROR(DATE(INDEX($BM294:$BO294, $BG294, MATCH($BJ$5, $BM$10:$BO$10, 0)), INDEX($BM294:$BO294, $BG294, MATCH($BJ$4, $BM$10:$BO$10, 0)), INDEX($BM294:$BO294, $BG294, MATCH($BJ$3, $BM$10:$BO$10, 0))), "")</f>
        <v>44908</v>
      </c>
      <c r="BR294" s="19" t="str">
        <f t="shared" si="60"/>
        <v>X</v>
      </c>
      <c r="BT294" s="19" t="str">
        <f t="shared" si="72"/>
        <v/>
      </c>
      <c r="BV294" s="19" t="str">
        <f t="shared" si="73"/>
        <v>Dec 2022</v>
      </c>
      <c r="BZ294" s="30">
        <f t="shared" si="61"/>
        <v>0</v>
      </c>
      <c r="CA294" s="13">
        <f t="shared" si="62"/>
        <v>0</v>
      </c>
      <c r="CB294" s="13">
        <f t="shared" si="63"/>
        <v>0</v>
      </c>
      <c r="CC294" s="13">
        <f t="shared" si="64"/>
        <v>0</v>
      </c>
      <c r="CD294" s="32">
        <f t="shared" si="65"/>
        <v>0</v>
      </c>
      <c r="CF294" s="52">
        <f t="shared" si="74"/>
        <v>0</v>
      </c>
    </row>
    <row r="295" spans="1:84" x14ac:dyDescent="0.25">
      <c r="A295" s="11" t="s">
        <v>0</v>
      </c>
      <c r="B295" s="5" t="s">
        <v>389</v>
      </c>
      <c r="C295" s="6">
        <v>2</v>
      </c>
      <c r="D295" s="6">
        <v>0</v>
      </c>
      <c r="E295" s="6">
        <v>2</v>
      </c>
      <c r="F295" s="6">
        <v>2</v>
      </c>
      <c r="G295" s="6">
        <v>0</v>
      </c>
      <c r="H295" s="6">
        <v>0</v>
      </c>
      <c r="I295" s="6">
        <v>0</v>
      </c>
      <c r="J295" s="6">
        <v>0</v>
      </c>
      <c r="K295" s="6">
        <v>0</v>
      </c>
      <c r="L295" s="6">
        <v>0</v>
      </c>
      <c r="M295" s="6">
        <v>0</v>
      </c>
      <c r="N295" s="6">
        <v>0</v>
      </c>
      <c r="O295" s="6">
        <v>0</v>
      </c>
      <c r="P295" s="6">
        <v>0</v>
      </c>
      <c r="Q295" s="6">
        <v>0</v>
      </c>
      <c r="R295" s="6">
        <v>0</v>
      </c>
      <c r="S295" s="6">
        <v>0</v>
      </c>
      <c r="T295" s="6">
        <v>0</v>
      </c>
      <c r="U295" s="6">
        <v>0</v>
      </c>
      <c r="V295" s="6"/>
      <c r="W295" s="6"/>
      <c r="X295" s="6"/>
      <c r="Y295" s="6"/>
      <c r="Z295" s="6"/>
      <c r="AA295" s="6"/>
      <c r="AB295" s="6"/>
      <c r="AC295" s="6"/>
      <c r="AD295" s="6"/>
      <c r="AE295" s="7"/>
      <c r="AF295" s="11" t="s">
        <v>0</v>
      </c>
      <c r="AG295" s="12"/>
      <c r="AH295" s="12"/>
      <c r="AI295" s="12"/>
      <c r="AJ295" s="12"/>
      <c r="AK295" s="12"/>
      <c r="AL295" s="12"/>
      <c r="AM295" s="12"/>
      <c r="AN295" s="12"/>
      <c r="AO295" s="12"/>
      <c r="AP295" s="12"/>
      <c r="AQ295" s="12"/>
      <c r="AR295" s="12"/>
      <c r="AS295" s="12"/>
      <c r="AT295" s="12"/>
      <c r="AU295" s="12"/>
      <c r="AV295" s="12"/>
      <c r="AW295" s="12"/>
      <c r="AX295" s="12"/>
      <c r="AY295" s="12"/>
      <c r="AZ295" s="37">
        <f t="shared" si="66"/>
        <v>44909</v>
      </c>
      <c r="BA295" s="13" cm="1">
        <f t="array" ref="BA295">IF(BA$10="", "", IF(IFERROR(INDEX($B295:$AE295, $BG295, MATCH(BA$10, $B$11:$AE$11, 0)), "")="", "", IFERROR(VALUE(INDEX($B295:$AE295, $BG295, MATCH(BA$10, $B$11:$AE$11, 0))), "")))</f>
        <v>2</v>
      </c>
      <c r="BB295" s="13" cm="1">
        <f t="array" ref="BB295">IF(BB$10="", "", IF(IFERROR(INDEX($B295:$AE295, $BG295, MATCH(BB$10, $B$11:$AE$11, 0)), "")="", "", IFERROR(VALUE(INDEX($B295:$AE295, $BG295, MATCH(BB$10, $B$11:$AE$11, 0))), "")))</f>
        <v>0</v>
      </c>
      <c r="BC295" s="13" cm="1">
        <f t="array" ref="BC295">IF(BC$10="", "", IF(IFERROR(INDEX($B295:$AE295, $BG295, MATCH(BC$10, $B$11:$AE$11, 0)), "")="", "", IFERROR(VALUE(INDEX($B295:$AE295, $BG295, MATCH(BC$10, $B$11:$AE$11, 0))), "")))</f>
        <v>0</v>
      </c>
      <c r="BD295" s="13" cm="1">
        <f t="array" ref="BD295">IF(BD$10="", "", IF(IFERROR(INDEX($B295:$AE295, $BG295, MATCH(BD$10, $B$11:$AE$11, 0)), "")="", "", IFERROR(VALUE(INDEX($B295:$AE295, $BG295, MATCH(BD$10, $B$11:$AE$11, 0))), "")))</f>
        <v>0</v>
      </c>
      <c r="BE295" s="32" cm="1">
        <f t="array" ref="BE295">IF(BE$10="", "", IF(IFERROR(INDEX($B295:$AE295, $BG295, MATCH(BE$10, $B$11:$AE$11, 0)), "")="", "", IFERROR(VALUE(INDEX($B295:$AE295, $BG295, MATCH(BE$10, $B$11:$AE$11, 0))), "")))</f>
        <v>0</v>
      </c>
      <c r="BF295" s="12"/>
      <c r="BJ295" s="19" t="str" cm="1">
        <f t="array" ref="BJ295">IF($AZ$10="", "", IF(IFERROR(INDEX($B295:$AE295, $BG295, MATCH($AZ$10, $B$11:$AE$11, 0)), "")="", "", IFERROR(INDEX($B295:$AE295, $BG295, MATCH($AZ$10, $B$11:$AE$11, 0)), "")))</f>
        <v>12/14/2022</v>
      </c>
      <c r="BK295" s="19">
        <f t="shared" si="67"/>
        <v>3</v>
      </c>
      <c r="BL295" s="19">
        <f t="shared" si="68"/>
        <v>6</v>
      </c>
      <c r="BM295" s="19">
        <f t="shared" si="69"/>
        <v>12</v>
      </c>
      <c r="BN295" s="30">
        <f t="shared" si="70"/>
        <v>14</v>
      </c>
      <c r="BO295" s="19">
        <f t="shared" si="71"/>
        <v>2022</v>
      </c>
      <c r="BP295" s="40" cm="1">
        <f t="array" ref="BP295">IFERROR(DATE(INDEX($BM295:$BO295, $BG295, MATCH($BJ$5, $BM$10:$BO$10, 0)), INDEX($BM295:$BO295, $BG295, MATCH($BJ$4, $BM$10:$BO$10, 0)), INDEX($BM295:$BO295, $BG295, MATCH($BJ$3, $BM$10:$BO$10, 0))), "")</f>
        <v>44909</v>
      </c>
      <c r="BR295" s="19" t="str">
        <f t="shared" si="60"/>
        <v>X</v>
      </c>
      <c r="BT295" s="19" t="str">
        <f t="shared" si="72"/>
        <v/>
      </c>
      <c r="BV295" s="19" t="str">
        <f t="shared" si="73"/>
        <v>Dec 2022</v>
      </c>
      <c r="BZ295" s="30">
        <f t="shared" si="61"/>
        <v>0</v>
      </c>
      <c r="CA295" s="13">
        <f t="shared" si="62"/>
        <v>0</v>
      </c>
      <c r="CB295" s="13">
        <f t="shared" si="63"/>
        <v>0</v>
      </c>
      <c r="CC295" s="13">
        <f t="shared" si="64"/>
        <v>0</v>
      </c>
      <c r="CD295" s="32">
        <f t="shared" si="65"/>
        <v>0</v>
      </c>
      <c r="CF295" s="52">
        <f t="shared" si="74"/>
        <v>0</v>
      </c>
    </row>
    <row r="296" spans="1:84" x14ac:dyDescent="0.25">
      <c r="A296" s="11" t="s">
        <v>0</v>
      </c>
      <c r="B296" s="5" t="s">
        <v>390</v>
      </c>
      <c r="C296" s="6">
        <v>5</v>
      </c>
      <c r="D296" s="6">
        <v>0</v>
      </c>
      <c r="E296" s="6">
        <v>5</v>
      </c>
      <c r="F296" s="6">
        <v>2</v>
      </c>
      <c r="G296" s="6">
        <v>0</v>
      </c>
      <c r="H296" s="6">
        <v>0</v>
      </c>
      <c r="I296" s="6">
        <v>0</v>
      </c>
      <c r="J296" s="6">
        <v>0</v>
      </c>
      <c r="K296" s="6">
        <v>0</v>
      </c>
      <c r="L296" s="6">
        <v>0</v>
      </c>
      <c r="M296" s="6">
        <v>0</v>
      </c>
      <c r="N296" s="6">
        <v>0</v>
      </c>
      <c r="O296" s="6">
        <v>0</v>
      </c>
      <c r="P296" s="6">
        <v>0</v>
      </c>
      <c r="Q296" s="6">
        <v>0</v>
      </c>
      <c r="R296" s="6">
        <v>0</v>
      </c>
      <c r="S296" s="6">
        <v>0</v>
      </c>
      <c r="T296" s="6">
        <v>0</v>
      </c>
      <c r="U296" s="6">
        <v>0</v>
      </c>
      <c r="V296" s="6"/>
      <c r="W296" s="6"/>
      <c r="X296" s="6"/>
      <c r="Y296" s="6"/>
      <c r="Z296" s="6"/>
      <c r="AA296" s="6"/>
      <c r="AB296" s="6"/>
      <c r="AC296" s="6"/>
      <c r="AD296" s="6"/>
      <c r="AE296" s="7"/>
      <c r="AF296" s="11" t="s">
        <v>0</v>
      </c>
      <c r="AG296" s="12"/>
      <c r="AH296" s="12"/>
      <c r="AI296" s="12"/>
      <c r="AJ296" s="12"/>
      <c r="AK296" s="12"/>
      <c r="AL296" s="12"/>
      <c r="AM296" s="12"/>
      <c r="AN296" s="12"/>
      <c r="AO296" s="12"/>
      <c r="AP296" s="12"/>
      <c r="AQ296" s="12"/>
      <c r="AR296" s="12"/>
      <c r="AS296" s="12"/>
      <c r="AT296" s="12"/>
      <c r="AU296" s="12"/>
      <c r="AV296" s="12"/>
      <c r="AW296" s="12"/>
      <c r="AX296" s="12"/>
      <c r="AY296" s="12"/>
      <c r="AZ296" s="37">
        <f t="shared" si="66"/>
        <v>44910</v>
      </c>
      <c r="BA296" s="13" cm="1">
        <f t="array" ref="BA296">IF(BA$10="", "", IF(IFERROR(INDEX($B296:$AE296, $BG296, MATCH(BA$10, $B$11:$AE$11, 0)), "")="", "", IFERROR(VALUE(INDEX($B296:$AE296, $BG296, MATCH(BA$10, $B$11:$AE$11, 0))), "")))</f>
        <v>5</v>
      </c>
      <c r="BB296" s="13" cm="1">
        <f t="array" ref="BB296">IF(BB$10="", "", IF(IFERROR(INDEX($B296:$AE296, $BG296, MATCH(BB$10, $B$11:$AE$11, 0)), "")="", "", IFERROR(VALUE(INDEX($B296:$AE296, $BG296, MATCH(BB$10, $B$11:$AE$11, 0))), "")))</f>
        <v>0</v>
      </c>
      <c r="BC296" s="13" cm="1">
        <f t="array" ref="BC296">IF(BC$10="", "", IF(IFERROR(INDEX($B296:$AE296, $BG296, MATCH(BC$10, $B$11:$AE$11, 0)), "")="", "", IFERROR(VALUE(INDEX($B296:$AE296, $BG296, MATCH(BC$10, $B$11:$AE$11, 0))), "")))</f>
        <v>0</v>
      </c>
      <c r="BD296" s="13" cm="1">
        <f t="array" ref="BD296">IF(BD$10="", "", IF(IFERROR(INDEX($B296:$AE296, $BG296, MATCH(BD$10, $B$11:$AE$11, 0)), "")="", "", IFERROR(VALUE(INDEX($B296:$AE296, $BG296, MATCH(BD$10, $B$11:$AE$11, 0))), "")))</f>
        <v>0</v>
      </c>
      <c r="BE296" s="32" cm="1">
        <f t="array" ref="BE296">IF(BE$10="", "", IF(IFERROR(INDEX($B296:$AE296, $BG296, MATCH(BE$10, $B$11:$AE$11, 0)), "")="", "", IFERROR(VALUE(INDEX($B296:$AE296, $BG296, MATCH(BE$10, $B$11:$AE$11, 0))), "")))</f>
        <v>0</v>
      </c>
      <c r="BF296" s="12"/>
      <c r="BJ296" s="19" t="str" cm="1">
        <f t="array" ref="BJ296">IF($AZ$10="", "", IF(IFERROR(INDEX($B296:$AE296, $BG296, MATCH($AZ$10, $B$11:$AE$11, 0)), "")="", "", IFERROR(INDEX($B296:$AE296, $BG296, MATCH($AZ$10, $B$11:$AE$11, 0)), "")))</f>
        <v>12/15/2022</v>
      </c>
      <c r="BK296" s="19">
        <f t="shared" si="67"/>
        <v>3</v>
      </c>
      <c r="BL296" s="19">
        <f t="shared" si="68"/>
        <v>6</v>
      </c>
      <c r="BM296" s="19">
        <f t="shared" si="69"/>
        <v>12</v>
      </c>
      <c r="BN296" s="30">
        <f t="shared" si="70"/>
        <v>15</v>
      </c>
      <c r="BO296" s="19">
        <f t="shared" si="71"/>
        <v>2022</v>
      </c>
      <c r="BP296" s="40" cm="1">
        <f t="array" ref="BP296">IFERROR(DATE(INDEX($BM296:$BO296, $BG296, MATCH($BJ$5, $BM$10:$BO$10, 0)), INDEX($BM296:$BO296, $BG296, MATCH($BJ$4, $BM$10:$BO$10, 0)), INDEX($BM296:$BO296, $BG296, MATCH($BJ$3, $BM$10:$BO$10, 0))), "")</f>
        <v>44910</v>
      </c>
      <c r="BR296" s="19" t="str">
        <f t="shared" si="60"/>
        <v>X</v>
      </c>
      <c r="BT296" s="19" t="str">
        <f t="shared" si="72"/>
        <v/>
      </c>
      <c r="BV296" s="19" t="str">
        <f t="shared" si="73"/>
        <v>Dec 2022</v>
      </c>
      <c r="BZ296" s="30">
        <f t="shared" si="61"/>
        <v>0</v>
      </c>
      <c r="CA296" s="13">
        <f t="shared" si="62"/>
        <v>0</v>
      </c>
      <c r="CB296" s="13">
        <f t="shared" si="63"/>
        <v>0</v>
      </c>
      <c r="CC296" s="13">
        <f t="shared" si="64"/>
        <v>0</v>
      </c>
      <c r="CD296" s="32">
        <f t="shared" si="65"/>
        <v>0</v>
      </c>
      <c r="CF296" s="52">
        <f t="shared" si="74"/>
        <v>0</v>
      </c>
    </row>
    <row r="297" spans="1:84" x14ac:dyDescent="0.25">
      <c r="A297" s="11" t="s">
        <v>0</v>
      </c>
      <c r="B297" s="5" t="s">
        <v>391</v>
      </c>
      <c r="C297" s="6">
        <v>1</v>
      </c>
      <c r="D297" s="6">
        <v>0</v>
      </c>
      <c r="E297" s="6">
        <v>1</v>
      </c>
      <c r="F297" s="6">
        <v>1</v>
      </c>
      <c r="G297" s="6">
        <v>0</v>
      </c>
      <c r="H297" s="6">
        <v>0</v>
      </c>
      <c r="I297" s="6">
        <v>0</v>
      </c>
      <c r="J297" s="6">
        <v>0</v>
      </c>
      <c r="K297" s="6">
        <v>0</v>
      </c>
      <c r="L297" s="6">
        <v>0</v>
      </c>
      <c r="M297" s="6">
        <v>0</v>
      </c>
      <c r="N297" s="6">
        <v>0</v>
      </c>
      <c r="O297" s="6">
        <v>0</v>
      </c>
      <c r="P297" s="6">
        <v>0</v>
      </c>
      <c r="Q297" s="6">
        <v>0</v>
      </c>
      <c r="R297" s="6">
        <v>0</v>
      </c>
      <c r="S297" s="6">
        <v>0</v>
      </c>
      <c r="T297" s="6">
        <v>0</v>
      </c>
      <c r="U297" s="6">
        <v>0</v>
      </c>
      <c r="V297" s="6"/>
      <c r="W297" s="6"/>
      <c r="X297" s="6"/>
      <c r="Y297" s="6"/>
      <c r="Z297" s="6"/>
      <c r="AA297" s="6"/>
      <c r="AB297" s="6"/>
      <c r="AC297" s="6"/>
      <c r="AD297" s="6"/>
      <c r="AE297" s="7"/>
      <c r="AF297" s="11" t="s">
        <v>0</v>
      </c>
      <c r="AG297" s="12"/>
      <c r="AH297" s="12"/>
      <c r="AI297" s="12"/>
      <c r="AJ297" s="12"/>
      <c r="AK297" s="12"/>
      <c r="AL297" s="12"/>
      <c r="AM297" s="12"/>
      <c r="AN297" s="12"/>
      <c r="AO297" s="12"/>
      <c r="AP297" s="12"/>
      <c r="AQ297" s="12"/>
      <c r="AR297" s="12"/>
      <c r="AS297" s="12"/>
      <c r="AT297" s="12"/>
      <c r="AU297" s="12"/>
      <c r="AV297" s="12"/>
      <c r="AW297" s="12"/>
      <c r="AX297" s="12"/>
      <c r="AY297" s="12"/>
      <c r="AZ297" s="37">
        <f t="shared" si="66"/>
        <v>44911</v>
      </c>
      <c r="BA297" s="13" cm="1">
        <f t="array" ref="BA297">IF(BA$10="", "", IF(IFERROR(INDEX($B297:$AE297, $BG297, MATCH(BA$10, $B$11:$AE$11, 0)), "")="", "", IFERROR(VALUE(INDEX($B297:$AE297, $BG297, MATCH(BA$10, $B$11:$AE$11, 0))), "")))</f>
        <v>1</v>
      </c>
      <c r="BB297" s="13" cm="1">
        <f t="array" ref="BB297">IF(BB$10="", "", IF(IFERROR(INDEX($B297:$AE297, $BG297, MATCH(BB$10, $B$11:$AE$11, 0)), "")="", "", IFERROR(VALUE(INDEX($B297:$AE297, $BG297, MATCH(BB$10, $B$11:$AE$11, 0))), "")))</f>
        <v>0</v>
      </c>
      <c r="BC297" s="13" cm="1">
        <f t="array" ref="BC297">IF(BC$10="", "", IF(IFERROR(INDEX($B297:$AE297, $BG297, MATCH(BC$10, $B$11:$AE$11, 0)), "")="", "", IFERROR(VALUE(INDEX($B297:$AE297, $BG297, MATCH(BC$10, $B$11:$AE$11, 0))), "")))</f>
        <v>0</v>
      </c>
      <c r="BD297" s="13" cm="1">
        <f t="array" ref="BD297">IF(BD$10="", "", IF(IFERROR(INDEX($B297:$AE297, $BG297, MATCH(BD$10, $B$11:$AE$11, 0)), "")="", "", IFERROR(VALUE(INDEX($B297:$AE297, $BG297, MATCH(BD$10, $B$11:$AE$11, 0))), "")))</f>
        <v>0</v>
      </c>
      <c r="BE297" s="32" cm="1">
        <f t="array" ref="BE297">IF(BE$10="", "", IF(IFERROR(INDEX($B297:$AE297, $BG297, MATCH(BE$10, $B$11:$AE$11, 0)), "")="", "", IFERROR(VALUE(INDEX($B297:$AE297, $BG297, MATCH(BE$10, $B$11:$AE$11, 0))), "")))</f>
        <v>0</v>
      </c>
      <c r="BF297" s="12"/>
      <c r="BJ297" s="19" t="str" cm="1">
        <f t="array" ref="BJ297">IF($AZ$10="", "", IF(IFERROR(INDEX($B297:$AE297, $BG297, MATCH($AZ$10, $B$11:$AE$11, 0)), "")="", "", IFERROR(INDEX($B297:$AE297, $BG297, MATCH($AZ$10, $B$11:$AE$11, 0)), "")))</f>
        <v>12/16/2022</v>
      </c>
      <c r="BK297" s="19">
        <f t="shared" si="67"/>
        <v>3</v>
      </c>
      <c r="BL297" s="19">
        <f t="shared" si="68"/>
        <v>6</v>
      </c>
      <c r="BM297" s="19">
        <f t="shared" si="69"/>
        <v>12</v>
      </c>
      <c r="BN297" s="30">
        <f t="shared" si="70"/>
        <v>16</v>
      </c>
      <c r="BO297" s="19">
        <f t="shared" si="71"/>
        <v>2022</v>
      </c>
      <c r="BP297" s="40" cm="1">
        <f t="array" ref="BP297">IFERROR(DATE(INDEX($BM297:$BO297, $BG297, MATCH($BJ$5, $BM$10:$BO$10, 0)), INDEX($BM297:$BO297, $BG297, MATCH($BJ$4, $BM$10:$BO$10, 0)), INDEX($BM297:$BO297, $BG297, MATCH($BJ$3, $BM$10:$BO$10, 0))), "")</f>
        <v>44911</v>
      </c>
      <c r="BR297" s="19" t="str">
        <f t="shared" si="60"/>
        <v>X</v>
      </c>
      <c r="BT297" s="19" t="str">
        <f t="shared" si="72"/>
        <v/>
      </c>
      <c r="BV297" s="19" t="str">
        <f t="shared" si="73"/>
        <v>Dec 2022</v>
      </c>
      <c r="BZ297" s="30">
        <f t="shared" si="61"/>
        <v>0</v>
      </c>
      <c r="CA297" s="13">
        <f t="shared" si="62"/>
        <v>0</v>
      </c>
      <c r="CB297" s="13">
        <f t="shared" si="63"/>
        <v>0</v>
      </c>
      <c r="CC297" s="13">
        <f t="shared" si="64"/>
        <v>0</v>
      </c>
      <c r="CD297" s="32">
        <f t="shared" si="65"/>
        <v>0</v>
      </c>
      <c r="CF297" s="52">
        <f t="shared" si="74"/>
        <v>0</v>
      </c>
    </row>
    <row r="298" spans="1:84" x14ac:dyDescent="0.25">
      <c r="A298" s="11" t="s">
        <v>0</v>
      </c>
      <c r="B298" s="5" t="s">
        <v>392</v>
      </c>
      <c r="C298" s="6">
        <v>1</v>
      </c>
      <c r="D298" s="6">
        <v>0</v>
      </c>
      <c r="E298" s="6">
        <v>1</v>
      </c>
      <c r="F298" s="6">
        <v>1</v>
      </c>
      <c r="G298" s="6">
        <v>0</v>
      </c>
      <c r="H298" s="6">
        <v>0</v>
      </c>
      <c r="I298" s="6">
        <v>0</v>
      </c>
      <c r="J298" s="6">
        <v>0</v>
      </c>
      <c r="K298" s="6">
        <v>0</v>
      </c>
      <c r="L298" s="6">
        <v>0</v>
      </c>
      <c r="M298" s="6">
        <v>0</v>
      </c>
      <c r="N298" s="6">
        <v>0</v>
      </c>
      <c r="O298" s="6">
        <v>0</v>
      </c>
      <c r="P298" s="6">
        <v>0</v>
      </c>
      <c r="Q298" s="6">
        <v>0</v>
      </c>
      <c r="R298" s="6">
        <v>0</v>
      </c>
      <c r="S298" s="6">
        <v>0</v>
      </c>
      <c r="T298" s="6">
        <v>0</v>
      </c>
      <c r="U298" s="6">
        <v>0</v>
      </c>
      <c r="V298" s="6"/>
      <c r="W298" s="6"/>
      <c r="X298" s="6"/>
      <c r="Y298" s="6"/>
      <c r="Z298" s="6"/>
      <c r="AA298" s="6"/>
      <c r="AB298" s="6"/>
      <c r="AC298" s="6"/>
      <c r="AD298" s="6"/>
      <c r="AE298" s="7"/>
      <c r="AF298" s="11" t="s">
        <v>0</v>
      </c>
      <c r="AG298" s="12"/>
      <c r="AH298" s="12"/>
      <c r="AI298" s="12"/>
      <c r="AJ298" s="12"/>
      <c r="AK298" s="12"/>
      <c r="AL298" s="12"/>
      <c r="AM298" s="12"/>
      <c r="AN298" s="12"/>
      <c r="AO298" s="12"/>
      <c r="AP298" s="12"/>
      <c r="AQ298" s="12"/>
      <c r="AR298" s="12"/>
      <c r="AS298" s="12"/>
      <c r="AT298" s="12"/>
      <c r="AU298" s="12"/>
      <c r="AV298" s="12"/>
      <c r="AW298" s="12"/>
      <c r="AX298" s="12"/>
      <c r="AY298" s="12"/>
      <c r="AZ298" s="37">
        <f t="shared" si="66"/>
        <v>44912</v>
      </c>
      <c r="BA298" s="13" cm="1">
        <f t="array" ref="BA298">IF(BA$10="", "", IF(IFERROR(INDEX($B298:$AE298, $BG298, MATCH(BA$10, $B$11:$AE$11, 0)), "")="", "", IFERROR(VALUE(INDEX($B298:$AE298, $BG298, MATCH(BA$10, $B$11:$AE$11, 0))), "")))</f>
        <v>1</v>
      </c>
      <c r="BB298" s="13" cm="1">
        <f t="array" ref="BB298">IF(BB$10="", "", IF(IFERROR(INDEX($B298:$AE298, $BG298, MATCH(BB$10, $B$11:$AE$11, 0)), "")="", "", IFERROR(VALUE(INDEX($B298:$AE298, $BG298, MATCH(BB$10, $B$11:$AE$11, 0))), "")))</f>
        <v>0</v>
      </c>
      <c r="BC298" s="13" cm="1">
        <f t="array" ref="BC298">IF(BC$10="", "", IF(IFERROR(INDEX($B298:$AE298, $BG298, MATCH(BC$10, $B$11:$AE$11, 0)), "")="", "", IFERROR(VALUE(INDEX($B298:$AE298, $BG298, MATCH(BC$10, $B$11:$AE$11, 0))), "")))</f>
        <v>0</v>
      </c>
      <c r="BD298" s="13" cm="1">
        <f t="array" ref="BD298">IF(BD$10="", "", IF(IFERROR(INDEX($B298:$AE298, $BG298, MATCH(BD$10, $B$11:$AE$11, 0)), "")="", "", IFERROR(VALUE(INDEX($B298:$AE298, $BG298, MATCH(BD$10, $B$11:$AE$11, 0))), "")))</f>
        <v>0</v>
      </c>
      <c r="BE298" s="32" cm="1">
        <f t="array" ref="BE298">IF(BE$10="", "", IF(IFERROR(INDEX($B298:$AE298, $BG298, MATCH(BE$10, $B$11:$AE$11, 0)), "")="", "", IFERROR(VALUE(INDEX($B298:$AE298, $BG298, MATCH(BE$10, $B$11:$AE$11, 0))), "")))</f>
        <v>0</v>
      </c>
      <c r="BF298" s="12"/>
      <c r="BJ298" s="19" t="str" cm="1">
        <f t="array" ref="BJ298">IF($AZ$10="", "", IF(IFERROR(INDEX($B298:$AE298, $BG298, MATCH($AZ$10, $B$11:$AE$11, 0)), "")="", "", IFERROR(INDEX($B298:$AE298, $BG298, MATCH($AZ$10, $B$11:$AE$11, 0)), "")))</f>
        <v>12/17/2022</v>
      </c>
      <c r="BK298" s="19">
        <f t="shared" si="67"/>
        <v>3</v>
      </c>
      <c r="BL298" s="19">
        <f t="shared" si="68"/>
        <v>6</v>
      </c>
      <c r="BM298" s="19">
        <f t="shared" si="69"/>
        <v>12</v>
      </c>
      <c r="BN298" s="30">
        <f t="shared" si="70"/>
        <v>17</v>
      </c>
      <c r="BO298" s="19">
        <f t="shared" si="71"/>
        <v>2022</v>
      </c>
      <c r="BP298" s="40" cm="1">
        <f t="array" ref="BP298">IFERROR(DATE(INDEX($BM298:$BO298, $BG298, MATCH($BJ$5, $BM$10:$BO$10, 0)), INDEX($BM298:$BO298, $BG298, MATCH($BJ$4, $BM$10:$BO$10, 0)), INDEX($BM298:$BO298, $BG298, MATCH($BJ$3, $BM$10:$BO$10, 0))), "")</f>
        <v>44912</v>
      </c>
      <c r="BR298" s="19" t="str">
        <f t="shared" si="60"/>
        <v>X</v>
      </c>
      <c r="BT298" s="19" t="str">
        <f t="shared" si="72"/>
        <v/>
      </c>
      <c r="BV298" s="19" t="str">
        <f t="shared" si="73"/>
        <v>Dec 2022</v>
      </c>
      <c r="BZ298" s="30">
        <f t="shared" si="61"/>
        <v>0</v>
      </c>
      <c r="CA298" s="13">
        <f t="shared" si="62"/>
        <v>0</v>
      </c>
      <c r="CB298" s="13">
        <f t="shared" si="63"/>
        <v>0</v>
      </c>
      <c r="CC298" s="13">
        <f t="shared" si="64"/>
        <v>0</v>
      </c>
      <c r="CD298" s="32">
        <f t="shared" si="65"/>
        <v>0</v>
      </c>
      <c r="CF298" s="52">
        <f t="shared" si="74"/>
        <v>0</v>
      </c>
    </row>
    <row r="299" spans="1:84" x14ac:dyDescent="0.25">
      <c r="A299" s="11" t="s">
        <v>0</v>
      </c>
      <c r="B299" s="5" t="s">
        <v>393</v>
      </c>
      <c r="C299" s="6">
        <v>6</v>
      </c>
      <c r="D299" s="6">
        <v>0</v>
      </c>
      <c r="E299" s="6">
        <v>6</v>
      </c>
      <c r="F299" s="6">
        <v>2</v>
      </c>
      <c r="G299" s="6">
        <v>0</v>
      </c>
      <c r="H299" s="6">
        <v>0</v>
      </c>
      <c r="I299" s="6">
        <v>0</v>
      </c>
      <c r="J299" s="6">
        <v>0</v>
      </c>
      <c r="K299" s="6">
        <v>0</v>
      </c>
      <c r="L299" s="6">
        <v>0</v>
      </c>
      <c r="M299" s="6">
        <v>0</v>
      </c>
      <c r="N299" s="6">
        <v>0</v>
      </c>
      <c r="O299" s="6">
        <v>0</v>
      </c>
      <c r="P299" s="6">
        <v>0</v>
      </c>
      <c r="Q299" s="6">
        <v>0</v>
      </c>
      <c r="R299" s="6">
        <v>0</v>
      </c>
      <c r="S299" s="6">
        <v>0</v>
      </c>
      <c r="T299" s="6">
        <v>0</v>
      </c>
      <c r="U299" s="6">
        <v>0</v>
      </c>
      <c r="V299" s="6"/>
      <c r="W299" s="6"/>
      <c r="X299" s="6"/>
      <c r="Y299" s="6"/>
      <c r="Z299" s="6"/>
      <c r="AA299" s="6"/>
      <c r="AB299" s="6"/>
      <c r="AC299" s="6"/>
      <c r="AD299" s="6"/>
      <c r="AE299" s="7"/>
      <c r="AF299" s="11" t="s">
        <v>0</v>
      </c>
      <c r="AG299" s="12"/>
      <c r="AH299" s="12"/>
      <c r="AI299" s="12"/>
      <c r="AJ299" s="12"/>
      <c r="AK299" s="12"/>
      <c r="AL299" s="12"/>
      <c r="AM299" s="12"/>
      <c r="AN299" s="12"/>
      <c r="AO299" s="12"/>
      <c r="AP299" s="12"/>
      <c r="AQ299" s="12"/>
      <c r="AR299" s="12"/>
      <c r="AS299" s="12"/>
      <c r="AT299" s="12"/>
      <c r="AU299" s="12"/>
      <c r="AV299" s="12"/>
      <c r="AW299" s="12"/>
      <c r="AX299" s="12"/>
      <c r="AY299" s="12"/>
      <c r="AZ299" s="37">
        <f t="shared" si="66"/>
        <v>44913</v>
      </c>
      <c r="BA299" s="13" cm="1">
        <f t="array" ref="BA299">IF(BA$10="", "", IF(IFERROR(INDEX($B299:$AE299, $BG299, MATCH(BA$10, $B$11:$AE$11, 0)), "")="", "", IFERROR(VALUE(INDEX($B299:$AE299, $BG299, MATCH(BA$10, $B$11:$AE$11, 0))), "")))</f>
        <v>6</v>
      </c>
      <c r="BB299" s="13" cm="1">
        <f t="array" ref="BB299">IF(BB$10="", "", IF(IFERROR(INDEX($B299:$AE299, $BG299, MATCH(BB$10, $B$11:$AE$11, 0)), "")="", "", IFERROR(VALUE(INDEX($B299:$AE299, $BG299, MATCH(BB$10, $B$11:$AE$11, 0))), "")))</f>
        <v>0</v>
      </c>
      <c r="BC299" s="13" cm="1">
        <f t="array" ref="BC299">IF(BC$10="", "", IF(IFERROR(INDEX($B299:$AE299, $BG299, MATCH(BC$10, $B$11:$AE$11, 0)), "")="", "", IFERROR(VALUE(INDEX($B299:$AE299, $BG299, MATCH(BC$10, $B$11:$AE$11, 0))), "")))</f>
        <v>0</v>
      </c>
      <c r="BD299" s="13" cm="1">
        <f t="array" ref="BD299">IF(BD$10="", "", IF(IFERROR(INDEX($B299:$AE299, $BG299, MATCH(BD$10, $B$11:$AE$11, 0)), "")="", "", IFERROR(VALUE(INDEX($B299:$AE299, $BG299, MATCH(BD$10, $B$11:$AE$11, 0))), "")))</f>
        <v>0</v>
      </c>
      <c r="BE299" s="32" cm="1">
        <f t="array" ref="BE299">IF(BE$10="", "", IF(IFERROR(INDEX($B299:$AE299, $BG299, MATCH(BE$10, $B$11:$AE$11, 0)), "")="", "", IFERROR(VALUE(INDEX($B299:$AE299, $BG299, MATCH(BE$10, $B$11:$AE$11, 0))), "")))</f>
        <v>0</v>
      </c>
      <c r="BF299" s="12"/>
      <c r="BJ299" s="19" t="str" cm="1">
        <f t="array" ref="BJ299">IF($AZ$10="", "", IF(IFERROR(INDEX($B299:$AE299, $BG299, MATCH($AZ$10, $B$11:$AE$11, 0)), "")="", "", IFERROR(INDEX($B299:$AE299, $BG299, MATCH($AZ$10, $B$11:$AE$11, 0)), "")))</f>
        <v>12/18/2022</v>
      </c>
      <c r="BK299" s="19">
        <f t="shared" si="67"/>
        <v>3</v>
      </c>
      <c r="BL299" s="19">
        <f t="shared" si="68"/>
        <v>6</v>
      </c>
      <c r="BM299" s="19">
        <f t="shared" si="69"/>
        <v>12</v>
      </c>
      <c r="BN299" s="30">
        <f t="shared" si="70"/>
        <v>18</v>
      </c>
      <c r="BO299" s="19">
        <f t="shared" si="71"/>
        <v>2022</v>
      </c>
      <c r="BP299" s="40" cm="1">
        <f t="array" ref="BP299">IFERROR(DATE(INDEX($BM299:$BO299, $BG299, MATCH($BJ$5, $BM$10:$BO$10, 0)), INDEX($BM299:$BO299, $BG299, MATCH($BJ$4, $BM$10:$BO$10, 0)), INDEX($BM299:$BO299, $BG299, MATCH($BJ$3, $BM$10:$BO$10, 0))), "")</f>
        <v>44913</v>
      </c>
      <c r="BR299" s="19" t="str">
        <f t="shared" si="60"/>
        <v>X</v>
      </c>
      <c r="BT299" s="19" t="str">
        <f t="shared" si="72"/>
        <v/>
      </c>
      <c r="BV299" s="19" t="str">
        <f t="shared" si="73"/>
        <v>Dec 2022</v>
      </c>
      <c r="BZ299" s="30">
        <f t="shared" si="61"/>
        <v>0</v>
      </c>
      <c r="CA299" s="13">
        <f t="shared" si="62"/>
        <v>0</v>
      </c>
      <c r="CB299" s="13">
        <f t="shared" si="63"/>
        <v>0</v>
      </c>
      <c r="CC299" s="13">
        <f t="shared" si="64"/>
        <v>0</v>
      </c>
      <c r="CD299" s="32">
        <f t="shared" si="65"/>
        <v>0</v>
      </c>
      <c r="CF299" s="52">
        <f t="shared" si="74"/>
        <v>0</v>
      </c>
    </row>
    <row r="300" spans="1:84" x14ac:dyDescent="0.25">
      <c r="A300" s="11" t="s">
        <v>0</v>
      </c>
      <c r="B300" s="5" t="s">
        <v>394</v>
      </c>
      <c r="C300" s="6">
        <v>23</v>
      </c>
      <c r="D300" s="6">
        <v>0</v>
      </c>
      <c r="E300" s="6">
        <v>23</v>
      </c>
      <c r="F300" s="6">
        <v>12</v>
      </c>
      <c r="G300" s="6">
        <v>0</v>
      </c>
      <c r="H300" s="6">
        <v>0</v>
      </c>
      <c r="I300" s="6">
        <v>0</v>
      </c>
      <c r="J300" s="6">
        <v>0</v>
      </c>
      <c r="K300" s="6">
        <v>0</v>
      </c>
      <c r="L300" s="6">
        <v>0</v>
      </c>
      <c r="M300" s="6">
        <v>0</v>
      </c>
      <c r="N300" s="6">
        <v>0</v>
      </c>
      <c r="O300" s="6">
        <v>0</v>
      </c>
      <c r="P300" s="6">
        <v>0</v>
      </c>
      <c r="Q300" s="6">
        <v>0</v>
      </c>
      <c r="R300" s="6">
        <v>0</v>
      </c>
      <c r="S300" s="6">
        <v>0</v>
      </c>
      <c r="T300" s="6">
        <v>0</v>
      </c>
      <c r="U300" s="6">
        <v>0</v>
      </c>
      <c r="V300" s="6"/>
      <c r="W300" s="6"/>
      <c r="X300" s="6"/>
      <c r="Y300" s="6"/>
      <c r="Z300" s="6"/>
      <c r="AA300" s="6"/>
      <c r="AB300" s="6"/>
      <c r="AC300" s="6"/>
      <c r="AD300" s="6"/>
      <c r="AE300" s="7"/>
      <c r="AF300" s="11" t="s">
        <v>0</v>
      </c>
      <c r="AG300" s="12"/>
      <c r="AH300" s="12"/>
      <c r="AI300" s="12"/>
      <c r="AJ300" s="12"/>
      <c r="AK300" s="12"/>
      <c r="AL300" s="12"/>
      <c r="AM300" s="12"/>
      <c r="AN300" s="12"/>
      <c r="AO300" s="12"/>
      <c r="AP300" s="12"/>
      <c r="AQ300" s="12"/>
      <c r="AR300" s="12"/>
      <c r="AS300" s="12"/>
      <c r="AT300" s="12"/>
      <c r="AU300" s="12"/>
      <c r="AV300" s="12"/>
      <c r="AW300" s="12"/>
      <c r="AX300" s="12"/>
      <c r="AY300" s="12"/>
      <c r="AZ300" s="37">
        <f t="shared" si="66"/>
        <v>44914</v>
      </c>
      <c r="BA300" s="13" cm="1">
        <f t="array" ref="BA300">IF(BA$10="", "", IF(IFERROR(INDEX($B300:$AE300, $BG300, MATCH(BA$10, $B$11:$AE$11, 0)), "")="", "", IFERROR(VALUE(INDEX($B300:$AE300, $BG300, MATCH(BA$10, $B$11:$AE$11, 0))), "")))</f>
        <v>23</v>
      </c>
      <c r="BB300" s="13" cm="1">
        <f t="array" ref="BB300">IF(BB$10="", "", IF(IFERROR(INDEX($B300:$AE300, $BG300, MATCH(BB$10, $B$11:$AE$11, 0)), "")="", "", IFERROR(VALUE(INDEX($B300:$AE300, $BG300, MATCH(BB$10, $B$11:$AE$11, 0))), "")))</f>
        <v>0</v>
      </c>
      <c r="BC300" s="13" cm="1">
        <f t="array" ref="BC300">IF(BC$10="", "", IF(IFERROR(INDEX($B300:$AE300, $BG300, MATCH(BC$10, $B$11:$AE$11, 0)), "")="", "", IFERROR(VALUE(INDEX($B300:$AE300, $BG300, MATCH(BC$10, $B$11:$AE$11, 0))), "")))</f>
        <v>0</v>
      </c>
      <c r="BD300" s="13" cm="1">
        <f t="array" ref="BD300">IF(BD$10="", "", IF(IFERROR(INDEX($B300:$AE300, $BG300, MATCH(BD$10, $B$11:$AE$11, 0)), "")="", "", IFERROR(VALUE(INDEX($B300:$AE300, $BG300, MATCH(BD$10, $B$11:$AE$11, 0))), "")))</f>
        <v>0</v>
      </c>
      <c r="BE300" s="32" cm="1">
        <f t="array" ref="BE300">IF(BE$10="", "", IF(IFERROR(INDEX($B300:$AE300, $BG300, MATCH(BE$10, $B$11:$AE$11, 0)), "")="", "", IFERROR(VALUE(INDEX($B300:$AE300, $BG300, MATCH(BE$10, $B$11:$AE$11, 0))), "")))</f>
        <v>0</v>
      </c>
      <c r="BF300" s="12"/>
      <c r="BJ300" s="19" t="str" cm="1">
        <f t="array" ref="BJ300">IF($AZ$10="", "", IF(IFERROR(INDEX($B300:$AE300, $BG300, MATCH($AZ$10, $B$11:$AE$11, 0)), "")="", "", IFERROR(INDEX($B300:$AE300, $BG300, MATCH($AZ$10, $B$11:$AE$11, 0)), "")))</f>
        <v>12/19/2022</v>
      </c>
      <c r="BK300" s="19">
        <f t="shared" si="67"/>
        <v>3</v>
      </c>
      <c r="BL300" s="19">
        <f t="shared" si="68"/>
        <v>6</v>
      </c>
      <c r="BM300" s="19">
        <f t="shared" si="69"/>
        <v>12</v>
      </c>
      <c r="BN300" s="30">
        <f t="shared" si="70"/>
        <v>19</v>
      </c>
      <c r="BO300" s="19">
        <f t="shared" si="71"/>
        <v>2022</v>
      </c>
      <c r="BP300" s="40" cm="1">
        <f t="array" ref="BP300">IFERROR(DATE(INDEX($BM300:$BO300, $BG300, MATCH($BJ$5, $BM$10:$BO$10, 0)), INDEX($BM300:$BO300, $BG300, MATCH($BJ$4, $BM$10:$BO$10, 0)), INDEX($BM300:$BO300, $BG300, MATCH($BJ$3, $BM$10:$BO$10, 0))), "")</f>
        <v>44914</v>
      </c>
      <c r="BR300" s="19" t="str">
        <f t="shared" si="60"/>
        <v>X</v>
      </c>
      <c r="BT300" s="19" t="str">
        <f t="shared" si="72"/>
        <v/>
      </c>
      <c r="BV300" s="19" t="str">
        <f t="shared" si="73"/>
        <v>Dec 2022</v>
      </c>
      <c r="BZ300" s="30">
        <f t="shared" si="61"/>
        <v>2</v>
      </c>
      <c r="CA300" s="13">
        <f t="shared" si="62"/>
        <v>0</v>
      </c>
      <c r="CB300" s="13">
        <f t="shared" si="63"/>
        <v>0</v>
      </c>
      <c r="CC300" s="13">
        <f t="shared" si="64"/>
        <v>0</v>
      </c>
      <c r="CD300" s="32">
        <f t="shared" si="65"/>
        <v>0</v>
      </c>
      <c r="CF300" s="52">
        <f t="shared" si="74"/>
        <v>2</v>
      </c>
    </row>
    <row r="301" spans="1:84" x14ac:dyDescent="0.25">
      <c r="A301" s="11" t="s">
        <v>0</v>
      </c>
      <c r="B301" s="5" t="s">
        <v>395</v>
      </c>
      <c r="C301" s="6">
        <v>0</v>
      </c>
      <c r="D301" s="6">
        <v>0</v>
      </c>
      <c r="E301" s="6">
        <v>0</v>
      </c>
      <c r="F301" s="6">
        <v>0</v>
      </c>
      <c r="G301" s="6">
        <v>0</v>
      </c>
      <c r="H301" s="6">
        <v>0</v>
      </c>
      <c r="I301" s="6">
        <v>0</v>
      </c>
      <c r="J301" s="6">
        <v>0</v>
      </c>
      <c r="K301" s="6">
        <v>0</v>
      </c>
      <c r="L301" s="6">
        <v>0</v>
      </c>
      <c r="M301" s="6">
        <v>0</v>
      </c>
      <c r="N301" s="6">
        <v>0</v>
      </c>
      <c r="O301" s="6">
        <v>0</v>
      </c>
      <c r="P301" s="6">
        <v>0</v>
      </c>
      <c r="Q301" s="6">
        <v>0</v>
      </c>
      <c r="R301" s="6">
        <v>0</v>
      </c>
      <c r="S301" s="6">
        <v>0</v>
      </c>
      <c r="T301" s="6">
        <v>0</v>
      </c>
      <c r="U301" s="6">
        <v>0</v>
      </c>
      <c r="V301" s="6"/>
      <c r="W301" s="6"/>
      <c r="X301" s="6"/>
      <c r="Y301" s="6"/>
      <c r="Z301" s="6"/>
      <c r="AA301" s="6"/>
      <c r="AB301" s="6"/>
      <c r="AC301" s="6"/>
      <c r="AD301" s="6"/>
      <c r="AE301" s="7"/>
      <c r="AF301" s="11" t="s">
        <v>0</v>
      </c>
      <c r="AG301" s="12"/>
      <c r="AH301" s="12"/>
      <c r="AI301" s="12"/>
      <c r="AJ301" s="12"/>
      <c r="AK301" s="12"/>
      <c r="AL301" s="12"/>
      <c r="AM301" s="12"/>
      <c r="AN301" s="12"/>
      <c r="AO301" s="12"/>
      <c r="AP301" s="12"/>
      <c r="AQ301" s="12"/>
      <c r="AR301" s="12"/>
      <c r="AS301" s="12"/>
      <c r="AT301" s="12"/>
      <c r="AU301" s="12"/>
      <c r="AV301" s="12"/>
      <c r="AW301" s="12"/>
      <c r="AX301" s="12"/>
      <c r="AY301" s="12"/>
      <c r="AZ301" s="37">
        <f t="shared" si="66"/>
        <v>44915</v>
      </c>
      <c r="BA301" s="13" cm="1">
        <f t="array" ref="BA301">IF(BA$10="", "", IF(IFERROR(INDEX($B301:$AE301, $BG301, MATCH(BA$10, $B$11:$AE$11, 0)), "")="", "", IFERROR(VALUE(INDEX($B301:$AE301, $BG301, MATCH(BA$10, $B$11:$AE$11, 0))), "")))</f>
        <v>0</v>
      </c>
      <c r="BB301" s="13" cm="1">
        <f t="array" ref="BB301">IF(BB$10="", "", IF(IFERROR(INDEX($B301:$AE301, $BG301, MATCH(BB$10, $B$11:$AE$11, 0)), "")="", "", IFERROR(VALUE(INDEX($B301:$AE301, $BG301, MATCH(BB$10, $B$11:$AE$11, 0))), "")))</f>
        <v>0</v>
      </c>
      <c r="BC301" s="13" cm="1">
        <f t="array" ref="BC301">IF(BC$10="", "", IF(IFERROR(INDEX($B301:$AE301, $BG301, MATCH(BC$10, $B$11:$AE$11, 0)), "")="", "", IFERROR(VALUE(INDEX($B301:$AE301, $BG301, MATCH(BC$10, $B$11:$AE$11, 0))), "")))</f>
        <v>0</v>
      </c>
      <c r="BD301" s="13" cm="1">
        <f t="array" ref="BD301">IF(BD$10="", "", IF(IFERROR(INDEX($B301:$AE301, $BG301, MATCH(BD$10, $B$11:$AE$11, 0)), "")="", "", IFERROR(VALUE(INDEX($B301:$AE301, $BG301, MATCH(BD$10, $B$11:$AE$11, 0))), "")))</f>
        <v>0</v>
      </c>
      <c r="BE301" s="32" cm="1">
        <f t="array" ref="BE301">IF(BE$10="", "", IF(IFERROR(INDEX($B301:$AE301, $BG301, MATCH(BE$10, $B$11:$AE$11, 0)), "")="", "", IFERROR(VALUE(INDEX($B301:$AE301, $BG301, MATCH(BE$10, $B$11:$AE$11, 0))), "")))</f>
        <v>0</v>
      </c>
      <c r="BF301" s="12"/>
      <c r="BJ301" s="19" t="str" cm="1">
        <f t="array" ref="BJ301">IF($AZ$10="", "", IF(IFERROR(INDEX($B301:$AE301, $BG301, MATCH($AZ$10, $B$11:$AE$11, 0)), "")="", "", IFERROR(INDEX($B301:$AE301, $BG301, MATCH($AZ$10, $B$11:$AE$11, 0)), "")))</f>
        <v>12/20/2022</v>
      </c>
      <c r="BK301" s="19">
        <f t="shared" si="67"/>
        <v>3</v>
      </c>
      <c r="BL301" s="19">
        <f t="shared" si="68"/>
        <v>6</v>
      </c>
      <c r="BM301" s="19">
        <f t="shared" si="69"/>
        <v>12</v>
      </c>
      <c r="BN301" s="30">
        <f t="shared" si="70"/>
        <v>20</v>
      </c>
      <c r="BO301" s="19">
        <f t="shared" si="71"/>
        <v>2022</v>
      </c>
      <c r="BP301" s="40" cm="1">
        <f t="array" ref="BP301">IFERROR(DATE(INDEX($BM301:$BO301, $BG301, MATCH($BJ$5, $BM$10:$BO$10, 0)), INDEX($BM301:$BO301, $BG301, MATCH($BJ$4, $BM$10:$BO$10, 0)), INDEX($BM301:$BO301, $BG301, MATCH($BJ$3, $BM$10:$BO$10, 0))), "")</f>
        <v>44915</v>
      </c>
      <c r="BR301" s="19" t="str">
        <f t="shared" si="60"/>
        <v>X</v>
      </c>
      <c r="BT301" s="19" t="str">
        <f t="shared" si="72"/>
        <v/>
      </c>
      <c r="BV301" s="19" t="str">
        <f t="shared" si="73"/>
        <v>Dec 2022</v>
      </c>
      <c r="BZ301" s="30">
        <f t="shared" si="61"/>
        <v>0</v>
      </c>
      <c r="CA301" s="13">
        <f t="shared" si="62"/>
        <v>0</v>
      </c>
      <c r="CB301" s="13">
        <f t="shared" si="63"/>
        <v>0</v>
      </c>
      <c r="CC301" s="13">
        <f t="shared" si="64"/>
        <v>0</v>
      </c>
      <c r="CD301" s="32">
        <f t="shared" si="65"/>
        <v>0</v>
      </c>
      <c r="CF301" s="52">
        <f t="shared" si="74"/>
        <v>0</v>
      </c>
    </row>
    <row r="302" spans="1:84" x14ac:dyDescent="0.25">
      <c r="A302" s="11" t="s">
        <v>0</v>
      </c>
      <c r="B302" s="5" t="s">
        <v>396</v>
      </c>
      <c r="C302" s="6">
        <v>2</v>
      </c>
      <c r="D302" s="6">
        <v>0</v>
      </c>
      <c r="E302" s="6">
        <v>2</v>
      </c>
      <c r="F302" s="6">
        <v>2</v>
      </c>
      <c r="G302" s="6">
        <v>0</v>
      </c>
      <c r="H302" s="6">
        <v>0</v>
      </c>
      <c r="I302" s="6">
        <v>0</v>
      </c>
      <c r="J302" s="6">
        <v>0</v>
      </c>
      <c r="K302" s="6">
        <v>0</v>
      </c>
      <c r="L302" s="6">
        <v>0</v>
      </c>
      <c r="M302" s="6">
        <v>0</v>
      </c>
      <c r="N302" s="6">
        <v>0</v>
      </c>
      <c r="O302" s="6">
        <v>0</v>
      </c>
      <c r="P302" s="6">
        <v>0</v>
      </c>
      <c r="Q302" s="6">
        <v>0</v>
      </c>
      <c r="R302" s="6">
        <v>0</v>
      </c>
      <c r="S302" s="6">
        <v>0</v>
      </c>
      <c r="T302" s="6">
        <v>0</v>
      </c>
      <c r="U302" s="6">
        <v>0</v>
      </c>
      <c r="V302" s="6"/>
      <c r="W302" s="6"/>
      <c r="X302" s="6"/>
      <c r="Y302" s="6"/>
      <c r="Z302" s="6"/>
      <c r="AA302" s="6"/>
      <c r="AB302" s="6"/>
      <c r="AC302" s="6"/>
      <c r="AD302" s="6"/>
      <c r="AE302" s="7"/>
      <c r="AF302" s="11" t="s">
        <v>0</v>
      </c>
      <c r="AG302" s="12"/>
      <c r="AH302" s="12"/>
      <c r="AI302" s="12"/>
      <c r="AJ302" s="12"/>
      <c r="AK302" s="12"/>
      <c r="AL302" s="12"/>
      <c r="AM302" s="12"/>
      <c r="AN302" s="12"/>
      <c r="AO302" s="12"/>
      <c r="AP302" s="12"/>
      <c r="AQ302" s="12"/>
      <c r="AR302" s="12"/>
      <c r="AS302" s="12"/>
      <c r="AT302" s="12"/>
      <c r="AU302" s="12"/>
      <c r="AV302" s="12"/>
      <c r="AW302" s="12"/>
      <c r="AX302" s="12"/>
      <c r="AY302" s="12"/>
      <c r="AZ302" s="37">
        <f t="shared" si="66"/>
        <v>44916</v>
      </c>
      <c r="BA302" s="13" cm="1">
        <f t="array" ref="BA302">IF(BA$10="", "", IF(IFERROR(INDEX($B302:$AE302, $BG302, MATCH(BA$10, $B$11:$AE$11, 0)), "")="", "", IFERROR(VALUE(INDEX($B302:$AE302, $BG302, MATCH(BA$10, $B$11:$AE$11, 0))), "")))</f>
        <v>2</v>
      </c>
      <c r="BB302" s="13" cm="1">
        <f t="array" ref="BB302">IF(BB$10="", "", IF(IFERROR(INDEX($B302:$AE302, $BG302, MATCH(BB$10, $B$11:$AE$11, 0)), "")="", "", IFERROR(VALUE(INDEX($B302:$AE302, $BG302, MATCH(BB$10, $B$11:$AE$11, 0))), "")))</f>
        <v>0</v>
      </c>
      <c r="BC302" s="13" cm="1">
        <f t="array" ref="BC302">IF(BC$10="", "", IF(IFERROR(INDEX($B302:$AE302, $BG302, MATCH(BC$10, $B$11:$AE$11, 0)), "")="", "", IFERROR(VALUE(INDEX($B302:$AE302, $BG302, MATCH(BC$10, $B$11:$AE$11, 0))), "")))</f>
        <v>0</v>
      </c>
      <c r="BD302" s="13" cm="1">
        <f t="array" ref="BD302">IF(BD$10="", "", IF(IFERROR(INDEX($B302:$AE302, $BG302, MATCH(BD$10, $B$11:$AE$11, 0)), "")="", "", IFERROR(VALUE(INDEX($B302:$AE302, $BG302, MATCH(BD$10, $B$11:$AE$11, 0))), "")))</f>
        <v>0</v>
      </c>
      <c r="BE302" s="32" cm="1">
        <f t="array" ref="BE302">IF(BE$10="", "", IF(IFERROR(INDEX($B302:$AE302, $BG302, MATCH(BE$10, $B$11:$AE$11, 0)), "")="", "", IFERROR(VALUE(INDEX($B302:$AE302, $BG302, MATCH(BE$10, $B$11:$AE$11, 0))), "")))</f>
        <v>0</v>
      </c>
      <c r="BF302" s="12"/>
      <c r="BJ302" s="19" t="str" cm="1">
        <f t="array" ref="BJ302">IF($AZ$10="", "", IF(IFERROR(INDEX($B302:$AE302, $BG302, MATCH($AZ$10, $B$11:$AE$11, 0)), "")="", "", IFERROR(INDEX($B302:$AE302, $BG302, MATCH($AZ$10, $B$11:$AE$11, 0)), "")))</f>
        <v>12/21/2022</v>
      </c>
      <c r="BK302" s="19">
        <f t="shared" si="67"/>
        <v>3</v>
      </c>
      <c r="BL302" s="19">
        <f t="shared" si="68"/>
        <v>6</v>
      </c>
      <c r="BM302" s="19">
        <f t="shared" si="69"/>
        <v>12</v>
      </c>
      <c r="BN302" s="30">
        <f t="shared" si="70"/>
        <v>21</v>
      </c>
      <c r="BO302" s="19">
        <f t="shared" si="71"/>
        <v>2022</v>
      </c>
      <c r="BP302" s="40" cm="1">
        <f t="array" ref="BP302">IFERROR(DATE(INDEX($BM302:$BO302, $BG302, MATCH($BJ$5, $BM$10:$BO$10, 0)), INDEX($BM302:$BO302, $BG302, MATCH($BJ$4, $BM$10:$BO$10, 0)), INDEX($BM302:$BO302, $BG302, MATCH($BJ$3, $BM$10:$BO$10, 0))), "")</f>
        <v>44916</v>
      </c>
      <c r="BR302" s="19" t="str">
        <f t="shared" si="60"/>
        <v>X</v>
      </c>
      <c r="BT302" s="19" t="str">
        <f t="shared" si="72"/>
        <v/>
      </c>
      <c r="BV302" s="19" t="str">
        <f t="shared" si="73"/>
        <v>Dec 2022</v>
      </c>
      <c r="BZ302" s="30">
        <f t="shared" si="61"/>
        <v>0</v>
      </c>
      <c r="CA302" s="13">
        <f t="shared" si="62"/>
        <v>0</v>
      </c>
      <c r="CB302" s="13">
        <f t="shared" si="63"/>
        <v>0</v>
      </c>
      <c r="CC302" s="13">
        <f t="shared" si="64"/>
        <v>0</v>
      </c>
      <c r="CD302" s="32">
        <f t="shared" si="65"/>
        <v>0</v>
      </c>
      <c r="CF302" s="52">
        <f t="shared" si="74"/>
        <v>0</v>
      </c>
    </row>
    <row r="303" spans="1:84" x14ac:dyDescent="0.25">
      <c r="A303" s="11" t="s">
        <v>0</v>
      </c>
      <c r="B303" s="5" t="s">
        <v>397</v>
      </c>
      <c r="C303" s="6">
        <v>1</v>
      </c>
      <c r="D303" s="6">
        <v>0</v>
      </c>
      <c r="E303" s="6">
        <v>1</v>
      </c>
      <c r="F303" s="6">
        <v>1</v>
      </c>
      <c r="G303" s="6">
        <v>0</v>
      </c>
      <c r="H303" s="6">
        <v>0</v>
      </c>
      <c r="I303" s="6">
        <v>0</v>
      </c>
      <c r="J303" s="6">
        <v>0</v>
      </c>
      <c r="K303" s="6">
        <v>0</v>
      </c>
      <c r="L303" s="6">
        <v>0</v>
      </c>
      <c r="M303" s="6">
        <v>0</v>
      </c>
      <c r="N303" s="6">
        <v>0</v>
      </c>
      <c r="O303" s="6">
        <v>0</v>
      </c>
      <c r="P303" s="6">
        <v>0</v>
      </c>
      <c r="Q303" s="6">
        <v>0</v>
      </c>
      <c r="R303" s="6">
        <v>0</v>
      </c>
      <c r="S303" s="6">
        <v>0</v>
      </c>
      <c r="T303" s="6">
        <v>0</v>
      </c>
      <c r="U303" s="6">
        <v>0</v>
      </c>
      <c r="V303" s="6"/>
      <c r="W303" s="6"/>
      <c r="X303" s="6"/>
      <c r="Y303" s="6"/>
      <c r="Z303" s="6"/>
      <c r="AA303" s="6"/>
      <c r="AB303" s="6"/>
      <c r="AC303" s="6"/>
      <c r="AD303" s="6"/>
      <c r="AE303" s="7"/>
      <c r="AF303" s="11" t="s">
        <v>0</v>
      </c>
      <c r="AG303" s="12"/>
      <c r="AH303" s="12"/>
      <c r="AI303" s="12"/>
      <c r="AJ303" s="12"/>
      <c r="AK303" s="12"/>
      <c r="AL303" s="12"/>
      <c r="AM303" s="12"/>
      <c r="AN303" s="12"/>
      <c r="AO303" s="12"/>
      <c r="AP303" s="12"/>
      <c r="AQ303" s="12"/>
      <c r="AR303" s="12"/>
      <c r="AS303" s="12"/>
      <c r="AT303" s="12"/>
      <c r="AU303" s="12"/>
      <c r="AV303" s="12"/>
      <c r="AW303" s="12"/>
      <c r="AX303" s="12"/>
      <c r="AY303" s="12"/>
      <c r="AZ303" s="37">
        <f t="shared" si="66"/>
        <v>44917</v>
      </c>
      <c r="BA303" s="13" cm="1">
        <f t="array" ref="BA303">IF(BA$10="", "", IF(IFERROR(INDEX($B303:$AE303, $BG303, MATCH(BA$10, $B$11:$AE$11, 0)), "")="", "", IFERROR(VALUE(INDEX($B303:$AE303, $BG303, MATCH(BA$10, $B$11:$AE$11, 0))), "")))</f>
        <v>1</v>
      </c>
      <c r="BB303" s="13" cm="1">
        <f t="array" ref="BB303">IF(BB$10="", "", IF(IFERROR(INDEX($B303:$AE303, $BG303, MATCH(BB$10, $B$11:$AE$11, 0)), "")="", "", IFERROR(VALUE(INDEX($B303:$AE303, $BG303, MATCH(BB$10, $B$11:$AE$11, 0))), "")))</f>
        <v>0</v>
      </c>
      <c r="BC303" s="13" cm="1">
        <f t="array" ref="BC303">IF(BC$10="", "", IF(IFERROR(INDEX($B303:$AE303, $BG303, MATCH(BC$10, $B$11:$AE$11, 0)), "")="", "", IFERROR(VALUE(INDEX($B303:$AE303, $BG303, MATCH(BC$10, $B$11:$AE$11, 0))), "")))</f>
        <v>0</v>
      </c>
      <c r="BD303" s="13" cm="1">
        <f t="array" ref="BD303">IF(BD$10="", "", IF(IFERROR(INDEX($B303:$AE303, $BG303, MATCH(BD$10, $B$11:$AE$11, 0)), "")="", "", IFERROR(VALUE(INDEX($B303:$AE303, $BG303, MATCH(BD$10, $B$11:$AE$11, 0))), "")))</f>
        <v>0</v>
      </c>
      <c r="BE303" s="32" cm="1">
        <f t="array" ref="BE303">IF(BE$10="", "", IF(IFERROR(INDEX($B303:$AE303, $BG303, MATCH(BE$10, $B$11:$AE$11, 0)), "")="", "", IFERROR(VALUE(INDEX($B303:$AE303, $BG303, MATCH(BE$10, $B$11:$AE$11, 0))), "")))</f>
        <v>0</v>
      </c>
      <c r="BF303" s="12"/>
      <c r="BJ303" s="19" t="str" cm="1">
        <f t="array" ref="BJ303">IF($AZ$10="", "", IF(IFERROR(INDEX($B303:$AE303, $BG303, MATCH($AZ$10, $B$11:$AE$11, 0)), "")="", "", IFERROR(INDEX($B303:$AE303, $BG303, MATCH($AZ$10, $B$11:$AE$11, 0)), "")))</f>
        <v>12/22/2022</v>
      </c>
      <c r="BK303" s="19">
        <f t="shared" si="67"/>
        <v>3</v>
      </c>
      <c r="BL303" s="19">
        <f t="shared" si="68"/>
        <v>6</v>
      </c>
      <c r="BM303" s="19">
        <f t="shared" si="69"/>
        <v>12</v>
      </c>
      <c r="BN303" s="30">
        <f t="shared" si="70"/>
        <v>22</v>
      </c>
      <c r="BO303" s="19">
        <f t="shared" si="71"/>
        <v>2022</v>
      </c>
      <c r="BP303" s="40" cm="1">
        <f t="array" ref="BP303">IFERROR(DATE(INDEX($BM303:$BO303, $BG303, MATCH($BJ$5, $BM$10:$BO$10, 0)), INDEX($BM303:$BO303, $BG303, MATCH($BJ$4, $BM$10:$BO$10, 0)), INDEX($BM303:$BO303, $BG303, MATCH($BJ$3, $BM$10:$BO$10, 0))), "")</f>
        <v>44917</v>
      </c>
      <c r="BR303" s="19" t="str">
        <f t="shared" si="60"/>
        <v>X</v>
      </c>
      <c r="BT303" s="19" t="str">
        <f t="shared" si="72"/>
        <v/>
      </c>
      <c r="BV303" s="19" t="str">
        <f t="shared" si="73"/>
        <v>Dec 2022</v>
      </c>
      <c r="BZ303" s="30">
        <f t="shared" si="61"/>
        <v>0</v>
      </c>
      <c r="CA303" s="13">
        <f t="shared" si="62"/>
        <v>0</v>
      </c>
      <c r="CB303" s="13">
        <f t="shared" si="63"/>
        <v>0</v>
      </c>
      <c r="CC303" s="13">
        <f t="shared" si="64"/>
        <v>0</v>
      </c>
      <c r="CD303" s="32">
        <f t="shared" si="65"/>
        <v>0</v>
      </c>
      <c r="CF303" s="52">
        <f t="shared" si="74"/>
        <v>0</v>
      </c>
    </row>
    <row r="304" spans="1:84" x14ac:dyDescent="0.25">
      <c r="A304" s="11" t="s">
        <v>0</v>
      </c>
      <c r="B304" s="5" t="s">
        <v>398</v>
      </c>
      <c r="C304" s="6">
        <v>4</v>
      </c>
      <c r="D304" s="6">
        <v>0</v>
      </c>
      <c r="E304" s="6">
        <v>4</v>
      </c>
      <c r="F304" s="6">
        <v>3</v>
      </c>
      <c r="G304" s="6">
        <v>0</v>
      </c>
      <c r="H304" s="6">
        <v>0</v>
      </c>
      <c r="I304" s="6">
        <v>0</v>
      </c>
      <c r="J304" s="6">
        <v>0</v>
      </c>
      <c r="K304" s="6">
        <v>0</v>
      </c>
      <c r="L304" s="6">
        <v>0</v>
      </c>
      <c r="M304" s="6">
        <v>0</v>
      </c>
      <c r="N304" s="6">
        <v>0</v>
      </c>
      <c r="O304" s="6">
        <v>0</v>
      </c>
      <c r="P304" s="6">
        <v>0</v>
      </c>
      <c r="Q304" s="6">
        <v>0</v>
      </c>
      <c r="R304" s="6">
        <v>0</v>
      </c>
      <c r="S304" s="6">
        <v>0</v>
      </c>
      <c r="T304" s="6">
        <v>0</v>
      </c>
      <c r="U304" s="6">
        <v>0</v>
      </c>
      <c r="V304" s="6"/>
      <c r="W304" s="6"/>
      <c r="X304" s="6"/>
      <c r="Y304" s="6"/>
      <c r="Z304" s="6"/>
      <c r="AA304" s="6"/>
      <c r="AB304" s="6"/>
      <c r="AC304" s="6"/>
      <c r="AD304" s="6"/>
      <c r="AE304" s="7"/>
      <c r="AF304" s="11" t="s">
        <v>0</v>
      </c>
      <c r="AG304" s="12"/>
      <c r="AH304" s="12"/>
      <c r="AI304" s="12"/>
      <c r="AJ304" s="12"/>
      <c r="AK304" s="12"/>
      <c r="AL304" s="12"/>
      <c r="AM304" s="12"/>
      <c r="AN304" s="12"/>
      <c r="AO304" s="12"/>
      <c r="AP304" s="12"/>
      <c r="AQ304" s="12"/>
      <c r="AR304" s="12"/>
      <c r="AS304" s="12"/>
      <c r="AT304" s="12"/>
      <c r="AU304" s="12"/>
      <c r="AV304" s="12"/>
      <c r="AW304" s="12"/>
      <c r="AX304" s="12"/>
      <c r="AY304" s="12"/>
      <c r="AZ304" s="37">
        <f t="shared" si="66"/>
        <v>44918</v>
      </c>
      <c r="BA304" s="13" cm="1">
        <f t="array" ref="BA304">IF(BA$10="", "", IF(IFERROR(INDEX($B304:$AE304, $BG304, MATCH(BA$10, $B$11:$AE$11, 0)), "")="", "", IFERROR(VALUE(INDEX($B304:$AE304, $BG304, MATCH(BA$10, $B$11:$AE$11, 0))), "")))</f>
        <v>4</v>
      </c>
      <c r="BB304" s="13" cm="1">
        <f t="array" ref="BB304">IF(BB$10="", "", IF(IFERROR(INDEX($B304:$AE304, $BG304, MATCH(BB$10, $B$11:$AE$11, 0)), "")="", "", IFERROR(VALUE(INDEX($B304:$AE304, $BG304, MATCH(BB$10, $B$11:$AE$11, 0))), "")))</f>
        <v>0</v>
      </c>
      <c r="BC304" s="13" cm="1">
        <f t="array" ref="BC304">IF(BC$10="", "", IF(IFERROR(INDEX($B304:$AE304, $BG304, MATCH(BC$10, $B$11:$AE$11, 0)), "")="", "", IFERROR(VALUE(INDEX($B304:$AE304, $BG304, MATCH(BC$10, $B$11:$AE$11, 0))), "")))</f>
        <v>0</v>
      </c>
      <c r="BD304" s="13" cm="1">
        <f t="array" ref="BD304">IF(BD$10="", "", IF(IFERROR(INDEX($B304:$AE304, $BG304, MATCH(BD$10, $B$11:$AE$11, 0)), "")="", "", IFERROR(VALUE(INDEX($B304:$AE304, $BG304, MATCH(BD$10, $B$11:$AE$11, 0))), "")))</f>
        <v>0</v>
      </c>
      <c r="BE304" s="32" cm="1">
        <f t="array" ref="BE304">IF(BE$10="", "", IF(IFERROR(INDEX($B304:$AE304, $BG304, MATCH(BE$10, $B$11:$AE$11, 0)), "")="", "", IFERROR(VALUE(INDEX($B304:$AE304, $BG304, MATCH(BE$10, $B$11:$AE$11, 0))), "")))</f>
        <v>0</v>
      </c>
      <c r="BF304" s="12"/>
      <c r="BJ304" s="19" t="str" cm="1">
        <f t="array" ref="BJ304">IF($AZ$10="", "", IF(IFERROR(INDEX($B304:$AE304, $BG304, MATCH($AZ$10, $B$11:$AE$11, 0)), "")="", "", IFERROR(INDEX($B304:$AE304, $BG304, MATCH($AZ$10, $B$11:$AE$11, 0)), "")))</f>
        <v>12/23/2022</v>
      </c>
      <c r="BK304" s="19">
        <f t="shared" si="67"/>
        <v>3</v>
      </c>
      <c r="BL304" s="19">
        <f t="shared" si="68"/>
        <v>6</v>
      </c>
      <c r="BM304" s="19">
        <f t="shared" si="69"/>
        <v>12</v>
      </c>
      <c r="BN304" s="30">
        <f t="shared" si="70"/>
        <v>23</v>
      </c>
      <c r="BO304" s="19">
        <f t="shared" si="71"/>
        <v>2022</v>
      </c>
      <c r="BP304" s="40" cm="1">
        <f t="array" ref="BP304">IFERROR(DATE(INDEX($BM304:$BO304, $BG304, MATCH($BJ$5, $BM$10:$BO$10, 0)), INDEX($BM304:$BO304, $BG304, MATCH($BJ$4, $BM$10:$BO$10, 0)), INDEX($BM304:$BO304, $BG304, MATCH($BJ$3, $BM$10:$BO$10, 0))), "")</f>
        <v>44918</v>
      </c>
      <c r="BR304" s="19" t="str">
        <f t="shared" si="60"/>
        <v>X</v>
      </c>
      <c r="BT304" s="19" t="str">
        <f t="shared" si="72"/>
        <v/>
      </c>
      <c r="BV304" s="19" t="str">
        <f t="shared" si="73"/>
        <v>Dec 2022</v>
      </c>
      <c r="BZ304" s="30">
        <f t="shared" si="61"/>
        <v>0</v>
      </c>
      <c r="CA304" s="13">
        <f t="shared" si="62"/>
        <v>0</v>
      </c>
      <c r="CB304" s="13">
        <f t="shared" si="63"/>
        <v>0</v>
      </c>
      <c r="CC304" s="13">
        <f t="shared" si="64"/>
        <v>0</v>
      </c>
      <c r="CD304" s="32">
        <f t="shared" si="65"/>
        <v>0</v>
      </c>
      <c r="CF304" s="52">
        <f t="shared" si="74"/>
        <v>0</v>
      </c>
    </row>
    <row r="305" spans="1:84" x14ac:dyDescent="0.25">
      <c r="A305" s="11" t="s">
        <v>0</v>
      </c>
      <c r="B305" s="5" t="s">
        <v>399</v>
      </c>
      <c r="C305" s="6">
        <v>2</v>
      </c>
      <c r="D305" s="6">
        <v>0</v>
      </c>
      <c r="E305" s="6">
        <v>2</v>
      </c>
      <c r="F305" s="6">
        <v>2</v>
      </c>
      <c r="G305" s="6">
        <v>0</v>
      </c>
      <c r="H305" s="6">
        <v>0</v>
      </c>
      <c r="I305" s="6">
        <v>0</v>
      </c>
      <c r="J305" s="6">
        <v>0</v>
      </c>
      <c r="K305" s="6">
        <v>0</v>
      </c>
      <c r="L305" s="6">
        <v>0</v>
      </c>
      <c r="M305" s="6">
        <v>0</v>
      </c>
      <c r="N305" s="6">
        <v>0</v>
      </c>
      <c r="O305" s="6">
        <v>0</v>
      </c>
      <c r="P305" s="6">
        <v>0</v>
      </c>
      <c r="Q305" s="6">
        <v>0</v>
      </c>
      <c r="R305" s="6">
        <v>0</v>
      </c>
      <c r="S305" s="6">
        <v>0</v>
      </c>
      <c r="T305" s="6">
        <v>0</v>
      </c>
      <c r="U305" s="6">
        <v>0</v>
      </c>
      <c r="V305" s="6"/>
      <c r="W305" s="6"/>
      <c r="X305" s="6"/>
      <c r="Y305" s="6"/>
      <c r="Z305" s="6"/>
      <c r="AA305" s="6"/>
      <c r="AB305" s="6"/>
      <c r="AC305" s="6"/>
      <c r="AD305" s="6"/>
      <c r="AE305" s="7"/>
      <c r="AF305" s="11" t="s">
        <v>0</v>
      </c>
      <c r="AG305" s="12"/>
      <c r="AH305" s="12"/>
      <c r="AI305" s="12"/>
      <c r="AJ305" s="12"/>
      <c r="AK305" s="12"/>
      <c r="AL305" s="12"/>
      <c r="AM305" s="12"/>
      <c r="AN305" s="12"/>
      <c r="AO305" s="12"/>
      <c r="AP305" s="12"/>
      <c r="AQ305" s="12"/>
      <c r="AR305" s="12"/>
      <c r="AS305" s="12"/>
      <c r="AT305" s="12"/>
      <c r="AU305" s="12"/>
      <c r="AV305" s="12"/>
      <c r="AW305" s="12"/>
      <c r="AX305" s="12"/>
      <c r="AY305" s="12"/>
      <c r="AZ305" s="37">
        <f t="shared" si="66"/>
        <v>44919</v>
      </c>
      <c r="BA305" s="13" cm="1">
        <f t="array" ref="BA305">IF(BA$10="", "", IF(IFERROR(INDEX($B305:$AE305, $BG305, MATCH(BA$10, $B$11:$AE$11, 0)), "")="", "", IFERROR(VALUE(INDEX($B305:$AE305, $BG305, MATCH(BA$10, $B$11:$AE$11, 0))), "")))</f>
        <v>2</v>
      </c>
      <c r="BB305" s="13" cm="1">
        <f t="array" ref="BB305">IF(BB$10="", "", IF(IFERROR(INDEX($B305:$AE305, $BG305, MATCH(BB$10, $B$11:$AE$11, 0)), "")="", "", IFERROR(VALUE(INDEX($B305:$AE305, $BG305, MATCH(BB$10, $B$11:$AE$11, 0))), "")))</f>
        <v>0</v>
      </c>
      <c r="BC305" s="13" cm="1">
        <f t="array" ref="BC305">IF(BC$10="", "", IF(IFERROR(INDEX($B305:$AE305, $BG305, MATCH(BC$10, $B$11:$AE$11, 0)), "")="", "", IFERROR(VALUE(INDEX($B305:$AE305, $BG305, MATCH(BC$10, $B$11:$AE$11, 0))), "")))</f>
        <v>0</v>
      </c>
      <c r="BD305" s="13" cm="1">
        <f t="array" ref="BD305">IF(BD$10="", "", IF(IFERROR(INDEX($B305:$AE305, $BG305, MATCH(BD$10, $B$11:$AE$11, 0)), "")="", "", IFERROR(VALUE(INDEX($B305:$AE305, $BG305, MATCH(BD$10, $B$11:$AE$11, 0))), "")))</f>
        <v>0</v>
      </c>
      <c r="BE305" s="32" cm="1">
        <f t="array" ref="BE305">IF(BE$10="", "", IF(IFERROR(INDEX($B305:$AE305, $BG305, MATCH(BE$10, $B$11:$AE$11, 0)), "")="", "", IFERROR(VALUE(INDEX($B305:$AE305, $BG305, MATCH(BE$10, $B$11:$AE$11, 0))), "")))</f>
        <v>0</v>
      </c>
      <c r="BF305" s="12"/>
      <c r="BJ305" s="19" t="str" cm="1">
        <f t="array" ref="BJ305">IF($AZ$10="", "", IF(IFERROR(INDEX($B305:$AE305, $BG305, MATCH($AZ$10, $B$11:$AE$11, 0)), "")="", "", IFERROR(INDEX($B305:$AE305, $BG305, MATCH($AZ$10, $B$11:$AE$11, 0)), "")))</f>
        <v>12/24/2022</v>
      </c>
      <c r="BK305" s="19">
        <f t="shared" si="67"/>
        <v>3</v>
      </c>
      <c r="BL305" s="19">
        <f t="shared" si="68"/>
        <v>6</v>
      </c>
      <c r="BM305" s="19">
        <f t="shared" si="69"/>
        <v>12</v>
      </c>
      <c r="BN305" s="30">
        <f t="shared" si="70"/>
        <v>24</v>
      </c>
      <c r="BO305" s="19">
        <f t="shared" si="71"/>
        <v>2022</v>
      </c>
      <c r="BP305" s="40" cm="1">
        <f t="array" ref="BP305">IFERROR(DATE(INDEX($BM305:$BO305, $BG305, MATCH($BJ$5, $BM$10:$BO$10, 0)), INDEX($BM305:$BO305, $BG305, MATCH($BJ$4, $BM$10:$BO$10, 0)), INDEX($BM305:$BO305, $BG305, MATCH($BJ$3, $BM$10:$BO$10, 0))), "")</f>
        <v>44919</v>
      </c>
      <c r="BR305" s="19" t="str">
        <f t="shared" si="60"/>
        <v>X</v>
      </c>
      <c r="BT305" s="19" t="str">
        <f t="shared" si="72"/>
        <v/>
      </c>
      <c r="BV305" s="19" t="str">
        <f t="shared" si="73"/>
        <v>Dec 2022</v>
      </c>
      <c r="BZ305" s="30">
        <f t="shared" si="61"/>
        <v>0</v>
      </c>
      <c r="CA305" s="13">
        <f t="shared" si="62"/>
        <v>0</v>
      </c>
      <c r="CB305" s="13">
        <f t="shared" si="63"/>
        <v>0</v>
      </c>
      <c r="CC305" s="13">
        <f t="shared" si="64"/>
        <v>0</v>
      </c>
      <c r="CD305" s="32">
        <f t="shared" si="65"/>
        <v>0</v>
      </c>
      <c r="CF305" s="52">
        <f t="shared" si="74"/>
        <v>0</v>
      </c>
    </row>
    <row r="306" spans="1:84" x14ac:dyDescent="0.25">
      <c r="A306" s="11" t="s">
        <v>0</v>
      </c>
      <c r="B306" s="5" t="s">
        <v>400</v>
      </c>
      <c r="C306" s="6">
        <v>1</v>
      </c>
      <c r="D306" s="6">
        <v>0</v>
      </c>
      <c r="E306" s="6">
        <v>1</v>
      </c>
      <c r="F306" s="6">
        <v>1</v>
      </c>
      <c r="G306" s="6">
        <v>0</v>
      </c>
      <c r="H306" s="6">
        <v>0</v>
      </c>
      <c r="I306" s="6">
        <v>0</v>
      </c>
      <c r="J306" s="6">
        <v>0</v>
      </c>
      <c r="K306" s="6">
        <v>0</v>
      </c>
      <c r="L306" s="6">
        <v>0</v>
      </c>
      <c r="M306" s="6">
        <v>0</v>
      </c>
      <c r="N306" s="6">
        <v>0</v>
      </c>
      <c r="O306" s="6">
        <v>0</v>
      </c>
      <c r="P306" s="6">
        <v>0</v>
      </c>
      <c r="Q306" s="6">
        <v>0</v>
      </c>
      <c r="R306" s="6">
        <v>0</v>
      </c>
      <c r="S306" s="6">
        <v>0</v>
      </c>
      <c r="T306" s="6">
        <v>0</v>
      </c>
      <c r="U306" s="6">
        <v>0</v>
      </c>
      <c r="V306" s="6"/>
      <c r="W306" s="6"/>
      <c r="X306" s="6"/>
      <c r="Y306" s="6"/>
      <c r="Z306" s="6"/>
      <c r="AA306" s="6"/>
      <c r="AB306" s="6"/>
      <c r="AC306" s="6"/>
      <c r="AD306" s="6"/>
      <c r="AE306" s="7"/>
      <c r="AF306" s="11" t="s">
        <v>0</v>
      </c>
      <c r="AG306" s="12"/>
      <c r="AH306" s="12"/>
      <c r="AI306" s="12"/>
      <c r="AJ306" s="12"/>
      <c r="AK306" s="12"/>
      <c r="AL306" s="12"/>
      <c r="AM306" s="12"/>
      <c r="AN306" s="12"/>
      <c r="AO306" s="12"/>
      <c r="AP306" s="12"/>
      <c r="AQ306" s="12"/>
      <c r="AR306" s="12"/>
      <c r="AS306" s="12"/>
      <c r="AT306" s="12"/>
      <c r="AU306" s="12"/>
      <c r="AV306" s="12"/>
      <c r="AW306" s="12"/>
      <c r="AX306" s="12"/>
      <c r="AY306" s="12"/>
      <c r="AZ306" s="37">
        <f t="shared" si="66"/>
        <v>44920</v>
      </c>
      <c r="BA306" s="13" cm="1">
        <f t="array" ref="BA306">IF(BA$10="", "", IF(IFERROR(INDEX($B306:$AE306, $BG306, MATCH(BA$10, $B$11:$AE$11, 0)), "")="", "", IFERROR(VALUE(INDEX($B306:$AE306, $BG306, MATCH(BA$10, $B$11:$AE$11, 0))), "")))</f>
        <v>1</v>
      </c>
      <c r="BB306" s="13" cm="1">
        <f t="array" ref="BB306">IF(BB$10="", "", IF(IFERROR(INDEX($B306:$AE306, $BG306, MATCH(BB$10, $B$11:$AE$11, 0)), "")="", "", IFERROR(VALUE(INDEX($B306:$AE306, $BG306, MATCH(BB$10, $B$11:$AE$11, 0))), "")))</f>
        <v>0</v>
      </c>
      <c r="BC306" s="13" cm="1">
        <f t="array" ref="BC306">IF(BC$10="", "", IF(IFERROR(INDEX($B306:$AE306, $BG306, MATCH(BC$10, $B$11:$AE$11, 0)), "")="", "", IFERROR(VALUE(INDEX($B306:$AE306, $BG306, MATCH(BC$10, $B$11:$AE$11, 0))), "")))</f>
        <v>0</v>
      </c>
      <c r="BD306" s="13" cm="1">
        <f t="array" ref="BD306">IF(BD$10="", "", IF(IFERROR(INDEX($B306:$AE306, $BG306, MATCH(BD$10, $B$11:$AE$11, 0)), "")="", "", IFERROR(VALUE(INDEX($B306:$AE306, $BG306, MATCH(BD$10, $B$11:$AE$11, 0))), "")))</f>
        <v>0</v>
      </c>
      <c r="BE306" s="32" cm="1">
        <f t="array" ref="BE306">IF(BE$10="", "", IF(IFERROR(INDEX($B306:$AE306, $BG306, MATCH(BE$10, $B$11:$AE$11, 0)), "")="", "", IFERROR(VALUE(INDEX($B306:$AE306, $BG306, MATCH(BE$10, $B$11:$AE$11, 0))), "")))</f>
        <v>0</v>
      </c>
      <c r="BF306" s="12"/>
      <c r="BJ306" s="19" t="str" cm="1">
        <f t="array" ref="BJ306">IF($AZ$10="", "", IF(IFERROR(INDEX($B306:$AE306, $BG306, MATCH($AZ$10, $B$11:$AE$11, 0)), "")="", "", IFERROR(INDEX($B306:$AE306, $BG306, MATCH($AZ$10, $B$11:$AE$11, 0)), "")))</f>
        <v>12/25/2022</v>
      </c>
      <c r="BK306" s="19">
        <f t="shared" si="67"/>
        <v>3</v>
      </c>
      <c r="BL306" s="19">
        <f t="shared" si="68"/>
        <v>6</v>
      </c>
      <c r="BM306" s="19">
        <f t="shared" si="69"/>
        <v>12</v>
      </c>
      <c r="BN306" s="30">
        <f t="shared" si="70"/>
        <v>25</v>
      </c>
      <c r="BO306" s="19">
        <f t="shared" si="71"/>
        <v>2022</v>
      </c>
      <c r="BP306" s="40" cm="1">
        <f t="array" ref="BP306">IFERROR(DATE(INDEX($BM306:$BO306, $BG306, MATCH($BJ$5, $BM$10:$BO$10, 0)), INDEX($BM306:$BO306, $BG306, MATCH($BJ$4, $BM$10:$BO$10, 0)), INDEX($BM306:$BO306, $BG306, MATCH($BJ$3, $BM$10:$BO$10, 0))), "")</f>
        <v>44920</v>
      </c>
      <c r="BR306" s="19" t="str">
        <f t="shared" si="60"/>
        <v>X</v>
      </c>
      <c r="BT306" s="19" t="str">
        <f t="shared" si="72"/>
        <v/>
      </c>
      <c r="BV306" s="19" t="str">
        <f t="shared" si="73"/>
        <v>Dec 2022</v>
      </c>
      <c r="BZ306" s="30">
        <f t="shared" si="61"/>
        <v>0</v>
      </c>
      <c r="CA306" s="13">
        <f t="shared" si="62"/>
        <v>0</v>
      </c>
      <c r="CB306" s="13">
        <f t="shared" si="63"/>
        <v>0</v>
      </c>
      <c r="CC306" s="13">
        <f t="shared" si="64"/>
        <v>0</v>
      </c>
      <c r="CD306" s="32">
        <f t="shared" si="65"/>
        <v>0</v>
      </c>
      <c r="CF306" s="52">
        <f t="shared" si="74"/>
        <v>0</v>
      </c>
    </row>
    <row r="307" spans="1:84" x14ac:dyDescent="0.25">
      <c r="A307" s="11" t="s">
        <v>0</v>
      </c>
      <c r="B307" s="5" t="s">
        <v>401</v>
      </c>
      <c r="C307" s="6">
        <v>1</v>
      </c>
      <c r="D307" s="6">
        <v>0</v>
      </c>
      <c r="E307" s="6">
        <v>1</v>
      </c>
      <c r="F307" s="6">
        <v>1</v>
      </c>
      <c r="G307" s="6">
        <v>0</v>
      </c>
      <c r="H307" s="6">
        <v>0</v>
      </c>
      <c r="I307" s="6">
        <v>0</v>
      </c>
      <c r="J307" s="6">
        <v>0</v>
      </c>
      <c r="K307" s="6">
        <v>0</v>
      </c>
      <c r="L307" s="6">
        <v>0</v>
      </c>
      <c r="M307" s="6">
        <v>0</v>
      </c>
      <c r="N307" s="6">
        <v>0</v>
      </c>
      <c r="O307" s="6">
        <v>0</v>
      </c>
      <c r="P307" s="6">
        <v>0</v>
      </c>
      <c r="Q307" s="6">
        <v>0</v>
      </c>
      <c r="R307" s="6">
        <v>0</v>
      </c>
      <c r="S307" s="6">
        <v>0</v>
      </c>
      <c r="T307" s="6">
        <v>0</v>
      </c>
      <c r="U307" s="6">
        <v>0</v>
      </c>
      <c r="V307" s="6"/>
      <c r="W307" s="6"/>
      <c r="X307" s="6"/>
      <c r="Y307" s="6"/>
      <c r="Z307" s="6"/>
      <c r="AA307" s="6"/>
      <c r="AB307" s="6"/>
      <c r="AC307" s="6"/>
      <c r="AD307" s="6"/>
      <c r="AE307" s="7"/>
      <c r="AF307" s="11" t="s">
        <v>0</v>
      </c>
      <c r="AG307" s="12"/>
      <c r="AH307" s="12"/>
      <c r="AI307" s="12"/>
      <c r="AJ307" s="12"/>
      <c r="AK307" s="12"/>
      <c r="AL307" s="12"/>
      <c r="AM307" s="12"/>
      <c r="AN307" s="12"/>
      <c r="AO307" s="12"/>
      <c r="AP307" s="12"/>
      <c r="AQ307" s="12"/>
      <c r="AR307" s="12"/>
      <c r="AS307" s="12"/>
      <c r="AT307" s="12"/>
      <c r="AU307" s="12"/>
      <c r="AV307" s="12"/>
      <c r="AW307" s="12"/>
      <c r="AX307" s="12"/>
      <c r="AY307" s="12"/>
      <c r="AZ307" s="37">
        <f t="shared" si="66"/>
        <v>44921</v>
      </c>
      <c r="BA307" s="13" cm="1">
        <f t="array" ref="BA307">IF(BA$10="", "", IF(IFERROR(INDEX($B307:$AE307, $BG307, MATCH(BA$10, $B$11:$AE$11, 0)), "")="", "", IFERROR(VALUE(INDEX($B307:$AE307, $BG307, MATCH(BA$10, $B$11:$AE$11, 0))), "")))</f>
        <v>1</v>
      </c>
      <c r="BB307" s="13" cm="1">
        <f t="array" ref="BB307">IF(BB$10="", "", IF(IFERROR(INDEX($B307:$AE307, $BG307, MATCH(BB$10, $B$11:$AE$11, 0)), "")="", "", IFERROR(VALUE(INDEX($B307:$AE307, $BG307, MATCH(BB$10, $B$11:$AE$11, 0))), "")))</f>
        <v>0</v>
      </c>
      <c r="BC307" s="13" cm="1">
        <f t="array" ref="BC307">IF(BC$10="", "", IF(IFERROR(INDEX($B307:$AE307, $BG307, MATCH(BC$10, $B$11:$AE$11, 0)), "")="", "", IFERROR(VALUE(INDEX($B307:$AE307, $BG307, MATCH(BC$10, $B$11:$AE$11, 0))), "")))</f>
        <v>0</v>
      </c>
      <c r="BD307" s="13" cm="1">
        <f t="array" ref="BD307">IF(BD$10="", "", IF(IFERROR(INDEX($B307:$AE307, $BG307, MATCH(BD$10, $B$11:$AE$11, 0)), "")="", "", IFERROR(VALUE(INDEX($B307:$AE307, $BG307, MATCH(BD$10, $B$11:$AE$11, 0))), "")))</f>
        <v>0</v>
      </c>
      <c r="BE307" s="32" cm="1">
        <f t="array" ref="BE307">IF(BE$10="", "", IF(IFERROR(INDEX($B307:$AE307, $BG307, MATCH(BE$10, $B$11:$AE$11, 0)), "")="", "", IFERROR(VALUE(INDEX($B307:$AE307, $BG307, MATCH(BE$10, $B$11:$AE$11, 0))), "")))</f>
        <v>0</v>
      </c>
      <c r="BF307" s="12"/>
      <c r="BJ307" s="19" t="str" cm="1">
        <f t="array" ref="BJ307">IF($AZ$10="", "", IF(IFERROR(INDEX($B307:$AE307, $BG307, MATCH($AZ$10, $B$11:$AE$11, 0)), "")="", "", IFERROR(INDEX($B307:$AE307, $BG307, MATCH($AZ$10, $B$11:$AE$11, 0)), "")))</f>
        <v>12/26/2022</v>
      </c>
      <c r="BK307" s="19">
        <f t="shared" si="67"/>
        <v>3</v>
      </c>
      <c r="BL307" s="19">
        <f t="shared" si="68"/>
        <v>6</v>
      </c>
      <c r="BM307" s="19">
        <f t="shared" si="69"/>
        <v>12</v>
      </c>
      <c r="BN307" s="30">
        <f t="shared" si="70"/>
        <v>26</v>
      </c>
      <c r="BO307" s="19">
        <f t="shared" si="71"/>
        <v>2022</v>
      </c>
      <c r="BP307" s="40" cm="1">
        <f t="array" ref="BP307">IFERROR(DATE(INDEX($BM307:$BO307, $BG307, MATCH($BJ$5, $BM$10:$BO$10, 0)), INDEX($BM307:$BO307, $BG307, MATCH($BJ$4, $BM$10:$BO$10, 0)), INDEX($BM307:$BO307, $BG307, MATCH($BJ$3, $BM$10:$BO$10, 0))), "")</f>
        <v>44921</v>
      </c>
      <c r="BR307" s="19" t="str">
        <f t="shared" si="60"/>
        <v>X</v>
      </c>
      <c r="BT307" s="19" t="str">
        <f t="shared" si="72"/>
        <v/>
      </c>
      <c r="BV307" s="19" t="str">
        <f t="shared" si="73"/>
        <v>Dec 2022</v>
      </c>
      <c r="BZ307" s="30">
        <f t="shared" si="61"/>
        <v>0</v>
      </c>
      <c r="CA307" s="13">
        <f t="shared" si="62"/>
        <v>0</v>
      </c>
      <c r="CB307" s="13">
        <f t="shared" si="63"/>
        <v>0</v>
      </c>
      <c r="CC307" s="13">
        <f t="shared" si="64"/>
        <v>0</v>
      </c>
      <c r="CD307" s="32">
        <f t="shared" si="65"/>
        <v>0</v>
      </c>
      <c r="CF307" s="52">
        <f t="shared" si="74"/>
        <v>0</v>
      </c>
    </row>
    <row r="308" spans="1:84" x14ac:dyDescent="0.25">
      <c r="A308" s="11" t="s">
        <v>0</v>
      </c>
      <c r="B308" s="5" t="s">
        <v>402</v>
      </c>
      <c r="C308" s="6">
        <v>2</v>
      </c>
      <c r="D308" s="6">
        <v>0</v>
      </c>
      <c r="E308" s="6">
        <v>2</v>
      </c>
      <c r="F308" s="6">
        <v>2</v>
      </c>
      <c r="G308" s="6">
        <v>0</v>
      </c>
      <c r="H308" s="6">
        <v>0</v>
      </c>
      <c r="I308" s="6">
        <v>0</v>
      </c>
      <c r="J308" s="6">
        <v>0</v>
      </c>
      <c r="K308" s="6">
        <v>0</v>
      </c>
      <c r="L308" s="6">
        <v>0</v>
      </c>
      <c r="M308" s="6">
        <v>0</v>
      </c>
      <c r="N308" s="6">
        <v>0</v>
      </c>
      <c r="O308" s="6">
        <v>0</v>
      </c>
      <c r="P308" s="6">
        <v>0</v>
      </c>
      <c r="Q308" s="6">
        <v>0</v>
      </c>
      <c r="R308" s="6">
        <v>0</v>
      </c>
      <c r="S308" s="6">
        <v>0</v>
      </c>
      <c r="T308" s="6">
        <v>0</v>
      </c>
      <c r="U308" s="6">
        <v>0</v>
      </c>
      <c r="V308" s="6"/>
      <c r="W308" s="6"/>
      <c r="X308" s="6"/>
      <c r="Y308" s="6"/>
      <c r="Z308" s="6"/>
      <c r="AA308" s="6"/>
      <c r="AB308" s="6"/>
      <c r="AC308" s="6"/>
      <c r="AD308" s="6"/>
      <c r="AE308" s="7"/>
      <c r="AF308" s="11" t="s">
        <v>0</v>
      </c>
      <c r="AG308" s="12"/>
      <c r="AH308" s="12"/>
      <c r="AI308" s="12"/>
      <c r="AJ308" s="12"/>
      <c r="AK308" s="12"/>
      <c r="AL308" s="12"/>
      <c r="AM308" s="12"/>
      <c r="AN308" s="12"/>
      <c r="AO308" s="12"/>
      <c r="AP308" s="12"/>
      <c r="AQ308" s="12"/>
      <c r="AR308" s="12"/>
      <c r="AS308" s="12"/>
      <c r="AT308" s="12"/>
      <c r="AU308" s="12"/>
      <c r="AV308" s="12"/>
      <c r="AW308" s="12"/>
      <c r="AX308" s="12"/>
      <c r="AY308" s="12"/>
      <c r="AZ308" s="37">
        <f t="shared" si="66"/>
        <v>44922</v>
      </c>
      <c r="BA308" s="13" cm="1">
        <f t="array" ref="BA308">IF(BA$10="", "", IF(IFERROR(INDEX($B308:$AE308, $BG308, MATCH(BA$10, $B$11:$AE$11, 0)), "")="", "", IFERROR(VALUE(INDEX($B308:$AE308, $BG308, MATCH(BA$10, $B$11:$AE$11, 0))), "")))</f>
        <v>2</v>
      </c>
      <c r="BB308" s="13" cm="1">
        <f t="array" ref="BB308">IF(BB$10="", "", IF(IFERROR(INDEX($B308:$AE308, $BG308, MATCH(BB$10, $B$11:$AE$11, 0)), "")="", "", IFERROR(VALUE(INDEX($B308:$AE308, $BG308, MATCH(BB$10, $B$11:$AE$11, 0))), "")))</f>
        <v>0</v>
      </c>
      <c r="BC308" s="13" cm="1">
        <f t="array" ref="BC308">IF(BC$10="", "", IF(IFERROR(INDEX($B308:$AE308, $BG308, MATCH(BC$10, $B$11:$AE$11, 0)), "")="", "", IFERROR(VALUE(INDEX($B308:$AE308, $BG308, MATCH(BC$10, $B$11:$AE$11, 0))), "")))</f>
        <v>0</v>
      </c>
      <c r="BD308" s="13" cm="1">
        <f t="array" ref="BD308">IF(BD$10="", "", IF(IFERROR(INDEX($B308:$AE308, $BG308, MATCH(BD$10, $B$11:$AE$11, 0)), "")="", "", IFERROR(VALUE(INDEX($B308:$AE308, $BG308, MATCH(BD$10, $B$11:$AE$11, 0))), "")))</f>
        <v>0</v>
      </c>
      <c r="BE308" s="32" cm="1">
        <f t="array" ref="BE308">IF(BE$10="", "", IF(IFERROR(INDEX($B308:$AE308, $BG308, MATCH(BE$10, $B$11:$AE$11, 0)), "")="", "", IFERROR(VALUE(INDEX($B308:$AE308, $BG308, MATCH(BE$10, $B$11:$AE$11, 0))), "")))</f>
        <v>0</v>
      </c>
      <c r="BF308" s="12"/>
      <c r="BJ308" s="19" t="str" cm="1">
        <f t="array" ref="BJ308">IF($AZ$10="", "", IF(IFERROR(INDEX($B308:$AE308, $BG308, MATCH($AZ$10, $B$11:$AE$11, 0)), "")="", "", IFERROR(INDEX($B308:$AE308, $BG308, MATCH($AZ$10, $B$11:$AE$11, 0)), "")))</f>
        <v>12/27/2022</v>
      </c>
      <c r="BK308" s="19">
        <f t="shared" si="67"/>
        <v>3</v>
      </c>
      <c r="BL308" s="19">
        <f t="shared" si="68"/>
        <v>6</v>
      </c>
      <c r="BM308" s="19">
        <f t="shared" si="69"/>
        <v>12</v>
      </c>
      <c r="BN308" s="30">
        <f t="shared" si="70"/>
        <v>27</v>
      </c>
      <c r="BO308" s="19">
        <f t="shared" si="71"/>
        <v>2022</v>
      </c>
      <c r="BP308" s="40" cm="1">
        <f t="array" ref="BP308">IFERROR(DATE(INDEX($BM308:$BO308, $BG308, MATCH($BJ$5, $BM$10:$BO$10, 0)), INDEX($BM308:$BO308, $BG308, MATCH($BJ$4, $BM$10:$BO$10, 0)), INDEX($BM308:$BO308, $BG308, MATCH($BJ$3, $BM$10:$BO$10, 0))), "")</f>
        <v>44922</v>
      </c>
      <c r="BR308" s="19" t="str">
        <f t="shared" si="60"/>
        <v>X</v>
      </c>
      <c r="BT308" s="19" t="str">
        <f t="shared" si="72"/>
        <v/>
      </c>
      <c r="BV308" s="19" t="str">
        <f t="shared" si="73"/>
        <v>Dec 2022</v>
      </c>
      <c r="BZ308" s="30">
        <f t="shared" si="61"/>
        <v>0</v>
      </c>
      <c r="CA308" s="13">
        <f t="shared" si="62"/>
        <v>0</v>
      </c>
      <c r="CB308" s="13">
        <f t="shared" si="63"/>
        <v>0</v>
      </c>
      <c r="CC308" s="13">
        <f t="shared" si="64"/>
        <v>0</v>
      </c>
      <c r="CD308" s="32">
        <f t="shared" si="65"/>
        <v>0</v>
      </c>
      <c r="CF308" s="52">
        <f t="shared" si="74"/>
        <v>0</v>
      </c>
    </row>
    <row r="309" spans="1:84" x14ac:dyDescent="0.25">
      <c r="A309" s="11" t="s">
        <v>0</v>
      </c>
      <c r="B309" s="5" t="s">
        <v>403</v>
      </c>
      <c r="C309" s="6">
        <v>3</v>
      </c>
      <c r="D309" s="6">
        <v>0</v>
      </c>
      <c r="E309" s="6">
        <v>3</v>
      </c>
      <c r="F309" s="6">
        <v>2</v>
      </c>
      <c r="G309" s="6">
        <v>0</v>
      </c>
      <c r="H309" s="6">
        <v>0</v>
      </c>
      <c r="I309" s="6">
        <v>0</v>
      </c>
      <c r="J309" s="6">
        <v>0</v>
      </c>
      <c r="K309" s="6">
        <v>0</v>
      </c>
      <c r="L309" s="6">
        <v>0</v>
      </c>
      <c r="M309" s="6">
        <v>0</v>
      </c>
      <c r="N309" s="6">
        <v>0</v>
      </c>
      <c r="O309" s="6">
        <v>0</v>
      </c>
      <c r="P309" s="6">
        <v>0</v>
      </c>
      <c r="Q309" s="6">
        <v>0</v>
      </c>
      <c r="R309" s="6">
        <v>0</v>
      </c>
      <c r="S309" s="6">
        <v>0</v>
      </c>
      <c r="T309" s="6">
        <v>0</v>
      </c>
      <c r="U309" s="6">
        <v>0</v>
      </c>
      <c r="V309" s="6"/>
      <c r="W309" s="6"/>
      <c r="X309" s="6"/>
      <c r="Y309" s="6"/>
      <c r="Z309" s="6"/>
      <c r="AA309" s="6"/>
      <c r="AB309" s="6"/>
      <c r="AC309" s="6"/>
      <c r="AD309" s="6"/>
      <c r="AE309" s="7"/>
      <c r="AF309" s="11" t="s">
        <v>0</v>
      </c>
      <c r="AG309" s="12"/>
      <c r="AH309" s="12"/>
      <c r="AI309" s="12"/>
      <c r="AJ309" s="12"/>
      <c r="AK309" s="12"/>
      <c r="AL309" s="12"/>
      <c r="AM309" s="12"/>
      <c r="AN309" s="12"/>
      <c r="AO309" s="12"/>
      <c r="AP309" s="12"/>
      <c r="AQ309" s="12"/>
      <c r="AR309" s="12"/>
      <c r="AS309" s="12"/>
      <c r="AT309" s="12"/>
      <c r="AU309" s="12"/>
      <c r="AV309" s="12"/>
      <c r="AW309" s="12"/>
      <c r="AX309" s="12"/>
      <c r="AY309" s="12"/>
      <c r="AZ309" s="37">
        <f t="shared" si="66"/>
        <v>44923</v>
      </c>
      <c r="BA309" s="13" cm="1">
        <f t="array" ref="BA309">IF(BA$10="", "", IF(IFERROR(INDEX($B309:$AE309, $BG309, MATCH(BA$10, $B$11:$AE$11, 0)), "")="", "", IFERROR(VALUE(INDEX($B309:$AE309, $BG309, MATCH(BA$10, $B$11:$AE$11, 0))), "")))</f>
        <v>3</v>
      </c>
      <c r="BB309" s="13" cm="1">
        <f t="array" ref="BB309">IF(BB$10="", "", IF(IFERROR(INDEX($B309:$AE309, $BG309, MATCH(BB$10, $B$11:$AE$11, 0)), "")="", "", IFERROR(VALUE(INDEX($B309:$AE309, $BG309, MATCH(BB$10, $B$11:$AE$11, 0))), "")))</f>
        <v>0</v>
      </c>
      <c r="BC309" s="13" cm="1">
        <f t="array" ref="BC309">IF(BC$10="", "", IF(IFERROR(INDEX($B309:$AE309, $BG309, MATCH(BC$10, $B$11:$AE$11, 0)), "")="", "", IFERROR(VALUE(INDEX($B309:$AE309, $BG309, MATCH(BC$10, $B$11:$AE$11, 0))), "")))</f>
        <v>0</v>
      </c>
      <c r="BD309" s="13" cm="1">
        <f t="array" ref="BD309">IF(BD$10="", "", IF(IFERROR(INDEX($B309:$AE309, $BG309, MATCH(BD$10, $B$11:$AE$11, 0)), "")="", "", IFERROR(VALUE(INDEX($B309:$AE309, $BG309, MATCH(BD$10, $B$11:$AE$11, 0))), "")))</f>
        <v>0</v>
      </c>
      <c r="BE309" s="32" cm="1">
        <f t="array" ref="BE309">IF(BE$10="", "", IF(IFERROR(INDEX($B309:$AE309, $BG309, MATCH(BE$10, $B$11:$AE$11, 0)), "")="", "", IFERROR(VALUE(INDEX($B309:$AE309, $BG309, MATCH(BE$10, $B$11:$AE$11, 0))), "")))</f>
        <v>0</v>
      </c>
      <c r="BF309" s="12"/>
      <c r="BJ309" s="19" t="str" cm="1">
        <f t="array" ref="BJ309">IF($AZ$10="", "", IF(IFERROR(INDEX($B309:$AE309, $BG309, MATCH($AZ$10, $B$11:$AE$11, 0)), "")="", "", IFERROR(INDEX($B309:$AE309, $BG309, MATCH($AZ$10, $B$11:$AE$11, 0)), "")))</f>
        <v>12/28/2022</v>
      </c>
      <c r="BK309" s="19">
        <f t="shared" si="67"/>
        <v>3</v>
      </c>
      <c r="BL309" s="19">
        <f t="shared" si="68"/>
        <v>6</v>
      </c>
      <c r="BM309" s="19">
        <f t="shared" si="69"/>
        <v>12</v>
      </c>
      <c r="BN309" s="30">
        <f t="shared" si="70"/>
        <v>28</v>
      </c>
      <c r="BO309" s="19">
        <f t="shared" si="71"/>
        <v>2022</v>
      </c>
      <c r="BP309" s="40" cm="1">
        <f t="array" ref="BP309">IFERROR(DATE(INDEX($BM309:$BO309, $BG309, MATCH($BJ$5, $BM$10:$BO$10, 0)), INDEX($BM309:$BO309, $BG309, MATCH($BJ$4, $BM$10:$BO$10, 0)), INDEX($BM309:$BO309, $BG309, MATCH($BJ$3, $BM$10:$BO$10, 0))), "")</f>
        <v>44923</v>
      </c>
      <c r="BR309" s="19" t="str">
        <f t="shared" si="60"/>
        <v>X</v>
      </c>
      <c r="BT309" s="19" t="str">
        <f t="shared" si="72"/>
        <v/>
      </c>
      <c r="BV309" s="19" t="str">
        <f t="shared" si="73"/>
        <v>Dec 2022</v>
      </c>
      <c r="BZ309" s="30">
        <f t="shared" si="61"/>
        <v>0</v>
      </c>
      <c r="CA309" s="13">
        <f t="shared" si="62"/>
        <v>0</v>
      </c>
      <c r="CB309" s="13">
        <f t="shared" si="63"/>
        <v>0</v>
      </c>
      <c r="CC309" s="13">
        <f t="shared" si="64"/>
        <v>0</v>
      </c>
      <c r="CD309" s="32">
        <f t="shared" si="65"/>
        <v>0</v>
      </c>
      <c r="CF309" s="52">
        <f t="shared" si="74"/>
        <v>0</v>
      </c>
    </row>
    <row r="310" spans="1:84" x14ac:dyDescent="0.25">
      <c r="A310" s="11" t="s">
        <v>0</v>
      </c>
      <c r="B310" s="5" t="s">
        <v>404</v>
      </c>
      <c r="C310" s="6">
        <v>4</v>
      </c>
      <c r="D310" s="6">
        <v>0</v>
      </c>
      <c r="E310" s="6">
        <v>4</v>
      </c>
      <c r="F310" s="6">
        <v>3</v>
      </c>
      <c r="G310" s="6">
        <v>0</v>
      </c>
      <c r="H310" s="6">
        <v>0</v>
      </c>
      <c r="I310" s="6">
        <v>0</v>
      </c>
      <c r="J310" s="6">
        <v>0</v>
      </c>
      <c r="K310" s="6">
        <v>0</v>
      </c>
      <c r="L310" s="6">
        <v>0</v>
      </c>
      <c r="M310" s="6">
        <v>0</v>
      </c>
      <c r="N310" s="6">
        <v>0</v>
      </c>
      <c r="O310" s="6">
        <v>0</v>
      </c>
      <c r="P310" s="6">
        <v>0</v>
      </c>
      <c r="Q310" s="6">
        <v>0</v>
      </c>
      <c r="R310" s="6">
        <v>0</v>
      </c>
      <c r="S310" s="6">
        <v>0</v>
      </c>
      <c r="T310" s="6">
        <v>0</v>
      </c>
      <c r="U310" s="6">
        <v>0</v>
      </c>
      <c r="V310" s="6"/>
      <c r="W310" s="6"/>
      <c r="X310" s="6"/>
      <c r="Y310" s="6"/>
      <c r="Z310" s="6"/>
      <c r="AA310" s="6"/>
      <c r="AB310" s="6"/>
      <c r="AC310" s="6"/>
      <c r="AD310" s="6"/>
      <c r="AE310" s="7"/>
      <c r="AF310" s="11" t="s">
        <v>0</v>
      </c>
      <c r="AG310" s="12"/>
      <c r="AH310" s="12"/>
      <c r="AI310" s="12"/>
      <c r="AJ310" s="12"/>
      <c r="AK310" s="12"/>
      <c r="AL310" s="12"/>
      <c r="AM310" s="12"/>
      <c r="AN310" s="12"/>
      <c r="AO310" s="12"/>
      <c r="AP310" s="12"/>
      <c r="AQ310" s="12"/>
      <c r="AR310" s="12"/>
      <c r="AS310" s="12"/>
      <c r="AT310" s="12"/>
      <c r="AU310" s="12"/>
      <c r="AV310" s="12"/>
      <c r="AW310" s="12"/>
      <c r="AX310" s="12"/>
      <c r="AY310" s="12"/>
      <c r="AZ310" s="37">
        <f t="shared" si="66"/>
        <v>44924</v>
      </c>
      <c r="BA310" s="13" cm="1">
        <f t="array" ref="BA310">IF(BA$10="", "", IF(IFERROR(INDEX($B310:$AE310, $BG310, MATCH(BA$10, $B$11:$AE$11, 0)), "")="", "", IFERROR(VALUE(INDEX($B310:$AE310, $BG310, MATCH(BA$10, $B$11:$AE$11, 0))), "")))</f>
        <v>4</v>
      </c>
      <c r="BB310" s="13" cm="1">
        <f t="array" ref="BB310">IF(BB$10="", "", IF(IFERROR(INDEX($B310:$AE310, $BG310, MATCH(BB$10, $B$11:$AE$11, 0)), "")="", "", IFERROR(VALUE(INDEX($B310:$AE310, $BG310, MATCH(BB$10, $B$11:$AE$11, 0))), "")))</f>
        <v>0</v>
      </c>
      <c r="BC310" s="13" cm="1">
        <f t="array" ref="BC310">IF(BC$10="", "", IF(IFERROR(INDEX($B310:$AE310, $BG310, MATCH(BC$10, $B$11:$AE$11, 0)), "")="", "", IFERROR(VALUE(INDEX($B310:$AE310, $BG310, MATCH(BC$10, $B$11:$AE$11, 0))), "")))</f>
        <v>0</v>
      </c>
      <c r="BD310" s="13" cm="1">
        <f t="array" ref="BD310">IF(BD$10="", "", IF(IFERROR(INDEX($B310:$AE310, $BG310, MATCH(BD$10, $B$11:$AE$11, 0)), "")="", "", IFERROR(VALUE(INDEX($B310:$AE310, $BG310, MATCH(BD$10, $B$11:$AE$11, 0))), "")))</f>
        <v>0</v>
      </c>
      <c r="BE310" s="32" cm="1">
        <f t="array" ref="BE310">IF(BE$10="", "", IF(IFERROR(INDEX($B310:$AE310, $BG310, MATCH(BE$10, $B$11:$AE$11, 0)), "")="", "", IFERROR(VALUE(INDEX($B310:$AE310, $BG310, MATCH(BE$10, $B$11:$AE$11, 0))), "")))</f>
        <v>0</v>
      </c>
      <c r="BF310" s="12"/>
      <c r="BJ310" s="19" t="str" cm="1">
        <f t="array" ref="BJ310">IF($AZ$10="", "", IF(IFERROR(INDEX($B310:$AE310, $BG310, MATCH($AZ$10, $B$11:$AE$11, 0)), "")="", "", IFERROR(INDEX($B310:$AE310, $BG310, MATCH($AZ$10, $B$11:$AE$11, 0)), "")))</f>
        <v>12/29/2022</v>
      </c>
      <c r="BK310" s="19">
        <f t="shared" si="67"/>
        <v>3</v>
      </c>
      <c r="BL310" s="19">
        <f t="shared" si="68"/>
        <v>6</v>
      </c>
      <c r="BM310" s="19">
        <f t="shared" si="69"/>
        <v>12</v>
      </c>
      <c r="BN310" s="30">
        <f t="shared" si="70"/>
        <v>29</v>
      </c>
      <c r="BO310" s="19">
        <f t="shared" si="71"/>
        <v>2022</v>
      </c>
      <c r="BP310" s="40" cm="1">
        <f t="array" ref="BP310">IFERROR(DATE(INDEX($BM310:$BO310, $BG310, MATCH($BJ$5, $BM$10:$BO$10, 0)), INDEX($BM310:$BO310, $BG310, MATCH($BJ$4, $BM$10:$BO$10, 0)), INDEX($BM310:$BO310, $BG310, MATCH($BJ$3, $BM$10:$BO$10, 0))), "")</f>
        <v>44924</v>
      </c>
      <c r="BR310" s="19" t="str">
        <f t="shared" si="60"/>
        <v>X</v>
      </c>
      <c r="BT310" s="19" t="str">
        <f t="shared" si="72"/>
        <v/>
      </c>
      <c r="BV310" s="19" t="str">
        <f t="shared" si="73"/>
        <v>Dec 2022</v>
      </c>
      <c r="BZ310" s="30">
        <f t="shared" si="61"/>
        <v>0</v>
      </c>
      <c r="CA310" s="13">
        <f t="shared" si="62"/>
        <v>0</v>
      </c>
      <c r="CB310" s="13">
        <f t="shared" si="63"/>
        <v>0</v>
      </c>
      <c r="CC310" s="13">
        <f t="shared" si="64"/>
        <v>0</v>
      </c>
      <c r="CD310" s="32">
        <f t="shared" si="65"/>
        <v>0</v>
      </c>
      <c r="CF310" s="52">
        <f t="shared" si="74"/>
        <v>0</v>
      </c>
    </row>
    <row r="311" spans="1:84" x14ac:dyDescent="0.25">
      <c r="A311" s="11" t="s">
        <v>0</v>
      </c>
      <c r="B311" s="5" t="s">
        <v>405</v>
      </c>
      <c r="C311" s="6">
        <v>0</v>
      </c>
      <c r="D311" s="6">
        <v>0</v>
      </c>
      <c r="E311" s="6">
        <v>0</v>
      </c>
      <c r="F311" s="6">
        <v>0</v>
      </c>
      <c r="G311" s="6">
        <v>0</v>
      </c>
      <c r="H311" s="6">
        <v>0</v>
      </c>
      <c r="I311" s="6">
        <v>0</v>
      </c>
      <c r="J311" s="6">
        <v>0</v>
      </c>
      <c r="K311" s="6">
        <v>0</v>
      </c>
      <c r="L311" s="6">
        <v>0</v>
      </c>
      <c r="M311" s="6">
        <v>0</v>
      </c>
      <c r="N311" s="6">
        <v>0</v>
      </c>
      <c r="O311" s="6">
        <v>0</v>
      </c>
      <c r="P311" s="6">
        <v>0</v>
      </c>
      <c r="Q311" s="6">
        <v>0</v>
      </c>
      <c r="R311" s="6">
        <v>0</v>
      </c>
      <c r="S311" s="6">
        <v>0</v>
      </c>
      <c r="T311" s="6">
        <v>0</v>
      </c>
      <c r="U311" s="6">
        <v>0</v>
      </c>
      <c r="V311" s="6"/>
      <c r="W311" s="6"/>
      <c r="X311" s="6"/>
      <c r="Y311" s="6"/>
      <c r="Z311" s="6"/>
      <c r="AA311" s="6"/>
      <c r="AB311" s="6"/>
      <c r="AC311" s="6"/>
      <c r="AD311" s="6"/>
      <c r="AE311" s="7"/>
      <c r="AF311" s="11" t="s">
        <v>0</v>
      </c>
      <c r="AG311" s="12"/>
      <c r="AH311" s="12"/>
      <c r="AI311" s="12"/>
      <c r="AJ311" s="12"/>
      <c r="AK311" s="12"/>
      <c r="AL311" s="12"/>
      <c r="AM311" s="12"/>
      <c r="AN311" s="12"/>
      <c r="AO311" s="12"/>
      <c r="AP311" s="12"/>
      <c r="AQ311" s="12"/>
      <c r="AR311" s="12"/>
      <c r="AS311" s="12"/>
      <c r="AT311" s="12"/>
      <c r="AU311" s="12"/>
      <c r="AV311" s="12"/>
      <c r="AW311" s="12"/>
      <c r="AX311" s="12"/>
      <c r="AY311" s="12"/>
      <c r="AZ311" s="37">
        <f t="shared" si="66"/>
        <v>44925</v>
      </c>
      <c r="BA311" s="13" cm="1">
        <f t="array" ref="BA311">IF(BA$10="", "", IF(IFERROR(INDEX($B311:$AE311, $BG311, MATCH(BA$10, $B$11:$AE$11, 0)), "")="", "", IFERROR(VALUE(INDEX($B311:$AE311, $BG311, MATCH(BA$10, $B$11:$AE$11, 0))), "")))</f>
        <v>0</v>
      </c>
      <c r="BB311" s="13" cm="1">
        <f t="array" ref="BB311">IF(BB$10="", "", IF(IFERROR(INDEX($B311:$AE311, $BG311, MATCH(BB$10, $B$11:$AE$11, 0)), "")="", "", IFERROR(VALUE(INDEX($B311:$AE311, $BG311, MATCH(BB$10, $B$11:$AE$11, 0))), "")))</f>
        <v>0</v>
      </c>
      <c r="BC311" s="13" cm="1">
        <f t="array" ref="BC311">IF(BC$10="", "", IF(IFERROR(INDEX($B311:$AE311, $BG311, MATCH(BC$10, $B$11:$AE$11, 0)), "")="", "", IFERROR(VALUE(INDEX($B311:$AE311, $BG311, MATCH(BC$10, $B$11:$AE$11, 0))), "")))</f>
        <v>0</v>
      </c>
      <c r="BD311" s="13" cm="1">
        <f t="array" ref="BD311">IF(BD$10="", "", IF(IFERROR(INDEX($B311:$AE311, $BG311, MATCH(BD$10, $B$11:$AE$11, 0)), "")="", "", IFERROR(VALUE(INDEX($B311:$AE311, $BG311, MATCH(BD$10, $B$11:$AE$11, 0))), "")))</f>
        <v>0</v>
      </c>
      <c r="BE311" s="32" cm="1">
        <f t="array" ref="BE311">IF(BE$10="", "", IF(IFERROR(INDEX($B311:$AE311, $BG311, MATCH(BE$10, $B$11:$AE$11, 0)), "")="", "", IFERROR(VALUE(INDEX($B311:$AE311, $BG311, MATCH(BE$10, $B$11:$AE$11, 0))), "")))</f>
        <v>0</v>
      </c>
      <c r="BF311" s="12"/>
      <c r="BJ311" s="19" t="str" cm="1">
        <f t="array" ref="BJ311">IF($AZ$10="", "", IF(IFERROR(INDEX($B311:$AE311, $BG311, MATCH($AZ$10, $B$11:$AE$11, 0)), "")="", "", IFERROR(INDEX($B311:$AE311, $BG311, MATCH($AZ$10, $B$11:$AE$11, 0)), "")))</f>
        <v>12/30/2022</v>
      </c>
      <c r="BK311" s="19">
        <f t="shared" si="67"/>
        <v>3</v>
      </c>
      <c r="BL311" s="19">
        <f t="shared" si="68"/>
        <v>6</v>
      </c>
      <c r="BM311" s="19">
        <f t="shared" si="69"/>
        <v>12</v>
      </c>
      <c r="BN311" s="30">
        <f t="shared" si="70"/>
        <v>30</v>
      </c>
      <c r="BO311" s="19">
        <f t="shared" si="71"/>
        <v>2022</v>
      </c>
      <c r="BP311" s="40" cm="1">
        <f t="array" ref="BP311">IFERROR(DATE(INDEX($BM311:$BO311, $BG311, MATCH($BJ$5, $BM$10:$BO$10, 0)), INDEX($BM311:$BO311, $BG311, MATCH($BJ$4, $BM$10:$BO$10, 0)), INDEX($BM311:$BO311, $BG311, MATCH($BJ$3, $BM$10:$BO$10, 0))), "")</f>
        <v>44925</v>
      </c>
      <c r="BR311" s="19" t="str">
        <f t="shared" si="60"/>
        <v>X</v>
      </c>
      <c r="BT311" s="19" t="str">
        <f t="shared" si="72"/>
        <v/>
      </c>
      <c r="BV311" s="19" t="str">
        <f t="shared" si="73"/>
        <v>Dec 2022</v>
      </c>
      <c r="BZ311" s="30">
        <f t="shared" si="61"/>
        <v>0</v>
      </c>
      <c r="CA311" s="13">
        <f t="shared" si="62"/>
        <v>0</v>
      </c>
      <c r="CB311" s="13">
        <f t="shared" si="63"/>
        <v>0</v>
      </c>
      <c r="CC311" s="13">
        <f t="shared" si="64"/>
        <v>0</v>
      </c>
      <c r="CD311" s="32">
        <f t="shared" si="65"/>
        <v>0</v>
      </c>
      <c r="CF311" s="52">
        <f t="shared" si="74"/>
        <v>0</v>
      </c>
    </row>
    <row r="312" spans="1:84" x14ac:dyDescent="0.25">
      <c r="A312" s="11" t="s">
        <v>0</v>
      </c>
      <c r="B312" s="5" t="s">
        <v>406</v>
      </c>
      <c r="C312" s="6">
        <v>1</v>
      </c>
      <c r="D312" s="6">
        <v>0</v>
      </c>
      <c r="E312" s="6">
        <v>1</v>
      </c>
      <c r="F312" s="6">
        <v>1</v>
      </c>
      <c r="G312" s="6">
        <v>0</v>
      </c>
      <c r="H312" s="6">
        <v>0</v>
      </c>
      <c r="I312" s="6">
        <v>0</v>
      </c>
      <c r="J312" s="6">
        <v>0</v>
      </c>
      <c r="K312" s="6">
        <v>0</v>
      </c>
      <c r="L312" s="6">
        <v>0</v>
      </c>
      <c r="M312" s="6">
        <v>0</v>
      </c>
      <c r="N312" s="6">
        <v>0</v>
      </c>
      <c r="O312" s="6">
        <v>0</v>
      </c>
      <c r="P312" s="6">
        <v>0</v>
      </c>
      <c r="Q312" s="6">
        <v>0</v>
      </c>
      <c r="R312" s="6">
        <v>0</v>
      </c>
      <c r="S312" s="6">
        <v>0</v>
      </c>
      <c r="T312" s="6">
        <v>0</v>
      </c>
      <c r="U312" s="6">
        <v>0</v>
      </c>
      <c r="V312" s="6"/>
      <c r="W312" s="6"/>
      <c r="X312" s="6"/>
      <c r="Y312" s="6"/>
      <c r="Z312" s="6"/>
      <c r="AA312" s="6"/>
      <c r="AB312" s="6"/>
      <c r="AC312" s="6"/>
      <c r="AD312" s="6"/>
      <c r="AE312" s="7"/>
      <c r="AF312" s="11" t="s">
        <v>0</v>
      </c>
      <c r="AG312" s="12"/>
      <c r="AH312" s="12"/>
      <c r="AI312" s="12"/>
      <c r="AJ312" s="12"/>
      <c r="AK312" s="12"/>
      <c r="AL312" s="12"/>
      <c r="AM312" s="12"/>
      <c r="AN312" s="12"/>
      <c r="AO312" s="12"/>
      <c r="AP312" s="12"/>
      <c r="AQ312" s="12"/>
      <c r="AR312" s="12"/>
      <c r="AS312" s="12"/>
      <c r="AT312" s="12"/>
      <c r="AU312" s="12"/>
      <c r="AV312" s="12"/>
      <c r="AW312" s="12"/>
      <c r="AX312" s="12"/>
      <c r="AY312" s="12"/>
      <c r="AZ312" s="37">
        <f t="shared" si="66"/>
        <v>44926</v>
      </c>
      <c r="BA312" s="13" cm="1">
        <f t="array" ref="BA312">IF(BA$10="", "", IF(IFERROR(INDEX($B312:$AE312, $BG312, MATCH(BA$10, $B$11:$AE$11, 0)), "")="", "", IFERROR(VALUE(INDEX($B312:$AE312, $BG312, MATCH(BA$10, $B$11:$AE$11, 0))), "")))</f>
        <v>1</v>
      </c>
      <c r="BB312" s="13" cm="1">
        <f t="array" ref="BB312">IF(BB$10="", "", IF(IFERROR(INDEX($B312:$AE312, $BG312, MATCH(BB$10, $B$11:$AE$11, 0)), "")="", "", IFERROR(VALUE(INDEX($B312:$AE312, $BG312, MATCH(BB$10, $B$11:$AE$11, 0))), "")))</f>
        <v>0</v>
      </c>
      <c r="BC312" s="13" cm="1">
        <f t="array" ref="BC312">IF(BC$10="", "", IF(IFERROR(INDEX($B312:$AE312, $BG312, MATCH(BC$10, $B$11:$AE$11, 0)), "")="", "", IFERROR(VALUE(INDEX($B312:$AE312, $BG312, MATCH(BC$10, $B$11:$AE$11, 0))), "")))</f>
        <v>0</v>
      </c>
      <c r="BD312" s="13" cm="1">
        <f t="array" ref="BD312">IF(BD$10="", "", IF(IFERROR(INDEX($B312:$AE312, $BG312, MATCH(BD$10, $B$11:$AE$11, 0)), "")="", "", IFERROR(VALUE(INDEX($B312:$AE312, $BG312, MATCH(BD$10, $B$11:$AE$11, 0))), "")))</f>
        <v>0</v>
      </c>
      <c r="BE312" s="32" cm="1">
        <f t="array" ref="BE312">IF(BE$10="", "", IF(IFERROR(INDEX($B312:$AE312, $BG312, MATCH(BE$10, $B$11:$AE$11, 0)), "")="", "", IFERROR(VALUE(INDEX($B312:$AE312, $BG312, MATCH(BE$10, $B$11:$AE$11, 0))), "")))</f>
        <v>0</v>
      </c>
      <c r="BF312" s="12"/>
      <c r="BJ312" s="19" t="str" cm="1">
        <f t="array" ref="BJ312">IF($AZ$10="", "", IF(IFERROR(INDEX($B312:$AE312, $BG312, MATCH($AZ$10, $B$11:$AE$11, 0)), "")="", "", IFERROR(INDEX($B312:$AE312, $BG312, MATCH($AZ$10, $B$11:$AE$11, 0)), "")))</f>
        <v>12/31/2022</v>
      </c>
      <c r="BK312" s="19">
        <f t="shared" si="67"/>
        <v>3</v>
      </c>
      <c r="BL312" s="19">
        <f t="shared" si="68"/>
        <v>6</v>
      </c>
      <c r="BM312" s="19">
        <f t="shared" si="69"/>
        <v>12</v>
      </c>
      <c r="BN312" s="30">
        <f t="shared" si="70"/>
        <v>31</v>
      </c>
      <c r="BO312" s="19">
        <f t="shared" si="71"/>
        <v>2022</v>
      </c>
      <c r="BP312" s="40" cm="1">
        <f t="array" ref="BP312">IFERROR(DATE(INDEX($BM312:$BO312, $BG312, MATCH($BJ$5, $BM$10:$BO$10, 0)), INDEX($BM312:$BO312, $BG312, MATCH($BJ$4, $BM$10:$BO$10, 0)), INDEX($BM312:$BO312, $BG312, MATCH($BJ$3, $BM$10:$BO$10, 0))), "")</f>
        <v>44926</v>
      </c>
      <c r="BR312" s="19" t="str">
        <f t="shared" si="60"/>
        <v>X</v>
      </c>
      <c r="BT312" s="19" t="str">
        <f t="shared" si="72"/>
        <v/>
      </c>
      <c r="BV312" s="19" t="str">
        <f t="shared" si="73"/>
        <v>Dec 2022</v>
      </c>
      <c r="BZ312" s="30">
        <f t="shared" si="61"/>
        <v>0</v>
      </c>
      <c r="CA312" s="13">
        <f t="shared" si="62"/>
        <v>0</v>
      </c>
      <c r="CB312" s="13">
        <f t="shared" si="63"/>
        <v>0</v>
      </c>
      <c r="CC312" s="13">
        <f t="shared" si="64"/>
        <v>0</v>
      </c>
      <c r="CD312" s="32">
        <f t="shared" si="65"/>
        <v>0</v>
      </c>
      <c r="CF312" s="52">
        <f t="shared" si="74"/>
        <v>0</v>
      </c>
    </row>
    <row r="313" spans="1:84" x14ac:dyDescent="0.25">
      <c r="A313" s="11" t="s">
        <v>0</v>
      </c>
      <c r="B313" s="5" t="s">
        <v>407</v>
      </c>
      <c r="C313" s="6">
        <v>0</v>
      </c>
      <c r="D313" s="6">
        <v>0</v>
      </c>
      <c r="E313" s="6">
        <v>0</v>
      </c>
      <c r="F313" s="6">
        <v>0</v>
      </c>
      <c r="G313" s="6">
        <v>0</v>
      </c>
      <c r="H313" s="6">
        <v>0</v>
      </c>
      <c r="I313" s="6">
        <v>0</v>
      </c>
      <c r="J313" s="6">
        <v>0</v>
      </c>
      <c r="K313" s="6">
        <v>0</v>
      </c>
      <c r="L313" s="6">
        <v>0</v>
      </c>
      <c r="M313" s="6">
        <v>0</v>
      </c>
      <c r="N313" s="6">
        <v>0</v>
      </c>
      <c r="O313" s="6">
        <v>0</v>
      </c>
      <c r="P313" s="6">
        <v>0</v>
      </c>
      <c r="Q313" s="6">
        <v>0</v>
      </c>
      <c r="R313" s="6">
        <v>0</v>
      </c>
      <c r="S313" s="6">
        <v>0</v>
      </c>
      <c r="T313" s="6">
        <v>0</v>
      </c>
      <c r="U313" s="6">
        <v>0</v>
      </c>
      <c r="V313" s="6"/>
      <c r="W313" s="6"/>
      <c r="X313" s="6"/>
      <c r="Y313" s="6"/>
      <c r="Z313" s="6"/>
      <c r="AA313" s="6"/>
      <c r="AB313" s="6"/>
      <c r="AC313" s="6"/>
      <c r="AD313" s="6"/>
      <c r="AE313" s="7"/>
      <c r="AF313" s="11" t="s">
        <v>0</v>
      </c>
      <c r="AG313" s="12"/>
      <c r="AH313" s="12"/>
      <c r="AI313" s="12"/>
      <c r="AJ313" s="12"/>
      <c r="AK313" s="12"/>
      <c r="AL313" s="12"/>
      <c r="AM313" s="12"/>
      <c r="AN313" s="12"/>
      <c r="AO313" s="12"/>
      <c r="AP313" s="12"/>
      <c r="AQ313" s="12"/>
      <c r="AR313" s="12"/>
      <c r="AS313" s="12"/>
      <c r="AT313" s="12"/>
      <c r="AU313" s="12"/>
      <c r="AV313" s="12"/>
      <c r="AW313" s="12"/>
      <c r="AX313" s="12"/>
      <c r="AY313" s="12"/>
      <c r="AZ313" s="37">
        <f t="shared" si="66"/>
        <v>44927</v>
      </c>
      <c r="BA313" s="13" cm="1">
        <f t="array" ref="BA313">IF(BA$10="", "", IF(IFERROR(INDEX($B313:$AE313, $BG313, MATCH(BA$10, $B$11:$AE$11, 0)), "")="", "", IFERROR(VALUE(INDEX($B313:$AE313, $BG313, MATCH(BA$10, $B$11:$AE$11, 0))), "")))</f>
        <v>0</v>
      </c>
      <c r="BB313" s="13" cm="1">
        <f t="array" ref="BB313">IF(BB$10="", "", IF(IFERROR(INDEX($B313:$AE313, $BG313, MATCH(BB$10, $B$11:$AE$11, 0)), "")="", "", IFERROR(VALUE(INDEX($B313:$AE313, $BG313, MATCH(BB$10, $B$11:$AE$11, 0))), "")))</f>
        <v>0</v>
      </c>
      <c r="BC313" s="13" cm="1">
        <f t="array" ref="BC313">IF(BC$10="", "", IF(IFERROR(INDEX($B313:$AE313, $BG313, MATCH(BC$10, $B$11:$AE$11, 0)), "")="", "", IFERROR(VALUE(INDEX($B313:$AE313, $BG313, MATCH(BC$10, $B$11:$AE$11, 0))), "")))</f>
        <v>0</v>
      </c>
      <c r="BD313" s="13" cm="1">
        <f t="array" ref="BD313">IF(BD$10="", "", IF(IFERROR(INDEX($B313:$AE313, $BG313, MATCH(BD$10, $B$11:$AE$11, 0)), "")="", "", IFERROR(VALUE(INDEX($B313:$AE313, $BG313, MATCH(BD$10, $B$11:$AE$11, 0))), "")))</f>
        <v>0</v>
      </c>
      <c r="BE313" s="32" cm="1">
        <f t="array" ref="BE313">IF(BE$10="", "", IF(IFERROR(INDEX($B313:$AE313, $BG313, MATCH(BE$10, $B$11:$AE$11, 0)), "")="", "", IFERROR(VALUE(INDEX($B313:$AE313, $BG313, MATCH(BE$10, $B$11:$AE$11, 0))), "")))</f>
        <v>0</v>
      </c>
      <c r="BF313" s="12"/>
      <c r="BJ313" s="19" t="str" cm="1">
        <f t="array" ref="BJ313">IF($AZ$10="", "", IF(IFERROR(INDEX($B313:$AE313, $BG313, MATCH($AZ$10, $B$11:$AE$11, 0)), "")="", "", IFERROR(INDEX($B313:$AE313, $BG313, MATCH($AZ$10, $B$11:$AE$11, 0)), "")))</f>
        <v>01/01/2023</v>
      </c>
      <c r="BK313" s="19">
        <f t="shared" si="67"/>
        <v>3</v>
      </c>
      <c r="BL313" s="19">
        <f t="shared" si="68"/>
        <v>6</v>
      </c>
      <c r="BM313" s="19">
        <f t="shared" si="69"/>
        <v>1</v>
      </c>
      <c r="BN313" s="30">
        <f t="shared" si="70"/>
        <v>1</v>
      </c>
      <c r="BO313" s="19">
        <f t="shared" si="71"/>
        <v>2023</v>
      </c>
      <c r="BP313" s="40" cm="1">
        <f t="array" ref="BP313">IFERROR(DATE(INDEX($BM313:$BO313, $BG313, MATCH($BJ$5, $BM$10:$BO$10, 0)), INDEX($BM313:$BO313, $BG313, MATCH($BJ$4, $BM$10:$BO$10, 0)), INDEX($BM313:$BO313, $BG313, MATCH($BJ$3, $BM$10:$BO$10, 0))), "")</f>
        <v>44927</v>
      </c>
      <c r="BR313" s="19" t="str">
        <f t="shared" si="60"/>
        <v>X</v>
      </c>
      <c r="BT313" s="19" t="str">
        <f t="shared" si="72"/>
        <v/>
      </c>
      <c r="BV313" s="19" t="str">
        <f t="shared" si="73"/>
        <v>Jan 2023</v>
      </c>
      <c r="BZ313" s="30">
        <f t="shared" si="61"/>
        <v>0</v>
      </c>
      <c r="CA313" s="13">
        <f t="shared" si="62"/>
        <v>0</v>
      </c>
      <c r="CB313" s="13">
        <f t="shared" si="63"/>
        <v>0</v>
      </c>
      <c r="CC313" s="13">
        <f t="shared" si="64"/>
        <v>0</v>
      </c>
      <c r="CD313" s="32">
        <f t="shared" si="65"/>
        <v>0</v>
      </c>
      <c r="CF313" s="52">
        <f t="shared" si="74"/>
        <v>0</v>
      </c>
    </row>
    <row r="314" spans="1:84" x14ac:dyDescent="0.25">
      <c r="A314" s="11" t="s">
        <v>0</v>
      </c>
      <c r="B314" s="5" t="s">
        <v>408</v>
      </c>
      <c r="C314" s="6">
        <v>25</v>
      </c>
      <c r="D314" s="6">
        <v>0</v>
      </c>
      <c r="E314" s="6">
        <v>25</v>
      </c>
      <c r="F314" s="6">
        <v>16</v>
      </c>
      <c r="G314" s="6">
        <v>1</v>
      </c>
      <c r="H314" s="6">
        <v>0</v>
      </c>
      <c r="I314" s="6">
        <v>1</v>
      </c>
      <c r="J314" s="6">
        <v>0</v>
      </c>
      <c r="K314" s="6">
        <v>0</v>
      </c>
      <c r="L314" s="6">
        <v>0</v>
      </c>
      <c r="M314" s="6">
        <v>0</v>
      </c>
      <c r="N314" s="6">
        <v>0</v>
      </c>
      <c r="O314" s="6">
        <v>0</v>
      </c>
      <c r="P314" s="6">
        <v>1</v>
      </c>
      <c r="Q314" s="6">
        <v>0</v>
      </c>
      <c r="R314" s="6">
        <v>1</v>
      </c>
      <c r="S314" s="6">
        <v>0.08</v>
      </c>
      <c r="T314" s="6">
        <v>0</v>
      </c>
      <c r="U314" s="6">
        <v>0.08</v>
      </c>
      <c r="V314" s="6"/>
      <c r="W314" s="6"/>
      <c r="X314" s="6"/>
      <c r="Y314" s="6"/>
      <c r="Z314" s="6"/>
      <c r="AA314" s="6"/>
      <c r="AB314" s="6"/>
      <c r="AC314" s="6"/>
      <c r="AD314" s="6"/>
      <c r="AE314" s="7"/>
      <c r="AF314" s="11" t="s">
        <v>0</v>
      </c>
      <c r="AG314" s="12"/>
      <c r="AH314" s="12"/>
      <c r="AI314" s="12"/>
      <c r="AJ314" s="12"/>
      <c r="AK314" s="12"/>
      <c r="AL314" s="12"/>
      <c r="AM314" s="12"/>
      <c r="AN314" s="12"/>
      <c r="AO314" s="12"/>
      <c r="AP314" s="12"/>
      <c r="AQ314" s="12"/>
      <c r="AR314" s="12"/>
      <c r="AS314" s="12"/>
      <c r="AT314" s="12"/>
      <c r="AU314" s="12"/>
      <c r="AV314" s="12"/>
      <c r="AW314" s="12"/>
      <c r="AX314" s="12"/>
      <c r="AY314" s="12"/>
      <c r="AZ314" s="37">
        <f t="shared" si="66"/>
        <v>44928</v>
      </c>
      <c r="BA314" s="13" cm="1">
        <f t="array" ref="BA314">IF(BA$10="", "", IF(IFERROR(INDEX($B314:$AE314, $BG314, MATCH(BA$10, $B$11:$AE$11, 0)), "")="", "", IFERROR(VALUE(INDEX($B314:$AE314, $BG314, MATCH(BA$10, $B$11:$AE$11, 0))), "")))</f>
        <v>25</v>
      </c>
      <c r="BB314" s="13" cm="1">
        <f t="array" ref="BB314">IF(BB$10="", "", IF(IFERROR(INDEX($B314:$AE314, $BG314, MATCH(BB$10, $B$11:$AE$11, 0)), "")="", "", IFERROR(VALUE(INDEX($B314:$AE314, $BG314, MATCH(BB$10, $B$11:$AE$11, 0))), "")))</f>
        <v>1</v>
      </c>
      <c r="BC314" s="13" cm="1">
        <f t="array" ref="BC314">IF(BC$10="", "", IF(IFERROR(INDEX($B314:$AE314, $BG314, MATCH(BC$10, $B$11:$AE$11, 0)), "")="", "", IFERROR(VALUE(INDEX($B314:$AE314, $BG314, MATCH(BC$10, $B$11:$AE$11, 0))), "")))</f>
        <v>0</v>
      </c>
      <c r="BD314" s="13" cm="1">
        <f t="array" ref="BD314">IF(BD$10="", "", IF(IFERROR(INDEX($B314:$AE314, $BG314, MATCH(BD$10, $B$11:$AE$11, 0)), "")="", "", IFERROR(VALUE(INDEX($B314:$AE314, $BG314, MATCH(BD$10, $B$11:$AE$11, 0))), "")))</f>
        <v>0</v>
      </c>
      <c r="BE314" s="32" cm="1">
        <f t="array" ref="BE314">IF(BE$10="", "", IF(IFERROR(INDEX($B314:$AE314, $BG314, MATCH(BE$10, $B$11:$AE$11, 0)), "")="", "", IFERROR(VALUE(INDEX($B314:$AE314, $BG314, MATCH(BE$10, $B$11:$AE$11, 0))), "")))</f>
        <v>1</v>
      </c>
      <c r="BF314" s="12"/>
      <c r="BJ314" s="19" t="str" cm="1">
        <f t="array" ref="BJ314">IF($AZ$10="", "", IF(IFERROR(INDEX($B314:$AE314, $BG314, MATCH($AZ$10, $B$11:$AE$11, 0)), "")="", "", IFERROR(INDEX($B314:$AE314, $BG314, MATCH($AZ$10, $B$11:$AE$11, 0)), "")))</f>
        <v>01/02/2023</v>
      </c>
      <c r="BK314" s="19">
        <f t="shared" si="67"/>
        <v>3</v>
      </c>
      <c r="BL314" s="19">
        <f t="shared" si="68"/>
        <v>6</v>
      </c>
      <c r="BM314" s="19">
        <f t="shared" si="69"/>
        <v>1</v>
      </c>
      <c r="BN314" s="30">
        <f t="shared" si="70"/>
        <v>2</v>
      </c>
      <c r="BO314" s="19">
        <f t="shared" si="71"/>
        <v>2023</v>
      </c>
      <c r="BP314" s="40" cm="1">
        <f t="array" ref="BP314">IFERROR(DATE(INDEX($BM314:$BO314, $BG314, MATCH($BJ$5, $BM$10:$BO$10, 0)), INDEX($BM314:$BO314, $BG314, MATCH($BJ$4, $BM$10:$BO$10, 0)), INDEX($BM314:$BO314, $BG314, MATCH($BJ$3, $BM$10:$BO$10, 0))), "")</f>
        <v>44928</v>
      </c>
      <c r="BR314" s="19" t="str">
        <f t="shared" si="60"/>
        <v>X</v>
      </c>
      <c r="BT314" s="19" t="str">
        <f t="shared" si="72"/>
        <v/>
      </c>
      <c r="BV314" s="19" t="str">
        <f t="shared" si="73"/>
        <v>Jan 2023</v>
      </c>
      <c r="BZ314" s="30">
        <f t="shared" si="61"/>
        <v>2</v>
      </c>
      <c r="CA314" s="13">
        <f t="shared" si="62"/>
        <v>4</v>
      </c>
      <c r="CB314" s="13">
        <f t="shared" si="63"/>
        <v>0</v>
      </c>
      <c r="CC314" s="13">
        <f t="shared" si="64"/>
        <v>0</v>
      </c>
      <c r="CD314" s="32">
        <f t="shared" si="65"/>
        <v>3</v>
      </c>
      <c r="CF314" s="52">
        <f t="shared" si="74"/>
        <v>9</v>
      </c>
    </row>
    <row r="315" spans="1:84" x14ac:dyDescent="0.25">
      <c r="A315" s="11" t="s">
        <v>0</v>
      </c>
      <c r="B315" s="5" t="s">
        <v>409</v>
      </c>
      <c r="C315" s="6">
        <v>11</v>
      </c>
      <c r="D315" s="6">
        <v>0</v>
      </c>
      <c r="E315" s="6">
        <v>11</v>
      </c>
      <c r="F315" s="6">
        <v>8</v>
      </c>
      <c r="G315" s="6">
        <v>3</v>
      </c>
      <c r="H315" s="6">
        <v>0</v>
      </c>
      <c r="I315" s="6">
        <v>3</v>
      </c>
      <c r="J315" s="6">
        <v>1</v>
      </c>
      <c r="K315" s="6">
        <v>0</v>
      </c>
      <c r="L315" s="6">
        <v>1</v>
      </c>
      <c r="M315" s="6">
        <v>0</v>
      </c>
      <c r="N315" s="6">
        <v>0</v>
      </c>
      <c r="O315" s="6">
        <v>0</v>
      </c>
      <c r="P315" s="6">
        <v>0</v>
      </c>
      <c r="Q315" s="6">
        <v>0</v>
      </c>
      <c r="R315" s="6">
        <v>0</v>
      </c>
      <c r="S315" s="6">
        <v>0.36363636363636365</v>
      </c>
      <c r="T315" s="6">
        <v>0</v>
      </c>
      <c r="U315" s="6">
        <v>0.36363636363636365</v>
      </c>
      <c r="V315" s="6"/>
      <c r="W315" s="6"/>
      <c r="X315" s="6"/>
      <c r="Y315" s="6"/>
      <c r="Z315" s="6"/>
      <c r="AA315" s="6"/>
      <c r="AB315" s="6"/>
      <c r="AC315" s="6"/>
      <c r="AD315" s="6"/>
      <c r="AE315" s="7"/>
      <c r="AF315" s="11" t="s">
        <v>0</v>
      </c>
      <c r="AG315" s="12"/>
      <c r="AH315" s="12"/>
      <c r="AI315" s="12"/>
      <c r="AJ315" s="12"/>
      <c r="AK315" s="12"/>
      <c r="AL315" s="12"/>
      <c r="AM315" s="12"/>
      <c r="AN315" s="12"/>
      <c r="AO315" s="12"/>
      <c r="AP315" s="12"/>
      <c r="AQ315" s="12"/>
      <c r="AR315" s="12"/>
      <c r="AS315" s="12"/>
      <c r="AT315" s="12"/>
      <c r="AU315" s="12"/>
      <c r="AV315" s="12"/>
      <c r="AW315" s="12"/>
      <c r="AX315" s="12"/>
      <c r="AY315" s="12"/>
      <c r="AZ315" s="37">
        <f t="shared" si="66"/>
        <v>44929</v>
      </c>
      <c r="BA315" s="13" cm="1">
        <f t="array" ref="BA315">IF(BA$10="", "", IF(IFERROR(INDEX($B315:$AE315, $BG315, MATCH(BA$10, $B$11:$AE$11, 0)), "")="", "", IFERROR(VALUE(INDEX($B315:$AE315, $BG315, MATCH(BA$10, $B$11:$AE$11, 0))), "")))</f>
        <v>11</v>
      </c>
      <c r="BB315" s="13" cm="1">
        <f t="array" ref="BB315">IF(BB$10="", "", IF(IFERROR(INDEX($B315:$AE315, $BG315, MATCH(BB$10, $B$11:$AE$11, 0)), "")="", "", IFERROR(VALUE(INDEX($B315:$AE315, $BG315, MATCH(BB$10, $B$11:$AE$11, 0))), "")))</f>
        <v>3</v>
      </c>
      <c r="BC315" s="13" cm="1">
        <f t="array" ref="BC315">IF(BC$10="", "", IF(IFERROR(INDEX($B315:$AE315, $BG315, MATCH(BC$10, $B$11:$AE$11, 0)), "")="", "", IFERROR(VALUE(INDEX($B315:$AE315, $BG315, MATCH(BC$10, $B$11:$AE$11, 0))), "")))</f>
        <v>1</v>
      </c>
      <c r="BD315" s="13" cm="1">
        <f t="array" ref="BD315">IF(BD$10="", "", IF(IFERROR(INDEX($B315:$AE315, $BG315, MATCH(BD$10, $B$11:$AE$11, 0)), "")="", "", IFERROR(VALUE(INDEX($B315:$AE315, $BG315, MATCH(BD$10, $B$11:$AE$11, 0))), "")))</f>
        <v>0</v>
      </c>
      <c r="BE315" s="32" cm="1">
        <f t="array" ref="BE315">IF(BE$10="", "", IF(IFERROR(INDEX($B315:$AE315, $BG315, MATCH(BE$10, $B$11:$AE$11, 0)), "")="", "", IFERROR(VALUE(INDEX($B315:$AE315, $BG315, MATCH(BE$10, $B$11:$AE$11, 0))), "")))</f>
        <v>0</v>
      </c>
      <c r="BF315" s="12"/>
      <c r="BJ315" s="19" t="str" cm="1">
        <f t="array" ref="BJ315">IF($AZ$10="", "", IF(IFERROR(INDEX($B315:$AE315, $BG315, MATCH($AZ$10, $B$11:$AE$11, 0)), "")="", "", IFERROR(INDEX($B315:$AE315, $BG315, MATCH($AZ$10, $B$11:$AE$11, 0)), "")))</f>
        <v>01/03/2023</v>
      </c>
      <c r="BK315" s="19">
        <f t="shared" si="67"/>
        <v>3</v>
      </c>
      <c r="BL315" s="19">
        <f t="shared" si="68"/>
        <v>6</v>
      </c>
      <c r="BM315" s="19">
        <f t="shared" si="69"/>
        <v>1</v>
      </c>
      <c r="BN315" s="30">
        <f t="shared" si="70"/>
        <v>3</v>
      </c>
      <c r="BO315" s="19">
        <f t="shared" si="71"/>
        <v>2023</v>
      </c>
      <c r="BP315" s="40" cm="1">
        <f t="array" ref="BP315">IFERROR(DATE(INDEX($BM315:$BO315, $BG315, MATCH($BJ$5, $BM$10:$BO$10, 0)), INDEX($BM315:$BO315, $BG315, MATCH($BJ$4, $BM$10:$BO$10, 0)), INDEX($BM315:$BO315, $BG315, MATCH($BJ$3, $BM$10:$BO$10, 0))), "")</f>
        <v>44929</v>
      </c>
      <c r="BR315" s="19" t="str">
        <f t="shared" si="60"/>
        <v>X</v>
      </c>
      <c r="BT315" s="19" t="str">
        <f t="shared" si="72"/>
        <v/>
      </c>
      <c r="BV315" s="19" t="str">
        <f t="shared" si="73"/>
        <v>Jan 2023</v>
      </c>
      <c r="BZ315" s="30">
        <f t="shared" si="61"/>
        <v>1</v>
      </c>
      <c r="CA315" s="13">
        <f t="shared" si="62"/>
        <v>12</v>
      </c>
      <c r="CB315" s="13">
        <f t="shared" si="63"/>
        <v>1</v>
      </c>
      <c r="CC315" s="13">
        <f t="shared" si="64"/>
        <v>0</v>
      </c>
      <c r="CD315" s="32">
        <f t="shared" si="65"/>
        <v>0</v>
      </c>
      <c r="CF315" s="52">
        <f t="shared" si="74"/>
        <v>14</v>
      </c>
    </row>
    <row r="316" spans="1:84" x14ac:dyDescent="0.25">
      <c r="A316" s="11" t="s">
        <v>0</v>
      </c>
      <c r="B316" s="5" t="s">
        <v>410</v>
      </c>
      <c r="C316" s="6">
        <v>7</v>
      </c>
      <c r="D316" s="6">
        <v>0</v>
      </c>
      <c r="E316" s="6">
        <v>7</v>
      </c>
      <c r="F316" s="6">
        <v>3</v>
      </c>
      <c r="G316" s="6">
        <v>2</v>
      </c>
      <c r="H316" s="6">
        <v>0</v>
      </c>
      <c r="I316" s="6">
        <v>2</v>
      </c>
      <c r="J316" s="6">
        <v>0</v>
      </c>
      <c r="K316" s="6">
        <v>0</v>
      </c>
      <c r="L316" s="6">
        <v>0</v>
      </c>
      <c r="M316" s="6">
        <v>0</v>
      </c>
      <c r="N316" s="6">
        <v>0</v>
      </c>
      <c r="O316" s="6">
        <v>0</v>
      </c>
      <c r="P316" s="6">
        <v>0</v>
      </c>
      <c r="Q316" s="6">
        <v>0</v>
      </c>
      <c r="R316" s="6">
        <v>0</v>
      </c>
      <c r="S316" s="6">
        <v>0.2857142857142857</v>
      </c>
      <c r="T316" s="6">
        <v>0</v>
      </c>
      <c r="U316" s="6">
        <v>0.2857142857142857</v>
      </c>
      <c r="V316" s="6"/>
      <c r="W316" s="6"/>
      <c r="X316" s="6"/>
      <c r="Y316" s="6"/>
      <c r="Z316" s="6"/>
      <c r="AA316" s="6"/>
      <c r="AB316" s="6"/>
      <c r="AC316" s="6"/>
      <c r="AD316" s="6"/>
      <c r="AE316" s="7"/>
      <c r="AF316" s="11" t="s">
        <v>0</v>
      </c>
      <c r="AG316" s="12"/>
      <c r="AH316" s="12"/>
      <c r="AI316" s="12"/>
      <c r="AJ316" s="12"/>
      <c r="AK316" s="12"/>
      <c r="AL316" s="12"/>
      <c r="AM316" s="12"/>
      <c r="AN316" s="12"/>
      <c r="AO316" s="12"/>
      <c r="AP316" s="12"/>
      <c r="AQ316" s="12"/>
      <c r="AR316" s="12"/>
      <c r="AS316" s="12"/>
      <c r="AT316" s="12"/>
      <c r="AU316" s="12"/>
      <c r="AV316" s="12"/>
      <c r="AW316" s="12"/>
      <c r="AX316" s="12"/>
      <c r="AY316" s="12"/>
      <c r="AZ316" s="37">
        <f t="shared" si="66"/>
        <v>44930</v>
      </c>
      <c r="BA316" s="13" cm="1">
        <f t="array" ref="BA316">IF(BA$10="", "", IF(IFERROR(INDEX($B316:$AE316, $BG316, MATCH(BA$10, $B$11:$AE$11, 0)), "")="", "", IFERROR(VALUE(INDEX($B316:$AE316, $BG316, MATCH(BA$10, $B$11:$AE$11, 0))), "")))</f>
        <v>7</v>
      </c>
      <c r="BB316" s="13" cm="1">
        <f t="array" ref="BB316">IF(BB$10="", "", IF(IFERROR(INDEX($B316:$AE316, $BG316, MATCH(BB$10, $B$11:$AE$11, 0)), "")="", "", IFERROR(VALUE(INDEX($B316:$AE316, $BG316, MATCH(BB$10, $B$11:$AE$11, 0))), "")))</f>
        <v>2</v>
      </c>
      <c r="BC316" s="13" cm="1">
        <f t="array" ref="BC316">IF(BC$10="", "", IF(IFERROR(INDEX($B316:$AE316, $BG316, MATCH(BC$10, $B$11:$AE$11, 0)), "")="", "", IFERROR(VALUE(INDEX($B316:$AE316, $BG316, MATCH(BC$10, $B$11:$AE$11, 0))), "")))</f>
        <v>0</v>
      </c>
      <c r="BD316" s="13" cm="1">
        <f t="array" ref="BD316">IF(BD$10="", "", IF(IFERROR(INDEX($B316:$AE316, $BG316, MATCH(BD$10, $B$11:$AE$11, 0)), "")="", "", IFERROR(VALUE(INDEX($B316:$AE316, $BG316, MATCH(BD$10, $B$11:$AE$11, 0))), "")))</f>
        <v>0</v>
      </c>
      <c r="BE316" s="32" cm="1">
        <f t="array" ref="BE316">IF(BE$10="", "", IF(IFERROR(INDEX($B316:$AE316, $BG316, MATCH(BE$10, $B$11:$AE$11, 0)), "")="", "", IFERROR(VALUE(INDEX($B316:$AE316, $BG316, MATCH(BE$10, $B$11:$AE$11, 0))), "")))</f>
        <v>0</v>
      </c>
      <c r="BF316" s="12"/>
      <c r="BJ316" s="19" t="str" cm="1">
        <f t="array" ref="BJ316">IF($AZ$10="", "", IF(IFERROR(INDEX($B316:$AE316, $BG316, MATCH($AZ$10, $B$11:$AE$11, 0)), "")="", "", IFERROR(INDEX($B316:$AE316, $BG316, MATCH($AZ$10, $B$11:$AE$11, 0)), "")))</f>
        <v>01/04/2023</v>
      </c>
      <c r="BK316" s="19">
        <f t="shared" si="67"/>
        <v>3</v>
      </c>
      <c r="BL316" s="19">
        <f t="shared" si="68"/>
        <v>6</v>
      </c>
      <c r="BM316" s="19">
        <f t="shared" si="69"/>
        <v>1</v>
      </c>
      <c r="BN316" s="30">
        <f t="shared" si="70"/>
        <v>4</v>
      </c>
      <c r="BO316" s="19">
        <f t="shared" si="71"/>
        <v>2023</v>
      </c>
      <c r="BP316" s="40" cm="1">
        <f t="array" ref="BP316">IFERROR(DATE(INDEX($BM316:$BO316, $BG316, MATCH($BJ$5, $BM$10:$BO$10, 0)), INDEX($BM316:$BO316, $BG316, MATCH($BJ$4, $BM$10:$BO$10, 0)), INDEX($BM316:$BO316, $BG316, MATCH($BJ$3, $BM$10:$BO$10, 0))), "")</f>
        <v>44930</v>
      </c>
      <c r="BR316" s="19" t="str">
        <f t="shared" si="60"/>
        <v>X</v>
      </c>
      <c r="BT316" s="19" t="str">
        <f t="shared" si="72"/>
        <v/>
      </c>
      <c r="BV316" s="19" t="str">
        <f t="shared" si="73"/>
        <v>Jan 2023</v>
      </c>
      <c r="BZ316" s="30">
        <f t="shared" si="61"/>
        <v>0</v>
      </c>
      <c r="CA316" s="13">
        <f t="shared" si="62"/>
        <v>8</v>
      </c>
      <c r="CB316" s="13">
        <f t="shared" si="63"/>
        <v>0</v>
      </c>
      <c r="CC316" s="13">
        <f t="shared" si="64"/>
        <v>0</v>
      </c>
      <c r="CD316" s="32">
        <f t="shared" si="65"/>
        <v>0</v>
      </c>
      <c r="CF316" s="52">
        <f t="shared" si="74"/>
        <v>8</v>
      </c>
    </row>
    <row r="317" spans="1:84" x14ac:dyDescent="0.25">
      <c r="A317" s="11" t="s">
        <v>0</v>
      </c>
      <c r="B317" s="5" t="s">
        <v>411</v>
      </c>
      <c r="C317" s="6">
        <v>6</v>
      </c>
      <c r="D317" s="6">
        <v>0</v>
      </c>
      <c r="E317" s="6">
        <v>6</v>
      </c>
      <c r="F317" s="6">
        <v>4</v>
      </c>
      <c r="G317" s="6">
        <v>0</v>
      </c>
      <c r="H317" s="6">
        <v>0</v>
      </c>
      <c r="I317" s="6">
        <v>0</v>
      </c>
      <c r="J317" s="6">
        <v>0</v>
      </c>
      <c r="K317" s="6">
        <v>0</v>
      </c>
      <c r="L317" s="6">
        <v>0</v>
      </c>
      <c r="M317" s="6">
        <v>0</v>
      </c>
      <c r="N317" s="6">
        <v>0</v>
      </c>
      <c r="O317" s="6">
        <v>0</v>
      </c>
      <c r="P317" s="6">
        <v>0</v>
      </c>
      <c r="Q317" s="6">
        <v>0</v>
      </c>
      <c r="R317" s="6">
        <v>0</v>
      </c>
      <c r="S317" s="6">
        <v>0</v>
      </c>
      <c r="T317" s="6">
        <v>0</v>
      </c>
      <c r="U317" s="6">
        <v>0</v>
      </c>
      <c r="V317" s="6"/>
      <c r="W317" s="6"/>
      <c r="X317" s="6"/>
      <c r="Y317" s="6"/>
      <c r="Z317" s="6"/>
      <c r="AA317" s="6"/>
      <c r="AB317" s="6"/>
      <c r="AC317" s="6"/>
      <c r="AD317" s="6"/>
      <c r="AE317" s="7"/>
      <c r="AF317" s="11" t="s">
        <v>0</v>
      </c>
      <c r="AG317" s="12"/>
      <c r="AH317" s="12"/>
      <c r="AI317" s="12"/>
      <c r="AJ317" s="12"/>
      <c r="AK317" s="12"/>
      <c r="AL317" s="12"/>
      <c r="AM317" s="12"/>
      <c r="AN317" s="12"/>
      <c r="AO317" s="12"/>
      <c r="AP317" s="12"/>
      <c r="AQ317" s="12"/>
      <c r="AR317" s="12"/>
      <c r="AS317" s="12"/>
      <c r="AT317" s="12"/>
      <c r="AU317" s="12"/>
      <c r="AV317" s="12"/>
      <c r="AW317" s="12"/>
      <c r="AX317" s="12"/>
      <c r="AY317" s="12"/>
      <c r="AZ317" s="37">
        <f t="shared" si="66"/>
        <v>44931</v>
      </c>
      <c r="BA317" s="13" cm="1">
        <f t="array" ref="BA317">IF(BA$10="", "", IF(IFERROR(INDEX($B317:$AE317, $BG317, MATCH(BA$10, $B$11:$AE$11, 0)), "")="", "", IFERROR(VALUE(INDEX($B317:$AE317, $BG317, MATCH(BA$10, $B$11:$AE$11, 0))), "")))</f>
        <v>6</v>
      </c>
      <c r="BB317" s="13" cm="1">
        <f t="array" ref="BB317">IF(BB$10="", "", IF(IFERROR(INDEX($B317:$AE317, $BG317, MATCH(BB$10, $B$11:$AE$11, 0)), "")="", "", IFERROR(VALUE(INDEX($B317:$AE317, $BG317, MATCH(BB$10, $B$11:$AE$11, 0))), "")))</f>
        <v>0</v>
      </c>
      <c r="BC317" s="13" cm="1">
        <f t="array" ref="BC317">IF(BC$10="", "", IF(IFERROR(INDEX($B317:$AE317, $BG317, MATCH(BC$10, $B$11:$AE$11, 0)), "")="", "", IFERROR(VALUE(INDEX($B317:$AE317, $BG317, MATCH(BC$10, $B$11:$AE$11, 0))), "")))</f>
        <v>0</v>
      </c>
      <c r="BD317" s="13" cm="1">
        <f t="array" ref="BD317">IF(BD$10="", "", IF(IFERROR(INDEX($B317:$AE317, $BG317, MATCH(BD$10, $B$11:$AE$11, 0)), "")="", "", IFERROR(VALUE(INDEX($B317:$AE317, $BG317, MATCH(BD$10, $B$11:$AE$11, 0))), "")))</f>
        <v>0</v>
      </c>
      <c r="BE317" s="32" cm="1">
        <f t="array" ref="BE317">IF(BE$10="", "", IF(IFERROR(INDEX($B317:$AE317, $BG317, MATCH(BE$10, $B$11:$AE$11, 0)), "")="", "", IFERROR(VALUE(INDEX($B317:$AE317, $BG317, MATCH(BE$10, $B$11:$AE$11, 0))), "")))</f>
        <v>0</v>
      </c>
      <c r="BF317" s="12"/>
      <c r="BJ317" s="19" t="str" cm="1">
        <f t="array" ref="BJ317">IF($AZ$10="", "", IF(IFERROR(INDEX($B317:$AE317, $BG317, MATCH($AZ$10, $B$11:$AE$11, 0)), "")="", "", IFERROR(INDEX($B317:$AE317, $BG317, MATCH($AZ$10, $B$11:$AE$11, 0)), "")))</f>
        <v>01/05/2023</v>
      </c>
      <c r="BK317" s="19">
        <f t="shared" si="67"/>
        <v>3</v>
      </c>
      <c r="BL317" s="19">
        <f t="shared" si="68"/>
        <v>6</v>
      </c>
      <c r="BM317" s="19">
        <f t="shared" si="69"/>
        <v>1</v>
      </c>
      <c r="BN317" s="30">
        <f t="shared" si="70"/>
        <v>5</v>
      </c>
      <c r="BO317" s="19">
        <f t="shared" si="71"/>
        <v>2023</v>
      </c>
      <c r="BP317" s="40" cm="1">
        <f t="array" ref="BP317">IFERROR(DATE(INDEX($BM317:$BO317, $BG317, MATCH($BJ$5, $BM$10:$BO$10, 0)), INDEX($BM317:$BO317, $BG317, MATCH($BJ$4, $BM$10:$BO$10, 0)), INDEX($BM317:$BO317, $BG317, MATCH($BJ$3, $BM$10:$BO$10, 0))), "")</f>
        <v>44931</v>
      </c>
      <c r="BR317" s="19" t="str">
        <f t="shared" si="60"/>
        <v>X</v>
      </c>
      <c r="BT317" s="19" t="str">
        <f t="shared" si="72"/>
        <v/>
      </c>
      <c r="BV317" s="19" t="str">
        <f t="shared" si="73"/>
        <v>Jan 2023</v>
      </c>
      <c r="BZ317" s="30">
        <f t="shared" si="61"/>
        <v>0</v>
      </c>
      <c r="CA317" s="13">
        <f t="shared" si="62"/>
        <v>0</v>
      </c>
      <c r="CB317" s="13">
        <f t="shared" si="63"/>
        <v>0</v>
      </c>
      <c r="CC317" s="13">
        <f t="shared" si="64"/>
        <v>0</v>
      </c>
      <c r="CD317" s="32">
        <f t="shared" si="65"/>
        <v>0</v>
      </c>
      <c r="CF317" s="52">
        <f t="shared" si="74"/>
        <v>0</v>
      </c>
    </row>
    <row r="318" spans="1:84" x14ac:dyDescent="0.25">
      <c r="A318" s="11" t="s">
        <v>0</v>
      </c>
      <c r="B318" s="5" t="s">
        <v>412</v>
      </c>
      <c r="C318" s="6">
        <v>5</v>
      </c>
      <c r="D318" s="6">
        <v>0</v>
      </c>
      <c r="E318" s="6">
        <v>5</v>
      </c>
      <c r="F318" s="6">
        <v>2</v>
      </c>
      <c r="G318" s="6">
        <v>0</v>
      </c>
      <c r="H318" s="6">
        <v>0</v>
      </c>
      <c r="I318" s="6">
        <v>0</v>
      </c>
      <c r="J318" s="6">
        <v>0</v>
      </c>
      <c r="K318" s="6">
        <v>0</v>
      </c>
      <c r="L318" s="6">
        <v>0</v>
      </c>
      <c r="M318" s="6">
        <v>0</v>
      </c>
      <c r="N318" s="6">
        <v>0</v>
      </c>
      <c r="O318" s="6">
        <v>0</v>
      </c>
      <c r="P318" s="6">
        <v>0</v>
      </c>
      <c r="Q318" s="6">
        <v>0</v>
      </c>
      <c r="R318" s="6">
        <v>0</v>
      </c>
      <c r="S318" s="6">
        <v>0</v>
      </c>
      <c r="T318" s="6">
        <v>0</v>
      </c>
      <c r="U318" s="6">
        <v>0</v>
      </c>
      <c r="V318" s="6"/>
      <c r="W318" s="6"/>
      <c r="X318" s="6"/>
      <c r="Y318" s="6"/>
      <c r="Z318" s="6"/>
      <c r="AA318" s="6"/>
      <c r="AB318" s="6"/>
      <c r="AC318" s="6"/>
      <c r="AD318" s="6"/>
      <c r="AE318" s="7"/>
      <c r="AF318" s="11" t="s">
        <v>0</v>
      </c>
      <c r="AG318" s="12"/>
      <c r="AH318" s="12"/>
      <c r="AI318" s="12"/>
      <c r="AJ318" s="12"/>
      <c r="AK318" s="12"/>
      <c r="AL318" s="12"/>
      <c r="AM318" s="12"/>
      <c r="AN318" s="12"/>
      <c r="AO318" s="12"/>
      <c r="AP318" s="12"/>
      <c r="AQ318" s="12"/>
      <c r="AR318" s="12"/>
      <c r="AS318" s="12"/>
      <c r="AT318" s="12"/>
      <c r="AU318" s="12"/>
      <c r="AV318" s="12"/>
      <c r="AW318" s="12"/>
      <c r="AX318" s="12"/>
      <c r="AY318" s="12"/>
      <c r="AZ318" s="37">
        <f t="shared" si="66"/>
        <v>44932</v>
      </c>
      <c r="BA318" s="13" cm="1">
        <f t="array" ref="BA318">IF(BA$10="", "", IF(IFERROR(INDEX($B318:$AE318, $BG318, MATCH(BA$10, $B$11:$AE$11, 0)), "")="", "", IFERROR(VALUE(INDEX($B318:$AE318, $BG318, MATCH(BA$10, $B$11:$AE$11, 0))), "")))</f>
        <v>5</v>
      </c>
      <c r="BB318" s="13" cm="1">
        <f t="array" ref="BB318">IF(BB$10="", "", IF(IFERROR(INDEX($B318:$AE318, $BG318, MATCH(BB$10, $B$11:$AE$11, 0)), "")="", "", IFERROR(VALUE(INDEX($B318:$AE318, $BG318, MATCH(BB$10, $B$11:$AE$11, 0))), "")))</f>
        <v>0</v>
      </c>
      <c r="BC318" s="13" cm="1">
        <f t="array" ref="BC318">IF(BC$10="", "", IF(IFERROR(INDEX($B318:$AE318, $BG318, MATCH(BC$10, $B$11:$AE$11, 0)), "")="", "", IFERROR(VALUE(INDEX($B318:$AE318, $BG318, MATCH(BC$10, $B$11:$AE$11, 0))), "")))</f>
        <v>0</v>
      </c>
      <c r="BD318" s="13" cm="1">
        <f t="array" ref="BD318">IF(BD$10="", "", IF(IFERROR(INDEX($B318:$AE318, $BG318, MATCH(BD$10, $B$11:$AE$11, 0)), "")="", "", IFERROR(VALUE(INDEX($B318:$AE318, $BG318, MATCH(BD$10, $B$11:$AE$11, 0))), "")))</f>
        <v>0</v>
      </c>
      <c r="BE318" s="32" cm="1">
        <f t="array" ref="BE318">IF(BE$10="", "", IF(IFERROR(INDEX($B318:$AE318, $BG318, MATCH(BE$10, $B$11:$AE$11, 0)), "")="", "", IFERROR(VALUE(INDEX($B318:$AE318, $BG318, MATCH(BE$10, $B$11:$AE$11, 0))), "")))</f>
        <v>0</v>
      </c>
      <c r="BF318" s="12"/>
      <c r="BJ318" s="19" t="str" cm="1">
        <f t="array" ref="BJ318">IF($AZ$10="", "", IF(IFERROR(INDEX($B318:$AE318, $BG318, MATCH($AZ$10, $B$11:$AE$11, 0)), "")="", "", IFERROR(INDEX($B318:$AE318, $BG318, MATCH($AZ$10, $B$11:$AE$11, 0)), "")))</f>
        <v>01/06/2023</v>
      </c>
      <c r="BK318" s="19">
        <f t="shared" si="67"/>
        <v>3</v>
      </c>
      <c r="BL318" s="19">
        <f t="shared" si="68"/>
        <v>6</v>
      </c>
      <c r="BM318" s="19">
        <f t="shared" si="69"/>
        <v>1</v>
      </c>
      <c r="BN318" s="30">
        <f t="shared" si="70"/>
        <v>6</v>
      </c>
      <c r="BO318" s="19">
        <f t="shared" si="71"/>
        <v>2023</v>
      </c>
      <c r="BP318" s="40" cm="1">
        <f t="array" ref="BP318">IFERROR(DATE(INDEX($BM318:$BO318, $BG318, MATCH($BJ$5, $BM$10:$BO$10, 0)), INDEX($BM318:$BO318, $BG318, MATCH($BJ$4, $BM$10:$BO$10, 0)), INDEX($BM318:$BO318, $BG318, MATCH($BJ$3, $BM$10:$BO$10, 0))), "")</f>
        <v>44932</v>
      </c>
      <c r="BR318" s="19" t="str">
        <f t="shared" si="60"/>
        <v>X</v>
      </c>
      <c r="BT318" s="19" t="str">
        <f t="shared" si="72"/>
        <v/>
      </c>
      <c r="BV318" s="19" t="str">
        <f t="shared" si="73"/>
        <v>Jan 2023</v>
      </c>
      <c r="BZ318" s="30">
        <f t="shared" si="61"/>
        <v>0</v>
      </c>
      <c r="CA318" s="13">
        <f t="shared" si="62"/>
        <v>0</v>
      </c>
      <c r="CB318" s="13">
        <f t="shared" si="63"/>
        <v>0</v>
      </c>
      <c r="CC318" s="13">
        <f t="shared" si="64"/>
        <v>0</v>
      </c>
      <c r="CD318" s="32">
        <f t="shared" si="65"/>
        <v>0</v>
      </c>
      <c r="CF318" s="52">
        <f t="shared" si="74"/>
        <v>0</v>
      </c>
    </row>
    <row r="319" spans="1:84" x14ac:dyDescent="0.25">
      <c r="A319" s="11" t="s">
        <v>0</v>
      </c>
      <c r="B319" s="5" t="s">
        <v>413</v>
      </c>
      <c r="C319" s="6">
        <v>5</v>
      </c>
      <c r="D319" s="6">
        <v>0</v>
      </c>
      <c r="E319" s="6">
        <v>5</v>
      </c>
      <c r="F319" s="6">
        <v>5</v>
      </c>
      <c r="G319" s="6">
        <v>0</v>
      </c>
      <c r="H319" s="6">
        <v>0</v>
      </c>
      <c r="I319" s="6">
        <v>0</v>
      </c>
      <c r="J319" s="6">
        <v>0</v>
      </c>
      <c r="K319" s="6">
        <v>0</v>
      </c>
      <c r="L319" s="6">
        <v>0</v>
      </c>
      <c r="M319" s="6">
        <v>0</v>
      </c>
      <c r="N319" s="6">
        <v>0</v>
      </c>
      <c r="O319" s="6">
        <v>0</v>
      </c>
      <c r="P319" s="6">
        <v>0</v>
      </c>
      <c r="Q319" s="6">
        <v>0</v>
      </c>
      <c r="R319" s="6">
        <v>0</v>
      </c>
      <c r="S319" s="6">
        <v>0</v>
      </c>
      <c r="T319" s="6">
        <v>0</v>
      </c>
      <c r="U319" s="6">
        <v>0</v>
      </c>
      <c r="V319" s="6"/>
      <c r="W319" s="6"/>
      <c r="X319" s="6"/>
      <c r="Y319" s="6"/>
      <c r="Z319" s="6"/>
      <c r="AA319" s="6"/>
      <c r="AB319" s="6"/>
      <c r="AC319" s="6"/>
      <c r="AD319" s="6"/>
      <c r="AE319" s="7"/>
      <c r="AF319" s="11" t="s">
        <v>0</v>
      </c>
      <c r="AG319" s="12"/>
      <c r="AH319" s="12"/>
      <c r="AI319" s="12"/>
      <c r="AJ319" s="12"/>
      <c r="AK319" s="12"/>
      <c r="AL319" s="12"/>
      <c r="AM319" s="12"/>
      <c r="AN319" s="12"/>
      <c r="AO319" s="12"/>
      <c r="AP319" s="12"/>
      <c r="AQ319" s="12"/>
      <c r="AR319" s="12"/>
      <c r="AS319" s="12"/>
      <c r="AT319" s="12"/>
      <c r="AU319" s="12"/>
      <c r="AV319" s="12"/>
      <c r="AW319" s="12"/>
      <c r="AX319" s="12"/>
      <c r="AY319" s="12"/>
      <c r="AZ319" s="37">
        <f t="shared" si="66"/>
        <v>44933</v>
      </c>
      <c r="BA319" s="13" cm="1">
        <f t="array" ref="BA319">IF(BA$10="", "", IF(IFERROR(INDEX($B319:$AE319, $BG319, MATCH(BA$10, $B$11:$AE$11, 0)), "")="", "", IFERROR(VALUE(INDEX($B319:$AE319, $BG319, MATCH(BA$10, $B$11:$AE$11, 0))), "")))</f>
        <v>5</v>
      </c>
      <c r="BB319" s="13" cm="1">
        <f t="array" ref="BB319">IF(BB$10="", "", IF(IFERROR(INDEX($B319:$AE319, $BG319, MATCH(BB$10, $B$11:$AE$11, 0)), "")="", "", IFERROR(VALUE(INDEX($B319:$AE319, $BG319, MATCH(BB$10, $B$11:$AE$11, 0))), "")))</f>
        <v>0</v>
      </c>
      <c r="BC319" s="13" cm="1">
        <f t="array" ref="BC319">IF(BC$10="", "", IF(IFERROR(INDEX($B319:$AE319, $BG319, MATCH(BC$10, $B$11:$AE$11, 0)), "")="", "", IFERROR(VALUE(INDEX($B319:$AE319, $BG319, MATCH(BC$10, $B$11:$AE$11, 0))), "")))</f>
        <v>0</v>
      </c>
      <c r="BD319" s="13" cm="1">
        <f t="array" ref="BD319">IF(BD$10="", "", IF(IFERROR(INDEX($B319:$AE319, $BG319, MATCH(BD$10, $B$11:$AE$11, 0)), "")="", "", IFERROR(VALUE(INDEX($B319:$AE319, $BG319, MATCH(BD$10, $B$11:$AE$11, 0))), "")))</f>
        <v>0</v>
      </c>
      <c r="BE319" s="32" cm="1">
        <f t="array" ref="BE319">IF(BE$10="", "", IF(IFERROR(INDEX($B319:$AE319, $BG319, MATCH(BE$10, $B$11:$AE$11, 0)), "")="", "", IFERROR(VALUE(INDEX($B319:$AE319, $BG319, MATCH(BE$10, $B$11:$AE$11, 0))), "")))</f>
        <v>0</v>
      </c>
      <c r="BF319" s="12"/>
      <c r="BJ319" s="19" t="str" cm="1">
        <f t="array" ref="BJ319">IF($AZ$10="", "", IF(IFERROR(INDEX($B319:$AE319, $BG319, MATCH($AZ$10, $B$11:$AE$11, 0)), "")="", "", IFERROR(INDEX($B319:$AE319, $BG319, MATCH($AZ$10, $B$11:$AE$11, 0)), "")))</f>
        <v>01/07/2023</v>
      </c>
      <c r="BK319" s="19">
        <f t="shared" si="67"/>
        <v>3</v>
      </c>
      <c r="BL319" s="19">
        <f t="shared" si="68"/>
        <v>6</v>
      </c>
      <c r="BM319" s="19">
        <f t="shared" si="69"/>
        <v>1</v>
      </c>
      <c r="BN319" s="30">
        <f t="shared" si="70"/>
        <v>7</v>
      </c>
      <c r="BO319" s="19">
        <f t="shared" si="71"/>
        <v>2023</v>
      </c>
      <c r="BP319" s="40" cm="1">
        <f t="array" ref="BP319">IFERROR(DATE(INDEX($BM319:$BO319, $BG319, MATCH($BJ$5, $BM$10:$BO$10, 0)), INDEX($BM319:$BO319, $BG319, MATCH($BJ$4, $BM$10:$BO$10, 0)), INDEX($BM319:$BO319, $BG319, MATCH($BJ$3, $BM$10:$BO$10, 0))), "")</f>
        <v>44933</v>
      </c>
      <c r="BR319" s="19" t="str">
        <f t="shared" si="60"/>
        <v>X</v>
      </c>
      <c r="BT319" s="19" t="str">
        <f t="shared" si="72"/>
        <v/>
      </c>
      <c r="BV319" s="19" t="str">
        <f t="shared" si="73"/>
        <v>Jan 2023</v>
      </c>
      <c r="BZ319" s="30">
        <f t="shared" si="61"/>
        <v>0</v>
      </c>
      <c r="CA319" s="13">
        <f t="shared" si="62"/>
        <v>0</v>
      </c>
      <c r="CB319" s="13">
        <f t="shared" si="63"/>
        <v>0</v>
      </c>
      <c r="CC319" s="13">
        <f t="shared" si="64"/>
        <v>0</v>
      </c>
      <c r="CD319" s="32">
        <f t="shared" si="65"/>
        <v>0</v>
      </c>
      <c r="CF319" s="52">
        <f t="shared" si="74"/>
        <v>0</v>
      </c>
    </row>
    <row r="320" spans="1:84" x14ac:dyDescent="0.25">
      <c r="A320" s="11" t="s">
        <v>0</v>
      </c>
      <c r="B320" s="5" t="s">
        <v>414</v>
      </c>
      <c r="C320" s="6">
        <v>2</v>
      </c>
      <c r="D320" s="6">
        <v>0</v>
      </c>
      <c r="E320" s="6">
        <v>2</v>
      </c>
      <c r="F320" s="6">
        <v>2</v>
      </c>
      <c r="G320" s="6">
        <v>0</v>
      </c>
      <c r="H320" s="6">
        <v>0</v>
      </c>
      <c r="I320" s="6">
        <v>0</v>
      </c>
      <c r="J320" s="6">
        <v>0</v>
      </c>
      <c r="K320" s="6">
        <v>0</v>
      </c>
      <c r="L320" s="6">
        <v>0</v>
      </c>
      <c r="M320" s="6">
        <v>0</v>
      </c>
      <c r="N320" s="6">
        <v>0</v>
      </c>
      <c r="O320" s="6">
        <v>0</v>
      </c>
      <c r="P320" s="6">
        <v>0</v>
      </c>
      <c r="Q320" s="6">
        <v>0</v>
      </c>
      <c r="R320" s="6">
        <v>0</v>
      </c>
      <c r="S320" s="6">
        <v>0</v>
      </c>
      <c r="T320" s="6">
        <v>0</v>
      </c>
      <c r="U320" s="6">
        <v>0</v>
      </c>
      <c r="V320" s="6"/>
      <c r="W320" s="6"/>
      <c r="X320" s="6"/>
      <c r="Y320" s="6"/>
      <c r="Z320" s="6"/>
      <c r="AA320" s="6"/>
      <c r="AB320" s="6"/>
      <c r="AC320" s="6"/>
      <c r="AD320" s="6"/>
      <c r="AE320" s="7"/>
      <c r="AF320" s="11" t="s">
        <v>0</v>
      </c>
      <c r="AG320" s="12"/>
      <c r="AH320" s="12"/>
      <c r="AI320" s="12"/>
      <c r="AJ320" s="12"/>
      <c r="AK320" s="12"/>
      <c r="AL320" s="12"/>
      <c r="AM320" s="12"/>
      <c r="AN320" s="12"/>
      <c r="AO320" s="12"/>
      <c r="AP320" s="12"/>
      <c r="AQ320" s="12"/>
      <c r="AR320" s="12"/>
      <c r="AS320" s="12"/>
      <c r="AT320" s="12"/>
      <c r="AU320" s="12"/>
      <c r="AV320" s="12"/>
      <c r="AW320" s="12"/>
      <c r="AX320" s="12"/>
      <c r="AY320" s="12"/>
      <c r="AZ320" s="37">
        <f t="shared" si="66"/>
        <v>44934</v>
      </c>
      <c r="BA320" s="13" cm="1">
        <f t="array" ref="BA320">IF(BA$10="", "", IF(IFERROR(INDEX($B320:$AE320, $BG320, MATCH(BA$10, $B$11:$AE$11, 0)), "")="", "", IFERROR(VALUE(INDEX($B320:$AE320, $BG320, MATCH(BA$10, $B$11:$AE$11, 0))), "")))</f>
        <v>2</v>
      </c>
      <c r="BB320" s="13" cm="1">
        <f t="array" ref="BB320">IF(BB$10="", "", IF(IFERROR(INDEX($B320:$AE320, $BG320, MATCH(BB$10, $B$11:$AE$11, 0)), "")="", "", IFERROR(VALUE(INDEX($B320:$AE320, $BG320, MATCH(BB$10, $B$11:$AE$11, 0))), "")))</f>
        <v>0</v>
      </c>
      <c r="BC320" s="13" cm="1">
        <f t="array" ref="BC320">IF(BC$10="", "", IF(IFERROR(INDEX($B320:$AE320, $BG320, MATCH(BC$10, $B$11:$AE$11, 0)), "")="", "", IFERROR(VALUE(INDEX($B320:$AE320, $BG320, MATCH(BC$10, $B$11:$AE$11, 0))), "")))</f>
        <v>0</v>
      </c>
      <c r="BD320" s="13" cm="1">
        <f t="array" ref="BD320">IF(BD$10="", "", IF(IFERROR(INDEX($B320:$AE320, $BG320, MATCH(BD$10, $B$11:$AE$11, 0)), "")="", "", IFERROR(VALUE(INDEX($B320:$AE320, $BG320, MATCH(BD$10, $B$11:$AE$11, 0))), "")))</f>
        <v>0</v>
      </c>
      <c r="BE320" s="32" cm="1">
        <f t="array" ref="BE320">IF(BE$10="", "", IF(IFERROR(INDEX($B320:$AE320, $BG320, MATCH(BE$10, $B$11:$AE$11, 0)), "")="", "", IFERROR(VALUE(INDEX($B320:$AE320, $BG320, MATCH(BE$10, $B$11:$AE$11, 0))), "")))</f>
        <v>0</v>
      </c>
      <c r="BF320" s="12"/>
      <c r="BJ320" s="19" t="str" cm="1">
        <f t="array" ref="BJ320">IF($AZ$10="", "", IF(IFERROR(INDEX($B320:$AE320, $BG320, MATCH($AZ$10, $B$11:$AE$11, 0)), "")="", "", IFERROR(INDEX($B320:$AE320, $BG320, MATCH($AZ$10, $B$11:$AE$11, 0)), "")))</f>
        <v>01/08/2023</v>
      </c>
      <c r="BK320" s="19">
        <f t="shared" si="67"/>
        <v>3</v>
      </c>
      <c r="BL320" s="19">
        <f t="shared" si="68"/>
        <v>6</v>
      </c>
      <c r="BM320" s="19">
        <f t="shared" si="69"/>
        <v>1</v>
      </c>
      <c r="BN320" s="30">
        <f t="shared" si="70"/>
        <v>8</v>
      </c>
      <c r="BO320" s="19">
        <f t="shared" si="71"/>
        <v>2023</v>
      </c>
      <c r="BP320" s="40" cm="1">
        <f t="array" ref="BP320">IFERROR(DATE(INDEX($BM320:$BO320, $BG320, MATCH($BJ$5, $BM$10:$BO$10, 0)), INDEX($BM320:$BO320, $BG320, MATCH($BJ$4, $BM$10:$BO$10, 0)), INDEX($BM320:$BO320, $BG320, MATCH($BJ$3, $BM$10:$BO$10, 0))), "")</f>
        <v>44934</v>
      </c>
      <c r="BR320" s="19" t="str">
        <f t="shared" si="60"/>
        <v>X</v>
      </c>
      <c r="BT320" s="19" t="str">
        <f t="shared" si="72"/>
        <v/>
      </c>
      <c r="BV320" s="19" t="str">
        <f t="shared" si="73"/>
        <v>Jan 2023</v>
      </c>
      <c r="BZ320" s="30">
        <f t="shared" si="61"/>
        <v>0</v>
      </c>
      <c r="CA320" s="13">
        <f t="shared" si="62"/>
        <v>0</v>
      </c>
      <c r="CB320" s="13">
        <f t="shared" si="63"/>
        <v>0</v>
      </c>
      <c r="CC320" s="13">
        <f t="shared" si="64"/>
        <v>0</v>
      </c>
      <c r="CD320" s="32">
        <f t="shared" si="65"/>
        <v>0</v>
      </c>
      <c r="CF320" s="52">
        <f t="shared" si="74"/>
        <v>0</v>
      </c>
    </row>
    <row r="321" spans="1:84" x14ac:dyDescent="0.25">
      <c r="A321" s="11" t="s">
        <v>0</v>
      </c>
      <c r="B321" s="5" t="s">
        <v>415</v>
      </c>
      <c r="C321" s="6">
        <v>68</v>
      </c>
      <c r="D321" s="6">
        <v>0</v>
      </c>
      <c r="E321" s="6">
        <v>68</v>
      </c>
      <c r="F321" s="6">
        <v>19</v>
      </c>
      <c r="G321" s="6">
        <v>2</v>
      </c>
      <c r="H321" s="6">
        <v>0</v>
      </c>
      <c r="I321" s="6">
        <v>2</v>
      </c>
      <c r="J321" s="6">
        <v>0</v>
      </c>
      <c r="K321" s="6">
        <v>0</v>
      </c>
      <c r="L321" s="6">
        <v>0</v>
      </c>
      <c r="M321" s="6">
        <v>0</v>
      </c>
      <c r="N321" s="6">
        <v>0</v>
      </c>
      <c r="O321" s="6">
        <v>0</v>
      </c>
      <c r="P321" s="6">
        <v>1</v>
      </c>
      <c r="Q321" s="6">
        <v>0</v>
      </c>
      <c r="R321" s="6">
        <v>1</v>
      </c>
      <c r="S321" s="6">
        <v>4.4117647058823532E-2</v>
      </c>
      <c r="T321" s="6">
        <v>0</v>
      </c>
      <c r="U321" s="6">
        <v>4.4117647058823532E-2</v>
      </c>
      <c r="V321" s="6"/>
      <c r="W321" s="6"/>
      <c r="X321" s="6"/>
      <c r="Y321" s="6"/>
      <c r="Z321" s="6"/>
      <c r="AA321" s="6"/>
      <c r="AB321" s="6"/>
      <c r="AC321" s="6"/>
      <c r="AD321" s="6"/>
      <c r="AE321" s="7"/>
      <c r="AF321" s="11" t="s">
        <v>0</v>
      </c>
      <c r="AG321" s="12"/>
      <c r="AH321" s="12"/>
      <c r="AI321" s="12"/>
      <c r="AJ321" s="12"/>
      <c r="AK321" s="12"/>
      <c r="AL321" s="12"/>
      <c r="AM321" s="12"/>
      <c r="AN321" s="12"/>
      <c r="AO321" s="12"/>
      <c r="AP321" s="12"/>
      <c r="AQ321" s="12"/>
      <c r="AR321" s="12"/>
      <c r="AS321" s="12"/>
      <c r="AT321" s="12"/>
      <c r="AU321" s="12"/>
      <c r="AV321" s="12"/>
      <c r="AW321" s="12"/>
      <c r="AX321" s="12"/>
      <c r="AY321" s="12"/>
      <c r="AZ321" s="37">
        <f t="shared" si="66"/>
        <v>44935</v>
      </c>
      <c r="BA321" s="13" cm="1">
        <f t="array" ref="BA321">IF(BA$10="", "", IF(IFERROR(INDEX($B321:$AE321, $BG321, MATCH(BA$10, $B$11:$AE$11, 0)), "")="", "", IFERROR(VALUE(INDEX($B321:$AE321, $BG321, MATCH(BA$10, $B$11:$AE$11, 0))), "")))</f>
        <v>68</v>
      </c>
      <c r="BB321" s="13" cm="1">
        <f t="array" ref="BB321">IF(BB$10="", "", IF(IFERROR(INDEX($B321:$AE321, $BG321, MATCH(BB$10, $B$11:$AE$11, 0)), "")="", "", IFERROR(VALUE(INDEX($B321:$AE321, $BG321, MATCH(BB$10, $B$11:$AE$11, 0))), "")))</f>
        <v>2</v>
      </c>
      <c r="BC321" s="13" cm="1">
        <f t="array" ref="BC321">IF(BC$10="", "", IF(IFERROR(INDEX($B321:$AE321, $BG321, MATCH(BC$10, $B$11:$AE$11, 0)), "")="", "", IFERROR(VALUE(INDEX($B321:$AE321, $BG321, MATCH(BC$10, $B$11:$AE$11, 0))), "")))</f>
        <v>0</v>
      </c>
      <c r="BD321" s="13" cm="1">
        <f t="array" ref="BD321">IF(BD$10="", "", IF(IFERROR(INDEX($B321:$AE321, $BG321, MATCH(BD$10, $B$11:$AE$11, 0)), "")="", "", IFERROR(VALUE(INDEX($B321:$AE321, $BG321, MATCH(BD$10, $B$11:$AE$11, 0))), "")))</f>
        <v>0</v>
      </c>
      <c r="BE321" s="32" cm="1">
        <f t="array" ref="BE321">IF(BE$10="", "", IF(IFERROR(INDEX($B321:$AE321, $BG321, MATCH(BE$10, $B$11:$AE$11, 0)), "")="", "", IFERROR(VALUE(INDEX($B321:$AE321, $BG321, MATCH(BE$10, $B$11:$AE$11, 0))), "")))</f>
        <v>1</v>
      </c>
      <c r="BF321" s="12"/>
      <c r="BJ321" s="19" t="str" cm="1">
        <f t="array" ref="BJ321">IF($AZ$10="", "", IF(IFERROR(INDEX($B321:$AE321, $BG321, MATCH($AZ$10, $B$11:$AE$11, 0)), "")="", "", IFERROR(INDEX($B321:$AE321, $BG321, MATCH($AZ$10, $B$11:$AE$11, 0)), "")))</f>
        <v>01/09/2023</v>
      </c>
      <c r="BK321" s="19">
        <f t="shared" si="67"/>
        <v>3</v>
      </c>
      <c r="BL321" s="19">
        <f t="shared" si="68"/>
        <v>6</v>
      </c>
      <c r="BM321" s="19">
        <f t="shared" si="69"/>
        <v>1</v>
      </c>
      <c r="BN321" s="30">
        <f t="shared" si="70"/>
        <v>9</v>
      </c>
      <c r="BO321" s="19">
        <f t="shared" si="71"/>
        <v>2023</v>
      </c>
      <c r="BP321" s="40" cm="1">
        <f t="array" ref="BP321">IFERROR(DATE(INDEX($BM321:$BO321, $BG321, MATCH($BJ$5, $BM$10:$BO$10, 0)), INDEX($BM321:$BO321, $BG321, MATCH($BJ$4, $BM$10:$BO$10, 0)), INDEX($BM321:$BO321, $BG321, MATCH($BJ$3, $BM$10:$BO$10, 0))), "")</f>
        <v>44935</v>
      </c>
      <c r="BR321" s="19" t="str">
        <f t="shared" si="60"/>
        <v>X</v>
      </c>
      <c r="BT321" s="19" t="str">
        <f t="shared" si="72"/>
        <v/>
      </c>
      <c r="BV321" s="19" t="str">
        <f t="shared" si="73"/>
        <v>Jan 2023</v>
      </c>
      <c r="BZ321" s="30">
        <f t="shared" si="61"/>
        <v>6</v>
      </c>
      <c r="CA321" s="13">
        <f t="shared" si="62"/>
        <v>8</v>
      </c>
      <c r="CB321" s="13">
        <f t="shared" si="63"/>
        <v>0</v>
      </c>
      <c r="CC321" s="13">
        <f t="shared" si="64"/>
        <v>0</v>
      </c>
      <c r="CD321" s="32">
        <f t="shared" si="65"/>
        <v>3</v>
      </c>
      <c r="CF321" s="52">
        <f t="shared" si="74"/>
        <v>17</v>
      </c>
    </row>
    <row r="322" spans="1:84" x14ac:dyDescent="0.25">
      <c r="A322" s="11" t="s">
        <v>0</v>
      </c>
      <c r="B322" s="5" t="s">
        <v>416</v>
      </c>
      <c r="C322" s="6">
        <v>16</v>
      </c>
      <c r="D322" s="6">
        <v>0</v>
      </c>
      <c r="E322" s="6">
        <v>16</v>
      </c>
      <c r="F322" s="6">
        <v>4</v>
      </c>
      <c r="G322" s="6">
        <v>0</v>
      </c>
      <c r="H322" s="6">
        <v>0</v>
      </c>
      <c r="I322" s="6">
        <v>0</v>
      </c>
      <c r="J322" s="6">
        <v>0</v>
      </c>
      <c r="K322" s="6">
        <v>0</v>
      </c>
      <c r="L322" s="6">
        <v>0</v>
      </c>
      <c r="M322" s="6">
        <v>0</v>
      </c>
      <c r="N322" s="6">
        <v>0</v>
      </c>
      <c r="O322" s="6">
        <v>0</v>
      </c>
      <c r="P322" s="6">
        <v>0</v>
      </c>
      <c r="Q322" s="6">
        <v>0</v>
      </c>
      <c r="R322" s="6">
        <v>0</v>
      </c>
      <c r="S322" s="6">
        <v>0</v>
      </c>
      <c r="T322" s="6">
        <v>0</v>
      </c>
      <c r="U322" s="6">
        <v>0</v>
      </c>
      <c r="V322" s="6"/>
      <c r="W322" s="6"/>
      <c r="X322" s="6"/>
      <c r="Y322" s="6"/>
      <c r="Z322" s="6"/>
      <c r="AA322" s="6"/>
      <c r="AB322" s="6"/>
      <c r="AC322" s="6"/>
      <c r="AD322" s="6"/>
      <c r="AE322" s="7"/>
      <c r="AF322" s="11" t="s">
        <v>0</v>
      </c>
      <c r="AG322" s="12"/>
      <c r="AH322" s="12"/>
      <c r="AI322" s="12"/>
      <c r="AJ322" s="12"/>
      <c r="AK322" s="12"/>
      <c r="AL322" s="12"/>
      <c r="AM322" s="12"/>
      <c r="AN322" s="12"/>
      <c r="AO322" s="12"/>
      <c r="AP322" s="12"/>
      <c r="AQ322" s="12"/>
      <c r="AR322" s="12"/>
      <c r="AS322" s="12"/>
      <c r="AT322" s="12"/>
      <c r="AU322" s="12"/>
      <c r="AV322" s="12"/>
      <c r="AW322" s="12"/>
      <c r="AX322" s="12"/>
      <c r="AY322" s="12"/>
      <c r="AZ322" s="37">
        <f t="shared" si="66"/>
        <v>44936</v>
      </c>
      <c r="BA322" s="13" cm="1">
        <f t="array" ref="BA322">IF(BA$10="", "", IF(IFERROR(INDEX($B322:$AE322, $BG322, MATCH(BA$10, $B$11:$AE$11, 0)), "")="", "", IFERROR(VALUE(INDEX($B322:$AE322, $BG322, MATCH(BA$10, $B$11:$AE$11, 0))), "")))</f>
        <v>16</v>
      </c>
      <c r="BB322" s="13" cm="1">
        <f t="array" ref="BB322">IF(BB$10="", "", IF(IFERROR(INDEX($B322:$AE322, $BG322, MATCH(BB$10, $B$11:$AE$11, 0)), "")="", "", IFERROR(VALUE(INDEX($B322:$AE322, $BG322, MATCH(BB$10, $B$11:$AE$11, 0))), "")))</f>
        <v>0</v>
      </c>
      <c r="BC322" s="13" cm="1">
        <f t="array" ref="BC322">IF(BC$10="", "", IF(IFERROR(INDEX($B322:$AE322, $BG322, MATCH(BC$10, $B$11:$AE$11, 0)), "")="", "", IFERROR(VALUE(INDEX($B322:$AE322, $BG322, MATCH(BC$10, $B$11:$AE$11, 0))), "")))</f>
        <v>0</v>
      </c>
      <c r="BD322" s="13" cm="1">
        <f t="array" ref="BD322">IF(BD$10="", "", IF(IFERROR(INDEX($B322:$AE322, $BG322, MATCH(BD$10, $B$11:$AE$11, 0)), "")="", "", IFERROR(VALUE(INDEX($B322:$AE322, $BG322, MATCH(BD$10, $B$11:$AE$11, 0))), "")))</f>
        <v>0</v>
      </c>
      <c r="BE322" s="32" cm="1">
        <f t="array" ref="BE322">IF(BE$10="", "", IF(IFERROR(INDEX($B322:$AE322, $BG322, MATCH(BE$10, $B$11:$AE$11, 0)), "")="", "", IFERROR(VALUE(INDEX($B322:$AE322, $BG322, MATCH(BE$10, $B$11:$AE$11, 0))), "")))</f>
        <v>0</v>
      </c>
      <c r="BF322" s="12"/>
      <c r="BJ322" s="19" t="str" cm="1">
        <f t="array" ref="BJ322">IF($AZ$10="", "", IF(IFERROR(INDEX($B322:$AE322, $BG322, MATCH($AZ$10, $B$11:$AE$11, 0)), "")="", "", IFERROR(INDEX($B322:$AE322, $BG322, MATCH($AZ$10, $B$11:$AE$11, 0)), "")))</f>
        <v>01/10/2023</v>
      </c>
      <c r="BK322" s="19">
        <f t="shared" si="67"/>
        <v>3</v>
      </c>
      <c r="BL322" s="19">
        <f t="shared" si="68"/>
        <v>6</v>
      </c>
      <c r="BM322" s="19">
        <f t="shared" si="69"/>
        <v>1</v>
      </c>
      <c r="BN322" s="30">
        <f t="shared" si="70"/>
        <v>10</v>
      </c>
      <c r="BO322" s="19">
        <f t="shared" si="71"/>
        <v>2023</v>
      </c>
      <c r="BP322" s="40" cm="1">
        <f t="array" ref="BP322">IFERROR(DATE(INDEX($BM322:$BO322, $BG322, MATCH($BJ$5, $BM$10:$BO$10, 0)), INDEX($BM322:$BO322, $BG322, MATCH($BJ$4, $BM$10:$BO$10, 0)), INDEX($BM322:$BO322, $BG322, MATCH($BJ$3, $BM$10:$BO$10, 0))), "")</f>
        <v>44936</v>
      </c>
      <c r="BR322" s="19" t="str">
        <f t="shared" si="60"/>
        <v>X</v>
      </c>
      <c r="BT322" s="19" t="str">
        <f t="shared" si="72"/>
        <v/>
      </c>
      <c r="BV322" s="19" t="str">
        <f t="shared" si="73"/>
        <v>Jan 2023</v>
      </c>
      <c r="BZ322" s="30">
        <f t="shared" si="61"/>
        <v>1</v>
      </c>
      <c r="CA322" s="13">
        <f t="shared" si="62"/>
        <v>0</v>
      </c>
      <c r="CB322" s="13">
        <f t="shared" si="63"/>
        <v>0</v>
      </c>
      <c r="CC322" s="13">
        <f t="shared" si="64"/>
        <v>0</v>
      </c>
      <c r="CD322" s="32">
        <f t="shared" si="65"/>
        <v>0</v>
      </c>
      <c r="CF322" s="52">
        <f t="shared" si="74"/>
        <v>1</v>
      </c>
    </row>
    <row r="323" spans="1:84" x14ac:dyDescent="0.25">
      <c r="A323" s="11" t="s">
        <v>0</v>
      </c>
      <c r="B323" s="5" t="s">
        <v>417</v>
      </c>
      <c r="C323" s="6">
        <v>4</v>
      </c>
      <c r="D323" s="6">
        <v>0</v>
      </c>
      <c r="E323" s="6">
        <v>4</v>
      </c>
      <c r="F323" s="6">
        <v>2</v>
      </c>
      <c r="G323" s="6">
        <v>1</v>
      </c>
      <c r="H323" s="6">
        <v>0</v>
      </c>
      <c r="I323" s="6">
        <v>1</v>
      </c>
      <c r="J323" s="6">
        <v>0</v>
      </c>
      <c r="K323" s="6">
        <v>0</v>
      </c>
      <c r="L323" s="6">
        <v>0</v>
      </c>
      <c r="M323" s="6">
        <v>0</v>
      </c>
      <c r="N323" s="6">
        <v>0</v>
      </c>
      <c r="O323" s="6">
        <v>0</v>
      </c>
      <c r="P323" s="6">
        <v>0</v>
      </c>
      <c r="Q323" s="6">
        <v>0</v>
      </c>
      <c r="R323" s="6">
        <v>0</v>
      </c>
      <c r="S323" s="6">
        <v>0.25</v>
      </c>
      <c r="T323" s="6">
        <v>0</v>
      </c>
      <c r="U323" s="6">
        <v>0.25</v>
      </c>
      <c r="V323" s="6"/>
      <c r="W323" s="6"/>
      <c r="X323" s="6"/>
      <c r="Y323" s="6"/>
      <c r="Z323" s="6"/>
      <c r="AA323" s="6"/>
      <c r="AB323" s="6"/>
      <c r="AC323" s="6"/>
      <c r="AD323" s="6"/>
      <c r="AE323" s="7"/>
      <c r="AF323" s="11" t="s">
        <v>0</v>
      </c>
      <c r="AG323" s="12"/>
      <c r="AH323" s="12"/>
      <c r="AI323" s="12"/>
      <c r="AJ323" s="12"/>
      <c r="AK323" s="12"/>
      <c r="AL323" s="12"/>
      <c r="AM323" s="12"/>
      <c r="AN323" s="12"/>
      <c r="AO323" s="12"/>
      <c r="AP323" s="12"/>
      <c r="AQ323" s="12"/>
      <c r="AR323" s="12"/>
      <c r="AS323" s="12"/>
      <c r="AT323" s="12"/>
      <c r="AU323" s="12"/>
      <c r="AV323" s="12"/>
      <c r="AW323" s="12"/>
      <c r="AX323" s="12"/>
      <c r="AY323" s="12"/>
      <c r="AZ323" s="37">
        <f t="shared" si="66"/>
        <v>44937</v>
      </c>
      <c r="BA323" s="13" cm="1">
        <f t="array" ref="BA323">IF(BA$10="", "", IF(IFERROR(INDEX($B323:$AE323, $BG323, MATCH(BA$10, $B$11:$AE$11, 0)), "")="", "", IFERROR(VALUE(INDEX($B323:$AE323, $BG323, MATCH(BA$10, $B$11:$AE$11, 0))), "")))</f>
        <v>4</v>
      </c>
      <c r="BB323" s="13" cm="1">
        <f t="array" ref="BB323">IF(BB$10="", "", IF(IFERROR(INDEX($B323:$AE323, $BG323, MATCH(BB$10, $B$11:$AE$11, 0)), "")="", "", IFERROR(VALUE(INDEX($B323:$AE323, $BG323, MATCH(BB$10, $B$11:$AE$11, 0))), "")))</f>
        <v>1</v>
      </c>
      <c r="BC323" s="13" cm="1">
        <f t="array" ref="BC323">IF(BC$10="", "", IF(IFERROR(INDEX($B323:$AE323, $BG323, MATCH(BC$10, $B$11:$AE$11, 0)), "")="", "", IFERROR(VALUE(INDEX($B323:$AE323, $BG323, MATCH(BC$10, $B$11:$AE$11, 0))), "")))</f>
        <v>0</v>
      </c>
      <c r="BD323" s="13" cm="1">
        <f t="array" ref="BD323">IF(BD$10="", "", IF(IFERROR(INDEX($B323:$AE323, $BG323, MATCH(BD$10, $B$11:$AE$11, 0)), "")="", "", IFERROR(VALUE(INDEX($B323:$AE323, $BG323, MATCH(BD$10, $B$11:$AE$11, 0))), "")))</f>
        <v>0</v>
      </c>
      <c r="BE323" s="32" cm="1">
        <f t="array" ref="BE323">IF(BE$10="", "", IF(IFERROR(INDEX($B323:$AE323, $BG323, MATCH(BE$10, $B$11:$AE$11, 0)), "")="", "", IFERROR(VALUE(INDEX($B323:$AE323, $BG323, MATCH(BE$10, $B$11:$AE$11, 0))), "")))</f>
        <v>0</v>
      </c>
      <c r="BF323" s="12"/>
      <c r="BJ323" s="19" t="str" cm="1">
        <f t="array" ref="BJ323">IF($AZ$10="", "", IF(IFERROR(INDEX($B323:$AE323, $BG323, MATCH($AZ$10, $B$11:$AE$11, 0)), "")="", "", IFERROR(INDEX($B323:$AE323, $BG323, MATCH($AZ$10, $B$11:$AE$11, 0)), "")))</f>
        <v>01/11/2023</v>
      </c>
      <c r="BK323" s="19">
        <f t="shared" si="67"/>
        <v>3</v>
      </c>
      <c r="BL323" s="19">
        <f t="shared" si="68"/>
        <v>6</v>
      </c>
      <c r="BM323" s="19">
        <f t="shared" si="69"/>
        <v>1</v>
      </c>
      <c r="BN323" s="30">
        <f t="shared" si="70"/>
        <v>11</v>
      </c>
      <c r="BO323" s="19">
        <f t="shared" si="71"/>
        <v>2023</v>
      </c>
      <c r="BP323" s="40" cm="1">
        <f t="array" ref="BP323">IFERROR(DATE(INDEX($BM323:$BO323, $BG323, MATCH($BJ$5, $BM$10:$BO$10, 0)), INDEX($BM323:$BO323, $BG323, MATCH($BJ$4, $BM$10:$BO$10, 0)), INDEX($BM323:$BO323, $BG323, MATCH($BJ$3, $BM$10:$BO$10, 0))), "")</f>
        <v>44937</v>
      </c>
      <c r="BR323" s="19" t="str">
        <f t="shared" si="60"/>
        <v>X</v>
      </c>
      <c r="BT323" s="19" t="str">
        <f t="shared" si="72"/>
        <v/>
      </c>
      <c r="BV323" s="19" t="str">
        <f t="shared" si="73"/>
        <v>Jan 2023</v>
      </c>
      <c r="BZ323" s="30">
        <f t="shared" si="61"/>
        <v>0</v>
      </c>
      <c r="CA323" s="13">
        <f t="shared" si="62"/>
        <v>4</v>
      </c>
      <c r="CB323" s="13">
        <f t="shared" si="63"/>
        <v>0</v>
      </c>
      <c r="CC323" s="13">
        <f t="shared" si="64"/>
        <v>0</v>
      </c>
      <c r="CD323" s="32">
        <f t="shared" si="65"/>
        <v>0</v>
      </c>
      <c r="CF323" s="52">
        <f t="shared" si="74"/>
        <v>4</v>
      </c>
    </row>
    <row r="324" spans="1:84" x14ac:dyDescent="0.25">
      <c r="A324" s="11" t="s">
        <v>0</v>
      </c>
      <c r="B324" s="5" t="s">
        <v>418</v>
      </c>
      <c r="C324" s="6">
        <v>7</v>
      </c>
      <c r="D324" s="6">
        <v>0</v>
      </c>
      <c r="E324" s="6">
        <v>7</v>
      </c>
      <c r="F324" s="6">
        <v>3</v>
      </c>
      <c r="G324" s="6">
        <v>0</v>
      </c>
      <c r="H324" s="6">
        <v>0</v>
      </c>
      <c r="I324" s="6">
        <v>0</v>
      </c>
      <c r="J324" s="6">
        <v>0</v>
      </c>
      <c r="K324" s="6">
        <v>0</v>
      </c>
      <c r="L324" s="6">
        <v>0</v>
      </c>
      <c r="M324" s="6">
        <v>0</v>
      </c>
      <c r="N324" s="6">
        <v>0</v>
      </c>
      <c r="O324" s="6">
        <v>0</v>
      </c>
      <c r="P324" s="6">
        <v>0</v>
      </c>
      <c r="Q324" s="6">
        <v>0</v>
      </c>
      <c r="R324" s="6">
        <v>0</v>
      </c>
      <c r="S324" s="6">
        <v>0</v>
      </c>
      <c r="T324" s="6">
        <v>0</v>
      </c>
      <c r="U324" s="6">
        <v>0</v>
      </c>
      <c r="V324" s="6"/>
      <c r="W324" s="6"/>
      <c r="X324" s="6"/>
      <c r="Y324" s="6"/>
      <c r="Z324" s="6"/>
      <c r="AA324" s="6"/>
      <c r="AB324" s="6"/>
      <c r="AC324" s="6"/>
      <c r="AD324" s="6"/>
      <c r="AE324" s="7"/>
      <c r="AF324" s="11" t="s">
        <v>0</v>
      </c>
      <c r="AG324" s="12"/>
      <c r="AH324" s="12"/>
      <c r="AI324" s="12"/>
      <c r="AJ324" s="12"/>
      <c r="AK324" s="12"/>
      <c r="AL324" s="12"/>
      <c r="AM324" s="12"/>
      <c r="AN324" s="12"/>
      <c r="AO324" s="12"/>
      <c r="AP324" s="12"/>
      <c r="AQ324" s="12"/>
      <c r="AR324" s="12"/>
      <c r="AS324" s="12"/>
      <c r="AT324" s="12"/>
      <c r="AU324" s="12"/>
      <c r="AV324" s="12"/>
      <c r="AW324" s="12"/>
      <c r="AX324" s="12"/>
      <c r="AY324" s="12"/>
      <c r="AZ324" s="37">
        <f t="shared" si="66"/>
        <v>44938</v>
      </c>
      <c r="BA324" s="13" cm="1">
        <f t="array" ref="BA324">IF(BA$10="", "", IF(IFERROR(INDEX($B324:$AE324, $BG324, MATCH(BA$10, $B$11:$AE$11, 0)), "")="", "", IFERROR(VALUE(INDEX($B324:$AE324, $BG324, MATCH(BA$10, $B$11:$AE$11, 0))), "")))</f>
        <v>7</v>
      </c>
      <c r="BB324" s="13" cm="1">
        <f t="array" ref="BB324">IF(BB$10="", "", IF(IFERROR(INDEX($B324:$AE324, $BG324, MATCH(BB$10, $B$11:$AE$11, 0)), "")="", "", IFERROR(VALUE(INDEX($B324:$AE324, $BG324, MATCH(BB$10, $B$11:$AE$11, 0))), "")))</f>
        <v>0</v>
      </c>
      <c r="BC324" s="13" cm="1">
        <f t="array" ref="BC324">IF(BC$10="", "", IF(IFERROR(INDEX($B324:$AE324, $BG324, MATCH(BC$10, $B$11:$AE$11, 0)), "")="", "", IFERROR(VALUE(INDEX($B324:$AE324, $BG324, MATCH(BC$10, $B$11:$AE$11, 0))), "")))</f>
        <v>0</v>
      </c>
      <c r="BD324" s="13" cm="1">
        <f t="array" ref="BD324">IF(BD$10="", "", IF(IFERROR(INDEX($B324:$AE324, $BG324, MATCH(BD$10, $B$11:$AE$11, 0)), "")="", "", IFERROR(VALUE(INDEX($B324:$AE324, $BG324, MATCH(BD$10, $B$11:$AE$11, 0))), "")))</f>
        <v>0</v>
      </c>
      <c r="BE324" s="32" cm="1">
        <f t="array" ref="BE324">IF(BE$10="", "", IF(IFERROR(INDEX($B324:$AE324, $BG324, MATCH(BE$10, $B$11:$AE$11, 0)), "")="", "", IFERROR(VALUE(INDEX($B324:$AE324, $BG324, MATCH(BE$10, $B$11:$AE$11, 0))), "")))</f>
        <v>0</v>
      </c>
      <c r="BF324" s="12"/>
      <c r="BJ324" s="19" t="str" cm="1">
        <f t="array" ref="BJ324">IF($AZ$10="", "", IF(IFERROR(INDEX($B324:$AE324, $BG324, MATCH($AZ$10, $B$11:$AE$11, 0)), "")="", "", IFERROR(INDEX($B324:$AE324, $BG324, MATCH($AZ$10, $B$11:$AE$11, 0)), "")))</f>
        <v>01/12/2023</v>
      </c>
      <c r="BK324" s="19">
        <f t="shared" si="67"/>
        <v>3</v>
      </c>
      <c r="BL324" s="19">
        <f t="shared" si="68"/>
        <v>6</v>
      </c>
      <c r="BM324" s="19">
        <f t="shared" si="69"/>
        <v>1</v>
      </c>
      <c r="BN324" s="30">
        <f t="shared" si="70"/>
        <v>12</v>
      </c>
      <c r="BO324" s="19">
        <f t="shared" si="71"/>
        <v>2023</v>
      </c>
      <c r="BP324" s="40" cm="1">
        <f t="array" ref="BP324">IFERROR(DATE(INDEX($BM324:$BO324, $BG324, MATCH($BJ$5, $BM$10:$BO$10, 0)), INDEX($BM324:$BO324, $BG324, MATCH($BJ$4, $BM$10:$BO$10, 0)), INDEX($BM324:$BO324, $BG324, MATCH($BJ$3, $BM$10:$BO$10, 0))), "")</f>
        <v>44938</v>
      </c>
      <c r="BR324" s="19" t="str">
        <f t="shared" si="60"/>
        <v>X</v>
      </c>
      <c r="BT324" s="19" t="str">
        <f t="shared" si="72"/>
        <v/>
      </c>
      <c r="BV324" s="19" t="str">
        <f t="shared" si="73"/>
        <v>Jan 2023</v>
      </c>
      <c r="BZ324" s="30">
        <f t="shared" si="61"/>
        <v>0</v>
      </c>
      <c r="CA324" s="13">
        <f t="shared" si="62"/>
        <v>0</v>
      </c>
      <c r="CB324" s="13">
        <f t="shared" si="63"/>
        <v>0</v>
      </c>
      <c r="CC324" s="13">
        <f t="shared" si="64"/>
        <v>0</v>
      </c>
      <c r="CD324" s="32">
        <f t="shared" si="65"/>
        <v>0</v>
      </c>
      <c r="CF324" s="52">
        <f t="shared" si="74"/>
        <v>0</v>
      </c>
    </row>
    <row r="325" spans="1:84" x14ac:dyDescent="0.25">
      <c r="A325" s="11" t="s">
        <v>0</v>
      </c>
      <c r="B325" s="5" t="s">
        <v>419</v>
      </c>
      <c r="C325" s="6">
        <v>3</v>
      </c>
      <c r="D325" s="6">
        <v>0</v>
      </c>
      <c r="E325" s="6">
        <v>3</v>
      </c>
      <c r="F325" s="6">
        <v>3</v>
      </c>
      <c r="G325" s="6">
        <v>0</v>
      </c>
      <c r="H325" s="6">
        <v>0</v>
      </c>
      <c r="I325" s="6">
        <v>0</v>
      </c>
      <c r="J325" s="6">
        <v>0</v>
      </c>
      <c r="K325" s="6">
        <v>0</v>
      </c>
      <c r="L325" s="6">
        <v>0</v>
      </c>
      <c r="M325" s="6">
        <v>0</v>
      </c>
      <c r="N325" s="6">
        <v>0</v>
      </c>
      <c r="O325" s="6">
        <v>0</v>
      </c>
      <c r="P325" s="6">
        <v>0</v>
      </c>
      <c r="Q325" s="6">
        <v>0</v>
      </c>
      <c r="R325" s="6">
        <v>0</v>
      </c>
      <c r="S325" s="6">
        <v>0</v>
      </c>
      <c r="T325" s="6">
        <v>0</v>
      </c>
      <c r="U325" s="6">
        <v>0</v>
      </c>
      <c r="V325" s="6"/>
      <c r="W325" s="6"/>
      <c r="X325" s="6"/>
      <c r="Y325" s="6"/>
      <c r="Z325" s="6"/>
      <c r="AA325" s="6"/>
      <c r="AB325" s="6"/>
      <c r="AC325" s="6"/>
      <c r="AD325" s="6"/>
      <c r="AE325" s="7"/>
      <c r="AF325" s="11" t="s">
        <v>0</v>
      </c>
      <c r="AG325" s="12"/>
      <c r="AH325" s="12"/>
      <c r="AI325" s="12"/>
      <c r="AJ325" s="12"/>
      <c r="AK325" s="12"/>
      <c r="AL325" s="12"/>
      <c r="AM325" s="12"/>
      <c r="AN325" s="12"/>
      <c r="AO325" s="12"/>
      <c r="AP325" s="12"/>
      <c r="AQ325" s="12"/>
      <c r="AR325" s="12"/>
      <c r="AS325" s="12"/>
      <c r="AT325" s="12"/>
      <c r="AU325" s="12"/>
      <c r="AV325" s="12"/>
      <c r="AW325" s="12"/>
      <c r="AX325" s="12"/>
      <c r="AY325" s="12"/>
      <c r="AZ325" s="37">
        <f t="shared" si="66"/>
        <v>44939</v>
      </c>
      <c r="BA325" s="13" cm="1">
        <f t="array" ref="BA325">IF(BA$10="", "", IF(IFERROR(INDEX($B325:$AE325, $BG325, MATCH(BA$10, $B$11:$AE$11, 0)), "")="", "", IFERROR(VALUE(INDEX($B325:$AE325, $BG325, MATCH(BA$10, $B$11:$AE$11, 0))), "")))</f>
        <v>3</v>
      </c>
      <c r="BB325" s="13" cm="1">
        <f t="array" ref="BB325">IF(BB$10="", "", IF(IFERROR(INDEX($B325:$AE325, $BG325, MATCH(BB$10, $B$11:$AE$11, 0)), "")="", "", IFERROR(VALUE(INDEX($B325:$AE325, $BG325, MATCH(BB$10, $B$11:$AE$11, 0))), "")))</f>
        <v>0</v>
      </c>
      <c r="BC325" s="13" cm="1">
        <f t="array" ref="BC325">IF(BC$10="", "", IF(IFERROR(INDEX($B325:$AE325, $BG325, MATCH(BC$10, $B$11:$AE$11, 0)), "")="", "", IFERROR(VALUE(INDEX($B325:$AE325, $BG325, MATCH(BC$10, $B$11:$AE$11, 0))), "")))</f>
        <v>0</v>
      </c>
      <c r="BD325" s="13" cm="1">
        <f t="array" ref="BD325">IF(BD$10="", "", IF(IFERROR(INDEX($B325:$AE325, $BG325, MATCH(BD$10, $B$11:$AE$11, 0)), "")="", "", IFERROR(VALUE(INDEX($B325:$AE325, $BG325, MATCH(BD$10, $B$11:$AE$11, 0))), "")))</f>
        <v>0</v>
      </c>
      <c r="BE325" s="32" cm="1">
        <f t="array" ref="BE325">IF(BE$10="", "", IF(IFERROR(INDEX($B325:$AE325, $BG325, MATCH(BE$10, $B$11:$AE$11, 0)), "")="", "", IFERROR(VALUE(INDEX($B325:$AE325, $BG325, MATCH(BE$10, $B$11:$AE$11, 0))), "")))</f>
        <v>0</v>
      </c>
      <c r="BF325" s="12"/>
      <c r="BJ325" s="19" t="str" cm="1">
        <f t="array" ref="BJ325">IF($AZ$10="", "", IF(IFERROR(INDEX($B325:$AE325, $BG325, MATCH($AZ$10, $B$11:$AE$11, 0)), "")="", "", IFERROR(INDEX($B325:$AE325, $BG325, MATCH($AZ$10, $B$11:$AE$11, 0)), "")))</f>
        <v>01/13/2023</v>
      </c>
      <c r="BK325" s="19">
        <f t="shared" si="67"/>
        <v>3</v>
      </c>
      <c r="BL325" s="19">
        <f t="shared" si="68"/>
        <v>6</v>
      </c>
      <c r="BM325" s="19">
        <f t="shared" si="69"/>
        <v>1</v>
      </c>
      <c r="BN325" s="30">
        <f t="shared" si="70"/>
        <v>13</v>
      </c>
      <c r="BO325" s="19">
        <f t="shared" si="71"/>
        <v>2023</v>
      </c>
      <c r="BP325" s="40" cm="1">
        <f t="array" ref="BP325">IFERROR(DATE(INDEX($BM325:$BO325, $BG325, MATCH($BJ$5, $BM$10:$BO$10, 0)), INDEX($BM325:$BO325, $BG325, MATCH($BJ$4, $BM$10:$BO$10, 0)), INDEX($BM325:$BO325, $BG325, MATCH($BJ$3, $BM$10:$BO$10, 0))), "")</f>
        <v>44939</v>
      </c>
      <c r="BR325" s="19" t="str">
        <f t="shared" si="60"/>
        <v>X</v>
      </c>
      <c r="BT325" s="19" t="str">
        <f t="shared" si="72"/>
        <v/>
      </c>
      <c r="BV325" s="19" t="str">
        <f t="shared" si="73"/>
        <v>Jan 2023</v>
      </c>
      <c r="BZ325" s="30">
        <f t="shared" si="61"/>
        <v>0</v>
      </c>
      <c r="CA325" s="13">
        <f t="shared" si="62"/>
        <v>0</v>
      </c>
      <c r="CB325" s="13">
        <f t="shared" si="63"/>
        <v>0</v>
      </c>
      <c r="CC325" s="13">
        <f t="shared" si="64"/>
        <v>0</v>
      </c>
      <c r="CD325" s="32">
        <f t="shared" si="65"/>
        <v>0</v>
      </c>
      <c r="CF325" s="52">
        <f t="shared" si="74"/>
        <v>0</v>
      </c>
    </row>
    <row r="326" spans="1:84" x14ac:dyDescent="0.25">
      <c r="A326" s="11" t="s">
        <v>0</v>
      </c>
      <c r="B326" s="5" t="s">
        <v>420</v>
      </c>
      <c r="C326" s="6">
        <v>5</v>
      </c>
      <c r="D326" s="6">
        <v>0</v>
      </c>
      <c r="E326" s="6">
        <v>5</v>
      </c>
      <c r="F326" s="6">
        <v>2</v>
      </c>
      <c r="G326" s="6">
        <v>0</v>
      </c>
      <c r="H326" s="6">
        <v>0</v>
      </c>
      <c r="I326" s="6">
        <v>0</v>
      </c>
      <c r="J326" s="6">
        <v>0</v>
      </c>
      <c r="K326" s="6">
        <v>0</v>
      </c>
      <c r="L326" s="6">
        <v>0</v>
      </c>
      <c r="M326" s="6">
        <v>0</v>
      </c>
      <c r="N326" s="6">
        <v>0</v>
      </c>
      <c r="O326" s="6">
        <v>0</v>
      </c>
      <c r="P326" s="6">
        <v>0</v>
      </c>
      <c r="Q326" s="6">
        <v>0</v>
      </c>
      <c r="R326" s="6">
        <v>0</v>
      </c>
      <c r="S326" s="6">
        <v>0</v>
      </c>
      <c r="T326" s="6">
        <v>0</v>
      </c>
      <c r="U326" s="6">
        <v>0</v>
      </c>
      <c r="V326" s="6"/>
      <c r="W326" s="6"/>
      <c r="X326" s="6"/>
      <c r="Y326" s="6"/>
      <c r="Z326" s="6"/>
      <c r="AA326" s="6"/>
      <c r="AB326" s="6"/>
      <c r="AC326" s="6"/>
      <c r="AD326" s="6"/>
      <c r="AE326" s="7"/>
      <c r="AF326" s="11" t="s">
        <v>0</v>
      </c>
      <c r="AG326" s="12"/>
      <c r="AH326" s="12"/>
      <c r="AI326" s="12"/>
      <c r="AJ326" s="12"/>
      <c r="AK326" s="12"/>
      <c r="AL326" s="12"/>
      <c r="AM326" s="12"/>
      <c r="AN326" s="12"/>
      <c r="AO326" s="12"/>
      <c r="AP326" s="12"/>
      <c r="AQ326" s="12"/>
      <c r="AR326" s="12"/>
      <c r="AS326" s="12"/>
      <c r="AT326" s="12"/>
      <c r="AU326" s="12"/>
      <c r="AV326" s="12"/>
      <c r="AW326" s="12"/>
      <c r="AX326" s="12"/>
      <c r="AY326" s="12"/>
      <c r="AZ326" s="37">
        <f t="shared" si="66"/>
        <v>44940</v>
      </c>
      <c r="BA326" s="13" cm="1">
        <f t="array" ref="BA326">IF(BA$10="", "", IF(IFERROR(INDEX($B326:$AE326, $BG326, MATCH(BA$10, $B$11:$AE$11, 0)), "")="", "", IFERROR(VALUE(INDEX($B326:$AE326, $BG326, MATCH(BA$10, $B$11:$AE$11, 0))), "")))</f>
        <v>5</v>
      </c>
      <c r="BB326" s="13" cm="1">
        <f t="array" ref="BB326">IF(BB$10="", "", IF(IFERROR(INDEX($B326:$AE326, $BG326, MATCH(BB$10, $B$11:$AE$11, 0)), "")="", "", IFERROR(VALUE(INDEX($B326:$AE326, $BG326, MATCH(BB$10, $B$11:$AE$11, 0))), "")))</f>
        <v>0</v>
      </c>
      <c r="BC326" s="13" cm="1">
        <f t="array" ref="BC326">IF(BC$10="", "", IF(IFERROR(INDEX($B326:$AE326, $BG326, MATCH(BC$10, $B$11:$AE$11, 0)), "")="", "", IFERROR(VALUE(INDEX($B326:$AE326, $BG326, MATCH(BC$10, $B$11:$AE$11, 0))), "")))</f>
        <v>0</v>
      </c>
      <c r="BD326" s="13" cm="1">
        <f t="array" ref="BD326">IF(BD$10="", "", IF(IFERROR(INDEX($B326:$AE326, $BG326, MATCH(BD$10, $B$11:$AE$11, 0)), "")="", "", IFERROR(VALUE(INDEX($B326:$AE326, $BG326, MATCH(BD$10, $B$11:$AE$11, 0))), "")))</f>
        <v>0</v>
      </c>
      <c r="BE326" s="32" cm="1">
        <f t="array" ref="BE326">IF(BE$10="", "", IF(IFERROR(INDEX($B326:$AE326, $BG326, MATCH(BE$10, $B$11:$AE$11, 0)), "")="", "", IFERROR(VALUE(INDEX($B326:$AE326, $BG326, MATCH(BE$10, $B$11:$AE$11, 0))), "")))</f>
        <v>0</v>
      </c>
      <c r="BF326" s="12"/>
      <c r="BJ326" s="19" t="str" cm="1">
        <f t="array" ref="BJ326">IF($AZ$10="", "", IF(IFERROR(INDEX($B326:$AE326, $BG326, MATCH($AZ$10, $B$11:$AE$11, 0)), "")="", "", IFERROR(INDEX($B326:$AE326, $BG326, MATCH($AZ$10, $B$11:$AE$11, 0)), "")))</f>
        <v>01/14/2023</v>
      </c>
      <c r="BK326" s="19">
        <f t="shared" si="67"/>
        <v>3</v>
      </c>
      <c r="BL326" s="19">
        <f t="shared" si="68"/>
        <v>6</v>
      </c>
      <c r="BM326" s="19">
        <f t="shared" si="69"/>
        <v>1</v>
      </c>
      <c r="BN326" s="30">
        <f t="shared" si="70"/>
        <v>14</v>
      </c>
      <c r="BO326" s="19">
        <f t="shared" si="71"/>
        <v>2023</v>
      </c>
      <c r="BP326" s="40" cm="1">
        <f t="array" ref="BP326">IFERROR(DATE(INDEX($BM326:$BO326, $BG326, MATCH($BJ$5, $BM$10:$BO$10, 0)), INDEX($BM326:$BO326, $BG326, MATCH($BJ$4, $BM$10:$BO$10, 0)), INDEX($BM326:$BO326, $BG326, MATCH($BJ$3, $BM$10:$BO$10, 0))), "")</f>
        <v>44940</v>
      </c>
      <c r="BR326" s="19" t="str">
        <f t="shared" si="60"/>
        <v>X</v>
      </c>
      <c r="BT326" s="19" t="str">
        <f t="shared" si="72"/>
        <v/>
      </c>
      <c r="BV326" s="19" t="str">
        <f t="shared" si="73"/>
        <v>Jan 2023</v>
      </c>
      <c r="BZ326" s="30">
        <f t="shared" si="61"/>
        <v>0</v>
      </c>
      <c r="CA326" s="13">
        <f t="shared" si="62"/>
        <v>0</v>
      </c>
      <c r="CB326" s="13">
        <f t="shared" si="63"/>
        <v>0</v>
      </c>
      <c r="CC326" s="13">
        <f t="shared" si="64"/>
        <v>0</v>
      </c>
      <c r="CD326" s="32">
        <f t="shared" si="65"/>
        <v>0</v>
      </c>
      <c r="CF326" s="52">
        <f t="shared" si="74"/>
        <v>0</v>
      </c>
    </row>
    <row r="327" spans="1:84" x14ac:dyDescent="0.25">
      <c r="A327" s="11" t="s">
        <v>0</v>
      </c>
      <c r="B327" s="5" t="s">
        <v>421</v>
      </c>
      <c r="C327" s="6">
        <v>2</v>
      </c>
      <c r="D327" s="6">
        <v>0</v>
      </c>
      <c r="E327" s="6">
        <v>2</v>
      </c>
      <c r="F327" s="6">
        <v>2</v>
      </c>
      <c r="G327" s="6">
        <v>0</v>
      </c>
      <c r="H327" s="6">
        <v>0</v>
      </c>
      <c r="I327" s="6">
        <v>0</v>
      </c>
      <c r="J327" s="6">
        <v>0</v>
      </c>
      <c r="K327" s="6">
        <v>0</v>
      </c>
      <c r="L327" s="6">
        <v>0</v>
      </c>
      <c r="M327" s="6">
        <v>0</v>
      </c>
      <c r="N327" s="6">
        <v>0</v>
      </c>
      <c r="O327" s="6">
        <v>0</v>
      </c>
      <c r="P327" s="6">
        <v>0</v>
      </c>
      <c r="Q327" s="6">
        <v>0</v>
      </c>
      <c r="R327" s="6">
        <v>0</v>
      </c>
      <c r="S327" s="6">
        <v>0</v>
      </c>
      <c r="T327" s="6">
        <v>0</v>
      </c>
      <c r="U327" s="6">
        <v>0</v>
      </c>
      <c r="V327" s="6"/>
      <c r="W327" s="6"/>
      <c r="X327" s="6"/>
      <c r="Y327" s="6"/>
      <c r="Z327" s="6"/>
      <c r="AA327" s="6"/>
      <c r="AB327" s="6"/>
      <c r="AC327" s="6"/>
      <c r="AD327" s="6"/>
      <c r="AE327" s="7"/>
      <c r="AF327" s="11" t="s">
        <v>0</v>
      </c>
      <c r="AG327" s="12"/>
      <c r="AH327" s="12"/>
      <c r="AI327" s="12"/>
      <c r="AJ327" s="12"/>
      <c r="AK327" s="12"/>
      <c r="AL327" s="12"/>
      <c r="AM327" s="12"/>
      <c r="AN327" s="12"/>
      <c r="AO327" s="12"/>
      <c r="AP327" s="12"/>
      <c r="AQ327" s="12"/>
      <c r="AR327" s="12"/>
      <c r="AS327" s="12"/>
      <c r="AT327" s="12"/>
      <c r="AU327" s="12"/>
      <c r="AV327" s="12"/>
      <c r="AW327" s="12"/>
      <c r="AX327" s="12"/>
      <c r="AY327" s="12"/>
      <c r="AZ327" s="37">
        <f t="shared" si="66"/>
        <v>44941</v>
      </c>
      <c r="BA327" s="13" cm="1">
        <f t="array" ref="BA327">IF(BA$10="", "", IF(IFERROR(INDEX($B327:$AE327, $BG327, MATCH(BA$10, $B$11:$AE$11, 0)), "")="", "", IFERROR(VALUE(INDEX($B327:$AE327, $BG327, MATCH(BA$10, $B$11:$AE$11, 0))), "")))</f>
        <v>2</v>
      </c>
      <c r="BB327" s="13" cm="1">
        <f t="array" ref="BB327">IF(BB$10="", "", IF(IFERROR(INDEX($B327:$AE327, $BG327, MATCH(BB$10, $B$11:$AE$11, 0)), "")="", "", IFERROR(VALUE(INDEX($B327:$AE327, $BG327, MATCH(BB$10, $B$11:$AE$11, 0))), "")))</f>
        <v>0</v>
      </c>
      <c r="BC327" s="13" cm="1">
        <f t="array" ref="BC327">IF(BC$10="", "", IF(IFERROR(INDEX($B327:$AE327, $BG327, MATCH(BC$10, $B$11:$AE$11, 0)), "")="", "", IFERROR(VALUE(INDEX($B327:$AE327, $BG327, MATCH(BC$10, $B$11:$AE$11, 0))), "")))</f>
        <v>0</v>
      </c>
      <c r="BD327" s="13" cm="1">
        <f t="array" ref="BD327">IF(BD$10="", "", IF(IFERROR(INDEX($B327:$AE327, $BG327, MATCH(BD$10, $B$11:$AE$11, 0)), "")="", "", IFERROR(VALUE(INDEX($B327:$AE327, $BG327, MATCH(BD$10, $B$11:$AE$11, 0))), "")))</f>
        <v>0</v>
      </c>
      <c r="BE327" s="32" cm="1">
        <f t="array" ref="BE327">IF(BE$10="", "", IF(IFERROR(INDEX($B327:$AE327, $BG327, MATCH(BE$10, $B$11:$AE$11, 0)), "")="", "", IFERROR(VALUE(INDEX($B327:$AE327, $BG327, MATCH(BE$10, $B$11:$AE$11, 0))), "")))</f>
        <v>0</v>
      </c>
      <c r="BF327" s="12"/>
      <c r="BJ327" s="19" t="str" cm="1">
        <f t="array" ref="BJ327">IF($AZ$10="", "", IF(IFERROR(INDEX($B327:$AE327, $BG327, MATCH($AZ$10, $B$11:$AE$11, 0)), "")="", "", IFERROR(INDEX($B327:$AE327, $BG327, MATCH($AZ$10, $B$11:$AE$11, 0)), "")))</f>
        <v>01/15/2023</v>
      </c>
      <c r="BK327" s="19">
        <f t="shared" si="67"/>
        <v>3</v>
      </c>
      <c r="BL327" s="19">
        <f t="shared" si="68"/>
        <v>6</v>
      </c>
      <c r="BM327" s="19">
        <f t="shared" si="69"/>
        <v>1</v>
      </c>
      <c r="BN327" s="30">
        <f t="shared" si="70"/>
        <v>15</v>
      </c>
      <c r="BO327" s="19">
        <f t="shared" si="71"/>
        <v>2023</v>
      </c>
      <c r="BP327" s="40" cm="1">
        <f t="array" ref="BP327">IFERROR(DATE(INDEX($BM327:$BO327, $BG327, MATCH($BJ$5, $BM$10:$BO$10, 0)), INDEX($BM327:$BO327, $BG327, MATCH($BJ$4, $BM$10:$BO$10, 0)), INDEX($BM327:$BO327, $BG327, MATCH($BJ$3, $BM$10:$BO$10, 0))), "")</f>
        <v>44941</v>
      </c>
      <c r="BR327" s="19" t="str">
        <f t="shared" si="60"/>
        <v>X</v>
      </c>
      <c r="BT327" s="19" t="str">
        <f t="shared" si="72"/>
        <v/>
      </c>
      <c r="BV327" s="19" t="str">
        <f t="shared" si="73"/>
        <v>Jan 2023</v>
      </c>
      <c r="BZ327" s="30">
        <f t="shared" si="61"/>
        <v>0</v>
      </c>
      <c r="CA327" s="13">
        <f t="shared" si="62"/>
        <v>0</v>
      </c>
      <c r="CB327" s="13">
        <f t="shared" si="63"/>
        <v>0</v>
      </c>
      <c r="CC327" s="13">
        <f t="shared" si="64"/>
        <v>0</v>
      </c>
      <c r="CD327" s="32">
        <f t="shared" si="65"/>
        <v>0</v>
      </c>
      <c r="CF327" s="52">
        <f t="shared" si="74"/>
        <v>0</v>
      </c>
    </row>
    <row r="328" spans="1:84" x14ac:dyDescent="0.25">
      <c r="A328" s="11" t="s">
        <v>0</v>
      </c>
      <c r="B328" s="5" t="s">
        <v>422</v>
      </c>
      <c r="C328" s="6">
        <v>12</v>
      </c>
      <c r="D328" s="6">
        <v>0</v>
      </c>
      <c r="E328" s="6">
        <v>12</v>
      </c>
      <c r="F328" s="6">
        <v>9</v>
      </c>
      <c r="G328" s="6">
        <v>0</v>
      </c>
      <c r="H328" s="6">
        <v>0</v>
      </c>
      <c r="I328" s="6">
        <v>0</v>
      </c>
      <c r="J328" s="6">
        <v>0</v>
      </c>
      <c r="K328" s="6">
        <v>0</v>
      </c>
      <c r="L328" s="6">
        <v>0</v>
      </c>
      <c r="M328" s="6">
        <v>0</v>
      </c>
      <c r="N328" s="6">
        <v>0</v>
      </c>
      <c r="O328" s="6">
        <v>0</v>
      </c>
      <c r="P328" s="6">
        <v>0</v>
      </c>
      <c r="Q328" s="6">
        <v>0</v>
      </c>
      <c r="R328" s="6">
        <v>0</v>
      </c>
      <c r="S328" s="6">
        <v>0</v>
      </c>
      <c r="T328" s="6">
        <v>0</v>
      </c>
      <c r="U328" s="6">
        <v>0</v>
      </c>
      <c r="V328" s="6"/>
      <c r="W328" s="6"/>
      <c r="X328" s="6"/>
      <c r="Y328" s="6"/>
      <c r="Z328" s="6"/>
      <c r="AA328" s="6"/>
      <c r="AB328" s="6"/>
      <c r="AC328" s="6"/>
      <c r="AD328" s="6"/>
      <c r="AE328" s="7"/>
      <c r="AF328" s="11" t="s">
        <v>0</v>
      </c>
      <c r="AG328" s="12"/>
      <c r="AH328" s="12"/>
      <c r="AI328" s="12"/>
      <c r="AJ328" s="12"/>
      <c r="AK328" s="12"/>
      <c r="AL328" s="12"/>
      <c r="AM328" s="12"/>
      <c r="AN328" s="12"/>
      <c r="AO328" s="12"/>
      <c r="AP328" s="12"/>
      <c r="AQ328" s="12"/>
      <c r="AR328" s="12"/>
      <c r="AS328" s="12"/>
      <c r="AT328" s="12"/>
      <c r="AU328" s="12"/>
      <c r="AV328" s="12"/>
      <c r="AW328" s="12"/>
      <c r="AX328" s="12"/>
      <c r="AY328" s="12"/>
      <c r="AZ328" s="37">
        <f t="shared" si="66"/>
        <v>44942</v>
      </c>
      <c r="BA328" s="13" cm="1">
        <f t="array" ref="BA328">IF(BA$10="", "", IF(IFERROR(INDEX($B328:$AE328, $BG328, MATCH(BA$10, $B$11:$AE$11, 0)), "")="", "", IFERROR(VALUE(INDEX($B328:$AE328, $BG328, MATCH(BA$10, $B$11:$AE$11, 0))), "")))</f>
        <v>12</v>
      </c>
      <c r="BB328" s="13" cm="1">
        <f t="array" ref="BB328">IF(BB$10="", "", IF(IFERROR(INDEX($B328:$AE328, $BG328, MATCH(BB$10, $B$11:$AE$11, 0)), "")="", "", IFERROR(VALUE(INDEX($B328:$AE328, $BG328, MATCH(BB$10, $B$11:$AE$11, 0))), "")))</f>
        <v>0</v>
      </c>
      <c r="BC328" s="13" cm="1">
        <f t="array" ref="BC328">IF(BC$10="", "", IF(IFERROR(INDEX($B328:$AE328, $BG328, MATCH(BC$10, $B$11:$AE$11, 0)), "")="", "", IFERROR(VALUE(INDEX($B328:$AE328, $BG328, MATCH(BC$10, $B$11:$AE$11, 0))), "")))</f>
        <v>0</v>
      </c>
      <c r="BD328" s="13" cm="1">
        <f t="array" ref="BD328">IF(BD$10="", "", IF(IFERROR(INDEX($B328:$AE328, $BG328, MATCH(BD$10, $B$11:$AE$11, 0)), "")="", "", IFERROR(VALUE(INDEX($B328:$AE328, $BG328, MATCH(BD$10, $B$11:$AE$11, 0))), "")))</f>
        <v>0</v>
      </c>
      <c r="BE328" s="32" cm="1">
        <f t="array" ref="BE328">IF(BE$10="", "", IF(IFERROR(INDEX($B328:$AE328, $BG328, MATCH(BE$10, $B$11:$AE$11, 0)), "")="", "", IFERROR(VALUE(INDEX($B328:$AE328, $BG328, MATCH(BE$10, $B$11:$AE$11, 0))), "")))</f>
        <v>0</v>
      </c>
      <c r="BF328" s="12"/>
      <c r="BJ328" s="19" t="str" cm="1">
        <f t="array" ref="BJ328">IF($AZ$10="", "", IF(IFERROR(INDEX($B328:$AE328, $BG328, MATCH($AZ$10, $B$11:$AE$11, 0)), "")="", "", IFERROR(INDEX($B328:$AE328, $BG328, MATCH($AZ$10, $B$11:$AE$11, 0)), "")))</f>
        <v>01/16/2023</v>
      </c>
      <c r="BK328" s="19">
        <f t="shared" si="67"/>
        <v>3</v>
      </c>
      <c r="BL328" s="19">
        <f t="shared" si="68"/>
        <v>6</v>
      </c>
      <c r="BM328" s="19">
        <f t="shared" si="69"/>
        <v>1</v>
      </c>
      <c r="BN328" s="30">
        <f t="shared" si="70"/>
        <v>16</v>
      </c>
      <c r="BO328" s="19">
        <f t="shared" si="71"/>
        <v>2023</v>
      </c>
      <c r="BP328" s="40" cm="1">
        <f t="array" ref="BP328">IFERROR(DATE(INDEX($BM328:$BO328, $BG328, MATCH($BJ$5, $BM$10:$BO$10, 0)), INDEX($BM328:$BO328, $BG328, MATCH($BJ$4, $BM$10:$BO$10, 0)), INDEX($BM328:$BO328, $BG328, MATCH($BJ$3, $BM$10:$BO$10, 0))), "")</f>
        <v>44942</v>
      </c>
      <c r="BR328" s="19" t="str">
        <f t="shared" si="60"/>
        <v>X</v>
      </c>
      <c r="BT328" s="19" t="str">
        <f t="shared" si="72"/>
        <v/>
      </c>
      <c r="BV328" s="19" t="str">
        <f t="shared" si="73"/>
        <v>Jan 2023</v>
      </c>
      <c r="BZ328" s="30">
        <f t="shared" si="61"/>
        <v>1</v>
      </c>
      <c r="CA328" s="13">
        <f t="shared" si="62"/>
        <v>0</v>
      </c>
      <c r="CB328" s="13">
        <f t="shared" si="63"/>
        <v>0</v>
      </c>
      <c r="CC328" s="13">
        <f t="shared" si="64"/>
        <v>0</v>
      </c>
      <c r="CD328" s="32">
        <f t="shared" si="65"/>
        <v>0</v>
      </c>
      <c r="CF328" s="52">
        <f t="shared" si="74"/>
        <v>1</v>
      </c>
    </row>
    <row r="329" spans="1:84" x14ac:dyDescent="0.25">
      <c r="A329" s="11" t="s">
        <v>0</v>
      </c>
      <c r="B329" s="5" t="s">
        <v>423</v>
      </c>
      <c r="C329" s="6">
        <v>8</v>
      </c>
      <c r="D329" s="6">
        <v>0</v>
      </c>
      <c r="E329" s="6">
        <v>8</v>
      </c>
      <c r="F329" s="6">
        <v>5</v>
      </c>
      <c r="G329" s="6">
        <v>0</v>
      </c>
      <c r="H329" s="6">
        <v>0</v>
      </c>
      <c r="I329" s="6">
        <v>0</v>
      </c>
      <c r="J329" s="6">
        <v>1</v>
      </c>
      <c r="K329" s="6">
        <v>0</v>
      </c>
      <c r="L329" s="6">
        <v>1</v>
      </c>
      <c r="M329" s="6">
        <v>0</v>
      </c>
      <c r="N329" s="6">
        <v>0</v>
      </c>
      <c r="O329" s="6">
        <v>0</v>
      </c>
      <c r="P329" s="6">
        <v>0</v>
      </c>
      <c r="Q329" s="6">
        <v>0</v>
      </c>
      <c r="R329" s="6">
        <v>0</v>
      </c>
      <c r="S329" s="6">
        <v>0.125</v>
      </c>
      <c r="T329" s="6">
        <v>0</v>
      </c>
      <c r="U329" s="6">
        <v>0.125</v>
      </c>
      <c r="V329" s="6"/>
      <c r="W329" s="6"/>
      <c r="X329" s="6"/>
      <c r="Y329" s="6"/>
      <c r="Z329" s="6"/>
      <c r="AA329" s="6"/>
      <c r="AB329" s="6"/>
      <c r="AC329" s="6"/>
      <c r="AD329" s="6"/>
      <c r="AE329" s="7"/>
      <c r="AF329" s="11" t="s">
        <v>0</v>
      </c>
      <c r="AG329" s="12"/>
      <c r="AH329" s="12"/>
      <c r="AI329" s="12"/>
      <c r="AJ329" s="12"/>
      <c r="AK329" s="12"/>
      <c r="AL329" s="12"/>
      <c r="AM329" s="12"/>
      <c r="AN329" s="12"/>
      <c r="AO329" s="12"/>
      <c r="AP329" s="12"/>
      <c r="AQ329" s="12"/>
      <c r="AR329" s="12"/>
      <c r="AS329" s="12"/>
      <c r="AT329" s="12"/>
      <c r="AU329" s="12"/>
      <c r="AV329" s="12"/>
      <c r="AW329" s="12"/>
      <c r="AX329" s="12"/>
      <c r="AY329" s="12"/>
      <c r="AZ329" s="37">
        <f t="shared" si="66"/>
        <v>44943</v>
      </c>
      <c r="BA329" s="13" cm="1">
        <f t="array" ref="BA329">IF(BA$10="", "", IF(IFERROR(INDEX($B329:$AE329, $BG329, MATCH(BA$10, $B$11:$AE$11, 0)), "")="", "", IFERROR(VALUE(INDEX($B329:$AE329, $BG329, MATCH(BA$10, $B$11:$AE$11, 0))), "")))</f>
        <v>8</v>
      </c>
      <c r="BB329" s="13" cm="1">
        <f t="array" ref="BB329">IF(BB$10="", "", IF(IFERROR(INDEX($B329:$AE329, $BG329, MATCH(BB$10, $B$11:$AE$11, 0)), "")="", "", IFERROR(VALUE(INDEX($B329:$AE329, $BG329, MATCH(BB$10, $B$11:$AE$11, 0))), "")))</f>
        <v>0</v>
      </c>
      <c r="BC329" s="13" cm="1">
        <f t="array" ref="BC329">IF(BC$10="", "", IF(IFERROR(INDEX($B329:$AE329, $BG329, MATCH(BC$10, $B$11:$AE$11, 0)), "")="", "", IFERROR(VALUE(INDEX($B329:$AE329, $BG329, MATCH(BC$10, $B$11:$AE$11, 0))), "")))</f>
        <v>1</v>
      </c>
      <c r="BD329" s="13" cm="1">
        <f t="array" ref="BD329">IF(BD$10="", "", IF(IFERROR(INDEX($B329:$AE329, $BG329, MATCH(BD$10, $B$11:$AE$11, 0)), "")="", "", IFERROR(VALUE(INDEX($B329:$AE329, $BG329, MATCH(BD$10, $B$11:$AE$11, 0))), "")))</f>
        <v>0</v>
      </c>
      <c r="BE329" s="32" cm="1">
        <f t="array" ref="BE329">IF(BE$10="", "", IF(IFERROR(INDEX($B329:$AE329, $BG329, MATCH(BE$10, $B$11:$AE$11, 0)), "")="", "", IFERROR(VALUE(INDEX($B329:$AE329, $BG329, MATCH(BE$10, $B$11:$AE$11, 0))), "")))</f>
        <v>0</v>
      </c>
      <c r="BF329" s="12"/>
      <c r="BJ329" s="19" t="str" cm="1">
        <f t="array" ref="BJ329">IF($AZ$10="", "", IF(IFERROR(INDEX($B329:$AE329, $BG329, MATCH($AZ$10, $B$11:$AE$11, 0)), "")="", "", IFERROR(INDEX($B329:$AE329, $BG329, MATCH($AZ$10, $B$11:$AE$11, 0)), "")))</f>
        <v>01/17/2023</v>
      </c>
      <c r="BK329" s="19">
        <f t="shared" si="67"/>
        <v>3</v>
      </c>
      <c r="BL329" s="19">
        <f t="shared" si="68"/>
        <v>6</v>
      </c>
      <c r="BM329" s="19">
        <f t="shared" si="69"/>
        <v>1</v>
      </c>
      <c r="BN329" s="30">
        <f t="shared" si="70"/>
        <v>17</v>
      </c>
      <c r="BO329" s="19">
        <f t="shared" si="71"/>
        <v>2023</v>
      </c>
      <c r="BP329" s="40" cm="1">
        <f t="array" ref="BP329">IFERROR(DATE(INDEX($BM329:$BO329, $BG329, MATCH($BJ$5, $BM$10:$BO$10, 0)), INDEX($BM329:$BO329, $BG329, MATCH($BJ$4, $BM$10:$BO$10, 0)), INDEX($BM329:$BO329, $BG329, MATCH($BJ$3, $BM$10:$BO$10, 0))), "")</f>
        <v>44943</v>
      </c>
      <c r="BR329" s="19" t="str">
        <f t="shared" si="60"/>
        <v>X</v>
      </c>
      <c r="BT329" s="19" t="str">
        <f t="shared" si="72"/>
        <v/>
      </c>
      <c r="BV329" s="19" t="str">
        <f t="shared" si="73"/>
        <v>Jan 2023</v>
      </c>
      <c r="BZ329" s="30">
        <f t="shared" si="61"/>
        <v>0</v>
      </c>
      <c r="CA329" s="13">
        <f t="shared" si="62"/>
        <v>0</v>
      </c>
      <c r="CB329" s="13">
        <f t="shared" si="63"/>
        <v>1</v>
      </c>
      <c r="CC329" s="13">
        <f t="shared" si="64"/>
        <v>0</v>
      </c>
      <c r="CD329" s="32">
        <f t="shared" si="65"/>
        <v>0</v>
      </c>
      <c r="CF329" s="52">
        <f t="shared" si="74"/>
        <v>1</v>
      </c>
    </row>
    <row r="330" spans="1:84" x14ac:dyDescent="0.25">
      <c r="A330" s="11" t="s">
        <v>0</v>
      </c>
      <c r="B330" s="5" t="s">
        <v>424</v>
      </c>
      <c r="C330" s="6">
        <v>0</v>
      </c>
      <c r="D330" s="6">
        <v>0</v>
      </c>
      <c r="E330" s="6">
        <v>0</v>
      </c>
      <c r="F330" s="6">
        <v>0</v>
      </c>
      <c r="G330" s="6">
        <v>0</v>
      </c>
      <c r="H330" s="6">
        <v>0</v>
      </c>
      <c r="I330" s="6">
        <v>0</v>
      </c>
      <c r="J330" s="6">
        <v>0</v>
      </c>
      <c r="K330" s="6">
        <v>0</v>
      </c>
      <c r="L330" s="6">
        <v>0</v>
      </c>
      <c r="M330" s="6">
        <v>0</v>
      </c>
      <c r="N330" s="6">
        <v>0</v>
      </c>
      <c r="O330" s="6">
        <v>0</v>
      </c>
      <c r="P330" s="6">
        <v>0</v>
      </c>
      <c r="Q330" s="6">
        <v>0</v>
      </c>
      <c r="R330" s="6">
        <v>0</v>
      </c>
      <c r="S330" s="6">
        <v>0</v>
      </c>
      <c r="T330" s="6">
        <v>0</v>
      </c>
      <c r="U330" s="6">
        <v>0</v>
      </c>
      <c r="V330" s="6"/>
      <c r="W330" s="6"/>
      <c r="X330" s="6"/>
      <c r="Y330" s="6"/>
      <c r="Z330" s="6"/>
      <c r="AA330" s="6"/>
      <c r="AB330" s="6"/>
      <c r="AC330" s="6"/>
      <c r="AD330" s="6"/>
      <c r="AE330" s="7"/>
      <c r="AF330" s="11" t="s">
        <v>0</v>
      </c>
      <c r="AG330" s="12"/>
      <c r="AH330" s="12"/>
      <c r="AI330" s="12"/>
      <c r="AJ330" s="12"/>
      <c r="AK330" s="12"/>
      <c r="AL330" s="12"/>
      <c r="AM330" s="12"/>
      <c r="AN330" s="12"/>
      <c r="AO330" s="12"/>
      <c r="AP330" s="12"/>
      <c r="AQ330" s="12"/>
      <c r="AR330" s="12"/>
      <c r="AS330" s="12"/>
      <c r="AT330" s="12"/>
      <c r="AU330" s="12"/>
      <c r="AV330" s="12"/>
      <c r="AW330" s="12"/>
      <c r="AX330" s="12"/>
      <c r="AY330" s="12"/>
      <c r="AZ330" s="37">
        <f t="shared" si="66"/>
        <v>44944</v>
      </c>
      <c r="BA330" s="13" cm="1">
        <f t="array" ref="BA330">IF(BA$10="", "", IF(IFERROR(INDEX($B330:$AE330, $BG330, MATCH(BA$10, $B$11:$AE$11, 0)), "")="", "", IFERROR(VALUE(INDEX($B330:$AE330, $BG330, MATCH(BA$10, $B$11:$AE$11, 0))), "")))</f>
        <v>0</v>
      </c>
      <c r="BB330" s="13" cm="1">
        <f t="array" ref="BB330">IF(BB$10="", "", IF(IFERROR(INDEX($B330:$AE330, $BG330, MATCH(BB$10, $B$11:$AE$11, 0)), "")="", "", IFERROR(VALUE(INDEX($B330:$AE330, $BG330, MATCH(BB$10, $B$11:$AE$11, 0))), "")))</f>
        <v>0</v>
      </c>
      <c r="BC330" s="13" cm="1">
        <f t="array" ref="BC330">IF(BC$10="", "", IF(IFERROR(INDEX($B330:$AE330, $BG330, MATCH(BC$10, $B$11:$AE$11, 0)), "")="", "", IFERROR(VALUE(INDEX($B330:$AE330, $BG330, MATCH(BC$10, $B$11:$AE$11, 0))), "")))</f>
        <v>0</v>
      </c>
      <c r="BD330" s="13" cm="1">
        <f t="array" ref="BD330">IF(BD$10="", "", IF(IFERROR(INDEX($B330:$AE330, $BG330, MATCH(BD$10, $B$11:$AE$11, 0)), "")="", "", IFERROR(VALUE(INDEX($B330:$AE330, $BG330, MATCH(BD$10, $B$11:$AE$11, 0))), "")))</f>
        <v>0</v>
      </c>
      <c r="BE330" s="32" cm="1">
        <f t="array" ref="BE330">IF(BE$10="", "", IF(IFERROR(INDEX($B330:$AE330, $BG330, MATCH(BE$10, $B$11:$AE$11, 0)), "")="", "", IFERROR(VALUE(INDEX($B330:$AE330, $BG330, MATCH(BE$10, $B$11:$AE$11, 0))), "")))</f>
        <v>0</v>
      </c>
      <c r="BF330" s="12"/>
      <c r="BJ330" s="19" t="str" cm="1">
        <f t="array" ref="BJ330">IF($AZ$10="", "", IF(IFERROR(INDEX($B330:$AE330, $BG330, MATCH($AZ$10, $B$11:$AE$11, 0)), "")="", "", IFERROR(INDEX($B330:$AE330, $BG330, MATCH($AZ$10, $B$11:$AE$11, 0)), "")))</f>
        <v>01/18/2023</v>
      </c>
      <c r="BK330" s="19">
        <f t="shared" si="67"/>
        <v>3</v>
      </c>
      <c r="BL330" s="19">
        <f t="shared" si="68"/>
        <v>6</v>
      </c>
      <c r="BM330" s="19">
        <f t="shared" si="69"/>
        <v>1</v>
      </c>
      <c r="BN330" s="30">
        <f t="shared" si="70"/>
        <v>18</v>
      </c>
      <c r="BO330" s="19">
        <f t="shared" si="71"/>
        <v>2023</v>
      </c>
      <c r="BP330" s="40" cm="1">
        <f t="array" ref="BP330">IFERROR(DATE(INDEX($BM330:$BO330, $BG330, MATCH($BJ$5, $BM$10:$BO$10, 0)), INDEX($BM330:$BO330, $BG330, MATCH($BJ$4, $BM$10:$BO$10, 0)), INDEX($BM330:$BO330, $BG330, MATCH($BJ$3, $BM$10:$BO$10, 0))), "")</f>
        <v>44944</v>
      </c>
      <c r="BR330" s="19" t="str">
        <f t="shared" si="60"/>
        <v>X</v>
      </c>
      <c r="BT330" s="19" t="str">
        <f t="shared" si="72"/>
        <v/>
      </c>
      <c r="BV330" s="19" t="str">
        <f t="shared" si="73"/>
        <v>Jan 2023</v>
      </c>
      <c r="BZ330" s="30">
        <f t="shared" si="61"/>
        <v>0</v>
      </c>
      <c r="CA330" s="13">
        <f t="shared" si="62"/>
        <v>0</v>
      </c>
      <c r="CB330" s="13">
        <f t="shared" si="63"/>
        <v>0</v>
      </c>
      <c r="CC330" s="13">
        <f t="shared" si="64"/>
        <v>0</v>
      </c>
      <c r="CD330" s="32">
        <f t="shared" si="65"/>
        <v>0</v>
      </c>
      <c r="CF330" s="52">
        <f t="shared" si="74"/>
        <v>0</v>
      </c>
    </row>
    <row r="331" spans="1:84" x14ac:dyDescent="0.25">
      <c r="A331" s="11" t="s">
        <v>0</v>
      </c>
      <c r="B331" s="5" t="s">
        <v>425</v>
      </c>
      <c r="C331" s="6">
        <v>3</v>
      </c>
      <c r="D331" s="6">
        <v>0</v>
      </c>
      <c r="E331" s="6">
        <v>3</v>
      </c>
      <c r="F331" s="6">
        <v>1</v>
      </c>
      <c r="G331" s="6">
        <v>0</v>
      </c>
      <c r="H331" s="6">
        <v>0</v>
      </c>
      <c r="I331" s="6">
        <v>0</v>
      </c>
      <c r="J331" s="6">
        <v>0</v>
      </c>
      <c r="K331" s="6">
        <v>0</v>
      </c>
      <c r="L331" s="6">
        <v>0</v>
      </c>
      <c r="M331" s="6">
        <v>0</v>
      </c>
      <c r="N331" s="6">
        <v>0</v>
      </c>
      <c r="O331" s="6">
        <v>0</v>
      </c>
      <c r="P331" s="6">
        <v>0</v>
      </c>
      <c r="Q331" s="6">
        <v>0</v>
      </c>
      <c r="R331" s="6">
        <v>0</v>
      </c>
      <c r="S331" s="6">
        <v>0</v>
      </c>
      <c r="T331" s="6">
        <v>0</v>
      </c>
      <c r="U331" s="6">
        <v>0</v>
      </c>
      <c r="V331" s="6"/>
      <c r="W331" s="6"/>
      <c r="X331" s="6"/>
      <c r="Y331" s="6"/>
      <c r="Z331" s="6"/>
      <c r="AA331" s="6"/>
      <c r="AB331" s="6"/>
      <c r="AC331" s="6"/>
      <c r="AD331" s="6"/>
      <c r="AE331" s="7"/>
      <c r="AF331" s="11" t="s">
        <v>0</v>
      </c>
      <c r="AG331" s="12"/>
      <c r="AH331" s="12"/>
      <c r="AI331" s="12"/>
      <c r="AJ331" s="12"/>
      <c r="AK331" s="12"/>
      <c r="AL331" s="12"/>
      <c r="AM331" s="12"/>
      <c r="AN331" s="12"/>
      <c r="AO331" s="12"/>
      <c r="AP331" s="12"/>
      <c r="AQ331" s="12"/>
      <c r="AR331" s="12"/>
      <c r="AS331" s="12"/>
      <c r="AT331" s="12"/>
      <c r="AU331" s="12"/>
      <c r="AV331" s="12"/>
      <c r="AW331" s="12"/>
      <c r="AX331" s="12"/>
      <c r="AY331" s="12"/>
      <c r="AZ331" s="37">
        <f t="shared" si="66"/>
        <v>44945</v>
      </c>
      <c r="BA331" s="13" cm="1">
        <f t="array" ref="BA331">IF(BA$10="", "", IF(IFERROR(INDEX($B331:$AE331, $BG331, MATCH(BA$10, $B$11:$AE$11, 0)), "")="", "", IFERROR(VALUE(INDEX($B331:$AE331, $BG331, MATCH(BA$10, $B$11:$AE$11, 0))), "")))</f>
        <v>3</v>
      </c>
      <c r="BB331" s="13" cm="1">
        <f t="array" ref="BB331">IF(BB$10="", "", IF(IFERROR(INDEX($B331:$AE331, $BG331, MATCH(BB$10, $B$11:$AE$11, 0)), "")="", "", IFERROR(VALUE(INDEX($B331:$AE331, $BG331, MATCH(BB$10, $B$11:$AE$11, 0))), "")))</f>
        <v>0</v>
      </c>
      <c r="BC331" s="13" cm="1">
        <f t="array" ref="BC331">IF(BC$10="", "", IF(IFERROR(INDEX($B331:$AE331, $BG331, MATCH(BC$10, $B$11:$AE$11, 0)), "")="", "", IFERROR(VALUE(INDEX($B331:$AE331, $BG331, MATCH(BC$10, $B$11:$AE$11, 0))), "")))</f>
        <v>0</v>
      </c>
      <c r="BD331" s="13" cm="1">
        <f t="array" ref="BD331">IF(BD$10="", "", IF(IFERROR(INDEX($B331:$AE331, $BG331, MATCH(BD$10, $B$11:$AE$11, 0)), "")="", "", IFERROR(VALUE(INDEX($B331:$AE331, $BG331, MATCH(BD$10, $B$11:$AE$11, 0))), "")))</f>
        <v>0</v>
      </c>
      <c r="BE331" s="32" cm="1">
        <f t="array" ref="BE331">IF(BE$10="", "", IF(IFERROR(INDEX($B331:$AE331, $BG331, MATCH(BE$10, $B$11:$AE$11, 0)), "")="", "", IFERROR(VALUE(INDEX($B331:$AE331, $BG331, MATCH(BE$10, $B$11:$AE$11, 0))), "")))</f>
        <v>0</v>
      </c>
      <c r="BF331" s="12"/>
      <c r="BJ331" s="19" t="str" cm="1">
        <f t="array" ref="BJ331">IF($AZ$10="", "", IF(IFERROR(INDEX($B331:$AE331, $BG331, MATCH($AZ$10, $B$11:$AE$11, 0)), "")="", "", IFERROR(INDEX($B331:$AE331, $BG331, MATCH($AZ$10, $B$11:$AE$11, 0)), "")))</f>
        <v>01/19/2023</v>
      </c>
      <c r="BK331" s="19">
        <f t="shared" si="67"/>
        <v>3</v>
      </c>
      <c r="BL331" s="19">
        <f t="shared" si="68"/>
        <v>6</v>
      </c>
      <c r="BM331" s="19">
        <f t="shared" si="69"/>
        <v>1</v>
      </c>
      <c r="BN331" s="30">
        <f t="shared" si="70"/>
        <v>19</v>
      </c>
      <c r="BO331" s="19">
        <f t="shared" si="71"/>
        <v>2023</v>
      </c>
      <c r="BP331" s="40" cm="1">
        <f t="array" ref="BP331">IFERROR(DATE(INDEX($BM331:$BO331, $BG331, MATCH($BJ$5, $BM$10:$BO$10, 0)), INDEX($BM331:$BO331, $BG331, MATCH($BJ$4, $BM$10:$BO$10, 0)), INDEX($BM331:$BO331, $BG331, MATCH($BJ$3, $BM$10:$BO$10, 0))), "")</f>
        <v>44945</v>
      </c>
      <c r="BR331" s="19" t="str">
        <f t="shared" si="60"/>
        <v>X</v>
      </c>
      <c r="BT331" s="19" t="str">
        <f t="shared" si="72"/>
        <v/>
      </c>
      <c r="BV331" s="19" t="str">
        <f t="shared" si="73"/>
        <v>Jan 2023</v>
      </c>
      <c r="BZ331" s="30">
        <f t="shared" si="61"/>
        <v>0</v>
      </c>
      <c r="CA331" s="13">
        <f t="shared" si="62"/>
        <v>0</v>
      </c>
      <c r="CB331" s="13">
        <f t="shared" si="63"/>
        <v>0</v>
      </c>
      <c r="CC331" s="13">
        <f t="shared" si="64"/>
        <v>0</v>
      </c>
      <c r="CD331" s="32">
        <f t="shared" si="65"/>
        <v>0</v>
      </c>
      <c r="CF331" s="52">
        <f t="shared" si="74"/>
        <v>0</v>
      </c>
    </row>
    <row r="332" spans="1:84" x14ac:dyDescent="0.25">
      <c r="A332" s="11" t="s">
        <v>0</v>
      </c>
      <c r="B332" s="5" t="s">
        <v>426</v>
      </c>
      <c r="C332" s="6">
        <v>0</v>
      </c>
      <c r="D332" s="6">
        <v>0</v>
      </c>
      <c r="E332" s="6">
        <v>0</v>
      </c>
      <c r="F332" s="6">
        <v>0</v>
      </c>
      <c r="G332" s="6">
        <v>0</v>
      </c>
      <c r="H332" s="6">
        <v>0</v>
      </c>
      <c r="I332" s="6">
        <v>0</v>
      </c>
      <c r="J332" s="6">
        <v>0</v>
      </c>
      <c r="K332" s="6">
        <v>0</v>
      </c>
      <c r="L332" s="6">
        <v>0</v>
      </c>
      <c r="M332" s="6">
        <v>0</v>
      </c>
      <c r="N332" s="6">
        <v>0</v>
      </c>
      <c r="O332" s="6">
        <v>0</v>
      </c>
      <c r="P332" s="6">
        <v>0</v>
      </c>
      <c r="Q332" s="6">
        <v>0</v>
      </c>
      <c r="R332" s="6">
        <v>0</v>
      </c>
      <c r="S332" s="6">
        <v>0</v>
      </c>
      <c r="T332" s="6">
        <v>0</v>
      </c>
      <c r="U332" s="6">
        <v>0</v>
      </c>
      <c r="V332" s="6"/>
      <c r="W332" s="6"/>
      <c r="X332" s="6"/>
      <c r="Y332" s="6"/>
      <c r="Z332" s="6"/>
      <c r="AA332" s="6"/>
      <c r="AB332" s="6"/>
      <c r="AC332" s="6"/>
      <c r="AD332" s="6"/>
      <c r="AE332" s="7"/>
      <c r="AF332" s="11" t="s">
        <v>0</v>
      </c>
      <c r="AG332" s="12"/>
      <c r="AH332" s="12"/>
      <c r="AI332" s="12"/>
      <c r="AJ332" s="12"/>
      <c r="AK332" s="12"/>
      <c r="AL332" s="12"/>
      <c r="AM332" s="12"/>
      <c r="AN332" s="12"/>
      <c r="AO332" s="12"/>
      <c r="AP332" s="12"/>
      <c r="AQ332" s="12"/>
      <c r="AR332" s="12"/>
      <c r="AS332" s="12"/>
      <c r="AT332" s="12"/>
      <c r="AU332" s="12"/>
      <c r="AV332" s="12"/>
      <c r="AW332" s="12"/>
      <c r="AX332" s="12"/>
      <c r="AY332" s="12"/>
      <c r="AZ332" s="37">
        <f t="shared" si="66"/>
        <v>44946</v>
      </c>
      <c r="BA332" s="13" cm="1">
        <f t="array" ref="BA332">IF(BA$10="", "", IF(IFERROR(INDEX($B332:$AE332, $BG332, MATCH(BA$10, $B$11:$AE$11, 0)), "")="", "", IFERROR(VALUE(INDEX($B332:$AE332, $BG332, MATCH(BA$10, $B$11:$AE$11, 0))), "")))</f>
        <v>0</v>
      </c>
      <c r="BB332" s="13" cm="1">
        <f t="array" ref="BB332">IF(BB$10="", "", IF(IFERROR(INDEX($B332:$AE332, $BG332, MATCH(BB$10, $B$11:$AE$11, 0)), "")="", "", IFERROR(VALUE(INDEX($B332:$AE332, $BG332, MATCH(BB$10, $B$11:$AE$11, 0))), "")))</f>
        <v>0</v>
      </c>
      <c r="BC332" s="13" cm="1">
        <f t="array" ref="BC332">IF(BC$10="", "", IF(IFERROR(INDEX($B332:$AE332, $BG332, MATCH(BC$10, $B$11:$AE$11, 0)), "")="", "", IFERROR(VALUE(INDEX($B332:$AE332, $BG332, MATCH(BC$10, $B$11:$AE$11, 0))), "")))</f>
        <v>0</v>
      </c>
      <c r="BD332" s="13" cm="1">
        <f t="array" ref="BD332">IF(BD$10="", "", IF(IFERROR(INDEX($B332:$AE332, $BG332, MATCH(BD$10, $B$11:$AE$11, 0)), "")="", "", IFERROR(VALUE(INDEX($B332:$AE332, $BG332, MATCH(BD$10, $B$11:$AE$11, 0))), "")))</f>
        <v>0</v>
      </c>
      <c r="BE332" s="32" cm="1">
        <f t="array" ref="BE332">IF(BE$10="", "", IF(IFERROR(INDEX($B332:$AE332, $BG332, MATCH(BE$10, $B$11:$AE$11, 0)), "")="", "", IFERROR(VALUE(INDEX($B332:$AE332, $BG332, MATCH(BE$10, $B$11:$AE$11, 0))), "")))</f>
        <v>0</v>
      </c>
      <c r="BF332" s="12"/>
      <c r="BJ332" s="19" t="str" cm="1">
        <f t="array" ref="BJ332">IF($AZ$10="", "", IF(IFERROR(INDEX($B332:$AE332, $BG332, MATCH($AZ$10, $B$11:$AE$11, 0)), "")="", "", IFERROR(INDEX($B332:$AE332, $BG332, MATCH($AZ$10, $B$11:$AE$11, 0)), "")))</f>
        <v>01/20/2023</v>
      </c>
      <c r="BK332" s="19">
        <f t="shared" si="67"/>
        <v>3</v>
      </c>
      <c r="BL332" s="19">
        <f t="shared" si="68"/>
        <v>6</v>
      </c>
      <c r="BM332" s="19">
        <f t="shared" si="69"/>
        <v>1</v>
      </c>
      <c r="BN332" s="30">
        <f t="shared" si="70"/>
        <v>20</v>
      </c>
      <c r="BO332" s="19">
        <f t="shared" si="71"/>
        <v>2023</v>
      </c>
      <c r="BP332" s="40" cm="1">
        <f t="array" ref="BP332">IFERROR(DATE(INDEX($BM332:$BO332, $BG332, MATCH($BJ$5, $BM$10:$BO$10, 0)), INDEX($BM332:$BO332, $BG332, MATCH($BJ$4, $BM$10:$BO$10, 0)), INDEX($BM332:$BO332, $BG332, MATCH($BJ$3, $BM$10:$BO$10, 0))), "")</f>
        <v>44946</v>
      </c>
      <c r="BR332" s="19" t="str">
        <f t="shared" ref="BR332:BR377" si="75">IF(COUNTIF($B332:$AE332, "")=30, "", "X")</f>
        <v>X</v>
      </c>
      <c r="BT332" s="19" t="str">
        <f t="shared" si="72"/>
        <v/>
      </c>
      <c r="BV332" s="19" t="str">
        <f t="shared" si="73"/>
        <v>Jan 2023</v>
      </c>
      <c r="BZ332" s="30">
        <f t="shared" ref="BZ332:BZ377" si="76">IF(BA332="", "", IFERROR(ROUNDDOWN(BA332/BZ$9, 0)*BZ$8, ""))</f>
        <v>0</v>
      </c>
      <c r="CA332" s="13">
        <f t="shared" ref="CA332:CA377" si="77">IF(BB332="", "", IFERROR(ROUNDDOWN(BB332/CA$9, 0)*CA$8, ""))</f>
        <v>0</v>
      </c>
      <c r="CB332" s="13">
        <f t="shared" ref="CB332:CB377" si="78">IF(BC332="", "", IFERROR(ROUNDDOWN(BC332/CB$9, 0)*CB$8, ""))</f>
        <v>0</v>
      </c>
      <c r="CC332" s="13">
        <f t="shared" ref="CC332:CC377" si="79">IF(BD332="", "", IFERROR(ROUNDDOWN(BD332/CC$9, 0)*CC$8, ""))</f>
        <v>0</v>
      </c>
      <c r="CD332" s="32">
        <f t="shared" ref="CD332:CD377" si="80">IF(BE332="", "", IFERROR(ROUNDDOWN(BE332/CD$9, 0)*CD$8, ""))</f>
        <v>0</v>
      </c>
      <c r="CF332" s="52">
        <f t="shared" si="74"/>
        <v>0</v>
      </c>
    </row>
    <row r="333" spans="1:84" x14ac:dyDescent="0.25">
      <c r="A333" s="11" t="s">
        <v>0</v>
      </c>
      <c r="B333" s="5" t="s">
        <v>427</v>
      </c>
      <c r="C333" s="6">
        <v>3</v>
      </c>
      <c r="D333" s="6">
        <v>0</v>
      </c>
      <c r="E333" s="6">
        <v>3</v>
      </c>
      <c r="F333" s="6">
        <v>3</v>
      </c>
      <c r="G333" s="6">
        <v>0</v>
      </c>
      <c r="H333" s="6">
        <v>0</v>
      </c>
      <c r="I333" s="6">
        <v>0</v>
      </c>
      <c r="J333" s="6">
        <v>0</v>
      </c>
      <c r="K333" s="6">
        <v>0</v>
      </c>
      <c r="L333" s="6">
        <v>0</v>
      </c>
      <c r="M333" s="6">
        <v>0</v>
      </c>
      <c r="N333" s="6">
        <v>0</v>
      </c>
      <c r="O333" s="6">
        <v>0</v>
      </c>
      <c r="P333" s="6">
        <v>0</v>
      </c>
      <c r="Q333" s="6">
        <v>0</v>
      </c>
      <c r="R333" s="6">
        <v>0</v>
      </c>
      <c r="S333" s="6">
        <v>0</v>
      </c>
      <c r="T333" s="6">
        <v>0</v>
      </c>
      <c r="U333" s="6">
        <v>0</v>
      </c>
      <c r="V333" s="6"/>
      <c r="W333" s="6"/>
      <c r="X333" s="6"/>
      <c r="Y333" s="6"/>
      <c r="Z333" s="6"/>
      <c r="AA333" s="6"/>
      <c r="AB333" s="6"/>
      <c r="AC333" s="6"/>
      <c r="AD333" s="6"/>
      <c r="AE333" s="7"/>
      <c r="AF333" s="11" t="s">
        <v>0</v>
      </c>
      <c r="AG333" s="12"/>
      <c r="AH333" s="12"/>
      <c r="AI333" s="12"/>
      <c r="AJ333" s="12"/>
      <c r="AK333" s="12"/>
      <c r="AL333" s="12"/>
      <c r="AM333" s="12"/>
      <c r="AN333" s="12"/>
      <c r="AO333" s="12"/>
      <c r="AP333" s="12"/>
      <c r="AQ333" s="12"/>
      <c r="AR333" s="12"/>
      <c r="AS333" s="12"/>
      <c r="AT333" s="12"/>
      <c r="AU333" s="12"/>
      <c r="AV333" s="12"/>
      <c r="AW333" s="12"/>
      <c r="AX333" s="12"/>
      <c r="AY333" s="12"/>
      <c r="AZ333" s="37">
        <f t="shared" ref="AZ333:AZ377" si="81">$BP333</f>
        <v>44947</v>
      </c>
      <c r="BA333" s="13" cm="1">
        <f t="array" ref="BA333">IF(BA$10="", "", IF(IFERROR(INDEX($B333:$AE333, $BG333, MATCH(BA$10, $B$11:$AE$11, 0)), "")="", "", IFERROR(VALUE(INDEX($B333:$AE333, $BG333, MATCH(BA$10, $B$11:$AE$11, 0))), "")))</f>
        <v>3</v>
      </c>
      <c r="BB333" s="13" cm="1">
        <f t="array" ref="BB333">IF(BB$10="", "", IF(IFERROR(INDEX($B333:$AE333, $BG333, MATCH(BB$10, $B$11:$AE$11, 0)), "")="", "", IFERROR(VALUE(INDEX($B333:$AE333, $BG333, MATCH(BB$10, $B$11:$AE$11, 0))), "")))</f>
        <v>0</v>
      </c>
      <c r="BC333" s="13" cm="1">
        <f t="array" ref="BC333">IF(BC$10="", "", IF(IFERROR(INDEX($B333:$AE333, $BG333, MATCH(BC$10, $B$11:$AE$11, 0)), "")="", "", IFERROR(VALUE(INDEX($B333:$AE333, $BG333, MATCH(BC$10, $B$11:$AE$11, 0))), "")))</f>
        <v>0</v>
      </c>
      <c r="BD333" s="13" cm="1">
        <f t="array" ref="BD333">IF(BD$10="", "", IF(IFERROR(INDEX($B333:$AE333, $BG333, MATCH(BD$10, $B$11:$AE$11, 0)), "")="", "", IFERROR(VALUE(INDEX($B333:$AE333, $BG333, MATCH(BD$10, $B$11:$AE$11, 0))), "")))</f>
        <v>0</v>
      </c>
      <c r="BE333" s="32" cm="1">
        <f t="array" ref="BE333">IF(BE$10="", "", IF(IFERROR(INDEX($B333:$AE333, $BG333, MATCH(BE$10, $B$11:$AE$11, 0)), "")="", "", IFERROR(VALUE(INDEX($B333:$AE333, $BG333, MATCH(BE$10, $B$11:$AE$11, 0))), "")))</f>
        <v>0</v>
      </c>
      <c r="BF333" s="12"/>
      <c r="BJ333" s="19" t="str" cm="1">
        <f t="array" ref="BJ333">IF($AZ$10="", "", IF(IFERROR(INDEX($B333:$AE333, $BG333, MATCH($AZ$10, $B$11:$AE$11, 0)), "")="", "", IFERROR(INDEX($B333:$AE333, $BG333, MATCH($AZ$10, $B$11:$AE$11, 0)), "")))</f>
        <v>01/21/2023</v>
      </c>
      <c r="BK333" s="19">
        <f t="shared" ref="BK333:BK377" si="82">IF($BJ333="", "", IFERROR(FIND("/", $BJ333), ""))</f>
        <v>3</v>
      </c>
      <c r="BL333" s="19">
        <f t="shared" ref="BL333:BL377" si="83">IF(OR($BJ333="", $BK333=""), "", IFERROR(FIND("/", $BJ333, $BK333+1), ""))</f>
        <v>6</v>
      </c>
      <c r="BM333" s="19">
        <f t="shared" ref="BM333:BM377" si="84">IF($BJ333="", "", IFERROR(VALUE(LEFT($BJ333, $BK333-1)), ""))</f>
        <v>1</v>
      </c>
      <c r="BN333" s="30">
        <f t="shared" ref="BN333:BN377" si="85">IF($BJ333="", "", IFERROR(VALUE(MID($BJ333, $BK333+1, (BL333-BK333-1))), ""))</f>
        <v>21</v>
      </c>
      <c r="BO333" s="19">
        <f t="shared" ref="BO333:BO377" si="86">IF($BJ333="", "", IFERROR(VALUE(MID($BJ333, $BL333+1, (LEN(BJ333)-BL333))), ""))</f>
        <v>2023</v>
      </c>
      <c r="BP333" s="40" cm="1">
        <f t="array" ref="BP333">IFERROR(DATE(INDEX($BM333:$BO333, $BG333, MATCH($BJ$5, $BM$10:$BO$10, 0)), INDEX($BM333:$BO333, $BG333, MATCH($BJ$4, $BM$10:$BO$10, 0)), INDEX($BM333:$BO333, $BG333, MATCH($BJ$3, $BM$10:$BO$10, 0))), "")</f>
        <v>44947</v>
      </c>
      <c r="BR333" s="19" t="str">
        <f t="shared" si="75"/>
        <v>X</v>
      </c>
      <c r="BT333" s="19" t="str">
        <f t="shared" ref="BT333:BT377" si="87">IF($BJ333="", "", IF(COUNTIF($BJ$12:$BJ$377, $BJ333)&gt;1, "X", ""))</f>
        <v/>
      </c>
      <c r="BV333" s="19" t="str">
        <f t="shared" ref="BV333:BV377" si="88">IF($BP333="", "", IFERROR(TEXT($BP333, "mmm yyyy"), ""))</f>
        <v>Jan 2023</v>
      </c>
      <c r="BZ333" s="30">
        <f t="shared" si="76"/>
        <v>0</v>
      </c>
      <c r="CA333" s="13">
        <f t="shared" si="77"/>
        <v>0</v>
      </c>
      <c r="CB333" s="13">
        <f t="shared" si="78"/>
        <v>0</v>
      </c>
      <c r="CC333" s="13">
        <f t="shared" si="79"/>
        <v>0</v>
      </c>
      <c r="CD333" s="32">
        <f t="shared" si="80"/>
        <v>0</v>
      </c>
      <c r="CF333" s="52">
        <f t="shared" si="74"/>
        <v>0</v>
      </c>
    </row>
    <row r="334" spans="1:84" x14ac:dyDescent="0.25">
      <c r="A334" s="11" t="s">
        <v>0</v>
      </c>
      <c r="B334" s="5" t="s">
        <v>428</v>
      </c>
      <c r="C334" s="6">
        <v>1</v>
      </c>
      <c r="D334" s="6">
        <v>0</v>
      </c>
      <c r="E334" s="6">
        <v>1</v>
      </c>
      <c r="F334" s="6">
        <v>1</v>
      </c>
      <c r="G334" s="6">
        <v>0</v>
      </c>
      <c r="H334" s="6">
        <v>0</v>
      </c>
      <c r="I334" s="6">
        <v>0</v>
      </c>
      <c r="J334" s="6">
        <v>0</v>
      </c>
      <c r="K334" s="6">
        <v>0</v>
      </c>
      <c r="L334" s="6">
        <v>0</v>
      </c>
      <c r="M334" s="6">
        <v>0</v>
      </c>
      <c r="N334" s="6">
        <v>0</v>
      </c>
      <c r="O334" s="6">
        <v>0</v>
      </c>
      <c r="P334" s="6">
        <v>0</v>
      </c>
      <c r="Q334" s="6">
        <v>0</v>
      </c>
      <c r="R334" s="6">
        <v>0</v>
      </c>
      <c r="S334" s="6">
        <v>0</v>
      </c>
      <c r="T334" s="6">
        <v>0</v>
      </c>
      <c r="U334" s="6">
        <v>0</v>
      </c>
      <c r="V334" s="6"/>
      <c r="W334" s="6"/>
      <c r="X334" s="6"/>
      <c r="Y334" s="6"/>
      <c r="Z334" s="6"/>
      <c r="AA334" s="6"/>
      <c r="AB334" s="6"/>
      <c r="AC334" s="6"/>
      <c r="AD334" s="6"/>
      <c r="AE334" s="7"/>
      <c r="AF334" s="11" t="s">
        <v>0</v>
      </c>
      <c r="AG334" s="12"/>
      <c r="AH334" s="12"/>
      <c r="AI334" s="12"/>
      <c r="AJ334" s="12"/>
      <c r="AK334" s="12"/>
      <c r="AL334" s="12"/>
      <c r="AM334" s="12"/>
      <c r="AN334" s="12"/>
      <c r="AO334" s="12"/>
      <c r="AP334" s="12"/>
      <c r="AQ334" s="12"/>
      <c r="AR334" s="12"/>
      <c r="AS334" s="12"/>
      <c r="AT334" s="12"/>
      <c r="AU334" s="12"/>
      <c r="AV334" s="12"/>
      <c r="AW334" s="12"/>
      <c r="AX334" s="12"/>
      <c r="AY334" s="12"/>
      <c r="AZ334" s="37">
        <f t="shared" si="81"/>
        <v>44948</v>
      </c>
      <c r="BA334" s="13" cm="1">
        <f t="array" ref="BA334">IF(BA$10="", "", IF(IFERROR(INDEX($B334:$AE334, $BG334, MATCH(BA$10, $B$11:$AE$11, 0)), "")="", "", IFERROR(VALUE(INDEX($B334:$AE334, $BG334, MATCH(BA$10, $B$11:$AE$11, 0))), "")))</f>
        <v>1</v>
      </c>
      <c r="BB334" s="13" cm="1">
        <f t="array" ref="BB334">IF(BB$10="", "", IF(IFERROR(INDEX($B334:$AE334, $BG334, MATCH(BB$10, $B$11:$AE$11, 0)), "")="", "", IFERROR(VALUE(INDEX($B334:$AE334, $BG334, MATCH(BB$10, $B$11:$AE$11, 0))), "")))</f>
        <v>0</v>
      </c>
      <c r="BC334" s="13" cm="1">
        <f t="array" ref="BC334">IF(BC$10="", "", IF(IFERROR(INDEX($B334:$AE334, $BG334, MATCH(BC$10, $B$11:$AE$11, 0)), "")="", "", IFERROR(VALUE(INDEX($B334:$AE334, $BG334, MATCH(BC$10, $B$11:$AE$11, 0))), "")))</f>
        <v>0</v>
      </c>
      <c r="BD334" s="13" cm="1">
        <f t="array" ref="BD334">IF(BD$10="", "", IF(IFERROR(INDEX($B334:$AE334, $BG334, MATCH(BD$10, $B$11:$AE$11, 0)), "")="", "", IFERROR(VALUE(INDEX($B334:$AE334, $BG334, MATCH(BD$10, $B$11:$AE$11, 0))), "")))</f>
        <v>0</v>
      </c>
      <c r="BE334" s="32" cm="1">
        <f t="array" ref="BE334">IF(BE$10="", "", IF(IFERROR(INDEX($B334:$AE334, $BG334, MATCH(BE$10, $B$11:$AE$11, 0)), "")="", "", IFERROR(VALUE(INDEX($B334:$AE334, $BG334, MATCH(BE$10, $B$11:$AE$11, 0))), "")))</f>
        <v>0</v>
      </c>
      <c r="BF334" s="12"/>
      <c r="BJ334" s="19" t="str" cm="1">
        <f t="array" ref="BJ334">IF($AZ$10="", "", IF(IFERROR(INDEX($B334:$AE334, $BG334, MATCH($AZ$10, $B$11:$AE$11, 0)), "")="", "", IFERROR(INDEX($B334:$AE334, $BG334, MATCH($AZ$10, $B$11:$AE$11, 0)), "")))</f>
        <v>01/22/2023</v>
      </c>
      <c r="BK334" s="19">
        <f t="shared" si="82"/>
        <v>3</v>
      </c>
      <c r="BL334" s="19">
        <f t="shared" si="83"/>
        <v>6</v>
      </c>
      <c r="BM334" s="19">
        <f t="shared" si="84"/>
        <v>1</v>
      </c>
      <c r="BN334" s="30">
        <f t="shared" si="85"/>
        <v>22</v>
      </c>
      <c r="BO334" s="19">
        <f t="shared" si="86"/>
        <v>2023</v>
      </c>
      <c r="BP334" s="40" cm="1">
        <f t="array" ref="BP334">IFERROR(DATE(INDEX($BM334:$BO334, $BG334, MATCH($BJ$5, $BM$10:$BO$10, 0)), INDEX($BM334:$BO334, $BG334, MATCH($BJ$4, $BM$10:$BO$10, 0)), INDEX($BM334:$BO334, $BG334, MATCH($BJ$3, $BM$10:$BO$10, 0))), "")</f>
        <v>44948</v>
      </c>
      <c r="BR334" s="19" t="str">
        <f t="shared" si="75"/>
        <v>X</v>
      </c>
      <c r="BT334" s="19" t="str">
        <f t="shared" si="87"/>
        <v/>
      </c>
      <c r="BV334" s="19" t="str">
        <f t="shared" si="88"/>
        <v>Jan 2023</v>
      </c>
      <c r="BZ334" s="30">
        <f t="shared" si="76"/>
        <v>0</v>
      </c>
      <c r="CA334" s="13">
        <f t="shared" si="77"/>
        <v>0</v>
      </c>
      <c r="CB334" s="13">
        <f t="shared" si="78"/>
        <v>0</v>
      </c>
      <c r="CC334" s="13">
        <f t="shared" si="79"/>
        <v>0</v>
      </c>
      <c r="CD334" s="32">
        <f t="shared" si="80"/>
        <v>0</v>
      </c>
      <c r="CF334" s="52">
        <f t="shared" ref="CF334:CF377" si="89">IF($BR334="", "", IFERROR(SUM($BZ334:$CD334), ""))</f>
        <v>0</v>
      </c>
    </row>
    <row r="335" spans="1:84" x14ac:dyDescent="0.25">
      <c r="A335" s="11" t="s">
        <v>0</v>
      </c>
      <c r="B335" s="5" t="s">
        <v>429</v>
      </c>
      <c r="C335" s="6">
        <v>14</v>
      </c>
      <c r="D335" s="6">
        <v>0</v>
      </c>
      <c r="E335" s="6">
        <v>14</v>
      </c>
      <c r="F335" s="6">
        <v>10</v>
      </c>
      <c r="G335" s="6">
        <v>0</v>
      </c>
      <c r="H335" s="6">
        <v>0</v>
      </c>
      <c r="I335" s="6">
        <v>0</v>
      </c>
      <c r="J335" s="6">
        <v>0</v>
      </c>
      <c r="K335" s="6">
        <v>0</v>
      </c>
      <c r="L335" s="6">
        <v>0</v>
      </c>
      <c r="M335" s="6">
        <v>0</v>
      </c>
      <c r="N335" s="6">
        <v>0</v>
      </c>
      <c r="O335" s="6">
        <v>0</v>
      </c>
      <c r="P335" s="6">
        <v>0</v>
      </c>
      <c r="Q335" s="6">
        <v>0</v>
      </c>
      <c r="R335" s="6">
        <v>0</v>
      </c>
      <c r="S335" s="6">
        <v>0</v>
      </c>
      <c r="T335" s="6">
        <v>0</v>
      </c>
      <c r="U335" s="6">
        <v>0</v>
      </c>
      <c r="V335" s="6"/>
      <c r="W335" s="6"/>
      <c r="X335" s="6"/>
      <c r="Y335" s="6"/>
      <c r="Z335" s="6"/>
      <c r="AA335" s="6"/>
      <c r="AB335" s="6"/>
      <c r="AC335" s="6"/>
      <c r="AD335" s="6"/>
      <c r="AE335" s="7"/>
      <c r="AF335" s="11" t="s">
        <v>0</v>
      </c>
      <c r="AG335" s="12"/>
      <c r="AH335" s="12"/>
      <c r="AI335" s="12"/>
      <c r="AJ335" s="12"/>
      <c r="AK335" s="12"/>
      <c r="AL335" s="12"/>
      <c r="AM335" s="12"/>
      <c r="AN335" s="12"/>
      <c r="AO335" s="12"/>
      <c r="AP335" s="12"/>
      <c r="AQ335" s="12"/>
      <c r="AR335" s="12"/>
      <c r="AS335" s="12"/>
      <c r="AT335" s="12"/>
      <c r="AU335" s="12"/>
      <c r="AV335" s="12"/>
      <c r="AW335" s="12"/>
      <c r="AX335" s="12"/>
      <c r="AY335" s="12"/>
      <c r="AZ335" s="37">
        <f t="shared" si="81"/>
        <v>44949</v>
      </c>
      <c r="BA335" s="13" cm="1">
        <f t="array" ref="BA335">IF(BA$10="", "", IF(IFERROR(INDEX($B335:$AE335, $BG335, MATCH(BA$10, $B$11:$AE$11, 0)), "")="", "", IFERROR(VALUE(INDEX($B335:$AE335, $BG335, MATCH(BA$10, $B$11:$AE$11, 0))), "")))</f>
        <v>14</v>
      </c>
      <c r="BB335" s="13" cm="1">
        <f t="array" ref="BB335">IF(BB$10="", "", IF(IFERROR(INDEX($B335:$AE335, $BG335, MATCH(BB$10, $B$11:$AE$11, 0)), "")="", "", IFERROR(VALUE(INDEX($B335:$AE335, $BG335, MATCH(BB$10, $B$11:$AE$11, 0))), "")))</f>
        <v>0</v>
      </c>
      <c r="BC335" s="13" cm="1">
        <f t="array" ref="BC335">IF(BC$10="", "", IF(IFERROR(INDEX($B335:$AE335, $BG335, MATCH(BC$10, $B$11:$AE$11, 0)), "")="", "", IFERROR(VALUE(INDEX($B335:$AE335, $BG335, MATCH(BC$10, $B$11:$AE$11, 0))), "")))</f>
        <v>0</v>
      </c>
      <c r="BD335" s="13" cm="1">
        <f t="array" ref="BD335">IF(BD$10="", "", IF(IFERROR(INDEX($B335:$AE335, $BG335, MATCH(BD$10, $B$11:$AE$11, 0)), "")="", "", IFERROR(VALUE(INDEX($B335:$AE335, $BG335, MATCH(BD$10, $B$11:$AE$11, 0))), "")))</f>
        <v>0</v>
      </c>
      <c r="BE335" s="32" cm="1">
        <f t="array" ref="BE335">IF(BE$10="", "", IF(IFERROR(INDEX($B335:$AE335, $BG335, MATCH(BE$10, $B$11:$AE$11, 0)), "")="", "", IFERROR(VALUE(INDEX($B335:$AE335, $BG335, MATCH(BE$10, $B$11:$AE$11, 0))), "")))</f>
        <v>0</v>
      </c>
      <c r="BF335" s="12"/>
      <c r="BJ335" s="19" t="str" cm="1">
        <f t="array" ref="BJ335">IF($AZ$10="", "", IF(IFERROR(INDEX($B335:$AE335, $BG335, MATCH($AZ$10, $B$11:$AE$11, 0)), "")="", "", IFERROR(INDEX($B335:$AE335, $BG335, MATCH($AZ$10, $B$11:$AE$11, 0)), "")))</f>
        <v>01/23/2023</v>
      </c>
      <c r="BK335" s="19">
        <f t="shared" si="82"/>
        <v>3</v>
      </c>
      <c r="BL335" s="19">
        <f t="shared" si="83"/>
        <v>6</v>
      </c>
      <c r="BM335" s="19">
        <f t="shared" si="84"/>
        <v>1</v>
      </c>
      <c r="BN335" s="30">
        <f t="shared" si="85"/>
        <v>23</v>
      </c>
      <c r="BO335" s="19">
        <f t="shared" si="86"/>
        <v>2023</v>
      </c>
      <c r="BP335" s="40" cm="1">
        <f t="array" ref="BP335">IFERROR(DATE(INDEX($BM335:$BO335, $BG335, MATCH($BJ$5, $BM$10:$BO$10, 0)), INDEX($BM335:$BO335, $BG335, MATCH($BJ$4, $BM$10:$BO$10, 0)), INDEX($BM335:$BO335, $BG335, MATCH($BJ$3, $BM$10:$BO$10, 0))), "")</f>
        <v>44949</v>
      </c>
      <c r="BR335" s="19" t="str">
        <f t="shared" si="75"/>
        <v>X</v>
      </c>
      <c r="BT335" s="19" t="str">
        <f t="shared" si="87"/>
        <v/>
      </c>
      <c r="BV335" s="19" t="str">
        <f t="shared" si="88"/>
        <v>Jan 2023</v>
      </c>
      <c r="BZ335" s="30">
        <f t="shared" si="76"/>
        <v>1</v>
      </c>
      <c r="CA335" s="13">
        <f t="shared" si="77"/>
        <v>0</v>
      </c>
      <c r="CB335" s="13">
        <f t="shared" si="78"/>
        <v>0</v>
      </c>
      <c r="CC335" s="13">
        <f t="shared" si="79"/>
        <v>0</v>
      </c>
      <c r="CD335" s="32">
        <f t="shared" si="80"/>
        <v>0</v>
      </c>
      <c r="CF335" s="52">
        <f t="shared" si="89"/>
        <v>1</v>
      </c>
    </row>
    <row r="336" spans="1:84" x14ac:dyDescent="0.25">
      <c r="A336" s="11" t="s">
        <v>0</v>
      </c>
      <c r="B336" s="5" t="s">
        <v>430</v>
      </c>
      <c r="C336" s="6">
        <v>3</v>
      </c>
      <c r="D336" s="6">
        <v>0</v>
      </c>
      <c r="E336" s="6">
        <v>3</v>
      </c>
      <c r="F336" s="6">
        <v>3</v>
      </c>
      <c r="G336" s="6">
        <v>0</v>
      </c>
      <c r="H336" s="6">
        <v>0</v>
      </c>
      <c r="I336" s="6">
        <v>0</v>
      </c>
      <c r="J336" s="6">
        <v>0</v>
      </c>
      <c r="K336" s="6">
        <v>0</v>
      </c>
      <c r="L336" s="6">
        <v>0</v>
      </c>
      <c r="M336" s="6">
        <v>0</v>
      </c>
      <c r="N336" s="6">
        <v>0</v>
      </c>
      <c r="O336" s="6">
        <v>0</v>
      </c>
      <c r="P336" s="6">
        <v>0</v>
      </c>
      <c r="Q336" s="6">
        <v>0</v>
      </c>
      <c r="R336" s="6">
        <v>0</v>
      </c>
      <c r="S336" s="6">
        <v>0</v>
      </c>
      <c r="T336" s="6">
        <v>0</v>
      </c>
      <c r="U336" s="6">
        <v>0</v>
      </c>
      <c r="V336" s="6"/>
      <c r="W336" s="6"/>
      <c r="X336" s="6"/>
      <c r="Y336" s="6"/>
      <c r="Z336" s="6"/>
      <c r="AA336" s="6"/>
      <c r="AB336" s="6"/>
      <c r="AC336" s="6"/>
      <c r="AD336" s="6"/>
      <c r="AE336" s="7"/>
      <c r="AF336" s="11" t="s">
        <v>0</v>
      </c>
      <c r="AG336" s="12"/>
      <c r="AH336" s="12"/>
      <c r="AI336" s="12"/>
      <c r="AJ336" s="12"/>
      <c r="AK336" s="12"/>
      <c r="AL336" s="12"/>
      <c r="AM336" s="12"/>
      <c r="AN336" s="12"/>
      <c r="AO336" s="12"/>
      <c r="AP336" s="12"/>
      <c r="AQ336" s="12"/>
      <c r="AR336" s="12"/>
      <c r="AS336" s="12"/>
      <c r="AT336" s="12"/>
      <c r="AU336" s="12"/>
      <c r="AV336" s="12"/>
      <c r="AW336" s="12"/>
      <c r="AX336" s="12"/>
      <c r="AY336" s="12"/>
      <c r="AZ336" s="37">
        <f t="shared" si="81"/>
        <v>44950</v>
      </c>
      <c r="BA336" s="13" cm="1">
        <f t="array" ref="BA336">IF(BA$10="", "", IF(IFERROR(INDEX($B336:$AE336, $BG336, MATCH(BA$10, $B$11:$AE$11, 0)), "")="", "", IFERROR(VALUE(INDEX($B336:$AE336, $BG336, MATCH(BA$10, $B$11:$AE$11, 0))), "")))</f>
        <v>3</v>
      </c>
      <c r="BB336" s="13" cm="1">
        <f t="array" ref="BB336">IF(BB$10="", "", IF(IFERROR(INDEX($B336:$AE336, $BG336, MATCH(BB$10, $B$11:$AE$11, 0)), "")="", "", IFERROR(VALUE(INDEX($B336:$AE336, $BG336, MATCH(BB$10, $B$11:$AE$11, 0))), "")))</f>
        <v>0</v>
      </c>
      <c r="BC336" s="13" cm="1">
        <f t="array" ref="BC336">IF(BC$10="", "", IF(IFERROR(INDEX($B336:$AE336, $BG336, MATCH(BC$10, $B$11:$AE$11, 0)), "")="", "", IFERROR(VALUE(INDEX($B336:$AE336, $BG336, MATCH(BC$10, $B$11:$AE$11, 0))), "")))</f>
        <v>0</v>
      </c>
      <c r="BD336" s="13" cm="1">
        <f t="array" ref="BD336">IF(BD$10="", "", IF(IFERROR(INDEX($B336:$AE336, $BG336, MATCH(BD$10, $B$11:$AE$11, 0)), "")="", "", IFERROR(VALUE(INDEX($B336:$AE336, $BG336, MATCH(BD$10, $B$11:$AE$11, 0))), "")))</f>
        <v>0</v>
      </c>
      <c r="BE336" s="32" cm="1">
        <f t="array" ref="BE336">IF(BE$10="", "", IF(IFERROR(INDEX($B336:$AE336, $BG336, MATCH(BE$10, $B$11:$AE$11, 0)), "")="", "", IFERROR(VALUE(INDEX($B336:$AE336, $BG336, MATCH(BE$10, $B$11:$AE$11, 0))), "")))</f>
        <v>0</v>
      </c>
      <c r="BF336" s="12"/>
      <c r="BJ336" s="19" t="str" cm="1">
        <f t="array" ref="BJ336">IF($AZ$10="", "", IF(IFERROR(INDEX($B336:$AE336, $BG336, MATCH($AZ$10, $B$11:$AE$11, 0)), "")="", "", IFERROR(INDEX($B336:$AE336, $BG336, MATCH($AZ$10, $B$11:$AE$11, 0)), "")))</f>
        <v>01/24/2023</v>
      </c>
      <c r="BK336" s="19">
        <f t="shared" si="82"/>
        <v>3</v>
      </c>
      <c r="BL336" s="19">
        <f t="shared" si="83"/>
        <v>6</v>
      </c>
      <c r="BM336" s="19">
        <f t="shared" si="84"/>
        <v>1</v>
      </c>
      <c r="BN336" s="30">
        <f t="shared" si="85"/>
        <v>24</v>
      </c>
      <c r="BO336" s="19">
        <f t="shared" si="86"/>
        <v>2023</v>
      </c>
      <c r="BP336" s="40" cm="1">
        <f t="array" ref="BP336">IFERROR(DATE(INDEX($BM336:$BO336, $BG336, MATCH($BJ$5, $BM$10:$BO$10, 0)), INDEX($BM336:$BO336, $BG336, MATCH($BJ$4, $BM$10:$BO$10, 0)), INDEX($BM336:$BO336, $BG336, MATCH($BJ$3, $BM$10:$BO$10, 0))), "")</f>
        <v>44950</v>
      </c>
      <c r="BR336" s="19" t="str">
        <f t="shared" si="75"/>
        <v>X</v>
      </c>
      <c r="BT336" s="19" t="str">
        <f t="shared" si="87"/>
        <v/>
      </c>
      <c r="BV336" s="19" t="str">
        <f t="shared" si="88"/>
        <v>Jan 2023</v>
      </c>
      <c r="BZ336" s="30">
        <f t="shared" si="76"/>
        <v>0</v>
      </c>
      <c r="CA336" s="13">
        <f t="shared" si="77"/>
        <v>0</v>
      </c>
      <c r="CB336" s="13">
        <f t="shared" si="78"/>
        <v>0</v>
      </c>
      <c r="CC336" s="13">
        <f t="shared" si="79"/>
        <v>0</v>
      </c>
      <c r="CD336" s="32">
        <f t="shared" si="80"/>
        <v>0</v>
      </c>
      <c r="CF336" s="52">
        <f t="shared" si="89"/>
        <v>0</v>
      </c>
    </row>
    <row r="337" spans="1:84" x14ac:dyDescent="0.25">
      <c r="A337" s="11" t="s">
        <v>0</v>
      </c>
      <c r="B337" s="5" t="s">
        <v>431</v>
      </c>
      <c r="C337" s="6">
        <v>19</v>
      </c>
      <c r="D337" s="6">
        <v>0</v>
      </c>
      <c r="E337" s="6">
        <v>19</v>
      </c>
      <c r="F337" s="6">
        <v>14</v>
      </c>
      <c r="G337" s="6">
        <v>2</v>
      </c>
      <c r="H337" s="6">
        <v>0</v>
      </c>
      <c r="I337" s="6">
        <v>2</v>
      </c>
      <c r="J337" s="6">
        <v>1</v>
      </c>
      <c r="K337" s="6">
        <v>0</v>
      </c>
      <c r="L337" s="6">
        <v>1</v>
      </c>
      <c r="M337" s="6">
        <v>0</v>
      </c>
      <c r="N337" s="6">
        <v>0</v>
      </c>
      <c r="O337" s="6">
        <v>0</v>
      </c>
      <c r="P337" s="6">
        <v>0</v>
      </c>
      <c r="Q337" s="6">
        <v>0</v>
      </c>
      <c r="R337" s="6">
        <v>0</v>
      </c>
      <c r="S337" s="6">
        <v>0.15789473684210525</v>
      </c>
      <c r="T337" s="6">
        <v>0</v>
      </c>
      <c r="U337" s="6">
        <v>0.15789473684210525</v>
      </c>
      <c r="V337" s="6"/>
      <c r="W337" s="6"/>
      <c r="X337" s="6"/>
      <c r="Y337" s="6"/>
      <c r="Z337" s="6"/>
      <c r="AA337" s="6"/>
      <c r="AB337" s="6"/>
      <c r="AC337" s="6"/>
      <c r="AD337" s="6"/>
      <c r="AE337" s="7"/>
      <c r="AF337" s="11" t="s">
        <v>0</v>
      </c>
      <c r="AG337" s="12"/>
      <c r="AH337" s="12"/>
      <c r="AI337" s="12"/>
      <c r="AJ337" s="12"/>
      <c r="AK337" s="12"/>
      <c r="AL337" s="12"/>
      <c r="AM337" s="12"/>
      <c r="AN337" s="12"/>
      <c r="AO337" s="12"/>
      <c r="AP337" s="12"/>
      <c r="AQ337" s="12"/>
      <c r="AR337" s="12"/>
      <c r="AS337" s="12"/>
      <c r="AT337" s="12"/>
      <c r="AU337" s="12"/>
      <c r="AV337" s="12"/>
      <c r="AW337" s="12"/>
      <c r="AX337" s="12"/>
      <c r="AY337" s="12"/>
      <c r="AZ337" s="37">
        <f t="shared" si="81"/>
        <v>44951</v>
      </c>
      <c r="BA337" s="13" cm="1">
        <f t="array" ref="BA337">IF(BA$10="", "", IF(IFERROR(INDEX($B337:$AE337, $BG337, MATCH(BA$10, $B$11:$AE$11, 0)), "")="", "", IFERROR(VALUE(INDEX($B337:$AE337, $BG337, MATCH(BA$10, $B$11:$AE$11, 0))), "")))</f>
        <v>19</v>
      </c>
      <c r="BB337" s="13" cm="1">
        <f t="array" ref="BB337">IF(BB$10="", "", IF(IFERROR(INDEX($B337:$AE337, $BG337, MATCH(BB$10, $B$11:$AE$11, 0)), "")="", "", IFERROR(VALUE(INDEX($B337:$AE337, $BG337, MATCH(BB$10, $B$11:$AE$11, 0))), "")))</f>
        <v>2</v>
      </c>
      <c r="BC337" s="13" cm="1">
        <f t="array" ref="BC337">IF(BC$10="", "", IF(IFERROR(INDEX($B337:$AE337, $BG337, MATCH(BC$10, $B$11:$AE$11, 0)), "")="", "", IFERROR(VALUE(INDEX($B337:$AE337, $BG337, MATCH(BC$10, $B$11:$AE$11, 0))), "")))</f>
        <v>1</v>
      </c>
      <c r="BD337" s="13" cm="1">
        <f t="array" ref="BD337">IF(BD$10="", "", IF(IFERROR(INDEX($B337:$AE337, $BG337, MATCH(BD$10, $B$11:$AE$11, 0)), "")="", "", IFERROR(VALUE(INDEX($B337:$AE337, $BG337, MATCH(BD$10, $B$11:$AE$11, 0))), "")))</f>
        <v>0</v>
      </c>
      <c r="BE337" s="32" cm="1">
        <f t="array" ref="BE337">IF(BE$10="", "", IF(IFERROR(INDEX($B337:$AE337, $BG337, MATCH(BE$10, $B$11:$AE$11, 0)), "")="", "", IFERROR(VALUE(INDEX($B337:$AE337, $BG337, MATCH(BE$10, $B$11:$AE$11, 0))), "")))</f>
        <v>0</v>
      </c>
      <c r="BF337" s="12"/>
      <c r="BJ337" s="19" t="str" cm="1">
        <f t="array" ref="BJ337">IF($AZ$10="", "", IF(IFERROR(INDEX($B337:$AE337, $BG337, MATCH($AZ$10, $B$11:$AE$11, 0)), "")="", "", IFERROR(INDEX($B337:$AE337, $BG337, MATCH($AZ$10, $B$11:$AE$11, 0)), "")))</f>
        <v>01/25/2023</v>
      </c>
      <c r="BK337" s="19">
        <f t="shared" si="82"/>
        <v>3</v>
      </c>
      <c r="BL337" s="19">
        <f t="shared" si="83"/>
        <v>6</v>
      </c>
      <c r="BM337" s="19">
        <f t="shared" si="84"/>
        <v>1</v>
      </c>
      <c r="BN337" s="30">
        <f t="shared" si="85"/>
        <v>25</v>
      </c>
      <c r="BO337" s="19">
        <f t="shared" si="86"/>
        <v>2023</v>
      </c>
      <c r="BP337" s="40" cm="1">
        <f t="array" ref="BP337">IFERROR(DATE(INDEX($BM337:$BO337, $BG337, MATCH($BJ$5, $BM$10:$BO$10, 0)), INDEX($BM337:$BO337, $BG337, MATCH($BJ$4, $BM$10:$BO$10, 0)), INDEX($BM337:$BO337, $BG337, MATCH($BJ$3, $BM$10:$BO$10, 0))), "")</f>
        <v>44951</v>
      </c>
      <c r="BR337" s="19" t="str">
        <f t="shared" si="75"/>
        <v>X</v>
      </c>
      <c r="BT337" s="19" t="str">
        <f t="shared" si="87"/>
        <v/>
      </c>
      <c r="BV337" s="19" t="str">
        <f t="shared" si="88"/>
        <v>Jan 2023</v>
      </c>
      <c r="BZ337" s="30">
        <f t="shared" si="76"/>
        <v>1</v>
      </c>
      <c r="CA337" s="13">
        <f t="shared" si="77"/>
        <v>8</v>
      </c>
      <c r="CB337" s="13">
        <f t="shared" si="78"/>
        <v>1</v>
      </c>
      <c r="CC337" s="13">
        <f t="shared" si="79"/>
        <v>0</v>
      </c>
      <c r="CD337" s="32">
        <f t="shared" si="80"/>
        <v>0</v>
      </c>
      <c r="CF337" s="52">
        <f t="shared" si="89"/>
        <v>10</v>
      </c>
    </row>
    <row r="338" spans="1:84" x14ac:dyDescent="0.25">
      <c r="A338" s="11" t="s">
        <v>0</v>
      </c>
      <c r="B338" s="5" t="s">
        <v>432</v>
      </c>
      <c r="C338" s="6">
        <v>14</v>
      </c>
      <c r="D338" s="6">
        <v>0</v>
      </c>
      <c r="E338" s="6">
        <v>14</v>
      </c>
      <c r="F338" s="6">
        <v>10</v>
      </c>
      <c r="G338" s="6">
        <v>1</v>
      </c>
      <c r="H338" s="6">
        <v>0</v>
      </c>
      <c r="I338" s="6">
        <v>1</v>
      </c>
      <c r="J338" s="6">
        <v>0</v>
      </c>
      <c r="K338" s="6">
        <v>0</v>
      </c>
      <c r="L338" s="6">
        <v>0</v>
      </c>
      <c r="M338" s="6">
        <v>0</v>
      </c>
      <c r="N338" s="6">
        <v>0</v>
      </c>
      <c r="O338" s="6">
        <v>0</v>
      </c>
      <c r="P338" s="6">
        <v>0</v>
      </c>
      <c r="Q338" s="6">
        <v>0</v>
      </c>
      <c r="R338" s="6">
        <v>0</v>
      </c>
      <c r="S338" s="6">
        <v>7.1428571428571425E-2</v>
      </c>
      <c r="T338" s="6">
        <v>0</v>
      </c>
      <c r="U338" s="6">
        <v>7.1428571428571425E-2</v>
      </c>
      <c r="V338" s="6"/>
      <c r="W338" s="6"/>
      <c r="X338" s="6"/>
      <c r="Y338" s="6"/>
      <c r="Z338" s="6"/>
      <c r="AA338" s="6"/>
      <c r="AB338" s="6"/>
      <c r="AC338" s="6"/>
      <c r="AD338" s="6"/>
      <c r="AE338" s="7"/>
      <c r="AF338" s="11" t="s">
        <v>0</v>
      </c>
      <c r="AG338" s="12"/>
      <c r="AH338" s="12"/>
      <c r="AI338" s="12"/>
      <c r="AJ338" s="12"/>
      <c r="AK338" s="12"/>
      <c r="AL338" s="12"/>
      <c r="AM338" s="12"/>
      <c r="AN338" s="12"/>
      <c r="AO338" s="12"/>
      <c r="AP338" s="12"/>
      <c r="AQ338" s="12"/>
      <c r="AR338" s="12"/>
      <c r="AS338" s="12"/>
      <c r="AT338" s="12"/>
      <c r="AU338" s="12"/>
      <c r="AV338" s="12"/>
      <c r="AW338" s="12"/>
      <c r="AX338" s="12"/>
      <c r="AY338" s="12"/>
      <c r="AZ338" s="37">
        <f t="shared" si="81"/>
        <v>44952</v>
      </c>
      <c r="BA338" s="13" cm="1">
        <f t="array" ref="BA338">IF(BA$10="", "", IF(IFERROR(INDEX($B338:$AE338, $BG338, MATCH(BA$10, $B$11:$AE$11, 0)), "")="", "", IFERROR(VALUE(INDEX($B338:$AE338, $BG338, MATCH(BA$10, $B$11:$AE$11, 0))), "")))</f>
        <v>14</v>
      </c>
      <c r="BB338" s="13" cm="1">
        <f t="array" ref="BB338">IF(BB$10="", "", IF(IFERROR(INDEX($B338:$AE338, $BG338, MATCH(BB$10, $B$11:$AE$11, 0)), "")="", "", IFERROR(VALUE(INDEX($B338:$AE338, $BG338, MATCH(BB$10, $B$11:$AE$11, 0))), "")))</f>
        <v>1</v>
      </c>
      <c r="BC338" s="13" cm="1">
        <f t="array" ref="BC338">IF(BC$10="", "", IF(IFERROR(INDEX($B338:$AE338, $BG338, MATCH(BC$10, $B$11:$AE$11, 0)), "")="", "", IFERROR(VALUE(INDEX($B338:$AE338, $BG338, MATCH(BC$10, $B$11:$AE$11, 0))), "")))</f>
        <v>0</v>
      </c>
      <c r="BD338" s="13" cm="1">
        <f t="array" ref="BD338">IF(BD$10="", "", IF(IFERROR(INDEX($B338:$AE338, $BG338, MATCH(BD$10, $B$11:$AE$11, 0)), "")="", "", IFERROR(VALUE(INDEX($B338:$AE338, $BG338, MATCH(BD$10, $B$11:$AE$11, 0))), "")))</f>
        <v>0</v>
      </c>
      <c r="BE338" s="32" cm="1">
        <f t="array" ref="BE338">IF(BE$10="", "", IF(IFERROR(INDEX($B338:$AE338, $BG338, MATCH(BE$10, $B$11:$AE$11, 0)), "")="", "", IFERROR(VALUE(INDEX($B338:$AE338, $BG338, MATCH(BE$10, $B$11:$AE$11, 0))), "")))</f>
        <v>0</v>
      </c>
      <c r="BF338" s="12"/>
      <c r="BJ338" s="19" t="str" cm="1">
        <f t="array" ref="BJ338">IF($AZ$10="", "", IF(IFERROR(INDEX($B338:$AE338, $BG338, MATCH($AZ$10, $B$11:$AE$11, 0)), "")="", "", IFERROR(INDEX($B338:$AE338, $BG338, MATCH($AZ$10, $B$11:$AE$11, 0)), "")))</f>
        <v>01/26/2023</v>
      </c>
      <c r="BK338" s="19">
        <f t="shared" si="82"/>
        <v>3</v>
      </c>
      <c r="BL338" s="19">
        <f t="shared" si="83"/>
        <v>6</v>
      </c>
      <c r="BM338" s="19">
        <f t="shared" si="84"/>
        <v>1</v>
      </c>
      <c r="BN338" s="30">
        <f t="shared" si="85"/>
        <v>26</v>
      </c>
      <c r="BO338" s="19">
        <f t="shared" si="86"/>
        <v>2023</v>
      </c>
      <c r="BP338" s="40" cm="1">
        <f t="array" ref="BP338">IFERROR(DATE(INDEX($BM338:$BO338, $BG338, MATCH($BJ$5, $BM$10:$BO$10, 0)), INDEX($BM338:$BO338, $BG338, MATCH($BJ$4, $BM$10:$BO$10, 0)), INDEX($BM338:$BO338, $BG338, MATCH($BJ$3, $BM$10:$BO$10, 0))), "")</f>
        <v>44952</v>
      </c>
      <c r="BR338" s="19" t="str">
        <f t="shared" si="75"/>
        <v>X</v>
      </c>
      <c r="BT338" s="19" t="str">
        <f t="shared" si="87"/>
        <v/>
      </c>
      <c r="BV338" s="19" t="str">
        <f t="shared" si="88"/>
        <v>Jan 2023</v>
      </c>
      <c r="BZ338" s="30">
        <f t="shared" si="76"/>
        <v>1</v>
      </c>
      <c r="CA338" s="13">
        <f t="shared" si="77"/>
        <v>4</v>
      </c>
      <c r="CB338" s="13">
        <f t="shared" si="78"/>
        <v>0</v>
      </c>
      <c r="CC338" s="13">
        <f t="shared" si="79"/>
        <v>0</v>
      </c>
      <c r="CD338" s="32">
        <f t="shared" si="80"/>
        <v>0</v>
      </c>
      <c r="CF338" s="52">
        <f t="shared" si="89"/>
        <v>5</v>
      </c>
    </row>
    <row r="339" spans="1:84" x14ac:dyDescent="0.25">
      <c r="A339" s="11" t="s">
        <v>0</v>
      </c>
      <c r="B339" s="5" t="s">
        <v>433</v>
      </c>
      <c r="C339" s="6">
        <v>3</v>
      </c>
      <c r="D339" s="6">
        <v>0</v>
      </c>
      <c r="E339" s="6">
        <v>3</v>
      </c>
      <c r="F339" s="6">
        <v>3</v>
      </c>
      <c r="G339" s="6">
        <v>0</v>
      </c>
      <c r="H339" s="6">
        <v>0</v>
      </c>
      <c r="I339" s="6">
        <v>0</v>
      </c>
      <c r="J339" s="6">
        <v>0</v>
      </c>
      <c r="K339" s="6">
        <v>0</v>
      </c>
      <c r="L339" s="6">
        <v>0</v>
      </c>
      <c r="M339" s="6">
        <v>0</v>
      </c>
      <c r="N339" s="6">
        <v>0</v>
      </c>
      <c r="O339" s="6">
        <v>0</v>
      </c>
      <c r="P339" s="6">
        <v>0</v>
      </c>
      <c r="Q339" s="6">
        <v>0</v>
      </c>
      <c r="R339" s="6">
        <v>0</v>
      </c>
      <c r="S339" s="6">
        <v>0</v>
      </c>
      <c r="T339" s="6">
        <v>0</v>
      </c>
      <c r="U339" s="6">
        <v>0</v>
      </c>
      <c r="V339" s="6"/>
      <c r="W339" s="6"/>
      <c r="X339" s="6"/>
      <c r="Y339" s="6"/>
      <c r="Z339" s="6"/>
      <c r="AA339" s="6"/>
      <c r="AB339" s="6"/>
      <c r="AC339" s="6"/>
      <c r="AD339" s="6"/>
      <c r="AE339" s="7"/>
      <c r="AF339" s="11" t="s">
        <v>0</v>
      </c>
      <c r="AG339" s="12"/>
      <c r="AH339" s="12"/>
      <c r="AI339" s="12"/>
      <c r="AJ339" s="12"/>
      <c r="AK339" s="12"/>
      <c r="AL339" s="12"/>
      <c r="AM339" s="12"/>
      <c r="AN339" s="12"/>
      <c r="AO339" s="12"/>
      <c r="AP339" s="12"/>
      <c r="AQ339" s="12"/>
      <c r="AR339" s="12"/>
      <c r="AS339" s="12"/>
      <c r="AT339" s="12"/>
      <c r="AU339" s="12"/>
      <c r="AV339" s="12"/>
      <c r="AW339" s="12"/>
      <c r="AX339" s="12"/>
      <c r="AY339" s="12"/>
      <c r="AZ339" s="37">
        <f t="shared" si="81"/>
        <v>44953</v>
      </c>
      <c r="BA339" s="13" cm="1">
        <f t="array" ref="BA339">IF(BA$10="", "", IF(IFERROR(INDEX($B339:$AE339, $BG339, MATCH(BA$10, $B$11:$AE$11, 0)), "")="", "", IFERROR(VALUE(INDEX($B339:$AE339, $BG339, MATCH(BA$10, $B$11:$AE$11, 0))), "")))</f>
        <v>3</v>
      </c>
      <c r="BB339" s="13" cm="1">
        <f t="array" ref="BB339">IF(BB$10="", "", IF(IFERROR(INDEX($B339:$AE339, $BG339, MATCH(BB$10, $B$11:$AE$11, 0)), "")="", "", IFERROR(VALUE(INDEX($B339:$AE339, $BG339, MATCH(BB$10, $B$11:$AE$11, 0))), "")))</f>
        <v>0</v>
      </c>
      <c r="BC339" s="13" cm="1">
        <f t="array" ref="BC339">IF(BC$10="", "", IF(IFERROR(INDEX($B339:$AE339, $BG339, MATCH(BC$10, $B$11:$AE$11, 0)), "")="", "", IFERROR(VALUE(INDEX($B339:$AE339, $BG339, MATCH(BC$10, $B$11:$AE$11, 0))), "")))</f>
        <v>0</v>
      </c>
      <c r="BD339" s="13" cm="1">
        <f t="array" ref="BD339">IF(BD$10="", "", IF(IFERROR(INDEX($B339:$AE339, $BG339, MATCH(BD$10, $B$11:$AE$11, 0)), "")="", "", IFERROR(VALUE(INDEX($B339:$AE339, $BG339, MATCH(BD$10, $B$11:$AE$11, 0))), "")))</f>
        <v>0</v>
      </c>
      <c r="BE339" s="32" cm="1">
        <f t="array" ref="BE339">IF(BE$10="", "", IF(IFERROR(INDEX($B339:$AE339, $BG339, MATCH(BE$10, $B$11:$AE$11, 0)), "")="", "", IFERROR(VALUE(INDEX($B339:$AE339, $BG339, MATCH(BE$10, $B$11:$AE$11, 0))), "")))</f>
        <v>0</v>
      </c>
      <c r="BF339" s="12"/>
      <c r="BJ339" s="19" t="str" cm="1">
        <f t="array" ref="BJ339">IF($AZ$10="", "", IF(IFERROR(INDEX($B339:$AE339, $BG339, MATCH($AZ$10, $B$11:$AE$11, 0)), "")="", "", IFERROR(INDEX($B339:$AE339, $BG339, MATCH($AZ$10, $B$11:$AE$11, 0)), "")))</f>
        <v>01/27/2023</v>
      </c>
      <c r="BK339" s="19">
        <f t="shared" si="82"/>
        <v>3</v>
      </c>
      <c r="BL339" s="19">
        <f t="shared" si="83"/>
        <v>6</v>
      </c>
      <c r="BM339" s="19">
        <f t="shared" si="84"/>
        <v>1</v>
      </c>
      <c r="BN339" s="30">
        <f t="shared" si="85"/>
        <v>27</v>
      </c>
      <c r="BO339" s="19">
        <f t="shared" si="86"/>
        <v>2023</v>
      </c>
      <c r="BP339" s="40" cm="1">
        <f t="array" ref="BP339">IFERROR(DATE(INDEX($BM339:$BO339, $BG339, MATCH($BJ$5, $BM$10:$BO$10, 0)), INDEX($BM339:$BO339, $BG339, MATCH($BJ$4, $BM$10:$BO$10, 0)), INDEX($BM339:$BO339, $BG339, MATCH($BJ$3, $BM$10:$BO$10, 0))), "")</f>
        <v>44953</v>
      </c>
      <c r="BR339" s="19" t="str">
        <f t="shared" si="75"/>
        <v>X</v>
      </c>
      <c r="BT339" s="19" t="str">
        <f t="shared" si="87"/>
        <v/>
      </c>
      <c r="BV339" s="19" t="str">
        <f t="shared" si="88"/>
        <v>Jan 2023</v>
      </c>
      <c r="BZ339" s="30">
        <f t="shared" si="76"/>
        <v>0</v>
      </c>
      <c r="CA339" s="13">
        <f t="shared" si="77"/>
        <v>0</v>
      </c>
      <c r="CB339" s="13">
        <f t="shared" si="78"/>
        <v>0</v>
      </c>
      <c r="CC339" s="13">
        <f t="shared" si="79"/>
        <v>0</v>
      </c>
      <c r="CD339" s="32">
        <f t="shared" si="80"/>
        <v>0</v>
      </c>
      <c r="CF339" s="52">
        <f t="shared" si="89"/>
        <v>0</v>
      </c>
    </row>
    <row r="340" spans="1:84" x14ac:dyDescent="0.25">
      <c r="A340" s="11" t="s">
        <v>0</v>
      </c>
      <c r="B340" s="5" t="s">
        <v>434</v>
      </c>
      <c r="C340" s="6">
        <v>14</v>
      </c>
      <c r="D340" s="6">
        <v>0</v>
      </c>
      <c r="E340" s="6">
        <v>14</v>
      </c>
      <c r="F340" s="6">
        <v>4</v>
      </c>
      <c r="G340" s="6">
        <v>0</v>
      </c>
      <c r="H340" s="6">
        <v>0</v>
      </c>
      <c r="I340" s="6">
        <v>0</v>
      </c>
      <c r="J340" s="6">
        <v>0</v>
      </c>
      <c r="K340" s="6">
        <v>0</v>
      </c>
      <c r="L340" s="6">
        <v>0</v>
      </c>
      <c r="M340" s="6">
        <v>0</v>
      </c>
      <c r="N340" s="6">
        <v>0</v>
      </c>
      <c r="O340" s="6">
        <v>0</v>
      </c>
      <c r="P340" s="6">
        <v>0</v>
      </c>
      <c r="Q340" s="6">
        <v>0</v>
      </c>
      <c r="R340" s="6">
        <v>0</v>
      </c>
      <c r="S340" s="6">
        <v>0</v>
      </c>
      <c r="T340" s="6">
        <v>0</v>
      </c>
      <c r="U340" s="6">
        <v>0</v>
      </c>
      <c r="V340" s="6"/>
      <c r="W340" s="6"/>
      <c r="X340" s="6"/>
      <c r="Y340" s="6"/>
      <c r="Z340" s="6"/>
      <c r="AA340" s="6"/>
      <c r="AB340" s="6"/>
      <c r="AC340" s="6"/>
      <c r="AD340" s="6"/>
      <c r="AE340" s="7"/>
      <c r="AF340" s="11" t="s">
        <v>0</v>
      </c>
      <c r="AG340" s="12"/>
      <c r="AH340" s="12"/>
      <c r="AI340" s="12"/>
      <c r="AJ340" s="12"/>
      <c r="AK340" s="12"/>
      <c r="AL340" s="12"/>
      <c r="AM340" s="12"/>
      <c r="AN340" s="12"/>
      <c r="AO340" s="12"/>
      <c r="AP340" s="12"/>
      <c r="AQ340" s="12"/>
      <c r="AR340" s="12"/>
      <c r="AS340" s="12"/>
      <c r="AT340" s="12"/>
      <c r="AU340" s="12"/>
      <c r="AV340" s="12"/>
      <c r="AW340" s="12"/>
      <c r="AX340" s="12"/>
      <c r="AY340" s="12"/>
      <c r="AZ340" s="37">
        <f t="shared" si="81"/>
        <v>44954</v>
      </c>
      <c r="BA340" s="13" cm="1">
        <f t="array" ref="BA340">IF(BA$10="", "", IF(IFERROR(INDEX($B340:$AE340, $BG340, MATCH(BA$10, $B$11:$AE$11, 0)), "")="", "", IFERROR(VALUE(INDEX($B340:$AE340, $BG340, MATCH(BA$10, $B$11:$AE$11, 0))), "")))</f>
        <v>14</v>
      </c>
      <c r="BB340" s="13" cm="1">
        <f t="array" ref="BB340">IF(BB$10="", "", IF(IFERROR(INDEX($B340:$AE340, $BG340, MATCH(BB$10, $B$11:$AE$11, 0)), "")="", "", IFERROR(VALUE(INDEX($B340:$AE340, $BG340, MATCH(BB$10, $B$11:$AE$11, 0))), "")))</f>
        <v>0</v>
      </c>
      <c r="BC340" s="13" cm="1">
        <f t="array" ref="BC340">IF(BC$10="", "", IF(IFERROR(INDEX($B340:$AE340, $BG340, MATCH(BC$10, $B$11:$AE$11, 0)), "")="", "", IFERROR(VALUE(INDEX($B340:$AE340, $BG340, MATCH(BC$10, $B$11:$AE$11, 0))), "")))</f>
        <v>0</v>
      </c>
      <c r="BD340" s="13" cm="1">
        <f t="array" ref="BD340">IF(BD$10="", "", IF(IFERROR(INDEX($B340:$AE340, $BG340, MATCH(BD$10, $B$11:$AE$11, 0)), "")="", "", IFERROR(VALUE(INDEX($B340:$AE340, $BG340, MATCH(BD$10, $B$11:$AE$11, 0))), "")))</f>
        <v>0</v>
      </c>
      <c r="BE340" s="32" cm="1">
        <f t="array" ref="BE340">IF(BE$10="", "", IF(IFERROR(INDEX($B340:$AE340, $BG340, MATCH(BE$10, $B$11:$AE$11, 0)), "")="", "", IFERROR(VALUE(INDEX($B340:$AE340, $BG340, MATCH(BE$10, $B$11:$AE$11, 0))), "")))</f>
        <v>0</v>
      </c>
      <c r="BF340" s="12"/>
      <c r="BJ340" s="19" t="str" cm="1">
        <f t="array" ref="BJ340">IF($AZ$10="", "", IF(IFERROR(INDEX($B340:$AE340, $BG340, MATCH($AZ$10, $B$11:$AE$11, 0)), "")="", "", IFERROR(INDEX($B340:$AE340, $BG340, MATCH($AZ$10, $B$11:$AE$11, 0)), "")))</f>
        <v>01/28/2023</v>
      </c>
      <c r="BK340" s="19">
        <f t="shared" si="82"/>
        <v>3</v>
      </c>
      <c r="BL340" s="19">
        <f t="shared" si="83"/>
        <v>6</v>
      </c>
      <c r="BM340" s="19">
        <f t="shared" si="84"/>
        <v>1</v>
      </c>
      <c r="BN340" s="30">
        <f t="shared" si="85"/>
        <v>28</v>
      </c>
      <c r="BO340" s="19">
        <f t="shared" si="86"/>
        <v>2023</v>
      </c>
      <c r="BP340" s="40" cm="1">
        <f t="array" ref="BP340">IFERROR(DATE(INDEX($BM340:$BO340, $BG340, MATCH($BJ$5, $BM$10:$BO$10, 0)), INDEX($BM340:$BO340, $BG340, MATCH($BJ$4, $BM$10:$BO$10, 0)), INDEX($BM340:$BO340, $BG340, MATCH($BJ$3, $BM$10:$BO$10, 0))), "")</f>
        <v>44954</v>
      </c>
      <c r="BR340" s="19" t="str">
        <f t="shared" si="75"/>
        <v>X</v>
      </c>
      <c r="BT340" s="19" t="str">
        <f t="shared" si="87"/>
        <v/>
      </c>
      <c r="BV340" s="19" t="str">
        <f t="shared" si="88"/>
        <v>Jan 2023</v>
      </c>
      <c r="BZ340" s="30">
        <f t="shared" si="76"/>
        <v>1</v>
      </c>
      <c r="CA340" s="13">
        <f t="shared" si="77"/>
        <v>0</v>
      </c>
      <c r="CB340" s="13">
        <f t="shared" si="78"/>
        <v>0</v>
      </c>
      <c r="CC340" s="13">
        <f t="shared" si="79"/>
        <v>0</v>
      </c>
      <c r="CD340" s="32">
        <f t="shared" si="80"/>
        <v>0</v>
      </c>
      <c r="CF340" s="52">
        <f t="shared" si="89"/>
        <v>1</v>
      </c>
    </row>
    <row r="341" spans="1:84" x14ac:dyDescent="0.25">
      <c r="A341" s="11" t="s">
        <v>0</v>
      </c>
      <c r="B341" s="5" t="s">
        <v>435</v>
      </c>
      <c r="C341" s="6">
        <v>6</v>
      </c>
      <c r="D341" s="6">
        <v>0</v>
      </c>
      <c r="E341" s="6">
        <v>6</v>
      </c>
      <c r="F341" s="6">
        <v>3</v>
      </c>
      <c r="G341" s="6">
        <v>0</v>
      </c>
      <c r="H341" s="6">
        <v>0</v>
      </c>
      <c r="I341" s="6">
        <v>0</v>
      </c>
      <c r="J341" s="6">
        <v>0</v>
      </c>
      <c r="K341" s="6">
        <v>0</v>
      </c>
      <c r="L341" s="6">
        <v>0</v>
      </c>
      <c r="M341" s="6">
        <v>0</v>
      </c>
      <c r="N341" s="6">
        <v>0</v>
      </c>
      <c r="O341" s="6">
        <v>0</v>
      </c>
      <c r="P341" s="6">
        <v>0</v>
      </c>
      <c r="Q341" s="6">
        <v>0</v>
      </c>
      <c r="R341" s="6">
        <v>0</v>
      </c>
      <c r="S341" s="6">
        <v>0</v>
      </c>
      <c r="T341" s="6">
        <v>0</v>
      </c>
      <c r="U341" s="6">
        <v>0</v>
      </c>
      <c r="V341" s="6"/>
      <c r="W341" s="6"/>
      <c r="X341" s="6"/>
      <c r="Y341" s="6"/>
      <c r="Z341" s="6"/>
      <c r="AA341" s="6"/>
      <c r="AB341" s="6"/>
      <c r="AC341" s="6"/>
      <c r="AD341" s="6"/>
      <c r="AE341" s="7"/>
      <c r="AF341" s="11" t="s">
        <v>0</v>
      </c>
      <c r="AG341" s="12"/>
      <c r="AH341" s="12"/>
      <c r="AI341" s="12"/>
      <c r="AJ341" s="12"/>
      <c r="AK341" s="12"/>
      <c r="AL341" s="12"/>
      <c r="AM341" s="12"/>
      <c r="AN341" s="12"/>
      <c r="AO341" s="12"/>
      <c r="AP341" s="12"/>
      <c r="AQ341" s="12"/>
      <c r="AR341" s="12"/>
      <c r="AS341" s="12"/>
      <c r="AT341" s="12"/>
      <c r="AU341" s="12"/>
      <c r="AV341" s="12"/>
      <c r="AW341" s="12"/>
      <c r="AX341" s="12"/>
      <c r="AY341" s="12"/>
      <c r="AZ341" s="37">
        <f t="shared" si="81"/>
        <v>44955</v>
      </c>
      <c r="BA341" s="13" cm="1">
        <f t="array" ref="BA341">IF(BA$10="", "", IF(IFERROR(INDEX($B341:$AE341, $BG341, MATCH(BA$10, $B$11:$AE$11, 0)), "")="", "", IFERROR(VALUE(INDEX($B341:$AE341, $BG341, MATCH(BA$10, $B$11:$AE$11, 0))), "")))</f>
        <v>6</v>
      </c>
      <c r="BB341" s="13" cm="1">
        <f t="array" ref="BB341">IF(BB$10="", "", IF(IFERROR(INDEX($B341:$AE341, $BG341, MATCH(BB$10, $B$11:$AE$11, 0)), "")="", "", IFERROR(VALUE(INDEX($B341:$AE341, $BG341, MATCH(BB$10, $B$11:$AE$11, 0))), "")))</f>
        <v>0</v>
      </c>
      <c r="BC341" s="13" cm="1">
        <f t="array" ref="BC341">IF(BC$10="", "", IF(IFERROR(INDEX($B341:$AE341, $BG341, MATCH(BC$10, $B$11:$AE$11, 0)), "")="", "", IFERROR(VALUE(INDEX($B341:$AE341, $BG341, MATCH(BC$10, $B$11:$AE$11, 0))), "")))</f>
        <v>0</v>
      </c>
      <c r="BD341" s="13" cm="1">
        <f t="array" ref="BD341">IF(BD$10="", "", IF(IFERROR(INDEX($B341:$AE341, $BG341, MATCH(BD$10, $B$11:$AE$11, 0)), "")="", "", IFERROR(VALUE(INDEX($B341:$AE341, $BG341, MATCH(BD$10, $B$11:$AE$11, 0))), "")))</f>
        <v>0</v>
      </c>
      <c r="BE341" s="32" cm="1">
        <f t="array" ref="BE341">IF(BE$10="", "", IF(IFERROR(INDEX($B341:$AE341, $BG341, MATCH(BE$10, $B$11:$AE$11, 0)), "")="", "", IFERROR(VALUE(INDEX($B341:$AE341, $BG341, MATCH(BE$10, $B$11:$AE$11, 0))), "")))</f>
        <v>0</v>
      </c>
      <c r="BF341" s="12"/>
      <c r="BJ341" s="19" t="str" cm="1">
        <f t="array" ref="BJ341">IF($AZ$10="", "", IF(IFERROR(INDEX($B341:$AE341, $BG341, MATCH($AZ$10, $B$11:$AE$11, 0)), "")="", "", IFERROR(INDEX($B341:$AE341, $BG341, MATCH($AZ$10, $B$11:$AE$11, 0)), "")))</f>
        <v>01/29/2023</v>
      </c>
      <c r="BK341" s="19">
        <f t="shared" si="82"/>
        <v>3</v>
      </c>
      <c r="BL341" s="19">
        <f t="shared" si="83"/>
        <v>6</v>
      </c>
      <c r="BM341" s="19">
        <f t="shared" si="84"/>
        <v>1</v>
      </c>
      <c r="BN341" s="30">
        <f t="shared" si="85"/>
        <v>29</v>
      </c>
      <c r="BO341" s="19">
        <f t="shared" si="86"/>
        <v>2023</v>
      </c>
      <c r="BP341" s="40" cm="1">
        <f t="array" ref="BP341">IFERROR(DATE(INDEX($BM341:$BO341, $BG341, MATCH($BJ$5, $BM$10:$BO$10, 0)), INDEX($BM341:$BO341, $BG341, MATCH($BJ$4, $BM$10:$BO$10, 0)), INDEX($BM341:$BO341, $BG341, MATCH($BJ$3, $BM$10:$BO$10, 0))), "")</f>
        <v>44955</v>
      </c>
      <c r="BR341" s="19" t="str">
        <f t="shared" si="75"/>
        <v>X</v>
      </c>
      <c r="BT341" s="19" t="str">
        <f t="shared" si="87"/>
        <v/>
      </c>
      <c r="BV341" s="19" t="str">
        <f t="shared" si="88"/>
        <v>Jan 2023</v>
      </c>
      <c r="BZ341" s="30">
        <f t="shared" si="76"/>
        <v>0</v>
      </c>
      <c r="CA341" s="13">
        <f t="shared" si="77"/>
        <v>0</v>
      </c>
      <c r="CB341" s="13">
        <f t="shared" si="78"/>
        <v>0</v>
      </c>
      <c r="CC341" s="13">
        <f t="shared" si="79"/>
        <v>0</v>
      </c>
      <c r="CD341" s="32">
        <f t="shared" si="80"/>
        <v>0</v>
      </c>
      <c r="CF341" s="52">
        <f t="shared" si="89"/>
        <v>0</v>
      </c>
    </row>
    <row r="342" spans="1:84" x14ac:dyDescent="0.25">
      <c r="A342" s="11" t="s">
        <v>0</v>
      </c>
      <c r="B342" s="5" t="s">
        <v>436</v>
      </c>
      <c r="C342" s="6">
        <v>38</v>
      </c>
      <c r="D342" s="6">
        <v>0</v>
      </c>
      <c r="E342" s="6">
        <v>38</v>
      </c>
      <c r="F342" s="6">
        <v>33</v>
      </c>
      <c r="G342" s="6">
        <v>3</v>
      </c>
      <c r="H342" s="6">
        <v>0</v>
      </c>
      <c r="I342" s="6">
        <v>3</v>
      </c>
      <c r="J342" s="6">
        <v>2</v>
      </c>
      <c r="K342" s="6">
        <v>0</v>
      </c>
      <c r="L342" s="6">
        <v>2</v>
      </c>
      <c r="M342" s="6">
        <v>0</v>
      </c>
      <c r="N342" s="6">
        <v>0</v>
      </c>
      <c r="O342" s="6">
        <v>0</v>
      </c>
      <c r="P342" s="6">
        <v>0</v>
      </c>
      <c r="Q342" s="6">
        <v>0</v>
      </c>
      <c r="R342" s="6">
        <v>0</v>
      </c>
      <c r="S342" s="6">
        <v>0.13157894736842105</v>
      </c>
      <c r="T342" s="6">
        <v>0</v>
      </c>
      <c r="U342" s="6">
        <v>0.13157894736842105</v>
      </c>
      <c r="V342" s="6"/>
      <c r="W342" s="6"/>
      <c r="X342" s="6"/>
      <c r="Y342" s="6"/>
      <c r="Z342" s="6"/>
      <c r="AA342" s="6"/>
      <c r="AB342" s="6"/>
      <c r="AC342" s="6"/>
      <c r="AD342" s="6"/>
      <c r="AE342" s="7"/>
      <c r="AF342" s="11" t="s">
        <v>0</v>
      </c>
      <c r="AG342" s="12"/>
      <c r="AH342" s="12"/>
      <c r="AI342" s="12"/>
      <c r="AJ342" s="12"/>
      <c r="AK342" s="12"/>
      <c r="AL342" s="12"/>
      <c r="AM342" s="12"/>
      <c r="AN342" s="12"/>
      <c r="AO342" s="12"/>
      <c r="AP342" s="12"/>
      <c r="AQ342" s="12"/>
      <c r="AR342" s="12"/>
      <c r="AS342" s="12"/>
      <c r="AT342" s="12"/>
      <c r="AU342" s="12"/>
      <c r="AV342" s="12"/>
      <c r="AW342" s="12"/>
      <c r="AX342" s="12"/>
      <c r="AY342" s="12"/>
      <c r="AZ342" s="37">
        <f t="shared" si="81"/>
        <v>44956</v>
      </c>
      <c r="BA342" s="13" cm="1">
        <f t="array" ref="BA342">IF(BA$10="", "", IF(IFERROR(INDEX($B342:$AE342, $BG342, MATCH(BA$10, $B$11:$AE$11, 0)), "")="", "", IFERROR(VALUE(INDEX($B342:$AE342, $BG342, MATCH(BA$10, $B$11:$AE$11, 0))), "")))</f>
        <v>38</v>
      </c>
      <c r="BB342" s="13" cm="1">
        <f t="array" ref="BB342">IF(BB$10="", "", IF(IFERROR(INDEX($B342:$AE342, $BG342, MATCH(BB$10, $B$11:$AE$11, 0)), "")="", "", IFERROR(VALUE(INDEX($B342:$AE342, $BG342, MATCH(BB$10, $B$11:$AE$11, 0))), "")))</f>
        <v>3</v>
      </c>
      <c r="BC342" s="13" cm="1">
        <f t="array" ref="BC342">IF(BC$10="", "", IF(IFERROR(INDEX($B342:$AE342, $BG342, MATCH(BC$10, $B$11:$AE$11, 0)), "")="", "", IFERROR(VALUE(INDEX($B342:$AE342, $BG342, MATCH(BC$10, $B$11:$AE$11, 0))), "")))</f>
        <v>2</v>
      </c>
      <c r="BD342" s="13" cm="1">
        <f t="array" ref="BD342">IF(BD$10="", "", IF(IFERROR(INDEX($B342:$AE342, $BG342, MATCH(BD$10, $B$11:$AE$11, 0)), "")="", "", IFERROR(VALUE(INDEX($B342:$AE342, $BG342, MATCH(BD$10, $B$11:$AE$11, 0))), "")))</f>
        <v>0</v>
      </c>
      <c r="BE342" s="32" cm="1">
        <f t="array" ref="BE342">IF(BE$10="", "", IF(IFERROR(INDEX($B342:$AE342, $BG342, MATCH(BE$10, $B$11:$AE$11, 0)), "")="", "", IFERROR(VALUE(INDEX($B342:$AE342, $BG342, MATCH(BE$10, $B$11:$AE$11, 0))), "")))</f>
        <v>0</v>
      </c>
      <c r="BF342" s="12"/>
      <c r="BJ342" s="19" t="str" cm="1">
        <f t="array" ref="BJ342">IF($AZ$10="", "", IF(IFERROR(INDEX($B342:$AE342, $BG342, MATCH($AZ$10, $B$11:$AE$11, 0)), "")="", "", IFERROR(INDEX($B342:$AE342, $BG342, MATCH($AZ$10, $B$11:$AE$11, 0)), "")))</f>
        <v>01/30/2023</v>
      </c>
      <c r="BK342" s="19">
        <f t="shared" si="82"/>
        <v>3</v>
      </c>
      <c r="BL342" s="19">
        <f t="shared" si="83"/>
        <v>6</v>
      </c>
      <c r="BM342" s="19">
        <f t="shared" si="84"/>
        <v>1</v>
      </c>
      <c r="BN342" s="30">
        <f t="shared" si="85"/>
        <v>30</v>
      </c>
      <c r="BO342" s="19">
        <f t="shared" si="86"/>
        <v>2023</v>
      </c>
      <c r="BP342" s="40" cm="1">
        <f t="array" ref="BP342">IFERROR(DATE(INDEX($BM342:$BO342, $BG342, MATCH($BJ$5, $BM$10:$BO$10, 0)), INDEX($BM342:$BO342, $BG342, MATCH($BJ$4, $BM$10:$BO$10, 0)), INDEX($BM342:$BO342, $BG342, MATCH($BJ$3, $BM$10:$BO$10, 0))), "")</f>
        <v>44956</v>
      </c>
      <c r="BR342" s="19" t="str">
        <f t="shared" si="75"/>
        <v>X</v>
      </c>
      <c r="BT342" s="19" t="str">
        <f t="shared" si="87"/>
        <v/>
      </c>
      <c r="BV342" s="19" t="str">
        <f t="shared" si="88"/>
        <v>Jan 2023</v>
      </c>
      <c r="BZ342" s="30">
        <f t="shared" si="76"/>
        <v>3</v>
      </c>
      <c r="CA342" s="13">
        <f t="shared" si="77"/>
        <v>12</v>
      </c>
      <c r="CB342" s="13">
        <f t="shared" si="78"/>
        <v>2</v>
      </c>
      <c r="CC342" s="13">
        <f t="shared" si="79"/>
        <v>0</v>
      </c>
      <c r="CD342" s="32">
        <f t="shared" si="80"/>
        <v>0</v>
      </c>
      <c r="CF342" s="52">
        <f t="shared" si="89"/>
        <v>17</v>
      </c>
    </row>
    <row r="343" spans="1:84" x14ac:dyDescent="0.25">
      <c r="A343" s="11" t="s">
        <v>0</v>
      </c>
      <c r="B343" s="5" t="s">
        <v>437</v>
      </c>
      <c r="C343" s="6">
        <v>23</v>
      </c>
      <c r="D343" s="6">
        <v>0</v>
      </c>
      <c r="E343" s="6">
        <v>23</v>
      </c>
      <c r="F343" s="6">
        <v>15</v>
      </c>
      <c r="G343" s="6">
        <v>0</v>
      </c>
      <c r="H343" s="6">
        <v>0</v>
      </c>
      <c r="I343" s="6">
        <v>0</v>
      </c>
      <c r="J343" s="6">
        <v>0</v>
      </c>
      <c r="K343" s="6">
        <v>0</v>
      </c>
      <c r="L343" s="6">
        <v>0</v>
      </c>
      <c r="M343" s="6">
        <v>0</v>
      </c>
      <c r="N343" s="6">
        <v>0</v>
      </c>
      <c r="O343" s="6">
        <v>0</v>
      </c>
      <c r="P343" s="6">
        <v>1</v>
      </c>
      <c r="Q343" s="6">
        <v>0</v>
      </c>
      <c r="R343" s="6">
        <v>1</v>
      </c>
      <c r="S343" s="6">
        <v>4.3478260869565216E-2</v>
      </c>
      <c r="T343" s="6">
        <v>0</v>
      </c>
      <c r="U343" s="6">
        <v>4.3478260869565216E-2</v>
      </c>
      <c r="V343" s="6"/>
      <c r="W343" s="6"/>
      <c r="X343" s="6"/>
      <c r="Y343" s="6"/>
      <c r="Z343" s="6"/>
      <c r="AA343" s="6"/>
      <c r="AB343" s="6"/>
      <c r="AC343" s="6"/>
      <c r="AD343" s="6"/>
      <c r="AE343" s="7"/>
      <c r="AF343" s="11" t="s">
        <v>0</v>
      </c>
      <c r="AG343" s="12"/>
      <c r="AH343" s="12"/>
      <c r="AI343" s="12"/>
      <c r="AJ343" s="12"/>
      <c r="AK343" s="12"/>
      <c r="AL343" s="12"/>
      <c r="AM343" s="12"/>
      <c r="AN343" s="12"/>
      <c r="AO343" s="12"/>
      <c r="AP343" s="12"/>
      <c r="AQ343" s="12"/>
      <c r="AR343" s="12"/>
      <c r="AS343" s="12"/>
      <c r="AT343" s="12"/>
      <c r="AU343" s="12"/>
      <c r="AV343" s="12"/>
      <c r="AW343" s="12"/>
      <c r="AX343" s="12"/>
      <c r="AY343" s="12"/>
      <c r="AZ343" s="37">
        <f t="shared" si="81"/>
        <v>44957</v>
      </c>
      <c r="BA343" s="13" cm="1">
        <f t="array" ref="BA343">IF(BA$10="", "", IF(IFERROR(INDEX($B343:$AE343, $BG343, MATCH(BA$10, $B$11:$AE$11, 0)), "")="", "", IFERROR(VALUE(INDEX($B343:$AE343, $BG343, MATCH(BA$10, $B$11:$AE$11, 0))), "")))</f>
        <v>23</v>
      </c>
      <c r="BB343" s="13" cm="1">
        <f t="array" ref="BB343">IF(BB$10="", "", IF(IFERROR(INDEX($B343:$AE343, $BG343, MATCH(BB$10, $B$11:$AE$11, 0)), "")="", "", IFERROR(VALUE(INDEX($B343:$AE343, $BG343, MATCH(BB$10, $B$11:$AE$11, 0))), "")))</f>
        <v>0</v>
      </c>
      <c r="BC343" s="13" cm="1">
        <f t="array" ref="BC343">IF(BC$10="", "", IF(IFERROR(INDEX($B343:$AE343, $BG343, MATCH(BC$10, $B$11:$AE$11, 0)), "")="", "", IFERROR(VALUE(INDEX($B343:$AE343, $BG343, MATCH(BC$10, $B$11:$AE$11, 0))), "")))</f>
        <v>0</v>
      </c>
      <c r="BD343" s="13" cm="1">
        <f t="array" ref="BD343">IF(BD$10="", "", IF(IFERROR(INDEX($B343:$AE343, $BG343, MATCH(BD$10, $B$11:$AE$11, 0)), "")="", "", IFERROR(VALUE(INDEX($B343:$AE343, $BG343, MATCH(BD$10, $B$11:$AE$11, 0))), "")))</f>
        <v>0</v>
      </c>
      <c r="BE343" s="32" cm="1">
        <f t="array" ref="BE343">IF(BE$10="", "", IF(IFERROR(INDEX($B343:$AE343, $BG343, MATCH(BE$10, $B$11:$AE$11, 0)), "")="", "", IFERROR(VALUE(INDEX($B343:$AE343, $BG343, MATCH(BE$10, $B$11:$AE$11, 0))), "")))</f>
        <v>1</v>
      </c>
      <c r="BF343" s="12"/>
      <c r="BJ343" s="19" t="str" cm="1">
        <f t="array" ref="BJ343">IF($AZ$10="", "", IF(IFERROR(INDEX($B343:$AE343, $BG343, MATCH($AZ$10, $B$11:$AE$11, 0)), "")="", "", IFERROR(INDEX($B343:$AE343, $BG343, MATCH($AZ$10, $B$11:$AE$11, 0)), "")))</f>
        <v>01/31/2023</v>
      </c>
      <c r="BK343" s="19">
        <f t="shared" si="82"/>
        <v>3</v>
      </c>
      <c r="BL343" s="19">
        <f t="shared" si="83"/>
        <v>6</v>
      </c>
      <c r="BM343" s="19">
        <f t="shared" si="84"/>
        <v>1</v>
      </c>
      <c r="BN343" s="30">
        <f t="shared" si="85"/>
        <v>31</v>
      </c>
      <c r="BO343" s="19">
        <f t="shared" si="86"/>
        <v>2023</v>
      </c>
      <c r="BP343" s="40" cm="1">
        <f t="array" ref="BP343">IFERROR(DATE(INDEX($BM343:$BO343, $BG343, MATCH($BJ$5, $BM$10:$BO$10, 0)), INDEX($BM343:$BO343, $BG343, MATCH($BJ$4, $BM$10:$BO$10, 0)), INDEX($BM343:$BO343, $BG343, MATCH($BJ$3, $BM$10:$BO$10, 0))), "")</f>
        <v>44957</v>
      </c>
      <c r="BR343" s="19" t="str">
        <f t="shared" si="75"/>
        <v>X</v>
      </c>
      <c r="BT343" s="19" t="str">
        <f t="shared" si="87"/>
        <v/>
      </c>
      <c r="BV343" s="19" t="str">
        <f t="shared" si="88"/>
        <v>Jan 2023</v>
      </c>
      <c r="BZ343" s="30">
        <f t="shared" si="76"/>
        <v>2</v>
      </c>
      <c r="CA343" s="13">
        <f t="shared" si="77"/>
        <v>0</v>
      </c>
      <c r="CB343" s="13">
        <f t="shared" si="78"/>
        <v>0</v>
      </c>
      <c r="CC343" s="13">
        <f t="shared" si="79"/>
        <v>0</v>
      </c>
      <c r="CD343" s="32">
        <f t="shared" si="80"/>
        <v>3</v>
      </c>
      <c r="CF343" s="52">
        <f t="shared" si="89"/>
        <v>5</v>
      </c>
    </row>
    <row r="344" spans="1:84" x14ac:dyDescent="0.25">
      <c r="A344" s="11" t="s">
        <v>0</v>
      </c>
      <c r="B344" s="5" t="s">
        <v>438</v>
      </c>
      <c r="C344" s="6">
        <v>3</v>
      </c>
      <c r="D344" s="6">
        <v>0</v>
      </c>
      <c r="E344" s="6">
        <v>3</v>
      </c>
      <c r="F344" s="6">
        <v>3</v>
      </c>
      <c r="G344" s="6">
        <v>0</v>
      </c>
      <c r="H344" s="6">
        <v>0</v>
      </c>
      <c r="I344" s="6">
        <v>0</v>
      </c>
      <c r="J344" s="6">
        <v>0</v>
      </c>
      <c r="K344" s="6">
        <v>0</v>
      </c>
      <c r="L344" s="6">
        <v>0</v>
      </c>
      <c r="M344" s="6">
        <v>0</v>
      </c>
      <c r="N344" s="6">
        <v>0</v>
      </c>
      <c r="O344" s="6">
        <v>0</v>
      </c>
      <c r="P344" s="6">
        <v>0</v>
      </c>
      <c r="Q344" s="6">
        <v>0</v>
      </c>
      <c r="R344" s="6">
        <v>0</v>
      </c>
      <c r="S344" s="6">
        <v>0</v>
      </c>
      <c r="T344" s="6">
        <v>0</v>
      </c>
      <c r="U344" s="6">
        <v>0</v>
      </c>
      <c r="V344" s="6"/>
      <c r="W344" s="6"/>
      <c r="X344" s="6"/>
      <c r="Y344" s="6"/>
      <c r="Z344" s="6"/>
      <c r="AA344" s="6"/>
      <c r="AB344" s="6"/>
      <c r="AC344" s="6"/>
      <c r="AD344" s="6"/>
      <c r="AE344" s="7"/>
      <c r="AF344" s="11" t="s">
        <v>0</v>
      </c>
      <c r="AG344" s="12"/>
      <c r="AH344" s="12"/>
      <c r="AI344" s="12"/>
      <c r="AJ344" s="12"/>
      <c r="AK344" s="12"/>
      <c r="AL344" s="12"/>
      <c r="AM344" s="12"/>
      <c r="AN344" s="12"/>
      <c r="AO344" s="12"/>
      <c r="AP344" s="12"/>
      <c r="AQ344" s="12"/>
      <c r="AR344" s="12"/>
      <c r="AS344" s="12"/>
      <c r="AT344" s="12"/>
      <c r="AU344" s="12"/>
      <c r="AV344" s="12"/>
      <c r="AW344" s="12"/>
      <c r="AX344" s="12"/>
      <c r="AY344" s="12"/>
      <c r="AZ344" s="37">
        <f t="shared" si="81"/>
        <v>44958</v>
      </c>
      <c r="BA344" s="13" cm="1">
        <f t="array" ref="BA344">IF(BA$10="", "", IF(IFERROR(INDEX($B344:$AE344, $BG344, MATCH(BA$10, $B$11:$AE$11, 0)), "")="", "", IFERROR(VALUE(INDEX($B344:$AE344, $BG344, MATCH(BA$10, $B$11:$AE$11, 0))), "")))</f>
        <v>3</v>
      </c>
      <c r="BB344" s="13" cm="1">
        <f t="array" ref="BB344">IF(BB$10="", "", IF(IFERROR(INDEX($B344:$AE344, $BG344, MATCH(BB$10, $B$11:$AE$11, 0)), "")="", "", IFERROR(VALUE(INDEX($B344:$AE344, $BG344, MATCH(BB$10, $B$11:$AE$11, 0))), "")))</f>
        <v>0</v>
      </c>
      <c r="BC344" s="13" cm="1">
        <f t="array" ref="BC344">IF(BC$10="", "", IF(IFERROR(INDEX($B344:$AE344, $BG344, MATCH(BC$10, $B$11:$AE$11, 0)), "")="", "", IFERROR(VALUE(INDEX($B344:$AE344, $BG344, MATCH(BC$10, $B$11:$AE$11, 0))), "")))</f>
        <v>0</v>
      </c>
      <c r="BD344" s="13" cm="1">
        <f t="array" ref="BD344">IF(BD$10="", "", IF(IFERROR(INDEX($B344:$AE344, $BG344, MATCH(BD$10, $B$11:$AE$11, 0)), "")="", "", IFERROR(VALUE(INDEX($B344:$AE344, $BG344, MATCH(BD$10, $B$11:$AE$11, 0))), "")))</f>
        <v>0</v>
      </c>
      <c r="BE344" s="32" cm="1">
        <f t="array" ref="BE344">IF(BE$10="", "", IF(IFERROR(INDEX($B344:$AE344, $BG344, MATCH(BE$10, $B$11:$AE$11, 0)), "")="", "", IFERROR(VALUE(INDEX($B344:$AE344, $BG344, MATCH(BE$10, $B$11:$AE$11, 0))), "")))</f>
        <v>0</v>
      </c>
      <c r="BF344" s="12"/>
      <c r="BJ344" s="19" t="str" cm="1">
        <f t="array" ref="BJ344">IF($AZ$10="", "", IF(IFERROR(INDEX($B344:$AE344, $BG344, MATCH($AZ$10, $B$11:$AE$11, 0)), "")="", "", IFERROR(INDEX($B344:$AE344, $BG344, MATCH($AZ$10, $B$11:$AE$11, 0)), "")))</f>
        <v>02/01/2023</v>
      </c>
      <c r="BK344" s="19">
        <f t="shared" si="82"/>
        <v>3</v>
      </c>
      <c r="BL344" s="19">
        <f t="shared" si="83"/>
        <v>6</v>
      </c>
      <c r="BM344" s="19">
        <f t="shared" si="84"/>
        <v>2</v>
      </c>
      <c r="BN344" s="30">
        <f t="shared" si="85"/>
        <v>1</v>
      </c>
      <c r="BO344" s="19">
        <f t="shared" si="86"/>
        <v>2023</v>
      </c>
      <c r="BP344" s="40" cm="1">
        <f t="array" ref="BP344">IFERROR(DATE(INDEX($BM344:$BO344, $BG344, MATCH($BJ$5, $BM$10:$BO$10, 0)), INDEX($BM344:$BO344, $BG344, MATCH($BJ$4, $BM$10:$BO$10, 0)), INDEX($BM344:$BO344, $BG344, MATCH($BJ$3, $BM$10:$BO$10, 0))), "")</f>
        <v>44958</v>
      </c>
      <c r="BR344" s="19" t="str">
        <f t="shared" si="75"/>
        <v>X</v>
      </c>
      <c r="BT344" s="19" t="str">
        <f t="shared" si="87"/>
        <v/>
      </c>
      <c r="BV344" s="19" t="str">
        <f t="shared" si="88"/>
        <v>Feb 2023</v>
      </c>
      <c r="BZ344" s="30">
        <f t="shared" si="76"/>
        <v>0</v>
      </c>
      <c r="CA344" s="13">
        <f t="shared" si="77"/>
        <v>0</v>
      </c>
      <c r="CB344" s="13">
        <f t="shared" si="78"/>
        <v>0</v>
      </c>
      <c r="CC344" s="13">
        <f t="shared" si="79"/>
        <v>0</v>
      </c>
      <c r="CD344" s="32">
        <f t="shared" si="80"/>
        <v>0</v>
      </c>
      <c r="CF344" s="52">
        <f t="shared" si="89"/>
        <v>0</v>
      </c>
    </row>
    <row r="345" spans="1:84" x14ac:dyDescent="0.25">
      <c r="A345" s="11" t="s">
        <v>0</v>
      </c>
      <c r="B345" s="5" t="s">
        <v>439</v>
      </c>
      <c r="C345" s="6">
        <v>2</v>
      </c>
      <c r="D345" s="6">
        <v>0</v>
      </c>
      <c r="E345" s="6">
        <v>2</v>
      </c>
      <c r="F345" s="6">
        <v>2</v>
      </c>
      <c r="G345" s="6">
        <v>0</v>
      </c>
      <c r="H345" s="6">
        <v>0</v>
      </c>
      <c r="I345" s="6">
        <v>0</v>
      </c>
      <c r="J345" s="6">
        <v>0</v>
      </c>
      <c r="K345" s="6">
        <v>0</v>
      </c>
      <c r="L345" s="6">
        <v>0</v>
      </c>
      <c r="M345" s="6">
        <v>0</v>
      </c>
      <c r="N345" s="6">
        <v>0</v>
      </c>
      <c r="O345" s="6">
        <v>0</v>
      </c>
      <c r="P345" s="6">
        <v>0</v>
      </c>
      <c r="Q345" s="6">
        <v>0</v>
      </c>
      <c r="R345" s="6">
        <v>0</v>
      </c>
      <c r="S345" s="6">
        <v>0</v>
      </c>
      <c r="T345" s="6">
        <v>0</v>
      </c>
      <c r="U345" s="6">
        <v>0</v>
      </c>
      <c r="V345" s="6"/>
      <c r="W345" s="6"/>
      <c r="X345" s="6"/>
      <c r="Y345" s="6"/>
      <c r="Z345" s="6"/>
      <c r="AA345" s="6"/>
      <c r="AB345" s="6"/>
      <c r="AC345" s="6"/>
      <c r="AD345" s="6"/>
      <c r="AE345" s="7"/>
      <c r="AF345" s="11" t="s">
        <v>0</v>
      </c>
      <c r="AG345" s="12"/>
      <c r="AH345" s="12"/>
      <c r="AI345" s="12"/>
      <c r="AJ345" s="12"/>
      <c r="AK345" s="12"/>
      <c r="AL345" s="12"/>
      <c r="AM345" s="12"/>
      <c r="AN345" s="12"/>
      <c r="AO345" s="12"/>
      <c r="AP345" s="12"/>
      <c r="AQ345" s="12"/>
      <c r="AR345" s="12"/>
      <c r="AS345" s="12"/>
      <c r="AT345" s="12"/>
      <c r="AU345" s="12"/>
      <c r="AV345" s="12"/>
      <c r="AW345" s="12"/>
      <c r="AX345" s="12"/>
      <c r="AY345" s="12"/>
      <c r="AZ345" s="37">
        <f t="shared" si="81"/>
        <v>44959</v>
      </c>
      <c r="BA345" s="13" cm="1">
        <f t="array" ref="BA345">IF(BA$10="", "", IF(IFERROR(INDEX($B345:$AE345, $BG345, MATCH(BA$10, $B$11:$AE$11, 0)), "")="", "", IFERROR(VALUE(INDEX($B345:$AE345, $BG345, MATCH(BA$10, $B$11:$AE$11, 0))), "")))</f>
        <v>2</v>
      </c>
      <c r="BB345" s="13" cm="1">
        <f t="array" ref="BB345">IF(BB$10="", "", IF(IFERROR(INDEX($B345:$AE345, $BG345, MATCH(BB$10, $B$11:$AE$11, 0)), "")="", "", IFERROR(VALUE(INDEX($B345:$AE345, $BG345, MATCH(BB$10, $B$11:$AE$11, 0))), "")))</f>
        <v>0</v>
      </c>
      <c r="BC345" s="13" cm="1">
        <f t="array" ref="BC345">IF(BC$10="", "", IF(IFERROR(INDEX($B345:$AE345, $BG345, MATCH(BC$10, $B$11:$AE$11, 0)), "")="", "", IFERROR(VALUE(INDEX($B345:$AE345, $BG345, MATCH(BC$10, $B$11:$AE$11, 0))), "")))</f>
        <v>0</v>
      </c>
      <c r="BD345" s="13" cm="1">
        <f t="array" ref="BD345">IF(BD$10="", "", IF(IFERROR(INDEX($B345:$AE345, $BG345, MATCH(BD$10, $B$11:$AE$11, 0)), "")="", "", IFERROR(VALUE(INDEX($B345:$AE345, $BG345, MATCH(BD$10, $B$11:$AE$11, 0))), "")))</f>
        <v>0</v>
      </c>
      <c r="BE345" s="32" cm="1">
        <f t="array" ref="BE345">IF(BE$10="", "", IF(IFERROR(INDEX($B345:$AE345, $BG345, MATCH(BE$10, $B$11:$AE$11, 0)), "")="", "", IFERROR(VALUE(INDEX($B345:$AE345, $BG345, MATCH(BE$10, $B$11:$AE$11, 0))), "")))</f>
        <v>0</v>
      </c>
      <c r="BF345" s="12"/>
      <c r="BJ345" s="19" t="str" cm="1">
        <f t="array" ref="BJ345">IF($AZ$10="", "", IF(IFERROR(INDEX($B345:$AE345, $BG345, MATCH($AZ$10, $B$11:$AE$11, 0)), "")="", "", IFERROR(INDEX($B345:$AE345, $BG345, MATCH($AZ$10, $B$11:$AE$11, 0)), "")))</f>
        <v>02/02/2023</v>
      </c>
      <c r="BK345" s="19">
        <f t="shared" si="82"/>
        <v>3</v>
      </c>
      <c r="BL345" s="19">
        <f t="shared" si="83"/>
        <v>6</v>
      </c>
      <c r="BM345" s="19">
        <f t="shared" si="84"/>
        <v>2</v>
      </c>
      <c r="BN345" s="30">
        <f t="shared" si="85"/>
        <v>2</v>
      </c>
      <c r="BO345" s="19">
        <f t="shared" si="86"/>
        <v>2023</v>
      </c>
      <c r="BP345" s="40" cm="1">
        <f t="array" ref="BP345">IFERROR(DATE(INDEX($BM345:$BO345, $BG345, MATCH($BJ$5, $BM$10:$BO$10, 0)), INDEX($BM345:$BO345, $BG345, MATCH($BJ$4, $BM$10:$BO$10, 0)), INDEX($BM345:$BO345, $BG345, MATCH($BJ$3, $BM$10:$BO$10, 0))), "")</f>
        <v>44959</v>
      </c>
      <c r="BR345" s="19" t="str">
        <f t="shared" si="75"/>
        <v>X</v>
      </c>
      <c r="BT345" s="19" t="str">
        <f t="shared" si="87"/>
        <v/>
      </c>
      <c r="BV345" s="19" t="str">
        <f t="shared" si="88"/>
        <v>Feb 2023</v>
      </c>
      <c r="BZ345" s="30">
        <f t="shared" si="76"/>
        <v>0</v>
      </c>
      <c r="CA345" s="13">
        <f t="shared" si="77"/>
        <v>0</v>
      </c>
      <c r="CB345" s="13">
        <f t="shared" si="78"/>
        <v>0</v>
      </c>
      <c r="CC345" s="13">
        <f t="shared" si="79"/>
        <v>0</v>
      </c>
      <c r="CD345" s="32">
        <f t="shared" si="80"/>
        <v>0</v>
      </c>
      <c r="CF345" s="52">
        <f t="shared" si="89"/>
        <v>0</v>
      </c>
    </row>
    <row r="346" spans="1:84" x14ac:dyDescent="0.25">
      <c r="A346" s="11" t="s">
        <v>0</v>
      </c>
      <c r="B346" s="5" t="s">
        <v>440</v>
      </c>
      <c r="C346" s="6">
        <v>3</v>
      </c>
      <c r="D346" s="6">
        <v>0</v>
      </c>
      <c r="E346" s="6">
        <v>3</v>
      </c>
      <c r="F346" s="6">
        <v>3</v>
      </c>
      <c r="G346" s="6">
        <v>0</v>
      </c>
      <c r="H346" s="6">
        <v>0</v>
      </c>
      <c r="I346" s="6">
        <v>0</v>
      </c>
      <c r="J346" s="6">
        <v>0</v>
      </c>
      <c r="K346" s="6">
        <v>0</v>
      </c>
      <c r="L346" s="6">
        <v>0</v>
      </c>
      <c r="M346" s="6">
        <v>0</v>
      </c>
      <c r="N346" s="6">
        <v>0</v>
      </c>
      <c r="O346" s="6">
        <v>0</v>
      </c>
      <c r="P346" s="6">
        <v>0</v>
      </c>
      <c r="Q346" s="6">
        <v>0</v>
      </c>
      <c r="R346" s="6">
        <v>0</v>
      </c>
      <c r="S346" s="6">
        <v>0</v>
      </c>
      <c r="T346" s="6">
        <v>0</v>
      </c>
      <c r="U346" s="6">
        <v>0</v>
      </c>
      <c r="V346" s="6"/>
      <c r="W346" s="6"/>
      <c r="X346" s="6"/>
      <c r="Y346" s="6"/>
      <c r="Z346" s="6"/>
      <c r="AA346" s="6"/>
      <c r="AB346" s="6"/>
      <c r="AC346" s="6"/>
      <c r="AD346" s="6"/>
      <c r="AE346" s="7"/>
      <c r="AF346" s="11" t="s">
        <v>0</v>
      </c>
      <c r="AG346" s="12"/>
      <c r="AH346" s="12"/>
      <c r="AI346" s="12"/>
      <c r="AJ346" s="12"/>
      <c r="AK346" s="12"/>
      <c r="AL346" s="12"/>
      <c r="AM346" s="12"/>
      <c r="AN346" s="12"/>
      <c r="AO346" s="12"/>
      <c r="AP346" s="12"/>
      <c r="AQ346" s="12"/>
      <c r="AR346" s="12"/>
      <c r="AS346" s="12"/>
      <c r="AT346" s="12"/>
      <c r="AU346" s="12"/>
      <c r="AV346" s="12"/>
      <c r="AW346" s="12"/>
      <c r="AX346" s="12"/>
      <c r="AY346" s="12"/>
      <c r="AZ346" s="37">
        <f t="shared" si="81"/>
        <v>44960</v>
      </c>
      <c r="BA346" s="13" cm="1">
        <f t="array" ref="BA346">IF(BA$10="", "", IF(IFERROR(INDEX($B346:$AE346, $BG346, MATCH(BA$10, $B$11:$AE$11, 0)), "")="", "", IFERROR(VALUE(INDEX($B346:$AE346, $BG346, MATCH(BA$10, $B$11:$AE$11, 0))), "")))</f>
        <v>3</v>
      </c>
      <c r="BB346" s="13" cm="1">
        <f t="array" ref="BB346">IF(BB$10="", "", IF(IFERROR(INDEX($B346:$AE346, $BG346, MATCH(BB$10, $B$11:$AE$11, 0)), "")="", "", IFERROR(VALUE(INDEX($B346:$AE346, $BG346, MATCH(BB$10, $B$11:$AE$11, 0))), "")))</f>
        <v>0</v>
      </c>
      <c r="BC346" s="13" cm="1">
        <f t="array" ref="BC346">IF(BC$10="", "", IF(IFERROR(INDEX($B346:$AE346, $BG346, MATCH(BC$10, $B$11:$AE$11, 0)), "")="", "", IFERROR(VALUE(INDEX($B346:$AE346, $BG346, MATCH(BC$10, $B$11:$AE$11, 0))), "")))</f>
        <v>0</v>
      </c>
      <c r="BD346" s="13" cm="1">
        <f t="array" ref="BD346">IF(BD$10="", "", IF(IFERROR(INDEX($B346:$AE346, $BG346, MATCH(BD$10, $B$11:$AE$11, 0)), "")="", "", IFERROR(VALUE(INDEX($B346:$AE346, $BG346, MATCH(BD$10, $B$11:$AE$11, 0))), "")))</f>
        <v>0</v>
      </c>
      <c r="BE346" s="32" cm="1">
        <f t="array" ref="BE346">IF(BE$10="", "", IF(IFERROR(INDEX($B346:$AE346, $BG346, MATCH(BE$10, $B$11:$AE$11, 0)), "")="", "", IFERROR(VALUE(INDEX($B346:$AE346, $BG346, MATCH(BE$10, $B$11:$AE$11, 0))), "")))</f>
        <v>0</v>
      </c>
      <c r="BF346" s="12"/>
      <c r="BJ346" s="19" t="str" cm="1">
        <f t="array" ref="BJ346">IF($AZ$10="", "", IF(IFERROR(INDEX($B346:$AE346, $BG346, MATCH($AZ$10, $B$11:$AE$11, 0)), "")="", "", IFERROR(INDEX($B346:$AE346, $BG346, MATCH($AZ$10, $B$11:$AE$11, 0)), "")))</f>
        <v>02/03/2023</v>
      </c>
      <c r="BK346" s="19">
        <f t="shared" si="82"/>
        <v>3</v>
      </c>
      <c r="BL346" s="19">
        <f t="shared" si="83"/>
        <v>6</v>
      </c>
      <c r="BM346" s="19">
        <f t="shared" si="84"/>
        <v>2</v>
      </c>
      <c r="BN346" s="30">
        <f t="shared" si="85"/>
        <v>3</v>
      </c>
      <c r="BO346" s="19">
        <f t="shared" si="86"/>
        <v>2023</v>
      </c>
      <c r="BP346" s="40" cm="1">
        <f t="array" ref="BP346">IFERROR(DATE(INDEX($BM346:$BO346, $BG346, MATCH($BJ$5, $BM$10:$BO$10, 0)), INDEX($BM346:$BO346, $BG346, MATCH($BJ$4, $BM$10:$BO$10, 0)), INDEX($BM346:$BO346, $BG346, MATCH($BJ$3, $BM$10:$BO$10, 0))), "")</f>
        <v>44960</v>
      </c>
      <c r="BR346" s="19" t="str">
        <f t="shared" si="75"/>
        <v>X</v>
      </c>
      <c r="BT346" s="19" t="str">
        <f t="shared" si="87"/>
        <v/>
      </c>
      <c r="BV346" s="19" t="str">
        <f t="shared" si="88"/>
        <v>Feb 2023</v>
      </c>
      <c r="BZ346" s="30">
        <f t="shared" si="76"/>
        <v>0</v>
      </c>
      <c r="CA346" s="13">
        <f t="shared" si="77"/>
        <v>0</v>
      </c>
      <c r="CB346" s="13">
        <f t="shared" si="78"/>
        <v>0</v>
      </c>
      <c r="CC346" s="13">
        <f t="shared" si="79"/>
        <v>0</v>
      </c>
      <c r="CD346" s="32">
        <f t="shared" si="80"/>
        <v>0</v>
      </c>
      <c r="CF346" s="52">
        <f t="shared" si="89"/>
        <v>0</v>
      </c>
    </row>
    <row r="347" spans="1:84" x14ac:dyDescent="0.25">
      <c r="A347" s="11" t="s">
        <v>0</v>
      </c>
      <c r="B347" s="5" t="s">
        <v>441</v>
      </c>
      <c r="C347" s="6">
        <v>9</v>
      </c>
      <c r="D347" s="6">
        <v>0</v>
      </c>
      <c r="E347" s="6">
        <v>9</v>
      </c>
      <c r="F347" s="6">
        <v>4</v>
      </c>
      <c r="G347" s="6">
        <v>1</v>
      </c>
      <c r="H347" s="6">
        <v>0</v>
      </c>
      <c r="I347" s="6">
        <v>1</v>
      </c>
      <c r="J347" s="6">
        <v>0</v>
      </c>
      <c r="K347" s="6">
        <v>0</v>
      </c>
      <c r="L347" s="6">
        <v>0</v>
      </c>
      <c r="M347" s="6">
        <v>0</v>
      </c>
      <c r="N347" s="6">
        <v>0</v>
      </c>
      <c r="O347" s="6">
        <v>0</v>
      </c>
      <c r="P347" s="6">
        <v>0</v>
      </c>
      <c r="Q347" s="6">
        <v>0</v>
      </c>
      <c r="R347" s="6">
        <v>0</v>
      </c>
      <c r="S347" s="6">
        <v>0.1111111111111111</v>
      </c>
      <c r="T347" s="6">
        <v>0</v>
      </c>
      <c r="U347" s="6">
        <v>0.1111111111111111</v>
      </c>
      <c r="V347" s="6"/>
      <c r="W347" s="6"/>
      <c r="X347" s="6"/>
      <c r="Y347" s="6"/>
      <c r="Z347" s="6"/>
      <c r="AA347" s="6"/>
      <c r="AB347" s="6"/>
      <c r="AC347" s="6"/>
      <c r="AD347" s="6"/>
      <c r="AE347" s="7"/>
      <c r="AF347" s="11" t="s">
        <v>0</v>
      </c>
      <c r="AG347" s="12"/>
      <c r="AH347" s="12"/>
      <c r="AI347" s="12"/>
      <c r="AJ347" s="12"/>
      <c r="AK347" s="12"/>
      <c r="AL347" s="12"/>
      <c r="AM347" s="12"/>
      <c r="AN347" s="12"/>
      <c r="AO347" s="12"/>
      <c r="AP347" s="12"/>
      <c r="AQ347" s="12"/>
      <c r="AR347" s="12"/>
      <c r="AS347" s="12"/>
      <c r="AT347" s="12"/>
      <c r="AU347" s="12"/>
      <c r="AV347" s="12"/>
      <c r="AW347" s="12"/>
      <c r="AX347" s="12"/>
      <c r="AY347" s="12"/>
      <c r="AZ347" s="37">
        <f t="shared" si="81"/>
        <v>44961</v>
      </c>
      <c r="BA347" s="13" cm="1">
        <f t="array" ref="BA347">IF(BA$10="", "", IF(IFERROR(INDEX($B347:$AE347, $BG347, MATCH(BA$10, $B$11:$AE$11, 0)), "")="", "", IFERROR(VALUE(INDEX($B347:$AE347, $BG347, MATCH(BA$10, $B$11:$AE$11, 0))), "")))</f>
        <v>9</v>
      </c>
      <c r="BB347" s="13" cm="1">
        <f t="array" ref="BB347">IF(BB$10="", "", IF(IFERROR(INDEX($B347:$AE347, $BG347, MATCH(BB$10, $B$11:$AE$11, 0)), "")="", "", IFERROR(VALUE(INDEX($B347:$AE347, $BG347, MATCH(BB$10, $B$11:$AE$11, 0))), "")))</f>
        <v>1</v>
      </c>
      <c r="BC347" s="13" cm="1">
        <f t="array" ref="BC347">IF(BC$10="", "", IF(IFERROR(INDEX($B347:$AE347, $BG347, MATCH(BC$10, $B$11:$AE$11, 0)), "")="", "", IFERROR(VALUE(INDEX($B347:$AE347, $BG347, MATCH(BC$10, $B$11:$AE$11, 0))), "")))</f>
        <v>0</v>
      </c>
      <c r="BD347" s="13" cm="1">
        <f t="array" ref="BD347">IF(BD$10="", "", IF(IFERROR(INDEX($B347:$AE347, $BG347, MATCH(BD$10, $B$11:$AE$11, 0)), "")="", "", IFERROR(VALUE(INDEX($B347:$AE347, $BG347, MATCH(BD$10, $B$11:$AE$11, 0))), "")))</f>
        <v>0</v>
      </c>
      <c r="BE347" s="32" cm="1">
        <f t="array" ref="BE347">IF(BE$10="", "", IF(IFERROR(INDEX($B347:$AE347, $BG347, MATCH(BE$10, $B$11:$AE$11, 0)), "")="", "", IFERROR(VALUE(INDEX($B347:$AE347, $BG347, MATCH(BE$10, $B$11:$AE$11, 0))), "")))</f>
        <v>0</v>
      </c>
      <c r="BF347" s="12"/>
      <c r="BJ347" s="19" t="str" cm="1">
        <f t="array" ref="BJ347">IF($AZ$10="", "", IF(IFERROR(INDEX($B347:$AE347, $BG347, MATCH($AZ$10, $B$11:$AE$11, 0)), "")="", "", IFERROR(INDEX($B347:$AE347, $BG347, MATCH($AZ$10, $B$11:$AE$11, 0)), "")))</f>
        <v>02/04/2023</v>
      </c>
      <c r="BK347" s="19">
        <f t="shared" si="82"/>
        <v>3</v>
      </c>
      <c r="BL347" s="19">
        <f t="shared" si="83"/>
        <v>6</v>
      </c>
      <c r="BM347" s="19">
        <f t="shared" si="84"/>
        <v>2</v>
      </c>
      <c r="BN347" s="30">
        <f t="shared" si="85"/>
        <v>4</v>
      </c>
      <c r="BO347" s="19">
        <f t="shared" si="86"/>
        <v>2023</v>
      </c>
      <c r="BP347" s="40" cm="1">
        <f t="array" ref="BP347">IFERROR(DATE(INDEX($BM347:$BO347, $BG347, MATCH($BJ$5, $BM$10:$BO$10, 0)), INDEX($BM347:$BO347, $BG347, MATCH($BJ$4, $BM$10:$BO$10, 0)), INDEX($BM347:$BO347, $BG347, MATCH($BJ$3, $BM$10:$BO$10, 0))), "")</f>
        <v>44961</v>
      </c>
      <c r="BR347" s="19" t="str">
        <f t="shared" si="75"/>
        <v>X</v>
      </c>
      <c r="BT347" s="19" t="str">
        <f t="shared" si="87"/>
        <v/>
      </c>
      <c r="BV347" s="19" t="str">
        <f t="shared" si="88"/>
        <v>Feb 2023</v>
      </c>
      <c r="BZ347" s="30">
        <f t="shared" si="76"/>
        <v>0</v>
      </c>
      <c r="CA347" s="13">
        <f t="shared" si="77"/>
        <v>4</v>
      </c>
      <c r="CB347" s="13">
        <f t="shared" si="78"/>
        <v>0</v>
      </c>
      <c r="CC347" s="13">
        <f t="shared" si="79"/>
        <v>0</v>
      </c>
      <c r="CD347" s="32">
        <f t="shared" si="80"/>
        <v>0</v>
      </c>
      <c r="CF347" s="52">
        <f t="shared" si="89"/>
        <v>4</v>
      </c>
    </row>
    <row r="348" spans="1:84" x14ac:dyDescent="0.25">
      <c r="A348" s="11" t="s">
        <v>0</v>
      </c>
      <c r="B348" s="5" t="s">
        <v>442</v>
      </c>
      <c r="C348" s="6">
        <v>9</v>
      </c>
      <c r="D348" s="6">
        <v>0</v>
      </c>
      <c r="E348" s="6">
        <v>9</v>
      </c>
      <c r="F348" s="6">
        <v>4</v>
      </c>
      <c r="G348" s="6">
        <v>0</v>
      </c>
      <c r="H348" s="6">
        <v>0</v>
      </c>
      <c r="I348" s="6">
        <v>0</v>
      </c>
      <c r="J348" s="6">
        <v>0</v>
      </c>
      <c r="K348" s="6">
        <v>0</v>
      </c>
      <c r="L348" s="6">
        <v>0</v>
      </c>
      <c r="M348" s="6">
        <v>0</v>
      </c>
      <c r="N348" s="6">
        <v>0</v>
      </c>
      <c r="O348" s="6">
        <v>0</v>
      </c>
      <c r="P348" s="6">
        <v>0</v>
      </c>
      <c r="Q348" s="6">
        <v>0</v>
      </c>
      <c r="R348" s="6">
        <v>0</v>
      </c>
      <c r="S348" s="6">
        <v>0</v>
      </c>
      <c r="T348" s="6">
        <v>0</v>
      </c>
      <c r="U348" s="6">
        <v>0</v>
      </c>
      <c r="V348" s="6"/>
      <c r="W348" s="6"/>
      <c r="X348" s="6"/>
      <c r="Y348" s="6"/>
      <c r="Z348" s="6"/>
      <c r="AA348" s="6"/>
      <c r="AB348" s="6"/>
      <c r="AC348" s="6"/>
      <c r="AD348" s="6"/>
      <c r="AE348" s="7"/>
      <c r="AF348" s="11" t="s">
        <v>0</v>
      </c>
      <c r="AG348" s="12"/>
      <c r="AH348" s="12"/>
      <c r="AI348" s="12"/>
      <c r="AJ348" s="12"/>
      <c r="AK348" s="12"/>
      <c r="AL348" s="12"/>
      <c r="AM348" s="12"/>
      <c r="AN348" s="12"/>
      <c r="AO348" s="12"/>
      <c r="AP348" s="12"/>
      <c r="AQ348" s="12"/>
      <c r="AR348" s="12"/>
      <c r="AS348" s="12"/>
      <c r="AT348" s="12"/>
      <c r="AU348" s="12"/>
      <c r="AV348" s="12"/>
      <c r="AW348" s="12"/>
      <c r="AX348" s="12"/>
      <c r="AY348" s="12"/>
      <c r="AZ348" s="37">
        <f t="shared" si="81"/>
        <v>44962</v>
      </c>
      <c r="BA348" s="13" cm="1">
        <f t="array" ref="BA348">IF(BA$10="", "", IF(IFERROR(INDEX($B348:$AE348, $BG348, MATCH(BA$10, $B$11:$AE$11, 0)), "")="", "", IFERROR(VALUE(INDEX($B348:$AE348, $BG348, MATCH(BA$10, $B$11:$AE$11, 0))), "")))</f>
        <v>9</v>
      </c>
      <c r="BB348" s="13" cm="1">
        <f t="array" ref="BB348">IF(BB$10="", "", IF(IFERROR(INDEX($B348:$AE348, $BG348, MATCH(BB$10, $B$11:$AE$11, 0)), "")="", "", IFERROR(VALUE(INDEX($B348:$AE348, $BG348, MATCH(BB$10, $B$11:$AE$11, 0))), "")))</f>
        <v>0</v>
      </c>
      <c r="BC348" s="13" cm="1">
        <f t="array" ref="BC348">IF(BC$10="", "", IF(IFERROR(INDEX($B348:$AE348, $BG348, MATCH(BC$10, $B$11:$AE$11, 0)), "")="", "", IFERROR(VALUE(INDEX($B348:$AE348, $BG348, MATCH(BC$10, $B$11:$AE$11, 0))), "")))</f>
        <v>0</v>
      </c>
      <c r="BD348" s="13" cm="1">
        <f t="array" ref="BD348">IF(BD$10="", "", IF(IFERROR(INDEX($B348:$AE348, $BG348, MATCH(BD$10, $B$11:$AE$11, 0)), "")="", "", IFERROR(VALUE(INDEX($B348:$AE348, $BG348, MATCH(BD$10, $B$11:$AE$11, 0))), "")))</f>
        <v>0</v>
      </c>
      <c r="BE348" s="32" cm="1">
        <f t="array" ref="BE348">IF(BE$10="", "", IF(IFERROR(INDEX($B348:$AE348, $BG348, MATCH(BE$10, $B$11:$AE$11, 0)), "")="", "", IFERROR(VALUE(INDEX($B348:$AE348, $BG348, MATCH(BE$10, $B$11:$AE$11, 0))), "")))</f>
        <v>0</v>
      </c>
      <c r="BF348" s="12"/>
      <c r="BJ348" s="19" t="str" cm="1">
        <f t="array" ref="BJ348">IF($AZ$10="", "", IF(IFERROR(INDEX($B348:$AE348, $BG348, MATCH($AZ$10, $B$11:$AE$11, 0)), "")="", "", IFERROR(INDEX($B348:$AE348, $BG348, MATCH($AZ$10, $B$11:$AE$11, 0)), "")))</f>
        <v>02/05/2023</v>
      </c>
      <c r="BK348" s="19">
        <f t="shared" si="82"/>
        <v>3</v>
      </c>
      <c r="BL348" s="19">
        <f t="shared" si="83"/>
        <v>6</v>
      </c>
      <c r="BM348" s="19">
        <f t="shared" si="84"/>
        <v>2</v>
      </c>
      <c r="BN348" s="30">
        <f t="shared" si="85"/>
        <v>5</v>
      </c>
      <c r="BO348" s="19">
        <f t="shared" si="86"/>
        <v>2023</v>
      </c>
      <c r="BP348" s="40" cm="1">
        <f t="array" ref="BP348">IFERROR(DATE(INDEX($BM348:$BO348, $BG348, MATCH($BJ$5, $BM$10:$BO$10, 0)), INDEX($BM348:$BO348, $BG348, MATCH($BJ$4, $BM$10:$BO$10, 0)), INDEX($BM348:$BO348, $BG348, MATCH($BJ$3, $BM$10:$BO$10, 0))), "")</f>
        <v>44962</v>
      </c>
      <c r="BR348" s="19" t="str">
        <f t="shared" si="75"/>
        <v>X</v>
      </c>
      <c r="BT348" s="19" t="str">
        <f t="shared" si="87"/>
        <v/>
      </c>
      <c r="BV348" s="19" t="str">
        <f t="shared" si="88"/>
        <v>Feb 2023</v>
      </c>
      <c r="BZ348" s="30">
        <f t="shared" si="76"/>
        <v>0</v>
      </c>
      <c r="CA348" s="13">
        <f t="shared" si="77"/>
        <v>0</v>
      </c>
      <c r="CB348" s="13">
        <f t="shared" si="78"/>
        <v>0</v>
      </c>
      <c r="CC348" s="13">
        <f t="shared" si="79"/>
        <v>0</v>
      </c>
      <c r="CD348" s="32">
        <f t="shared" si="80"/>
        <v>0</v>
      </c>
      <c r="CF348" s="52">
        <f t="shared" si="89"/>
        <v>0</v>
      </c>
    </row>
    <row r="349" spans="1:84" x14ac:dyDescent="0.25">
      <c r="A349" s="11" t="s">
        <v>0</v>
      </c>
      <c r="B349" s="5" t="s">
        <v>443</v>
      </c>
      <c r="C349" s="6">
        <v>22</v>
      </c>
      <c r="D349" s="6">
        <v>0</v>
      </c>
      <c r="E349" s="6">
        <v>22</v>
      </c>
      <c r="F349" s="6">
        <v>15</v>
      </c>
      <c r="G349" s="6">
        <v>0</v>
      </c>
      <c r="H349" s="6">
        <v>0</v>
      </c>
      <c r="I349" s="6">
        <v>0</v>
      </c>
      <c r="J349" s="6">
        <v>0</v>
      </c>
      <c r="K349" s="6">
        <v>0</v>
      </c>
      <c r="L349" s="6">
        <v>0</v>
      </c>
      <c r="M349" s="6">
        <v>0</v>
      </c>
      <c r="N349" s="6">
        <v>0</v>
      </c>
      <c r="O349" s="6">
        <v>0</v>
      </c>
      <c r="P349" s="6">
        <v>1</v>
      </c>
      <c r="Q349" s="6">
        <v>0</v>
      </c>
      <c r="R349" s="6">
        <v>1</v>
      </c>
      <c r="S349" s="6">
        <v>4.5454545454545456E-2</v>
      </c>
      <c r="T349" s="6">
        <v>0</v>
      </c>
      <c r="U349" s="6">
        <v>4.5454545454545456E-2</v>
      </c>
      <c r="V349" s="6"/>
      <c r="W349" s="6"/>
      <c r="X349" s="6"/>
      <c r="Y349" s="6"/>
      <c r="Z349" s="6"/>
      <c r="AA349" s="6"/>
      <c r="AB349" s="6"/>
      <c r="AC349" s="6"/>
      <c r="AD349" s="6"/>
      <c r="AE349" s="7"/>
      <c r="AF349" s="11" t="s">
        <v>0</v>
      </c>
      <c r="AG349" s="12"/>
      <c r="AH349" s="12"/>
      <c r="AI349" s="12"/>
      <c r="AJ349" s="12"/>
      <c r="AK349" s="12"/>
      <c r="AL349" s="12"/>
      <c r="AM349" s="12"/>
      <c r="AN349" s="12"/>
      <c r="AO349" s="12"/>
      <c r="AP349" s="12"/>
      <c r="AQ349" s="12"/>
      <c r="AR349" s="12"/>
      <c r="AS349" s="12"/>
      <c r="AT349" s="12"/>
      <c r="AU349" s="12"/>
      <c r="AV349" s="12"/>
      <c r="AW349" s="12"/>
      <c r="AX349" s="12"/>
      <c r="AY349" s="12"/>
      <c r="AZ349" s="37">
        <f t="shared" si="81"/>
        <v>44963</v>
      </c>
      <c r="BA349" s="13" cm="1">
        <f t="array" ref="BA349">IF(BA$10="", "", IF(IFERROR(INDEX($B349:$AE349, $BG349, MATCH(BA$10, $B$11:$AE$11, 0)), "")="", "", IFERROR(VALUE(INDEX($B349:$AE349, $BG349, MATCH(BA$10, $B$11:$AE$11, 0))), "")))</f>
        <v>22</v>
      </c>
      <c r="BB349" s="13" cm="1">
        <f t="array" ref="BB349">IF(BB$10="", "", IF(IFERROR(INDEX($B349:$AE349, $BG349, MATCH(BB$10, $B$11:$AE$11, 0)), "")="", "", IFERROR(VALUE(INDEX($B349:$AE349, $BG349, MATCH(BB$10, $B$11:$AE$11, 0))), "")))</f>
        <v>0</v>
      </c>
      <c r="BC349" s="13" cm="1">
        <f t="array" ref="BC349">IF(BC$10="", "", IF(IFERROR(INDEX($B349:$AE349, $BG349, MATCH(BC$10, $B$11:$AE$11, 0)), "")="", "", IFERROR(VALUE(INDEX($B349:$AE349, $BG349, MATCH(BC$10, $B$11:$AE$11, 0))), "")))</f>
        <v>0</v>
      </c>
      <c r="BD349" s="13" cm="1">
        <f t="array" ref="BD349">IF(BD$10="", "", IF(IFERROR(INDEX($B349:$AE349, $BG349, MATCH(BD$10, $B$11:$AE$11, 0)), "")="", "", IFERROR(VALUE(INDEX($B349:$AE349, $BG349, MATCH(BD$10, $B$11:$AE$11, 0))), "")))</f>
        <v>0</v>
      </c>
      <c r="BE349" s="32" cm="1">
        <f t="array" ref="BE349">IF(BE$10="", "", IF(IFERROR(INDEX($B349:$AE349, $BG349, MATCH(BE$10, $B$11:$AE$11, 0)), "")="", "", IFERROR(VALUE(INDEX($B349:$AE349, $BG349, MATCH(BE$10, $B$11:$AE$11, 0))), "")))</f>
        <v>1</v>
      </c>
      <c r="BF349" s="12"/>
      <c r="BJ349" s="19" t="str" cm="1">
        <f t="array" ref="BJ349">IF($AZ$10="", "", IF(IFERROR(INDEX($B349:$AE349, $BG349, MATCH($AZ$10, $B$11:$AE$11, 0)), "")="", "", IFERROR(INDEX($B349:$AE349, $BG349, MATCH($AZ$10, $B$11:$AE$11, 0)), "")))</f>
        <v>02/06/2023</v>
      </c>
      <c r="BK349" s="19">
        <f t="shared" si="82"/>
        <v>3</v>
      </c>
      <c r="BL349" s="19">
        <f t="shared" si="83"/>
        <v>6</v>
      </c>
      <c r="BM349" s="19">
        <f t="shared" si="84"/>
        <v>2</v>
      </c>
      <c r="BN349" s="30">
        <f t="shared" si="85"/>
        <v>6</v>
      </c>
      <c r="BO349" s="19">
        <f t="shared" si="86"/>
        <v>2023</v>
      </c>
      <c r="BP349" s="40" cm="1">
        <f t="array" ref="BP349">IFERROR(DATE(INDEX($BM349:$BO349, $BG349, MATCH($BJ$5, $BM$10:$BO$10, 0)), INDEX($BM349:$BO349, $BG349, MATCH($BJ$4, $BM$10:$BO$10, 0)), INDEX($BM349:$BO349, $BG349, MATCH($BJ$3, $BM$10:$BO$10, 0))), "")</f>
        <v>44963</v>
      </c>
      <c r="BR349" s="19" t="str">
        <f t="shared" si="75"/>
        <v>X</v>
      </c>
      <c r="BT349" s="19" t="str">
        <f t="shared" si="87"/>
        <v/>
      </c>
      <c r="BV349" s="19" t="str">
        <f t="shared" si="88"/>
        <v>Feb 2023</v>
      </c>
      <c r="BZ349" s="30">
        <f t="shared" si="76"/>
        <v>2</v>
      </c>
      <c r="CA349" s="13">
        <f t="shared" si="77"/>
        <v>0</v>
      </c>
      <c r="CB349" s="13">
        <f t="shared" si="78"/>
        <v>0</v>
      </c>
      <c r="CC349" s="13">
        <f t="shared" si="79"/>
        <v>0</v>
      </c>
      <c r="CD349" s="32">
        <f t="shared" si="80"/>
        <v>3</v>
      </c>
      <c r="CF349" s="52">
        <f t="shared" si="89"/>
        <v>5</v>
      </c>
    </row>
    <row r="350" spans="1:84" x14ac:dyDescent="0.25">
      <c r="A350" s="11" t="s">
        <v>0</v>
      </c>
      <c r="B350" s="5" t="s">
        <v>444</v>
      </c>
      <c r="C350" s="6">
        <v>11</v>
      </c>
      <c r="D350" s="6">
        <v>0</v>
      </c>
      <c r="E350" s="6">
        <v>11</v>
      </c>
      <c r="F350" s="6">
        <v>8</v>
      </c>
      <c r="G350" s="6">
        <v>0</v>
      </c>
      <c r="H350" s="6">
        <v>0</v>
      </c>
      <c r="I350" s="6">
        <v>0</v>
      </c>
      <c r="J350" s="6">
        <v>0</v>
      </c>
      <c r="K350" s="6">
        <v>0</v>
      </c>
      <c r="L350" s="6">
        <v>0</v>
      </c>
      <c r="M350" s="6">
        <v>0</v>
      </c>
      <c r="N350" s="6">
        <v>0</v>
      </c>
      <c r="O350" s="6">
        <v>0</v>
      </c>
      <c r="P350" s="6">
        <v>0</v>
      </c>
      <c r="Q350" s="6">
        <v>0</v>
      </c>
      <c r="R350" s="6">
        <v>0</v>
      </c>
      <c r="S350" s="6">
        <v>0</v>
      </c>
      <c r="T350" s="6">
        <v>0</v>
      </c>
      <c r="U350" s="6">
        <v>0</v>
      </c>
      <c r="V350" s="6"/>
      <c r="W350" s="6"/>
      <c r="X350" s="6"/>
      <c r="Y350" s="6"/>
      <c r="Z350" s="6"/>
      <c r="AA350" s="6"/>
      <c r="AB350" s="6"/>
      <c r="AC350" s="6"/>
      <c r="AD350" s="6"/>
      <c r="AE350" s="7"/>
      <c r="AF350" s="11" t="s">
        <v>0</v>
      </c>
      <c r="AG350" s="12"/>
      <c r="AH350" s="12"/>
      <c r="AI350" s="12"/>
      <c r="AJ350" s="12"/>
      <c r="AK350" s="12"/>
      <c r="AL350" s="12"/>
      <c r="AM350" s="12"/>
      <c r="AN350" s="12"/>
      <c r="AO350" s="12"/>
      <c r="AP350" s="12"/>
      <c r="AQ350" s="12"/>
      <c r="AR350" s="12"/>
      <c r="AS350" s="12"/>
      <c r="AT350" s="12"/>
      <c r="AU350" s="12"/>
      <c r="AV350" s="12"/>
      <c r="AW350" s="12"/>
      <c r="AX350" s="12"/>
      <c r="AY350" s="12"/>
      <c r="AZ350" s="37">
        <f t="shared" si="81"/>
        <v>44964</v>
      </c>
      <c r="BA350" s="13" cm="1">
        <f t="array" ref="BA350">IF(BA$10="", "", IF(IFERROR(INDEX($B350:$AE350, $BG350, MATCH(BA$10, $B$11:$AE$11, 0)), "")="", "", IFERROR(VALUE(INDEX($B350:$AE350, $BG350, MATCH(BA$10, $B$11:$AE$11, 0))), "")))</f>
        <v>11</v>
      </c>
      <c r="BB350" s="13" cm="1">
        <f t="array" ref="BB350">IF(BB$10="", "", IF(IFERROR(INDEX($B350:$AE350, $BG350, MATCH(BB$10, $B$11:$AE$11, 0)), "")="", "", IFERROR(VALUE(INDEX($B350:$AE350, $BG350, MATCH(BB$10, $B$11:$AE$11, 0))), "")))</f>
        <v>0</v>
      </c>
      <c r="BC350" s="13" cm="1">
        <f t="array" ref="BC350">IF(BC$10="", "", IF(IFERROR(INDEX($B350:$AE350, $BG350, MATCH(BC$10, $B$11:$AE$11, 0)), "")="", "", IFERROR(VALUE(INDEX($B350:$AE350, $BG350, MATCH(BC$10, $B$11:$AE$11, 0))), "")))</f>
        <v>0</v>
      </c>
      <c r="BD350" s="13" cm="1">
        <f t="array" ref="BD350">IF(BD$10="", "", IF(IFERROR(INDEX($B350:$AE350, $BG350, MATCH(BD$10, $B$11:$AE$11, 0)), "")="", "", IFERROR(VALUE(INDEX($B350:$AE350, $BG350, MATCH(BD$10, $B$11:$AE$11, 0))), "")))</f>
        <v>0</v>
      </c>
      <c r="BE350" s="32" cm="1">
        <f t="array" ref="BE350">IF(BE$10="", "", IF(IFERROR(INDEX($B350:$AE350, $BG350, MATCH(BE$10, $B$11:$AE$11, 0)), "")="", "", IFERROR(VALUE(INDEX($B350:$AE350, $BG350, MATCH(BE$10, $B$11:$AE$11, 0))), "")))</f>
        <v>0</v>
      </c>
      <c r="BF350" s="12"/>
      <c r="BJ350" s="19" t="str" cm="1">
        <f t="array" ref="BJ350">IF($AZ$10="", "", IF(IFERROR(INDEX($B350:$AE350, $BG350, MATCH($AZ$10, $B$11:$AE$11, 0)), "")="", "", IFERROR(INDEX($B350:$AE350, $BG350, MATCH($AZ$10, $B$11:$AE$11, 0)), "")))</f>
        <v>02/07/2023</v>
      </c>
      <c r="BK350" s="19">
        <f t="shared" si="82"/>
        <v>3</v>
      </c>
      <c r="BL350" s="19">
        <f t="shared" si="83"/>
        <v>6</v>
      </c>
      <c r="BM350" s="19">
        <f t="shared" si="84"/>
        <v>2</v>
      </c>
      <c r="BN350" s="30">
        <f t="shared" si="85"/>
        <v>7</v>
      </c>
      <c r="BO350" s="19">
        <f t="shared" si="86"/>
        <v>2023</v>
      </c>
      <c r="BP350" s="40" cm="1">
        <f t="array" ref="BP350">IFERROR(DATE(INDEX($BM350:$BO350, $BG350, MATCH($BJ$5, $BM$10:$BO$10, 0)), INDEX($BM350:$BO350, $BG350, MATCH($BJ$4, $BM$10:$BO$10, 0)), INDEX($BM350:$BO350, $BG350, MATCH($BJ$3, $BM$10:$BO$10, 0))), "")</f>
        <v>44964</v>
      </c>
      <c r="BR350" s="19" t="str">
        <f t="shared" si="75"/>
        <v>X</v>
      </c>
      <c r="BT350" s="19" t="str">
        <f t="shared" si="87"/>
        <v/>
      </c>
      <c r="BV350" s="19" t="str">
        <f t="shared" si="88"/>
        <v>Feb 2023</v>
      </c>
      <c r="BZ350" s="30">
        <f t="shared" si="76"/>
        <v>1</v>
      </c>
      <c r="CA350" s="13">
        <f t="shared" si="77"/>
        <v>0</v>
      </c>
      <c r="CB350" s="13">
        <f t="shared" si="78"/>
        <v>0</v>
      </c>
      <c r="CC350" s="13">
        <f t="shared" si="79"/>
        <v>0</v>
      </c>
      <c r="CD350" s="32">
        <f t="shared" si="80"/>
        <v>0</v>
      </c>
      <c r="CF350" s="52">
        <f t="shared" si="89"/>
        <v>1</v>
      </c>
    </row>
    <row r="351" spans="1:84" x14ac:dyDescent="0.25">
      <c r="A351" s="11" t="s">
        <v>0</v>
      </c>
      <c r="B351" s="5" t="s">
        <v>445</v>
      </c>
      <c r="C351" s="6">
        <v>0</v>
      </c>
      <c r="D351" s="6">
        <v>0</v>
      </c>
      <c r="E351" s="6">
        <v>0</v>
      </c>
      <c r="F351" s="6">
        <v>0</v>
      </c>
      <c r="G351" s="6">
        <v>0</v>
      </c>
      <c r="H351" s="6">
        <v>0</v>
      </c>
      <c r="I351" s="6">
        <v>0</v>
      </c>
      <c r="J351" s="6">
        <v>0</v>
      </c>
      <c r="K351" s="6">
        <v>0</v>
      </c>
      <c r="L351" s="6">
        <v>0</v>
      </c>
      <c r="M351" s="6">
        <v>0</v>
      </c>
      <c r="N351" s="6">
        <v>0</v>
      </c>
      <c r="O351" s="6">
        <v>0</v>
      </c>
      <c r="P351" s="6">
        <v>0</v>
      </c>
      <c r="Q351" s="6">
        <v>0</v>
      </c>
      <c r="R351" s="6">
        <v>0</v>
      </c>
      <c r="S351" s="6">
        <v>0</v>
      </c>
      <c r="T351" s="6">
        <v>0</v>
      </c>
      <c r="U351" s="6">
        <v>0</v>
      </c>
      <c r="V351" s="6"/>
      <c r="W351" s="6"/>
      <c r="X351" s="6"/>
      <c r="Y351" s="6"/>
      <c r="Z351" s="6"/>
      <c r="AA351" s="6"/>
      <c r="AB351" s="6"/>
      <c r="AC351" s="6"/>
      <c r="AD351" s="6"/>
      <c r="AE351" s="7"/>
      <c r="AF351" s="11" t="s">
        <v>0</v>
      </c>
      <c r="AG351" s="12"/>
      <c r="AH351" s="12"/>
      <c r="AI351" s="12"/>
      <c r="AJ351" s="12"/>
      <c r="AK351" s="12"/>
      <c r="AL351" s="12"/>
      <c r="AM351" s="12"/>
      <c r="AN351" s="12"/>
      <c r="AO351" s="12"/>
      <c r="AP351" s="12"/>
      <c r="AQ351" s="12"/>
      <c r="AR351" s="12"/>
      <c r="AS351" s="12"/>
      <c r="AT351" s="12"/>
      <c r="AU351" s="12"/>
      <c r="AV351" s="12"/>
      <c r="AW351" s="12"/>
      <c r="AX351" s="12"/>
      <c r="AY351" s="12"/>
      <c r="AZ351" s="37">
        <f t="shared" si="81"/>
        <v>44965</v>
      </c>
      <c r="BA351" s="13" cm="1">
        <f t="array" ref="BA351">IF(BA$10="", "", IF(IFERROR(INDEX($B351:$AE351, $BG351, MATCH(BA$10, $B$11:$AE$11, 0)), "")="", "", IFERROR(VALUE(INDEX($B351:$AE351, $BG351, MATCH(BA$10, $B$11:$AE$11, 0))), "")))</f>
        <v>0</v>
      </c>
      <c r="BB351" s="13" cm="1">
        <f t="array" ref="BB351">IF(BB$10="", "", IF(IFERROR(INDEX($B351:$AE351, $BG351, MATCH(BB$10, $B$11:$AE$11, 0)), "")="", "", IFERROR(VALUE(INDEX($B351:$AE351, $BG351, MATCH(BB$10, $B$11:$AE$11, 0))), "")))</f>
        <v>0</v>
      </c>
      <c r="BC351" s="13" cm="1">
        <f t="array" ref="BC351">IF(BC$10="", "", IF(IFERROR(INDEX($B351:$AE351, $BG351, MATCH(BC$10, $B$11:$AE$11, 0)), "")="", "", IFERROR(VALUE(INDEX($B351:$AE351, $BG351, MATCH(BC$10, $B$11:$AE$11, 0))), "")))</f>
        <v>0</v>
      </c>
      <c r="BD351" s="13" cm="1">
        <f t="array" ref="BD351">IF(BD$10="", "", IF(IFERROR(INDEX($B351:$AE351, $BG351, MATCH(BD$10, $B$11:$AE$11, 0)), "")="", "", IFERROR(VALUE(INDEX($B351:$AE351, $BG351, MATCH(BD$10, $B$11:$AE$11, 0))), "")))</f>
        <v>0</v>
      </c>
      <c r="BE351" s="32" cm="1">
        <f t="array" ref="BE351">IF(BE$10="", "", IF(IFERROR(INDEX($B351:$AE351, $BG351, MATCH(BE$10, $B$11:$AE$11, 0)), "")="", "", IFERROR(VALUE(INDEX($B351:$AE351, $BG351, MATCH(BE$10, $B$11:$AE$11, 0))), "")))</f>
        <v>0</v>
      </c>
      <c r="BF351" s="12"/>
      <c r="BJ351" s="19" t="str" cm="1">
        <f t="array" ref="BJ351">IF($AZ$10="", "", IF(IFERROR(INDEX($B351:$AE351, $BG351, MATCH($AZ$10, $B$11:$AE$11, 0)), "")="", "", IFERROR(INDEX($B351:$AE351, $BG351, MATCH($AZ$10, $B$11:$AE$11, 0)), "")))</f>
        <v>02/08/2023</v>
      </c>
      <c r="BK351" s="19">
        <f t="shared" si="82"/>
        <v>3</v>
      </c>
      <c r="BL351" s="19">
        <f t="shared" si="83"/>
        <v>6</v>
      </c>
      <c r="BM351" s="19">
        <f t="shared" si="84"/>
        <v>2</v>
      </c>
      <c r="BN351" s="30">
        <f t="shared" si="85"/>
        <v>8</v>
      </c>
      <c r="BO351" s="19">
        <f t="shared" si="86"/>
        <v>2023</v>
      </c>
      <c r="BP351" s="40" cm="1">
        <f t="array" ref="BP351">IFERROR(DATE(INDEX($BM351:$BO351, $BG351, MATCH($BJ$5, $BM$10:$BO$10, 0)), INDEX($BM351:$BO351, $BG351, MATCH($BJ$4, $BM$10:$BO$10, 0)), INDEX($BM351:$BO351, $BG351, MATCH($BJ$3, $BM$10:$BO$10, 0))), "")</f>
        <v>44965</v>
      </c>
      <c r="BR351" s="19" t="str">
        <f t="shared" si="75"/>
        <v>X</v>
      </c>
      <c r="BT351" s="19" t="str">
        <f t="shared" si="87"/>
        <v/>
      </c>
      <c r="BV351" s="19" t="str">
        <f t="shared" si="88"/>
        <v>Feb 2023</v>
      </c>
      <c r="BZ351" s="30">
        <f t="shared" si="76"/>
        <v>0</v>
      </c>
      <c r="CA351" s="13">
        <f t="shared" si="77"/>
        <v>0</v>
      </c>
      <c r="CB351" s="13">
        <f t="shared" si="78"/>
        <v>0</v>
      </c>
      <c r="CC351" s="13">
        <f t="shared" si="79"/>
        <v>0</v>
      </c>
      <c r="CD351" s="32">
        <f t="shared" si="80"/>
        <v>0</v>
      </c>
      <c r="CF351" s="52">
        <f t="shared" si="89"/>
        <v>0</v>
      </c>
    </row>
    <row r="352" spans="1:84" x14ac:dyDescent="0.25">
      <c r="A352" s="11" t="s">
        <v>0</v>
      </c>
      <c r="B352" s="5" t="s">
        <v>446</v>
      </c>
      <c r="C352" s="6">
        <v>5</v>
      </c>
      <c r="D352" s="6">
        <v>0</v>
      </c>
      <c r="E352" s="6">
        <v>5</v>
      </c>
      <c r="F352" s="6">
        <v>1</v>
      </c>
      <c r="G352" s="6">
        <v>0</v>
      </c>
      <c r="H352" s="6">
        <v>0</v>
      </c>
      <c r="I352" s="6">
        <v>0</v>
      </c>
      <c r="J352" s="6">
        <v>0</v>
      </c>
      <c r="K352" s="6">
        <v>0</v>
      </c>
      <c r="L352" s="6">
        <v>0</v>
      </c>
      <c r="M352" s="6">
        <v>0</v>
      </c>
      <c r="N352" s="6">
        <v>0</v>
      </c>
      <c r="O352" s="6">
        <v>0</v>
      </c>
      <c r="P352" s="6">
        <v>0</v>
      </c>
      <c r="Q352" s="6">
        <v>0</v>
      </c>
      <c r="R352" s="6">
        <v>0</v>
      </c>
      <c r="S352" s="6">
        <v>0</v>
      </c>
      <c r="T352" s="6">
        <v>0</v>
      </c>
      <c r="U352" s="6">
        <v>0</v>
      </c>
      <c r="V352" s="6"/>
      <c r="W352" s="6"/>
      <c r="X352" s="6"/>
      <c r="Y352" s="6"/>
      <c r="Z352" s="6"/>
      <c r="AA352" s="6"/>
      <c r="AB352" s="6"/>
      <c r="AC352" s="6"/>
      <c r="AD352" s="6"/>
      <c r="AE352" s="7"/>
      <c r="AF352" s="11" t="s">
        <v>0</v>
      </c>
      <c r="AG352" s="12"/>
      <c r="AH352" s="12"/>
      <c r="AI352" s="12"/>
      <c r="AJ352" s="12"/>
      <c r="AK352" s="12"/>
      <c r="AL352" s="12"/>
      <c r="AM352" s="12"/>
      <c r="AN352" s="12"/>
      <c r="AO352" s="12"/>
      <c r="AP352" s="12"/>
      <c r="AQ352" s="12"/>
      <c r="AR352" s="12"/>
      <c r="AS352" s="12"/>
      <c r="AT352" s="12"/>
      <c r="AU352" s="12"/>
      <c r="AV352" s="12"/>
      <c r="AW352" s="12"/>
      <c r="AX352" s="12"/>
      <c r="AY352" s="12"/>
      <c r="AZ352" s="37">
        <f t="shared" si="81"/>
        <v>44966</v>
      </c>
      <c r="BA352" s="13" cm="1">
        <f t="array" ref="BA352">IF(BA$10="", "", IF(IFERROR(INDEX($B352:$AE352, $BG352, MATCH(BA$10, $B$11:$AE$11, 0)), "")="", "", IFERROR(VALUE(INDEX($B352:$AE352, $BG352, MATCH(BA$10, $B$11:$AE$11, 0))), "")))</f>
        <v>5</v>
      </c>
      <c r="BB352" s="13" cm="1">
        <f t="array" ref="BB352">IF(BB$10="", "", IF(IFERROR(INDEX($B352:$AE352, $BG352, MATCH(BB$10, $B$11:$AE$11, 0)), "")="", "", IFERROR(VALUE(INDEX($B352:$AE352, $BG352, MATCH(BB$10, $B$11:$AE$11, 0))), "")))</f>
        <v>0</v>
      </c>
      <c r="BC352" s="13" cm="1">
        <f t="array" ref="BC352">IF(BC$10="", "", IF(IFERROR(INDEX($B352:$AE352, $BG352, MATCH(BC$10, $B$11:$AE$11, 0)), "")="", "", IFERROR(VALUE(INDEX($B352:$AE352, $BG352, MATCH(BC$10, $B$11:$AE$11, 0))), "")))</f>
        <v>0</v>
      </c>
      <c r="BD352" s="13" cm="1">
        <f t="array" ref="BD352">IF(BD$10="", "", IF(IFERROR(INDEX($B352:$AE352, $BG352, MATCH(BD$10, $B$11:$AE$11, 0)), "")="", "", IFERROR(VALUE(INDEX($B352:$AE352, $BG352, MATCH(BD$10, $B$11:$AE$11, 0))), "")))</f>
        <v>0</v>
      </c>
      <c r="BE352" s="32" cm="1">
        <f t="array" ref="BE352">IF(BE$10="", "", IF(IFERROR(INDEX($B352:$AE352, $BG352, MATCH(BE$10, $B$11:$AE$11, 0)), "")="", "", IFERROR(VALUE(INDEX($B352:$AE352, $BG352, MATCH(BE$10, $B$11:$AE$11, 0))), "")))</f>
        <v>0</v>
      </c>
      <c r="BF352" s="12"/>
      <c r="BJ352" s="19" t="str" cm="1">
        <f t="array" ref="BJ352">IF($AZ$10="", "", IF(IFERROR(INDEX($B352:$AE352, $BG352, MATCH($AZ$10, $B$11:$AE$11, 0)), "")="", "", IFERROR(INDEX($B352:$AE352, $BG352, MATCH($AZ$10, $B$11:$AE$11, 0)), "")))</f>
        <v>02/09/2023</v>
      </c>
      <c r="BK352" s="19">
        <f t="shared" si="82"/>
        <v>3</v>
      </c>
      <c r="BL352" s="19">
        <f t="shared" si="83"/>
        <v>6</v>
      </c>
      <c r="BM352" s="19">
        <f t="shared" si="84"/>
        <v>2</v>
      </c>
      <c r="BN352" s="30">
        <f t="shared" si="85"/>
        <v>9</v>
      </c>
      <c r="BO352" s="19">
        <f t="shared" si="86"/>
        <v>2023</v>
      </c>
      <c r="BP352" s="40" cm="1">
        <f t="array" ref="BP352">IFERROR(DATE(INDEX($BM352:$BO352, $BG352, MATCH($BJ$5, $BM$10:$BO$10, 0)), INDEX($BM352:$BO352, $BG352, MATCH($BJ$4, $BM$10:$BO$10, 0)), INDEX($BM352:$BO352, $BG352, MATCH($BJ$3, $BM$10:$BO$10, 0))), "")</f>
        <v>44966</v>
      </c>
      <c r="BR352" s="19" t="str">
        <f t="shared" si="75"/>
        <v>X</v>
      </c>
      <c r="BT352" s="19" t="str">
        <f t="shared" si="87"/>
        <v/>
      </c>
      <c r="BV352" s="19" t="str">
        <f t="shared" si="88"/>
        <v>Feb 2023</v>
      </c>
      <c r="BZ352" s="30">
        <f t="shared" si="76"/>
        <v>0</v>
      </c>
      <c r="CA352" s="13">
        <f t="shared" si="77"/>
        <v>0</v>
      </c>
      <c r="CB352" s="13">
        <f t="shared" si="78"/>
        <v>0</v>
      </c>
      <c r="CC352" s="13">
        <f t="shared" si="79"/>
        <v>0</v>
      </c>
      <c r="CD352" s="32">
        <f t="shared" si="80"/>
        <v>0</v>
      </c>
      <c r="CF352" s="52">
        <f t="shared" si="89"/>
        <v>0</v>
      </c>
    </row>
    <row r="353" spans="1:84" x14ac:dyDescent="0.25">
      <c r="A353" s="11" t="s">
        <v>0</v>
      </c>
      <c r="B353" s="5" t="s">
        <v>447</v>
      </c>
      <c r="C353" s="6">
        <v>0</v>
      </c>
      <c r="D353" s="6">
        <v>0</v>
      </c>
      <c r="E353" s="6">
        <v>0</v>
      </c>
      <c r="F353" s="6">
        <v>0</v>
      </c>
      <c r="G353" s="6">
        <v>0</v>
      </c>
      <c r="H353" s="6">
        <v>0</v>
      </c>
      <c r="I353" s="6">
        <v>0</v>
      </c>
      <c r="J353" s="6">
        <v>0</v>
      </c>
      <c r="K353" s="6">
        <v>0</v>
      </c>
      <c r="L353" s="6">
        <v>0</v>
      </c>
      <c r="M353" s="6">
        <v>0</v>
      </c>
      <c r="N353" s="6">
        <v>0</v>
      </c>
      <c r="O353" s="6">
        <v>0</v>
      </c>
      <c r="P353" s="6">
        <v>0</v>
      </c>
      <c r="Q353" s="6">
        <v>0</v>
      </c>
      <c r="R353" s="6">
        <v>0</v>
      </c>
      <c r="S353" s="6">
        <v>0</v>
      </c>
      <c r="T353" s="6">
        <v>0</v>
      </c>
      <c r="U353" s="6">
        <v>0</v>
      </c>
      <c r="V353" s="6"/>
      <c r="W353" s="6"/>
      <c r="X353" s="6"/>
      <c r="Y353" s="6"/>
      <c r="Z353" s="6"/>
      <c r="AA353" s="6"/>
      <c r="AB353" s="6"/>
      <c r="AC353" s="6"/>
      <c r="AD353" s="6"/>
      <c r="AE353" s="7"/>
      <c r="AF353" s="11" t="s">
        <v>0</v>
      </c>
      <c r="AG353" s="12"/>
      <c r="AH353" s="12"/>
      <c r="AI353" s="12"/>
      <c r="AJ353" s="12"/>
      <c r="AK353" s="12"/>
      <c r="AL353" s="12"/>
      <c r="AM353" s="12"/>
      <c r="AN353" s="12"/>
      <c r="AO353" s="12"/>
      <c r="AP353" s="12"/>
      <c r="AQ353" s="12"/>
      <c r="AR353" s="12"/>
      <c r="AS353" s="12"/>
      <c r="AT353" s="12"/>
      <c r="AU353" s="12"/>
      <c r="AV353" s="12"/>
      <c r="AW353" s="12"/>
      <c r="AX353" s="12"/>
      <c r="AY353" s="12"/>
      <c r="AZ353" s="37">
        <f t="shared" si="81"/>
        <v>44967</v>
      </c>
      <c r="BA353" s="13" cm="1">
        <f t="array" ref="BA353">IF(BA$10="", "", IF(IFERROR(INDEX($B353:$AE353, $BG353, MATCH(BA$10, $B$11:$AE$11, 0)), "")="", "", IFERROR(VALUE(INDEX($B353:$AE353, $BG353, MATCH(BA$10, $B$11:$AE$11, 0))), "")))</f>
        <v>0</v>
      </c>
      <c r="BB353" s="13" cm="1">
        <f t="array" ref="BB353">IF(BB$10="", "", IF(IFERROR(INDEX($B353:$AE353, $BG353, MATCH(BB$10, $B$11:$AE$11, 0)), "")="", "", IFERROR(VALUE(INDEX($B353:$AE353, $BG353, MATCH(BB$10, $B$11:$AE$11, 0))), "")))</f>
        <v>0</v>
      </c>
      <c r="BC353" s="13" cm="1">
        <f t="array" ref="BC353">IF(BC$10="", "", IF(IFERROR(INDEX($B353:$AE353, $BG353, MATCH(BC$10, $B$11:$AE$11, 0)), "")="", "", IFERROR(VALUE(INDEX($B353:$AE353, $BG353, MATCH(BC$10, $B$11:$AE$11, 0))), "")))</f>
        <v>0</v>
      </c>
      <c r="BD353" s="13" cm="1">
        <f t="array" ref="BD353">IF(BD$10="", "", IF(IFERROR(INDEX($B353:$AE353, $BG353, MATCH(BD$10, $B$11:$AE$11, 0)), "")="", "", IFERROR(VALUE(INDEX($B353:$AE353, $BG353, MATCH(BD$10, $B$11:$AE$11, 0))), "")))</f>
        <v>0</v>
      </c>
      <c r="BE353" s="32" cm="1">
        <f t="array" ref="BE353">IF(BE$10="", "", IF(IFERROR(INDEX($B353:$AE353, $BG353, MATCH(BE$10, $B$11:$AE$11, 0)), "")="", "", IFERROR(VALUE(INDEX($B353:$AE353, $BG353, MATCH(BE$10, $B$11:$AE$11, 0))), "")))</f>
        <v>0</v>
      </c>
      <c r="BF353" s="12"/>
      <c r="BJ353" s="19" t="str" cm="1">
        <f t="array" ref="BJ353">IF($AZ$10="", "", IF(IFERROR(INDEX($B353:$AE353, $BG353, MATCH($AZ$10, $B$11:$AE$11, 0)), "")="", "", IFERROR(INDEX($B353:$AE353, $BG353, MATCH($AZ$10, $B$11:$AE$11, 0)), "")))</f>
        <v>02/10/2023</v>
      </c>
      <c r="BK353" s="19">
        <f t="shared" si="82"/>
        <v>3</v>
      </c>
      <c r="BL353" s="19">
        <f t="shared" si="83"/>
        <v>6</v>
      </c>
      <c r="BM353" s="19">
        <f t="shared" si="84"/>
        <v>2</v>
      </c>
      <c r="BN353" s="30">
        <f t="shared" si="85"/>
        <v>10</v>
      </c>
      <c r="BO353" s="19">
        <f t="shared" si="86"/>
        <v>2023</v>
      </c>
      <c r="BP353" s="40" cm="1">
        <f t="array" ref="BP353">IFERROR(DATE(INDEX($BM353:$BO353, $BG353, MATCH($BJ$5, $BM$10:$BO$10, 0)), INDEX($BM353:$BO353, $BG353, MATCH($BJ$4, $BM$10:$BO$10, 0)), INDEX($BM353:$BO353, $BG353, MATCH($BJ$3, $BM$10:$BO$10, 0))), "")</f>
        <v>44967</v>
      </c>
      <c r="BR353" s="19" t="str">
        <f t="shared" si="75"/>
        <v>X</v>
      </c>
      <c r="BT353" s="19" t="str">
        <f t="shared" si="87"/>
        <v/>
      </c>
      <c r="BV353" s="19" t="str">
        <f t="shared" si="88"/>
        <v>Feb 2023</v>
      </c>
      <c r="BZ353" s="30">
        <f t="shared" si="76"/>
        <v>0</v>
      </c>
      <c r="CA353" s="13">
        <f t="shared" si="77"/>
        <v>0</v>
      </c>
      <c r="CB353" s="13">
        <f t="shared" si="78"/>
        <v>0</v>
      </c>
      <c r="CC353" s="13">
        <f t="shared" si="79"/>
        <v>0</v>
      </c>
      <c r="CD353" s="32">
        <f t="shared" si="80"/>
        <v>0</v>
      </c>
      <c r="CF353" s="52">
        <f t="shared" si="89"/>
        <v>0</v>
      </c>
    </row>
    <row r="354" spans="1:84" x14ac:dyDescent="0.25">
      <c r="A354" s="11" t="s">
        <v>0</v>
      </c>
      <c r="B354" s="5" t="s">
        <v>448</v>
      </c>
      <c r="C354" s="6">
        <v>0</v>
      </c>
      <c r="D354" s="6">
        <v>0</v>
      </c>
      <c r="E354" s="6">
        <v>0</v>
      </c>
      <c r="F354" s="6">
        <v>0</v>
      </c>
      <c r="G354" s="6">
        <v>0</v>
      </c>
      <c r="H354" s="6">
        <v>0</v>
      </c>
      <c r="I354" s="6">
        <v>0</v>
      </c>
      <c r="J354" s="6">
        <v>0</v>
      </c>
      <c r="K354" s="6">
        <v>0</v>
      </c>
      <c r="L354" s="6">
        <v>0</v>
      </c>
      <c r="M354" s="6">
        <v>0</v>
      </c>
      <c r="N354" s="6">
        <v>0</v>
      </c>
      <c r="O354" s="6">
        <v>0</v>
      </c>
      <c r="P354" s="6">
        <v>0</v>
      </c>
      <c r="Q354" s="6">
        <v>0</v>
      </c>
      <c r="R354" s="6">
        <v>0</v>
      </c>
      <c r="S354" s="6">
        <v>0</v>
      </c>
      <c r="T354" s="6">
        <v>0</v>
      </c>
      <c r="U354" s="6">
        <v>0</v>
      </c>
      <c r="V354" s="6"/>
      <c r="W354" s="6"/>
      <c r="X354" s="6"/>
      <c r="Y354" s="6"/>
      <c r="Z354" s="6"/>
      <c r="AA354" s="6"/>
      <c r="AB354" s="6"/>
      <c r="AC354" s="6"/>
      <c r="AD354" s="6"/>
      <c r="AE354" s="7"/>
      <c r="AF354" s="11" t="s">
        <v>0</v>
      </c>
      <c r="AG354" s="12"/>
      <c r="AH354" s="12"/>
      <c r="AI354" s="12"/>
      <c r="AJ354" s="12"/>
      <c r="AK354" s="12"/>
      <c r="AL354" s="12"/>
      <c r="AM354" s="12"/>
      <c r="AN354" s="12"/>
      <c r="AO354" s="12"/>
      <c r="AP354" s="12"/>
      <c r="AQ354" s="12"/>
      <c r="AR354" s="12"/>
      <c r="AS354" s="12"/>
      <c r="AT354" s="12"/>
      <c r="AU354" s="12"/>
      <c r="AV354" s="12"/>
      <c r="AW354" s="12"/>
      <c r="AX354" s="12"/>
      <c r="AY354" s="12"/>
      <c r="AZ354" s="37">
        <f t="shared" si="81"/>
        <v>44968</v>
      </c>
      <c r="BA354" s="13" cm="1">
        <f t="array" ref="BA354">IF(BA$10="", "", IF(IFERROR(INDEX($B354:$AE354, $BG354, MATCH(BA$10, $B$11:$AE$11, 0)), "")="", "", IFERROR(VALUE(INDEX($B354:$AE354, $BG354, MATCH(BA$10, $B$11:$AE$11, 0))), "")))</f>
        <v>0</v>
      </c>
      <c r="BB354" s="13" cm="1">
        <f t="array" ref="BB354">IF(BB$10="", "", IF(IFERROR(INDEX($B354:$AE354, $BG354, MATCH(BB$10, $B$11:$AE$11, 0)), "")="", "", IFERROR(VALUE(INDEX($B354:$AE354, $BG354, MATCH(BB$10, $B$11:$AE$11, 0))), "")))</f>
        <v>0</v>
      </c>
      <c r="BC354" s="13" cm="1">
        <f t="array" ref="BC354">IF(BC$10="", "", IF(IFERROR(INDEX($B354:$AE354, $BG354, MATCH(BC$10, $B$11:$AE$11, 0)), "")="", "", IFERROR(VALUE(INDEX($B354:$AE354, $BG354, MATCH(BC$10, $B$11:$AE$11, 0))), "")))</f>
        <v>0</v>
      </c>
      <c r="BD354" s="13" cm="1">
        <f t="array" ref="BD354">IF(BD$10="", "", IF(IFERROR(INDEX($B354:$AE354, $BG354, MATCH(BD$10, $B$11:$AE$11, 0)), "")="", "", IFERROR(VALUE(INDEX($B354:$AE354, $BG354, MATCH(BD$10, $B$11:$AE$11, 0))), "")))</f>
        <v>0</v>
      </c>
      <c r="BE354" s="32" cm="1">
        <f t="array" ref="BE354">IF(BE$10="", "", IF(IFERROR(INDEX($B354:$AE354, $BG354, MATCH(BE$10, $B$11:$AE$11, 0)), "")="", "", IFERROR(VALUE(INDEX($B354:$AE354, $BG354, MATCH(BE$10, $B$11:$AE$11, 0))), "")))</f>
        <v>0</v>
      </c>
      <c r="BF354" s="12"/>
      <c r="BJ354" s="19" t="str" cm="1">
        <f t="array" ref="BJ354">IF($AZ$10="", "", IF(IFERROR(INDEX($B354:$AE354, $BG354, MATCH($AZ$10, $B$11:$AE$11, 0)), "")="", "", IFERROR(INDEX($B354:$AE354, $BG354, MATCH($AZ$10, $B$11:$AE$11, 0)), "")))</f>
        <v>02/11/2023</v>
      </c>
      <c r="BK354" s="19">
        <f t="shared" si="82"/>
        <v>3</v>
      </c>
      <c r="BL354" s="19">
        <f t="shared" si="83"/>
        <v>6</v>
      </c>
      <c r="BM354" s="19">
        <f t="shared" si="84"/>
        <v>2</v>
      </c>
      <c r="BN354" s="30">
        <f t="shared" si="85"/>
        <v>11</v>
      </c>
      <c r="BO354" s="19">
        <f t="shared" si="86"/>
        <v>2023</v>
      </c>
      <c r="BP354" s="40" cm="1">
        <f t="array" ref="BP354">IFERROR(DATE(INDEX($BM354:$BO354, $BG354, MATCH($BJ$5, $BM$10:$BO$10, 0)), INDEX($BM354:$BO354, $BG354, MATCH($BJ$4, $BM$10:$BO$10, 0)), INDEX($BM354:$BO354, $BG354, MATCH($BJ$3, $BM$10:$BO$10, 0))), "")</f>
        <v>44968</v>
      </c>
      <c r="BR354" s="19" t="str">
        <f t="shared" si="75"/>
        <v>X</v>
      </c>
      <c r="BT354" s="19" t="str">
        <f t="shared" si="87"/>
        <v/>
      </c>
      <c r="BV354" s="19" t="str">
        <f t="shared" si="88"/>
        <v>Feb 2023</v>
      </c>
      <c r="BZ354" s="30">
        <f t="shared" si="76"/>
        <v>0</v>
      </c>
      <c r="CA354" s="13">
        <f t="shared" si="77"/>
        <v>0</v>
      </c>
      <c r="CB354" s="13">
        <f t="shared" si="78"/>
        <v>0</v>
      </c>
      <c r="CC354" s="13">
        <f t="shared" si="79"/>
        <v>0</v>
      </c>
      <c r="CD354" s="32">
        <f t="shared" si="80"/>
        <v>0</v>
      </c>
      <c r="CF354" s="52">
        <f t="shared" si="89"/>
        <v>0</v>
      </c>
    </row>
    <row r="355" spans="1:84" x14ac:dyDescent="0.25">
      <c r="A355" s="11" t="s">
        <v>0</v>
      </c>
      <c r="B355" s="5" t="s">
        <v>449</v>
      </c>
      <c r="C355" s="6">
        <v>0</v>
      </c>
      <c r="D355" s="6">
        <v>0</v>
      </c>
      <c r="E355" s="6">
        <v>0</v>
      </c>
      <c r="F355" s="6">
        <v>0</v>
      </c>
      <c r="G355" s="6">
        <v>0</v>
      </c>
      <c r="H355" s="6">
        <v>0</v>
      </c>
      <c r="I355" s="6">
        <v>0</v>
      </c>
      <c r="J355" s="6">
        <v>0</v>
      </c>
      <c r="K355" s="6">
        <v>0</v>
      </c>
      <c r="L355" s="6">
        <v>0</v>
      </c>
      <c r="M355" s="6">
        <v>0</v>
      </c>
      <c r="N355" s="6">
        <v>0</v>
      </c>
      <c r="O355" s="6">
        <v>0</v>
      </c>
      <c r="P355" s="6">
        <v>0</v>
      </c>
      <c r="Q355" s="6">
        <v>0</v>
      </c>
      <c r="R355" s="6">
        <v>0</v>
      </c>
      <c r="S355" s="6">
        <v>0</v>
      </c>
      <c r="T355" s="6">
        <v>0</v>
      </c>
      <c r="U355" s="6">
        <v>0</v>
      </c>
      <c r="V355" s="6"/>
      <c r="W355" s="6"/>
      <c r="X355" s="6"/>
      <c r="Y355" s="6"/>
      <c r="Z355" s="6"/>
      <c r="AA355" s="6"/>
      <c r="AB355" s="6"/>
      <c r="AC355" s="6"/>
      <c r="AD355" s="6"/>
      <c r="AE355" s="7"/>
      <c r="AF355" s="11" t="s">
        <v>0</v>
      </c>
      <c r="AG355" s="12"/>
      <c r="AH355" s="12"/>
      <c r="AI355" s="12"/>
      <c r="AJ355" s="12"/>
      <c r="AK355" s="12"/>
      <c r="AL355" s="12"/>
      <c r="AM355" s="12"/>
      <c r="AN355" s="12"/>
      <c r="AO355" s="12"/>
      <c r="AP355" s="12"/>
      <c r="AQ355" s="12"/>
      <c r="AR355" s="12"/>
      <c r="AS355" s="12"/>
      <c r="AT355" s="12"/>
      <c r="AU355" s="12"/>
      <c r="AV355" s="12"/>
      <c r="AW355" s="12"/>
      <c r="AX355" s="12"/>
      <c r="AY355" s="12"/>
      <c r="AZ355" s="37">
        <f t="shared" si="81"/>
        <v>44969</v>
      </c>
      <c r="BA355" s="13" cm="1">
        <f t="array" ref="BA355">IF(BA$10="", "", IF(IFERROR(INDEX($B355:$AE355, $BG355, MATCH(BA$10, $B$11:$AE$11, 0)), "")="", "", IFERROR(VALUE(INDEX($B355:$AE355, $BG355, MATCH(BA$10, $B$11:$AE$11, 0))), "")))</f>
        <v>0</v>
      </c>
      <c r="BB355" s="13" cm="1">
        <f t="array" ref="BB355">IF(BB$10="", "", IF(IFERROR(INDEX($B355:$AE355, $BG355, MATCH(BB$10, $B$11:$AE$11, 0)), "")="", "", IFERROR(VALUE(INDEX($B355:$AE355, $BG355, MATCH(BB$10, $B$11:$AE$11, 0))), "")))</f>
        <v>0</v>
      </c>
      <c r="BC355" s="13" cm="1">
        <f t="array" ref="BC355">IF(BC$10="", "", IF(IFERROR(INDEX($B355:$AE355, $BG355, MATCH(BC$10, $B$11:$AE$11, 0)), "")="", "", IFERROR(VALUE(INDEX($B355:$AE355, $BG355, MATCH(BC$10, $B$11:$AE$11, 0))), "")))</f>
        <v>0</v>
      </c>
      <c r="BD355" s="13" cm="1">
        <f t="array" ref="BD355">IF(BD$10="", "", IF(IFERROR(INDEX($B355:$AE355, $BG355, MATCH(BD$10, $B$11:$AE$11, 0)), "")="", "", IFERROR(VALUE(INDEX($B355:$AE355, $BG355, MATCH(BD$10, $B$11:$AE$11, 0))), "")))</f>
        <v>0</v>
      </c>
      <c r="BE355" s="32" cm="1">
        <f t="array" ref="BE355">IF(BE$10="", "", IF(IFERROR(INDEX($B355:$AE355, $BG355, MATCH(BE$10, $B$11:$AE$11, 0)), "")="", "", IFERROR(VALUE(INDEX($B355:$AE355, $BG355, MATCH(BE$10, $B$11:$AE$11, 0))), "")))</f>
        <v>0</v>
      </c>
      <c r="BF355" s="12"/>
      <c r="BJ355" s="19" t="str" cm="1">
        <f t="array" ref="BJ355">IF($AZ$10="", "", IF(IFERROR(INDEX($B355:$AE355, $BG355, MATCH($AZ$10, $B$11:$AE$11, 0)), "")="", "", IFERROR(INDEX($B355:$AE355, $BG355, MATCH($AZ$10, $B$11:$AE$11, 0)), "")))</f>
        <v>02/12/2023</v>
      </c>
      <c r="BK355" s="19">
        <f t="shared" si="82"/>
        <v>3</v>
      </c>
      <c r="BL355" s="19">
        <f t="shared" si="83"/>
        <v>6</v>
      </c>
      <c r="BM355" s="19">
        <f t="shared" si="84"/>
        <v>2</v>
      </c>
      <c r="BN355" s="30">
        <f t="shared" si="85"/>
        <v>12</v>
      </c>
      <c r="BO355" s="19">
        <f t="shared" si="86"/>
        <v>2023</v>
      </c>
      <c r="BP355" s="40" cm="1">
        <f t="array" ref="BP355">IFERROR(DATE(INDEX($BM355:$BO355, $BG355, MATCH($BJ$5, $BM$10:$BO$10, 0)), INDEX($BM355:$BO355, $BG355, MATCH($BJ$4, $BM$10:$BO$10, 0)), INDEX($BM355:$BO355, $BG355, MATCH($BJ$3, $BM$10:$BO$10, 0))), "")</f>
        <v>44969</v>
      </c>
      <c r="BR355" s="19" t="str">
        <f t="shared" si="75"/>
        <v>X</v>
      </c>
      <c r="BT355" s="19" t="str">
        <f t="shared" si="87"/>
        <v/>
      </c>
      <c r="BV355" s="19" t="str">
        <f t="shared" si="88"/>
        <v>Feb 2023</v>
      </c>
      <c r="BZ355" s="30">
        <f t="shared" si="76"/>
        <v>0</v>
      </c>
      <c r="CA355" s="13">
        <f t="shared" si="77"/>
        <v>0</v>
      </c>
      <c r="CB355" s="13">
        <f t="shared" si="78"/>
        <v>0</v>
      </c>
      <c r="CC355" s="13">
        <f t="shared" si="79"/>
        <v>0</v>
      </c>
      <c r="CD355" s="32">
        <f t="shared" si="80"/>
        <v>0</v>
      </c>
      <c r="CF355" s="52">
        <f t="shared" si="89"/>
        <v>0</v>
      </c>
    </row>
    <row r="356" spans="1:84" x14ac:dyDescent="0.25">
      <c r="A356" s="11" t="s">
        <v>0</v>
      </c>
      <c r="B356" s="5" t="s">
        <v>450</v>
      </c>
      <c r="C356" s="6">
        <v>26</v>
      </c>
      <c r="D356" s="6">
        <v>0</v>
      </c>
      <c r="E356" s="6">
        <v>26</v>
      </c>
      <c r="F356" s="6">
        <v>14</v>
      </c>
      <c r="G356" s="6">
        <v>0</v>
      </c>
      <c r="H356" s="6">
        <v>0</v>
      </c>
      <c r="I356" s="6">
        <v>0</v>
      </c>
      <c r="J356" s="6">
        <v>0</v>
      </c>
      <c r="K356" s="6">
        <v>0</v>
      </c>
      <c r="L356" s="6">
        <v>0</v>
      </c>
      <c r="M356" s="6">
        <v>0</v>
      </c>
      <c r="N356" s="6">
        <v>0</v>
      </c>
      <c r="O356" s="6">
        <v>0</v>
      </c>
      <c r="P356" s="6">
        <v>1</v>
      </c>
      <c r="Q356" s="6">
        <v>0</v>
      </c>
      <c r="R356" s="6">
        <v>1</v>
      </c>
      <c r="S356" s="6">
        <v>3.8461538461538464E-2</v>
      </c>
      <c r="T356" s="6">
        <v>0</v>
      </c>
      <c r="U356" s="6">
        <v>3.8461538461538464E-2</v>
      </c>
      <c r="V356" s="6"/>
      <c r="W356" s="6"/>
      <c r="X356" s="6"/>
      <c r="Y356" s="6"/>
      <c r="Z356" s="6"/>
      <c r="AA356" s="6"/>
      <c r="AB356" s="6"/>
      <c r="AC356" s="6"/>
      <c r="AD356" s="6"/>
      <c r="AE356" s="7"/>
      <c r="AF356" s="11" t="s">
        <v>0</v>
      </c>
      <c r="AG356" s="12"/>
      <c r="AH356" s="12"/>
      <c r="AI356" s="12"/>
      <c r="AJ356" s="12"/>
      <c r="AK356" s="12"/>
      <c r="AL356" s="12"/>
      <c r="AM356" s="12"/>
      <c r="AN356" s="12"/>
      <c r="AO356" s="12"/>
      <c r="AP356" s="12"/>
      <c r="AQ356" s="12"/>
      <c r="AR356" s="12"/>
      <c r="AS356" s="12"/>
      <c r="AT356" s="12"/>
      <c r="AU356" s="12"/>
      <c r="AV356" s="12"/>
      <c r="AW356" s="12"/>
      <c r="AX356" s="12"/>
      <c r="AY356" s="12"/>
      <c r="AZ356" s="37">
        <f t="shared" si="81"/>
        <v>44970</v>
      </c>
      <c r="BA356" s="13" cm="1">
        <f t="array" ref="BA356">IF(BA$10="", "", IF(IFERROR(INDEX($B356:$AE356, $BG356, MATCH(BA$10, $B$11:$AE$11, 0)), "")="", "", IFERROR(VALUE(INDEX($B356:$AE356, $BG356, MATCH(BA$10, $B$11:$AE$11, 0))), "")))</f>
        <v>26</v>
      </c>
      <c r="BB356" s="13" cm="1">
        <f t="array" ref="BB356">IF(BB$10="", "", IF(IFERROR(INDEX($B356:$AE356, $BG356, MATCH(BB$10, $B$11:$AE$11, 0)), "")="", "", IFERROR(VALUE(INDEX($B356:$AE356, $BG356, MATCH(BB$10, $B$11:$AE$11, 0))), "")))</f>
        <v>0</v>
      </c>
      <c r="BC356" s="13" cm="1">
        <f t="array" ref="BC356">IF(BC$10="", "", IF(IFERROR(INDEX($B356:$AE356, $BG356, MATCH(BC$10, $B$11:$AE$11, 0)), "")="", "", IFERROR(VALUE(INDEX($B356:$AE356, $BG356, MATCH(BC$10, $B$11:$AE$11, 0))), "")))</f>
        <v>0</v>
      </c>
      <c r="BD356" s="13" cm="1">
        <f t="array" ref="BD356">IF(BD$10="", "", IF(IFERROR(INDEX($B356:$AE356, $BG356, MATCH(BD$10, $B$11:$AE$11, 0)), "")="", "", IFERROR(VALUE(INDEX($B356:$AE356, $BG356, MATCH(BD$10, $B$11:$AE$11, 0))), "")))</f>
        <v>0</v>
      </c>
      <c r="BE356" s="32" cm="1">
        <f t="array" ref="BE356">IF(BE$10="", "", IF(IFERROR(INDEX($B356:$AE356, $BG356, MATCH(BE$10, $B$11:$AE$11, 0)), "")="", "", IFERROR(VALUE(INDEX($B356:$AE356, $BG356, MATCH(BE$10, $B$11:$AE$11, 0))), "")))</f>
        <v>1</v>
      </c>
      <c r="BF356" s="12"/>
      <c r="BJ356" s="19" t="str" cm="1">
        <f t="array" ref="BJ356">IF($AZ$10="", "", IF(IFERROR(INDEX($B356:$AE356, $BG356, MATCH($AZ$10, $B$11:$AE$11, 0)), "")="", "", IFERROR(INDEX($B356:$AE356, $BG356, MATCH($AZ$10, $B$11:$AE$11, 0)), "")))</f>
        <v>02/13/2023</v>
      </c>
      <c r="BK356" s="19">
        <f t="shared" si="82"/>
        <v>3</v>
      </c>
      <c r="BL356" s="19">
        <f t="shared" si="83"/>
        <v>6</v>
      </c>
      <c r="BM356" s="19">
        <f t="shared" si="84"/>
        <v>2</v>
      </c>
      <c r="BN356" s="30">
        <f t="shared" si="85"/>
        <v>13</v>
      </c>
      <c r="BO356" s="19">
        <f t="shared" si="86"/>
        <v>2023</v>
      </c>
      <c r="BP356" s="40" cm="1">
        <f t="array" ref="BP356">IFERROR(DATE(INDEX($BM356:$BO356, $BG356, MATCH($BJ$5, $BM$10:$BO$10, 0)), INDEX($BM356:$BO356, $BG356, MATCH($BJ$4, $BM$10:$BO$10, 0)), INDEX($BM356:$BO356, $BG356, MATCH($BJ$3, $BM$10:$BO$10, 0))), "")</f>
        <v>44970</v>
      </c>
      <c r="BR356" s="19" t="str">
        <f t="shared" si="75"/>
        <v>X</v>
      </c>
      <c r="BT356" s="19" t="str">
        <f t="shared" si="87"/>
        <v/>
      </c>
      <c r="BV356" s="19" t="str">
        <f t="shared" si="88"/>
        <v>Feb 2023</v>
      </c>
      <c r="BZ356" s="30">
        <f t="shared" si="76"/>
        <v>2</v>
      </c>
      <c r="CA356" s="13">
        <f t="shared" si="77"/>
        <v>0</v>
      </c>
      <c r="CB356" s="13">
        <f t="shared" si="78"/>
        <v>0</v>
      </c>
      <c r="CC356" s="13">
        <f t="shared" si="79"/>
        <v>0</v>
      </c>
      <c r="CD356" s="32">
        <f t="shared" si="80"/>
        <v>3</v>
      </c>
      <c r="CF356" s="52">
        <f t="shared" si="89"/>
        <v>5</v>
      </c>
    </row>
    <row r="357" spans="1:84" x14ac:dyDescent="0.25">
      <c r="A357" s="11" t="s">
        <v>0</v>
      </c>
      <c r="B357" s="5" t="s">
        <v>451</v>
      </c>
      <c r="C357" s="6">
        <v>0</v>
      </c>
      <c r="D357" s="6">
        <v>0</v>
      </c>
      <c r="E357" s="6">
        <v>0</v>
      </c>
      <c r="F357" s="6">
        <v>0</v>
      </c>
      <c r="G357" s="6">
        <v>0</v>
      </c>
      <c r="H357" s="6">
        <v>0</v>
      </c>
      <c r="I357" s="6">
        <v>0</v>
      </c>
      <c r="J357" s="6">
        <v>0</v>
      </c>
      <c r="K357" s="6">
        <v>0</v>
      </c>
      <c r="L357" s="6">
        <v>0</v>
      </c>
      <c r="M357" s="6">
        <v>0</v>
      </c>
      <c r="N357" s="6">
        <v>0</v>
      </c>
      <c r="O357" s="6">
        <v>0</v>
      </c>
      <c r="P357" s="6">
        <v>0</v>
      </c>
      <c r="Q357" s="6">
        <v>0</v>
      </c>
      <c r="R357" s="6">
        <v>0</v>
      </c>
      <c r="S357" s="6">
        <v>0</v>
      </c>
      <c r="T357" s="6">
        <v>0</v>
      </c>
      <c r="U357" s="6">
        <v>0</v>
      </c>
      <c r="V357" s="6"/>
      <c r="W357" s="6"/>
      <c r="X357" s="6"/>
      <c r="Y357" s="6"/>
      <c r="Z357" s="6"/>
      <c r="AA357" s="6"/>
      <c r="AB357" s="6"/>
      <c r="AC357" s="6"/>
      <c r="AD357" s="6"/>
      <c r="AE357" s="7"/>
      <c r="AF357" s="11" t="s">
        <v>0</v>
      </c>
      <c r="AG357" s="12"/>
      <c r="AH357" s="12"/>
      <c r="AI357" s="12"/>
      <c r="AJ357" s="12"/>
      <c r="AK357" s="12"/>
      <c r="AL357" s="12"/>
      <c r="AM357" s="12"/>
      <c r="AN357" s="12"/>
      <c r="AO357" s="12"/>
      <c r="AP357" s="12"/>
      <c r="AQ357" s="12"/>
      <c r="AR357" s="12"/>
      <c r="AS357" s="12"/>
      <c r="AT357" s="12"/>
      <c r="AU357" s="12"/>
      <c r="AV357" s="12"/>
      <c r="AW357" s="12"/>
      <c r="AX357" s="12"/>
      <c r="AY357" s="12"/>
      <c r="AZ357" s="37">
        <f t="shared" si="81"/>
        <v>44971</v>
      </c>
      <c r="BA357" s="13" cm="1">
        <f t="array" ref="BA357">IF(BA$10="", "", IF(IFERROR(INDEX($B357:$AE357, $BG357, MATCH(BA$10, $B$11:$AE$11, 0)), "")="", "", IFERROR(VALUE(INDEX($B357:$AE357, $BG357, MATCH(BA$10, $B$11:$AE$11, 0))), "")))</f>
        <v>0</v>
      </c>
      <c r="BB357" s="13" cm="1">
        <f t="array" ref="BB357">IF(BB$10="", "", IF(IFERROR(INDEX($B357:$AE357, $BG357, MATCH(BB$10, $B$11:$AE$11, 0)), "")="", "", IFERROR(VALUE(INDEX($B357:$AE357, $BG357, MATCH(BB$10, $B$11:$AE$11, 0))), "")))</f>
        <v>0</v>
      </c>
      <c r="BC357" s="13" cm="1">
        <f t="array" ref="BC357">IF(BC$10="", "", IF(IFERROR(INDEX($B357:$AE357, $BG357, MATCH(BC$10, $B$11:$AE$11, 0)), "")="", "", IFERROR(VALUE(INDEX($B357:$AE357, $BG357, MATCH(BC$10, $B$11:$AE$11, 0))), "")))</f>
        <v>0</v>
      </c>
      <c r="BD357" s="13" cm="1">
        <f t="array" ref="BD357">IF(BD$10="", "", IF(IFERROR(INDEX($B357:$AE357, $BG357, MATCH(BD$10, $B$11:$AE$11, 0)), "")="", "", IFERROR(VALUE(INDEX($B357:$AE357, $BG357, MATCH(BD$10, $B$11:$AE$11, 0))), "")))</f>
        <v>0</v>
      </c>
      <c r="BE357" s="32" cm="1">
        <f t="array" ref="BE357">IF(BE$10="", "", IF(IFERROR(INDEX($B357:$AE357, $BG357, MATCH(BE$10, $B$11:$AE$11, 0)), "")="", "", IFERROR(VALUE(INDEX($B357:$AE357, $BG357, MATCH(BE$10, $B$11:$AE$11, 0))), "")))</f>
        <v>0</v>
      </c>
      <c r="BF357" s="12"/>
      <c r="BJ357" s="19" t="str" cm="1">
        <f t="array" ref="BJ357">IF($AZ$10="", "", IF(IFERROR(INDEX($B357:$AE357, $BG357, MATCH($AZ$10, $B$11:$AE$11, 0)), "")="", "", IFERROR(INDEX($B357:$AE357, $BG357, MATCH($AZ$10, $B$11:$AE$11, 0)), "")))</f>
        <v>02/14/2023</v>
      </c>
      <c r="BK357" s="19">
        <f t="shared" si="82"/>
        <v>3</v>
      </c>
      <c r="BL357" s="19">
        <f t="shared" si="83"/>
        <v>6</v>
      </c>
      <c r="BM357" s="19">
        <f t="shared" si="84"/>
        <v>2</v>
      </c>
      <c r="BN357" s="30">
        <f t="shared" si="85"/>
        <v>14</v>
      </c>
      <c r="BO357" s="19">
        <f t="shared" si="86"/>
        <v>2023</v>
      </c>
      <c r="BP357" s="40" cm="1">
        <f t="array" ref="BP357">IFERROR(DATE(INDEX($BM357:$BO357, $BG357, MATCH($BJ$5, $BM$10:$BO$10, 0)), INDEX($BM357:$BO357, $BG357, MATCH($BJ$4, $BM$10:$BO$10, 0)), INDEX($BM357:$BO357, $BG357, MATCH($BJ$3, $BM$10:$BO$10, 0))), "")</f>
        <v>44971</v>
      </c>
      <c r="BR357" s="19" t="str">
        <f t="shared" si="75"/>
        <v>X</v>
      </c>
      <c r="BT357" s="19" t="str">
        <f t="shared" si="87"/>
        <v/>
      </c>
      <c r="BV357" s="19" t="str">
        <f t="shared" si="88"/>
        <v>Feb 2023</v>
      </c>
      <c r="BZ357" s="30">
        <f t="shared" si="76"/>
        <v>0</v>
      </c>
      <c r="CA357" s="13">
        <f t="shared" si="77"/>
        <v>0</v>
      </c>
      <c r="CB357" s="13">
        <f t="shared" si="78"/>
        <v>0</v>
      </c>
      <c r="CC357" s="13">
        <f t="shared" si="79"/>
        <v>0</v>
      </c>
      <c r="CD357" s="32">
        <f t="shared" si="80"/>
        <v>0</v>
      </c>
      <c r="CF357" s="52">
        <f t="shared" si="89"/>
        <v>0</v>
      </c>
    </row>
    <row r="358" spans="1:84" x14ac:dyDescent="0.25">
      <c r="A358" s="11" t="s">
        <v>0</v>
      </c>
      <c r="B358" s="5" t="s">
        <v>452</v>
      </c>
      <c r="C358" s="6">
        <v>2</v>
      </c>
      <c r="D358" s="6">
        <v>0</v>
      </c>
      <c r="E358" s="6">
        <v>2</v>
      </c>
      <c r="F358" s="6">
        <v>2</v>
      </c>
      <c r="G358" s="6">
        <v>0</v>
      </c>
      <c r="H358" s="6">
        <v>0</v>
      </c>
      <c r="I358" s="6">
        <v>0</v>
      </c>
      <c r="J358" s="6">
        <v>0</v>
      </c>
      <c r="K358" s="6">
        <v>0</v>
      </c>
      <c r="L358" s="6">
        <v>0</v>
      </c>
      <c r="M358" s="6">
        <v>0</v>
      </c>
      <c r="N358" s="6">
        <v>0</v>
      </c>
      <c r="O358" s="6">
        <v>0</v>
      </c>
      <c r="P358" s="6">
        <v>0</v>
      </c>
      <c r="Q358" s="6">
        <v>0</v>
      </c>
      <c r="R358" s="6">
        <v>0</v>
      </c>
      <c r="S358" s="6">
        <v>0</v>
      </c>
      <c r="T358" s="6">
        <v>0</v>
      </c>
      <c r="U358" s="6">
        <v>0</v>
      </c>
      <c r="V358" s="6"/>
      <c r="W358" s="6"/>
      <c r="X358" s="6"/>
      <c r="Y358" s="6"/>
      <c r="Z358" s="6"/>
      <c r="AA358" s="6"/>
      <c r="AB358" s="6"/>
      <c r="AC358" s="6"/>
      <c r="AD358" s="6"/>
      <c r="AE358" s="7"/>
      <c r="AF358" s="11" t="s">
        <v>0</v>
      </c>
      <c r="AG358" s="12"/>
      <c r="AH358" s="12"/>
      <c r="AI358" s="12"/>
      <c r="AJ358" s="12"/>
      <c r="AK358" s="12"/>
      <c r="AL358" s="12"/>
      <c r="AM358" s="12"/>
      <c r="AN358" s="12"/>
      <c r="AO358" s="12"/>
      <c r="AP358" s="12"/>
      <c r="AQ358" s="12"/>
      <c r="AR358" s="12"/>
      <c r="AS358" s="12"/>
      <c r="AT358" s="12"/>
      <c r="AU358" s="12"/>
      <c r="AV358" s="12"/>
      <c r="AW358" s="12"/>
      <c r="AX358" s="12"/>
      <c r="AY358" s="12"/>
      <c r="AZ358" s="37">
        <f t="shared" si="81"/>
        <v>44972</v>
      </c>
      <c r="BA358" s="13" cm="1">
        <f t="array" ref="BA358">IF(BA$10="", "", IF(IFERROR(INDEX($B358:$AE358, $BG358, MATCH(BA$10, $B$11:$AE$11, 0)), "")="", "", IFERROR(VALUE(INDEX($B358:$AE358, $BG358, MATCH(BA$10, $B$11:$AE$11, 0))), "")))</f>
        <v>2</v>
      </c>
      <c r="BB358" s="13" cm="1">
        <f t="array" ref="BB358">IF(BB$10="", "", IF(IFERROR(INDEX($B358:$AE358, $BG358, MATCH(BB$10, $B$11:$AE$11, 0)), "")="", "", IFERROR(VALUE(INDEX($B358:$AE358, $BG358, MATCH(BB$10, $B$11:$AE$11, 0))), "")))</f>
        <v>0</v>
      </c>
      <c r="BC358" s="13" cm="1">
        <f t="array" ref="BC358">IF(BC$10="", "", IF(IFERROR(INDEX($B358:$AE358, $BG358, MATCH(BC$10, $B$11:$AE$11, 0)), "")="", "", IFERROR(VALUE(INDEX($B358:$AE358, $BG358, MATCH(BC$10, $B$11:$AE$11, 0))), "")))</f>
        <v>0</v>
      </c>
      <c r="BD358" s="13" cm="1">
        <f t="array" ref="BD358">IF(BD$10="", "", IF(IFERROR(INDEX($B358:$AE358, $BG358, MATCH(BD$10, $B$11:$AE$11, 0)), "")="", "", IFERROR(VALUE(INDEX($B358:$AE358, $BG358, MATCH(BD$10, $B$11:$AE$11, 0))), "")))</f>
        <v>0</v>
      </c>
      <c r="BE358" s="32" cm="1">
        <f t="array" ref="BE358">IF(BE$10="", "", IF(IFERROR(INDEX($B358:$AE358, $BG358, MATCH(BE$10, $B$11:$AE$11, 0)), "")="", "", IFERROR(VALUE(INDEX($B358:$AE358, $BG358, MATCH(BE$10, $B$11:$AE$11, 0))), "")))</f>
        <v>0</v>
      </c>
      <c r="BF358" s="12"/>
      <c r="BJ358" s="19" t="str" cm="1">
        <f t="array" ref="BJ358">IF($AZ$10="", "", IF(IFERROR(INDEX($B358:$AE358, $BG358, MATCH($AZ$10, $B$11:$AE$11, 0)), "")="", "", IFERROR(INDEX($B358:$AE358, $BG358, MATCH($AZ$10, $B$11:$AE$11, 0)), "")))</f>
        <v>02/15/2023</v>
      </c>
      <c r="BK358" s="19">
        <f t="shared" si="82"/>
        <v>3</v>
      </c>
      <c r="BL358" s="19">
        <f t="shared" si="83"/>
        <v>6</v>
      </c>
      <c r="BM358" s="19">
        <f t="shared" si="84"/>
        <v>2</v>
      </c>
      <c r="BN358" s="30">
        <f t="shared" si="85"/>
        <v>15</v>
      </c>
      <c r="BO358" s="19">
        <f t="shared" si="86"/>
        <v>2023</v>
      </c>
      <c r="BP358" s="40" cm="1">
        <f t="array" ref="BP358">IFERROR(DATE(INDEX($BM358:$BO358, $BG358, MATCH($BJ$5, $BM$10:$BO$10, 0)), INDEX($BM358:$BO358, $BG358, MATCH($BJ$4, $BM$10:$BO$10, 0)), INDEX($BM358:$BO358, $BG358, MATCH($BJ$3, $BM$10:$BO$10, 0))), "")</f>
        <v>44972</v>
      </c>
      <c r="BR358" s="19" t="str">
        <f t="shared" si="75"/>
        <v>X</v>
      </c>
      <c r="BT358" s="19" t="str">
        <f t="shared" si="87"/>
        <v/>
      </c>
      <c r="BV358" s="19" t="str">
        <f t="shared" si="88"/>
        <v>Feb 2023</v>
      </c>
      <c r="BZ358" s="30">
        <f t="shared" si="76"/>
        <v>0</v>
      </c>
      <c r="CA358" s="13">
        <f t="shared" si="77"/>
        <v>0</v>
      </c>
      <c r="CB358" s="13">
        <f t="shared" si="78"/>
        <v>0</v>
      </c>
      <c r="CC358" s="13">
        <f t="shared" si="79"/>
        <v>0</v>
      </c>
      <c r="CD358" s="32">
        <f t="shared" si="80"/>
        <v>0</v>
      </c>
      <c r="CF358" s="52">
        <f t="shared" si="89"/>
        <v>0</v>
      </c>
    </row>
    <row r="359" spans="1:84" x14ac:dyDescent="0.25">
      <c r="A359" s="11" t="s">
        <v>0</v>
      </c>
      <c r="B359" s="5" t="s">
        <v>453</v>
      </c>
      <c r="C359" s="6">
        <v>1</v>
      </c>
      <c r="D359" s="6">
        <v>0</v>
      </c>
      <c r="E359" s="6">
        <v>1</v>
      </c>
      <c r="F359" s="6">
        <v>1</v>
      </c>
      <c r="G359" s="6">
        <v>0</v>
      </c>
      <c r="H359" s="6">
        <v>0</v>
      </c>
      <c r="I359" s="6">
        <v>0</v>
      </c>
      <c r="J359" s="6">
        <v>0</v>
      </c>
      <c r="K359" s="6">
        <v>0</v>
      </c>
      <c r="L359" s="6">
        <v>0</v>
      </c>
      <c r="M359" s="6">
        <v>0</v>
      </c>
      <c r="N359" s="6">
        <v>0</v>
      </c>
      <c r="O359" s="6">
        <v>0</v>
      </c>
      <c r="P359" s="6">
        <v>0</v>
      </c>
      <c r="Q359" s="6">
        <v>0</v>
      </c>
      <c r="R359" s="6">
        <v>0</v>
      </c>
      <c r="S359" s="6">
        <v>0</v>
      </c>
      <c r="T359" s="6">
        <v>0</v>
      </c>
      <c r="U359" s="6">
        <v>0</v>
      </c>
      <c r="V359" s="6"/>
      <c r="W359" s="6"/>
      <c r="X359" s="6"/>
      <c r="Y359" s="6"/>
      <c r="Z359" s="6"/>
      <c r="AA359" s="6"/>
      <c r="AB359" s="6"/>
      <c r="AC359" s="6"/>
      <c r="AD359" s="6"/>
      <c r="AE359" s="7"/>
      <c r="AF359" s="11" t="s">
        <v>0</v>
      </c>
      <c r="AG359" s="12"/>
      <c r="AH359" s="12"/>
      <c r="AI359" s="12"/>
      <c r="AJ359" s="12"/>
      <c r="AK359" s="12"/>
      <c r="AL359" s="12"/>
      <c r="AM359" s="12"/>
      <c r="AN359" s="12"/>
      <c r="AO359" s="12"/>
      <c r="AP359" s="12"/>
      <c r="AQ359" s="12"/>
      <c r="AR359" s="12"/>
      <c r="AS359" s="12"/>
      <c r="AT359" s="12"/>
      <c r="AU359" s="12"/>
      <c r="AV359" s="12"/>
      <c r="AW359" s="12"/>
      <c r="AX359" s="12"/>
      <c r="AY359" s="12"/>
      <c r="AZ359" s="37">
        <f t="shared" si="81"/>
        <v>44973</v>
      </c>
      <c r="BA359" s="13" cm="1">
        <f t="array" ref="BA359">IF(BA$10="", "", IF(IFERROR(INDEX($B359:$AE359, $BG359, MATCH(BA$10, $B$11:$AE$11, 0)), "")="", "", IFERROR(VALUE(INDEX($B359:$AE359, $BG359, MATCH(BA$10, $B$11:$AE$11, 0))), "")))</f>
        <v>1</v>
      </c>
      <c r="BB359" s="13" cm="1">
        <f t="array" ref="BB359">IF(BB$10="", "", IF(IFERROR(INDEX($B359:$AE359, $BG359, MATCH(BB$10, $B$11:$AE$11, 0)), "")="", "", IFERROR(VALUE(INDEX($B359:$AE359, $BG359, MATCH(BB$10, $B$11:$AE$11, 0))), "")))</f>
        <v>0</v>
      </c>
      <c r="BC359" s="13" cm="1">
        <f t="array" ref="BC359">IF(BC$10="", "", IF(IFERROR(INDEX($B359:$AE359, $BG359, MATCH(BC$10, $B$11:$AE$11, 0)), "")="", "", IFERROR(VALUE(INDEX($B359:$AE359, $BG359, MATCH(BC$10, $B$11:$AE$11, 0))), "")))</f>
        <v>0</v>
      </c>
      <c r="BD359" s="13" cm="1">
        <f t="array" ref="BD359">IF(BD$10="", "", IF(IFERROR(INDEX($B359:$AE359, $BG359, MATCH(BD$10, $B$11:$AE$11, 0)), "")="", "", IFERROR(VALUE(INDEX($B359:$AE359, $BG359, MATCH(BD$10, $B$11:$AE$11, 0))), "")))</f>
        <v>0</v>
      </c>
      <c r="BE359" s="32" cm="1">
        <f t="array" ref="BE359">IF(BE$10="", "", IF(IFERROR(INDEX($B359:$AE359, $BG359, MATCH(BE$10, $B$11:$AE$11, 0)), "")="", "", IFERROR(VALUE(INDEX($B359:$AE359, $BG359, MATCH(BE$10, $B$11:$AE$11, 0))), "")))</f>
        <v>0</v>
      </c>
      <c r="BF359" s="12"/>
      <c r="BJ359" s="19" t="str" cm="1">
        <f t="array" ref="BJ359">IF($AZ$10="", "", IF(IFERROR(INDEX($B359:$AE359, $BG359, MATCH($AZ$10, $B$11:$AE$11, 0)), "")="", "", IFERROR(INDEX($B359:$AE359, $BG359, MATCH($AZ$10, $B$11:$AE$11, 0)), "")))</f>
        <v>02/16/2023</v>
      </c>
      <c r="BK359" s="19">
        <f t="shared" si="82"/>
        <v>3</v>
      </c>
      <c r="BL359" s="19">
        <f t="shared" si="83"/>
        <v>6</v>
      </c>
      <c r="BM359" s="19">
        <f t="shared" si="84"/>
        <v>2</v>
      </c>
      <c r="BN359" s="30">
        <f t="shared" si="85"/>
        <v>16</v>
      </c>
      <c r="BO359" s="19">
        <f t="shared" si="86"/>
        <v>2023</v>
      </c>
      <c r="BP359" s="40" cm="1">
        <f t="array" ref="BP359">IFERROR(DATE(INDEX($BM359:$BO359, $BG359, MATCH($BJ$5, $BM$10:$BO$10, 0)), INDEX($BM359:$BO359, $BG359, MATCH($BJ$4, $BM$10:$BO$10, 0)), INDEX($BM359:$BO359, $BG359, MATCH($BJ$3, $BM$10:$BO$10, 0))), "")</f>
        <v>44973</v>
      </c>
      <c r="BR359" s="19" t="str">
        <f t="shared" si="75"/>
        <v>X</v>
      </c>
      <c r="BT359" s="19" t="str">
        <f t="shared" si="87"/>
        <v/>
      </c>
      <c r="BV359" s="19" t="str">
        <f t="shared" si="88"/>
        <v>Feb 2023</v>
      </c>
      <c r="BZ359" s="30">
        <f t="shared" si="76"/>
        <v>0</v>
      </c>
      <c r="CA359" s="13">
        <f t="shared" si="77"/>
        <v>0</v>
      </c>
      <c r="CB359" s="13">
        <f t="shared" si="78"/>
        <v>0</v>
      </c>
      <c r="CC359" s="13">
        <f t="shared" si="79"/>
        <v>0</v>
      </c>
      <c r="CD359" s="32">
        <f t="shared" si="80"/>
        <v>0</v>
      </c>
      <c r="CF359" s="52">
        <f t="shared" si="89"/>
        <v>0</v>
      </c>
    </row>
    <row r="360" spans="1:84" x14ac:dyDescent="0.25">
      <c r="A360" s="11" t="s">
        <v>0</v>
      </c>
      <c r="B360" s="5" t="s">
        <v>454</v>
      </c>
      <c r="C360" s="6">
        <v>2</v>
      </c>
      <c r="D360" s="6">
        <v>0</v>
      </c>
      <c r="E360" s="6">
        <v>2</v>
      </c>
      <c r="F360" s="6">
        <v>2</v>
      </c>
      <c r="G360" s="6">
        <v>0</v>
      </c>
      <c r="H360" s="6">
        <v>0</v>
      </c>
      <c r="I360" s="6">
        <v>0</v>
      </c>
      <c r="J360" s="6">
        <v>0</v>
      </c>
      <c r="K360" s="6">
        <v>0</v>
      </c>
      <c r="L360" s="6">
        <v>0</v>
      </c>
      <c r="M360" s="6">
        <v>0</v>
      </c>
      <c r="N360" s="6">
        <v>0</v>
      </c>
      <c r="O360" s="6">
        <v>0</v>
      </c>
      <c r="P360" s="6">
        <v>0</v>
      </c>
      <c r="Q360" s="6">
        <v>0</v>
      </c>
      <c r="R360" s="6">
        <v>0</v>
      </c>
      <c r="S360" s="6">
        <v>0</v>
      </c>
      <c r="T360" s="6">
        <v>0</v>
      </c>
      <c r="U360" s="6">
        <v>0</v>
      </c>
      <c r="V360" s="6"/>
      <c r="W360" s="6"/>
      <c r="X360" s="6"/>
      <c r="Y360" s="6"/>
      <c r="Z360" s="6"/>
      <c r="AA360" s="6"/>
      <c r="AB360" s="6"/>
      <c r="AC360" s="6"/>
      <c r="AD360" s="6"/>
      <c r="AE360" s="7"/>
      <c r="AF360" s="11" t="s">
        <v>0</v>
      </c>
      <c r="AG360" s="12"/>
      <c r="AH360" s="12"/>
      <c r="AI360" s="12"/>
      <c r="AJ360" s="12"/>
      <c r="AK360" s="12"/>
      <c r="AL360" s="12"/>
      <c r="AM360" s="12"/>
      <c r="AN360" s="12"/>
      <c r="AO360" s="12"/>
      <c r="AP360" s="12"/>
      <c r="AQ360" s="12"/>
      <c r="AR360" s="12"/>
      <c r="AS360" s="12"/>
      <c r="AT360" s="12"/>
      <c r="AU360" s="12"/>
      <c r="AV360" s="12"/>
      <c r="AW360" s="12"/>
      <c r="AX360" s="12"/>
      <c r="AY360" s="12"/>
      <c r="AZ360" s="37">
        <f t="shared" si="81"/>
        <v>44974</v>
      </c>
      <c r="BA360" s="13" cm="1">
        <f t="array" ref="BA360">IF(BA$10="", "", IF(IFERROR(INDEX($B360:$AE360, $BG360, MATCH(BA$10, $B$11:$AE$11, 0)), "")="", "", IFERROR(VALUE(INDEX($B360:$AE360, $BG360, MATCH(BA$10, $B$11:$AE$11, 0))), "")))</f>
        <v>2</v>
      </c>
      <c r="BB360" s="13" cm="1">
        <f t="array" ref="BB360">IF(BB$10="", "", IF(IFERROR(INDEX($B360:$AE360, $BG360, MATCH(BB$10, $B$11:$AE$11, 0)), "")="", "", IFERROR(VALUE(INDEX($B360:$AE360, $BG360, MATCH(BB$10, $B$11:$AE$11, 0))), "")))</f>
        <v>0</v>
      </c>
      <c r="BC360" s="13" cm="1">
        <f t="array" ref="BC360">IF(BC$10="", "", IF(IFERROR(INDEX($B360:$AE360, $BG360, MATCH(BC$10, $B$11:$AE$11, 0)), "")="", "", IFERROR(VALUE(INDEX($B360:$AE360, $BG360, MATCH(BC$10, $B$11:$AE$11, 0))), "")))</f>
        <v>0</v>
      </c>
      <c r="BD360" s="13" cm="1">
        <f t="array" ref="BD360">IF(BD$10="", "", IF(IFERROR(INDEX($B360:$AE360, $BG360, MATCH(BD$10, $B$11:$AE$11, 0)), "")="", "", IFERROR(VALUE(INDEX($B360:$AE360, $BG360, MATCH(BD$10, $B$11:$AE$11, 0))), "")))</f>
        <v>0</v>
      </c>
      <c r="BE360" s="32" cm="1">
        <f t="array" ref="BE360">IF(BE$10="", "", IF(IFERROR(INDEX($B360:$AE360, $BG360, MATCH(BE$10, $B$11:$AE$11, 0)), "")="", "", IFERROR(VALUE(INDEX($B360:$AE360, $BG360, MATCH(BE$10, $B$11:$AE$11, 0))), "")))</f>
        <v>0</v>
      </c>
      <c r="BF360" s="12"/>
      <c r="BJ360" s="19" t="str" cm="1">
        <f t="array" ref="BJ360">IF($AZ$10="", "", IF(IFERROR(INDEX($B360:$AE360, $BG360, MATCH($AZ$10, $B$11:$AE$11, 0)), "")="", "", IFERROR(INDEX($B360:$AE360, $BG360, MATCH($AZ$10, $B$11:$AE$11, 0)), "")))</f>
        <v>02/17/2023</v>
      </c>
      <c r="BK360" s="19">
        <f t="shared" si="82"/>
        <v>3</v>
      </c>
      <c r="BL360" s="19">
        <f t="shared" si="83"/>
        <v>6</v>
      </c>
      <c r="BM360" s="19">
        <f t="shared" si="84"/>
        <v>2</v>
      </c>
      <c r="BN360" s="30">
        <f t="shared" si="85"/>
        <v>17</v>
      </c>
      <c r="BO360" s="19">
        <f t="shared" si="86"/>
        <v>2023</v>
      </c>
      <c r="BP360" s="40" cm="1">
        <f t="array" ref="BP360">IFERROR(DATE(INDEX($BM360:$BO360, $BG360, MATCH($BJ$5, $BM$10:$BO$10, 0)), INDEX($BM360:$BO360, $BG360, MATCH($BJ$4, $BM$10:$BO$10, 0)), INDEX($BM360:$BO360, $BG360, MATCH($BJ$3, $BM$10:$BO$10, 0))), "")</f>
        <v>44974</v>
      </c>
      <c r="BR360" s="19" t="str">
        <f t="shared" si="75"/>
        <v>X</v>
      </c>
      <c r="BT360" s="19" t="str">
        <f t="shared" si="87"/>
        <v/>
      </c>
      <c r="BV360" s="19" t="str">
        <f t="shared" si="88"/>
        <v>Feb 2023</v>
      </c>
      <c r="BZ360" s="30">
        <f t="shared" si="76"/>
        <v>0</v>
      </c>
      <c r="CA360" s="13">
        <f t="shared" si="77"/>
        <v>0</v>
      </c>
      <c r="CB360" s="13">
        <f t="shared" si="78"/>
        <v>0</v>
      </c>
      <c r="CC360" s="13">
        <f t="shared" si="79"/>
        <v>0</v>
      </c>
      <c r="CD360" s="32">
        <f t="shared" si="80"/>
        <v>0</v>
      </c>
      <c r="CF360" s="52">
        <f t="shared" si="89"/>
        <v>0</v>
      </c>
    </row>
    <row r="361" spans="1:84" x14ac:dyDescent="0.25">
      <c r="A361" s="11" t="s">
        <v>0</v>
      </c>
      <c r="B361" s="5" t="s">
        <v>455</v>
      </c>
      <c r="C361" s="6">
        <v>6</v>
      </c>
      <c r="D361" s="6">
        <v>0</v>
      </c>
      <c r="E361" s="6">
        <v>6</v>
      </c>
      <c r="F361" s="6">
        <v>2</v>
      </c>
      <c r="G361" s="6">
        <v>0</v>
      </c>
      <c r="H361" s="6">
        <v>0</v>
      </c>
      <c r="I361" s="6">
        <v>0</v>
      </c>
      <c r="J361" s="6">
        <v>0</v>
      </c>
      <c r="K361" s="6">
        <v>0</v>
      </c>
      <c r="L361" s="6">
        <v>0</v>
      </c>
      <c r="M361" s="6">
        <v>0</v>
      </c>
      <c r="N361" s="6">
        <v>0</v>
      </c>
      <c r="O361" s="6">
        <v>0</v>
      </c>
      <c r="P361" s="6">
        <v>0</v>
      </c>
      <c r="Q361" s="6">
        <v>0</v>
      </c>
      <c r="R361" s="6">
        <v>0</v>
      </c>
      <c r="S361" s="6">
        <v>0</v>
      </c>
      <c r="T361" s="6">
        <v>0</v>
      </c>
      <c r="U361" s="6">
        <v>0</v>
      </c>
      <c r="V361" s="6"/>
      <c r="W361" s="6"/>
      <c r="X361" s="6"/>
      <c r="Y361" s="6"/>
      <c r="Z361" s="6"/>
      <c r="AA361" s="6"/>
      <c r="AB361" s="6"/>
      <c r="AC361" s="6"/>
      <c r="AD361" s="6"/>
      <c r="AE361" s="7"/>
      <c r="AF361" s="11" t="s">
        <v>0</v>
      </c>
      <c r="AG361" s="12"/>
      <c r="AH361" s="12"/>
      <c r="AI361" s="12"/>
      <c r="AJ361" s="12"/>
      <c r="AK361" s="12"/>
      <c r="AL361" s="12"/>
      <c r="AM361" s="12"/>
      <c r="AN361" s="12"/>
      <c r="AO361" s="12"/>
      <c r="AP361" s="12"/>
      <c r="AQ361" s="12"/>
      <c r="AR361" s="12"/>
      <c r="AS361" s="12"/>
      <c r="AT361" s="12"/>
      <c r="AU361" s="12"/>
      <c r="AV361" s="12"/>
      <c r="AW361" s="12"/>
      <c r="AX361" s="12"/>
      <c r="AY361" s="12"/>
      <c r="AZ361" s="37">
        <f t="shared" si="81"/>
        <v>44975</v>
      </c>
      <c r="BA361" s="13" cm="1">
        <f t="array" ref="BA361">IF(BA$10="", "", IF(IFERROR(INDEX($B361:$AE361, $BG361, MATCH(BA$10, $B$11:$AE$11, 0)), "")="", "", IFERROR(VALUE(INDEX($B361:$AE361, $BG361, MATCH(BA$10, $B$11:$AE$11, 0))), "")))</f>
        <v>6</v>
      </c>
      <c r="BB361" s="13" cm="1">
        <f t="array" ref="BB361">IF(BB$10="", "", IF(IFERROR(INDEX($B361:$AE361, $BG361, MATCH(BB$10, $B$11:$AE$11, 0)), "")="", "", IFERROR(VALUE(INDEX($B361:$AE361, $BG361, MATCH(BB$10, $B$11:$AE$11, 0))), "")))</f>
        <v>0</v>
      </c>
      <c r="BC361" s="13" cm="1">
        <f t="array" ref="BC361">IF(BC$10="", "", IF(IFERROR(INDEX($B361:$AE361, $BG361, MATCH(BC$10, $B$11:$AE$11, 0)), "")="", "", IFERROR(VALUE(INDEX($B361:$AE361, $BG361, MATCH(BC$10, $B$11:$AE$11, 0))), "")))</f>
        <v>0</v>
      </c>
      <c r="BD361" s="13" cm="1">
        <f t="array" ref="BD361">IF(BD$10="", "", IF(IFERROR(INDEX($B361:$AE361, $BG361, MATCH(BD$10, $B$11:$AE$11, 0)), "")="", "", IFERROR(VALUE(INDEX($B361:$AE361, $BG361, MATCH(BD$10, $B$11:$AE$11, 0))), "")))</f>
        <v>0</v>
      </c>
      <c r="BE361" s="32" cm="1">
        <f t="array" ref="BE361">IF(BE$10="", "", IF(IFERROR(INDEX($B361:$AE361, $BG361, MATCH(BE$10, $B$11:$AE$11, 0)), "")="", "", IFERROR(VALUE(INDEX($B361:$AE361, $BG361, MATCH(BE$10, $B$11:$AE$11, 0))), "")))</f>
        <v>0</v>
      </c>
      <c r="BF361" s="12"/>
      <c r="BJ361" s="19" t="str" cm="1">
        <f t="array" ref="BJ361">IF($AZ$10="", "", IF(IFERROR(INDEX($B361:$AE361, $BG361, MATCH($AZ$10, $B$11:$AE$11, 0)), "")="", "", IFERROR(INDEX($B361:$AE361, $BG361, MATCH($AZ$10, $B$11:$AE$11, 0)), "")))</f>
        <v>02/18/2023</v>
      </c>
      <c r="BK361" s="19">
        <f t="shared" si="82"/>
        <v>3</v>
      </c>
      <c r="BL361" s="19">
        <f t="shared" si="83"/>
        <v>6</v>
      </c>
      <c r="BM361" s="19">
        <f t="shared" si="84"/>
        <v>2</v>
      </c>
      <c r="BN361" s="30">
        <f t="shared" si="85"/>
        <v>18</v>
      </c>
      <c r="BO361" s="19">
        <f t="shared" si="86"/>
        <v>2023</v>
      </c>
      <c r="BP361" s="40" cm="1">
        <f t="array" ref="BP361">IFERROR(DATE(INDEX($BM361:$BO361, $BG361, MATCH($BJ$5, $BM$10:$BO$10, 0)), INDEX($BM361:$BO361, $BG361, MATCH($BJ$4, $BM$10:$BO$10, 0)), INDEX($BM361:$BO361, $BG361, MATCH($BJ$3, $BM$10:$BO$10, 0))), "")</f>
        <v>44975</v>
      </c>
      <c r="BR361" s="19" t="str">
        <f t="shared" si="75"/>
        <v>X</v>
      </c>
      <c r="BT361" s="19" t="str">
        <f t="shared" si="87"/>
        <v/>
      </c>
      <c r="BV361" s="19" t="str">
        <f t="shared" si="88"/>
        <v>Feb 2023</v>
      </c>
      <c r="BZ361" s="30">
        <f t="shared" si="76"/>
        <v>0</v>
      </c>
      <c r="CA361" s="13">
        <f t="shared" si="77"/>
        <v>0</v>
      </c>
      <c r="CB361" s="13">
        <f t="shared" si="78"/>
        <v>0</v>
      </c>
      <c r="CC361" s="13">
        <f t="shared" si="79"/>
        <v>0</v>
      </c>
      <c r="CD361" s="32">
        <f t="shared" si="80"/>
        <v>0</v>
      </c>
      <c r="CF361" s="52">
        <f t="shared" si="89"/>
        <v>0</v>
      </c>
    </row>
    <row r="362" spans="1:84" x14ac:dyDescent="0.25">
      <c r="A362" s="11" t="s">
        <v>0</v>
      </c>
      <c r="B362" s="5" t="s">
        <v>456</v>
      </c>
      <c r="C362" s="6">
        <v>0</v>
      </c>
      <c r="D362" s="6">
        <v>0</v>
      </c>
      <c r="E362" s="6">
        <v>0</v>
      </c>
      <c r="F362" s="6">
        <v>0</v>
      </c>
      <c r="G362" s="6">
        <v>0</v>
      </c>
      <c r="H362" s="6">
        <v>0</v>
      </c>
      <c r="I362" s="6">
        <v>0</v>
      </c>
      <c r="J362" s="6">
        <v>0</v>
      </c>
      <c r="K362" s="6">
        <v>0</v>
      </c>
      <c r="L362" s="6">
        <v>0</v>
      </c>
      <c r="M362" s="6">
        <v>0</v>
      </c>
      <c r="N362" s="6">
        <v>0</v>
      </c>
      <c r="O362" s="6">
        <v>0</v>
      </c>
      <c r="P362" s="6">
        <v>0</v>
      </c>
      <c r="Q362" s="6">
        <v>0</v>
      </c>
      <c r="R362" s="6">
        <v>0</v>
      </c>
      <c r="S362" s="6">
        <v>0</v>
      </c>
      <c r="T362" s="6">
        <v>0</v>
      </c>
      <c r="U362" s="6">
        <v>0</v>
      </c>
      <c r="V362" s="6"/>
      <c r="W362" s="6"/>
      <c r="X362" s="6"/>
      <c r="Y362" s="6"/>
      <c r="Z362" s="6"/>
      <c r="AA362" s="6"/>
      <c r="AB362" s="6"/>
      <c r="AC362" s="6"/>
      <c r="AD362" s="6"/>
      <c r="AE362" s="7"/>
      <c r="AF362" s="11" t="s">
        <v>0</v>
      </c>
      <c r="AG362" s="12"/>
      <c r="AH362" s="12"/>
      <c r="AI362" s="12"/>
      <c r="AJ362" s="12"/>
      <c r="AK362" s="12"/>
      <c r="AL362" s="12"/>
      <c r="AM362" s="12"/>
      <c r="AN362" s="12"/>
      <c r="AO362" s="12"/>
      <c r="AP362" s="12"/>
      <c r="AQ362" s="12"/>
      <c r="AR362" s="12"/>
      <c r="AS362" s="12"/>
      <c r="AT362" s="12"/>
      <c r="AU362" s="12"/>
      <c r="AV362" s="12"/>
      <c r="AW362" s="12"/>
      <c r="AX362" s="12"/>
      <c r="AY362" s="12"/>
      <c r="AZ362" s="37">
        <f t="shared" si="81"/>
        <v>44976</v>
      </c>
      <c r="BA362" s="13" cm="1">
        <f t="array" ref="BA362">IF(BA$10="", "", IF(IFERROR(INDEX($B362:$AE362, $BG362, MATCH(BA$10, $B$11:$AE$11, 0)), "")="", "", IFERROR(VALUE(INDEX($B362:$AE362, $BG362, MATCH(BA$10, $B$11:$AE$11, 0))), "")))</f>
        <v>0</v>
      </c>
      <c r="BB362" s="13" cm="1">
        <f t="array" ref="BB362">IF(BB$10="", "", IF(IFERROR(INDEX($B362:$AE362, $BG362, MATCH(BB$10, $B$11:$AE$11, 0)), "")="", "", IFERROR(VALUE(INDEX($B362:$AE362, $BG362, MATCH(BB$10, $B$11:$AE$11, 0))), "")))</f>
        <v>0</v>
      </c>
      <c r="BC362" s="13" cm="1">
        <f t="array" ref="BC362">IF(BC$10="", "", IF(IFERROR(INDEX($B362:$AE362, $BG362, MATCH(BC$10, $B$11:$AE$11, 0)), "")="", "", IFERROR(VALUE(INDEX($B362:$AE362, $BG362, MATCH(BC$10, $B$11:$AE$11, 0))), "")))</f>
        <v>0</v>
      </c>
      <c r="BD362" s="13" cm="1">
        <f t="array" ref="BD362">IF(BD$10="", "", IF(IFERROR(INDEX($B362:$AE362, $BG362, MATCH(BD$10, $B$11:$AE$11, 0)), "")="", "", IFERROR(VALUE(INDEX($B362:$AE362, $BG362, MATCH(BD$10, $B$11:$AE$11, 0))), "")))</f>
        <v>0</v>
      </c>
      <c r="BE362" s="32" cm="1">
        <f t="array" ref="BE362">IF(BE$10="", "", IF(IFERROR(INDEX($B362:$AE362, $BG362, MATCH(BE$10, $B$11:$AE$11, 0)), "")="", "", IFERROR(VALUE(INDEX($B362:$AE362, $BG362, MATCH(BE$10, $B$11:$AE$11, 0))), "")))</f>
        <v>0</v>
      </c>
      <c r="BF362" s="12"/>
      <c r="BJ362" s="19" t="str" cm="1">
        <f t="array" ref="BJ362">IF($AZ$10="", "", IF(IFERROR(INDEX($B362:$AE362, $BG362, MATCH($AZ$10, $B$11:$AE$11, 0)), "")="", "", IFERROR(INDEX($B362:$AE362, $BG362, MATCH($AZ$10, $B$11:$AE$11, 0)), "")))</f>
        <v>02/19/2023</v>
      </c>
      <c r="BK362" s="19">
        <f t="shared" si="82"/>
        <v>3</v>
      </c>
      <c r="BL362" s="19">
        <f t="shared" si="83"/>
        <v>6</v>
      </c>
      <c r="BM362" s="19">
        <f t="shared" si="84"/>
        <v>2</v>
      </c>
      <c r="BN362" s="30">
        <f t="shared" si="85"/>
        <v>19</v>
      </c>
      <c r="BO362" s="19">
        <f t="shared" si="86"/>
        <v>2023</v>
      </c>
      <c r="BP362" s="40" cm="1">
        <f t="array" ref="BP362">IFERROR(DATE(INDEX($BM362:$BO362, $BG362, MATCH($BJ$5, $BM$10:$BO$10, 0)), INDEX($BM362:$BO362, $BG362, MATCH($BJ$4, $BM$10:$BO$10, 0)), INDEX($BM362:$BO362, $BG362, MATCH($BJ$3, $BM$10:$BO$10, 0))), "")</f>
        <v>44976</v>
      </c>
      <c r="BR362" s="19" t="str">
        <f t="shared" si="75"/>
        <v>X</v>
      </c>
      <c r="BT362" s="19" t="str">
        <f t="shared" si="87"/>
        <v/>
      </c>
      <c r="BV362" s="19" t="str">
        <f t="shared" si="88"/>
        <v>Feb 2023</v>
      </c>
      <c r="BZ362" s="30">
        <f t="shared" si="76"/>
        <v>0</v>
      </c>
      <c r="CA362" s="13">
        <f t="shared" si="77"/>
        <v>0</v>
      </c>
      <c r="CB362" s="13">
        <f t="shared" si="78"/>
        <v>0</v>
      </c>
      <c r="CC362" s="13">
        <f t="shared" si="79"/>
        <v>0</v>
      </c>
      <c r="CD362" s="32">
        <f t="shared" si="80"/>
        <v>0</v>
      </c>
      <c r="CF362" s="52">
        <f t="shared" si="89"/>
        <v>0</v>
      </c>
    </row>
    <row r="363" spans="1:84" x14ac:dyDescent="0.25">
      <c r="A363" s="11" t="s">
        <v>0</v>
      </c>
      <c r="B363" s="5" t="s">
        <v>457</v>
      </c>
      <c r="C363" s="6">
        <v>61</v>
      </c>
      <c r="D363" s="6">
        <v>0</v>
      </c>
      <c r="E363" s="6">
        <v>61</v>
      </c>
      <c r="F363" s="6">
        <v>46</v>
      </c>
      <c r="G363" s="6">
        <v>0</v>
      </c>
      <c r="H363" s="6">
        <v>0</v>
      </c>
      <c r="I363" s="6">
        <v>0</v>
      </c>
      <c r="J363" s="6">
        <v>1</v>
      </c>
      <c r="K363" s="6">
        <v>0</v>
      </c>
      <c r="L363" s="6">
        <v>1</v>
      </c>
      <c r="M363" s="6">
        <v>0</v>
      </c>
      <c r="N363" s="6">
        <v>0</v>
      </c>
      <c r="O363" s="6">
        <v>0</v>
      </c>
      <c r="P363" s="6">
        <v>1</v>
      </c>
      <c r="Q363" s="6">
        <v>0</v>
      </c>
      <c r="R363" s="6">
        <v>1</v>
      </c>
      <c r="S363" s="6">
        <v>3.2786885245901641E-2</v>
      </c>
      <c r="T363" s="6">
        <v>0</v>
      </c>
      <c r="U363" s="6">
        <v>3.2786885245901641E-2</v>
      </c>
      <c r="V363" s="6"/>
      <c r="W363" s="6"/>
      <c r="X363" s="6"/>
      <c r="Y363" s="6"/>
      <c r="Z363" s="6"/>
      <c r="AA363" s="6"/>
      <c r="AB363" s="6"/>
      <c r="AC363" s="6"/>
      <c r="AD363" s="6"/>
      <c r="AE363" s="7"/>
      <c r="AF363" s="11" t="s">
        <v>0</v>
      </c>
      <c r="AG363" s="12"/>
      <c r="AH363" s="12"/>
      <c r="AI363" s="12"/>
      <c r="AJ363" s="12"/>
      <c r="AK363" s="12"/>
      <c r="AL363" s="12"/>
      <c r="AM363" s="12"/>
      <c r="AN363" s="12"/>
      <c r="AO363" s="12"/>
      <c r="AP363" s="12"/>
      <c r="AQ363" s="12"/>
      <c r="AR363" s="12"/>
      <c r="AS363" s="12"/>
      <c r="AT363" s="12"/>
      <c r="AU363" s="12"/>
      <c r="AV363" s="12"/>
      <c r="AW363" s="12"/>
      <c r="AX363" s="12"/>
      <c r="AY363" s="12"/>
      <c r="AZ363" s="37">
        <f t="shared" si="81"/>
        <v>44977</v>
      </c>
      <c r="BA363" s="13" cm="1">
        <f t="array" ref="BA363">IF(BA$10="", "", IF(IFERROR(INDEX($B363:$AE363, $BG363, MATCH(BA$10, $B$11:$AE$11, 0)), "")="", "", IFERROR(VALUE(INDEX($B363:$AE363, $BG363, MATCH(BA$10, $B$11:$AE$11, 0))), "")))</f>
        <v>61</v>
      </c>
      <c r="BB363" s="13" cm="1">
        <f t="array" ref="BB363">IF(BB$10="", "", IF(IFERROR(INDEX($B363:$AE363, $BG363, MATCH(BB$10, $B$11:$AE$11, 0)), "")="", "", IFERROR(VALUE(INDEX($B363:$AE363, $BG363, MATCH(BB$10, $B$11:$AE$11, 0))), "")))</f>
        <v>0</v>
      </c>
      <c r="BC363" s="13" cm="1">
        <f t="array" ref="BC363">IF(BC$10="", "", IF(IFERROR(INDEX($B363:$AE363, $BG363, MATCH(BC$10, $B$11:$AE$11, 0)), "")="", "", IFERROR(VALUE(INDEX($B363:$AE363, $BG363, MATCH(BC$10, $B$11:$AE$11, 0))), "")))</f>
        <v>1</v>
      </c>
      <c r="BD363" s="13" cm="1">
        <f t="array" ref="BD363">IF(BD$10="", "", IF(IFERROR(INDEX($B363:$AE363, $BG363, MATCH(BD$10, $B$11:$AE$11, 0)), "")="", "", IFERROR(VALUE(INDEX($B363:$AE363, $BG363, MATCH(BD$10, $B$11:$AE$11, 0))), "")))</f>
        <v>0</v>
      </c>
      <c r="BE363" s="32" cm="1">
        <f t="array" ref="BE363">IF(BE$10="", "", IF(IFERROR(INDEX($B363:$AE363, $BG363, MATCH(BE$10, $B$11:$AE$11, 0)), "")="", "", IFERROR(VALUE(INDEX($B363:$AE363, $BG363, MATCH(BE$10, $B$11:$AE$11, 0))), "")))</f>
        <v>1</v>
      </c>
      <c r="BF363" s="12"/>
      <c r="BJ363" s="19" t="str" cm="1">
        <f t="array" ref="BJ363">IF($AZ$10="", "", IF(IFERROR(INDEX($B363:$AE363, $BG363, MATCH($AZ$10, $B$11:$AE$11, 0)), "")="", "", IFERROR(INDEX($B363:$AE363, $BG363, MATCH($AZ$10, $B$11:$AE$11, 0)), "")))</f>
        <v>02/20/2023</v>
      </c>
      <c r="BK363" s="19">
        <f t="shared" si="82"/>
        <v>3</v>
      </c>
      <c r="BL363" s="19">
        <f t="shared" si="83"/>
        <v>6</v>
      </c>
      <c r="BM363" s="19">
        <f t="shared" si="84"/>
        <v>2</v>
      </c>
      <c r="BN363" s="30">
        <f t="shared" si="85"/>
        <v>20</v>
      </c>
      <c r="BO363" s="19">
        <f t="shared" si="86"/>
        <v>2023</v>
      </c>
      <c r="BP363" s="40" cm="1">
        <f t="array" ref="BP363">IFERROR(DATE(INDEX($BM363:$BO363, $BG363, MATCH($BJ$5, $BM$10:$BO$10, 0)), INDEX($BM363:$BO363, $BG363, MATCH($BJ$4, $BM$10:$BO$10, 0)), INDEX($BM363:$BO363, $BG363, MATCH($BJ$3, $BM$10:$BO$10, 0))), "")</f>
        <v>44977</v>
      </c>
      <c r="BR363" s="19" t="str">
        <f t="shared" si="75"/>
        <v>X</v>
      </c>
      <c r="BT363" s="19" t="str">
        <f t="shared" si="87"/>
        <v/>
      </c>
      <c r="BV363" s="19" t="str">
        <f t="shared" si="88"/>
        <v>Feb 2023</v>
      </c>
      <c r="BZ363" s="30">
        <f t="shared" si="76"/>
        <v>6</v>
      </c>
      <c r="CA363" s="13">
        <f t="shared" si="77"/>
        <v>0</v>
      </c>
      <c r="CB363" s="13">
        <f t="shared" si="78"/>
        <v>1</v>
      </c>
      <c r="CC363" s="13">
        <f t="shared" si="79"/>
        <v>0</v>
      </c>
      <c r="CD363" s="32">
        <f t="shared" si="80"/>
        <v>3</v>
      </c>
      <c r="CF363" s="52">
        <f t="shared" si="89"/>
        <v>10</v>
      </c>
    </row>
    <row r="364" spans="1:84" x14ac:dyDescent="0.25">
      <c r="A364" s="11" t="s">
        <v>0</v>
      </c>
      <c r="B364" s="5" t="s">
        <v>458</v>
      </c>
      <c r="C364" s="6">
        <v>6</v>
      </c>
      <c r="D364" s="6">
        <v>0</v>
      </c>
      <c r="E364" s="6">
        <v>6</v>
      </c>
      <c r="F364" s="6">
        <v>6</v>
      </c>
      <c r="G364" s="6">
        <v>0</v>
      </c>
      <c r="H364" s="6">
        <v>0</v>
      </c>
      <c r="I364" s="6">
        <v>0</v>
      </c>
      <c r="J364" s="6">
        <v>0</v>
      </c>
      <c r="K364" s="6">
        <v>0</v>
      </c>
      <c r="L364" s="6">
        <v>0</v>
      </c>
      <c r="M364" s="6">
        <v>0</v>
      </c>
      <c r="N364" s="6">
        <v>0</v>
      </c>
      <c r="O364" s="6">
        <v>0</v>
      </c>
      <c r="P364" s="6">
        <v>0</v>
      </c>
      <c r="Q364" s="6">
        <v>0</v>
      </c>
      <c r="R364" s="6">
        <v>0</v>
      </c>
      <c r="S364" s="6">
        <v>0</v>
      </c>
      <c r="T364" s="6">
        <v>0</v>
      </c>
      <c r="U364" s="6">
        <v>0</v>
      </c>
      <c r="V364" s="6"/>
      <c r="W364" s="6"/>
      <c r="X364" s="6"/>
      <c r="Y364" s="6"/>
      <c r="Z364" s="6"/>
      <c r="AA364" s="6"/>
      <c r="AB364" s="6"/>
      <c r="AC364" s="6"/>
      <c r="AD364" s="6"/>
      <c r="AE364" s="7"/>
      <c r="AF364" s="11" t="s">
        <v>0</v>
      </c>
      <c r="AG364" s="12"/>
      <c r="AH364" s="12"/>
      <c r="AI364" s="12"/>
      <c r="AJ364" s="12"/>
      <c r="AK364" s="12"/>
      <c r="AL364" s="12"/>
      <c r="AM364" s="12"/>
      <c r="AN364" s="12"/>
      <c r="AO364" s="12"/>
      <c r="AP364" s="12"/>
      <c r="AQ364" s="12"/>
      <c r="AR364" s="12"/>
      <c r="AS364" s="12"/>
      <c r="AT364" s="12"/>
      <c r="AU364" s="12"/>
      <c r="AV364" s="12"/>
      <c r="AW364" s="12"/>
      <c r="AX364" s="12"/>
      <c r="AY364" s="12"/>
      <c r="AZ364" s="37">
        <f t="shared" si="81"/>
        <v>44978</v>
      </c>
      <c r="BA364" s="13" cm="1">
        <f t="array" ref="BA364">IF(BA$10="", "", IF(IFERROR(INDEX($B364:$AE364, $BG364, MATCH(BA$10, $B$11:$AE$11, 0)), "")="", "", IFERROR(VALUE(INDEX($B364:$AE364, $BG364, MATCH(BA$10, $B$11:$AE$11, 0))), "")))</f>
        <v>6</v>
      </c>
      <c r="BB364" s="13" cm="1">
        <f t="array" ref="BB364">IF(BB$10="", "", IF(IFERROR(INDEX($B364:$AE364, $BG364, MATCH(BB$10, $B$11:$AE$11, 0)), "")="", "", IFERROR(VALUE(INDEX($B364:$AE364, $BG364, MATCH(BB$10, $B$11:$AE$11, 0))), "")))</f>
        <v>0</v>
      </c>
      <c r="BC364" s="13" cm="1">
        <f t="array" ref="BC364">IF(BC$10="", "", IF(IFERROR(INDEX($B364:$AE364, $BG364, MATCH(BC$10, $B$11:$AE$11, 0)), "")="", "", IFERROR(VALUE(INDEX($B364:$AE364, $BG364, MATCH(BC$10, $B$11:$AE$11, 0))), "")))</f>
        <v>0</v>
      </c>
      <c r="BD364" s="13" cm="1">
        <f t="array" ref="BD364">IF(BD$10="", "", IF(IFERROR(INDEX($B364:$AE364, $BG364, MATCH(BD$10, $B$11:$AE$11, 0)), "")="", "", IFERROR(VALUE(INDEX($B364:$AE364, $BG364, MATCH(BD$10, $B$11:$AE$11, 0))), "")))</f>
        <v>0</v>
      </c>
      <c r="BE364" s="32" cm="1">
        <f t="array" ref="BE364">IF(BE$10="", "", IF(IFERROR(INDEX($B364:$AE364, $BG364, MATCH(BE$10, $B$11:$AE$11, 0)), "")="", "", IFERROR(VALUE(INDEX($B364:$AE364, $BG364, MATCH(BE$10, $B$11:$AE$11, 0))), "")))</f>
        <v>0</v>
      </c>
      <c r="BF364" s="12"/>
      <c r="BJ364" s="19" t="str" cm="1">
        <f t="array" ref="BJ364">IF($AZ$10="", "", IF(IFERROR(INDEX($B364:$AE364, $BG364, MATCH($AZ$10, $B$11:$AE$11, 0)), "")="", "", IFERROR(INDEX($B364:$AE364, $BG364, MATCH($AZ$10, $B$11:$AE$11, 0)), "")))</f>
        <v>02/21/2023</v>
      </c>
      <c r="BK364" s="19">
        <f t="shared" si="82"/>
        <v>3</v>
      </c>
      <c r="BL364" s="19">
        <f t="shared" si="83"/>
        <v>6</v>
      </c>
      <c r="BM364" s="19">
        <f t="shared" si="84"/>
        <v>2</v>
      </c>
      <c r="BN364" s="30">
        <f t="shared" si="85"/>
        <v>21</v>
      </c>
      <c r="BO364" s="19">
        <f t="shared" si="86"/>
        <v>2023</v>
      </c>
      <c r="BP364" s="40" cm="1">
        <f t="array" ref="BP364">IFERROR(DATE(INDEX($BM364:$BO364, $BG364, MATCH($BJ$5, $BM$10:$BO$10, 0)), INDEX($BM364:$BO364, $BG364, MATCH($BJ$4, $BM$10:$BO$10, 0)), INDEX($BM364:$BO364, $BG364, MATCH($BJ$3, $BM$10:$BO$10, 0))), "")</f>
        <v>44978</v>
      </c>
      <c r="BR364" s="19" t="str">
        <f t="shared" si="75"/>
        <v>X</v>
      </c>
      <c r="BT364" s="19" t="str">
        <f t="shared" si="87"/>
        <v/>
      </c>
      <c r="BV364" s="19" t="str">
        <f t="shared" si="88"/>
        <v>Feb 2023</v>
      </c>
      <c r="BZ364" s="30">
        <f t="shared" si="76"/>
        <v>0</v>
      </c>
      <c r="CA364" s="13">
        <f t="shared" si="77"/>
        <v>0</v>
      </c>
      <c r="CB364" s="13">
        <f t="shared" si="78"/>
        <v>0</v>
      </c>
      <c r="CC364" s="13">
        <f t="shared" si="79"/>
        <v>0</v>
      </c>
      <c r="CD364" s="32">
        <f t="shared" si="80"/>
        <v>0</v>
      </c>
      <c r="CF364" s="52">
        <f t="shared" si="89"/>
        <v>0</v>
      </c>
    </row>
    <row r="365" spans="1:84" x14ac:dyDescent="0.25">
      <c r="A365" s="11" t="s">
        <v>0</v>
      </c>
      <c r="B365" s="5" t="s">
        <v>459</v>
      </c>
      <c r="C365" s="6">
        <v>4</v>
      </c>
      <c r="D365" s="6">
        <v>0</v>
      </c>
      <c r="E365" s="6">
        <v>4</v>
      </c>
      <c r="F365" s="6">
        <v>4</v>
      </c>
      <c r="G365" s="6">
        <v>0</v>
      </c>
      <c r="H365" s="6">
        <v>0</v>
      </c>
      <c r="I365" s="6">
        <v>0</v>
      </c>
      <c r="J365" s="6">
        <v>0</v>
      </c>
      <c r="K365" s="6">
        <v>0</v>
      </c>
      <c r="L365" s="6">
        <v>0</v>
      </c>
      <c r="M365" s="6">
        <v>0</v>
      </c>
      <c r="N365" s="6">
        <v>0</v>
      </c>
      <c r="O365" s="6">
        <v>0</v>
      </c>
      <c r="P365" s="6">
        <v>0</v>
      </c>
      <c r="Q365" s="6">
        <v>0</v>
      </c>
      <c r="R365" s="6">
        <v>0</v>
      </c>
      <c r="S365" s="6">
        <v>0</v>
      </c>
      <c r="T365" s="6">
        <v>0</v>
      </c>
      <c r="U365" s="6">
        <v>0</v>
      </c>
      <c r="V365" s="6"/>
      <c r="W365" s="6"/>
      <c r="X365" s="6"/>
      <c r="Y365" s="6"/>
      <c r="Z365" s="6"/>
      <c r="AA365" s="6"/>
      <c r="AB365" s="6"/>
      <c r="AC365" s="6"/>
      <c r="AD365" s="6"/>
      <c r="AE365" s="7"/>
      <c r="AF365" s="11" t="s">
        <v>0</v>
      </c>
      <c r="AG365" s="12"/>
      <c r="AH365" s="12"/>
      <c r="AI365" s="12"/>
      <c r="AJ365" s="12"/>
      <c r="AK365" s="12"/>
      <c r="AL365" s="12"/>
      <c r="AM365" s="12"/>
      <c r="AN365" s="12"/>
      <c r="AO365" s="12"/>
      <c r="AP365" s="12"/>
      <c r="AQ365" s="12"/>
      <c r="AR365" s="12"/>
      <c r="AS365" s="12"/>
      <c r="AT365" s="12"/>
      <c r="AU365" s="12"/>
      <c r="AV365" s="12"/>
      <c r="AW365" s="12"/>
      <c r="AX365" s="12"/>
      <c r="AY365" s="12"/>
      <c r="AZ365" s="37">
        <f t="shared" si="81"/>
        <v>44979</v>
      </c>
      <c r="BA365" s="13" cm="1">
        <f t="array" ref="BA365">IF(BA$10="", "", IF(IFERROR(INDEX($B365:$AE365, $BG365, MATCH(BA$10, $B$11:$AE$11, 0)), "")="", "", IFERROR(VALUE(INDEX($B365:$AE365, $BG365, MATCH(BA$10, $B$11:$AE$11, 0))), "")))</f>
        <v>4</v>
      </c>
      <c r="BB365" s="13" cm="1">
        <f t="array" ref="BB365">IF(BB$10="", "", IF(IFERROR(INDEX($B365:$AE365, $BG365, MATCH(BB$10, $B$11:$AE$11, 0)), "")="", "", IFERROR(VALUE(INDEX($B365:$AE365, $BG365, MATCH(BB$10, $B$11:$AE$11, 0))), "")))</f>
        <v>0</v>
      </c>
      <c r="BC365" s="13" cm="1">
        <f t="array" ref="BC365">IF(BC$10="", "", IF(IFERROR(INDEX($B365:$AE365, $BG365, MATCH(BC$10, $B$11:$AE$11, 0)), "")="", "", IFERROR(VALUE(INDEX($B365:$AE365, $BG365, MATCH(BC$10, $B$11:$AE$11, 0))), "")))</f>
        <v>0</v>
      </c>
      <c r="BD365" s="13" cm="1">
        <f t="array" ref="BD365">IF(BD$10="", "", IF(IFERROR(INDEX($B365:$AE365, $BG365, MATCH(BD$10, $B$11:$AE$11, 0)), "")="", "", IFERROR(VALUE(INDEX($B365:$AE365, $BG365, MATCH(BD$10, $B$11:$AE$11, 0))), "")))</f>
        <v>0</v>
      </c>
      <c r="BE365" s="32" cm="1">
        <f t="array" ref="BE365">IF(BE$10="", "", IF(IFERROR(INDEX($B365:$AE365, $BG365, MATCH(BE$10, $B$11:$AE$11, 0)), "")="", "", IFERROR(VALUE(INDEX($B365:$AE365, $BG365, MATCH(BE$10, $B$11:$AE$11, 0))), "")))</f>
        <v>0</v>
      </c>
      <c r="BF365" s="12"/>
      <c r="BJ365" s="19" t="str" cm="1">
        <f t="array" ref="BJ365">IF($AZ$10="", "", IF(IFERROR(INDEX($B365:$AE365, $BG365, MATCH($AZ$10, $B$11:$AE$11, 0)), "")="", "", IFERROR(INDEX($B365:$AE365, $BG365, MATCH($AZ$10, $B$11:$AE$11, 0)), "")))</f>
        <v>02/22/2023</v>
      </c>
      <c r="BK365" s="19">
        <f t="shared" si="82"/>
        <v>3</v>
      </c>
      <c r="BL365" s="19">
        <f t="shared" si="83"/>
        <v>6</v>
      </c>
      <c r="BM365" s="19">
        <f t="shared" si="84"/>
        <v>2</v>
      </c>
      <c r="BN365" s="30">
        <f t="shared" si="85"/>
        <v>22</v>
      </c>
      <c r="BO365" s="19">
        <f t="shared" si="86"/>
        <v>2023</v>
      </c>
      <c r="BP365" s="40" cm="1">
        <f t="array" ref="BP365">IFERROR(DATE(INDEX($BM365:$BO365, $BG365, MATCH($BJ$5, $BM$10:$BO$10, 0)), INDEX($BM365:$BO365, $BG365, MATCH($BJ$4, $BM$10:$BO$10, 0)), INDEX($BM365:$BO365, $BG365, MATCH($BJ$3, $BM$10:$BO$10, 0))), "")</f>
        <v>44979</v>
      </c>
      <c r="BR365" s="19" t="str">
        <f t="shared" si="75"/>
        <v>X</v>
      </c>
      <c r="BT365" s="19" t="str">
        <f t="shared" si="87"/>
        <v/>
      </c>
      <c r="BV365" s="19" t="str">
        <f t="shared" si="88"/>
        <v>Feb 2023</v>
      </c>
      <c r="BZ365" s="30">
        <f t="shared" si="76"/>
        <v>0</v>
      </c>
      <c r="CA365" s="13">
        <f t="shared" si="77"/>
        <v>0</v>
      </c>
      <c r="CB365" s="13">
        <f t="shared" si="78"/>
        <v>0</v>
      </c>
      <c r="CC365" s="13">
        <f t="shared" si="79"/>
        <v>0</v>
      </c>
      <c r="CD365" s="32">
        <f t="shared" si="80"/>
        <v>0</v>
      </c>
      <c r="CF365" s="52">
        <f t="shared" si="89"/>
        <v>0</v>
      </c>
    </row>
    <row r="366" spans="1:84" x14ac:dyDescent="0.25">
      <c r="A366" s="11" t="s">
        <v>0</v>
      </c>
      <c r="B366" s="5" t="s">
        <v>460</v>
      </c>
      <c r="C366" s="6">
        <v>92</v>
      </c>
      <c r="D366" s="6">
        <v>0</v>
      </c>
      <c r="E366" s="6">
        <v>92</v>
      </c>
      <c r="F366" s="6">
        <v>4</v>
      </c>
      <c r="G366" s="6">
        <v>7</v>
      </c>
      <c r="H366" s="6">
        <v>0</v>
      </c>
      <c r="I366" s="6">
        <v>7</v>
      </c>
      <c r="J366" s="6">
        <v>0</v>
      </c>
      <c r="K366" s="6">
        <v>0</v>
      </c>
      <c r="L366" s="6">
        <v>0</v>
      </c>
      <c r="M366" s="6">
        <v>0</v>
      </c>
      <c r="N366" s="6">
        <v>0</v>
      </c>
      <c r="O366" s="6">
        <v>0</v>
      </c>
      <c r="P366" s="6">
        <v>0</v>
      </c>
      <c r="Q366" s="6">
        <v>0</v>
      </c>
      <c r="R366" s="6">
        <v>0</v>
      </c>
      <c r="S366" s="6">
        <v>7.6086956521739135E-2</v>
      </c>
      <c r="T366" s="6">
        <v>0</v>
      </c>
      <c r="U366" s="6">
        <v>7.6086956521739135E-2</v>
      </c>
      <c r="V366" s="6"/>
      <c r="W366" s="6"/>
      <c r="X366" s="6"/>
      <c r="Y366" s="6"/>
      <c r="Z366" s="6"/>
      <c r="AA366" s="6"/>
      <c r="AB366" s="6"/>
      <c r="AC366" s="6"/>
      <c r="AD366" s="6"/>
      <c r="AE366" s="7"/>
      <c r="AF366" s="11" t="s">
        <v>0</v>
      </c>
      <c r="AG366" s="12"/>
      <c r="AH366" s="12"/>
      <c r="AI366" s="12"/>
      <c r="AJ366" s="12"/>
      <c r="AK366" s="12"/>
      <c r="AL366" s="12"/>
      <c r="AM366" s="12"/>
      <c r="AN366" s="12"/>
      <c r="AO366" s="12"/>
      <c r="AP366" s="12"/>
      <c r="AQ366" s="12"/>
      <c r="AR366" s="12"/>
      <c r="AS366" s="12"/>
      <c r="AT366" s="12"/>
      <c r="AU366" s="12"/>
      <c r="AV366" s="12"/>
      <c r="AW366" s="12"/>
      <c r="AX366" s="12"/>
      <c r="AY366" s="12"/>
      <c r="AZ366" s="37">
        <f t="shared" si="81"/>
        <v>44980</v>
      </c>
      <c r="BA366" s="13" cm="1">
        <f t="array" ref="BA366">IF(BA$10="", "", IF(IFERROR(INDEX($B366:$AE366, $BG366, MATCH(BA$10, $B$11:$AE$11, 0)), "")="", "", IFERROR(VALUE(INDEX($B366:$AE366, $BG366, MATCH(BA$10, $B$11:$AE$11, 0))), "")))</f>
        <v>92</v>
      </c>
      <c r="BB366" s="13" cm="1">
        <f t="array" ref="BB366">IF(BB$10="", "", IF(IFERROR(INDEX($B366:$AE366, $BG366, MATCH(BB$10, $B$11:$AE$11, 0)), "")="", "", IFERROR(VALUE(INDEX($B366:$AE366, $BG366, MATCH(BB$10, $B$11:$AE$11, 0))), "")))</f>
        <v>7</v>
      </c>
      <c r="BC366" s="13" cm="1">
        <f t="array" ref="BC366">IF(BC$10="", "", IF(IFERROR(INDEX($B366:$AE366, $BG366, MATCH(BC$10, $B$11:$AE$11, 0)), "")="", "", IFERROR(VALUE(INDEX($B366:$AE366, $BG366, MATCH(BC$10, $B$11:$AE$11, 0))), "")))</f>
        <v>0</v>
      </c>
      <c r="BD366" s="13" cm="1">
        <f t="array" ref="BD366">IF(BD$10="", "", IF(IFERROR(INDEX($B366:$AE366, $BG366, MATCH(BD$10, $B$11:$AE$11, 0)), "")="", "", IFERROR(VALUE(INDEX($B366:$AE366, $BG366, MATCH(BD$10, $B$11:$AE$11, 0))), "")))</f>
        <v>0</v>
      </c>
      <c r="BE366" s="32" cm="1">
        <f t="array" ref="BE366">IF(BE$10="", "", IF(IFERROR(INDEX($B366:$AE366, $BG366, MATCH(BE$10, $B$11:$AE$11, 0)), "")="", "", IFERROR(VALUE(INDEX($B366:$AE366, $BG366, MATCH(BE$10, $B$11:$AE$11, 0))), "")))</f>
        <v>0</v>
      </c>
      <c r="BF366" s="12"/>
      <c r="BJ366" s="19" t="str" cm="1">
        <f t="array" ref="BJ366">IF($AZ$10="", "", IF(IFERROR(INDEX($B366:$AE366, $BG366, MATCH($AZ$10, $B$11:$AE$11, 0)), "")="", "", IFERROR(INDEX($B366:$AE366, $BG366, MATCH($AZ$10, $B$11:$AE$11, 0)), "")))</f>
        <v>02/23/2023</v>
      </c>
      <c r="BK366" s="19">
        <f t="shared" si="82"/>
        <v>3</v>
      </c>
      <c r="BL366" s="19">
        <f t="shared" si="83"/>
        <v>6</v>
      </c>
      <c r="BM366" s="19">
        <f t="shared" si="84"/>
        <v>2</v>
      </c>
      <c r="BN366" s="30">
        <f t="shared" si="85"/>
        <v>23</v>
      </c>
      <c r="BO366" s="19">
        <f t="shared" si="86"/>
        <v>2023</v>
      </c>
      <c r="BP366" s="40" cm="1">
        <f t="array" ref="BP366">IFERROR(DATE(INDEX($BM366:$BO366, $BG366, MATCH($BJ$5, $BM$10:$BO$10, 0)), INDEX($BM366:$BO366, $BG366, MATCH($BJ$4, $BM$10:$BO$10, 0)), INDEX($BM366:$BO366, $BG366, MATCH($BJ$3, $BM$10:$BO$10, 0))), "")</f>
        <v>44980</v>
      </c>
      <c r="BR366" s="19" t="str">
        <f t="shared" si="75"/>
        <v>X</v>
      </c>
      <c r="BT366" s="19" t="str">
        <f t="shared" si="87"/>
        <v/>
      </c>
      <c r="BV366" s="19" t="str">
        <f t="shared" si="88"/>
        <v>Feb 2023</v>
      </c>
      <c r="BZ366" s="30">
        <f t="shared" si="76"/>
        <v>9</v>
      </c>
      <c r="CA366" s="13">
        <f t="shared" si="77"/>
        <v>28</v>
      </c>
      <c r="CB366" s="13">
        <f t="shared" si="78"/>
        <v>0</v>
      </c>
      <c r="CC366" s="13">
        <f t="shared" si="79"/>
        <v>0</v>
      </c>
      <c r="CD366" s="32">
        <f t="shared" si="80"/>
        <v>0</v>
      </c>
      <c r="CF366" s="52">
        <f t="shared" si="89"/>
        <v>37</v>
      </c>
    </row>
    <row r="367" spans="1:84" x14ac:dyDescent="0.25">
      <c r="A367" s="11" t="s">
        <v>0</v>
      </c>
      <c r="B367" s="5" t="s">
        <v>461</v>
      </c>
      <c r="C367" s="6">
        <v>2</v>
      </c>
      <c r="D367" s="6">
        <v>0</v>
      </c>
      <c r="E367" s="6">
        <v>2</v>
      </c>
      <c r="F367" s="6">
        <v>1</v>
      </c>
      <c r="G367" s="6">
        <v>0</v>
      </c>
      <c r="H367" s="6">
        <v>0</v>
      </c>
      <c r="I367" s="6">
        <v>0</v>
      </c>
      <c r="J367" s="6">
        <v>0</v>
      </c>
      <c r="K367" s="6">
        <v>0</v>
      </c>
      <c r="L367" s="6">
        <v>0</v>
      </c>
      <c r="M367" s="6">
        <v>0</v>
      </c>
      <c r="N367" s="6">
        <v>0</v>
      </c>
      <c r="O367" s="6">
        <v>0</v>
      </c>
      <c r="P367" s="6">
        <v>0</v>
      </c>
      <c r="Q367" s="6">
        <v>0</v>
      </c>
      <c r="R367" s="6">
        <v>0</v>
      </c>
      <c r="S367" s="6">
        <v>0</v>
      </c>
      <c r="T367" s="6">
        <v>0</v>
      </c>
      <c r="U367" s="6">
        <v>0</v>
      </c>
      <c r="V367" s="6"/>
      <c r="W367" s="6"/>
      <c r="X367" s="6"/>
      <c r="Y367" s="6"/>
      <c r="Z367" s="6"/>
      <c r="AA367" s="6"/>
      <c r="AB367" s="6"/>
      <c r="AC367" s="6"/>
      <c r="AD367" s="6"/>
      <c r="AE367" s="7"/>
      <c r="AF367" s="11" t="s">
        <v>0</v>
      </c>
      <c r="AG367" s="12"/>
      <c r="AH367" s="12"/>
      <c r="AI367" s="12"/>
      <c r="AJ367" s="12"/>
      <c r="AK367" s="12"/>
      <c r="AL367" s="12"/>
      <c r="AM367" s="12"/>
      <c r="AN367" s="12"/>
      <c r="AO367" s="12"/>
      <c r="AP367" s="12"/>
      <c r="AQ367" s="12"/>
      <c r="AR367" s="12"/>
      <c r="AS367" s="12"/>
      <c r="AT367" s="12"/>
      <c r="AU367" s="12"/>
      <c r="AV367" s="12"/>
      <c r="AW367" s="12"/>
      <c r="AX367" s="12"/>
      <c r="AY367" s="12"/>
      <c r="AZ367" s="37">
        <f t="shared" si="81"/>
        <v>44981</v>
      </c>
      <c r="BA367" s="13" cm="1">
        <f t="array" ref="BA367">IF(BA$10="", "", IF(IFERROR(INDEX($B367:$AE367, $BG367, MATCH(BA$10, $B$11:$AE$11, 0)), "")="", "", IFERROR(VALUE(INDEX($B367:$AE367, $BG367, MATCH(BA$10, $B$11:$AE$11, 0))), "")))</f>
        <v>2</v>
      </c>
      <c r="BB367" s="13" cm="1">
        <f t="array" ref="BB367">IF(BB$10="", "", IF(IFERROR(INDEX($B367:$AE367, $BG367, MATCH(BB$10, $B$11:$AE$11, 0)), "")="", "", IFERROR(VALUE(INDEX($B367:$AE367, $BG367, MATCH(BB$10, $B$11:$AE$11, 0))), "")))</f>
        <v>0</v>
      </c>
      <c r="BC367" s="13" cm="1">
        <f t="array" ref="BC367">IF(BC$10="", "", IF(IFERROR(INDEX($B367:$AE367, $BG367, MATCH(BC$10, $B$11:$AE$11, 0)), "")="", "", IFERROR(VALUE(INDEX($B367:$AE367, $BG367, MATCH(BC$10, $B$11:$AE$11, 0))), "")))</f>
        <v>0</v>
      </c>
      <c r="BD367" s="13" cm="1">
        <f t="array" ref="BD367">IF(BD$10="", "", IF(IFERROR(INDEX($B367:$AE367, $BG367, MATCH(BD$10, $B$11:$AE$11, 0)), "")="", "", IFERROR(VALUE(INDEX($B367:$AE367, $BG367, MATCH(BD$10, $B$11:$AE$11, 0))), "")))</f>
        <v>0</v>
      </c>
      <c r="BE367" s="32" cm="1">
        <f t="array" ref="BE367">IF(BE$10="", "", IF(IFERROR(INDEX($B367:$AE367, $BG367, MATCH(BE$10, $B$11:$AE$11, 0)), "")="", "", IFERROR(VALUE(INDEX($B367:$AE367, $BG367, MATCH(BE$10, $B$11:$AE$11, 0))), "")))</f>
        <v>0</v>
      </c>
      <c r="BF367" s="12"/>
      <c r="BJ367" s="19" t="str" cm="1">
        <f t="array" ref="BJ367">IF($AZ$10="", "", IF(IFERROR(INDEX($B367:$AE367, $BG367, MATCH($AZ$10, $B$11:$AE$11, 0)), "")="", "", IFERROR(INDEX($B367:$AE367, $BG367, MATCH($AZ$10, $B$11:$AE$11, 0)), "")))</f>
        <v>02/24/2023</v>
      </c>
      <c r="BK367" s="19">
        <f t="shared" si="82"/>
        <v>3</v>
      </c>
      <c r="BL367" s="19">
        <f t="shared" si="83"/>
        <v>6</v>
      </c>
      <c r="BM367" s="19">
        <f t="shared" si="84"/>
        <v>2</v>
      </c>
      <c r="BN367" s="30">
        <f t="shared" si="85"/>
        <v>24</v>
      </c>
      <c r="BO367" s="19">
        <f t="shared" si="86"/>
        <v>2023</v>
      </c>
      <c r="BP367" s="40" cm="1">
        <f t="array" ref="BP367">IFERROR(DATE(INDEX($BM367:$BO367, $BG367, MATCH($BJ$5, $BM$10:$BO$10, 0)), INDEX($BM367:$BO367, $BG367, MATCH($BJ$4, $BM$10:$BO$10, 0)), INDEX($BM367:$BO367, $BG367, MATCH($BJ$3, $BM$10:$BO$10, 0))), "")</f>
        <v>44981</v>
      </c>
      <c r="BR367" s="19" t="str">
        <f t="shared" si="75"/>
        <v>X</v>
      </c>
      <c r="BT367" s="19" t="str">
        <f t="shared" si="87"/>
        <v/>
      </c>
      <c r="BV367" s="19" t="str">
        <f t="shared" si="88"/>
        <v>Feb 2023</v>
      </c>
      <c r="BZ367" s="30">
        <f t="shared" si="76"/>
        <v>0</v>
      </c>
      <c r="CA367" s="13">
        <f t="shared" si="77"/>
        <v>0</v>
      </c>
      <c r="CB367" s="13">
        <f t="shared" si="78"/>
        <v>0</v>
      </c>
      <c r="CC367" s="13">
        <f t="shared" si="79"/>
        <v>0</v>
      </c>
      <c r="CD367" s="32">
        <f t="shared" si="80"/>
        <v>0</v>
      </c>
      <c r="CF367" s="52">
        <f t="shared" si="89"/>
        <v>0</v>
      </c>
    </row>
    <row r="368" spans="1:84" x14ac:dyDescent="0.25">
      <c r="A368" s="11" t="s">
        <v>0</v>
      </c>
      <c r="B368" s="5" t="s">
        <v>462</v>
      </c>
      <c r="C368" s="6">
        <v>0</v>
      </c>
      <c r="D368" s="6">
        <v>0</v>
      </c>
      <c r="E368" s="6">
        <v>0</v>
      </c>
      <c r="F368" s="6">
        <v>0</v>
      </c>
      <c r="G368" s="6">
        <v>0</v>
      </c>
      <c r="H368" s="6">
        <v>0</v>
      </c>
      <c r="I368" s="6">
        <v>0</v>
      </c>
      <c r="J368" s="6">
        <v>0</v>
      </c>
      <c r="K368" s="6">
        <v>0</v>
      </c>
      <c r="L368" s="6">
        <v>0</v>
      </c>
      <c r="M368" s="6">
        <v>0</v>
      </c>
      <c r="N368" s="6">
        <v>0</v>
      </c>
      <c r="O368" s="6">
        <v>0</v>
      </c>
      <c r="P368" s="6">
        <v>0</v>
      </c>
      <c r="Q368" s="6">
        <v>0</v>
      </c>
      <c r="R368" s="6">
        <v>0</v>
      </c>
      <c r="S368" s="6">
        <v>0</v>
      </c>
      <c r="T368" s="6">
        <v>0</v>
      </c>
      <c r="U368" s="6">
        <v>0</v>
      </c>
      <c r="V368" s="6"/>
      <c r="W368" s="6"/>
      <c r="X368" s="6"/>
      <c r="Y368" s="6"/>
      <c r="Z368" s="6"/>
      <c r="AA368" s="6"/>
      <c r="AB368" s="6"/>
      <c r="AC368" s="6"/>
      <c r="AD368" s="6"/>
      <c r="AE368" s="7"/>
      <c r="AF368" s="11" t="s">
        <v>0</v>
      </c>
      <c r="AG368" s="12"/>
      <c r="AH368" s="12"/>
      <c r="AI368" s="12"/>
      <c r="AJ368" s="12"/>
      <c r="AK368" s="12"/>
      <c r="AL368" s="12"/>
      <c r="AM368" s="12"/>
      <c r="AN368" s="12"/>
      <c r="AO368" s="12"/>
      <c r="AP368" s="12"/>
      <c r="AQ368" s="12"/>
      <c r="AR368" s="12"/>
      <c r="AS368" s="12"/>
      <c r="AT368" s="12"/>
      <c r="AU368" s="12"/>
      <c r="AV368" s="12"/>
      <c r="AW368" s="12"/>
      <c r="AX368" s="12"/>
      <c r="AY368" s="12"/>
      <c r="AZ368" s="37">
        <f t="shared" si="81"/>
        <v>44982</v>
      </c>
      <c r="BA368" s="13" cm="1">
        <f t="array" ref="BA368">IF(BA$10="", "", IF(IFERROR(INDEX($B368:$AE368, $BG368, MATCH(BA$10, $B$11:$AE$11, 0)), "")="", "", IFERROR(VALUE(INDEX($B368:$AE368, $BG368, MATCH(BA$10, $B$11:$AE$11, 0))), "")))</f>
        <v>0</v>
      </c>
      <c r="BB368" s="13" cm="1">
        <f t="array" ref="BB368">IF(BB$10="", "", IF(IFERROR(INDEX($B368:$AE368, $BG368, MATCH(BB$10, $B$11:$AE$11, 0)), "")="", "", IFERROR(VALUE(INDEX($B368:$AE368, $BG368, MATCH(BB$10, $B$11:$AE$11, 0))), "")))</f>
        <v>0</v>
      </c>
      <c r="BC368" s="13" cm="1">
        <f t="array" ref="BC368">IF(BC$10="", "", IF(IFERROR(INDEX($B368:$AE368, $BG368, MATCH(BC$10, $B$11:$AE$11, 0)), "")="", "", IFERROR(VALUE(INDEX($B368:$AE368, $BG368, MATCH(BC$10, $B$11:$AE$11, 0))), "")))</f>
        <v>0</v>
      </c>
      <c r="BD368" s="13" cm="1">
        <f t="array" ref="BD368">IF(BD$10="", "", IF(IFERROR(INDEX($B368:$AE368, $BG368, MATCH(BD$10, $B$11:$AE$11, 0)), "")="", "", IFERROR(VALUE(INDEX($B368:$AE368, $BG368, MATCH(BD$10, $B$11:$AE$11, 0))), "")))</f>
        <v>0</v>
      </c>
      <c r="BE368" s="32" cm="1">
        <f t="array" ref="BE368">IF(BE$10="", "", IF(IFERROR(INDEX($B368:$AE368, $BG368, MATCH(BE$10, $B$11:$AE$11, 0)), "")="", "", IFERROR(VALUE(INDEX($B368:$AE368, $BG368, MATCH(BE$10, $B$11:$AE$11, 0))), "")))</f>
        <v>0</v>
      </c>
      <c r="BF368" s="12"/>
      <c r="BJ368" s="19" t="str" cm="1">
        <f t="array" ref="BJ368">IF($AZ$10="", "", IF(IFERROR(INDEX($B368:$AE368, $BG368, MATCH($AZ$10, $B$11:$AE$11, 0)), "")="", "", IFERROR(INDEX($B368:$AE368, $BG368, MATCH($AZ$10, $B$11:$AE$11, 0)), "")))</f>
        <v>02/25/2023</v>
      </c>
      <c r="BK368" s="19">
        <f t="shared" si="82"/>
        <v>3</v>
      </c>
      <c r="BL368" s="19">
        <f t="shared" si="83"/>
        <v>6</v>
      </c>
      <c r="BM368" s="19">
        <f t="shared" si="84"/>
        <v>2</v>
      </c>
      <c r="BN368" s="30">
        <f t="shared" si="85"/>
        <v>25</v>
      </c>
      <c r="BO368" s="19">
        <f t="shared" si="86"/>
        <v>2023</v>
      </c>
      <c r="BP368" s="40" cm="1">
        <f t="array" ref="BP368">IFERROR(DATE(INDEX($BM368:$BO368, $BG368, MATCH($BJ$5, $BM$10:$BO$10, 0)), INDEX($BM368:$BO368, $BG368, MATCH($BJ$4, $BM$10:$BO$10, 0)), INDEX($BM368:$BO368, $BG368, MATCH($BJ$3, $BM$10:$BO$10, 0))), "")</f>
        <v>44982</v>
      </c>
      <c r="BR368" s="19" t="str">
        <f t="shared" si="75"/>
        <v>X</v>
      </c>
      <c r="BT368" s="19" t="str">
        <f t="shared" si="87"/>
        <v/>
      </c>
      <c r="BV368" s="19" t="str">
        <f t="shared" si="88"/>
        <v>Feb 2023</v>
      </c>
      <c r="BZ368" s="30">
        <f t="shared" si="76"/>
        <v>0</v>
      </c>
      <c r="CA368" s="13">
        <f t="shared" si="77"/>
        <v>0</v>
      </c>
      <c r="CB368" s="13">
        <f t="shared" si="78"/>
        <v>0</v>
      </c>
      <c r="CC368" s="13">
        <f t="shared" si="79"/>
        <v>0</v>
      </c>
      <c r="CD368" s="32">
        <f t="shared" si="80"/>
        <v>0</v>
      </c>
      <c r="CF368" s="52">
        <f t="shared" si="89"/>
        <v>0</v>
      </c>
    </row>
    <row r="369" spans="1:84" x14ac:dyDescent="0.25">
      <c r="A369" s="11" t="s">
        <v>0</v>
      </c>
      <c r="B369" s="5" t="s">
        <v>463</v>
      </c>
      <c r="C369" s="6">
        <v>2</v>
      </c>
      <c r="D369" s="6">
        <v>0</v>
      </c>
      <c r="E369" s="6">
        <v>2</v>
      </c>
      <c r="F369" s="6">
        <v>2</v>
      </c>
      <c r="G369" s="6">
        <v>0</v>
      </c>
      <c r="H369" s="6">
        <v>0</v>
      </c>
      <c r="I369" s="6">
        <v>0</v>
      </c>
      <c r="J369" s="6">
        <v>0</v>
      </c>
      <c r="K369" s="6">
        <v>0</v>
      </c>
      <c r="L369" s="6">
        <v>0</v>
      </c>
      <c r="M369" s="6">
        <v>0</v>
      </c>
      <c r="N369" s="6">
        <v>0</v>
      </c>
      <c r="O369" s="6">
        <v>0</v>
      </c>
      <c r="P369" s="6">
        <v>0</v>
      </c>
      <c r="Q369" s="6">
        <v>0</v>
      </c>
      <c r="R369" s="6">
        <v>0</v>
      </c>
      <c r="S369" s="6">
        <v>0</v>
      </c>
      <c r="T369" s="6">
        <v>0</v>
      </c>
      <c r="U369" s="6">
        <v>0</v>
      </c>
      <c r="V369" s="6"/>
      <c r="W369" s="6"/>
      <c r="X369" s="6"/>
      <c r="Y369" s="6"/>
      <c r="Z369" s="6"/>
      <c r="AA369" s="6"/>
      <c r="AB369" s="6"/>
      <c r="AC369" s="6"/>
      <c r="AD369" s="6"/>
      <c r="AE369" s="7"/>
      <c r="AF369" s="11" t="s">
        <v>0</v>
      </c>
      <c r="AG369" s="12"/>
      <c r="AH369" s="12"/>
      <c r="AI369" s="12"/>
      <c r="AJ369" s="12"/>
      <c r="AK369" s="12"/>
      <c r="AL369" s="12"/>
      <c r="AM369" s="12"/>
      <c r="AN369" s="12"/>
      <c r="AO369" s="12"/>
      <c r="AP369" s="12"/>
      <c r="AQ369" s="12"/>
      <c r="AR369" s="12"/>
      <c r="AS369" s="12"/>
      <c r="AT369" s="12"/>
      <c r="AU369" s="12"/>
      <c r="AV369" s="12"/>
      <c r="AW369" s="12"/>
      <c r="AX369" s="12"/>
      <c r="AY369" s="12"/>
      <c r="AZ369" s="37">
        <f t="shared" si="81"/>
        <v>44983</v>
      </c>
      <c r="BA369" s="13" cm="1">
        <f t="array" ref="BA369">IF(BA$10="", "", IF(IFERROR(INDEX($B369:$AE369, $BG369, MATCH(BA$10, $B$11:$AE$11, 0)), "")="", "", IFERROR(VALUE(INDEX($B369:$AE369, $BG369, MATCH(BA$10, $B$11:$AE$11, 0))), "")))</f>
        <v>2</v>
      </c>
      <c r="BB369" s="13" cm="1">
        <f t="array" ref="BB369">IF(BB$10="", "", IF(IFERROR(INDEX($B369:$AE369, $BG369, MATCH(BB$10, $B$11:$AE$11, 0)), "")="", "", IFERROR(VALUE(INDEX($B369:$AE369, $BG369, MATCH(BB$10, $B$11:$AE$11, 0))), "")))</f>
        <v>0</v>
      </c>
      <c r="BC369" s="13" cm="1">
        <f t="array" ref="BC369">IF(BC$10="", "", IF(IFERROR(INDEX($B369:$AE369, $BG369, MATCH(BC$10, $B$11:$AE$11, 0)), "")="", "", IFERROR(VALUE(INDEX($B369:$AE369, $BG369, MATCH(BC$10, $B$11:$AE$11, 0))), "")))</f>
        <v>0</v>
      </c>
      <c r="BD369" s="13" cm="1">
        <f t="array" ref="BD369">IF(BD$10="", "", IF(IFERROR(INDEX($B369:$AE369, $BG369, MATCH(BD$10, $B$11:$AE$11, 0)), "")="", "", IFERROR(VALUE(INDEX($B369:$AE369, $BG369, MATCH(BD$10, $B$11:$AE$11, 0))), "")))</f>
        <v>0</v>
      </c>
      <c r="BE369" s="32" cm="1">
        <f t="array" ref="BE369">IF(BE$10="", "", IF(IFERROR(INDEX($B369:$AE369, $BG369, MATCH(BE$10, $B$11:$AE$11, 0)), "")="", "", IFERROR(VALUE(INDEX($B369:$AE369, $BG369, MATCH(BE$10, $B$11:$AE$11, 0))), "")))</f>
        <v>0</v>
      </c>
      <c r="BF369" s="12"/>
      <c r="BJ369" s="19" t="str" cm="1">
        <f t="array" ref="BJ369">IF($AZ$10="", "", IF(IFERROR(INDEX($B369:$AE369, $BG369, MATCH($AZ$10, $B$11:$AE$11, 0)), "")="", "", IFERROR(INDEX($B369:$AE369, $BG369, MATCH($AZ$10, $B$11:$AE$11, 0)), "")))</f>
        <v>02/26/2023</v>
      </c>
      <c r="BK369" s="19">
        <f t="shared" si="82"/>
        <v>3</v>
      </c>
      <c r="BL369" s="19">
        <f t="shared" si="83"/>
        <v>6</v>
      </c>
      <c r="BM369" s="19">
        <f t="shared" si="84"/>
        <v>2</v>
      </c>
      <c r="BN369" s="30">
        <f t="shared" si="85"/>
        <v>26</v>
      </c>
      <c r="BO369" s="19">
        <f t="shared" si="86"/>
        <v>2023</v>
      </c>
      <c r="BP369" s="40" cm="1">
        <f t="array" ref="BP369">IFERROR(DATE(INDEX($BM369:$BO369, $BG369, MATCH($BJ$5, $BM$10:$BO$10, 0)), INDEX($BM369:$BO369, $BG369, MATCH($BJ$4, $BM$10:$BO$10, 0)), INDEX($BM369:$BO369, $BG369, MATCH($BJ$3, $BM$10:$BO$10, 0))), "")</f>
        <v>44983</v>
      </c>
      <c r="BR369" s="19" t="str">
        <f t="shared" si="75"/>
        <v>X</v>
      </c>
      <c r="BT369" s="19" t="str">
        <f t="shared" si="87"/>
        <v/>
      </c>
      <c r="BV369" s="19" t="str">
        <f t="shared" si="88"/>
        <v>Feb 2023</v>
      </c>
      <c r="BZ369" s="30">
        <f t="shared" si="76"/>
        <v>0</v>
      </c>
      <c r="CA369" s="13">
        <f t="shared" si="77"/>
        <v>0</v>
      </c>
      <c r="CB369" s="13">
        <f t="shared" si="78"/>
        <v>0</v>
      </c>
      <c r="CC369" s="13">
        <f t="shared" si="79"/>
        <v>0</v>
      </c>
      <c r="CD369" s="32">
        <f t="shared" si="80"/>
        <v>0</v>
      </c>
      <c r="CF369" s="52">
        <f t="shared" si="89"/>
        <v>0</v>
      </c>
    </row>
    <row r="370" spans="1:84" x14ac:dyDescent="0.25">
      <c r="A370" s="11" t="s">
        <v>0</v>
      </c>
      <c r="B370" s="5" t="s">
        <v>464</v>
      </c>
      <c r="C370" s="6">
        <v>57</v>
      </c>
      <c r="D370" s="6">
        <v>0</v>
      </c>
      <c r="E370" s="6">
        <v>57</v>
      </c>
      <c r="F370" s="6">
        <v>28</v>
      </c>
      <c r="G370" s="6">
        <v>0</v>
      </c>
      <c r="H370" s="6">
        <v>0</v>
      </c>
      <c r="I370" s="6">
        <v>0</v>
      </c>
      <c r="J370" s="6">
        <v>0</v>
      </c>
      <c r="K370" s="6">
        <v>0</v>
      </c>
      <c r="L370" s="6">
        <v>0</v>
      </c>
      <c r="M370" s="6">
        <v>0</v>
      </c>
      <c r="N370" s="6">
        <v>0</v>
      </c>
      <c r="O370" s="6">
        <v>0</v>
      </c>
      <c r="P370" s="6">
        <v>1</v>
      </c>
      <c r="Q370" s="6">
        <v>0</v>
      </c>
      <c r="R370" s="6">
        <v>1</v>
      </c>
      <c r="S370" s="6">
        <v>1.7543859649122806E-2</v>
      </c>
      <c r="T370" s="6">
        <v>0</v>
      </c>
      <c r="U370" s="6">
        <v>1.7543859649122806E-2</v>
      </c>
      <c r="V370" s="6"/>
      <c r="W370" s="6"/>
      <c r="X370" s="6"/>
      <c r="Y370" s="6"/>
      <c r="Z370" s="6"/>
      <c r="AA370" s="6"/>
      <c r="AB370" s="6"/>
      <c r="AC370" s="6"/>
      <c r="AD370" s="6"/>
      <c r="AE370" s="7"/>
      <c r="AF370" s="11" t="s">
        <v>0</v>
      </c>
      <c r="AG370" s="12"/>
      <c r="AH370" s="12"/>
      <c r="AI370" s="12"/>
      <c r="AJ370" s="12"/>
      <c r="AK370" s="12"/>
      <c r="AL370" s="12"/>
      <c r="AM370" s="12"/>
      <c r="AN370" s="12"/>
      <c r="AO370" s="12"/>
      <c r="AP370" s="12"/>
      <c r="AQ370" s="12"/>
      <c r="AR370" s="12"/>
      <c r="AS370" s="12"/>
      <c r="AT370" s="12"/>
      <c r="AU370" s="12"/>
      <c r="AV370" s="12"/>
      <c r="AW370" s="12"/>
      <c r="AX370" s="12"/>
      <c r="AY370" s="12"/>
      <c r="AZ370" s="37">
        <f t="shared" si="81"/>
        <v>44984</v>
      </c>
      <c r="BA370" s="13" cm="1">
        <f t="array" ref="BA370">IF(BA$10="", "", IF(IFERROR(INDEX($B370:$AE370, $BG370, MATCH(BA$10, $B$11:$AE$11, 0)), "")="", "", IFERROR(VALUE(INDEX($B370:$AE370, $BG370, MATCH(BA$10, $B$11:$AE$11, 0))), "")))</f>
        <v>57</v>
      </c>
      <c r="BB370" s="13" cm="1">
        <f t="array" ref="BB370">IF(BB$10="", "", IF(IFERROR(INDEX($B370:$AE370, $BG370, MATCH(BB$10, $B$11:$AE$11, 0)), "")="", "", IFERROR(VALUE(INDEX($B370:$AE370, $BG370, MATCH(BB$10, $B$11:$AE$11, 0))), "")))</f>
        <v>0</v>
      </c>
      <c r="BC370" s="13" cm="1">
        <f t="array" ref="BC370">IF(BC$10="", "", IF(IFERROR(INDEX($B370:$AE370, $BG370, MATCH(BC$10, $B$11:$AE$11, 0)), "")="", "", IFERROR(VALUE(INDEX($B370:$AE370, $BG370, MATCH(BC$10, $B$11:$AE$11, 0))), "")))</f>
        <v>0</v>
      </c>
      <c r="BD370" s="13" cm="1">
        <f t="array" ref="BD370">IF(BD$10="", "", IF(IFERROR(INDEX($B370:$AE370, $BG370, MATCH(BD$10, $B$11:$AE$11, 0)), "")="", "", IFERROR(VALUE(INDEX($B370:$AE370, $BG370, MATCH(BD$10, $B$11:$AE$11, 0))), "")))</f>
        <v>0</v>
      </c>
      <c r="BE370" s="32" cm="1">
        <f t="array" ref="BE370">IF(BE$10="", "", IF(IFERROR(INDEX($B370:$AE370, $BG370, MATCH(BE$10, $B$11:$AE$11, 0)), "")="", "", IFERROR(VALUE(INDEX($B370:$AE370, $BG370, MATCH(BE$10, $B$11:$AE$11, 0))), "")))</f>
        <v>1</v>
      </c>
      <c r="BF370" s="12"/>
      <c r="BJ370" s="19" t="str" cm="1">
        <f t="array" ref="BJ370">IF($AZ$10="", "", IF(IFERROR(INDEX($B370:$AE370, $BG370, MATCH($AZ$10, $B$11:$AE$11, 0)), "")="", "", IFERROR(INDEX($B370:$AE370, $BG370, MATCH($AZ$10, $B$11:$AE$11, 0)), "")))</f>
        <v>02/27/2023</v>
      </c>
      <c r="BK370" s="19">
        <f t="shared" si="82"/>
        <v>3</v>
      </c>
      <c r="BL370" s="19">
        <f t="shared" si="83"/>
        <v>6</v>
      </c>
      <c r="BM370" s="19">
        <f t="shared" si="84"/>
        <v>2</v>
      </c>
      <c r="BN370" s="30">
        <f t="shared" si="85"/>
        <v>27</v>
      </c>
      <c r="BO370" s="19">
        <f t="shared" si="86"/>
        <v>2023</v>
      </c>
      <c r="BP370" s="40" cm="1">
        <f t="array" ref="BP370">IFERROR(DATE(INDEX($BM370:$BO370, $BG370, MATCH($BJ$5, $BM$10:$BO$10, 0)), INDEX($BM370:$BO370, $BG370, MATCH($BJ$4, $BM$10:$BO$10, 0)), INDEX($BM370:$BO370, $BG370, MATCH($BJ$3, $BM$10:$BO$10, 0))), "")</f>
        <v>44984</v>
      </c>
      <c r="BR370" s="19" t="str">
        <f t="shared" si="75"/>
        <v>X</v>
      </c>
      <c r="BT370" s="19" t="str">
        <f t="shared" si="87"/>
        <v/>
      </c>
      <c r="BV370" s="19" t="str">
        <f t="shared" si="88"/>
        <v>Feb 2023</v>
      </c>
      <c r="BZ370" s="30">
        <f t="shared" si="76"/>
        <v>5</v>
      </c>
      <c r="CA370" s="13">
        <f t="shared" si="77"/>
        <v>0</v>
      </c>
      <c r="CB370" s="13">
        <f t="shared" si="78"/>
        <v>0</v>
      </c>
      <c r="CC370" s="13">
        <f t="shared" si="79"/>
        <v>0</v>
      </c>
      <c r="CD370" s="32">
        <f t="shared" si="80"/>
        <v>3</v>
      </c>
      <c r="CF370" s="52">
        <f t="shared" si="89"/>
        <v>8</v>
      </c>
    </row>
    <row r="371" spans="1:84" x14ac:dyDescent="0.25">
      <c r="A371" s="11" t="s">
        <v>0</v>
      </c>
      <c r="B371" s="5" t="s">
        <v>465</v>
      </c>
      <c r="C371" s="6">
        <v>11</v>
      </c>
      <c r="D371" s="6">
        <v>0</v>
      </c>
      <c r="E371" s="6">
        <v>11</v>
      </c>
      <c r="F371" s="6">
        <v>8</v>
      </c>
      <c r="G371" s="6">
        <v>1</v>
      </c>
      <c r="H371" s="6">
        <v>0</v>
      </c>
      <c r="I371" s="6">
        <v>1</v>
      </c>
      <c r="J371" s="6">
        <v>0</v>
      </c>
      <c r="K371" s="6">
        <v>0</v>
      </c>
      <c r="L371" s="6">
        <v>0</v>
      </c>
      <c r="M371" s="6">
        <v>0</v>
      </c>
      <c r="N371" s="6">
        <v>0</v>
      </c>
      <c r="O371" s="6">
        <v>0</v>
      </c>
      <c r="P371" s="6">
        <v>0</v>
      </c>
      <c r="Q371" s="6">
        <v>0</v>
      </c>
      <c r="R371" s="6">
        <v>0</v>
      </c>
      <c r="S371" s="6">
        <v>9.0909090909090912E-2</v>
      </c>
      <c r="T371" s="6">
        <v>0</v>
      </c>
      <c r="U371" s="6">
        <v>9.0909090909090912E-2</v>
      </c>
      <c r="V371" s="6"/>
      <c r="W371" s="6"/>
      <c r="X371" s="6"/>
      <c r="Y371" s="6"/>
      <c r="Z371" s="6"/>
      <c r="AA371" s="6"/>
      <c r="AB371" s="6"/>
      <c r="AC371" s="6"/>
      <c r="AD371" s="6"/>
      <c r="AE371" s="7"/>
      <c r="AF371" s="11" t="s">
        <v>0</v>
      </c>
      <c r="AG371" s="12"/>
      <c r="AH371" s="12"/>
      <c r="AI371" s="12"/>
      <c r="AJ371" s="12"/>
      <c r="AK371" s="12"/>
      <c r="AL371" s="12"/>
      <c r="AM371" s="12"/>
      <c r="AN371" s="12"/>
      <c r="AO371" s="12"/>
      <c r="AP371" s="12"/>
      <c r="AQ371" s="12"/>
      <c r="AR371" s="12"/>
      <c r="AS371" s="12"/>
      <c r="AT371" s="12"/>
      <c r="AU371" s="12"/>
      <c r="AV371" s="12"/>
      <c r="AW371" s="12"/>
      <c r="AX371" s="12"/>
      <c r="AY371" s="12"/>
      <c r="AZ371" s="37">
        <f t="shared" si="81"/>
        <v>44985</v>
      </c>
      <c r="BA371" s="13" cm="1">
        <f t="array" ref="BA371">IF(BA$10="", "", IF(IFERROR(INDEX($B371:$AE371, $BG371, MATCH(BA$10, $B$11:$AE$11, 0)), "")="", "", IFERROR(VALUE(INDEX($B371:$AE371, $BG371, MATCH(BA$10, $B$11:$AE$11, 0))), "")))</f>
        <v>11</v>
      </c>
      <c r="BB371" s="13" cm="1">
        <f t="array" ref="BB371">IF(BB$10="", "", IF(IFERROR(INDEX($B371:$AE371, $BG371, MATCH(BB$10, $B$11:$AE$11, 0)), "")="", "", IFERROR(VALUE(INDEX($B371:$AE371, $BG371, MATCH(BB$10, $B$11:$AE$11, 0))), "")))</f>
        <v>1</v>
      </c>
      <c r="BC371" s="13" cm="1">
        <f t="array" ref="BC371">IF(BC$10="", "", IF(IFERROR(INDEX($B371:$AE371, $BG371, MATCH(BC$10, $B$11:$AE$11, 0)), "")="", "", IFERROR(VALUE(INDEX($B371:$AE371, $BG371, MATCH(BC$10, $B$11:$AE$11, 0))), "")))</f>
        <v>0</v>
      </c>
      <c r="BD371" s="13" cm="1">
        <f t="array" ref="BD371">IF(BD$10="", "", IF(IFERROR(INDEX($B371:$AE371, $BG371, MATCH(BD$10, $B$11:$AE$11, 0)), "")="", "", IFERROR(VALUE(INDEX($B371:$AE371, $BG371, MATCH(BD$10, $B$11:$AE$11, 0))), "")))</f>
        <v>0</v>
      </c>
      <c r="BE371" s="32" cm="1">
        <f t="array" ref="BE371">IF(BE$10="", "", IF(IFERROR(INDEX($B371:$AE371, $BG371, MATCH(BE$10, $B$11:$AE$11, 0)), "")="", "", IFERROR(VALUE(INDEX($B371:$AE371, $BG371, MATCH(BE$10, $B$11:$AE$11, 0))), "")))</f>
        <v>0</v>
      </c>
      <c r="BF371" s="12"/>
      <c r="BJ371" s="19" t="str" cm="1">
        <f t="array" ref="BJ371">IF($AZ$10="", "", IF(IFERROR(INDEX($B371:$AE371, $BG371, MATCH($AZ$10, $B$11:$AE$11, 0)), "")="", "", IFERROR(INDEX($B371:$AE371, $BG371, MATCH($AZ$10, $B$11:$AE$11, 0)), "")))</f>
        <v>02/28/2023</v>
      </c>
      <c r="BK371" s="19">
        <f t="shared" si="82"/>
        <v>3</v>
      </c>
      <c r="BL371" s="19">
        <f t="shared" si="83"/>
        <v>6</v>
      </c>
      <c r="BM371" s="19">
        <f t="shared" si="84"/>
        <v>2</v>
      </c>
      <c r="BN371" s="30">
        <f t="shared" si="85"/>
        <v>28</v>
      </c>
      <c r="BO371" s="19">
        <f t="shared" si="86"/>
        <v>2023</v>
      </c>
      <c r="BP371" s="40" cm="1">
        <f t="array" ref="BP371">IFERROR(DATE(INDEX($BM371:$BO371, $BG371, MATCH($BJ$5, $BM$10:$BO$10, 0)), INDEX($BM371:$BO371, $BG371, MATCH($BJ$4, $BM$10:$BO$10, 0)), INDEX($BM371:$BO371, $BG371, MATCH($BJ$3, $BM$10:$BO$10, 0))), "")</f>
        <v>44985</v>
      </c>
      <c r="BR371" s="19" t="str">
        <f t="shared" si="75"/>
        <v>X</v>
      </c>
      <c r="BT371" s="19" t="str">
        <f t="shared" si="87"/>
        <v/>
      </c>
      <c r="BV371" s="19" t="str">
        <f t="shared" si="88"/>
        <v>Feb 2023</v>
      </c>
      <c r="BZ371" s="30">
        <f t="shared" si="76"/>
        <v>1</v>
      </c>
      <c r="CA371" s="13">
        <f t="shared" si="77"/>
        <v>4</v>
      </c>
      <c r="CB371" s="13">
        <f t="shared" si="78"/>
        <v>0</v>
      </c>
      <c r="CC371" s="13">
        <f t="shared" si="79"/>
        <v>0</v>
      </c>
      <c r="CD371" s="32">
        <f t="shared" si="80"/>
        <v>0</v>
      </c>
      <c r="CF371" s="52">
        <f t="shared" si="89"/>
        <v>5</v>
      </c>
    </row>
    <row r="372" spans="1:84" x14ac:dyDescent="0.25">
      <c r="A372" s="11" t="s">
        <v>0</v>
      </c>
      <c r="B372" s="5" t="s">
        <v>466</v>
      </c>
      <c r="C372" s="6">
        <v>10</v>
      </c>
      <c r="D372" s="6">
        <v>0</v>
      </c>
      <c r="E372" s="6">
        <v>10</v>
      </c>
      <c r="F372" s="6">
        <v>6</v>
      </c>
      <c r="G372" s="6">
        <v>0</v>
      </c>
      <c r="H372" s="6">
        <v>0</v>
      </c>
      <c r="I372" s="6">
        <v>0</v>
      </c>
      <c r="J372" s="6">
        <v>0</v>
      </c>
      <c r="K372" s="6">
        <v>0</v>
      </c>
      <c r="L372" s="6">
        <v>0</v>
      </c>
      <c r="M372" s="6">
        <v>0</v>
      </c>
      <c r="N372" s="6">
        <v>0</v>
      </c>
      <c r="O372" s="6">
        <v>0</v>
      </c>
      <c r="P372" s="6">
        <v>0</v>
      </c>
      <c r="Q372" s="6">
        <v>0</v>
      </c>
      <c r="R372" s="6">
        <v>0</v>
      </c>
      <c r="S372" s="6">
        <v>0</v>
      </c>
      <c r="T372" s="6">
        <v>0</v>
      </c>
      <c r="U372" s="6">
        <v>0</v>
      </c>
      <c r="V372" s="6"/>
      <c r="W372" s="6"/>
      <c r="X372" s="6"/>
      <c r="Y372" s="6"/>
      <c r="Z372" s="6"/>
      <c r="AA372" s="6"/>
      <c r="AB372" s="6"/>
      <c r="AC372" s="6"/>
      <c r="AD372" s="6"/>
      <c r="AE372" s="7"/>
      <c r="AF372" s="11" t="s">
        <v>0</v>
      </c>
      <c r="AG372" s="12"/>
      <c r="AH372" s="12"/>
      <c r="AI372" s="12"/>
      <c r="AJ372" s="12"/>
      <c r="AK372" s="12"/>
      <c r="AL372" s="12"/>
      <c r="AM372" s="12"/>
      <c r="AN372" s="12"/>
      <c r="AO372" s="12"/>
      <c r="AP372" s="12"/>
      <c r="AQ372" s="12"/>
      <c r="AR372" s="12"/>
      <c r="AS372" s="12"/>
      <c r="AT372" s="12"/>
      <c r="AU372" s="12"/>
      <c r="AV372" s="12"/>
      <c r="AW372" s="12"/>
      <c r="AX372" s="12"/>
      <c r="AY372" s="12"/>
      <c r="AZ372" s="37">
        <f t="shared" si="81"/>
        <v>44986</v>
      </c>
      <c r="BA372" s="13" cm="1">
        <f t="array" ref="BA372">IF(BA$10="", "", IF(IFERROR(INDEX($B372:$AE372, $BG372, MATCH(BA$10, $B$11:$AE$11, 0)), "")="", "", IFERROR(VALUE(INDEX($B372:$AE372, $BG372, MATCH(BA$10, $B$11:$AE$11, 0))), "")))</f>
        <v>10</v>
      </c>
      <c r="BB372" s="13" cm="1">
        <f t="array" ref="BB372">IF(BB$10="", "", IF(IFERROR(INDEX($B372:$AE372, $BG372, MATCH(BB$10, $B$11:$AE$11, 0)), "")="", "", IFERROR(VALUE(INDEX($B372:$AE372, $BG372, MATCH(BB$10, $B$11:$AE$11, 0))), "")))</f>
        <v>0</v>
      </c>
      <c r="BC372" s="13" cm="1">
        <f t="array" ref="BC372">IF(BC$10="", "", IF(IFERROR(INDEX($B372:$AE372, $BG372, MATCH(BC$10, $B$11:$AE$11, 0)), "")="", "", IFERROR(VALUE(INDEX($B372:$AE372, $BG372, MATCH(BC$10, $B$11:$AE$11, 0))), "")))</f>
        <v>0</v>
      </c>
      <c r="BD372" s="13" cm="1">
        <f t="array" ref="BD372">IF(BD$10="", "", IF(IFERROR(INDEX($B372:$AE372, $BG372, MATCH(BD$10, $B$11:$AE$11, 0)), "")="", "", IFERROR(VALUE(INDEX($B372:$AE372, $BG372, MATCH(BD$10, $B$11:$AE$11, 0))), "")))</f>
        <v>0</v>
      </c>
      <c r="BE372" s="32" cm="1">
        <f t="array" ref="BE372">IF(BE$10="", "", IF(IFERROR(INDEX($B372:$AE372, $BG372, MATCH(BE$10, $B$11:$AE$11, 0)), "")="", "", IFERROR(VALUE(INDEX($B372:$AE372, $BG372, MATCH(BE$10, $B$11:$AE$11, 0))), "")))</f>
        <v>0</v>
      </c>
      <c r="BF372" s="12"/>
      <c r="BJ372" s="19" t="str" cm="1">
        <f t="array" ref="BJ372">IF($AZ$10="", "", IF(IFERROR(INDEX($B372:$AE372, $BG372, MATCH($AZ$10, $B$11:$AE$11, 0)), "")="", "", IFERROR(INDEX($B372:$AE372, $BG372, MATCH($AZ$10, $B$11:$AE$11, 0)), "")))</f>
        <v>03/01/2023</v>
      </c>
      <c r="BK372" s="19">
        <f t="shared" si="82"/>
        <v>3</v>
      </c>
      <c r="BL372" s="19">
        <f t="shared" si="83"/>
        <v>6</v>
      </c>
      <c r="BM372" s="19">
        <f t="shared" si="84"/>
        <v>3</v>
      </c>
      <c r="BN372" s="30">
        <f t="shared" si="85"/>
        <v>1</v>
      </c>
      <c r="BO372" s="19">
        <f t="shared" si="86"/>
        <v>2023</v>
      </c>
      <c r="BP372" s="40" cm="1">
        <f t="array" ref="BP372">IFERROR(DATE(INDEX($BM372:$BO372, $BG372, MATCH($BJ$5, $BM$10:$BO$10, 0)), INDEX($BM372:$BO372, $BG372, MATCH($BJ$4, $BM$10:$BO$10, 0)), INDEX($BM372:$BO372, $BG372, MATCH($BJ$3, $BM$10:$BO$10, 0))), "")</f>
        <v>44986</v>
      </c>
      <c r="BR372" s="19" t="str">
        <f t="shared" si="75"/>
        <v>X</v>
      </c>
      <c r="BT372" s="19" t="str">
        <f t="shared" si="87"/>
        <v/>
      </c>
      <c r="BV372" s="19" t="str">
        <f t="shared" si="88"/>
        <v>Mar 2023</v>
      </c>
      <c r="BZ372" s="30">
        <f t="shared" si="76"/>
        <v>1</v>
      </c>
      <c r="CA372" s="13">
        <f t="shared" si="77"/>
        <v>0</v>
      </c>
      <c r="CB372" s="13">
        <f t="shared" si="78"/>
        <v>0</v>
      </c>
      <c r="CC372" s="13">
        <f t="shared" si="79"/>
        <v>0</v>
      </c>
      <c r="CD372" s="32">
        <f t="shared" si="80"/>
        <v>0</v>
      </c>
      <c r="CF372" s="52">
        <f t="shared" si="89"/>
        <v>1</v>
      </c>
    </row>
    <row r="373" spans="1:84" x14ac:dyDescent="0.25">
      <c r="A373" s="11" t="s">
        <v>0</v>
      </c>
      <c r="B373" s="5" t="s">
        <v>467</v>
      </c>
      <c r="C373" s="6">
        <v>4</v>
      </c>
      <c r="D373" s="6">
        <v>0</v>
      </c>
      <c r="E373" s="6">
        <v>4</v>
      </c>
      <c r="F373" s="6">
        <v>2</v>
      </c>
      <c r="G373" s="6">
        <v>0</v>
      </c>
      <c r="H373" s="6">
        <v>0</v>
      </c>
      <c r="I373" s="6">
        <v>0</v>
      </c>
      <c r="J373" s="6">
        <v>0</v>
      </c>
      <c r="K373" s="6">
        <v>0</v>
      </c>
      <c r="L373" s="6">
        <v>0</v>
      </c>
      <c r="M373" s="6">
        <v>0</v>
      </c>
      <c r="N373" s="6">
        <v>0</v>
      </c>
      <c r="O373" s="6">
        <v>0</v>
      </c>
      <c r="P373" s="6">
        <v>0</v>
      </c>
      <c r="Q373" s="6">
        <v>0</v>
      </c>
      <c r="R373" s="6">
        <v>0</v>
      </c>
      <c r="S373" s="6">
        <v>0</v>
      </c>
      <c r="T373" s="6">
        <v>0</v>
      </c>
      <c r="U373" s="6">
        <v>0</v>
      </c>
      <c r="V373" s="6"/>
      <c r="W373" s="6"/>
      <c r="X373" s="6"/>
      <c r="Y373" s="6"/>
      <c r="Z373" s="6"/>
      <c r="AA373" s="6"/>
      <c r="AB373" s="6"/>
      <c r="AC373" s="6"/>
      <c r="AD373" s="6"/>
      <c r="AE373" s="7"/>
      <c r="AF373" s="11" t="s">
        <v>0</v>
      </c>
      <c r="AG373" s="12"/>
      <c r="AH373" s="12"/>
      <c r="AI373" s="12"/>
      <c r="AJ373" s="12"/>
      <c r="AK373" s="12"/>
      <c r="AL373" s="12"/>
      <c r="AM373" s="12"/>
      <c r="AN373" s="12"/>
      <c r="AO373" s="12"/>
      <c r="AP373" s="12"/>
      <c r="AQ373" s="12"/>
      <c r="AR373" s="12"/>
      <c r="AS373" s="12"/>
      <c r="AT373" s="12"/>
      <c r="AU373" s="12"/>
      <c r="AV373" s="12"/>
      <c r="AW373" s="12"/>
      <c r="AX373" s="12"/>
      <c r="AY373" s="12"/>
      <c r="AZ373" s="37">
        <f t="shared" si="81"/>
        <v>44987</v>
      </c>
      <c r="BA373" s="13" cm="1">
        <f t="array" ref="BA373">IF(BA$10="", "", IF(IFERROR(INDEX($B373:$AE373, $BG373, MATCH(BA$10, $B$11:$AE$11, 0)), "")="", "", IFERROR(VALUE(INDEX($B373:$AE373, $BG373, MATCH(BA$10, $B$11:$AE$11, 0))), "")))</f>
        <v>4</v>
      </c>
      <c r="BB373" s="13" cm="1">
        <f t="array" ref="BB373">IF(BB$10="", "", IF(IFERROR(INDEX($B373:$AE373, $BG373, MATCH(BB$10, $B$11:$AE$11, 0)), "")="", "", IFERROR(VALUE(INDEX($B373:$AE373, $BG373, MATCH(BB$10, $B$11:$AE$11, 0))), "")))</f>
        <v>0</v>
      </c>
      <c r="BC373" s="13" cm="1">
        <f t="array" ref="BC373">IF(BC$10="", "", IF(IFERROR(INDEX($B373:$AE373, $BG373, MATCH(BC$10, $B$11:$AE$11, 0)), "")="", "", IFERROR(VALUE(INDEX($B373:$AE373, $BG373, MATCH(BC$10, $B$11:$AE$11, 0))), "")))</f>
        <v>0</v>
      </c>
      <c r="BD373" s="13" cm="1">
        <f t="array" ref="BD373">IF(BD$10="", "", IF(IFERROR(INDEX($B373:$AE373, $BG373, MATCH(BD$10, $B$11:$AE$11, 0)), "")="", "", IFERROR(VALUE(INDEX($B373:$AE373, $BG373, MATCH(BD$10, $B$11:$AE$11, 0))), "")))</f>
        <v>0</v>
      </c>
      <c r="BE373" s="32" cm="1">
        <f t="array" ref="BE373">IF(BE$10="", "", IF(IFERROR(INDEX($B373:$AE373, $BG373, MATCH(BE$10, $B$11:$AE$11, 0)), "")="", "", IFERROR(VALUE(INDEX($B373:$AE373, $BG373, MATCH(BE$10, $B$11:$AE$11, 0))), "")))</f>
        <v>0</v>
      </c>
      <c r="BF373" s="12"/>
      <c r="BJ373" s="19" t="str" cm="1">
        <f t="array" ref="BJ373">IF($AZ$10="", "", IF(IFERROR(INDEX($B373:$AE373, $BG373, MATCH($AZ$10, $B$11:$AE$11, 0)), "")="", "", IFERROR(INDEX($B373:$AE373, $BG373, MATCH($AZ$10, $B$11:$AE$11, 0)), "")))</f>
        <v>03/02/2023</v>
      </c>
      <c r="BK373" s="19">
        <f t="shared" si="82"/>
        <v>3</v>
      </c>
      <c r="BL373" s="19">
        <f t="shared" si="83"/>
        <v>6</v>
      </c>
      <c r="BM373" s="19">
        <f t="shared" si="84"/>
        <v>3</v>
      </c>
      <c r="BN373" s="30">
        <f t="shared" si="85"/>
        <v>2</v>
      </c>
      <c r="BO373" s="19">
        <f t="shared" si="86"/>
        <v>2023</v>
      </c>
      <c r="BP373" s="40" cm="1">
        <f t="array" ref="BP373">IFERROR(DATE(INDEX($BM373:$BO373, $BG373, MATCH($BJ$5, $BM$10:$BO$10, 0)), INDEX($BM373:$BO373, $BG373, MATCH($BJ$4, $BM$10:$BO$10, 0)), INDEX($BM373:$BO373, $BG373, MATCH($BJ$3, $BM$10:$BO$10, 0))), "")</f>
        <v>44987</v>
      </c>
      <c r="BR373" s="19" t="str">
        <f t="shared" si="75"/>
        <v>X</v>
      </c>
      <c r="BT373" s="19" t="str">
        <f t="shared" si="87"/>
        <v/>
      </c>
      <c r="BV373" s="19" t="str">
        <f t="shared" si="88"/>
        <v>Mar 2023</v>
      </c>
      <c r="BZ373" s="30">
        <f t="shared" si="76"/>
        <v>0</v>
      </c>
      <c r="CA373" s="13">
        <f t="shared" si="77"/>
        <v>0</v>
      </c>
      <c r="CB373" s="13">
        <f t="shared" si="78"/>
        <v>0</v>
      </c>
      <c r="CC373" s="13">
        <f t="shared" si="79"/>
        <v>0</v>
      </c>
      <c r="CD373" s="32">
        <f t="shared" si="80"/>
        <v>0</v>
      </c>
      <c r="CF373" s="52">
        <f t="shared" si="89"/>
        <v>0</v>
      </c>
    </row>
    <row r="374" spans="1:84" x14ac:dyDescent="0.25">
      <c r="A374" s="11" t="s">
        <v>0</v>
      </c>
      <c r="B374" s="5" t="s">
        <v>468</v>
      </c>
      <c r="C374" s="6">
        <v>7</v>
      </c>
      <c r="D374" s="6">
        <v>0</v>
      </c>
      <c r="E374" s="6">
        <v>7</v>
      </c>
      <c r="F374" s="6">
        <v>3</v>
      </c>
      <c r="G374" s="6">
        <v>0</v>
      </c>
      <c r="H374" s="6">
        <v>0</v>
      </c>
      <c r="I374" s="6">
        <v>0</v>
      </c>
      <c r="J374" s="6">
        <v>0</v>
      </c>
      <c r="K374" s="6">
        <v>0</v>
      </c>
      <c r="L374" s="6">
        <v>0</v>
      </c>
      <c r="M374" s="6">
        <v>0</v>
      </c>
      <c r="N374" s="6">
        <v>0</v>
      </c>
      <c r="O374" s="6">
        <v>0</v>
      </c>
      <c r="P374" s="6">
        <v>0</v>
      </c>
      <c r="Q374" s="6">
        <v>0</v>
      </c>
      <c r="R374" s="6">
        <v>0</v>
      </c>
      <c r="S374" s="6">
        <v>0</v>
      </c>
      <c r="T374" s="6">
        <v>0</v>
      </c>
      <c r="U374" s="6">
        <v>0</v>
      </c>
      <c r="V374" s="6"/>
      <c r="W374" s="6"/>
      <c r="X374" s="6"/>
      <c r="Y374" s="6"/>
      <c r="Z374" s="6"/>
      <c r="AA374" s="6"/>
      <c r="AB374" s="6"/>
      <c r="AC374" s="6"/>
      <c r="AD374" s="6"/>
      <c r="AE374" s="7"/>
      <c r="AF374" s="11" t="s">
        <v>0</v>
      </c>
      <c r="AG374" s="12"/>
      <c r="AH374" s="12"/>
      <c r="AI374" s="12"/>
      <c r="AJ374" s="12"/>
      <c r="AK374" s="12"/>
      <c r="AL374" s="12"/>
      <c r="AM374" s="12"/>
      <c r="AN374" s="12"/>
      <c r="AO374" s="12"/>
      <c r="AP374" s="12"/>
      <c r="AQ374" s="12"/>
      <c r="AR374" s="12"/>
      <c r="AS374" s="12"/>
      <c r="AT374" s="12"/>
      <c r="AU374" s="12"/>
      <c r="AV374" s="12"/>
      <c r="AW374" s="12"/>
      <c r="AX374" s="12"/>
      <c r="AY374" s="12"/>
      <c r="AZ374" s="37">
        <f t="shared" si="81"/>
        <v>44988</v>
      </c>
      <c r="BA374" s="13" cm="1">
        <f t="array" ref="BA374">IF(BA$10="", "", IF(IFERROR(INDEX($B374:$AE374, $BG374, MATCH(BA$10, $B$11:$AE$11, 0)), "")="", "", IFERROR(VALUE(INDEX($B374:$AE374, $BG374, MATCH(BA$10, $B$11:$AE$11, 0))), "")))</f>
        <v>7</v>
      </c>
      <c r="BB374" s="13" cm="1">
        <f t="array" ref="BB374">IF(BB$10="", "", IF(IFERROR(INDEX($B374:$AE374, $BG374, MATCH(BB$10, $B$11:$AE$11, 0)), "")="", "", IFERROR(VALUE(INDEX($B374:$AE374, $BG374, MATCH(BB$10, $B$11:$AE$11, 0))), "")))</f>
        <v>0</v>
      </c>
      <c r="BC374" s="13" cm="1">
        <f t="array" ref="BC374">IF(BC$10="", "", IF(IFERROR(INDEX($B374:$AE374, $BG374, MATCH(BC$10, $B$11:$AE$11, 0)), "")="", "", IFERROR(VALUE(INDEX($B374:$AE374, $BG374, MATCH(BC$10, $B$11:$AE$11, 0))), "")))</f>
        <v>0</v>
      </c>
      <c r="BD374" s="13" cm="1">
        <f t="array" ref="BD374">IF(BD$10="", "", IF(IFERROR(INDEX($B374:$AE374, $BG374, MATCH(BD$10, $B$11:$AE$11, 0)), "")="", "", IFERROR(VALUE(INDEX($B374:$AE374, $BG374, MATCH(BD$10, $B$11:$AE$11, 0))), "")))</f>
        <v>0</v>
      </c>
      <c r="BE374" s="32" cm="1">
        <f t="array" ref="BE374">IF(BE$10="", "", IF(IFERROR(INDEX($B374:$AE374, $BG374, MATCH(BE$10, $B$11:$AE$11, 0)), "")="", "", IFERROR(VALUE(INDEX($B374:$AE374, $BG374, MATCH(BE$10, $B$11:$AE$11, 0))), "")))</f>
        <v>0</v>
      </c>
      <c r="BF374" s="12"/>
      <c r="BJ374" s="19" t="str" cm="1">
        <f t="array" ref="BJ374">IF($AZ$10="", "", IF(IFERROR(INDEX($B374:$AE374, $BG374, MATCH($AZ$10, $B$11:$AE$11, 0)), "")="", "", IFERROR(INDEX($B374:$AE374, $BG374, MATCH($AZ$10, $B$11:$AE$11, 0)), "")))</f>
        <v>03/03/2023</v>
      </c>
      <c r="BK374" s="19">
        <f t="shared" si="82"/>
        <v>3</v>
      </c>
      <c r="BL374" s="19">
        <f t="shared" si="83"/>
        <v>6</v>
      </c>
      <c r="BM374" s="19">
        <f t="shared" si="84"/>
        <v>3</v>
      </c>
      <c r="BN374" s="30">
        <f t="shared" si="85"/>
        <v>3</v>
      </c>
      <c r="BO374" s="19">
        <f t="shared" si="86"/>
        <v>2023</v>
      </c>
      <c r="BP374" s="40" cm="1">
        <f t="array" ref="BP374">IFERROR(DATE(INDEX($BM374:$BO374, $BG374, MATCH($BJ$5, $BM$10:$BO$10, 0)), INDEX($BM374:$BO374, $BG374, MATCH($BJ$4, $BM$10:$BO$10, 0)), INDEX($BM374:$BO374, $BG374, MATCH($BJ$3, $BM$10:$BO$10, 0))), "")</f>
        <v>44988</v>
      </c>
      <c r="BR374" s="19" t="str">
        <f t="shared" si="75"/>
        <v>X</v>
      </c>
      <c r="BT374" s="19" t="str">
        <f t="shared" si="87"/>
        <v/>
      </c>
      <c r="BV374" s="19" t="str">
        <f t="shared" si="88"/>
        <v>Mar 2023</v>
      </c>
      <c r="BZ374" s="30">
        <f t="shared" si="76"/>
        <v>0</v>
      </c>
      <c r="CA374" s="13">
        <f t="shared" si="77"/>
        <v>0</v>
      </c>
      <c r="CB374" s="13">
        <f t="shared" si="78"/>
        <v>0</v>
      </c>
      <c r="CC374" s="13">
        <f t="shared" si="79"/>
        <v>0</v>
      </c>
      <c r="CD374" s="32">
        <f t="shared" si="80"/>
        <v>0</v>
      </c>
      <c r="CF374" s="52">
        <f t="shared" si="89"/>
        <v>0</v>
      </c>
    </row>
    <row r="375" spans="1:84" x14ac:dyDescent="0.25">
      <c r="A375" s="11" t="s">
        <v>0</v>
      </c>
      <c r="B375" s="5" t="s">
        <v>469</v>
      </c>
      <c r="C375" s="6">
        <v>8</v>
      </c>
      <c r="D375" s="6">
        <v>0</v>
      </c>
      <c r="E375" s="6">
        <v>8</v>
      </c>
      <c r="F375" s="6">
        <v>3</v>
      </c>
      <c r="G375" s="6">
        <v>0</v>
      </c>
      <c r="H375" s="6">
        <v>0</v>
      </c>
      <c r="I375" s="6">
        <v>0</v>
      </c>
      <c r="J375" s="6">
        <v>0</v>
      </c>
      <c r="K375" s="6">
        <v>0</v>
      </c>
      <c r="L375" s="6">
        <v>0</v>
      </c>
      <c r="M375" s="6">
        <v>0</v>
      </c>
      <c r="N375" s="6">
        <v>0</v>
      </c>
      <c r="O375" s="6">
        <v>0</v>
      </c>
      <c r="P375" s="6">
        <v>0</v>
      </c>
      <c r="Q375" s="6">
        <v>0</v>
      </c>
      <c r="R375" s="6">
        <v>0</v>
      </c>
      <c r="S375" s="6">
        <v>0</v>
      </c>
      <c r="T375" s="6">
        <v>0</v>
      </c>
      <c r="U375" s="6">
        <v>0</v>
      </c>
      <c r="V375" s="6"/>
      <c r="W375" s="6"/>
      <c r="X375" s="6"/>
      <c r="Y375" s="6"/>
      <c r="Z375" s="6"/>
      <c r="AA375" s="6"/>
      <c r="AB375" s="6"/>
      <c r="AC375" s="6"/>
      <c r="AD375" s="6"/>
      <c r="AE375" s="7"/>
      <c r="AF375" s="11" t="s">
        <v>0</v>
      </c>
      <c r="AG375" s="12"/>
      <c r="AH375" s="12"/>
      <c r="AI375" s="12"/>
      <c r="AJ375" s="12"/>
      <c r="AK375" s="12"/>
      <c r="AL375" s="12"/>
      <c r="AM375" s="12"/>
      <c r="AN375" s="12"/>
      <c r="AO375" s="12"/>
      <c r="AP375" s="12"/>
      <c r="AQ375" s="12"/>
      <c r="AR375" s="12"/>
      <c r="AS375" s="12"/>
      <c r="AT375" s="12"/>
      <c r="AU375" s="12"/>
      <c r="AV375" s="12"/>
      <c r="AW375" s="12"/>
      <c r="AX375" s="12"/>
      <c r="AY375" s="12"/>
      <c r="AZ375" s="37">
        <f t="shared" si="81"/>
        <v>44989</v>
      </c>
      <c r="BA375" s="13" cm="1">
        <f t="array" ref="BA375">IF(BA$10="", "", IF(IFERROR(INDEX($B375:$AE375, $BG375, MATCH(BA$10, $B$11:$AE$11, 0)), "")="", "", IFERROR(VALUE(INDEX($B375:$AE375, $BG375, MATCH(BA$10, $B$11:$AE$11, 0))), "")))</f>
        <v>8</v>
      </c>
      <c r="BB375" s="13" cm="1">
        <f t="array" ref="BB375">IF(BB$10="", "", IF(IFERROR(INDEX($B375:$AE375, $BG375, MATCH(BB$10, $B$11:$AE$11, 0)), "")="", "", IFERROR(VALUE(INDEX($B375:$AE375, $BG375, MATCH(BB$10, $B$11:$AE$11, 0))), "")))</f>
        <v>0</v>
      </c>
      <c r="BC375" s="13" cm="1">
        <f t="array" ref="BC375">IF(BC$10="", "", IF(IFERROR(INDEX($B375:$AE375, $BG375, MATCH(BC$10, $B$11:$AE$11, 0)), "")="", "", IFERROR(VALUE(INDEX($B375:$AE375, $BG375, MATCH(BC$10, $B$11:$AE$11, 0))), "")))</f>
        <v>0</v>
      </c>
      <c r="BD375" s="13" cm="1">
        <f t="array" ref="BD375">IF(BD$10="", "", IF(IFERROR(INDEX($B375:$AE375, $BG375, MATCH(BD$10, $B$11:$AE$11, 0)), "")="", "", IFERROR(VALUE(INDEX($B375:$AE375, $BG375, MATCH(BD$10, $B$11:$AE$11, 0))), "")))</f>
        <v>0</v>
      </c>
      <c r="BE375" s="32" cm="1">
        <f t="array" ref="BE375">IF(BE$10="", "", IF(IFERROR(INDEX($B375:$AE375, $BG375, MATCH(BE$10, $B$11:$AE$11, 0)), "")="", "", IFERROR(VALUE(INDEX($B375:$AE375, $BG375, MATCH(BE$10, $B$11:$AE$11, 0))), "")))</f>
        <v>0</v>
      </c>
      <c r="BF375" s="12"/>
      <c r="BJ375" s="19" t="str" cm="1">
        <f t="array" ref="BJ375">IF($AZ$10="", "", IF(IFERROR(INDEX($B375:$AE375, $BG375, MATCH($AZ$10, $B$11:$AE$11, 0)), "")="", "", IFERROR(INDEX($B375:$AE375, $BG375, MATCH($AZ$10, $B$11:$AE$11, 0)), "")))</f>
        <v>03/04/2023</v>
      </c>
      <c r="BK375" s="19">
        <f t="shared" si="82"/>
        <v>3</v>
      </c>
      <c r="BL375" s="19">
        <f t="shared" si="83"/>
        <v>6</v>
      </c>
      <c r="BM375" s="19">
        <f t="shared" si="84"/>
        <v>3</v>
      </c>
      <c r="BN375" s="30">
        <f t="shared" si="85"/>
        <v>4</v>
      </c>
      <c r="BO375" s="19">
        <f t="shared" si="86"/>
        <v>2023</v>
      </c>
      <c r="BP375" s="40" cm="1">
        <f t="array" ref="BP375">IFERROR(DATE(INDEX($BM375:$BO375, $BG375, MATCH($BJ$5, $BM$10:$BO$10, 0)), INDEX($BM375:$BO375, $BG375, MATCH($BJ$4, $BM$10:$BO$10, 0)), INDEX($BM375:$BO375, $BG375, MATCH($BJ$3, $BM$10:$BO$10, 0))), "")</f>
        <v>44989</v>
      </c>
      <c r="BR375" s="19" t="str">
        <f t="shared" si="75"/>
        <v>X</v>
      </c>
      <c r="BT375" s="19" t="str">
        <f t="shared" si="87"/>
        <v/>
      </c>
      <c r="BV375" s="19" t="str">
        <f t="shared" si="88"/>
        <v>Mar 2023</v>
      </c>
      <c r="BZ375" s="30">
        <f t="shared" si="76"/>
        <v>0</v>
      </c>
      <c r="CA375" s="13">
        <f t="shared" si="77"/>
        <v>0</v>
      </c>
      <c r="CB375" s="13">
        <f t="shared" si="78"/>
        <v>0</v>
      </c>
      <c r="CC375" s="13">
        <f t="shared" si="79"/>
        <v>0</v>
      </c>
      <c r="CD375" s="32">
        <f t="shared" si="80"/>
        <v>0</v>
      </c>
      <c r="CF375" s="52">
        <f t="shared" si="89"/>
        <v>0</v>
      </c>
    </row>
    <row r="376" spans="1:84" x14ac:dyDescent="0.25">
      <c r="A376" s="11" t="s">
        <v>0</v>
      </c>
      <c r="B376" s="5" t="s">
        <v>470</v>
      </c>
      <c r="C376" s="6">
        <v>0</v>
      </c>
      <c r="D376" s="6">
        <v>0</v>
      </c>
      <c r="E376" s="6">
        <v>0</v>
      </c>
      <c r="F376" s="6">
        <v>0</v>
      </c>
      <c r="G376" s="6">
        <v>0</v>
      </c>
      <c r="H376" s="6">
        <v>0</v>
      </c>
      <c r="I376" s="6">
        <v>0</v>
      </c>
      <c r="J376" s="6">
        <v>0</v>
      </c>
      <c r="K376" s="6">
        <v>0</v>
      </c>
      <c r="L376" s="6">
        <v>0</v>
      </c>
      <c r="M376" s="6">
        <v>0</v>
      </c>
      <c r="N376" s="6">
        <v>0</v>
      </c>
      <c r="O376" s="6">
        <v>0</v>
      </c>
      <c r="P376" s="6">
        <v>0</v>
      </c>
      <c r="Q376" s="6">
        <v>0</v>
      </c>
      <c r="R376" s="6">
        <v>0</v>
      </c>
      <c r="S376" s="6">
        <v>0</v>
      </c>
      <c r="T376" s="6">
        <v>0</v>
      </c>
      <c r="U376" s="6">
        <v>0</v>
      </c>
      <c r="V376" s="6"/>
      <c r="W376" s="6"/>
      <c r="X376" s="6"/>
      <c r="Y376" s="6"/>
      <c r="Z376" s="6"/>
      <c r="AA376" s="6"/>
      <c r="AB376" s="6"/>
      <c r="AC376" s="6"/>
      <c r="AD376" s="6"/>
      <c r="AE376" s="7"/>
      <c r="AF376" s="11" t="s">
        <v>0</v>
      </c>
      <c r="AG376" s="12"/>
      <c r="AH376" s="12"/>
      <c r="AI376" s="12"/>
      <c r="AJ376" s="12"/>
      <c r="AK376" s="12"/>
      <c r="AL376" s="12"/>
      <c r="AM376" s="12"/>
      <c r="AN376" s="12"/>
      <c r="AO376" s="12"/>
      <c r="AP376" s="12"/>
      <c r="AQ376" s="12"/>
      <c r="AR376" s="12"/>
      <c r="AS376" s="12"/>
      <c r="AT376" s="12"/>
      <c r="AU376" s="12"/>
      <c r="AV376" s="12"/>
      <c r="AW376" s="12"/>
      <c r="AX376" s="12"/>
      <c r="AY376" s="12"/>
      <c r="AZ376" s="37">
        <f t="shared" si="81"/>
        <v>44990</v>
      </c>
      <c r="BA376" s="13" cm="1">
        <f t="array" ref="BA376">IF(BA$10="", "", IF(IFERROR(INDEX($B376:$AE376, $BG376, MATCH(BA$10, $B$11:$AE$11, 0)), "")="", "", IFERROR(VALUE(INDEX($B376:$AE376, $BG376, MATCH(BA$10, $B$11:$AE$11, 0))), "")))</f>
        <v>0</v>
      </c>
      <c r="BB376" s="13" cm="1">
        <f t="array" ref="BB376">IF(BB$10="", "", IF(IFERROR(INDEX($B376:$AE376, $BG376, MATCH(BB$10, $B$11:$AE$11, 0)), "")="", "", IFERROR(VALUE(INDEX($B376:$AE376, $BG376, MATCH(BB$10, $B$11:$AE$11, 0))), "")))</f>
        <v>0</v>
      </c>
      <c r="BC376" s="13" cm="1">
        <f t="array" ref="BC376">IF(BC$10="", "", IF(IFERROR(INDEX($B376:$AE376, $BG376, MATCH(BC$10, $B$11:$AE$11, 0)), "")="", "", IFERROR(VALUE(INDEX($B376:$AE376, $BG376, MATCH(BC$10, $B$11:$AE$11, 0))), "")))</f>
        <v>0</v>
      </c>
      <c r="BD376" s="13" cm="1">
        <f t="array" ref="BD376">IF(BD$10="", "", IF(IFERROR(INDEX($B376:$AE376, $BG376, MATCH(BD$10, $B$11:$AE$11, 0)), "")="", "", IFERROR(VALUE(INDEX($B376:$AE376, $BG376, MATCH(BD$10, $B$11:$AE$11, 0))), "")))</f>
        <v>0</v>
      </c>
      <c r="BE376" s="32" cm="1">
        <f t="array" ref="BE376">IF(BE$10="", "", IF(IFERROR(INDEX($B376:$AE376, $BG376, MATCH(BE$10, $B$11:$AE$11, 0)), "")="", "", IFERROR(VALUE(INDEX($B376:$AE376, $BG376, MATCH(BE$10, $B$11:$AE$11, 0))), "")))</f>
        <v>0</v>
      </c>
      <c r="BF376" s="12"/>
      <c r="BJ376" s="19" t="str" cm="1">
        <f t="array" ref="BJ376">IF($AZ$10="", "", IF(IFERROR(INDEX($B376:$AE376, $BG376, MATCH($AZ$10, $B$11:$AE$11, 0)), "")="", "", IFERROR(INDEX($B376:$AE376, $BG376, MATCH($AZ$10, $B$11:$AE$11, 0)), "")))</f>
        <v>03/05/2023</v>
      </c>
      <c r="BK376" s="19">
        <f t="shared" si="82"/>
        <v>3</v>
      </c>
      <c r="BL376" s="19">
        <f t="shared" si="83"/>
        <v>6</v>
      </c>
      <c r="BM376" s="19">
        <f t="shared" si="84"/>
        <v>3</v>
      </c>
      <c r="BN376" s="30">
        <f t="shared" si="85"/>
        <v>5</v>
      </c>
      <c r="BO376" s="19">
        <f t="shared" si="86"/>
        <v>2023</v>
      </c>
      <c r="BP376" s="40" cm="1">
        <f t="array" ref="BP376">IFERROR(DATE(INDEX($BM376:$BO376, $BG376, MATCH($BJ$5, $BM$10:$BO$10, 0)), INDEX($BM376:$BO376, $BG376, MATCH($BJ$4, $BM$10:$BO$10, 0)), INDEX($BM376:$BO376, $BG376, MATCH($BJ$3, $BM$10:$BO$10, 0))), "")</f>
        <v>44990</v>
      </c>
      <c r="BR376" s="19" t="str">
        <f t="shared" si="75"/>
        <v>X</v>
      </c>
      <c r="BT376" s="19" t="str">
        <f t="shared" si="87"/>
        <v/>
      </c>
      <c r="BV376" s="19" t="str">
        <f t="shared" si="88"/>
        <v>Mar 2023</v>
      </c>
      <c r="BZ376" s="30">
        <f t="shared" si="76"/>
        <v>0</v>
      </c>
      <c r="CA376" s="13">
        <f t="shared" si="77"/>
        <v>0</v>
      </c>
      <c r="CB376" s="13">
        <f t="shared" si="78"/>
        <v>0</v>
      </c>
      <c r="CC376" s="13">
        <f t="shared" si="79"/>
        <v>0</v>
      </c>
      <c r="CD376" s="32">
        <f t="shared" si="80"/>
        <v>0</v>
      </c>
      <c r="CF376" s="52">
        <f t="shared" si="89"/>
        <v>0</v>
      </c>
    </row>
    <row r="377" spans="1:84" x14ac:dyDescent="0.25">
      <c r="A377" s="11" t="s">
        <v>0</v>
      </c>
      <c r="B377" s="8"/>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10"/>
      <c r="AF377" s="11" t="s">
        <v>0</v>
      </c>
      <c r="AG377" s="12"/>
      <c r="AH377" s="12"/>
      <c r="AI377" s="12"/>
      <c r="AJ377" s="12"/>
      <c r="AK377" s="12"/>
      <c r="AL377" s="12"/>
      <c r="AM377" s="12"/>
      <c r="AN377" s="12"/>
      <c r="AO377" s="12"/>
      <c r="AP377" s="12"/>
      <c r="AQ377" s="12"/>
      <c r="AR377" s="12"/>
      <c r="AS377" s="12"/>
      <c r="AT377" s="12"/>
      <c r="AU377" s="12"/>
      <c r="AV377" s="12"/>
      <c r="AW377" s="12"/>
      <c r="AX377" s="12"/>
      <c r="AY377" s="12"/>
      <c r="AZ377" s="38" t="str">
        <f t="shared" si="81"/>
        <v/>
      </c>
      <c r="BA377" s="33" t="str" cm="1">
        <f t="array" ref="BA377">IF(BA$10="", "", IF(IFERROR(INDEX($B377:$AE377, $BG377, MATCH(BA$10, $B$11:$AE$11, 0)), "")="", "", IFERROR(VALUE(INDEX($B377:$AE377, $BG377, MATCH(BA$10, $B$11:$AE$11, 0))), "")))</f>
        <v/>
      </c>
      <c r="BB377" s="33" t="str" cm="1">
        <f t="array" ref="BB377">IF(BB$10="", "", IF(IFERROR(INDEX($B377:$AE377, $BG377, MATCH(BB$10, $B$11:$AE$11, 0)), "")="", "", IFERROR(VALUE(INDEX($B377:$AE377, $BG377, MATCH(BB$10, $B$11:$AE$11, 0))), "")))</f>
        <v/>
      </c>
      <c r="BC377" s="33" t="str" cm="1">
        <f t="array" ref="BC377">IF(BC$10="", "", IF(IFERROR(INDEX($B377:$AE377, $BG377, MATCH(BC$10, $B$11:$AE$11, 0)), "")="", "", IFERROR(VALUE(INDEX($B377:$AE377, $BG377, MATCH(BC$10, $B$11:$AE$11, 0))), "")))</f>
        <v/>
      </c>
      <c r="BD377" s="33" t="str" cm="1">
        <f t="array" ref="BD377">IF(BD$10="", "", IF(IFERROR(INDEX($B377:$AE377, $BG377, MATCH(BD$10, $B$11:$AE$11, 0)), "")="", "", IFERROR(VALUE(INDEX($B377:$AE377, $BG377, MATCH(BD$10, $B$11:$AE$11, 0))), "")))</f>
        <v/>
      </c>
      <c r="BE377" s="34" t="str" cm="1">
        <f t="array" ref="BE377">IF(BE$10="", "", IF(IFERROR(INDEX($B377:$AE377, $BG377, MATCH(BE$10, $B$11:$AE$11, 0)), "")="", "", IFERROR(VALUE(INDEX($B377:$AE377, $BG377, MATCH(BE$10, $B$11:$AE$11, 0))), "")))</f>
        <v/>
      </c>
      <c r="BF377" s="12"/>
      <c r="BJ377" s="20" t="str" cm="1">
        <f t="array" ref="BJ377">IF($AZ$10="", "", IF(IFERROR(INDEX($B377:$AE377, $BG377, MATCH($AZ$10, $B$11:$AE$11, 0)), "")="", "", IFERROR(INDEX($B377:$AE377, $BG377, MATCH($AZ$10, $B$11:$AE$11, 0)), "")))</f>
        <v/>
      </c>
      <c r="BK377" s="20" t="str">
        <f t="shared" si="82"/>
        <v/>
      </c>
      <c r="BL377" s="20" t="str">
        <f t="shared" si="83"/>
        <v/>
      </c>
      <c r="BM377" s="20" t="str">
        <f t="shared" si="84"/>
        <v/>
      </c>
      <c r="BN377" s="31" t="str">
        <f t="shared" si="85"/>
        <v/>
      </c>
      <c r="BO377" s="20" t="str">
        <f t="shared" si="86"/>
        <v/>
      </c>
      <c r="BP377" s="41" t="str" cm="1">
        <f t="array" ref="BP377">IFERROR(DATE(INDEX($BM377:$BO377, $BG377, MATCH($BJ$5, $BM$10:$BO$10, 0)), INDEX($BM377:$BO377, $BG377, MATCH($BJ$4, $BM$10:$BO$10, 0)), INDEX($BM377:$BO377, $BG377, MATCH($BJ$3, $BM$10:$BO$10, 0))), "")</f>
        <v/>
      </c>
      <c r="BR377" s="20" t="str">
        <f t="shared" si="75"/>
        <v/>
      </c>
      <c r="BT377" s="20" t="str">
        <f t="shared" si="87"/>
        <v/>
      </c>
      <c r="BV377" s="20" t="str">
        <f t="shared" si="88"/>
        <v/>
      </c>
      <c r="BZ377" s="31" t="str">
        <f t="shared" si="76"/>
        <v/>
      </c>
      <c r="CA377" s="33" t="str">
        <f t="shared" si="77"/>
        <v/>
      </c>
      <c r="CB377" s="33" t="str">
        <f t="shared" si="78"/>
        <v/>
      </c>
      <c r="CC377" s="33" t="str">
        <f t="shared" si="79"/>
        <v/>
      </c>
      <c r="CD377" s="34" t="str">
        <f t="shared" si="80"/>
        <v/>
      </c>
      <c r="CF377" s="53" t="str">
        <f t="shared" si="89"/>
        <v/>
      </c>
    </row>
    <row r="378" spans="1:84"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sheetData>
  <sheetProtection algorithmName="SHA-512" hashValue="4ytew+JCe8dLAGjs+MPo1ttdlHTZ8vctIu7p1F12S5GNz1kCvZHEaPji2Ec/fR2WEA7txalw6Di70Lu0PIvvuQ==" saltValue="pCNUNnY5prJphqrzFazuBg==" spinCount="100000" sheet="1" objects="1" scenarios="1"/>
  <mergeCells count="26">
    <mergeCell ref="AH12:AM12"/>
    <mergeCell ref="AN12:AW12"/>
    <mergeCell ref="AH14:AM14"/>
    <mergeCell ref="AN14:AW14"/>
    <mergeCell ref="AH16:AM16"/>
    <mergeCell ref="AN16:AW16"/>
    <mergeCell ref="AH18:AM18"/>
    <mergeCell ref="AN18:AW18"/>
    <mergeCell ref="AH20:AM20"/>
    <mergeCell ref="AN20:AW20"/>
    <mergeCell ref="AH22:AM22"/>
    <mergeCell ref="AN22:AW22"/>
    <mergeCell ref="B2:U3"/>
    <mergeCell ref="B4:U4"/>
    <mergeCell ref="B6:AW8"/>
    <mergeCell ref="AH10:AW10"/>
    <mergeCell ref="AH2:AW2"/>
    <mergeCell ref="AP4:AQ4"/>
    <mergeCell ref="AZ8:BE8"/>
    <mergeCell ref="W2:AE2"/>
    <mergeCell ref="W3:AE4"/>
    <mergeCell ref="AZ2:BE2"/>
    <mergeCell ref="AS4:AT4"/>
    <mergeCell ref="AV4:AW4"/>
    <mergeCell ref="AH4:AO4"/>
    <mergeCell ref="AZ4:BE4"/>
  </mergeCells>
  <conditionalFormatting sqref="AX12 AX14 AX16 AX18 AX20 AX22">
    <cfRule type="expression" dxfId="25" priority="8">
      <formula>AX12=$BH$3</formula>
    </cfRule>
    <cfRule type="expression" dxfId="24" priority="9">
      <formula>AX12=$BH$4</formula>
    </cfRule>
  </conditionalFormatting>
  <conditionalFormatting sqref="AX4">
    <cfRule type="expression" dxfId="23" priority="6">
      <formula>AX4=$BH$3</formula>
    </cfRule>
    <cfRule type="expression" dxfId="22" priority="7">
      <formula>AX4=$BH$4</formula>
    </cfRule>
  </conditionalFormatting>
  <conditionalFormatting sqref="W2:AE2">
    <cfRule type="expression" dxfId="21" priority="4">
      <formula>$W$2=$BL$4</formula>
    </cfRule>
    <cfRule type="expression" dxfId="20" priority="5">
      <formula>$W$2=$BL$3</formula>
    </cfRule>
  </conditionalFormatting>
  <conditionalFormatting sqref="AZ2:BE2">
    <cfRule type="expression" dxfId="19" priority="3">
      <formula>NOT($AZ$2="")</formula>
    </cfRule>
  </conditionalFormatting>
  <conditionalFormatting sqref="AZ12:BE377">
    <cfRule type="expression" dxfId="18" priority="2">
      <formula>$BT12="X"</formula>
    </cfRule>
  </conditionalFormatting>
  <conditionalFormatting sqref="AZ4:BE4">
    <cfRule type="expression" dxfId="17" priority="1">
      <formula>NOT($AZ$4="")</formula>
    </cfRule>
  </conditionalFormatting>
  <dataValidations count="2">
    <dataValidation type="list" allowBlank="1" showInputMessage="1" showErrorMessage="1" sqref="AN12:AW12 AN14:AW14 AN16:AW16 AN18:AW18 AN20:AW20 AN22:AW22" xr:uid="{2348AE04-E928-46AF-B770-8B8DFBA672BF}">
      <formula1>$BH$11:$BH$41</formula1>
    </dataValidation>
    <dataValidation type="list" allowBlank="1" showInputMessage="1" showErrorMessage="1" sqref="AP4:AQ4 AS4:AT4 AV4:AW4" xr:uid="{AB445ABD-5CD0-419F-B3DA-820D6166CD25}">
      <formula1>$BJ$2:$BJ$5</formula1>
    </dataValidation>
  </dataValidations>
  <pageMargins left="0.7" right="0.7" top="0.75" bottom="0.75" header="0.3" footer="0.3"/>
  <pageSetup paperSize="9" scale="92" orientation="landscape" r:id="rId1"/>
  <colBreaks count="2" manualBreakCount="2">
    <brk id="50" max="1048575" man="1"/>
    <brk id="5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8DCD-6059-44B4-AFCF-6123DB619C37}">
  <sheetPr>
    <tabColor rgb="FF00B0F0"/>
  </sheetPr>
  <dimension ref="A1:CL1211"/>
  <sheetViews>
    <sheetView zoomScaleNormal="100" workbookViewId="0"/>
  </sheetViews>
  <sheetFormatPr defaultColWidth="0" defaultRowHeight="15" zeroHeight="1" x14ac:dyDescent="0.25"/>
  <cols>
    <col min="1" max="51" width="2.85546875" style="1" customWidth="1"/>
    <col min="52" max="57" width="20" style="1" customWidth="1"/>
    <col min="58" max="58" width="2.85546875" style="1" customWidth="1"/>
    <col min="59" max="59" width="71.42578125" style="1" customWidth="1"/>
    <col min="60" max="60" width="2.85546875" style="1" customWidth="1"/>
    <col min="61" max="61" width="71.42578125" style="1" customWidth="1"/>
    <col min="62" max="62" width="2.85546875" style="1" customWidth="1"/>
    <col min="63" max="63" width="2.85546875" style="1" hidden="1" customWidth="1"/>
    <col min="64" max="64" width="25.5703125" style="1" hidden="1" customWidth="1"/>
    <col min="65" max="65" width="2.85546875" style="1" hidden="1" customWidth="1"/>
    <col min="66" max="72" width="11.42578125" style="1" hidden="1" customWidth="1"/>
    <col min="73" max="73" width="2.85546875" style="1" hidden="1" customWidth="1"/>
    <col min="74" max="74" width="7.140625" style="1" hidden="1" customWidth="1"/>
    <col min="75" max="75" width="2.85546875" style="1" hidden="1" customWidth="1"/>
    <col min="76" max="76" width="11.42578125" style="1" hidden="1" customWidth="1"/>
    <col min="77" max="77" width="2.85546875" style="1" hidden="1" customWidth="1"/>
    <col min="78" max="82" width="14.28515625" style="1" hidden="1" customWidth="1"/>
    <col min="83" max="83" width="2.85546875" style="1" hidden="1" customWidth="1"/>
    <col min="84" max="84" width="11.42578125" style="1" hidden="1" customWidth="1"/>
    <col min="85" max="85" width="2.85546875" style="1" hidden="1" customWidth="1"/>
    <col min="86" max="86" width="11.42578125" style="1" hidden="1" customWidth="1"/>
    <col min="87" max="87" width="2.85546875" style="1" hidden="1" customWidth="1"/>
    <col min="88" max="88" width="11.42578125" style="1" hidden="1" customWidth="1"/>
    <col min="89" max="89" width="2.85546875" style="1" hidden="1" customWidth="1"/>
    <col min="90" max="90" width="14.28515625" style="1" hidden="1" customWidth="1"/>
    <col min="91" max="16384" width="2.85546875" style="1" hidden="1"/>
  </cols>
  <sheetData>
    <row r="1" spans="1:90"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row>
    <row r="2" spans="1:90" ht="15" customHeight="1" x14ac:dyDescent="0.25">
      <c r="A2" s="12"/>
      <c r="B2" s="179" t="s">
        <v>8</v>
      </c>
      <c r="C2" s="180"/>
      <c r="D2" s="180"/>
      <c r="E2" s="180"/>
      <c r="F2" s="180"/>
      <c r="G2" s="180"/>
      <c r="H2" s="180"/>
      <c r="I2" s="180"/>
      <c r="J2" s="180"/>
      <c r="K2" s="180"/>
      <c r="L2" s="180"/>
      <c r="M2" s="180"/>
      <c r="N2" s="180"/>
      <c r="O2" s="180"/>
      <c r="P2" s="180"/>
      <c r="Q2" s="180"/>
      <c r="R2" s="180"/>
      <c r="S2" s="180"/>
      <c r="T2" s="180"/>
      <c r="U2" s="181"/>
      <c r="V2" s="12"/>
      <c r="W2" s="112" t="str">
        <f>IF($BL$7=FALSE, "", IF($BN$7=0, $BP$3, $BP$4))</f>
        <v>Selections look OK</v>
      </c>
      <c r="X2" s="112"/>
      <c r="Y2" s="112"/>
      <c r="Z2" s="112"/>
      <c r="AA2" s="112"/>
      <c r="AB2" s="112"/>
      <c r="AC2" s="112"/>
      <c r="AD2" s="112"/>
      <c r="AE2" s="112"/>
      <c r="AF2" s="12"/>
      <c r="AG2" s="12"/>
      <c r="AH2" s="102" t="s">
        <v>22</v>
      </c>
      <c r="AI2" s="103"/>
      <c r="AJ2" s="103"/>
      <c r="AK2" s="103"/>
      <c r="AL2" s="103"/>
      <c r="AM2" s="103"/>
      <c r="AN2" s="103"/>
      <c r="AO2" s="103"/>
      <c r="AP2" s="103"/>
      <c r="AQ2" s="103"/>
      <c r="AR2" s="103"/>
      <c r="AS2" s="103"/>
      <c r="AT2" s="103"/>
      <c r="AU2" s="103"/>
      <c r="AV2" s="103"/>
      <c r="AW2" s="104"/>
      <c r="AX2" s="12"/>
      <c r="AY2" s="12"/>
      <c r="AZ2" s="178" t="str">
        <f>IF($W$2=$BP$3, "Please check that this data is as you wish, before progressing to the reports", "")</f>
        <v>Please check that this data is as you wish, before progressing to the reports</v>
      </c>
      <c r="BA2" s="178"/>
      <c r="BB2" s="178"/>
      <c r="BC2" s="178"/>
      <c r="BD2" s="178"/>
      <c r="BE2" s="178"/>
      <c r="BF2" s="12"/>
      <c r="BG2" s="12"/>
      <c r="BH2" s="12"/>
      <c r="BI2" s="12"/>
      <c r="BJ2" s="12"/>
      <c r="BN2" s="17"/>
      <c r="BO2" s="13"/>
      <c r="BP2" s="13"/>
    </row>
    <row r="3" spans="1:90" ht="15" customHeight="1" x14ac:dyDescent="0.25">
      <c r="A3" s="12"/>
      <c r="B3" s="182"/>
      <c r="C3" s="183"/>
      <c r="D3" s="183"/>
      <c r="E3" s="183"/>
      <c r="F3" s="183"/>
      <c r="G3" s="183"/>
      <c r="H3" s="183"/>
      <c r="I3" s="183"/>
      <c r="J3" s="183"/>
      <c r="K3" s="183"/>
      <c r="L3" s="183"/>
      <c r="M3" s="183"/>
      <c r="N3" s="183"/>
      <c r="O3" s="183"/>
      <c r="P3" s="183"/>
      <c r="Q3" s="183"/>
      <c r="R3" s="183"/>
      <c r="S3" s="183"/>
      <c r="T3" s="183"/>
      <c r="U3" s="184"/>
      <c r="V3" s="12"/>
      <c r="W3" s="177" t="str">
        <f>IF($BL$7=FALSE, "Please paste headers and data below using paste values", "")</f>
        <v/>
      </c>
      <c r="X3" s="177"/>
      <c r="Y3" s="177"/>
      <c r="Z3" s="177"/>
      <c r="AA3" s="177"/>
      <c r="AB3" s="177"/>
      <c r="AC3" s="177"/>
      <c r="AD3" s="177"/>
      <c r="AE3" s="177"/>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L3" s="18" t="s">
        <v>14</v>
      </c>
      <c r="BN3" s="18" t="s">
        <v>18</v>
      </c>
      <c r="BO3" s="13"/>
      <c r="BP3" s="18" t="s">
        <v>25</v>
      </c>
    </row>
    <row r="4" spans="1:90" x14ac:dyDescent="0.25">
      <c r="A4" s="12"/>
      <c r="B4" s="185" t="str">
        <f>IF('Intro &amp; Setup'!$AG$13="", "", 'Intro &amp; Setup'!$AG$13)</f>
        <v>Your Business</v>
      </c>
      <c r="C4" s="185"/>
      <c r="D4" s="185"/>
      <c r="E4" s="185"/>
      <c r="F4" s="185"/>
      <c r="G4" s="185"/>
      <c r="H4" s="185"/>
      <c r="I4" s="185"/>
      <c r="J4" s="185"/>
      <c r="K4" s="185"/>
      <c r="L4" s="185"/>
      <c r="M4" s="185"/>
      <c r="N4" s="185"/>
      <c r="O4" s="185"/>
      <c r="P4" s="185"/>
      <c r="Q4" s="185"/>
      <c r="R4" s="185"/>
      <c r="S4" s="185"/>
      <c r="T4" s="185"/>
      <c r="U4" s="185"/>
      <c r="V4" s="12"/>
      <c r="W4" s="177"/>
      <c r="X4" s="177"/>
      <c r="Y4" s="177"/>
      <c r="Z4" s="177"/>
      <c r="AA4" s="177"/>
      <c r="AB4" s="177"/>
      <c r="AC4" s="177"/>
      <c r="AD4" s="177"/>
      <c r="AE4" s="177"/>
      <c r="AF4" s="12"/>
      <c r="AG4" s="12"/>
      <c r="AH4" s="89" t="s">
        <v>17</v>
      </c>
      <c r="AI4" s="90"/>
      <c r="AJ4" s="90"/>
      <c r="AK4" s="90"/>
      <c r="AL4" s="90"/>
      <c r="AM4" s="90"/>
      <c r="AN4" s="90"/>
      <c r="AO4" s="91"/>
      <c r="AP4" s="154" t="s">
        <v>19</v>
      </c>
      <c r="AQ4" s="156"/>
      <c r="AR4" s="35" t="str">
        <f>"/"</f>
        <v>/</v>
      </c>
      <c r="AS4" s="154" t="s">
        <v>18</v>
      </c>
      <c r="AT4" s="156"/>
      <c r="AU4" s="35" t="str">
        <f>"/"</f>
        <v>/</v>
      </c>
      <c r="AV4" s="154" t="s">
        <v>20</v>
      </c>
      <c r="AW4" s="156"/>
      <c r="AX4" s="28" t="str">
        <f>IF($BL$7=FALSE, "", IF(OR($AP4="", $AS4="", $AV4="", COUNTIF($BN$3:$BN$5, $AP4)=0, COUNTIF($BN$3:$BN$5, $AS4)=0, COUNTIF($BN$3:$BN$5, $AV4)=0, $AP4=$AS4, $AS4=$AV4, $AP4=$AV4), $BL$4, $BL$3))</f>
        <v>✓</v>
      </c>
      <c r="AY4" s="12"/>
      <c r="AZ4" s="178" t="str">
        <f>IF($BX$8=0, "", "There appears to be duplicate data")</f>
        <v/>
      </c>
      <c r="BA4" s="178"/>
      <c r="BB4" s="178"/>
      <c r="BC4" s="178"/>
      <c r="BD4" s="178"/>
      <c r="BE4" s="178"/>
      <c r="BF4" s="12"/>
      <c r="BG4" s="12"/>
      <c r="BH4" s="12"/>
      <c r="BI4" s="12"/>
      <c r="BJ4" s="12"/>
      <c r="BL4" s="20" t="s">
        <v>15</v>
      </c>
      <c r="BN4" s="19" t="s">
        <v>19</v>
      </c>
      <c r="BO4" s="13"/>
      <c r="BP4" s="20" t="s">
        <v>26</v>
      </c>
    </row>
    <row r="5" spans="1:90"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N5" s="20" t="s">
        <v>20</v>
      </c>
      <c r="BO5" s="13"/>
      <c r="BP5" s="13"/>
    </row>
    <row r="6" spans="1:90" x14ac:dyDescent="0.25">
      <c r="A6" s="12"/>
      <c r="B6" s="186" t="s">
        <v>82</v>
      </c>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8"/>
      <c r="AX6" s="12"/>
      <c r="AY6" s="12"/>
      <c r="AZ6" s="12"/>
      <c r="BA6" s="12"/>
      <c r="BB6" s="12"/>
      <c r="BC6" s="12"/>
      <c r="BD6" s="12"/>
      <c r="BE6" s="12"/>
      <c r="BF6" s="12"/>
      <c r="BG6" s="12"/>
      <c r="BH6" s="12"/>
      <c r="BI6" s="12"/>
      <c r="BJ6" s="12"/>
      <c r="BL6" s="27" t="s">
        <v>16</v>
      </c>
    </row>
    <row r="7" spans="1:90" x14ac:dyDescent="0.25">
      <c r="A7" s="12"/>
      <c r="B7" s="189"/>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1"/>
      <c r="AX7" s="12"/>
      <c r="AY7" s="12"/>
      <c r="AZ7" s="12"/>
      <c r="BA7" s="12"/>
      <c r="BB7" s="12"/>
      <c r="BC7" s="12"/>
      <c r="BD7" s="12"/>
      <c r="BE7" s="12"/>
      <c r="BF7" s="12"/>
      <c r="BG7" s="12"/>
      <c r="BH7" s="12"/>
      <c r="BI7" s="12"/>
      <c r="BJ7" s="12"/>
      <c r="BL7" s="17" t="b">
        <f>IF(OR($BV$7=0, $BV$8=0), FALSE, TRUE)</f>
        <v>1</v>
      </c>
      <c r="BN7" s="17">
        <f>COUNTIF($AX$4:$AX$22, $BL$4)</f>
        <v>0</v>
      </c>
      <c r="BV7" s="18">
        <f>COUNTIF($BV$11, "X")</f>
        <v>1</v>
      </c>
    </row>
    <row r="8" spans="1:90" x14ac:dyDescent="0.25">
      <c r="A8" s="12"/>
      <c r="B8" s="192"/>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4"/>
      <c r="AX8" s="12"/>
      <c r="AY8" s="12"/>
      <c r="AZ8" s="102" t="s">
        <v>23</v>
      </c>
      <c r="BA8" s="103"/>
      <c r="BB8" s="103"/>
      <c r="BC8" s="103"/>
      <c r="BD8" s="103"/>
      <c r="BE8" s="104"/>
      <c r="BF8" s="12"/>
      <c r="BG8" s="12"/>
      <c r="BH8" s="12"/>
      <c r="BI8" s="12"/>
      <c r="BJ8" s="12"/>
      <c r="BV8" s="20">
        <f>COUNTIF($BV$12:$BV$1210, "X")</f>
        <v>53</v>
      </c>
      <c r="BX8" s="17">
        <f>COUNTIF($BX$12:$BX$1210, "X")</f>
        <v>0</v>
      </c>
      <c r="BZ8" s="14">
        <f>'Intro &amp; Setup'!$H$15</f>
        <v>1</v>
      </c>
      <c r="CA8" s="15">
        <f>'Intro &amp; Setup'!$H$17</f>
        <v>4</v>
      </c>
      <c r="CB8" s="15">
        <f>'Intro &amp; Setup'!$H$19</f>
        <v>1</v>
      </c>
      <c r="CC8" s="15">
        <f>'Intro &amp; Setup'!$H$21</f>
        <v>2</v>
      </c>
      <c r="CD8" s="16">
        <f>'Intro &amp; Setup'!$H$23</f>
        <v>3</v>
      </c>
    </row>
    <row r="9" spans="1:90"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Z9" s="14">
        <f>'Intro &amp; Setup'!$O$15</f>
        <v>10</v>
      </c>
      <c r="CA9" s="15">
        <f>'Intro &amp; Setup'!$O$17</f>
        <v>1</v>
      </c>
      <c r="CB9" s="15">
        <f>'Intro &amp; Setup'!$O$19</f>
        <v>1</v>
      </c>
      <c r="CC9" s="15">
        <f>'Intro &amp; Setup'!$O$21</f>
        <v>1</v>
      </c>
      <c r="CD9" s="16">
        <f>'Intro &amp; Setup'!$O$23</f>
        <v>1</v>
      </c>
    </row>
    <row r="10" spans="1:90" x14ac:dyDescent="0.25">
      <c r="A10" s="11" t="s">
        <v>0</v>
      </c>
      <c r="B10" s="24">
        <v>1</v>
      </c>
      <c r="C10" s="25">
        <v>2</v>
      </c>
      <c r="D10" s="25">
        <v>3</v>
      </c>
      <c r="E10" s="25">
        <v>4</v>
      </c>
      <c r="F10" s="25">
        <v>5</v>
      </c>
      <c r="G10" s="25">
        <v>6</v>
      </c>
      <c r="H10" s="25">
        <v>7</v>
      </c>
      <c r="I10" s="25">
        <v>8</v>
      </c>
      <c r="J10" s="25">
        <v>9</v>
      </c>
      <c r="K10" s="25">
        <v>10</v>
      </c>
      <c r="L10" s="25">
        <v>11</v>
      </c>
      <c r="M10" s="25">
        <v>12</v>
      </c>
      <c r="N10" s="25">
        <v>13</v>
      </c>
      <c r="O10" s="25">
        <v>14</v>
      </c>
      <c r="P10" s="25">
        <v>15</v>
      </c>
      <c r="Q10" s="25">
        <v>16</v>
      </c>
      <c r="R10" s="25">
        <v>17</v>
      </c>
      <c r="S10" s="25">
        <v>18</v>
      </c>
      <c r="T10" s="25">
        <v>19</v>
      </c>
      <c r="U10" s="25">
        <v>20</v>
      </c>
      <c r="V10" s="25">
        <v>21</v>
      </c>
      <c r="W10" s="25">
        <v>22</v>
      </c>
      <c r="X10" s="25">
        <v>23</v>
      </c>
      <c r="Y10" s="25">
        <v>24</v>
      </c>
      <c r="Z10" s="25">
        <v>25</v>
      </c>
      <c r="AA10" s="25">
        <v>26</v>
      </c>
      <c r="AB10" s="25">
        <v>27</v>
      </c>
      <c r="AC10" s="25">
        <v>28</v>
      </c>
      <c r="AD10" s="25">
        <v>29</v>
      </c>
      <c r="AE10" s="26">
        <v>30</v>
      </c>
      <c r="AF10" s="11" t="s">
        <v>0</v>
      </c>
      <c r="AG10" s="12"/>
      <c r="AH10" s="102" t="s">
        <v>7</v>
      </c>
      <c r="AI10" s="103"/>
      <c r="AJ10" s="103"/>
      <c r="AK10" s="103"/>
      <c r="AL10" s="103"/>
      <c r="AM10" s="103"/>
      <c r="AN10" s="103"/>
      <c r="AO10" s="103"/>
      <c r="AP10" s="103"/>
      <c r="AQ10" s="103"/>
      <c r="AR10" s="103"/>
      <c r="AS10" s="103"/>
      <c r="AT10" s="103"/>
      <c r="AU10" s="103"/>
      <c r="AV10" s="103"/>
      <c r="AW10" s="104"/>
      <c r="AX10" s="12"/>
      <c r="AY10" s="12"/>
      <c r="AZ10" s="36" t="str">
        <f>IF($AN$12="", "", $AN$12)</f>
        <v>Created date</v>
      </c>
      <c r="BA10" s="36" t="str">
        <f>IF($AN$14="", "", $AN$14)</f>
        <v>Impressions</v>
      </c>
      <c r="BB10" s="36" t="str">
        <f>IF($AN$16="", "", $AN$16)</f>
        <v>Clicks</v>
      </c>
      <c r="BC10" s="36" t="str">
        <f>IF($AN$18="", "", $AN$18)</f>
        <v>Likes</v>
      </c>
      <c r="BD10" s="36" t="str">
        <f>IF($AN$20="", "", $AN$20)</f>
        <v>Comments</v>
      </c>
      <c r="BE10" s="36" t="str">
        <f>IF($AN$22="", "", $AN$22)</f>
        <v>Reposts</v>
      </c>
      <c r="BF10" s="12"/>
      <c r="BG10" s="36" t="str">
        <f>IF($AN$24="", "", $AN$24)</f>
        <v>Post title</v>
      </c>
      <c r="BH10" s="12"/>
      <c r="BI10" s="36" t="str">
        <f>IF($AN$26="", "", $AN$26)</f>
        <v>Post link</v>
      </c>
      <c r="BJ10" s="12"/>
      <c r="BQ10" s="14" t="str">
        <f>$AP$4</f>
        <v>M</v>
      </c>
      <c r="BR10" s="15" t="str">
        <f>$AS$4</f>
        <v>D</v>
      </c>
      <c r="BS10" s="16" t="str">
        <f>$AV$4</f>
        <v>Y</v>
      </c>
      <c r="BV10" s="27" t="s">
        <v>24</v>
      </c>
    </row>
    <row r="11" spans="1:90" x14ac:dyDescent="0.25">
      <c r="A11" s="11" t="s">
        <v>0</v>
      </c>
      <c r="B11" s="2" t="s">
        <v>30</v>
      </c>
      <c r="C11" s="3" t="s">
        <v>27</v>
      </c>
      <c r="D11" s="3" t="s">
        <v>471</v>
      </c>
      <c r="E11" s="3" t="s">
        <v>472</v>
      </c>
      <c r="F11" s="3" t="s">
        <v>473</v>
      </c>
      <c r="G11" s="3" t="s">
        <v>28</v>
      </c>
      <c r="H11" s="3" t="s">
        <v>474</v>
      </c>
      <c r="I11" s="3" t="s">
        <v>475</v>
      </c>
      <c r="J11" s="3" t="s">
        <v>476</v>
      </c>
      <c r="K11" s="3" t="s">
        <v>9</v>
      </c>
      <c r="L11" s="3" t="s">
        <v>477</v>
      </c>
      <c r="M11" s="3" t="s">
        <v>10</v>
      </c>
      <c r="N11" s="3" t="s">
        <v>478</v>
      </c>
      <c r="O11" s="3" t="s">
        <v>29</v>
      </c>
      <c r="P11" s="3" t="s">
        <v>12</v>
      </c>
      <c r="Q11" s="3" t="s">
        <v>13</v>
      </c>
      <c r="R11" s="3" t="s">
        <v>479</v>
      </c>
      <c r="S11" s="3" t="s">
        <v>480</v>
      </c>
      <c r="T11" s="3" t="s">
        <v>481</v>
      </c>
      <c r="U11" s="3"/>
      <c r="V11" s="3"/>
      <c r="W11" s="3"/>
      <c r="X11" s="3"/>
      <c r="Y11" s="3"/>
      <c r="Z11" s="3"/>
      <c r="AA11" s="3"/>
      <c r="AB11" s="3"/>
      <c r="AC11" s="3"/>
      <c r="AD11" s="3"/>
      <c r="AE11" s="4"/>
      <c r="AF11" s="11" t="s">
        <v>0</v>
      </c>
      <c r="AG11" s="12"/>
      <c r="AH11" s="12"/>
      <c r="AI11" s="12"/>
      <c r="AJ11" s="12"/>
      <c r="AK11" s="12"/>
      <c r="AL11" s="12"/>
      <c r="AM11" s="12"/>
      <c r="AN11" s="12"/>
      <c r="AO11" s="12"/>
      <c r="AP11" s="12"/>
      <c r="AQ11" s="12"/>
      <c r="AR11" s="12"/>
      <c r="AS11" s="12"/>
      <c r="AT11" s="12"/>
      <c r="AU11" s="12"/>
      <c r="AV11" s="12"/>
      <c r="AW11" s="12"/>
      <c r="AX11" s="12"/>
      <c r="AY11" s="12"/>
      <c r="AZ11" s="21" t="str">
        <f>$AH$12</f>
        <v>Date</v>
      </c>
      <c r="BA11" s="22" t="str">
        <f>$AH$14</f>
        <v>Impressions</v>
      </c>
      <c r="BB11" s="22" t="str">
        <f>$AH$16</f>
        <v>Clicks</v>
      </c>
      <c r="BC11" s="22" t="str">
        <f>$AH$18</f>
        <v>Reactions</v>
      </c>
      <c r="BD11" s="22" t="str">
        <f>$AH$20</f>
        <v>Comments</v>
      </c>
      <c r="BE11" s="23" t="str">
        <f>$AH$22</f>
        <v>Reposts</v>
      </c>
      <c r="BF11" s="12"/>
      <c r="BG11" s="42" t="s">
        <v>35</v>
      </c>
      <c r="BH11" s="12"/>
      <c r="BI11" s="42" t="s">
        <v>34</v>
      </c>
      <c r="BJ11" s="12"/>
      <c r="BL11" s="18"/>
      <c r="BN11" s="27" t="s">
        <v>21</v>
      </c>
      <c r="BO11" s="27"/>
      <c r="BP11" s="27"/>
      <c r="BQ11" s="27">
        <v>1</v>
      </c>
      <c r="BR11" s="27">
        <v>2</v>
      </c>
      <c r="BS11" s="27">
        <v>3</v>
      </c>
      <c r="BT11" s="27" t="s">
        <v>1</v>
      </c>
      <c r="BV11" s="17" t="str">
        <f>IF(COUNTIF($B11:$AE11, "")=30, "", "X")</f>
        <v>X</v>
      </c>
      <c r="BX11" s="27" t="s">
        <v>36</v>
      </c>
      <c r="BZ11" s="27" t="str">
        <f>'Intro &amp; Setup'!$B$15</f>
        <v>Impressions</v>
      </c>
      <c r="CA11" s="27" t="str">
        <f>'Intro &amp; Setup'!$B$17</f>
        <v>Clicks</v>
      </c>
      <c r="CB11" s="27" t="str">
        <f>'Intro &amp; Setup'!$B$19</f>
        <v>Reactions</v>
      </c>
      <c r="CC11" s="27" t="str">
        <f>'Intro &amp; Setup'!$B$21</f>
        <v>Comments</v>
      </c>
      <c r="CD11" s="27" t="str">
        <f>'Intro &amp; Setup'!$B$23</f>
        <v>Reposts</v>
      </c>
      <c r="CF11" s="27" t="s">
        <v>41</v>
      </c>
      <c r="CH11" s="27" t="s">
        <v>42</v>
      </c>
      <c r="CJ11" s="27" t="s">
        <v>40</v>
      </c>
      <c r="CL11" s="27" t="s">
        <v>90</v>
      </c>
    </row>
    <row r="12" spans="1:90" x14ac:dyDescent="0.25">
      <c r="A12" s="11" t="s">
        <v>0</v>
      </c>
      <c r="B12" s="5" t="s">
        <v>482</v>
      </c>
      <c r="C12" s="6" t="s">
        <v>483</v>
      </c>
      <c r="D12" s="6" t="s">
        <v>484</v>
      </c>
      <c r="E12" s="6" t="s">
        <v>485</v>
      </c>
      <c r="F12" s="6" t="s">
        <v>486</v>
      </c>
      <c r="G12" s="6" t="s">
        <v>464</v>
      </c>
      <c r="H12" s="6" t="s">
        <v>485</v>
      </c>
      <c r="I12" s="6" t="s">
        <v>485</v>
      </c>
      <c r="J12" s="6" t="s">
        <v>487</v>
      </c>
      <c r="K12" s="6">
        <v>85</v>
      </c>
      <c r="L12" s="6" t="s">
        <v>485</v>
      </c>
      <c r="M12" s="6">
        <v>1</v>
      </c>
      <c r="N12" s="6">
        <v>1.1764706112444401E-2</v>
      </c>
      <c r="O12" s="6">
        <v>0</v>
      </c>
      <c r="P12" s="6">
        <v>0</v>
      </c>
      <c r="Q12" s="6">
        <v>1</v>
      </c>
      <c r="R12" s="6" t="s">
        <v>485</v>
      </c>
      <c r="S12" s="6">
        <v>2.3529412224888802E-2</v>
      </c>
      <c r="T12" s="6" t="s">
        <v>485</v>
      </c>
      <c r="U12" s="6"/>
      <c r="V12" s="6"/>
      <c r="W12" s="6"/>
      <c r="X12" s="6"/>
      <c r="Y12" s="6"/>
      <c r="Z12" s="6"/>
      <c r="AA12" s="6"/>
      <c r="AB12" s="6"/>
      <c r="AC12" s="6"/>
      <c r="AD12" s="6"/>
      <c r="AE12" s="7"/>
      <c r="AF12" s="11" t="s">
        <v>0</v>
      </c>
      <c r="AG12" s="12"/>
      <c r="AH12" s="89" t="s">
        <v>1</v>
      </c>
      <c r="AI12" s="90"/>
      <c r="AJ12" s="90"/>
      <c r="AK12" s="90"/>
      <c r="AL12" s="90"/>
      <c r="AM12" s="91"/>
      <c r="AN12" s="154" t="s">
        <v>28</v>
      </c>
      <c r="AO12" s="155"/>
      <c r="AP12" s="155"/>
      <c r="AQ12" s="155"/>
      <c r="AR12" s="155"/>
      <c r="AS12" s="155"/>
      <c r="AT12" s="155"/>
      <c r="AU12" s="155"/>
      <c r="AV12" s="155"/>
      <c r="AW12" s="156"/>
      <c r="AX12" s="28" t="str">
        <f>IF($BL$7=FALSE, "", IF(OR($AN12="", COUNTIF($BL$12:$BL$41, $AN12)=0), $BL$4, $BL$3))</f>
        <v>✓</v>
      </c>
      <c r="AY12" s="12"/>
      <c r="AZ12" s="37">
        <f>$BT12</f>
        <v>44984</v>
      </c>
      <c r="BA12" s="13" cm="1">
        <f t="array" ref="BA12">IF(BA$10="", "", IF(IFERROR(INDEX($B12:$AE12, $BK12, MATCH(BA$10, $B$11:$AE$11, 0)), "")="", "", IFERROR(VALUE(INDEX($B12:$AE12, $BK12, MATCH(BA$10, $B$11:$AE$11, 0))), "")))</f>
        <v>85</v>
      </c>
      <c r="BB12" s="13" cm="1">
        <f t="array" ref="BB12">IF(BB$10="", "", IF(IFERROR(INDEX($B12:$AE12, $BK12, MATCH(BB$10, $B$11:$AE$11, 0)), "")="", "", IFERROR(VALUE(INDEX($B12:$AE12, $BK12, MATCH(BB$10, $B$11:$AE$11, 0))), "")))</f>
        <v>1</v>
      </c>
      <c r="BC12" s="13" cm="1">
        <f t="array" ref="BC12">IF(BC$10="", "", IF(IFERROR(INDEX($B12:$AE12, $BK12, MATCH(BC$10, $B$11:$AE$11, 0)), "")="", "", IFERROR(VALUE(INDEX($B12:$AE12, $BK12, MATCH(BC$10, $B$11:$AE$11, 0))), "")))</f>
        <v>0</v>
      </c>
      <c r="BD12" s="13" cm="1">
        <f t="array" ref="BD12">IF(BD$10="", "", IF(IFERROR(INDEX($B12:$AE12, $BK12, MATCH(BD$10, $B$11:$AE$11, 0)), "")="", "", IFERROR(VALUE(INDEX($B12:$AE12, $BK12, MATCH(BD$10, $B$11:$AE$11, 0))), "")))</f>
        <v>0</v>
      </c>
      <c r="BE12" s="32" cm="1">
        <f t="array" ref="BE12">IF(BE$10="", "", IF(IFERROR(INDEX($B12:$AE12, $BK12, MATCH(BE$10, $B$11:$AE$11, 0)), "")="", "", IFERROR(VALUE(INDEX($B12:$AE12, $BK12, MATCH(BE$10, $B$11:$AE$11, 0))), "")))</f>
        <v>1</v>
      </c>
      <c r="BF12" s="12"/>
      <c r="BG12" s="43" t="str" cm="1">
        <f t="array" ref="BG12">IF(BG$10="", "", IF(IFERROR(INDEX($B12:$AE12, $BK12, MATCH(BG$10, $B$11:$AE$11, 0)), "")="", "", IFERROR(LEFT(INDEX($B12:$AE12, $BK12, MATCH(BG$10, $B$11:$AE$11, 0)), 70), "")))</f>
        <v>Why should you get someone to make your spreadsheets for you, when you</v>
      </c>
      <c r="BH12" s="12"/>
      <c r="BI12" s="43" t="str" cm="1">
        <f t="array" ref="BI12">IF(BI$10="", "", IF(IFERROR(INDEX($B12:$AE12, $BK12, MATCH(BI$10, $B$11:$AE$11, 0)), "")="", "", IFERROR(INDEX($B12:$AE12, $BK12, MATCH(BI$10, $B$11:$AE$11, 0)), "")))</f>
        <v>https://www.linkedin.com/feed/update/urn:li:activity:7035901544189325313</v>
      </c>
      <c r="BJ12" s="12"/>
      <c r="BL12" s="18" t="str">
        <f>IF($B$11="", "", $B$11)</f>
        <v>Post title</v>
      </c>
      <c r="BN12" s="18" t="str" cm="1">
        <f t="array" ref="BN12">IF($AZ$10="", "", IF(IFERROR(INDEX($B12:$AE12, $BK12, MATCH($AZ$10, $B$11:$AE$11, 0)), "")="", "", IFERROR(INDEX($B12:$AE12, $BK12, MATCH($AZ$10, $B$11:$AE$11, 0)), "")))</f>
        <v>02/27/2023</v>
      </c>
      <c r="BO12" s="18">
        <f>IF($BN12="", "", IFERROR(FIND("/", $BN12), ""))</f>
        <v>3</v>
      </c>
      <c r="BP12" s="18">
        <f>IF(OR($BN12="", $BO12=""), "", IFERROR(FIND("/", $BN12, $BO12+1), ""))</f>
        <v>6</v>
      </c>
      <c r="BQ12" s="18">
        <f>IF($BN12="", "", IFERROR(VALUE(LEFT($BN12, $BO12-1)), ""))</f>
        <v>2</v>
      </c>
      <c r="BR12" s="29">
        <f>IF($BN12="", "", IFERROR(VALUE(MID($BN12, $BO12+1, (BP12-BO12-1))), ""))</f>
        <v>27</v>
      </c>
      <c r="BS12" s="18">
        <f>IF($BN12="", "", IFERROR(VALUE(MID($BN12, $BP12+1, (LEN(BN12)-BP12))), ""))</f>
        <v>2023</v>
      </c>
      <c r="BT12" s="39" cm="1">
        <f t="array" ref="BT12">IFERROR(DATE(INDEX($BQ12:$BS12, $BK12, MATCH($BN$5, $BQ$10:$BS$10, 0)), INDEX($BQ12:$BS12, $BK12, MATCH($BN$4, $BQ$10:$BS$10, 0)), INDEX($BQ12:$BS12, $BK12, MATCH($BN$3, $BQ$10:$BS$10, 0))), "")</f>
        <v>44984</v>
      </c>
      <c r="BV12" s="18" t="str">
        <f>IF(COUNTIF($B12:$AE12, "")=30, "", "X")</f>
        <v>X</v>
      </c>
      <c r="BX12" s="18" t="str">
        <f>IF($BI12="", "", IF(COUNTIF($BI$12:$BI$1210, $BI12)&gt;1, "X", ""))</f>
        <v/>
      </c>
      <c r="BZ12" s="29">
        <f t="shared" ref="BZ12:CD14" si="0">IF(BA12="", "", IFERROR(ROUNDDOWN(BA12/BZ$9, 0)*BZ$8, ""))</f>
        <v>8</v>
      </c>
      <c r="CA12" s="46">
        <f t="shared" si="0"/>
        <v>4</v>
      </c>
      <c r="CB12" s="46">
        <f t="shared" si="0"/>
        <v>0</v>
      </c>
      <c r="CC12" s="46">
        <f t="shared" si="0"/>
        <v>0</v>
      </c>
      <c r="CD12" s="47">
        <f t="shared" si="0"/>
        <v>3</v>
      </c>
      <c r="CF12" s="51">
        <f>IF($BV12="", "", IFERROR(SUM($BZ12:$CD12), ""))</f>
        <v>15</v>
      </c>
      <c r="CH12" s="18">
        <f>IF($CF12="", "", COUNTIF($CF$12:$CF$1210, "&gt;"&amp;$CF12)+1+COUNTIF($CF$12:$CF12, $CF12)-1)</f>
        <v>8</v>
      </c>
      <c r="CJ12" s="18" t="str">
        <f>IF($BT12="", "", IFERROR(TEXT($BT12, "mmm yyyy"), ""))</f>
        <v>Feb 2023</v>
      </c>
      <c r="CL12" s="86">
        <f>IF($BV12="", "", IFERROR(SUM($BB12:$BE12)/$BA12, ""))</f>
        <v>2.3529411764705882E-2</v>
      </c>
    </row>
    <row r="13" spans="1:90" x14ac:dyDescent="0.25">
      <c r="A13" s="11" t="s">
        <v>0</v>
      </c>
      <c r="B13" s="5" t="s">
        <v>488</v>
      </c>
      <c r="C13" s="6" t="s">
        <v>489</v>
      </c>
      <c r="D13" s="6" t="s">
        <v>484</v>
      </c>
      <c r="E13" s="6" t="s">
        <v>485</v>
      </c>
      <c r="F13" s="6" t="s">
        <v>486</v>
      </c>
      <c r="G13" s="6" t="s">
        <v>457</v>
      </c>
      <c r="H13" s="6" t="s">
        <v>485</v>
      </c>
      <c r="I13" s="6" t="s">
        <v>485</v>
      </c>
      <c r="J13" s="6" t="s">
        <v>487</v>
      </c>
      <c r="K13" s="6">
        <v>88</v>
      </c>
      <c r="L13" s="6" t="s">
        <v>485</v>
      </c>
      <c r="M13" s="6">
        <v>5</v>
      </c>
      <c r="N13" s="6">
        <v>5.681818351149559E-2</v>
      </c>
      <c r="O13" s="6">
        <v>1</v>
      </c>
      <c r="P13" s="6">
        <v>0</v>
      </c>
      <c r="Q13" s="6">
        <v>1</v>
      </c>
      <c r="R13" s="6" t="s">
        <v>485</v>
      </c>
      <c r="S13" s="6">
        <v>7.9545453190803528E-2</v>
      </c>
      <c r="T13" s="6" t="s">
        <v>485</v>
      </c>
      <c r="U13" s="6"/>
      <c r="V13" s="6"/>
      <c r="W13" s="6"/>
      <c r="X13" s="6"/>
      <c r="Y13" s="6"/>
      <c r="Z13" s="6"/>
      <c r="AA13" s="6"/>
      <c r="AB13" s="6"/>
      <c r="AC13" s="6"/>
      <c r="AD13" s="6"/>
      <c r="AE13" s="7"/>
      <c r="AF13" s="11" t="s">
        <v>0</v>
      </c>
      <c r="AG13" s="12"/>
      <c r="AH13" s="12"/>
      <c r="AI13" s="12"/>
      <c r="AJ13" s="12"/>
      <c r="AK13" s="12"/>
      <c r="AL13" s="12"/>
      <c r="AM13" s="12"/>
      <c r="AN13" s="12"/>
      <c r="AO13" s="12"/>
      <c r="AP13" s="12"/>
      <c r="AQ13" s="12"/>
      <c r="AR13" s="12"/>
      <c r="AS13" s="12"/>
      <c r="AT13" s="12"/>
      <c r="AU13" s="12"/>
      <c r="AV13" s="12"/>
      <c r="AW13" s="12"/>
      <c r="AX13" s="12"/>
      <c r="AY13" s="12"/>
      <c r="AZ13" s="37">
        <f t="shared" ref="AZ13:AZ76" si="1">$BT13</f>
        <v>44977</v>
      </c>
      <c r="BA13" s="13" cm="1">
        <f t="array" ref="BA13">IF(BA$10="", "", IF(IFERROR(INDEX($B13:$AE13, $BK13, MATCH(BA$10, $B$11:$AE$11, 0)), "")="", "", IFERROR(VALUE(INDEX($B13:$AE13, $BK13, MATCH(BA$10, $B$11:$AE$11, 0))), "")))</f>
        <v>88</v>
      </c>
      <c r="BB13" s="13" cm="1">
        <f t="array" ref="BB13">IF(BB$10="", "", IF(IFERROR(INDEX($B13:$AE13, $BK13, MATCH(BB$10, $B$11:$AE$11, 0)), "")="", "", IFERROR(VALUE(INDEX($B13:$AE13, $BK13, MATCH(BB$10, $B$11:$AE$11, 0))), "")))</f>
        <v>5</v>
      </c>
      <c r="BC13" s="13" cm="1">
        <f t="array" ref="BC13">IF(BC$10="", "", IF(IFERROR(INDEX($B13:$AE13, $BK13, MATCH(BC$10, $B$11:$AE$11, 0)), "")="", "", IFERROR(VALUE(INDEX($B13:$AE13, $BK13, MATCH(BC$10, $B$11:$AE$11, 0))), "")))</f>
        <v>1</v>
      </c>
      <c r="BD13" s="13" cm="1">
        <f t="array" ref="BD13">IF(BD$10="", "", IF(IFERROR(INDEX($B13:$AE13, $BK13, MATCH(BD$10, $B$11:$AE$11, 0)), "")="", "", IFERROR(VALUE(INDEX($B13:$AE13, $BK13, MATCH(BD$10, $B$11:$AE$11, 0))), "")))</f>
        <v>0</v>
      </c>
      <c r="BE13" s="32" cm="1">
        <f t="array" ref="BE13">IF(BE$10="", "", IF(IFERROR(INDEX($B13:$AE13, $BK13, MATCH(BE$10, $B$11:$AE$11, 0)), "")="", "", IFERROR(VALUE(INDEX($B13:$AE13, $BK13, MATCH(BE$10, $B$11:$AE$11, 0))), "")))</f>
        <v>1</v>
      </c>
      <c r="BF13" s="12"/>
      <c r="BG13" s="44" t="str" cm="1">
        <f t="array" ref="BG13">IF(BG$10="", "", IF(IFERROR(INDEX($B13:$AE13, $BK13, MATCH(BG$10, $B$11:$AE$11, 0)), "")="", "", IFERROR(LEFT(INDEX($B13:$AE13, $BK13, MATCH(BG$10, $B$11:$AE$11, 0)), 70), "")))</f>
        <v>Who would you get to make your spreadsheets? Most would waste valuable</v>
      </c>
      <c r="BH13" s="12"/>
      <c r="BI13" s="44" t="str" cm="1">
        <f t="array" ref="BI13">IF(BI$10="", "", IF(IFERROR(INDEX($B13:$AE13, $BK13, MATCH(BI$10, $B$11:$AE$11, 0)), "")="", "", IFERROR(INDEX($B13:$AE13, $BK13, MATCH(BI$10, $B$11:$AE$11, 0)), "")))</f>
        <v>https://www.linkedin.com/feed/update/urn:li:activity:7033366138734436353</v>
      </c>
      <c r="BJ13" s="12"/>
      <c r="BL13" s="19" t="str">
        <f>IF($C$11="", "", $C$11)</f>
        <v>Post link</v>
      </c>
      <c r="BN13" s="19" t="str" cm="1">
        <f t="array" ref="BN13">IF($AZ$10="", "", IF(IFERROR(INDEX($B13:$AE13, $BK13, MATCH($AZ$10, $B$11:$AE$11, 0)), "")="", "", IFERROR(INDEX($B13:$AE13, $BK13, MATCH($AZ$10, $B$11:$AE$11, 0)), "")))</f>
        <v>02/20/2023</v>
      </c>
      <c r="BO13" s="19">
        <f t="shared" ref="BO13:BO76" si="2">IF($BN13="", "", IFERROR(FIND("/", $BN13), ""))</f>
        <v>3</v>
      </c>
      <c r="BP13" s="19">
        <f t="shared" ref="BP13:BP76" si="3">IF(OR($BN13="", $BO13=""), "", IFERROR(FIND("/", $BN13, $BO13+1), ""))</f>
        <v>6</v>
      </c>
      <c r="BQ13" s="19">
        <f t="shared" ref="BQ13:BQ76" si="4">IF($BN13="", "", IFERROR(VALUE(LEFT($BN13, $BO13-1)), ""))</f>
        <v>2</v>
      </c>
      <c r="BR13" s="30">
        <f t="shared" ref="BR13:BR76" si="5">IF($BN13="", "", IFERROR(VALUE(MID($BN13, $BO13+1, (BP13-BO13-1))), ""))</f>
        <v>20</v>
      </c>
      <c r="BS13" s="19">
        <f t="shared" ref="BS13:BS76" si="6">IF($BN13="", "", IFERROR(VALUE(MID($BN13, $BP13+1, (LEN(BN13)-BP13))), ""))</f>
        <v>2023</v>
      </c>
      <c r="BT13" s="40" cm="1">
        <f t="array" ref="BT13">IFERROR(DATE(INDEX($BQ13:$BS13, $BK13, MATCH($BN$5, $BQ$10:$BS$10, 0)), INDEX($BQ13:$BS13, $BK13, MATCH($BN$4, $BQ$10:$BS$10, 0)), INDEX($BQ13:$BS13, $BK13, MATCH($BN$3, $BQ$10:$BS$10, 0))), "")</f>
        <v>44977</v>
      </c>
      <c r="BV13" s="19" t="str">
        <f t="shared" ref="BV13:BV76" si="7">IF(COUNTIF($B13:$AE13, "")=30, "", "X")</f>
        <v>X</v>
      </c>
      <c r="BX13" s="19" t="str">
        <f t="shared" ref="BX13:BX76" si="8">IF($BI13="", "", IF(COUNTIF($BI$12:$BI$1210, $BI13)&gt;1, "X", ""))</f>
        <v/>
      </c>
      <c r="BZ13" s="30">
        <f t="shared" si="0"/>
        <v>8</v>
      </c>
      <c r="CA13" s="13">
        <f t="shared" si="0"/>
        <v>20</v>
      </c>
      <c r="CB13" s="13">
        <f t="shared" si="0"/>
        <v>1</v>
      </c>
      <c r="CC13" s="13">
        <f t="shared" si="0"/>
        <v>0</v>
      </c>
      <c r="CD13" s="32">
        <f t="shared" si="0"/>
        <v>3</v>
      </c>
      <c r="CF13" s="52">
        <f t="shared" ref="CF13:CF76" si="9">IF($BV13="", "", IFERROR(SUM($BZ13:$CD13), ""))</f>
        <v>32</v>
      </c>
      <c r="CH13" s="19">
        <f>IF($CF13="", "", COUNTIF($CF$12:$CF$1210, "&gt;"&amp;$CF13)+1+COUNTIF($CF$12:$CF13, $CF13)-1)</f>
        <v>2</v>
      </c>
      <c r="CJ13" s="19" t="str">
        <f t="shared" ref="CJ13:CJ76" si="10">IF($BT13="", "", IFERROR(TEXT($BT13, "mmm yyyy"), ""))</f>
        <v>Feb 2023</v>
      </c>
      <c r="CL13" s="87">
        <f t="shared" ref="CL13:CL76" si="11">IF($BV13="", "", IFERROR(SUM($BB13:$BE13)/$BA13, ""))</f>
        <v>7.9545454545454544E-2</v>
      </c>
    </row>
    <row r="14" spans="1:90" x14ac:dyDescent="0.25">
      <c r="A14" s="11" t="s">
        <v>0</v>
      </c>
      <c r="B14" s="5" t="s">
        <v>490</v>
      </c>
      <c r="C14" s="6" t="s">
        <v>491</v>
      </c>
      <c r="D14" s="6" t="s">
        <v>484</v>
      </c>
      <c r="E14" s="6" t="s">
        <v>485</v>
      </c>
      <c r="F14" s="6" t="s">
        <v>486</v>
      </c>
      <c r="G14" s="6" t="s">
        <v>450</v>
      </c>
      <c r="H14" s="6" t="s">
        <v>485</v>
      </c>
      <c r="I14" s="6" t="s">
        <v>485</v>
      </c>
      <c r="J14" s="6" t="s">
        <v>487</v>
      </c>
      <c r="K14" s="6">
        <v>34</v>
      </c>
      <c r="L14" s="6" t="s">
        <v>485</v>
      </c>
      <c r="M14" s="6">
        <v>1</v>
      </c>
      <c r="N14" s="6">
        <v>2.9411764815449715E-2</v>
      </c>
      <c r="O14" s="6">
        <v>0</v>
      </c>
      <c r="P14" s="6">
        <v>0</v>
      </c>
      <c r="Q14" s="6">
        <v>1</v>
      </c>
      <c r="R14" s="6" t="s">
        <v>485</v>
      </c>
      <c r="S14" s="6">
        <v>5.8823529630899429E-2</v>
      </c>
      <c r="T14" s="6" t="s">
        <v>485</v>
      </c>
      <c r="U14" s="6"/>
      <c r="V14" s="6"/>
      <c r="W14" s="6"/>
      <c r="X14" s="6"/>
      <c r="Y14" s="6"/>
      <c r="Z14" s="6"/>
      <c r="AA14" s="6"/>
      <c r="AB14" s="6"/>
      <c r="AC14" s="6"/>
      <c r="AD14" s="6"/>
      <c r="AE14" s="7"/>
      <c r="AF14" s="11" t="s">
        <v>0</v>
      </c>
      <c r="AG14" s="12"/>
      <c r="AH14" s="89" t="s">
        <v>9</v>
      </c>
      <c r="AI14" s="90"/>
      <c r="AJ14" s="90"/>
      <c r="AK14" s="90"/>
      <c r="AL14" s="90"/>
      <c r="AM14" s="91"/>
      <c r="AN14" s="154" t="s">
        <v>9</v>
      </c>
      <c r="AO14" s="155"/>
      <c r="AP14" s="155"/>
      <c r="AQ14" s="155"/>
      <c r="AR14" s="155"/>
      <c r="AS14" s="155"/>
      <c r="AT14" s="155"/>
      <c r="AU14" s="155"/>
      <c r="AV14" s="155"/>
      <c r="AW14" s="156"/>
      <c r="AX14" s="28" t="str">
        <f>IF($BL$7=FALSE, "", IF(OR($AN14="", COUNTIF($BL$12:$BL$41, $AN14)=0), $BL$4, $BL$3))</f>
        <v>✓</v>
      </c>
      <c r="AY14" s="12"/>
      <c r="AZ14" s="37">
        <f t="shared" si="1"/>
        <v>44970</v>
      </c>
      <c r="BA14" s="13" cm="1">
        <f t="array" ref="BA14">IF(BA$10="", "", IF(IFERROR(INDEX($B14:$AE14, $BK14, MATCH(BA$10, $B$11:$AE$11, 0)), "")="", "", IFERROR(VALUE(INDEX($B14:$AE14, $BK14, MATCH(BA$10, $B$11:$AE$11, 0))), "")))</f>
        <v>34</v>
      </c>
      <c r="BB14" s="13" cm="1">
        <f t="array" ref="BB14">IF(BB$10="", "", IF(IFERROR(INDEX($B14:$AE14, $BK14, MATCH(BB$10, $B$11:$AE$11, 0)), "")="", "", IFERROR(VALUE(INDEX($B14:$AE14, $BK14, MATCH(BB$10, $B$11:$AE$11, 0))), "")))</f>
        <v>1</v>
      </c>
      <c r="BC14" s="13" cm="1">
        <f t="array" ref="BC14">IF(BC$10="", "", IF(IFERROR(INDEX($B14:$AE14, $BK14, MATCH(BC$10, $B$11:$AE$11, 0)), "")="", "", IFERROR(VALUE(INDEX($B14:$AE14, $BK14, MATCH(BC$10, $B$11:$AE$11, 0))), "")))</f>
        <v>0</v>
      </c>
      <c r="BD14" s="13" cm="1">
        <f t="array" ref="BD14">IF(BD$10="", "", IF(IFERROR(INDEX($B14:$AE14, $BK14, MATCH(BD$10, $B$11:$AE$11, 0)), "")="", "", IFERROR(VALUE(INDEX($B14:$AE14, $BK14, MATCH(BD$10, $B$11:$AE$11, 0))), "")))</f>
        <v>0</v>
      </c>
      <c r="BE14" s="32" cm="1">
        <f t="array" ref="BE14">IF(BE$10="", "", IF(IFERROR(INDEX($B14:$AE14, $BK14, MATCH(BE$10, $B$11:$AE$11, 0)), "")="", "", IFERROR(VALUE(INDEX($B14:$AE14, $BK14, MATCH(BE$10, $B$11:$AE$11, 0))), "")))</f>
        <v>1</v>
      </c>
      <c r="BF14" s="12"/>
      <c r="BG14" s="44" t="str" cm="1">
        <f t="array" ref="BG14">IF(BG$10="", "", IF(IFERROR(INDEX($B14:$AE14, $BK14, MATCH(BG$10, $B$11:$AE$11, 0)), "")="", "", IFERROR(LEFT(INDEX($B14:$AE14, $BK14, MATCH(BG$10, $B$11:$AE$11, 0)), 70), "")))</f>
        <v xml:space="preserve">What do you expect your software to do for your business? Let us know </v>
      </c>
      <c r="BH14" s="12"/>
      <c r="BI14" s="44" t="str" cm="1">
        <f t="array" ref="BI14">IF(BI$10="", "", IF(IFERROR(INDEX($B14:$AE14, $BK14, MATCH(BI$10, $B$11:$AE$11, 0)), "")="", "", IFERROR(INDEX($B14:$AE14, $BK14, MATCH(BI$10, $B$11:$AE$11, 0)), "")))</f>
        <v>https://www.linkedin.com/feed/update/urn:li:activity:7030828030134513664</v>
      </c>
      <c r="BJ14" s="12"/>
      <c r="BL14" s="19" t="str">
        <f>IF($D$11="", "", $D$11)</f>
        <v>Post type</v>
      </c>
      <c r="BN14" s="19" t="str" cm="1">
        <f t="array" ref="BN14">IF($AZ$10="", "", IF(IFERROR(INDEX($B14:$AE14, $BK14, MATCH($AZ$10, $B$11:$AE$11, 0)), "")="", "", IFERROR(INDEX($B14:$AE14, $BK14, MATCH($AZ$10, $B$11:$AE$11, 0)), "")))</f>
        <v>02/13/2023</v>
      </c>
      <c r="BO14" s="19">
        <f t="shared" si="2"/>
        <v>3</v>
      </c>
      <c r="BP14" s="19">
        <f t="shared" si="3"/>
        <v>6</v>
      </c>
      <c r="BQ14" s="19">
        <f t="shared" si="4"/>
        <v>2</v>
      </c>
      <c r="BR14" s="30">
        <f t="shared" si="5"/>
        <v>13</v>
      </c>
      <c r="BS14" s="19">
        <f t="shared" si="6"/>
        <v>2023</v>
      </c>
      <c r="BT14" s="40" cm="1">
        <f t="array" ref="BT14">IFERROR(DATE(INDEX($BQ14:$BS14, $BK14, MATCH($BN$5, $BQ$10:$BS$10, 0)), INDEX($BQ14:$BS14, $BK14, MATCH($BN$4, $BQ$10:$BS$10, 0)), INDEX($BQ14:$BS14, $BK14, MATCH($BN$3, $BQ$10:$BS$10, 0))), "")</f>
        <v>44970</v>
      </c>
      <c r="BV14" s="19" t="str">
        <f t="shared" si="7"/>
        <v>X</v>
      </c>
      <c r="BX14" s="19" t="str">
        <f t="shared" si="8"/>
        <v/>
      </c>
      <c r="BZ14" s="30">
        <f t="shared" si="0"/>
        <v>3</v>
      </c>
      <c r="CA14" s="13">
        <f t="shared" si="0"/>
        <v>4</v>
      </c>
      <c r="CB14" s="13">
        <f t="shared" si="0"/>
        <v>0</v>
      </c>
      <c r="CC14" s="13">
        <f t="shared" si="0"/>
        <v>0</v>
      </c>
      <c r="CD14" s="32">
        <f t="shared" si="0"/>
        <v>3</v>
      </c>
      <c r="CF14" s="52">
        <f t="shared" si="9"/>
        <v>10</v>
      </c>
      <c r="CH14" s="19">
        <f>IF($CF14="", "", COUNTIF($CF$12:$CF$1210, "&gt;"&amp;$CF14)+1+COUNTIF($CF$12:$CF14, $CF14)-1)</f>
        <v>17</v>
      </c>
      <c r="CJ14" s="19" t="str">
        <f t="shared" si="10"/>
        <v>Feb 2023</v>
      </c>
      <c r="CL14" s="87">
        <f t="shared" si="11"/>
        <v>5.8823529411764705E-2</v>
      </c>
    </row>
    <row r="15" spans="1:90" x14ac:dyDescent="0.25">
      <c r="A15" s="11" t="s">
        <v>0</v>
      </c>
      <c r="B15" s="5" t="s">
        <v>492</v>
      </c>
      <c r="C15" s="6" t="s">
        <v>493</v>
      </c>
      <c r="D15" s="6" t="s">
        <v>484</v>
      </c>
      <c r="E15" s="6" t="s">
        <v>485</v>
      </c>
      <c r="F15" s="6" t="s">
        <v>486</v>
      </c>
      <c r="G15" s="6" t="s">
        <v>443</v>
      </c>
      <c r="H15" s="6" t="s">
        <v>485</v>
      </c>
      <c r="I15" s="6" t="s">
        <v>485</v>
      </c>
      <c r="J15" s="6" t="s">
        <v>487</v>
      </c>
      <c r="K15" s="6">
        <v>49</v>
      </c>
      <c r="L15" s="6" t="s">
        <v>485</v>
      </c>
      <c r="M15" s="6">
        <v>1</v>
      </c>
      <c r="N15" s="6">
        <v>2.0408162847161293E-2</v>
      </c>
      <c r="O15" s="6">
        <v>0</v>
      </c>
      <c r="P15" s="6">
        <v>0</v>
      </c>
      <c r="Q15" s="6">
        <v>1</v>
      </c>
      <c r="R15" s="6" t="s">
        <v>485</v>
      </c>
      <c r="S15" s="6">
        <v>4.0816325694322586E-2</v>
      </c>
      <c r="T15" s="6" t="s">
        <v>485</v>
      </c>
      <c r="U15" s="6"/>
      <c r="V15" s="6"/>
      <c r="W15" s="6"/>
      <c r="X15" s="6"/>
      <c r="Y15" s="6"/>
      <c r="Z15" s="6"/>
      <c r="AA15" s="6"/>
      <c r="AB15" s="6"/>
      <c r="AC15" s="6"/>
      <c r="AD15" s="6"/>
      <c r="AE15" s="7"/>
      <c r="AF15" s="11" t="s">
        <v>0</v>
      </c>
      <c r="AG15" s="12"/>
      <c r="AH15" s="12"/>
      <c r="AI15" s="12"/>
      <c r="AJ15" s="12"/>
      <c r="AK15" s="12"/>
      <c r="AL15" s="12"/>
      <c r="AM15" s="12"/>
      <c r="AN15" s="12"/>
      <c r="AO15" s="12"/>
      <c r="AP15" s="12"/>
      <c r="AQ15" s="12"/>
      <c r="AR15" s="12"/>
      <c r="AS15" s="12"/>
      <c r="AT15" s="12"/>
      <c r="AU15" s="12"/>
      <c r="AV15" s="12"/>
      <c r="AW15" s="12"/>
      <c r="AX15" s="12"/>
      <c r="AY15" s="12"/>
      <c r="AZ15" s="37">
        <f t="shared" si="1"/>
        <v>44963</v>
      </c>
      <c r="BA15" s="13" cm="1">
        <f t="array" ref="BA15">IF(BA$10="", "", IF(IFERROR(INDEX($B15:$AE15, $BK15, MATCH(BA$10, $B$11:$AE$11, 0)), "")="", "", IFERROR(VALUE(INDEX($B15:$AE15, $BK15, MATCH(BA$10, $B$11:$AE$11, 0))), "")))</f>
        <v>49</v>
      </c>
      <c r="BB15" s="13" cm="1">
        <f t="array" ref="BB15">IF(BB$10="", "", IF(IFERROR(INDEX($B15:$AE15, $BK15, MATCH(BB$10, $B$11:$AE$11, 0)), "")="", "", IFERROR(VALUE(INDEX($B15:$AE15, $BK15, MATCH(BB$10, $B$11:$AE$11, 0))), "")))</f>
        <v>1</v>
      </c>
      <c r="BC15" s="13" cm="1">
        <f t="array" ref="BC15">IF(BC$10="", "", IF(IFERROR(INDEX($B15:$AE15, $BK15, MATCH(BC$10, $B$11:$AE$11, 0)), "")="", "", IFERROR(VALUE(INDEX($B15:$AE15, $BK15, MATCH(BC$10, $B$11:$AE$11, 0))), "")))</f>
        <v>0</v>
      </c>
      <c r="BD15" s="13" cm="1">
        <f t="array" ref="BD15">IF(BD$10="", "", IF(IFERROR(INDEX($B15:$AE15, $BK15, MATCH(BD$10, $B$11:$AE$11, 0)), "")="", "", IFERROR(VALUE(INDEX($B15:$AE15, $BK15, MATCH(BD$10, $B$11:$AE$11, 0))), "")))</f>
        <v>0</v>
      </c>
      <c r="BE15" s="32" cm="1">
        <f t="array" ref="BE15">IF(BE$10="", "", IF(IFERROR(INDEX($B15:$AE15, $BK15, MATCH(BE$10, $B$11:$AE$11, 0)), "")="", "", IFERROR(VALUE(INDEX($B15:$AE15, $BK15, MATCH(BE$10, $B$11:$AE$11, 0))), "")))</f>
        <v>1</v>
      </c>
      <c r="BF15" s="12"/>
      <c r="BG15" s="44" t="str" cm="1">
        <f t="array" ref="BG15">IF(BG$10="", "", IF(IFERROR(INDEX($B15:$AE15, $BK15, MATCH(BG$10, $B$11:$AE$11, 0)), "")="", "", IFERROR(LEFT(INDEX($B15:$AE15, $BK15, MATCH(BG$10, $B$11:$AE$11, 0)), 70), "")))</f>
        <v>So, you want a cracking spreadsheet. You're not quite sure how you wan</v>
      </c>
      <c r="BH15" s="12"/>
      <c r="BI15" s="44" t="str" cm="1">
        <f t="array" ref="BI15">IF(BI$10="", "", IF(IFERROR(INDEX($B15:$AE15, $BK15, MATCH(BI$10, $B$11:$AE$11, 0)), "")="", "", IFERROR(INDEX($B15:$AE15, $BK15, MATCH(BI$10, $B$11:$AE$11, 0)), "")))</f>
        <v>https://www.linkedin.com/feed/update/urn:li:activity:7028292979484160001</v>
      </c>
      <c r="BJ15" s="12"/>
      <c r="BL15" s="19" t="str">
        <f>IF($E$11="", "", $E$11)</f>
        <v>Campaign name</v>
      </c>
      <c r="BN15" s="19" t="str" cm="1">
        <f t="array" ref="BN15">IF($AZ$10="", "", IF(IFERROR(INDEX($B15:$AE15, $BK15, MATCH($AZ$10, $B$11:$AE$11, 0)), "")="", "", IFERROR(INDEX($B15:$AE15, $BK15, MATCH($AZ$10, $B$11:$AE$11, 0)), "")))</f>
        <v>02/06/2023</v>
      </c>
      <c r="BO15" s="19">
        <f t="shared" si="2"/>
        <v>3</v>
      </c>
      <c r="BP15" s="19">
        <f t="shared" si="3"/>
        <v>6</v>
      </c>
      <c r="BQ15" s="19">
        <f t="shared" si="4"/>
        <v>2</v>
      </c>
      <c r="BR15" s="30">
        <f t="shared" si="5"/>
        <v>6</v>
      </c>
      <c r="BS15" s="19">
        <f t="shared" si="6"/>
        <v>2023</v>
      </c>
      <c r="BT15" s="40" cm="1">
        <f t="array" ref="BT15">IFERROR(DATE(INDEX($BQ15:$BS15, $BK15, MATCH($BN$5, $BQ$10:$BS$10, 0)), INDEX($BQ15:$BS15, $BK15, MATCH($BN$4, $BQ$10:$BS$10, 0)), INDEX($BQ15:$BS15, $BK15, MATCH($BN$3, $BQ$10:$BS$10, 0))), "")</f>
        <v>44963</v>
      </c>
      <c r="BV15" s="19" t="str">
        <f t="shared" si="7"/>
        <v>X</v>
      </c>
      <c r="BX15" s="19" t="str">
        <f t="shared" si="8"/>
        <v/>
      </c>
      <c r="BZ15" s="30">
        <f t="shared" ref="BZ15:BZ78" si="12">IF(BA15="", "", IFERROR(ROUNDDOWN(BA15/BZ$9, 0)*BZ$8, ""))</f>
        <v>4</v>
      </c>
      <c r="CA15" s="13">
        <f t="shared" ref="CA15:CA78" si="13">IF(BB15="", "", IFERROR(ROUNDDOWN(BB15/CA$9, 0)*CA$8, ""))</f>
        <v>4</v>
      </c>
      <c r="CB15" s="13">
        <f t="shared" ref="CB15:CB78" si="14">IF(BC15="", "", IFERROR(ROUNDDOWN(BC15/CB$9, 0)*CB$8, ""))</f>
        <v>0</v>
      </c>
      <c r="CC15" s="13">
        <f t="shared" ref="CC15:CC78" si="15">IF(BD15="", "", IFERROR(ROUNDDOWN(BD15/CC$9, 0)*CC$8, ""))</f>
        <v>0</v>
      </c>
      <c r="CD15" s="32">
        <f t="shared" ref="CD15:CD78" si="16">IF(BE15="", "", IFERROR(ROUNDDOWN(BE15/CD$9, 0)*CD$8, ""))</f>
        <v>3</v>
      </c>
      <c r="CF15" s="52">
        <f t="shared" si="9"/>
        <v>11</v>
      </c>
      <c r="CH15" s="19">
        <f>IF($CF15="", "", COUNTIF($CF$12:$CF$1210, "&gt;"&amp;$CF15)+1+COUNTIF($CF$12:$CF15, $CF15)-1)</f>
        <v>14</v>
      </c>
      <c r="CJ15" s="19" t="str">
        <f t="shared" si="10"/>
        <v>Feb 2023</v>
      </c>
      <c r="CL15" s="87">
        <f t="shared" si="11"/>
        <v>4.0816326530612242E-2</v>
      </c>
    </row>
    <row r="16" spans="1:90" x14ac:dyDescent="0.25">
      <c r="A16" s="11" t="s">
        <v>0</v>
      </c>
      <c r="B16" s="5" t="s">
        <v>494</v>
      </c>
      <c r="C16" s="6" t="s">
        <v>495</v>
      </c>
      <c r="D16" s="6" t="s">
        <v>484</v>
      </c>
      <c r="E16" s="6" t="s">
        <v>485</v>
      </c>
      <c r="F16" s="6" t="s">
        <v>486</v>
      </c>
      <c r="G16" s="6" t="s">
        <v>436</v>
      </c>
      <c r="H16" s="6" t="s">
        <v>485</v>
      </c>
      <c r="I16" s="6" t="s">
        <v>485</v>
      </c>
      <c r="J16" s="6" t="s">
        <v>487</v>
      </c>
      <c r="K16" s="6">
        <v>72</v>
      </c>
      <c r="L16" s="6" t="s">
        <v>485</v>
      </c>
      <c r="M16" s="6">
        <v>3</v>
      </c>
      <c r="N16" s="6">
        <v>4.1666667908430099E-2</v>
      </c>
      <c r="O16" s="6">
        <v>2</v>
      </c>
      <c r="P16" s="6">
        <v>0</v>
      </c>
      <c r="Q16" s="6">
        <v>1</v>
      </c>
      <c r="R16" s="6" t="s">
        <v>485</v>
      </c>
      <c r="S16" s="6">
        <v>8.3333335816860199E-2</v>
      </c>
      <c r="T16" s="6" t="s">
        <v>485</v>
      </c>
      <c r="U16" s="6"/>
      <c r="V16" s="6"/>
      <c r="W16" s="6"/>
      <c r="X16" s="6"/>
      <c r="Y16" s="6"/>
      <c r="Z16" s="6"/>
      <c r="AA16" s="6"/>
      <c r="AB16" s="6"/>
      <c r="AC16" s="6"/>
      <c r="AD16" s="6"/>
      <c r="AE16" s="7"/>
      <c r="AF16" s="11" t="s">
        <v>0</v>
      </c>
      <c r="AG16" s="12"/>
      <c r="AH16" s="89" t="s">
        <v>10</v>
      </c>
      <c r="AI16" s="90"/>
      <c r="AJ16" s="90"/>
      <c r="AK16" s="90"/>
      <c r="AL16" s="90"/>
      <c r="AM16" s="91"/>
      <c r="AN16" s="154" t="s">
        <v>10</v>
      </c>
      <c r="AO16" s="155"/>
      <c r="AP16" s="155"/>
      <c r="AQ16" s="155"/>
      <c r="AR16" s="155"/>
      <c r="AS16" s="155"/>
      <c r="AT16" s="155"/>
      <c r="AU16" s="155"/>
      <c r="AV16" s="155"/>
      <c r="AW16" s="156"/>
      <c r="AX16" s="28" t="str">
        <f>IF($BL$7=FALSE, "", IF(OR($AN16="", COUNTIF($BL$12:$BL$41, $AN16)=0), $BL$4, $BL$3))</f>
        <v>✓</v>
      </c>
      <c r="AY16" s="12"/>
      <c r="AZ16" s="37">
        <f t="shared" si="1"/>
        <v>44956</v>
      </c>
      <c r="BA16" s="13" cm="1">
        <f t="array" ref="BA16">IF(BA$10="", "", IF(IFERROR(INDEX($B16:$AE16, $BK16, MATCH(BA$10, $B$11:$AE$11, 0)), "")="", "", IFERROR(VALUE(INDEX($B16:$AE16, $BK16, MATCH(BA$10, $B$11:$AE$11, 0))), "")))</f>
        <v>72</v>
      </c>
      <c r="BB16" s="13" cm="1">
        <f t="array" ref="BB16">IF(BB$10="", "", IF(IFERROR(INDEX($B16:$AE16, $BK16, MATCH(BB$10, $B$11:$AE$11, 0)), "")="", "", IFERROR(VALUE(INDEX($B16:$AE16, $BK16, MATCH(BB$10, $B$11:$AE$11, 0))), "")))</f>
        <v>3</v>
      </c>
      <c r="BC16" s="13" cm="1">
        <f t="array" ref="BC16">IF(BC$10="", "", IF(IFERROR(INDEX($B16:$AE16, $BK16, MATCH(BC$10, $B$11:$AE$11, 0)), "")="", "", IFERROR(VALUE(INDEX($B16:$AE16, $BK16, MATCH(BC$10, $B$11:$AE$11, 0))), "")))</f>
        <v>2</v>
      </c>
      <c r="BD16" s="13" cm="1">
        <f t="array" ref="BD16">IF(BD$10="", "", IF(IFERROR(INDEX($B16:$AE16, $BK16, MATCH(BD$10, $B$11:$AE$11, 0)), "")="", "", IFERROR(VALUE(INDEX($B16:$AE16, $BK16, MATCH(BD$10, $B$11:$AE$11, 0))), "")))</f>
        <v>0</v>
      </c>
      <c r="BE16" s="32" cm="1">
        <f t="array" ref="BE16">IF(BE$10="", "", IF(IFERROR(INDEX($B16:$AE16, $BK16, MATCH(BE$10, $B$11:$AE$11, 0)), "")="", "", IFERROR(VALUE(INDEX($B16:$AE16, $BK16, MATCH(BE$10, $B$11:$AE$11, 0))), "")))</f>
        <v>1</v>
      </c>
      <c r="BF16" s="12"/>
      <c r="BG16" s="44" t="str" cm="1">
        <f t="array" ref="BG16">IF(BG$10="", "", IF(IFERROR(INDEX($B16:$AE16, $BK16, MATCH(BG$10, $B$11:$AE$11, 0)), "")="", "", IFERROR(LEFT(INDEX($B16:$AE16, $BK16, MATCH(BG$10, $B$11:$AE$11, 0)), 70), "")))</f>
        <v>We've made hundreds of spreadsheets, and most have been bespoke soluti</v>
      </c>
      <c r="BH16" s="12"/>
      <c r="BI16" s="44" t="str" cm="1">
        <f t="array" ref="BI16">IF(BI$10="", "", IF(IFERROR(INDEX($B16:$AE16, $BK16, MATCH(BI$10, $B$11:$AE$11, 0)), "")="", "", IFERROR(INDEX($B16:$AE16, $BK16, MATCH(BI$10, $B$11:$AE$11, 0)), "")))</f>
        <v>https://www.linkedin.com/feed/update/urn:li:activity:7025791453922521089</v>
      </c>
      <c r="BJ16" s="12"/>
      <c r="BL16" s="19" t="str">
        <f>IF($F$11="", "", $F$11)</f>
        <v>Posted by</v>
      </c>
      <c r="BN16" s="19" t="str" cm="1">
        <f t="array" ref="BN16">IF($AZ$10="", "", IF(IFERROR(INDEX($B16:$AE16, $BK16, MATCH($AZ$10, $B$11:$AE$11, 0)), "")="", "", IFERROR(INDEX($B16:$AE16, $BK16, MATCH($AZ$10, $B$11:$AE$11, 0)), "")))</f>
        <v>01/30/2023</v>
      </c>
      <c r="BO16" s="19">
        <f t="shared" si="2"/>
        <v>3</v>
      </c>
      <c r="BP16" s="19">
        <f t="shared" si="3"/>
        <v>6</v>
      </c>
      <c r="BQ16" s="19">
        <f t="shared" si="4"/>
        <v>1</v>
      </c>
      <c r="BR16" s="30">
        <f t="shared" si="5"/>
        <v>30</v>
      </c>
      <c r="BS16" s="19">
        <f t="shared" si="6"/>
        <v>2023</v>
      </c>
      <c r="BT16" s="40" cm="1">
        <f t="array" ref="BT16">IFERROR(DATE(INDEX($BQ16:$BS16, $BK16, MATCH($BN$5, $BQ$10:$BS$10, 0)), INDEX($BQ16:$BS16, $BK16, MATCH($BN$4, $BQ$10:$BS$10, 0)), INDEX($BQ16:$BS16, $BK16, MATCH($BN$3, $BQ$10:$BS$10, 0))), "")</f>
        <v>44956</v>
      </c>
      <c r="BV16" s="19" t="str">
        <f t="shared" si="7"/>
        <v>X</v>
      </c>
      <c r="BX16" s="19" t="str">
        <f t="shared" si="8"/>
        <v/>
      </c>
      <c r="BZ16" s="30">
        <f t="shared" si="12"/>
        <v>7</v>
      </c>
      <c r="CA16" s="13">
        <f t="shared" si="13"/>
        <v>12</v>
      </c>
      <c r="CB16" s="13">
        <f t="shared" si="14"/>
        <v>2</v>
      </c>
      <c r="CC16" s="13">
        <f t="shared" si="15"/>
        <v>0</v>
      </c>
      <c r="CD16" s="32">
        <f t="shared" si="16"/>
        <v>3</v>
      </c>
      <c r="CF16" s="52">
        <f t="shared" si="9"/>
        <v>24</v>
      </c>
      <c r="CH16" s="19">
        <f>IF($CF16="", "", COUNTIF($CF$12:$CF$1210, "&gt;"&amp;$CF16)+1+COUNTIF($CF$12:$CF16, $CF16)-1)</f>
        <v>4</v>
      </c>
      <c r="CJ16" s="19" t="str">
        <f t="shared" si="10"/>
        <v>Jan 2023</v>
      </c>
      <c r="CL16" s="87">
        <f t="shared" si="11"/>
        <v>8.3333333333333329E-2</v>
      </c>
    </row>
    <row r="17" spans="1:90" x14ac:dyDescent="0.25">
      <c r="A17" s="11" t="s">
        <v>0</v>
      </c>
      <c r="B17" s="5" t="s">
        <v>496</v>
      </c>
      <c r="C17" s="6" t="s">
        <v>497</v>
      </c>
      <c r="D17" s="6" t="s">
        <v>484</v>
      </c>
      <c r="E17" s="6" t="s">
        <v>485</v>
      </c>
      <c r="F17" s="6" t="s">
        <v>486</v>
      </c>
      <c r="G17" s="6" t="s">
        <v>431</v>
      </c>
      <c r="H17" s="6" t="s">
        <v>485</v>
      </c>
      <c r="I17" s="6" t="s">
        <v>485</v>
      </c>
      <c r="J17" s="6" t="s">
        <v>487</v>
      </c>
      <c r="K17" s="6">
        <v>57</v>
      </c>
      <c r="L17" s="6" t="s">
        <v>485</v>
      </c>
      <c r="M17" s="6">
        <v>4</v>
      </c>
      <c r="N17" s="6">
        <v>7.0175439119338989E-2</v>
      </c>
      <c r="O17" s="6">
        <v>1</v>
      </c>
      <c r="P17" s="6">
        <v>0</v>
      </c>
      <c r="Q17" s="6">
        <v>0</v>
      </c>
      <c r="R17" s="6" t="s">
        <v>485</v>
      </c>
      <c r="S17" s="6">
        <v>8.7719298899173737E-2</v>
      </c>
      <c r="T17" s="6" t="s">
        <v>485</v>
      </c>
      <c r="U17" s="6"/>
      <c r="V17" s="6"/>
      <c r="W17" s="6"/>
      <c r="X17" s="6"/>
      <c r="Y17" s="6"/>
      <c r="Z17" s="6"/>
      <c r="AA17" s="6"/>
      <c r="AB17" s="6"/>
      <c r="AC17" s="6"/>
      <c r="AD17" s="6"/>
      <c r="AE17" s="7"/>
      <c r="AF17" s="11" t="s">
        <v>0</v>
      </c>
      <c r="AG17" s="12"/>
      <c r="AH17" s="12"/>
      <c r="AI17" s="12"/>
      <c r="AJ17" s="12"/>
      <c r="AK17" s="12"/>
      <c r="AL17" s="12"/>
      <c r="AM17" s="12"/>
      <c r="AN17" s="12"/>
      <c r="AO17" s="12"/>
      <c r="AP17" s="12"/>
      <c r="AQ17" s="12"/>
      <c r="AR17" s="12"/>
      <c r="AS17" s="12"/>
      <c r="AT17" s="12"/>
      <c r="AU17" s="12"/>
      <c r="AV17" s="12"/>
      <c r="AW17" s="12"/>
      <c r="AX17" s="12"/>
      <c r="AY17" s="12"/>
      <c r="AZ17" s="37">
        <f t="shared" si="1"/>
        <v>44951</v>
      </c>
      <c r="BA17" s="13" cm="1">
        <f t="array" ref="BA17">IF(BA$10="", "", IF(IFERROR(INDEX($B17:$AE17, $BK17, MATCH(BA$10, $B$11:$AE$11, 0)), "")="", "", IFERROR(VALUE(INDEX($B17:$AE17, $BK17, MATCH(BA$10, $B$11:$AE$11, 0))), "")))</f>
        <v>57</v>
      </c>
      <c r="BB17" s="13" cm="1">
        <f t="array" ref="BB17">IF(BB$10="", "", IF(IFERROR(INDEX($B17:$AE17, $BK17, MATCH(BB$10, $B$11:$AE$11, 0)), "")="", "", IFERROR(VALUE(INDEX($B17:$AE17, $BK17, MATCH(BB$10, $B$11:$AE$11, 0))), "")))</f>
        <v>4</v>
      </c>
      <c r="BC17" s="13" cm="1">
        <f t="array" ref="BC17">IF(BC$10="", "", IF(IFERROR(INDEX($B17:$AE17, $BK17, MATCH(BC$10, $B$11:$AE$11, 0)), "")="", "", IFERROR(VALUE(INDEX($B17:$AE17, $BK17, MATCH(BC$10, $B$11:$AE$11, 0))), "")))</f>
        <v>1</v>
      </c>
      <c r="BD17" s="13" cm="1">
        <f t="array" ref="BD17">IF(BD$10="", "", IF(IFERROR(INDEX($B17:$AE17, $BK17, MATCH(BD$10, $B$11:$AE$11, 0)), "")="", "", IFERROR(VALUE(INDEX($B17:$AE17, $BK17, MATCH(BD$10, $B$11:$AE$11, 0))), "")))</f>
        <v>0</v>
      </c>
      <c r="BE17" s="32" cm="1">
        <f t="array" ref="BE17">IF(BE$10="", "", IF(IFERROR(INDEX($B17:$AE17, $BK17, MATCH(BE$10, $B$11:$AE$11, 0)), "")="", "", IFERROR(VALUE(INDEX($B17:$AE17, $BK17, MATCH(BE$10, $B$11:$AE$11, 0))), "")))</f>
        <v>0</v>
      </c>
      <c r="BF17" s="12"/>
      <c r="BG17" s="44" t="str" cm="1">
        <f t="array" ref="BG17">IF(BG$10="", "", IF(IFERROR(INDEX($B17:$AE17, $BK17, MATCH(BG$10, $B$11:$AE$11, 0)), "")="", "", IFERROR(LEFT(INDEX($B17:$AE17, $BK17, MATCH(BG$10, $B$11:$AE$11, 0)), 70), "")))</f>
        <v>Finally got some #BrandedMerch so that Richard can look the part..</v>
      </c>
      <c r="BH17" s="12"/>
      <c r="BI17" s="44" t="str" cm="1">
        <f t="array" ref="BI17">IF(BI$10="", "", IF(IFERROR(INDEX($B17:$AE17, $BK17, MATCH(BI$10, $B$11:$AE$11, 0)), "")="", "", IFERROR(INDEX($B17:$AE17, $BK17, MATCH(BI$10, $B$11:$AE$11, 0)), "")))</f>
        <v>https://www.linkedin.com/feed/update/urn:li:activity:7023957555336896512</v>
      </c>
      <c r="BJ17" s="12"/>
      <c r="BL17" s="19" t="str">
        <f>IF($G$11="", "", $G$11)</f>
        <v>Created date</v>
      </c>
      <c r="BN17" s="19" t="str" cm="1">
        <f t="array" ref="BN17">IF($AZ$10="", "", IF(IFERROR(INDEX($B17:$AE17, $BK17, MATCH($AZ$10, $B$11:$AE$11, 0)), "")="", "", IFERROR(INDEX($B17:$AE17, $BK17, MATCH($AZ$10, $B$11:$AE$11, 0)), "")))</f>
        <v>01/25/2023</v>
      </c>
      <c r="BO17" s="19">
        <f t="shared" si="2"/>
        <v>3</v>
      </c>
      <c r="BP17" s="19">
        <f t="shared" si="3"/>
        <v>6</v>
      </c>
      <c r="BQ17" s="19">
        <f t="shared" si="4"/>
        <v>1</v>
      </c>
      <c r="BR17" s="30">
        <f t="shared" si="5"/>
        <v>25</v>
      </c>
      <c r="BS17" s="19">
        <f t="shared" si="6"/>
        <v>2023</v>
      </c>
      <c r="BT17" s="40" cm="1">
        <f t="array" ref="BT17">IFERROR(DATE(INDEX($BQ17:$BS17, $BK17, MATCH($BN$5, $BQ$10:$BS$10, 0)), INDEX($BQ17:$BS17, $BK17, MATCH($BN$4, $BQ$10:$BS$10, 0)), INDEX($BQ17:$BS17, $BK17, MATCH($BN$3, $BQ$10:$BS$10, 0))), "")</f>
        <v>44951</v>
      </c>
      <c r="BV17" s="19" t="str">
        <f t="shared" si="7"/>
        <v>X</v>
      </c>
      <c r="BX17" s="19" t="str">
        <f t="shared" si="8"/>
        <v/>
      </c>
      <c r="BZ17" s="30">
        <f t="shared" si="12"/>
        <v>5</v>
      </c>
      <c r="CA17" s="13">
        <f t="shared" si="13"/>
        <v>16</v>
      </c>
      <c r="CB17" s="13">
        <f t="shared" si="14"/>
        <v>1</v>
      </c>
      <c r="CC17" s="13">
        <f t="shared" si="15"/>
        <v>0</v>
      </c>
      <c r="CD17" s="32">
        <f t="shared" si="16"/>
        <v>0</v>
      </c>
      <c r="CF17" s="52">
        <f t="shared" si="9"/>
        <v>22</v>
      </c>
      <c r="CH17" s="19">
        <f>IF($CF17="", "", COUNTIF($CF$12:$CF$1210, "&gt;"&amp;$CF17)+1+COUNTIF($CF$12:$CF17, $CF17)-1)</f>
        <v>5</v>
      </c>
      <c r="CJ17" s="19" t="str">
        <f t="shared" si="10"/>
        <v>Jan 2023</v>
      </c>
      <c r="CL17" s="87">
        <f t="shared" si="11"/>
        <v>8.771929824561403E-2</v>
      </c>
    </row>
    <row r="18" spans="1:90" x14ac:dyDescent="0.25">
      <c r="A18" s="11" t="s">
        <v>0</v>
      </c>
      <c r="B18" s="5" t="s">
        <v>498</v>
      </c>
      <c r="C18" s="6" t="s">
        <v>499</v>
      </c>
      <c r="D18" s="6" t="s">
        <v>484</v>
      </c>
      <c r="E18" s="6" t="s">
        <v>485</v>
      </c>
      <c r="F18" s="6" t="s">
        <v>486</v>
      </c>
      <c r="G18" s="6" t="s">
        <v>429</v>
      </c>
      <c r="H18" s="6" t="s">
        <v>485</v>
      </c>
      <c r="I18" s="6" t="s">
        <v>485</v>
      </c>
      <c r="J18" s="6" t="s">
        <v>487</v>
      </c>
      <c r="K18" s="6">
        <v>33</v>
      </c>
      <c r="L18" s="6" t="s">
        <v>485</v>
      </c>
      <c r="M18" s="6">
        <v>0</v>
      </c>
      <c r="N18" s="6">
        <v>0</v>
      </c>
      <c r="O18" s="6">
        <v>0</v>
      </c>
      <c r="P18" s="6">
        <v>0</v>
      </c>
      <c r="Q18" s="6">
        <v>0</v>
      </c>
      <c r="R18" s="6" t="s">
        <v>485</v>
      </c>
      <c r="S18" s="6">
        <v>0</v>
      </c>
      <c r="T18" s="6" t="s">
        <v>485</v>
      </c>
      <c r="U18" s="6"/>
      <c r="V18" s="6"/>
      <c r="W18" s="6"/>
      <c r="X18" s="6"/>
      <c r="Y18" s="6"/>
      <c r="Z18" s="6"/>
      <c r="AA18" s="6"/>
      <c r="AB18" s="6"/>
      <c r="AC18" s="6"/>
      <c r="AD18" s="6"/>
      <c r="AE18" s="7"/>
      <c r="AF18" s="11" t="s">
        <v>0</v>
      </c>
      <c r="AG18" s="12"/>
      <c r="AH18" s="89" t="s">
        <v>11</v>
      </c>
      <c r="AI18" s="90"/>
      <c r="AJ18" s="90"/>
      <c r="AK18" s="90"/>
      <c r="AL18" s="90"/>
      <c r="AM18" s="91"/>
      <c r="AN18" s="154" t="s">
        <v>29</v>
      </c>
      <c r="AO18" s="155"/>
      <c r="AP18" s="155"/>
      <c r="AQ18" s="155"/>
      <c r="AR18" s="155"/>
      <c r="AS18" s="155"/>
      <c r="AT18" s="155"/>
      <c r="AU18" s="155"/>
      <c r="AV18" s="155"/>
      <c r="AW18" s="156"/>
      <c r="AX18" s="28" t="str">
        <f>IF($BL$7=FALSE, "", IF(OR($AN18="", COUNTIF($BL$12:$BL$41, $AN18)=0), $BL$4, $BL$3))</f>
        <v>✓</v>
      </c>
      <c r="AY18" s="12"/>
      <c r="AZ18" s="37">
        <f t="shared" si="1"/>
        <v>44949</v>
      </c>
      <c r="BA18" s="13" cm="1">
        <f t="array" ref="BA18">IF(BA$10="", "", IF(IFERROR(INDEX($B18:$AE18, $BK18, MATCH(BA$10, $B$11:$AE$11, 0)), "")="", "", IFERROR(VALUE(INDEX($B18:$AE18, $BK18, MATCH(BA$10, $B$11:$AE$11, 0))), "")))</f>
        <v>33</v>
      </c>
      <c r="BB18" s="13" cm="1">
        <f t="array" ref="BB18">IF(BB$10="", "", IF(IFERROR(INDEX($B18:$AE18, $BK18, MATCH(BB$10, $B$11:$AE$11, 0)), "")="", "", IFERROR(VALUE(INDEX($B18:$AE18, $BK18, MATCH(BB$10, $B$11:$AE$11, 0))), "")))</f>
        <v>0</v>
      </c>
      <c r="BC18" s="13" cm="1">
        <f t="array" ref="BC18">IF(BC$10="", "", IF(IFERROR(INDEX($B18:$AE18, $BK18, MATCH(BC$10, $B$11:$AE$11, 0)), "")="", "", IFERROR(VALUE(INDEX($B18:$AE18, $BK18, MATCH(BC$10, $B$11:$AE$11, 0))), "")))</f>
        <v>0</v>
      </c>
      <c r="BD18" s="13" cm="1">
        <f t="array" ref="BD18">IF(BD$10="", "", IF(IFERROR(INDEX($B18:$AE18, $BK18, MATCH(BD$10, $B$11:$AE$11, 0)), "")="", "", IFERROR(VALUE(INDEX($B18:$AE18, $BK18, MATCH(BD$10, $B$11:$AE$11, 0))), "")))</f>
        <v>0</v>
      </c>
      <c r="BE18" s="32" cm="1">
        <f t="array" ref="BE18">IF(BE$10="", "", IF(IFERROR(INDEX($B18:$AE18, $BK18, MATCH(BE$10, $B$11:$AE$11, 0)), "")="", "", IFERROR(VALUE(INDEX($B18:$AE18, $BK18, MATCH(BE$10, $B$11:$AE$11, 0))), "")))</f>
        <v>0</v>
      </c>
      <c r="BF18" s="12"/>
      <c r="BG18" s="44" t="str" cm="1">
        <f t="array" ref="BG18">IF(BG$10="", "", IF(IFERROR(INDEX($B18:$AE18, $BK18, MATCH(BG$10, $B$11:$AE$11, 0)), "")="", "", IFERROR(LEFT(INDEX($B18:$AE18, $BK18, MATCH(BG$10, $B$11:$AE$11, 0)), 70), "")))</f>
        <v xml:space="preserve">We asked people what aspect of their business they would most like to </v>
      </c>
      <c r="BH18" s="12"/>
      <c r="BI18" s="44" t="str" cm="1">
        <f t="array" ref="BI18">IF(BI$10="", "", IF(IFERROR(INDEX($B18:$AE18, $BK18, MATCH(BI$10, $B$11:$AE$11, 0)), "")="", "", IFERROR(INDEX($B18:$AE18, $BK18, MATCH(BI$10, $B$11:$AE$11, 0)), "")))</f>
        <v>https://www.linkedin.com/feed/update/urn:li:activity:7023219491748605952</v>
      </c>
      <c r="BJ18" s="12"/>
      <c r="BL18" s="19" t="str">
        <f>IF($H$11="", "", $H$11)</f>
        <v>Campaign start date</v>
      </c>
      <c r="BN18" s="19" t="str" cm="1">
        <f t="array" ref="BN18">IF($AZ$10="", "", IF(IFERROR(INDEX($B18:$AE18, $BK18, MATCH($AZ$10, $B$11:$AE$11, 0)), "")="", "", IFERROR(INDEX($B18:$AE18, $BK18, MATCH($AZ$10, $B$11:$AE$11, 0)), "")))</f>
        <v>01/23/2023</v>
      </c>
      <c r="BO18" s="19">
        <f t="shared" si="2"/>
        <v>3</v>
      </c>
      <c r="BP18" s="19">
        <f t="shared" si="3"/>
        <v>6</v>
      </c>
      <c r="BQ18" s="19">
        <f t="shared" si="4"/>
        <v>1</v>
      </c>
      <c r="BR18" s="30">
        <f t="shared" si="5"/>
        <v>23</v>
      </c>
      <c r="BS18" s="19">
        <f t="shared" si="6"/>
        <v>2023</v>
      </c>
      <c r="BT18" s="40" cm="1">
        <f t="array" ref="BT18">IFERROR(DATE(INDEX($BQ18:$BS18, $BK18, MATCH($BN$5, $BQ$10:$BS$10, 0)), INDEX($BQ18:$BS18, $BK18, MATCH($BN$4, $BQ$10:$BS$10, 0)), INDEX($BQ18:$BS18, $BK18, MATCH($BN$3, $BQ$10:$BS$10, 0))), "")</f>
        <v>44949</v>
      </c>
      <c r="BV18" s="19" t="str">
        <f t="shared" si="7"/>
        <v>X</v>
      </c>
      <c r="BX18" s="19" t="str">
        <f t="shared" si="8"/>
        <v/>
      </c>
      <c r="BZ18" s="30">
        <f t="shared" si="12"/>
        <v>3</v>
      </c>
      <c r="CA18" s="13">
        <f t="shared" si="13"/>
        <v>0</v>
      </c>
      <c r="CB18" s="13">
        <f t="shared" si="14"/>
        <v>0</v>
      </c>
      <c r="CC18" s="13">
        <f t="shared" si="15"/>
        <v>0</v>
      </c>
      <c r="CD18" s="32">
        <f t="shared" si="16"/>
        <v>0</v>
      </c>
      <c r="CF18" s="52">
        <f t="shared" si="9"/>
        <v>3</v>
      </c>
      <c r="CH18" s="19">
        <f>IF($CF18="", "", COUNTIF($CF$12:$CF$1210, "&gt;"&amp;$CF18)+1+COUNTIF($CF$12:$CF18, $CF18)-1)</f>
        <v>43</v>
      </c>
      <c r="CJ18" s="19" t="str">
        <f t="shared" si="10"/>
        <v>Jan 2023</v>
      </c>
      <c r="CL18" s="87">
        <f t="shared" si="11"/>
        <v>0</v>
      </c>
    </row>
    <row r="19" spans="1:90" x14ac:dyDescent="0.25">
      <c r="A19" s="11" t="s">
        <v>0</v>
      </c>
      <c r="B19" s="5" t="s">
        <v>500</v>
      </c>
      <c r="C19" s="6" t="s">
        <v>501</v>
      </c>
      <c r="D19" s="6" t="s">
        <v>484</v>
      </c>
      <c r="E19" s="6" t="s">
        <v>485</v>
      </c>
      <c r="F19" s="6" t="s">
        <v>486</v>
      </c>
      <c r="G19" s="6" t="s">
        <v>422</v>
      </c>
      <c r="H19" s="6" t="s">
        <v>485</v>
      </c>
      <c r="I19" s="6" t="s">
        <v>485</v>
      </c>
      <c r="J19" s="6" t="s">
        <v>487</v>
      </c>
      <c r="K19" s="6">
        <v>29</v>
      </c>
      <c r="L19" s="6" t="s">
        <v>485</v>
      </c>
      <c r="M19" s="6">
        <v>0</v>
      </c>
      <c r="N19" s="6">
        <v>0</v>
      </c>
      <c r="O19" s="6">
        <v>1</v>
      </c>
      <c r="P19" s="6">
        <v>0</v>
      </c>
      <c r="Q19" s="6">
        <v>0</v>
      </c>
      <c r="R19" s="6" t="s">
        <v>485</v>
      </c>
      <c r="S19" s="6">
        <v>3.4482758492231369E-2</v>
      </c>
      <c r="T19" s="6" t="s">
        <v>485</v>
      </c>
      <c r="U19" s="6"/>
      <c r="V19" s="6"/>
      <c r="W19" s="6"/>
      <c r="X19" s="6"/>
      <c r="Y19" s="6"/>
      <c r="Z19" s="6"/>
      <c r="AA19" s="6"/>
      <c r="AB19" s="6"/>
      <c r="AC19" s="6"/>
      <c r="AD19" s="6"/>
      <c r="AE19" s="7"/>
      <c r="AF19" s="11" t="s">
        <v>0</v>
      </c>
      <c r="AG19" s="12"/>
      <c r="AH19" s="12"/>
      <c r="AI19" s="12"/>
      <c r="AJ19" s="12"/>
      <c r="AK19" s="12"/>
      <c r="AL19" s="12"/>
      <c r="AM19" s="12"/>
      <c r="AN19" s="12"/>
      <c r="AO19" s="12"/>
      <c r="AP19" s="12"/>
      <c r="AQ19" s="12"/>
      <c r="AR19" s="12"/>
      <c r="AS19" s="12"/>
      <c r="AT19" s="12"/>
      <c r="AU19" s="12"/>
      <c r="AV19" s="12"/>
      <c r="AW19" s="12"/>
      <c r="AX19" s="12"/>
      <c r="AY19" s="12"/>
      <c r="AZ19" s="37">
        <f t="shared" si="1"/>
        <v>44942</v>
      </c>
      <c r="BA19" s="13" cm="1">
        <f t="array" ref="BA19">IF(BA$10="", "", IF(IFERROR(INDEX($B19:$AE19, $BK19, MATCH(BA$10, $B$11:$AE$11, 0)), "")="", "", IFERROR(VALUE(INDEX($B19:$AE19, $BK19, MATCH(BA$10, $B$11:$AE$11, 0))), "")))</f>
        <v>29</v>
      </c>
      <c r="BB19" s="13" cm="1">
        <f t="array" ref="BB19">IF(BB$10="", "", IF(IFERROR(INDEX($B19:$AE19, $BK19, MATCH(BB$10, $B$11:$AE$11, 0)), "")="", "", IFERROR(VALUE(INDEX($B19:$AE19, $BK19, MATCH(BB$10, $B$11:$AE$11, 0))), "")))</f>
        <v>0</v>
      </c>
      <c r="BC19" s="13" cm="1">
        <f t="array" ref="BC19">IF(BC$10="", "", IF(IFERROR(INDEX($B19:$AE19, $BK19, MATCH(BC$10, $B$11:$AE$11, 0)), "")="", "", IFERROR(VALUE(INDEX($B19:$AE19, $BK19, MATCH(BC$10, $B$11:$AE$11, 0))), "")))</f>
        <v>1</v>
      </c>
      <c r="BD19" s="13" cm="1">
        <f t="array" ref="BD19">IF(BD$10="", "", IF(IFERROR(INDEX($B19:$AE19, $BK19, MATCH(BD$10, $B$11:$AE$11, 0)), "")="", "", IFERROR(VALUE(INDEX($B19:$AE19, $BK19, MATCH(BD$10, $B$11:$AE$11, 0))), "")))</f>
        <v>0</v>
      </c>
      <c r="BE19" s="32" cm="1">
        <f t="array" ref="BE19">IF(BE$10="", "", IF(IFERROR(INDEX($B19:$AE19, $BK19, MATCH(BE$10, $B$11:$AE$11, 0)), "")="", "", IFERROR(VALUE(INDEX($B19:$AE19, $BK19, MATCH(BE$10, $B$11:$AE$11, 0))), "")))</f>
        <v>0</v>
      </c>
      <c r="BF19" s="12"/>
      <c r="BG19" s="44" t="str" cm="1">
        <f t="array" ref="BG19">IF(BG$10="", "", IF(IFERROR(INDEX($B19:$AE19, $BK19, MATCH(BG$10, $B$11:$AE$11, 0)), "")="", "", IFERROR(LEFT(INDEX($B19:$AE19, $BK19, MATCH(BG$10, $B$11:$AE$11, 0)), 70), "")))</f>
        <v>We don't really understand why you want to struggle to make your own s</v>
      </c>
      <c r="BH19" s="12"/>
      <c r="BI19" s="44" t="str" cm="1">
        <f t="array" ref="BI19">IF(BI$10="", "", IF(IFERROR(INDEX($B19:$AE19, $BK19, MATCH(BI$10, $B$11:$AE$11, 0)), "")="", "", IFERROR(INDEX($B19:$AE19, $BK19, MATCH(BI$10, $B$11:$AE$11, 0)), "")))</f>
        <v>https://www.linkedin.com/feed/update/urn:li:activity:7020683901090066432</v>
      </c>
      <c r="BJ19" s="12"/>
      <c r="BL19" s="19" t="str">
        <f>IF($I$11="", "", $I$11)</f>
        <v>Campaign end date</v>
      </c>
      <c r="BN19" s="19" t="str" cm="1">
        <f t="array" ref="BN19">IF($AZ$10="", "", IF(IFERROR(INDEX($B19:$AE19, $BK19, MATCH($AZ$10, $B$11:$AE$11, 0)), "")="", "", IFERROR(INDEX($B19:$AE19, $BK19, MATCH($AZ$10, $B$11:$AE$11, 0)), "")))</f>
        <v>01/16/2023</v>
      </c>
      <c r="BO19" s="19">
        <f t="shared" si="2"/>
        <v>3</v>
      </c>
      <c r="BP19" s="19">
        <f t="shared" si="3"/>
        <v>6</v>
      </c>
      <c r="BQ19" s="19">
        <f t="shared" si="4"/>
        <v>1</v>
      </c>
      <c r="BR19" s="30">
        <f t="shared" si="5"/>
        <v>16</v>
      </c>
      <c r="BS19" s="19">
        <f t="shared" si="6"/>
        <v>2023</v>
      </c>
      <c r="BT19" s="40" cm="1">
        <f t="array" ref="BT19">IFERROR(DATE(INDEX($BQ19:$BS19, $BK19, MATCH($BN$5, $BQ$10:$BS$10, 0)), INDEX($BQ19:$BS19, $BK19, MATCH($BN$4, $BQ$10:$BS$10, 0)), INDEX($BQ19:$BS19, $BK19, MATCH($BN$3, $BQ$10:$BS$10, 0))), "")</f>
        <v>44942</v>
      </c>
      <c r="BV19" s="19" t="str">
        <f t="shared" si="7"/>
        <v>X</v>
      </c>
      <c r="BX19" s="19" t="str">
        <f t="shared" si="8"/>
        <v/>
      </c>
      <c r="BZ19" s="30">
        <f t="shared" si="12"/>
        <v>2</v>
      </c>
      <c r="CA19" s="13">
        <f t="shared" si="13"/>
        <v>0</v>
      </c>
      <c r="CB19" s="13">
        <f t="shared" si="14"/>
        <v>1</v>
      </c>
      <c r="CC19" s="13">
        <f t="shared" si="15"/>
        <v>0</v>
      </c>
      <c r="CD19" s="32">
        <f t="shared" si="16"/>
        <v>0</v>
      </c>
      <c r="CF19" s="52">
        <f t="shared" si="9"/>
        <v>3</v>
      </c>
      <c r="CH19" s="19">
        <f>IF($CF19="", "", COUNTIF($CF$12:$CF$1210, "&gt;"&amp;$CF19)+1+COUNTIF($CF$12:$CF19, $CF19)-1)</f>
        <v>44</v>
      </c>
      <c r="CJ19" s="19" t="str">
        <f t="shared" si="10"/>
        <v>Jan 2023</v>
      </c>
      <c r="CL19" s="87">
        <f t="shared" si="11"/>
        <v>3.4482758620689655E-2</v>
      </c>
    </row>
    <row r="20" spans="1:90" x14ac:dyDescent="0.25">
      <c r="A20" s="11" t="s">
        <v>0</v>
      </c>
      <c r="B20" s="5" t="s">
        <v>502</v>
      </c>
      <c r="C20" s="6" t="s">
        <v>503</v>
      </c>
      <c r="D20" s="6" t="s">
        <v>484</v>
      </c>
      <c r="E20" s="6" t="s">
        <v>485</v>
      </c>
      <c r="F20" s="6" t="s">
        <v>486</v>
      </c>
      <c r="G20" s="6" t="s">
        <v>415</v>
      </c>
      <c r="H20" s="6" t="s">
        <v>485</v>
      </c>
      <c r="I20" s="6" t="s">
        <v>485</v>
      </c>
      <c r="J20" s="6" t="s">
        <v>487</v>
      </c>
      <c r="K20" s="6">
        <v>107</v>
      </c>
      <c r="L20" s="6" t="s">
        <v>485</v>
      </c>
      <c r="M20" s="6">
        <v>2</v>
      </c>
      <c r="N20" s="6">
        <v>1.8691588193178177E-2</v>
      </c>
      <c r="O20" s="6">
        <v>0</v>
      </c>
      <c r="P20" s="6">
        <v>0</v>
      </c>
      <c r="Q20" s="6">
        <v>1</v>
      </c>
      <c r="R20" s="6" t="s">
        <v>485</v>
      </c>
      <c r="S20" s="6">
        <v>2.8037382289767265E-2</v>
      </c>
      <c r="T20" s="6" t="s">
        <v>485</v>
      </c>
      <c r="U20" s="6"/>
      <c r="V20" s="6"/>
      <c r="W20" s="6"/>
      <c r="X20" s="6"/>
      <c r="Y20" s="6"/>
      <c r="Z20" s="6"/>
      <c r="AA20" s="6"/>
      <c r="AB20" s="6"/>
      <c r="AC20" s="6"/>
      <c r="AD20" s="6"/>
      <c r="AE20" s="7"/>
      <c r="AF20" s="11" t="s">
        <v>0</v>
      </c>
      <c r="AG20" s="12"/>
      <c r="AH20" s="89" t="s">
        <v>12</v>
      </c>
      <c r="AI20" s="90"/>
      <c r="AJ20" s="90"/>
      <c r="AK20" s="90"/>
      <c r="AL20" s="90"/>
      <c r="AM20" s="91"/>
      <c r="AN20" s="154" t="s">
        <v>12</v>
      </c>
      <c r="AO20" s="155"/>
      <c r="AP20" s="155"/>
      <c r="AQ20" s="155"/>
      <c r="AR20" s="155"/>
      <c r="AS20" s="155"/>
      <c r="AT20" s="155"/>
      <c r="AU20" s="155"/>
      <c r="AV20" s="155"/>
      <c r="AW20" s="156"/>
      <c r="AX20" s="28" t="str">
        <f>IF($BL$7=FALSE, "", IF(OR($AN20="", COUNTIF($BL$12:$BL$41, $AN20)=0), $BL$4, $BL$3))</f>
        <v>✓</v>
      </c>
      <c r="AY20" s="12"/>
      <c r="AZ20" s="37">
        <f t="shared" si="1"/>
        <v>44935</v>
      </c>
      <c r="BA20" s="13" cm="1">
        <f t="array" ref="BA20">IF(BA$10="", "", IF(IFERROR(INDEX($B20:$AE20, $BK20, MATCH(BA$10, $B$11:$AE$11, 0)), "")="", "", IFERROR(VALUE(INDEX($B20:$AE20, $BK20, MATCH(BA$10, $B$11:$AE$11, 0))), "")))</f>
        <v>107</v>
      </c>
      <c r="BB20" s="13" cm="1">
        <f t="array" ref="BB20">IF(BB$10="", "", IF(IFERROR(INDEX($B20:$AE20, $BK20, MATCH(BB$10, $B$11:$AE$11, 0)), "")="", "", IFERROR(VALUE(INDEX($B20:$AE20, $BK20, MATCH(BB$10, $B$11:$AE$11, 0))), "")))</f>
        <v>2</v>
      </c>
      <c r="BC20" s="13" cm="1">
        <f t="array" ref="BC20">IF(BC$10="", "", IF(IFERROR(INDEX($B20:$AE20, $BK20, MATCH(BC$10, $B$11:$AE$11, 0)), "")="", "", IFERROR(VALUE(INDEX($B20:$AE20, $BK20, MATCH(BC$10, $B$11:$AE$11, 0))), "")))</f>
        <v>0</v>
      </c>
      <c r="BD20" s="13" cm="1">
        <f t="array" ref="BD20">IF(BD$10="", "", IF(IFERROR(INDEX($B20:$AE20, $BK20, MATCH(BD$10, $B$11:$AE$11, 0)), "")="", "", IFERROR(VALUE(INDEX($B20:$AE20, $BK20, MATCH(BD$10, $B$11:$AE$11, 0))), "")))</f>
        <v>0</v>
      </c>
      <c r="BE20" s="32" cm="1">
        <f t="array" ref="BE20">IF(BE$10="", "", IF(IFERROR(INDEX($B20:$AE20, $BK20, MATCH(BE$10, $B$11:$AE$11, 0)), "")="", "", IFERROR(VALUE(INDEX($B20:$AE20, $BK20, MATCH(BE$10, $B$11:$AE$11, 0))), "")))</f>
        <v>1</v>
      </c>
      <c r="BF20" s="12"/>
      <c r="BG20" s="44" t="str" cm="1">
        <f t="array" ref="BG20">IF(BG$10="", "", IF(IFERROR(INDEX($B20:$AE20, $BK20, MATCH(BG$10, $B$11:$AE$11, 0)), "")="", "", IFERROR(LEFT(INDEX($B20:$AE20, $BK20, MATCH(BG$10, $B$11:$AE$11, 0)), 70), "")))</f>
        <v>Are you wondering if your spreadsheets could be better? Here we give y</v>
      </c>
      <c r="BH20" s="12"/>
      <c r="BI20" s="44" t="str" cm="1">
        <f t="array" ref="BI20">IF(BI$10="", "", IF(IFERROR(INDEX($B20:$AE20, $BK20, MATCH(BI$10, $B$11:$AE$11, 0)), "")="", "", IFERROR(INDEX($B20:$AE20, $BK20, MATCH(BI$10, $B$11:$AE$11, 0)), "")))</f>
        <v>https://www.linkedin.com/feed/update/urn:li:activity:7018144986705600512</v>
      </c>
      <c r="BJ20" s="12"/>
      <c r="BL20" s="19" t="str">
        <f>IF($J$11="", "", $J$11)</f>
        <v>Audience</v>
      </c>
      <c r="BN20" s="19" t="str" cm="1">
        <f t="array" ref="BN20">IF($AZ$10="", "", IF(IFERROR(INDEX($B20:$AE20, $BK20, MATCH($AZ$10, $B$11:$AE$11, 0)), "")="", "", IFERROR(INDEX($B20:$AE20, $BK20, MATCH($AZ$10, $B$11:$AE$11, 0)), "")))</f>
        <v>01/09/2023</v>
      </c>
      <c r="BO20" s="19">
        <f t="shared" si="2"/>
        <v>3</v>
      </c>
      <c r="BP20" s="19">
        <f t="shared" si="3"/>
        <v>6</v>
      </c>
      <c r="BQ20" s="19">
        <f t="shared" si="4"/>
        <v>1</v>
      </c>
      <c r="BR20" s="30">
        <f t="shared" si="5"/>
        <v>9</v>
      </c>
      <c r="BS20" s="19">
        <f t="shared" si="6"/>
        <v>2023</v>
      </c>
      <c r="BT20" s="40" cm="1">
        <f t="array" ref="BT20">IFERROR(DATE(INDEX($BQ20:$BS20, $BK20, MATCH($BN$5, $BQ$10:$BS$10, 0)), INDEX($BQ20:$BS20, $BK20, MATCH($BN$4, $BQ$10:$BS$10, 0)), INDEX($BQ20:$BS20, $BK20, MATCH($BN$3, $BQ$10:$BS$10, 0))), "")</f>
        <v>44935</v>
      </c>
      <c r="BV20" s="19" t="str">
        <f t="shared" si="7"/>
        <v>X</v>
      </c>
      <c r="BX20" s="19" t="str">
        <f t="shared" si="8"/>
        <v/>
      </c>
      <c r="BZ20" s="30">
        <f t="shared" si="12"/>
        <v>10</v>
      </c>
      <c r="CA20" s="13">
        <f t="shared" si="13"/>
        <v>8</v>
      </c>
      <c r="CB20" s="13">
        <f t="shared" si="14"/>
        <v>0</v>
      </c>
      <c r="CC20" s="13">
        <f t="shared" si="15"/>
        <v>0</v>
      </c>
      <c r="CD20" s="32">
        <f t="shared" si="16"/>
        <v>3</v>
      </c>
      <c r="CF20" s="52">
        <f t="shared" si="9"/>
        <v>21</v>
      </c>
      <c r="CH20" s="19">
        <f>IF($CF20="", "", COUNTIF($CF$12:$CF$1210, "&gt;"&amp;$CF20)+1+COUNTIF($CF$12:$CF20, $CF20)-1)</f>
        <v>6</v>
      </c>
      <c r="CJ20" s="19" t="str">
        <f t="shared" si="10"/>
        <v>Jan 2023</v>
      </c>
      <c r="CL20" s="87">
        <f t="shared" si="11"/>
        <v>2.8037383177570093E-2</v>
      </c>
    </row>
    <row r="21" spans="1:90" x14ac:dyDescent="0.25">
      <c r="A21" s="11" t="s">
        <v>0</v>
      </c>
      <c r="B21" s="5" t="s">
        <v>504</v>
      </c>
      <c r="C21" s="6" t="s">
        <v>505</v>
      </c>
      <c r="D21" s="6" t="s">
        <v>484</v>
      </c>
      <c r="E21" s="6" t="s">
        <v>485</v>
      </c>
      <c r="F21" s="6" t="s">
        <v>486</v>
      </c>
      <c r="G21" s="6" t="s">
        <v>408</v>
      </c>
      <c r="H21" s="6" t="s">
        <v>485</v>
      </c>
      <c r="I21" s="6" t="s">
        <v>485</v>
      </c>
      <c r="J21" s="6" t="s">
        <v>487</v>
      </c>
      <c r="K21" s="6">
        <v>68</v>
      </c>
      <c r="L21" s="6" t="s">
        <v>485</v>
      </c>
      <c r="M21" s="6">
        <v>5</v>
      </c>
      <c r="N21" s="6">
        <v>7.352941483259201E-2</v>
      </c>
      <c r="O21" s="6">
        <v>1</v>
      </c>
      <c r="P21" s="6">
        <v>0</v>
      </c>
      <c r="Q21" s="6">
        <v>1</v>
      </c>
      <c r="R21" s="6" t="s">
        <v>485</v>
      </c>
      <c r="S21" s="6">
        <v>0.10294117778539658</v>
      </c>
      <c r="T21" s="6" t="s">
        <v>485</v>
      </c>
      <c r="U21" s="6"/>
      <c r="V21" s="6"/>
      <c r="W21" s="6"/>
      <c r="X21" s="6"/>
      <c r="Y21" s="6"/>
      <c r="Z21" s="6"/>
      <c r="AA21" s="6"/>
      <c r="AB21" s="6"/>
      <c r="AC21" s="6"/>
      <c r="AD21" s="6"/>
      <c r="AE21" s="7"/>
      <c r="AF21" s="11" t="s">
        <v>0</v>
      </c>
      <c r="AG21" s="12"/>
      <c r="AH21" s="12"/>
      <c r="AI21" s="12"/>
      <c r="AJ21" s="12"/>
      <c r="AK21" s="12"/>
      <c r="AL21" s="12"/>
      <c r="AM21" s="12"/>
      <c r="AN21" s="12"/>
      <c r="AO21" s="12"/>
      <c r="AP21" s="12"/>
      <c r="AQ21" s="12"/>
      <c r="AR21" s="12"/>
      <c r="AS21" s="12"/>
      <c r="AT21" s="12"/>
      <c r="AU21" s="12"/>
      <c r="AV21" s="12"/>
      <c r="AW21" s="12"/>
      <c r="AX21" s="12"/>
      <c r="AY21" s="12"/>
      <c r="AZ21" s="37">
        <f t="shared" si="1"/>
        <v>44928</v>
      </c>
      <c r="BA21" s="13" cm="1">
        <f t="array" ref="BA21">IF(BA$10="", "", IF(IFERROR(INDEX($B21:$AE21, $BK21, MATCH(BA$10, $B$11:$AE$11, 0)), "")="", "", IFERROR(VALUE(INDEX($B21:$AE21, $BK21, MATCH(BA$10, $B$11:$AE$11, 0))), "")))</f>
        <v>68</v>
      </c>
      <c r="BB21" s="13" cm="1">
        <f t="array" ref="BB21">IF(BB$10="", "", IF(IFERROR(INDEX($B21:$AE21, $BK21, MATCH(BB$10, $B$11:$AE$11, 0)), "")="", "", IFERROR(VALUE(INDEX($B21:$AE21, $BK21, MATCH(BB$10, $B$11:$AE$11, 0))), "")))</f>
        <v>5</v>
      </c>
      <c r="BC21" s="13" cm="1">
        <f t="array" ref="BC21">IF(BC$10="", "", IF(IFERROR(INDEX($B21:$AE21, $BK21, MATCH(BC$10, $B$11:$AE$11, 0)), "")="", "", IFERROR(VALUE(INDEX($B21:$AE21, $BK21, MATCH(BC$10, $B$11:$AE$11, 0))), "")))</f>
        <v>1</v>
      </c>
      <c r="BD21" s="13" cm="1">
        <f t="array" ref="BD21">IF(BD$10="", "", IF(IFERROR(INDEX($B21:$AE21, $BK21, MATCH(BD$10, $B$11:$AE$11, 0)), "")="", "", IFERROR(VALUE(INDEX($B21:$AE21, $BK21, MATCH(BD$10, $B$11:$AE$11, 0))), "")))</f>
        <v>0</v>
      </c>
      <c r="BE21" s="32" cm="1">
        <f t="array" ref="BE21">IF(BE$10="", "", IF(IFERROR(INDEX($B21:$AE21, $BK21, MATCH(BE$10, $B$11:$AE$11, 0)), "")="", "", IFERROR(VALUE(INDEX($B21:$AE21, $BK21, MATCH(BE$10, $B$11:$AE$11, 0))), "")))</f>
        <v>1</v>
      </c>
      <c r="BF21" s="12"/>
      <c r="BG21" s="44" t="str" cm="1">
        <f t="array" ref="BG21">IF(BG$10="", "", IF(IFERROR(INDEX($B21:$AE21, $BK21, MATCH(BG$10, $B$11:$AE$11, 0)), "")="", "", IFERROR(LEFT(INDEX($B21:$AE21, $BK21, MATCH(BG$10, $B$11:$AE$11, 0)), 70), "")))</f>
        <v xml:space="preserve">We know how long it takes to learn how to use Excel properly, we have </v>
      </c>
      <c r="BH21" s="12"/>
      <c r="BI21" s="44" t="str" cm="1">
        <f t="array" ref="BI21">IF(BI$10="", "", IF(IFERROR(INDEX($B21:$AE21, $BK21, MATCH(BI$10, $B$11:$AE$11, 0)), "")="", "", IFERROR(INDEX($B21:$AE21, $BK21, MATCH(BI$10, $B$11:$AE$11, 0)), "")))</f>
        <v>https://www.linkedin.com/feed/update/urn:li:activity:7015608678120595456</v>
      </c>
      <c r="BJ21" s="12"/>
      <c r="BL21" s="19" t="str">
        <f>IF($K$11="", "", $K$11)</f>
        <v>Impressions</v>
      </c>
      <c r="BN21" s="19" t="str" cm="1">
        <f t="array" ref="BN21">IF($AZ$10="", "", IF(IFERROR(INDEX($B21:$AE21, $BK21, MATCH($AZ$10, $B$11:$AE$11, 0)), "")="", "", IFERROR(INDEX($B21:$AE21, $BK21, MATCH($AZ$10, $B$11:$AE$11, 0)), "")))</f>
        <v>01/02/2023</v>
      </c>
      <c r="BO21" s="19">
        <f t="shared" si="2"/>
        <v>3</v>
      </c>
      <c r="BP21" s="19">
        <f t="shared" si="3"/>
        <v>6</v>
      </c>
      <c r="BQ21" s="19">
        <f t="shared" si="4"/>
        <v>1</v>
      </c>
      <c r="BR21" s="30">
        <f t="shared" si="5"/>
        <v>2</v>
      </c>
      <c r="BS21" s="19">
        <f t="shared" si="6"/>
        <v>2023</v>
      </c>
      <c r="BT21" s="40" cm="1">
        <f t="array" ref="BT21">IFERROR(DATE(INDEX($BQ21:$BS21, $BK21, MATCH($BN$5, $BQ$10:$BS$10, 0)), INDEX($BQ21:$BS21, $BK21, MATCH($BN$4, $BQ$10:$BS$10, 0)), INDEX($BQ21:$BS21, $BK21, MATCH($BN$3, $BQ$10:$BS$10, 0))), "")</f>
        <v>44928</v>
      </c>
      <c r="BV21" s="19" t="str">
        <f t="shared" si="7"/>
        <v>X</v>
      </c>
      <c r="BX21" s="19" t="str">
        <f t="shared" si="8"/>
        <v/>
      </c>
      <c r="BZ21" s="30">
        <f t="shared" si="12"/>
        <v>6</v>
      </c>
      <c r="CA21" s="13">
        <f t="shared" si="13"/>
        <v>20</v>
      </c>
      <c r="CB21" s="13">
        <f t="shared" si="14"/>
        <v>1</v>
      </c>
      <c r="CC21" s="13">
        <f t="shared" si="15"/>
        <v>0</v>
      </c>
      <c r="CD21" s="32">
        <f t="shared" si="16"/>
        <v>3</v>
      </c>
      <c r="CF21" s="52">
        <f t="shared" si="9"/>
        <v>30</v>
      </c>
      <c r="CH21" s="19">
        <f>IF($CF21="", "", COUNTIF($CF$12:$CF$1210, "&gt;"&amp;$CF21)+1+COUNTIF($CF$12:$CF21, $CF21)-1)</f>
        <v>3</v>
      </c>
      <c r="CJ21" s="19" t="str">
        <f t="shared" si="10"/>
        <v>Jan 2023</v>
      </c>
      <c r="CL21" s="87">
        <f t="shared" si="11"/>
        <v>0.10294117647058823</v>
      </c>
    </row>
    <row r="22" spans="1:90" x14ac:dyDescent="0.25">
      <c r="A22" s="11" t="s">
        <v>0</v>
      </c>
      <c r="B22" s="5" t="s">
        <v>506</v>
      </c>
      <c r="C22" s="6" t="s">
        <v>507</v>
      </c>
      <c r="D22" s="6" t="s">
        <v>484</v>
      </c>
      <c r="E22" s="6" t="s">
        <v>485</v>
      </c>
      <c r="F22" s="6" t="s">
        <v>486</v>
      </c>
      <c r="G22" s="6" t="s">
        <v>394</v>
      </c>
      <c r="H22" s="6" t="s">
        <v>485</v>
      </c>
      <c r="I22" s="6" t="s">
        <v>485</v>
      </c>
      <c r="J22" s="6" t="s">
        <v>487</v>
      </c>
      <c r="K22" s="6">
        <v>41</v>
      </c>
      <c r="L22" s="6" t="s">
        <v>485</v>
      </c>
      <c r="M22" s="6">
        <v>2</v>
      </c>
      <c r="N22" s="6">
        <v>4.8780485987663269E-2</v>
      </c>
      <c r="O22" s="6">
        <v>0</v>
      </c>
      <c r="P22" s="6">
        <v>0</v>
      </c>
      <c r="Q22" s="6">
        <v>0</v>
      </c>
      <c r="R22" s="6" t="s">
        <v>485</v>
      </c>
      <c r="S22" s="6">
        <v>4.8780485987663269E-2</v>
      </c>
      <c r="T22" s="6" t="s">
        <v>485</v>
      </c>
      <c r="U22" s="6"/>
      <c r="V22" s="6"/>
      <c r="W22" s="6"/>
      <c r="X22" s="6"/>
      <c r="Y22" s="6"/>
      <c r="Z22" s="6"/>
      <c r="AA22" s="6"/>
      <c r="AB22" s="6"/>
      <c r="AC22" s="6"/>
      <c r="AD22" s="6"/>
      <c r="AE22" s="7"/>
      <c r="AF22" s="11" t="s">
        <v>0</v>
      </c>
      <c r="AG22" s="12"/>
      <c r="AH22" s="89" t="s">
        <v>13</v>
      </c>
      <c r="AI22" s="90"/>
      <c r="AJ22" s="90"/>
      <c r="AK22" s="90"/>
      <c r="AL22" s="90"/>
      <c r="AM22" s="91"/>
      <c r="AN22" s="154" t="s">
        <v>13</v>
      </c>
      <c r="AO22" s="155"/>
      <c r="AP22" s="155"/>
      <c r="AQ22" s="155"/>
      <c r="AR22" s="155"/>
      <c r="AS22" s="155"/>
      <c r="AT22" s="155"/>
      <c r="AU22" s="155"/>
      <c r="AV22" s="155"/>
      <c r="AW22" s="156"/>
      <c r="AX22" s="28" t="str">
        <f>IF($BL$7=FALSE, "", IF(OR($AN22="", COUNTIF($BL$12:$BL$41, $AN22)=0), $BL$4, $BL$3))</f>
        <v>✓</v>
      </c>
      <c r="AY22" s="12"/>
      <c r="AZ22" s="37">
        <f t="shared" si="1"/>
        <v>44914</v>
      </c>
      <c r="BA22" s="13" cm="1">
        <f t="array" ref="BA22">IF(BA$10="", "", IF(IFERROR(INDEX($B22:$AE22, $BK22, MATCH(BA$10, $B$11:$AE$11, 0)), "")="", "", IFERROR(VALUE(INDEX($B22:$AE22, $BK22, MATCH(BA$10, $B$11:$AE$11, 0))), "")))</f>
        <v>41</v>
      </c>
      <c r="BB22" s="13" cm="1">
        <f t="array" ref="BB22">IF(BB$10="", "", IF(IFERROR(INDEX($B22:$AE22, $BK22, MATCH(BB$10, $B$11:$AE$11, 0)), "")="", "", IFERROR(VALUE(INDEX($B22:$AE22, $BK22, MATCH(BB$10, $B$11:$AE$11, 0))), "")))</f>
        <v>2</v>
      </c>
      <c r="BC22" s="13" cm="1">
        <f t="array" ref="BC22">IF(BC$10="", "", IF(IFERROR(INDEX($B22:$AE22, $BK22, MATCH(BC$10, $B$11:$AE$11, 0)), "")="", "", IFERROR(VALUE(INDEX($B22:$AE22, $BK22, MATCH(BC$10, $B$11:$AE$11, 0))), "")))</f>
        <v>0</v>
      </c>
      <c r="BD22" s="13" cm="1">
        <f t="array" ref="BD22">IF(BD$10="", "", IF(IFERROR(INDEX($B22:$AE22, $BK22, MATCH(BD$10, $B$11:$AE$11, 0)), "")="", "", IFERROR(VALUE(INDEX($B22:$AE22, $BK22, MATCH(BD$10, $B$11:$AE$11, 0))), "")))</f>
        <v>0</v>
      </c>
      <c r="BE22" s="32" cm="1">
        <f t="array" ref="BE22">IF(BE$10="", "", IF(IFERROR(INDEX($B22:$AE22, $BK22, MATCH(BE$10, $B$11:$AE$11, 0)), "")="", "", IFERROR(VALUE(INDEX($B22:$AE22, $BK22, MATCH(BE$10, $B$11:$AE$11, 0))), "")))</f>
        <v>0</v>
      </c>
      <c r="BF22" s="12"/>
      <c r="BG22" s="44" t="str" cm="1">
        <f t="array" ref="BG22">IF(BG$10="", "", IF(IFERROR(INDEX($B22:$AE22, $BK22, MATCH(BG$10, $B$11:$AE$11, 0)), "")="", "", IFERROR(LEFT(INDEX($B22:$AE22, $BK22, MATCH(BG$10, $B$11:$AE$11, 0)), 70), "")))</f>
        <v xml:space="preserve">Love your filters and sorters! - Visit our website to find out more - </v>
      </c>
      <c r="BH22" s="12"/>
      <c r="BI22" s="44" t="str" cm="1">
        <f t="array" ref="BI22">IF(BI$10="", "", IF(IFERROR(INDEX($B22:$AE22, $BK22, MATCH(BI$10, $B$11:$AE$11, 0)), "")="", "", IFERROR(INDEX($B22:$AE22, $BK22, MATCH(BI$10, $B$11:$AE$11, 0)), "")))</f>
        <v>https://www.linkedin.com/feed/update/urn:li:activity:7010534042425032704</v>
      </c>
      <c r="BJ22" s="12"/>
      <c r="BL22" s="19" t="str">
        <f>IF($L$11="", "", $L$11)</f>
        <v>Views</v>
      </c>
      <c r="BN22" s="19" t="str" cm="1">
        <f t="array" ref="BN22">IF($AZ$10="", "", IF(IFERROR(INDEX($B22:$AE22, $BK22, MATCH($AZ$10, $B$11:$AE$11, 0)), "")="", "", IFERROR(INDEX($B22:$AE22, $BK22, MATCH($AZ$10, $B$11:$AE$11, 0)), "")))</f>
        <v>12/19/2022</v>
      </c>
      <c r="BO22" s="19">
        <f t="shared" si="2"/>
        <v>3</v>
      </c>
      <c r="BP22" s="19">
        <f t="shared" si="3"/>
        <v>6</v>
      </c>
      <c r="BQ22" s="19">
        <f t="shared" si="4"/>
        <v>12</v>
      </c>
      <c r="BR22" s="30">
        <f t="shared" si="5"/>
        <v>19</v>
      </c>
      <c r="BS22" s="19">
        <f t="shared" si="6"/>
        <v>2022</v>
      </c>
      <c r="BT22" s="40" cm="1">
        <f t="array" ref="BT22">IFERROR(DATE(INDEX($BQ22:$BS22, $BK22, MATCH($BN$5, $BQ$10:$BS$10, 0)), INDEX($BQ22:$BS22, $BK22, MATCH($BN$4, $BQ$10:$BS$10, 0)), INDEX($BQ22:$BS22, $BK22, MATCH($BN$3, $BQ$10:$BS$10, 0))), "")</f>
        <v>44914</v>
      </c>
      <c r="BV22" s="19" t="str">
        <f t="shared" si="7"/>
        <v>X</v>
      </c>
      <c r="BX22" s="19" t="str">
        <f t="shared" si="8"/>
        <v/>
      </c>
      <c r="BZ22" s="30">
        <f t="shared" si="12"/>
        <v>4</v>
      </c>
      <c r="CA22" s="13">
        <f t="shared" si="13"/>
        <v>8</v>
      </c>
      <c r="CB22" s="13">
        <f t="shared" si="14"/>
        <v>0</v>
      </c>
      <c r="CC22" s="13">
        <f t="shared" si="15"/>
        <v>0</v>
      </c>
      <c r="CD22" s="32">
        <f t="shared" si="16"/>
        <v>0</v>
      </c>
      <c r="CF22" s="52">
        <f t="shared" si="9"/>
        <v>12</v>
      </c>
      <c r="CH22" s="19">
        <f>IF($CF22="", "", COUNTIF($CF$12:$CF$1210, "&gt;"&amp;$CF22)+1+COUNTIF($CF$12:$CF22, $CF22)-1)</f>
        <v>12</v>
      </c>
      <c r="CJ22" s="19" t="str">
        <f t="shared" si="10"/>
        <v>Dec 2022</v>
      </c>
      <c r="CL22" s="87">
        <f t="shared" si="11"/>
        <v>4.878048780487805E-2</v>
      </c>
    </row>
    <row r="23" spans="1:90" x14ac:dyDescent="0.25">
      <c r="A23" s="11" t="s">
        <v>0</v>
      </c>
      <c r="B23" s="5" t="s">
        <v>508</v>
      </c>
      <c r="C23" s="6" t="s">
        <v>509</v>
      </c>
      <c r="D23" s="6" t="s">
        <v>484</v>
      </c>
      <c r="E23" s="6" t="s">
        <v>485</v>
      </c>
      <c r="F23" s="6" t="s">
        <v>486</v>
      </c>
      <c r="G23" s="6" t="s">
        <v>387</v>
      </c>
      <c r="H23" s="6" t="s">
        <v>485</v>
      </c>
      <c r="I23" s="6" t="s">
        <v>485</v>
      </c>
      <c r="J23" s="6" t="s">
        <v>487</v>
      </c>
      <c r="K23" s="6">
        <v>55</v>
      </c>
      <c r="L23" s="6" t="s">
        <v>485</v>
      </c>
      <c r="M23" s="6">
        <v>3</v>
      </c>
      <c r="N23" s="6">
        <v>5.4545454680919647E-2</v>
      </c>
      <c r="O23" s="6">
        <v>2</v>
      </c>
      <c r="P23" s="6">
        <v>0</v>
      </c>
      <c r="Q23" s="6">
        <v>0</v>
      </c>
      <c r="R23" s="6" t="s">
        <v>485</v>
      </c>
      <c r="S23" s="6">
        <v>9.0909093618392944E-2</v>
      </c>
      <c r="T23" s="6" t="s">
        <v>485</v>
      </c>
      <c r="U23" s="6"/>
      <c r="V23" s="6"/>
      <c r="W23" s="6"/>
      <c r="X23" s="6"/>
      <c r="Y23" s="6"/>
      <c r="Z23" s="6"/>
      <c r="AA23" s="6"/>
      <c r="AB23" s="6"/>
      <c r="AC23" s="6"/>
      <c r="AD23" s="6"/>
      <c r="AE23" s="7"/>
      <c r="AF23" s="11" t="s">
        <v>0</v>
      </c>
      <c r="AG23" s="12"/>
      <c r="AH23" s="12"/>
      <c r="AI23" s="12"/>
      <c r="AJ23" s="12"/>
      <c r="AK23" s="12"/>
      <c r="AL23" s="12"/>
      <c r="AM23" s="12"/>
      <c r="AN23" s="12"/>
      <c r="AO23" s="12"/>
      <c r="AP23" s="12"/>
      <c r="AQ23" s="12"/>
      <c r="AR23" s="12"/>
      <c r="AS23" s="12"/>
      <c r="AT23" s="12"/>
      <c r="AU23" s="12"/>
      <c r="AV23" s="12"/>
      <c r="AW23" s="12"/>
      <c r="AX23" s="12"/>
      <c r="AY23" s="12"/>
      <c r="AZ23" s="37">
        <f t="shared" si="1"/>
        <v>44907</v>
      </c>
      <c r="BA23" s="13" cm="1">
        <f t="array" ref="BA23">IF(BA$10="", "", IF(IFERROR(INDEX($B23:$AE23, $BK23, MATCH(BA$10, $B$11:$AE$11, 0)), "")="", "", IFERROR(VALUE(INDEX($B23:$AE23, $BK23, MATCH(BA$10, $B$11:$AE$11, 0))), "")))</f>
        <v>55</v>
      </c>
      <c r="BB23" s="13" cm="1">
        <f t="array" ref="BB23">IF(BB$10="", "", IF(IFERROR(INDEX($B23:$AE23, $BK23, MATCH(BB$10, $B$11:$AE$11, 0)), "")="", "", IFERROR(VALUE(INDEX($B23:$AE23, $BK23, MATCH(BB$10, $B$11:$AE$11, 0))), "")))</f>
        <v>3</v>
      </c>
      <c r="BC23" s="13" cm="1">
        <f t="array" ref="BC23">IF(BC$10="", "", IF(IFERROR(INDEX($B23:$AE23, $BK23, MATCH(BC$10, $B$11:$AE$11, 0)), "")="", "", IFERROR(VALUE(INDEX($B23:$AE23, $BK23, MATCH(BC$10, $B$11:$AE$11, 0))), "")))</f>
        <v>2</v>
      </c>
      <c r="BD23" s="13" cm="1">
        <f t="array" ref="BD23">IF(BD$10="", "", IF(IFERROR(INDEX($B23:$AE23, $BK23, MATCH(BD$10, $B$11:$AE$11, 0)), "")="", "", IFERROR(VALUE(INDEX($B23:$AE23, $BK23, MATCH(BD$10, $B$11:$AE$11, 0))), "")))</f>
        <v>0</v>
      </c>
      <c r="BE23" s="32" cm="1">
        <f t="array" ref="BE23">IF(BE$10="", "", IF(IFERROR(INDEX($B23:$AE23, $BK23, MATCH(BE$10, $B$11:$AE$11, 0)), "")="", "", IFERROR(VALUE(INDEX($B23:$AE23, $BK23, MATCH(BE$10, $B$11:$AE$11, 0))), "")))</f>
        <v>0</v>
      </c>
      <c r="BF23" s="12"/>
      <c r="BG23" s="44" t="str" cm="1">
        <f t="array" ref="BG23">IF(BG$10="", "", IF(IFERROR(INDEX($B23:$AE23, $BK23, MATCH(BG$10, $B$11:$AE$11, 0)), "")="", "", IFERROR(LEFT(INDEX($B23:$AE23, $BK23, MATCH(BG$10, $B$11:$AE$11, 0)), 70), "")))</f>
        <v xml:space="preserve">Love your easy-to-use, nicely laid out, and automated spreadsheets! - </v>
      </c>
      <c r="BH23" s="12"/>
      <c r="BI23" s="44" t="str" cm="1">
        <f t="array" ref="BI23">IF(BI$10="", "", IF(IFERROR(INDEX($B23:$AE23, $BK23, MATCH(BI$10, $B$11:$AE$11, 0)), "")="", "", IFERROR(INDEX($B23:$AE23, $BK23, MATCH(BI$10, $B$11:$AE$11, 0)), "")))</f>
        <v>https://www.linkedin.com/feed/update/urn:li:activity:7007997684116504576</v>
      </c>
      <c r="BJ23" s="12"/>
      <c r="BL23" s="19" t="str">
        <f>IF($M$11="", "", $M$11)</f>
        <v>Clicks</v>
      </c>
      <c r="BN23" s="19" t="str" cm="1">
        <f t="array" ref="BN23">IF($AZ$10="", "", IF(IFERROR(INDEX($B23:$AE23, $BK23, MATCH($AZ$10, $B$11:$AE$11, 0)), "")="", "", IFERROR(INDEX($B23:$AE23, $BK23, MATCH($AZ$10, $B$11:$AE$11, 0)), "")))</f>
        <v>12/12/2022</v>
      </c>
      <c r="BO23" s="19">
        <f t="shared" si="2"/>
        <v>3</v>
      </c>
      <c r="BP23" s="19">
        <f t="shared" si="3"/>
        <v>6</v>
      </c>
      <c r="BQ23" s="19">
        <f t="shared" si="4"/>
        <v>12</v>
      </c>
      <c r="BR23" s="30">
        <f t="shared" si="5"/>
        <v>12</v>
      </c>
      <c r="BS23" s="19">
        <f t="shared" si="6"/>
        <v>2022</v>
      </c>
      <c r="BT23" s="40" cm="1">
        <f t="array" ref="BT23">IFERROR(DATE(INDEX($BQ23:$BS23, $BK23, MATCH($BN$5, $BQ$10:$BS$10, 0)), INDEX($BQ23:$BS23, $BK23, MATCH($BN$4, $BQ$10:$BS$10, 0)), INDEX($BQ23:$BS23, $BK23, MATCH($BN$3, $BQ$10:$BS$10, 0))), "")</f>
        <v>44907</v>
      </c>
      <c r="BV23" s="19" t="str">
        <f t="shared" si="7"/>
        <v>X</v>
      </c>
      <c r="BX23" s="19" t="str">
        <f t="shared" si="8"/>
        <v/>
      </c>
      <c r="BZ23" s="30">
        <f t="shared" si="12"/>
        <v>5</v>
      </c>
      <c r="CA23" s="13">
        <f t="shared" si="13"/>
        <v>12</v>
      </c>
      <c r="CB23" s="13">
        <f t="shared" si="14"/>
        <v>2</v>
      </c>
      <c r="CC23" s="13">
        <f t="shared" si="15"/>
        <v>0</v>
      </c>
      <c r="CD23" s="32">
        <f t="shared" si="16"/>
        <v>0</v>
      </c>
      <c r="CF23" s="52">
        <f t="shared" si="9"/>
        <v>19</v>
      </c>
      <c r="CH23" s="19">
        <f>IF($CF23="", "", COUNTIF($CF$12:$CF$1210, "&gt;"&amp;$CF23)+1+COUNTIF($CF$12:$CF23, $CF23)-1)</f>
        <v>7</v>
      </c>
      <c r="CJ23" s="19" t="str">
        <f t="shared" si="10"/>
        <v>Dec 2022</v>
      </c>
      <c r="CL23" s="87">
        <f t="shared" si="11"/>
        <v>9.0909090909090912E-2</v>
      </c>
    </row>
    <row r="24" spans="1:90" x14ac:dyDescent="0.25">
      <c r="A24" s="11" t="s">
        <v>0</v>
      </c>
      <c r="B24" s="5" t="s">
        <v>510</v>
      </c>
      <c r="C24" s="6" t="s">
        <v>511</v>
      </c>
      <c r="D24" s="6" t="s">
        <v>484</v>
      </c>
      <c r="E24" s="6" t="s">
        <v>485</v>
      </c>
      <c r="F24" s="6" t="s">
        <v>486</v>
      </c>
      <c r="G24" s="6" t="s">
        <v>380</v>
      </c>
      <c r="H24" s="6" t="s">
        <v>485</v>
      </c>
      <c r="I24" s="6" t="s">
        <v>485</v>
      </c>
      <c r="J24" s="6" t="s">
        <v>487</v>
      </c>
      <c r="K24" s="6">
        <v>31</v>
      </c>
      <c r="L24" s="6" t="s">
        <v>485</v>
      </c>
      <c r="M24" s="6">
        <v>0</v>
      </c>
      <c r="N24" s="6">
        <v>0</v>
      </c>
      <c r="O24" s="6">
        <v>1</v>
      </c>
      <c r="P24" s="6">
        <v>0</v>
      </c>
      <c r="Q24" s="6">
        <v>0</v>
      </c>
      <c r="R24" s="6" t="s">
        <v>485</v>
      </c>
      <c r="S24" s="6">
        <v>3.2258063554763794E-2</v>
      </c>
      <c r="T24" s="6" t="s">
        <v>485</v>
      </c>
      <c r="U24" s="6"/>
      <c r="V24" s="6"/>
      <c r="W24" s="6"/>
      <c r="X24" s="6"/>
      <c r="Y24" s="6"/>
      <c r="Z24" s="6"/>
      <c r="AA24" s="6"/>
      <c r="AB24" s="6"/>
      <c r="AC24" s="6"/>
      <c r="AD24" s="6"/>
      <c r="AE24" s="7"/>
      <c r="AF24" s="11" t="s">
        <v>0</v>
      </c>
      <c r="AG24" s="12"/>
      <c r="AH24" s="89" t="s">
        <v>31</v>
      </c>
      <c r="AI24" s="90"/>
      <c r="AJ24" s="90"/>
      <c r="AK24" s="90"/>
      <c r="AL24" s="90"/>
      <c r="AM24" s="91"/>
      <c r="AN24" s="154" t="s">
        <v>30</v>
      </c>
      <c r="AO24" s="155"/>
      <c r="AP24" s="155"/>
      <c r="AQ24" s="155"/>
      <c r="AR24" s="155"/>
      <c r="AS24" s="155"/>
      <c r="AT24" s="155"/>
      <c r="AU24" s="155"/>
      <c r="AV24" s="155"/>
      <c r="AW24" s="156"/>
      <c r="AX24" s="28" t="str">
        <f>IF($BL$7=FALSE, "", IF(OR($AN24="", COUNTIF($BL$12:$BL$41, $AN24)=0), $BL$4, $BL$3))</f>
        <v>✓</v>
      </c>
      <c r="AY24" s="12"/>
      <c r="AZ24" s="37">
        <f t="shared" si="1"/>
        <v>44900</v>
      </c>
      <c r="BA24" s="13" cm="1">
        <f t="array" ref="BA24">IF(BA$10="", "", IF(IFERROR(INDEX($B24:$AE24, $BK24, MATCH(BA$10, $B$11:$AE$11, 0)), "")="", "", IFERROR(VALUE(INDEX($B24:$AE24, $BK24, MATCH(BA$10, $B$11:$AE$11, 0))), "")))</f>
        <v>31</v>
      </c>
      <c r="BB24" s="13" cm="1">
        <f t="array" ref="BB24">IF(BB$10="", "", IF(IFERROR(INDEX($B24:$AE24, $BK24, MATCH(BB$10, $B$11:$AE$11, 0)), "")="", "", IFERROR(VALUE(INDEX($B24:$AE24, $BK24, MATCH(BB$10, $B$11:$AE$11, 0))), "")))</f>
        <v>0</v>
      </c>
      <c r="BC24" s="13" cm="1">
        <f t="array" ref="BC24">IF(BC$10="", "", IF(IFERROR(INDEX($B24:$AE24, $BK24, MATCH(BC$10, $B$11:$AE$11, 0)), "")="", "", IFERROR(VALUE(INDEX($B24:$AE24, $BK24, MATCH(BC$10, $B$11:$AE$11, 0))), "")))</f>
        <v>1</v>
      </c>
      <c r="BD24" s="13" cm="1">
        <f t="array" ref="BD24">IF(BD$10="", "", IF(IFERROR(INDEX($B24:$AE24, $BK24, MATCH(BD$10, $B$11:$AE$11, 0)), "")="", "", IFERROR(VALUE(INDEX($B24:$AE24, $BK24, MATCH(BD$10, $B$11:$AE$11, 0))), "")))</f>
        <v>0</v>
      </c>
      <c r="BE24" s="32" cm="1">
        <f t="array" ref="BE24">IF(BE$10="", "", IF(IFERROR(INDEX($B24:$AE24, $BK24, MATCH(BE$10, $B$11:$AE$11, 0)), "")="", "", IFERROR(VALUE(INDEX($B24:$AE24, $BK24, MATCH(BE$10, $B$11:$AE$11, 0))), "")))</f>
        <v>0</v>
      </c>
      <c r="BF24" s="12"/>
      <c r="BG24" s="44" t="str" cm="1">
        <f t="array" ref="BG24">IF(BG$10="", "", IF(IFERROR(INDEX($B24:$AE24, $BK24, MATCH(BG$10, $B$11:$AE$11, 0)), "")="", "", IFERROR(LEFT(INDEX($B24:$AE24, $BK24, MATCH(BG$10, $B$11:$AE$11, 0)), 70), "")))</f>
        <v>Love your alerts so that you don't forget to add new data! - Visit our</v>
      </c>
      <c r="BH24" s="12"/>
      <c r="BI24" s="44" t="str" cm="1">
        <f t="array" ref="BI24">IF(BI$10="", "", IF(IFERROR(INDEX($B24:$AE24, $BK24, MATCH(BI$10, $B$11:$AE$11, 0)), "")="", "", IFERROR(INDEX($B24:$AE24, $BK24, MATCH(BI$10, $B$11:$AE$11, 0)), "")))</f>
        <v>https://www.linkedin.com/feed/update/urn:li:activity:7005467968310542336</v>
      </c>
      <c r="BJ24" s="12"/>
      <c r="BL24" s="19" t="str">
        <f>IF($N$11="", "", $N$11)</f>
        <v>Click through rate (CTR)</v>
      </c>
      <c r="BN24" s="19" t="str" cm="1">
        <f t="array" ref="BN24">IF($AZ$10="", "", IF(IFERROR(INDEX($B24:$AE24, $BK24, MATCH($AZ$10, $B$11:$AE$11, 0)), "")="", "", IFERROR(INDEX($B24:$AE24, $BK24, MATCH($AZ$10, $B$11:$AE$11, 0)), "")))</f>
        <v>12/05/2022</v>
      </c>
      <c r="BO24" s="19">
        <f t="shared" si="2"/>
        <v>3</v>
      </c>
      <c r="BP24" s="19">
        <f t="shared" si="3"/>
        <v>6</v>
      </c>
      <c r="BQ24" s="19">
        <f t="shared" si="4"/>
        <v>12</v>
      </c>
      <c r="BR24" s="30">
        <f t="shared" si="5"/>
        <v>5</v>
      </c>
      <c r="BS24" s="19">
        <f t="shared" si="6"/>
        <v>2022</v>
      </c>
      <c r="BT24" s="40" cm="1">
        <f t="array" ref="BT24">IFERROR(DATE(INDEX($BQ24:$BS24, $BK24, MATCH($BN$5, $BQ$10:$BS$10, 0)), INDEX($BQ24:$BS24, $BK24, MATCH($BN$4, $BQ$10:$BS$10, 0)), INDEX($BQ24:$BS24, $BK24, MATCH($BN$3, $BQ$10:$BS$10, 0))), "")</f>
        <v>44900</v>
      </c>
      <c r="BV24" s="19" t="str">
        <f t="shared" si="7"/>
        <v>X</v>
      </c>
      <c r="BX24" s="19" t="str">
        <f t="shared" si="8"/>
        <v/>
      </c>
      <c r="BZ24" s="30">
        <f t="shared" si="12"/>
        <v>3</v>
      </c>
      <c r="CA24" s="13">
        <f t="shared" si="13"/>
        <v>0</v>
      </c>
      <c r="CB24" s="13">
        <f t="shared" si="14"/>
        <v>1</v>
      </c>
      <c r="CC24" s="13">
        <f t="shared" si="15"/>
        <v>0</v>
      </c>
      <c r="CD24" s="32">
        <f t="shared" si="16"/>
        <v>0</v>
      </c>
      <c r="CF24" s="52">
        <f t="shared" si="9"/>
        <v>4</v>
      </c>
      <c r="CH24" s="19">
        <f>IF($CF24="", "", COUNTIF($CF$12:$CF$1210, "&gt;"&amp;$CF24)+1+COUNTIF($CF$12:$CF24, $CF24)-1)</f>
        <v>38</v>
      </c>
      <c r="CJ24" s="19" t="str">
        <f t="shared" si="10"/>
        <v>Dec 2022</v>
      </c>
      <c r="CL24" s="87">
        <f t="shared" si="11"/>
        <v>3.2258064516129031E-2</v>
      </c>
    </row>
    <row r="25" spans="1:90" x14ac:dyDescent="0.25">
      <c r="A25" s="11" t="s">
        <v>0</v>
      </c>
      <c r="B25" s="5" t="s">
        <v>512</v>
      </c>
      <c r="C25" s="6" t="s">
        <v>513</v>
      </c>
      <c r="D25" s="6" t="s">
        <v>484</v>
      </c>
      <c r="E25" s="6" t="s">
        <v>485</v>
      </c>
      <c r="F25" s="6" t="s">
        <v>486</v>
      </c>
      <c r="G25" s="6" t="s">
        <v>373</v>
      </c>
      <c r="H25" s="6" t="s">
        <v>485</v>
      </c>
      <c r="I25" s="6" t="s">
        <v>485</v>
      </c>
      <c r="J25" s="6" t="s">
        <v>487</v>
      </c>
      <c r="K25" s="6">
        <v>29</v>
      </c>
      <c r="L25" s="6" t="s">
        <v>485</v>
      </c>
      <c r="M25" s="6">
        <v>0</v>
      </c>
      <c r="N25" s="6">
        <v>0</v>
      </c>
      <c r="O25" s="6">
        <v>0</v>
      </c>
      <c r="P25" s="6">
        <v>0</v>
      </c>
      <c r="Q25" s="6">
        <v>0</v>
      </c>
      <c r="R25" s="6" t="s">
        <v>485</v>
      </c>
      <c r="S25" s="6">
        <v>0</v>
      </c>
      <c r="T25" s="6" t="s">
        <v>485</v>
      </c>
      <c r="U25" s="6"/>
      <c r="V25" s="6"/>
      <c r="W25" s="6"/>
      <c r="X25" s="6"/>
      <c r="Y25" s="6"/>
      <c r="Z25" s="6"/>
      <c r="AA25" s="6"/>
      <c r="AB25" s="6"/>
      <c r="AC25" s="6"/>
      <c r="AD25" s="6"/>
      <c r="AE25" s="7"/>
      <c r="AF25" s="11" t="s">
        <v>0</v>
      </c>
      <c r="AG25" s="12"/>
      <c r="AH25" s="12"/>
      <c r="AI25" s="12"/>
      <c r="AJ25" s="12"/>
      <c r="AK25" s="12"/>
      <c r="AL25" s="12"/>
      <c r="AM25" s="12"/>
      <c r="AN25" s="12"/>
      <c r="AO25" s="12"/>
      <c r="AP25" s="12"/>
      <c r="AQ25" s="12"/>
      <c r="AR25" s="12"/>
      <c r="AS25" s="12"/>
      <c r="AT25" s="12"/>
      <c r="AU25" s="12"/>
      <c r="AV25" s="12"/>
      <c r="AW25" s="12"/>
      <c r="AX25" s="12"/>
      <c r="AY25" s="12"/>
      <c r="AZ25" s="37">
        <f t="shared" si="1"/>
        <v>44893</v>
      </c>
      <c r="BA25" s="13" cm="1">
        <f t="array" ref="BA25">IF(BA$10="", "", IF(IFERROR(INDEX($B25:$AE25, $BK25, MATCH(BA$10, $B$11:$AE$11, 0)), "")="", "", IFERROR(VALUE(INDEX($B25:$AE25, $BK25, MATCH(BA$10, $B$11:$AE$11, 0))), "")))</f>
        <v>29</v>
      </c>
      <c r="BB25" s="13" cm="1">
        <f t="array" ref="BB25">IF(BB$10="", "", IF(IFERROR(INDEX($B25:$AE25, $BK25, MATCH(BB$10, $B$11:$AE$11, 0)), "")="", "", IFERROR(VALUE(INDEX($B25:$AE25, $BK25, MATCH(BB$10, $B$11:$AE$11, 0))), "")))</f>
        <v>0</v>
      </c>
      <c r="BC25" s="13" cm="1">
        <f t="array" ref="BC25">IF(BC$10="", "", IF(IFERROR(INDEX($B25:$AE25, $BK25, MATCH(BC$10, $B$11:$AE$11, 0)), "")="", "", IFERROR(VALUE(INDEX($B25:$AE25, $BK25, MATCH(BC$10, $B$11:$AE$11, 0))), "")))</f>
        <v>0</v>
      </c>
      <c r="BD25" s="13" cm="1">
        <f t="array" ref="BD25">IF(BD$10="", "", IF(IFERROR(INDEX($B25:$AE25, $BK25, MATCH(BD$10, $B$11:$AE$11, 0)), "")="", "", IFERROR(VALUE(INDEX($B25:$AE25, $BK25, MATCH(BD$10, $B$11:$AE$11, 0))), "")))</f>
        <v>0</v>
      </c>
      <c r="BE25" s="32" cm="1">
        <f t="array" ref="BE25">IF(BE$10="", "", IF(IFERROR(INDEX($B25:$AE25, $BK25, MATCH(BE$10, $B$11:$AE$11, 0)), "")="", "", IFERROR(VALUE(INDEX($B25:$AE25, $BK25, MATCH(BE$10, $B$11:$AE$11, 0))), "")))</f>
        <v>0</v>
      </c>
      <c r="BF25" s="12"/>
      <c r="BG25" s="44" t="str" cm="1">
        <f t="array" ref="BG25">IF(BG$10="", "", IF(IFERROR(INDEX($B25:$AE25, $BK25, MATCH(BG$10, $B$11:$AE$11, 0)), "")="", "", IFERROR(LEFT(INDEX($B25:$AE25, $BK25, MATCH(BG$10, $B$11:$AE$11, 0)), 70), "")))</f>
        <v>Love your bespoke and branded spreadsheets! - Visit our website to fin</v>
      </c>
      <c r="BH25" s="12"/>
      <c r="BI25" s="44" t="str" cm="1">
        <f t="array" ref="BI25">IF(BI$10="", "", IF(IFERROR(INDEX($B25:$AE25, $BK25, MATCH(BI$10, $B$11:$AE$11, 0)), "")="", "", IFERROR(INDEX($B25:$AE25, $BK25, MATCH(BI$10, $B$11:$AE$11, 0)), "")))</f>
        <v>https://www.linkedin.com/feed/update/urn:li:activity:7002922402749763585</v>
      </c>
      <c r="BJ25" s="12"/>
      <c r="BL25" s="19" t="str">
        <f>IF($O$11="", "", $O$11)</f>
        <v>Likes</v>
      </c>
      <c r="BN25" s="19" t="str" cm="1">
        <f t="array" ref="BN25">IF($AZ$10="", "", IF(IFERROR(INDEX($B25:$AE25, $BK25, MATCH($AZ$10, $B$11:$AE$11, 0)), "")="", "", IFERROR(INDEX($B25:$AE25, $BK25, MATCH($AZ$10, $B$11:$AE$11, 0)), "")))</f>
        <v>11/28/2022</v>
      </c>
      <c r="BO25" s="19">
        <f t="shared" si="2"/>
        <v>3</v>
      </c>
      <c r="BP25" s="19">
        <f t="shared" si="3"/>
        <v>6</v>
      </c>
      <c r="BQ25" s="19">
        <f t="shared" si="4"/>
        <v>11</v>
      </c>
      <c r="BR25" s="30">
        <f t="shared" si="5"/>
        <v>28</v>
      </c>
      <c r="BS25" s="19">
        <f t="shared" si="6"/>
        <v>2022</v>
      </c>
      <c r="BT25" s="40" cm="1">
        <f t="array" ref="BT25">IFERROR(DATE(INDEX($BQ25:$BS25, $BK25, MATCH($BN$5, $BQ$10:$BS$10, 0)), INDEX($BQ25:$BS25, $BK25, MATCH($BN$4, $BQ$10:$BS$10, 0)), INDEX($BQ25:$BS25, $BK25, MATCH($BN$3, $BQ$10:$BS$10, 0))), "")</f>
        <v>44893</v>
      </c>
      <c r="BV25" s="19" t="str">
        <f t="shared" si="7"/>
        <v>X</v>
      </c>
      <c r="BX25" s="19" t="str">
        <f t="shared" si="8"/>
        <v/>
      </c>
      <c r="BZ25" s="30">
        <f t="shared" si="12"/>
        <v>2</v>
      </c>
      <c r="CA25" s="13">
        <f t="shared" si="13"/>
        <v>0</v>
      </c>
      <c r="CB25" s="13">
        <f t="shared" si="14"/>
        <v>0</v>
      </c>
      <c r="CC25" s="13">
        <f t="shared" si="15"/>
        <v>0</v>
      </c>
      <c r="CD25" s="32">
        <f t="shared" si="16"/>
        <v>0</v>
      </c>
      <c r="CF25" s="52">
        <f t="shared" si="9"/>
        <v>2</v>
      </c>
      <c r="CH25" s="19">
        <f>IF($CF25="", "", COUNTIF($CF$12:$CF$1210, "&gt;"&amp;$CF25)+1+COUNTIF($CF$12:$CF25, $CF25)-1)</f>
        <v>51</v>
      </c>
      <c r="CJ25" s="19" t="str">
        <f t="shared" si="10"/>
        <v>Nov 2022</v>
      </c>
      <c r="CL25" s="87">
        <f t="shared" si="11"/>
        <v>0</v>
      </c>
    </row>
    <row r="26" spans="1:90" x14ac:dyDescent="0.25">
      <c r="A26" s="11" t="s">
        <v>0</v>
      </c>
      <c r="B26" s="5" t="s">
        <v>514</v>
      </c>
      <c r="C26" s="6" t="s">
        <v>515</v>
      </c>
      <c r="D26" s="6" t="s">
        <v>484</v>
      </c>
      <c r="E26" s="6" t="s">
        <v>485</v>
      </c>
      <c r="F26" s="6" t="s">
        <v>486</v>
      </c>
      <c r="G26" s="6" t="s">
        <v>366</v>
      </c>
      <c r="H26" s="6" t="s">
        <v>485</v>
      </c>
      <c r="I26" s="6" t="s">
        <v>485</v>
      </c>
      <c r="J26" s="6" t="s">
        <v>487</v>
      </c>
      <c r="K26" s="6">
        <v>36</v>
      </c>
      <c r="L26" s="6" t="s">
        <v>485</v>
      </c>
      <c r="M26" s="6">
        <v>1</v>
      </c>
      <c r="N26" s="6">
        <v>2.777777798473835E-2</v>
      </c>
      <c r="O26" s="6">
        <v>0</v>
      </c>
      <c r="P26" s="6">
        <v>0</v>
      </c>
      <c r="Q26" s="6">
        <v>0</v>
      </c>
      <c r="R26" s="6" t="s">
        <v>485</v>
      </c>
      <c r="S26" s="6">
        <v>2.777777798473835E-2</v>
      </c>
      <c r="T26" s="6" t="s">
        <v>485</v>
      </c>
      <c r="U26" s="6"/>
      <c r="V26" s="6"/>
      <c r="W26" s="6"/>
      <c r="X26" s="6"/>
      <c r="Y26" s="6"/>
      <c r="Z26" s="6"/>
      <c r="AA26" s="6"/>
      <c r="AB26" s="6"/>
      <c r="AC26" s="6"/>
      <c r="AD26" s="6"/>
      <c r="AE26" s="7"/>
      <c r="AF26" s="11" t="s">
        <v>0</v>
      </c>
      <c r="AG26" s="12"/>
      <c r="AH26" s="89" t="s">
        <v>32</v>
      </c>
      <c r="AI26" s="90"/>
      <c r="AJ26" s="90"/>
      <c r="AK26" s="90"/>
      <c r="AL26" s="90"/>
      <c r="AM26" s="91"/>
      <c r="AN26" s="154" t="s">
        <v>27</v>
      </c>
      <c r="AO26" s="155"/>
      <c r="AP26" s="155"/>
      <c r="AQ26" s="155"/>
      <c r="AR26" s="155"/>
      <c r="AS26" s="155"/>
      <c r="AT26" s="155"/>
      <c r="AU26" s="155"/>
      <c r="AV26" s="155"/>
      <c r="AW26" s="156"/>
      <c r="AX26" s="28" t="str">
        <f>IF($BL$7=FALSE, "", IF(OR($AN26="", COUNTIF($BL$12:$BL$41, $AN26)=0), $BL$4, $BL$3))</f>
        <v>✓</v>
      </c>
      <c r="AY26" s="12"/>
      <c r="AZ26" s="37">
        <f t="shared" si="1"/>
        <v>44886</v>
      </c>
      <c r="BA26" s="13" cm="1">
        <f t="array" ref="BA26">IF(BA$10="", "", IF(IFERROR(INDEX($B26:$AE26, $BK26, MATCH(BA$10, $B$11:$AE$11, 0)), "")="", "", IFERROR(VALUE(INDEX($B26:$AE26, $BK26, MATCH(BA$10, $B$11:$AE$11, 0))), "")))</f>
        <v>36</v>
      </c>
      <c r="BB26" s="13" cm="1">
        <f t="array" ref="BB26">IF(BB$10="", "", IF(IFERROR(INDEX($B26:$AE26, $BK26, MATCH(BB$10, $B$11:$AE$11, 0)), "")="", "", IFERROR(VALUE(INDEX($B26:$AE26, $BK26, MATCH(BB$10, $B$11:$AE$11, 0))), "")))</f>
        <v>1</v>
      </c>
      <c r="BC26" s="13" cm="1">
        <f t="array" ref="BC26">IF(BC$10="", "", IF(IFERROR(INDEX($B26:$AE26, $BK26, MATCH(BC$10, $B$11:$AE$11, 0)), "")="", "", IFERROR(VALUE(INDEX($B26:$AE26, $BK26, MATCH(BC$10, $B$11:$AE$11, 0))), "")))</f>
        <v>0</v>
      </c>
      <c r="BD26" s="13" cm="1">
        <f t="array" ref="BD26">IF(BD$10="", "", IF(IFERROR(INDEX($B26:$AE26, $BK26, MATCH(BD$10, $B$11:$AE$11, 0)), "")="", "", IFERROR(VALUE(INDEX($B26:$AE26, $BK26, MATCH(BD$10, $B$11:$AE$11, 0))), "")))</f>
        <v>0</v>
      </c>
      <c r="BE26" s="32" cm="1">
        <f t="array" ref="BE26">IF(BE$10="", "", IF(IFERROR(INDEX($B26:$AE26, $BK26, MATCH(BE$10, $B$11:$AE$11, 0)), "")="", "", IFERROR(VALUE(INDEX($B26:$AE26, $BK26, MATCH(BE$10, $B$11:$AE$11, 0))), "")))</f>
        <v>0</v>
      </c>
      <c r="BF26" s="12"/>
      <c r="BG26" s="44" t="str" cm="1">
        <f t="array" ref="BG26">IF(BG$10="", "", IF(IFERROR(INDEX($B26:$AE26, $BK26, MATCH(BG$10, $B$11:$AE$11, 0)), "")="", "", IFERROR(LEFT(INDEX($B26:$AE26, $BK26, MATCH(BG$10, $B$11:$AE$11, 0)), 70), "")))</f>
        <v>Love your fun spreadsheets! - Visit our website to find out more - htt</v>
      </c>
      <c r="BH26" s="12"/>
      <c r="BI26" s="44" t="str" cm="1">
        <f t="array" ref="BI26">IF(BI$10="", "", IF(IFERROR(INDEX($B26:$AE26, $BK26, MATCH(BI$10, $B$11:$AE$11, 0)), "")="", "", IFERROR(INDEX($B26:$AE26, $BK26, MATCH(BI$10, $B$11:$AE$11, 0)), "")))</f>
        <v>https://www.linkedin.com/feed/update/urn:li:activity:7000377743733313536</v>
      </c>
      <c r="BJ26" s="12"/>
      <c r="BL26" s="19" t="str">
        <f>IF($P$11="", "", $P$11)</f>
        <v>Comments</v>
      </c>
      <c r="BN26" s="19" t="str" cm="1">
        <f t="array" ref="BN26">IF($AZ$10="", "", IF(IFERROR(INDEX($B26:$AE26, $BK26, MATCH($AZ$10, $B$11:$AE$11, 0)), "")="", "", IFERROR(INDEX($B26:$AE26, $BK26, MATCH($AZ$10, $B$11:$AE$11, 0)), "")))</f>
        <v>11/21/2022</v>
      </c>
      <c r="BO26" s="19">
        <f t="shared" si="2"/>
        <v>3</v>
      </c>
      <c r="BP26" s="19">
        <f t="shared" si="3"/>
        <v>6</v>
      </c>
      <c r="BQ26" s="19">
        <f t="shared" si="4"/>
        <v>11</v>
      </c>
      <c r="BR26" s="30">
        <f t="shared" si="5"/>
        <v>21</v>
      </c>
      <c r="BS26" s="19">
        <f t="shared" si="6"/>
        <v>2022</v>
      </c>
      <c r="BT26" s="40" cm="1">
        <f t="array" ref="BT26">IFERROR(DATE(INDEX($BQ26:$BS26, $BK26, MATCH($BN$5, $BQ$10:$BS$10, 0)), INDEX($BQ26:$BS26, $BK26, MATCH($BN$4, $BQ$10:$BS$10, 0)), INDEX($BQ26:$BS26, $BK26, MATCH($BN$3, $BQ$10:$BS$10, 0))), "")</f>
        <v>44886</v>
      </c>
      <c r="BV26" s="19" t="str">
        <f t="shared" si="7"/>
        <v>X</v>
      </c>
      <c r="BX26" s="19" t="str">
        <f t="shared" si="8"/>
        <v/>
      </c>
      <c r="BZ26" s="30">
        <f t="shared" si="12"/>
        <v>3</v>
      </c>
      <c r="CA26" s="13">
        <f t="shared" si="13"/>
        <v>4</v>
      </c>
      <c r="CB26" s="13">
        <f t="shared" si="14"/>
        <v>0</v>
      </c>
      <c r="CC26" s="13">
        <f t="shared" si="15"/>
        <v>0</v>
      </c>
      <c r="CD26" s="32">
        <f t="shared" si="16"/>
        <v>0</v>
      </c>
      <c r="CF26" s="52">
        <f t="shared" si="9"/>
        <v>7</v>
      </c>
      <c r="CH26" s="19">
        <f>IF($CF26="", "", COUNTIF($CF$12:$CF$1210, "&gt;"&amp;$CF26)+1+COUNTIF($CF$12:$CF26, $CF26)-1)</f>
        <v>23</v>
      </c>
      <c r="CJ26" s="19" t="str">
        <f t="shared" si="10"/>
        <v>Nov 2022</v>
      </c>
      <c r="CL26" s="87">
        <f t="shared" si="11"/>
        <v>2.7777777777777776E-2</v>
      </c>
    </row>
    <row r="27" spans="1:90" x14ac:dyDescent="0.25">
      <c r="A27" s="11" t="s">
        <v>0</v>
      </c>
      <c r="B27" s="5" t="s">
        <v>516</v>
      </c>
      <c r="C27" s="6" t="s">
        <v>517</v>
      </c>
      <c r="D27" s="6" t="s">
        <v>484</v>
      </c>
      <c r="E27" s="6" t="s">
        <v>485</v>
      </c>
      <c r="F27" s="6" t="s">
        <v>486</v>
      </c>
      <c r="G27" s="6" t="s">
        <v>359</v>
      </c>
      <c r="H27" s="6" t="s">
        <v>485</v>
      </c>
      <c r="I27" s="6" t="s">
        <v>485</v>
      </c>
      <c r="J27" s="6" t="s">
        <v>487</v>
      </c>
      <c r="K27" s="6">
        <v>36</v>
      </c>
      <c r="L27" s="6" t="s">
        <v>485</v>
      </c>
      <c r="M27" s="6">
        <v>0</v>
      </c>
      <c r="N27" s="6">
        <v>0</v>
      </c>
      <c r="O27" s="6">
        <v>0</v>
      </c>
      <c r="P27" s="6">
        <v>0</v>
      </c>
      <c r="Q27" s="6">
        <v>0</v>
      </c>
      <c r="R27" s="6" t="s">
        <v>485</v>
      </c>
      <c r="S27" s="6">
        <v>0</v>
      </c>
      <c r="T27" s="6" t="s">
        <v>485</v>
      </c>
      <c r="U27" s="6"/>
      <c r="V27" s="6"/>
      <c r="W27" s="6"/>
      <c r="X27" s="6"/>
      <c r="Y27" s="6"/>
      <c r="Z27" s="6"/>
      <c r="AA27" s="6"/>
      <c r="AB27" s="6"/>
      <c r="AC27" s="6"/>
      <c r="AD27" s="6"/>
      <c r="AE27" s="7"/>
      <c r="AF27" s="11" t="s">
        <v>0</v>
      </c>
      <c r="AG27" s="12"/>
      <c r="AH27" s="195" t="s">
        <v>33</v>
      </c>
      <c r="AI27" s="195"/>
      <c r="AJ27" s="195"/>
      <c r="AK27" s="195"/>
      <c r="AL27" s="195"/>
      <c r="AM27" s="195"/>
      <c r="AN27" s="12"/>
      <c r="AO27" s="12"/>
      <c r="AP27" s="12"/>
      <c r="AQ27" s="12"/>
      <c r="AR27" s="12"/>
      <c r="AS27" s="12"/>
      <c r="AT27" s="12"/>
      <c r="AU27" s="12"/>
      <c r="AV27" s="12"/>
      <c r="AW27" s="12"/>
      <c r="AX27" s="12"/>
      <c r="AY27" s="12"/>
      <c r="AZ27" s="37">
        <f t="shared" si="1"/>
        <v>44879</v>
      </c>
      <c r="BA27" s="13" cm="1">
        <f t="array" ref="BA27">IF(BA$10="", "", IF(IFERROR(INDEX($B27:$AE27, $BK27, MATCH(BA$10, $B$11:$AE$11, 0)), "")="", "", IFERROR(VALUE(INDEX($B27:$AE27, $BK27, MATCH(BA$10, $B$11:$AE$11, 0))), "")))</f>
        <v>36</v>
      </c>
      <c r="BB27" s="13" cm="1">
        <f t="array" ref="BB27">IF(BB$10="", "", IF(IFERROR(INDEX($B27:$AE27, $BK27, MATCH(BB$10, $B$11:$AE$11, 0)), "")="", "", IFERROR(VALUE(INDEX($B27:$AE27, $BK27, MATCH(BB$10, $B$11:$AE$11, 0))), "")))</f>
        <v>0</v>
      </c>
      <c r="BC27" s="13" cm="1">
        <f t="array" ref="BC27">IF(BC$10="", "", IF(IFERROR(INDEX($B27:$AE27, $BK27, MATCH(BC$10, $B$11:$AE$11, 0)), "")="", "", IFERROR(VALUE(INDEX($B27:$AE27, $BK27, MATCH(BC$10, $B$11:$AE$11, 0))), "")))</f>
        <v>0</v>
      </c>
      <c r="BD27" s="13" cm="1">
        <f t="array" ref="BD27">IF(BD$10="", "", IF(IFERROR(INDEX($B27:$AE27, $BK27, MATCH(BD$10, $B$11:$AE$11, 0)), "")="", "", IFERROR(VALUE(INDEX($B27:$AE27, $BK27, MATCH(BD$10, $B$11:$AE$11, 0))), "")))</f>
        <v>0</v>
      </c>
      <c r="BE27" s="32" cm="1">
        <f t="array" ref="BE27">IF(BE$10="", "", IF(IFERROR(INDEX($B27:$AE27, $BK27, MATCH(BE$10, $B$11:$AE$11, 0)), "")="", "", IFERROR(VALUE(INDEX($B27:$AE27, $BK27, MATCH(BE$10, $B$11:$AE$11, 0))), "")))</f>
        <v>0</v>
      </c>
      <c r="BF27" s="12"/>
      <c r="BG27" s="44" t="str" cm="1">
        <f t="array" ref="BG27">IF(BG$10="", "", IF(IFERROR(INDEX($B27:$AE27, $BK27, MATCH(BG$10, $B$11:$AE$11, 0)), "")="", "", IFERROR(LEFT(INDEX($B27:$AE27, $BK27, MATCH(BG$10, $B$11:$AE$11, 0)), 70), "")))</f>
        <v>Love your live dashboards! - Visit our website to find out more - http</v>
      </c>
      <c r="BH27" s="12"/>
      <c r="BI27" s="44" t="str" cm="1">
        <f t="array" ref="BI27">IF(BI$10="", "", IF(IFERROR(INDEX($B27:$AE27, $BK27, MATCH(BI$10, $B$11:$AE$11, 0)), "")="", "", IFERROR(INDEX($B27:$AE27, $BK27, MATCH(BI$10, $B$11:$AE$11, 0)), "")))</f>
        <v>https://www.linkedin.com/feed/update/urn:li:activity:6997854552616017921</v>
      </c>
      <c r="BJ27" s="12"/>
      <c r="BL27" s="19" t="str">
        <f>IF($Q$11="", "", $Q$11)</f>
        <v>Reposts</v>
      </c>
      <c r="BN27" s="19" t="str" cm="1">
        <f t="array" ref="BN27">IF($AZ$10="", "", IF(IFERROR(INDEX($B27:$AE27, $BK27, MATCH($AZ$10, $B$11:$AE$11, 0)), "")="", "", IFERROR(INDEX($B27:$AE27, $BK27, MATCH($AZ$10, $B$11:$AE$11, 0)), "")))</f>
        <v>11/14/2022</v>
      </c>
      <c r="BO27" s="19">
        <f t="shared" si="2"/>
        <v>3</v>
      </c>
      <c r="BP27" s="19">
        <f t="shared" si="3"/>
        <v>6</v>
      </c>
      <c r="BQ27" s="19">
        <f t="shared" si="4"/>
        <v>11</v>
      </c>
      <c r="BR27" s="30">
        <f t="shared" si="5"/>
        <v>14</v>
      </c>
      <c r="BS27" s="19">
        <f t="shared" si="6"/>
        <v>2022</v>
      </c>
      <c r="BT27" s="40" cm="1">
        <f t="array" ref="BT27">IFERROR(DATE(INDEX($BQ27:$BS27, $BK27, MATCH($BN$5, $BQ$10:$BS$10, 0)), INDEX($BQ27:$BS27, $BK27, MATCH($BN$4, $BQ$10:$BS$10, 0)), INDEX($BQ27:$BS27, $BK27, MATCH($BN$3, $BQ$10:$BS$10, 0))), "")</f>
        <v>44879</v>
      </c>
      <c r="BV27" s="19" t="str">
        <f t="shared" si="7"/>
        <v>X</v>
      </c>
      <c r="BX27" s="19" t="str">
        <f t="shared" si="8"/>
        <v/>
      </c>
      <c r="BZ27" s="30">
        <f t="shared" si="12"/>
        <v>3</v>
      </c>
      <c r="CA27" s="13">
        <f t="shared" si="13"/>
        <v>0</v>
      </c>
      <c r="CB27" s="13">
        <f t="shared" si="14"/>
        <v>0</v>
      </c>
      <c r="CC27" s="13">
        <f t="shared" si="15"/>
        <v>0</v>
      </c>
      <c r="CD27" s="32">
        <f t="shared" si="16"/>
        <v>0</v>
      </c>
      <c r="CF27" s="52">
        <f t="shared" si="9"/>
        <v>3</v>
      </c>
      <c r="CH27" s="19">
        <f>IF($CF27="", "", COUNTIF($CF$12:$CF$1210, "&gt;"&amp;$CF27)+1+COUNTIF($CF$12:$CF27, $CF27)-1)</f>
        <v>45</v>
      </c>
      <c r="CJ27" s="19" t="str">
        <f t="shared" si="10"/>
        <v>Nov 2022</v>
      </c>
      <c r="CL27" s="87">
        <f t="shared" si="11"/>
        <v>0</v>
      </c>
    </row>
    <row r="28" spans="1:90" x14ac:dyDescent="0.25">
      <c r="A28" s="11" t="s">
        <v>0</v>
      </c>
      <c r="B28" s="5" t="s">
        <v>518</v>
      </c>
      <c r="C28" s="6" t="s">
        <v>519</v>
      </c>
      <c r="D28" s="6" t="s">
        <v>484</v>
      </c>
      <c r="E28" s="6" t="s">
        <v>485</v>
      </c>
      <c r="F28" s="6" t="s">
        <v>486</v>
      </c>
      <c r="G28" s="6" t="s">
        <v>352</v>
      </c>
      <c r="H28" s="6" t="s">
        <v>485</v>
      </c>
      <c r="I28" s="6" t="s">
        <v>485</v>
      </c>
      <c r="J28" s="6" t="s">
        <v>487</v>
      </c>
      <c r="K28" s="6">
        <v>35</v>
      </c>
      <c r="L28" s="6" t="s">
        <v>485</v>
      </c>
      <c r="M28" s="6">
        <v>0</v>
      </c>
      <c r="N28" s="6">
        <v>0</v>
      </c>
      <c r="O28" s="6">
        <v>0</v>
      </c>
      <c r="P28" s="6">
        <v>0</v>
      </c>
      <c r="Q28" s="6">
        <v>0</v>
      </c>
      <c r="R28" s="6" t="s">
        <v>485</v>
      </c>
      <c r="S28" s="6">
        <v>0</v>
      </c>
      <c r="T28" s="6" t="s">
        <v>485</v>
      </c>
      <c r="U28" s="6"/>
      <c r="V28" s="6"/>
      <c r="W28" s="6"/>
      <c r="X28" s="6"/>
      <c r="Y28" s="6"/>
      <c r="Z28" s="6"/>
      <c r="AA28" s="6"/>
      <c r="AB28" s="6"/>
      <c r="AC28" s="6"/>
      <c r="AD28" s="6"/>
      <c r="AE28" s="7"/>
      <c r="AF28" s="11" t="s">
        <v>0</v>
      </c>
      <c r="AG28" s="12"/>
      <c r="AH28" s="12"/>
      <c r="AI28" s="12"/>
      <c r="AJ28" s="12"/>
      <c r="AK28" s="12"/>
      <c r="AL28" s="12"/>
      <c r="AM28" s="12"/>
      <c r="AN28" s="12"/>
      <c r="AO28" s="12"/>
      <c r="AP28" s="12"/>
      <c r="AQ28" s="12"/>
      <c r="AR28" s="12"/>
      <c r="AS28" s="12"/>
      <c r="AT28" s="12"/>
      <c r="AU28" s="12"/>
      <c r="AV28" s="12"/>
      <c r="AW28" s="12"/>
      <c r="AX28" s="12"/>
      <c r="AY28" s="12"/>
      <c r="AZ28" s="37">
        <f t="shared" si="1"/>
        <v>44872</v>
      </c>
      <c r="BA28" s="13" cm="1">
        <f t="array" ref="BA28">IF(BA$10="", "", IF(IFERROR(INDEX($B28:$AE28, $BK28, MATCH(BA$10, $B$11:$AE$11, 0)), "")="", "", IFERROR(VALUE(INDEX($B28:$AE28, $BK28, MATCH(BA$10, $B$11:$AE$11, 0))), "")))</f>
        <v>35</v>
      </c>
      <c r="BB28" s="13" cm="1">
        <f t="array" ref="BB28">IF(BB$10="", "", IF(IFERROR(INDEX($B28:$AE28, $BK28, MATCH(BB$10, $B$11:$AE$11, 0)), "")="", "", IFERROR(VALUE(INDEX($B28:$AE28, $BK28, MATCH(BB$10, $B$11:$AE$11, 0))), "")))</f>
        <v>0</v>
      </c>
      <c r="BC28" s="13" cm="1">
        <f t="array" ref="BC28">IF(BC$10="", "", IF(IFERROR(INDEX($B28:$AE28, $BK28, MATCH(BC$10, $B$11:$AE$11, 0)), "")="", "", IFERROR(VALUE(INDEX($B28:$AE28, $BK28, MATCH(BC$10, $B$11:$AE$11, 0))), "")))</f>
        <v>0</v>
      </c>
      <c r="BD28" s="13" cm="1">
        <f t="array" ref="BD28">IF(BD$10="", "", IF(IFERROR(INDEX($B28:$AE28, $BK28, MATCH(BD$10, $B$11:$AE$11, 0)), "")="", "", IFERROR(VALUE(INDEX($B28:$AE28, $BK28, MATCH(BD$10, $B$11:$AE$11, 0))), "")))</f>
        <v>0</v>
      </c>
      <c r="BE28" s="32" cm="1">
        <f t="array" ref="BE28">IF(BE$10="", "", IF(IFERROR(INDEX($B28:$AE28, $BK28, MATCH(BE$10, $B$11:$AE$11, 0)), "")="", "", IFERROR(VALUE(INDEX($B28:$AE28, $BK28, MATCH(BE$10, $B$11:$AE$11, 0))), "")))</f>
        <v>0</v>
      </c>
      <c r="BF28" s="12"/>
      <c r="BG28" s="44" t="str" cm="1">
        <f t="array" ref="BG28">IF(BG$10="", "", IF(IFERROR(INDEX($B28:$AE28, $BK28, MATCH(BG$10, $B$11:$AE$11, 0)), "")="", "", IFERROR(LEFT(INDEX($B28:$AE28, $BK28, MATCH(BG$10, $B$11:$AE$11, 0)), 70), "")))</f>
        <v>Love your protected cells that keep your formulas safe! - Visit our we</v>
      </c>
      <c r="BH28" s="12"/>
      <c r="BI28" s="44" t="str" cm="1">
        <f t="array" ref="BI28">IF(BI$10="", "", IF(IFERROR(INDEX($B28:$AE28, $BK28, MATCH(BI$10, $B$11:$AE$11, 0)), "")="", "", IFERROR(INDEX($B28:$AE28, $BK28, MATCH(BI$10, $B$11:$AE$11, 0)), "")))</f>
        <v>https://www.linkedin.com/feed/update/urn:li:activity:6995313114720124928</v>
      </c>
      <c r="BJ28" s="12"/>
      <c r="BL28" s="19" t="str">
        <f>IF($R$11="", "", $R$11)</f>
        <v>Follows</v>
      </c>
      <c r="BN28" s="19" t="str" cm="1">
        <f t="array" ref="BN28">IF($AZ$10="", "", IF(IFERROR(INDEX($B28:$AE28, $BK28, MATCH($AZ$10, $B$11:$AE$11, 0)), "")="", "", IFERROR(INDEX($B28:$AE28, $BK28, MATCH($AZ$10, $B$11:$AE$11, 0)), "")))</f>
        <v>11/07/2022</v>
      </c>
      <c r="BO28" s="19">
        <f t="shared" si="2"/>
        <v>3</v>
      </c>
      <c r="BP28" s="19">
        <f t="shared" si="3"/>
        <v>6</v>
      </c>
      <c r="BQ28" s="19">
        <f t="shared" si="4"/>
        <v>11</v>
      </c>
      <c r="BR28" s="30">
        <f t="shared" si="5"/>
        <v>7</v>
      </c>
      <c r="BS28" s="19">
        <f t="shared" si="6"/>
        <v>2022</v>
      </c>
      <c r="BT28" s="40" cm="1">
        <f t="array" ref="BT28">IFERROR(DATE(INDEX($BQ28:$BS28, $BK28, MATCH($BN$5, $BQ$10:$BS$10, 0)), INDEX($BQ28:$BS28, $BK28, MATCH($BN$4, $BQ$10:$BS$10, 0)), INDEX($BQ28:$BS28, $BK28, MATCH($BN$3, $BQ$10:$BS$10, 0))), "")</f>
        <v>44872</v>
      </c>
      <c r="BV28" s="19" t="str">
        <f t="shared" si="7"/>
        <v>X</v>
      </c>
      <c r="BX28" s="19" t="str">
        <f t="shared" si="8"/>
        <v/>
      </c>
      <c r="BZ28" s="30">
        <f t="shared" si="12"/>
        <v>3</v>
      </c>
      <c r="CA28" s="13">
        <f t="shared" si="13"/>
        <v>0</v>
      </c>
      <c r="CB28" s="13">
        <f t="shared" si="14"/>
        <v>0</v>
      </c>
      <c r="CC28" s="13">
        <f t="shared" si="15"/>
        <v>0</v>
      </c>
      <c r="CD28" s="32">
        <f t="shared" si="16"/>
        <v>0</v>
      </c>
      <c r="CF28" s="52">
        <f t="shared" si="9"/>
        <v>3</v>
      </c>
      <c r="CH28" s="19">
        <f>IF($CF28="", "", COUNTIF($CF$12:$CF$1210, "&gt;"&amp;$CF28)+1+COUNTIF($CF$12:$CF28, $CF28)-1)</f>
        <v>46</v>
      </c>
      <c r="CJ28" s="19" t="str">
        <f t="shared" si="10"/>
        <v>Nov 2022</v>
      </c>
      <c r="CL28" s="87">
        <f t="shared" si="11"/>
        <v>0</v>
      </c>
    </row>
    <row r="29" spans="1:90" x14ac:dyDescent="0.25">
      <c r="A29" s="11" t="s">
        <v>0</v>
      </c>
      <c r="B29" s="5" t="s">
        <v>520</v>
      </c>
      <c r="C29" s="6" t="s">
        <v>521</v>
      </c>
      <c r="D29" s="6" t="s">
        <v>484</v>
      </c>
      <c r="E29" s="6" t="s">
        <v>485</v>
      </c>
      <c r="F29" s="6" t="s">
        <v>486</v>
      </c>
      <c r="G29" s="6" t="s">
        <v>345</v>
      </c>
      <c r="H29" s="6" t="s">
        <v>485</v>
      </c>
      <c r="I29" s="6" t="s">
        <v>485</v>
      </c>
      <c r="J29" s="6" t="s">
        <v>487</v>
      </c>
      <c r="K29" s="6">
        <v>26</v>
      </c>
      <c r="L29" s="6" t="s">
        <v>485</v>
      </c>
      <c r="M29" s="6">
        <v>0</v>
      </c>
      <c r="N29" s="6">
        <v>0</v>
      </c>
      <c r="O29" s="6">
        <v>0</v>
      </c>
      <c r="P29" s="6">
        <v>0</v>
      </c>
      <c r="Q29" s="6">
        <v>0</v>
      </c>
      <c r="R29" s="6" t="s">
        <v>485</v>
      </c>
      <c r="S29" s="6">
        <v>0</v>
      </c>
      <c r="T29" s="6" t="s">
        <v>485</v>
      </c>
      <c r="U29" s="6"/>
      <c r="V29" s="6"/>
      <c r="W29" s="6"/>
      <c r="X29" s="6"/>
      <c r="Y29" s="6"/>
      <c r="Z29" s="6"/>
      <c r="AA29" s="6"/>
      <c r="AB29" s="6"/>
      <c r="AC29" s="6"/>
      <c r="AD29" s="6"/>
      <c r="AE29" s="7"/>
      <c r="AF29" s="11" t="s">
        <v>0</v>
      </c>
      <c r="AG29" s="12"/>
      <c r="AH29" s="12"/>
      <c r="AI29" s="12"/>
      <c r="AJ29" s="12"/>
      <c r="AK29" s="12"/>
      <c r="AL29" s="12"/>
      <c r="AM29" s="12"/>
      <c r="AN29" s="12"/>
      <c r="AO29" s="12"/>
      <c r="AP29" s="12"/>
      <c r="AQ29" s="12"/>
      <c r="AR29" s="12"/>
      <c r="AS29" s="12"/>
      <c r="AT29" s="12"/>
      <c r="AU29" s="12"/>
      <c r="AV29" s="12"/>
      <c r="AW29" s="12"/>
      <c r="AX29" s="12"/>
      <c r="AY29" s="12"/>
      <c r="AZ29" s="37">
        <f t="shared" si="1"/>
        <v>44865</v>
      </c>
      <c r="BA29" s="13" cm="1">
        <f t="array" ref="BA29">IF(BA$10="", "", IF(IFERROR(INDEX($B29:$AE29, $BK29, MATCH(BA$10, $B$11:$AE$11, 0)), "")="", "", IFERROR(VALUE(INDEX($B29:$AE29, $BK29, MATCH(BA$10, $B$11:$AE$11, 0))), "")))</f>
        <v>26</v>
      </c>
      <c r="BB29" s="13" cm="1">
        <f t="array" ref="BB29">IF(BB$10="", "", IF(IFERROR(INDEX($B29:$AE29, $BK29, MATCH(BB$10, $B$11:$AE$11, 0)), "")="", "", IFERROR(VALUE(INDEX($B29:$AE29, $BK29, MATCH(BB$10, $B$11:$AE$11, 0))), "")))</f>
        <v>0</v>
      </c>
      <c r="BC29" s="13" cm="1">
        <f t="array" ref="BC29">IF(BC$10="", "", IF(IFERROR(INDEX($B29:$AE29, $BK29, MATCH(BC$10, $B$11:$AE$11, 0)), "")="", "", IFERROR(VALUE(INDEX($B29:$AE29, $BK29, MATCH(BC$10, $B$11:$AE$11, 0))), "")))</f>
        <v>0</v>
      </c>
      <c r="BD29" s="13" cm="1">
        <f t="array" ref="BD29">IF(BD$10="", "", IF(IFERROR(INDEX($B29:$AE29, $BK29, MATCH(BD$10, $B$11:$AE$11, 0)), "")="", "", IFERROR(VALUE(INDEX($B29:$AE29, $BK29, MATCH(BD$10, $B$11:$AE$11, 0))), "")))</f>
        <v>0</v>
      </c>
      <c r="BE29" s="32" cm="1">
        <f t="array" ref="BE29">IF(BE$10="", "", IF(IFERROR(INDEX($B29:$AE29, $BK29, MATCH(BE$10, $B$11:$AE$11, 0)), "")="", "", IFERROR(VALUE(INDEX($B29:$AE29, $BK29, MATCH(BE$10, $B$11:$AE$11, 0))), "")))</f>
        <v>0</v>
      </c>
      <c r="BF29" s="12"/>
      <c r="BG29" s="44" t="str" cm="1">
        <f t="array" ref="BG29">IF(BG$10="", "", IF(IFERROR(INDEX($B29:$AE29, $BK29, MATCH(BG$10, $B$11:$AE$11, 0)), "")="", "", IFERROR(LEFT(INDEX($B29:$AE29, $BK29, MATCH(BG$10, $B$11:$AE$11, 0)), 70), "")))</f>
        <v>Love your automatic totals! - Visit our website to find out more - htt</v>
      </c>
      <c r="BH29" s="12"/>
      <c r="BI29" s="44" t="str" cm="1">
        <f t="array" ref="BI29">IF(BI$10="", "", IF(IFERROR(INDEX($B29:$AE29, $BK29, MATCH(BI$10, $B$11:$AE$11, 0)), "")="", "", IFERROR(INDEX($B29:$AE29, $BK29, MATCH(BI$10, $B$11:$AE$11, 0)), "")))</f>
        <v>https://www.linkedin.com/feed/update/urn:li:activity:6992795478195105793</v>
      </c>
      <c r="BJ29" s="12"/>
      <c r="BL29" s="19" t="str">
        <f>IF($S$11="", "", $S$11)</f>
        <v>Engagement rate</v>
      </c>
      <c r="BN29" s="19" t="str" cm="1">
        <f t="array" ref="BN29">IF($AZ$10="", "", IF(IFERROR(INDEX($B29:$AE29, $BK29, MATCH($AZ$10, $B$11:$AE$11, 0)), "")="", "", IFERROR(INDEX($B29:$AE29, $BK29, MATCH($AZ$10, $B$11:$AE$11, 0)), "")))</f>
        <v>10/31/2022</v>
      </c>
      <c r="BO29" s="19">
        <f t="shared" si="2"/>
        <v>3</v>
      </c>
      <c r="BP29" s="19">
        <f t="shared" si="3"/>
        <v>6</v>
      </c>
      <c r="BQ29" s="19">
        <f t="shared" si="4"/>
        <v>10</v>
      </c>
      <c r="BR29" s="30">
        <f t="shared" si="5"/>
        <v>31</v>
      </c>
      <c r="BS29" s="19">
        <f t="shared" si="6"/>
        <v>2022</v>
      </c>
      <c r="BT29" s="40" cm="1">
        <f t="array" ref="BT29">IFERROR(DATE(INDEX($BQ29:$BS29, $BK29, MATCH($BN$5, $BQ$10:$BS$10, 0)), INDEX($BQ29:$BS29, $BK29, MATCH($BN$4, $BQ$10:$BS$10, 0)), INDEX($BQ29:$BS29, $BK29, MATCH($BN$3, $BQ$10:$BS$10, 0))), "")</f>
        <v>44865</v>
      </c>
      <c r="BV29" s="19" t="str">
        <f t="shared" si="7"/>
        <v>X</v>
      </c>
      <c r="BX29" s="19" t="str">
        <f t="shared" si="8"/>
        <v/>
      </c>
      <c r="BZ29" s="30">
        <f t="shared" si="12"/>
        <v>2</v>
      </c>
      <c r="CA29" s="13">
        <f t="shared" si="13"/>
        <v>0</v>
      </c>
      <c r="CB29" s="13">
        <f t="shared" si="14"/>
        <v>0</v>
      </c>
      <c r="CC29" s="13">
        <f t="shared" si="15"/>
        <v>0</v>
      </c>
      <c r="CD29" s="32">
        <f t="shared" si="16"/>
        <v>0</v>
      </c>
      <c r="CF29" s="52">
        <f t="shared" si="9"/>
        <v>2</v>
      </c>
      <c r="CH29" s="19">
        <f>IF($CF29="", "", COUNTIF($CF$12:$CF$1210, "&gt;"&amp;$CF29)+1+COUNTIF($CF$12:$CF29, $CF29)-1)</f>
        <v>52</v>
      </c>
      <c r="CJ29" s="19" t="str">
        <f t="shared" si="10"/>
        <v>Oct 2022</v>
      </c>
      <c r="CL29" s="87">
        <f t="shared" si="11"/>
        <v>0</v>
      </c>
    </row>
    <row r="30" spans="1:90" x14ac:dyDescent="0.25">
      <c r="A30" s="11" t="s">
        <v>0</v>
      </c>
      <c r="B30" s="5" t="s">
        <v>522</v>
      </c>
      <c r="C30" s="6" t="s">
        <v>523</v>
      </c>
      <c r="D30" s="6" t="s">
        <v>484</v>
      </c>
      <c r="E30" s="6" t="s">
        <v>485</v>
      </c>
      <c r="F30" s="6" t="s">
        <v>486</v>
      </c>
      <c r="G30" s="6" t="s">
        <v>338</v>
      </c>
      <c r="H30" s="6" t="s">
        <v>485</v>
      </c>
      <c r="I30" s="6" t="s">
        <v>485</v>
      </c>
      <c r="J30" s="6" t="s">
        <v>487</v>
      </c>
      <c r="K30" s="6">
        <v>26</v>
      </c>
      <c r="L30" s="6" t="s">
        <v>485</v>
      </c>
      <c r="M30" s="6">
        <v>0</v>
      </c>
      <c r="N30" s="6">
        <v>0</v>
      </c>
      <c r="O30" s="6">
        <v>1</v>
      </c>
      <c r="P30" s="6">
        <v>0</v>
      </c>
      <c r="Q30" s="6">
        <v>0</v>
      </c>
      <c r="R30" s="6" t="s">
        <v>485</v>
      </c>
      <c r="S30" s="6">
        <v>3.8461539894342422E-2</v>
      </c>
      <c r="T30" s="6" t="s">
        <v>485</v>
      </c>
      <c r="U30" s="6"/>
      <c r="V30" s="6"/>
      <c r="W30" s="6"/>
      <c r="X30" s="6"/>
      <c r="Y30" s="6"/>
      <c r="Z30" s="6"/>
      <c r="AA30" s="6"/>
      <c r="AB30" s="6"/>
      <c r="AC30" s="6"/>
      <c r="AD30" s="6"/>
      <c r="AE30" s="7"/>
      <c r="AF30" s="11" t="s">
        <v>0</v>
      </c>
      <c r="AG30" s="12"/>
      <c r="AH30" s="12"/>
      <c r="AI30" s="12"/>
      <c r="AJ30" s="12"/>
      <c r="AK30" s="12"/>
      <c r="AL30" s="12"/>
      <c r="AM30" s="12"/>
      <c r="AN30" s="12"/>
      <c r="AO30" s="12"/>
      <c r="AP30" s="12"/>
      <c r="AQ30" s="12"/>
      <c r="AR30" s="12"/>
      <c r="AS30" s="12"/>
      <c r="AT30" s="12"/>
      <c r="AU30" s="12"/>
      <c r="AV30" s="12"/>
      <c r="AW30" s="12"/>
      <c r="AX30" s="12"/>
      <c r="AY30" s="12"/>
      <c r="AZ30" s="37">
        <f t="shared" si="1"/>
        <v>44858</v>
      </c>
      <c r="BA30" s="13" cm="1">
        <f t="array" ref="BA30">IF(BA$10="", "", IF(IFERROR(INDEX($B30:$AE30, $BK30, MATCH(BA$10, $B$11:$AE$11, 0)), "")="", "", IFERROR(VALUE(INDEX($B30:$AE30, $BK30, MATCH(BA$10, $B$11:$AE$11, 0))), "")))</f>
        <v>26</v>
      </c>
      <c r="BB30" s="13" cm="1">
        <f t="array" ref="BB30">IF(BB$10="", "", IF(IFERROR(INDEX($B30:$AE30, $BK30, MATCH(BB$10, $B$11:$AE$11, 0)), "")="", "", IFERROR(VALUE(INDEX($B30:$AE30, $BK30, MATCH(BB$10, $B$11:$AE$11, 0))), "")))</f>
        <v>0</v>
      </c>
      <c r="BC30" s="13" cm="1">
        <f t="array" ref="BC30">IF(BC$10="", "", IF(IFERROR(INDEX($B30:$AE30, $BK30, MATCH(BC$10, $B$11:$AE$11, 0)), "")="", "", IFERROR(VALUE(INDEX($B30:$AE30, $BK30, MATCH(BC$10, $B$11:$AE$11, 0))), "")))</f>
        <v>1</v>
      </c>
      <c r="BD30" s="13" cm="1">
        <f t="array" ref="BD30">IF(BD$10="", "", IF(IFERROR(INDEX($B30:$AE30, $BK30, MATCH(BD$10, $B$11:$AE$11, 0)), "")="", "", IFERROR(VALUE(INDEX($B30:$AE30, $BK30, MATCH(BD$10, $B$11:$AE$11, 0))), "")))</f>
        <v>0</v>
      </c>
      <c r="BE30" s="32" cm="1">
        <f t="array" ref="BE30">IF(BE$10="", "", IF(IFERROR(INDEX($B30:$AE30, $BK30, MATCH(BE$10, $B$11:$AE$11, 0)), "")="", "", IFERROR(VALUE(INDEX($B30:$AE30, $BK30, MATCH(BE$10, $B$11:$AE$11, 0))), "")))</f>
        <v>0</v>
      </c>
      <c r="BF30" s="12"/>
      <c r="BG30" s="44" t="str" cm="1">
        <f t="array" ref="BG30">IF(BG$10="", "", IF(IFERROR(INDEX($B30:$AE30, $BK30, MATCH(BG$10, $B$11:$AE$11, 0)), "")="", "", IFERROR(LEFT(INDEX($B30:$AE30, $BK30, MATCH(BG$10, $B$11:$AE$11, 0)), 70), "")))</f>
        <v>Love your predicted selections! - Visit our website to find out more -</v>
      </c>
      <c r="BH30" s="12"/>
      <c r="BI30" s="44" t="str" cm="1">
        <f t="array" ref="BI30">IF(BI$10="", "", IF(IFERROR(INDEX($B30:$AE30, $BK30, MATCH(BI$10, $B$11:$AE$11, 0)), "")="", "", IFERROR(INDEX($B30:$AE30, $BK30, MATCH(BI$10, $B$11:$AE$11, 0)), "")))</f>
        <v>https://www.linkedin.com/feed/update/urn:li:activity:6990223874642567168</v>
      </c>
      <c r="BJ30" s="12"/>
      <c r="BL30" s="19" t="str">
        <f>IF($T$11="", "", $T$11)</f>
        <v>Content Type</v>
      </c>
      <c r="BN30" s="19" t="str" cm="1">
        <f t="array" ref="BN30">IF($AZ$10="", "", IF(IFERROR(INDEX($B30:$AE30, $BK30, MATCH($AZ$10, $B$11:$AE$11, 0)), "")="", "", IFERROR(INDEX($B30:$AE30, $BK30, MATCH($AZ$10, $B$11:$AE$11, 0)), "")))</f>
        <v>10/24/2022</v>
      </c>
      <c r="BO30" s="19">
        <f t="shared" si="2"/>
        <v>3</v>
      </c>
      <c r="BP30" s="19">
        <f t="shared" si="3"/>
        <v>6</v>
      </c>
      <c r="BQ30" s="19">
        <f t="shared" si="4"/>
        <v>10</v>
      </c>
      <c r="BR30" s="30">
        <f t="shared" si="5"/>
        <v>24</v>
      </c>
      <c r="BS30" s="19">
        <f t="shared" si="6"/>
        <v>2022</v>
      </c>
      <c r="BT30" s="40" cm="1">
        <f t="array" ref="BT30">IFERROR(DATE(INDEX($BQ30:$BS30, $BK30, MATCH($BN$5, $BQ$10:$BS$10, 0)), INDEX($BQ30:$BS30, $BK30, MATCH($BN$4, $BQ$10:$BS$10, 0)), INDEX($BQ30:$BS30, $BK30, MATCH($BN$3, $BQ$10:$BS$10, 0))), "")</f>
        <v>44858</v>
      </c>
      <c r="BV30" s="19" t="str">
        <f t="shared" si="7"/>
        <v>X</v>
      </c>
      <c r="BX30" s="19" t="str">
        <f t="shared" si="8"/>
        <v/>
      </c>
      <c r="BZ30" s="30">
        <f t="shared" si="12"/>
        <v>2</v>
      </c>
      <c r="CA30" s="13">
        <f t="shared" si="13"/>
        <v>0</v>
      </c>
      <c r="CB30" s="13">
        <f t="shared" si="14"/>
        <v>1</v>
      </c>
      <c r="CC30" s="13">
        <f t="shared" si="15"/>
        <v>0</v>
      </c>
      <c r="CD30" s="32">
        <f t="shared" si="16"/>
        <v>0</v>
      </c>
      <c r="CF30" s="52">
        <f t="shared" si="9"/>
        <v>3</v>
      </c>
      <c r="CH30" s="19">
        <f>IF($CF30="", "", COUNTIF($CF$12:$CF$1210, "&gt;"&amp;$CF30)+1+COUNTIF($CF$12:$CF30, $CF30)-1)</f>
        <v>47</v>
      </c>
      <c r="CJ30" s="19" t="str">
        <f t="shared" si="10"/>
        <v>Oct 2022</v>
      </c>
      <c r="CL30" s="87">
        <f t="shared" si="11"/>
        <v>3.8461538461538464E-2</v>
      </c>
    </row>
    <row r="31" spans="1:90" x14ac:dyDescent="0.25">
      <c r="A31" s="11" t="s">
        <v>0</v>
      </c>
      <c r="B31" s="5" t="s">
        <v>524</v>
      </c>
      <c r="C31" s="6" t="s">
        <v>525</v>
      </c>
      <c r="D31" s="6" t="s">
        <v>484</v>
      </c>
      <c r="E31" s="6" t="s">
        <v>485</v>
      </c>
      <c r="F31" s="6" t="s">
        <v>486</v>
      </c>
      <c r="G31" s="6" t="s">
        <v>331</v>
      </c>
      <c r="H31" s="6" t="s">
        <v>485</v>
      </c>
      <c r="I31" s="6" t="s">
        <v>485</v>
      </c>
      <c r="J31" s="6" t="s">
        <v>487</v>
      </c>
      <c r="K31" s="6">
        <v>36</v>
      </c>
      <c r="L31" s="6" t="s">
        <v>485</v>
      </c>
      <c r="M31" s="6">
        <v>0</v>
      </c>
      <c r="N31" s="6">
        <v>0</v>
      </c>
      <c r="O31" s="6">
        <v>0</v>
      </c>
      <c r="P31" s="6">
        <v>0</v>
      </c>
      <c r="Q31" s="6">
        <v>0</v>
      </c>
      <c r="R31" s="6" t="s">
        <v>485</v>
      </c>
      <c r="S31" s="6">
        <v>0</v>
      </c>
      <c r="T31" s="6" t="s">
        <v>485</v>
      </c>
      <c r="U31" s="6"/>
      <c r="V31" s="6"/>
      <c r="W31" s="6"/>
      <c r="X31" s="6"/>
      <c r="Y31" s="6"/>
      <c r="Z31" s="6"/>
      <c r="AA31" s="6"/>
      <c r="AB31" s="6"/>
      <c r="AC31" s="6"/>
      <c r="AD31" s="6"/>
      <c r="AE31" s="7"/>
      <c r="AF31" s="11" t="s">
        <v>0</v>
      </c>
      <c r="AG31" s="12"/>
      <c r="AH31" s="12"/>
      <c r="AI31" s="12"/>
      <c r="AJ31" s="12"/>
      <c r="AK31" s="12"/>
      <c r="AL31" s="12"/>
      <c r="AM31" s="12"/>
      <c r="AN31" s="12"/>
      <c r="AO31" s="12"/>
      <c r="AP31" s="12"/>
      <c r="AQ31" s="12"/>
      <c r="AR31" s="12"/>
      <c r="AS31" s="12"/>
      <c r="AT31" s="12"/>
      <c r="AU31" s="12"/>
      <c r="AV31" s="12"/>
      <c r="AW31" s="12"/>
      <c r="AX31" s="12"/>
      <c r="AY31" s="12"/>
      <c r="AZ31" s="37">
        <f t="shared" si="1"/>
        <v>44851</v>
      </c>
      <c r="BA31" s="13" cm="1">
        <f t="array" ref="BA31">IF(BA$10="", "", IF(IFERROR(INDEX($B31:$AE31, $BK31, MATCH(BA$10, $B$11:$AE$11, 0)), "")="", "", IFERROR(VALUE(INDEX($B31:$AE31, $BK31, MATCH(BA$10, $B$11:$AE$11, 0))), "")))</f>
        <v>36</v>
      </c>
      <c r="BB31" s="13" cm="1">
        <f t="array" ref="BB31">IF(BB$10="", "", IF(IFERROR(INDEX($B31:$AE31, $BK31, MATCH(BB$10, $B$11:$AE$11, 0)), "")="", "", IFERROR(VALUE(INDEX($B31:$AE31, $BK31, MATCH(BB$10, $B$11:$AE$11, 0))), "")))</f>
        <v>0</v>
      </c>
      <c r="BC31" s="13" cm="1">
        <f t="array" ref="BC31">IF(BC$10="", "", IF(IFERROR(INDEX($B31:$AE31, $BK31, MATCH(BC$10, $B$11:$AE$11, 0)), "")="", "", IFERROR(VALUE(INDEX($B31:$AE31, $BK31, MATCH(BC$10, $B$11:$AE$11, 0))), "")))</f>
        <v>0</v>
      </c>
      <c r="BD31" s="13" cm="1">
        <f t="array" ref="BD31">IF(BD$10="", "", IF(IFERROR(INDEX($B31:$AE31, $BK31, MATCH(BD$10, $B$11:$AE$11, 0)), "")="", "", IFERROR(VALUE(INDEX($B31:$AE31, $BK31, MATCH(BD$10, $B$11:$AE$11, 0))), "")))</f>
        <v>0</v>
      </c>
      <c r="BE31" s="32" cm="1">
        <f t="array" ref="BE31">IF(BE$10="", "", IF(IFERROR(INDEX($B31:$AE31, $BK31, MATCH(BE$10, $B$11:$AE$11, 0)), "")="", "", IFERROR(VALUE(INDEX($B31:$AE31, $BK31, MATCH(BE$10, $B$11:$AE$11, 0))), "")))</f>
        <v>0</v>
      </c>
      <c r="BF31" s="12"/>
      <c r="BG31" s="44" t="str" cm="1">
        <f t="array" ref="BG31">IF(BG$10="", "", IF(IFERROR(INDEX($B31:$AE31, $BK31, MATCH(BG$10, $B$11:$AE$11, 0)), "")="", "", IFERROR(LEFT(INDEX($B31:$AE31, $BK31, MATCH(BG$10, $B$11:$AE$11, 0)), 70), "")))</f>
        <v>Love your colour coded headers so you know what to fil in! - Visit our</v>
      </c>
      <c r="BH31" s="12"/>
      <c r="BI31" s="44" t="str" cm="1">
        <f t="array" ref="BI31">IF(BI$10="", "", IF(IFERROR(INDEX($B31:$AE31, $BK31, MATCH(BI$10, $B$11:$AE$11, 0)), "")="", "", IFERROR(INDEX($B31:$AE31, $BK31, MATCH(BI$10, $B$11:$AE$11, 0)), "")))</f>
        <v>https://www.linkedin.com/feed/update/urn:li:activity:6987672574885257216</v>
      </c>
      <c r="BJ31" s="12"/>
      <c r="BL31" s="19" t="str">
        <f>IF($U$11="", "", $U$11)</f>
        <v/>
      </c>
      <c r="BN31" s="19" t="str" cm="1">
        <f t="array" ref="BN31">IF($AZ$10="", "", IF(IFERROR(INDEX($B31:$AE31, $BK31, MATCH($AZ$10, $B$11:$AE$11, 0)), "")="", "", IFERROR(INDEX($B31:$AE31, $BK31, MATCH($AZ$10, $B$11:$AE$11, 0)), "")))</f>
        <v>10/17/2022</v>
      </c>
      <c r="BO31" s="19">
        <f t="shared" si="2"/>
        <v>3</v>
      </c>
      <c r="BP31" s="19">
        <f t="shared" si="3"/>
        <v>6</v>
      </c>
      <c r="BQ31" s="19">
        <f t="shared" si="4"/>
        <v>10</v>
      </c>
      <c r="BR31" s="30">
        <f t="shared" si="5"/>
        <v>17</v>
      </c>
      <c r="BS31" s="19">
        <f t="shared" si="6"/>
        <v>2022</v>
      </c>
      <c r="BT31" s="40" cm="1">
        <f t="array" ref="BT31">IFERROR(DATE(INDEX($BQ31:$BS31, $BK31, MATCH($BN$5, $BQ$10:$BS$10, 0)), INDEX($BQ31:$BS31, $BK31, MATCH($BN$4, $BQ$10:$BS$10, 0)), INDEX($BQ31:$BS31, $BK31, MATCH($BN$3, $BQ$10:$BS$10, 0))), "")</f>
        <v>44851</v>
      </c>
      <c r="BV31" s="19" t="str">
        <f t="shared" si="7"/>
        <v>X</v>
      </c>
      <c r="BX31" s="19" t="str">
        <f t="shared" si="8"/>
        <v/>
      </c>
      <c r="BZ31" s="30">
        <f t="shared" si="12"/>
        <v>3</v>
      </c>
      <c r="CA31" s="13">
        <f t="shared" si="13"/>
        <v>0</v>
      </c>
      <c r="CB31" s="13">
        <f t="shared" si="14"/>
        <v>0</v>
      </c>
      <c r="CC31" s="13">
        <f t="shared" si="15"/>
        <v>0</v>
      </c>
      <c r="CD31" s="32">
        <f t="shared" si="16"/>
        <v>0</v>
      </c>
      <c r="CF31" s="52">
        <f t="shared" si="9"/>
        <v>3</v>
      </c>
      <c r="CH31" s="19">
        <f>IF($CF31="", "", COUNTIF($CF$12:$CF$1210, "&gt;"&amp;$CF31)+1+COUNTIF($CF$12:$CF31, $CF31)-1)</f>
        <v>48</v>
      </c>
      <c r="CJ31" s="19" t="str">
        <f t="shared" si="10"/>
        <v>Oct 2022</v>
      </c>
      <c r="CL31" s="87">
        <f t="shared" si="11"/>
        <v>0</v>
      </c>
    </row>
    <row r="32" spans="1:90" x14ac:dyDescent="0.25">
      <c r="A32" s="11" t="s">
        <v>0</v>
      </c>
      <c r="B32" s="5" t="s">
        <v>526</v>
      </c>
      <c r="C32" s="6" t="s">
        <v>527</v>
      </c>
      <c r="D32" s="6" t="s">
        <v>484</v>
      </c>
      <c r="E32" s="6" t="s">
        <v>485</v>
      </c>
      <c r="F32" s="6" t="s">
        <v>486</v>
      </c>
      <c r="G32" s="6" t="s">
        <v>324</v>
      </c>
      <c r="H32" s="6" t="s">
        <v>485</v>
      </c>
      <c r="I32" s="6" t="s">
        <v>485</v>
      </c>
      <c r="J32" s="6" t="s">
        <v>487</v>
      </c>
      <c r="K32" s="6">
        <v>24</v>
      </c>
      <c r="L32" s="6" t="s">
        <v>485</v>
      </c>
      <c r="M32" s="6">
        <v>0</v>
      </c>
      <c r="N32" s="6">
        <v>0</v>
      </c>
      <c r="O32" s="6">
        <v>0</v>
      </c>
      <c r="P32" s="6">
        <v>0</v>
      </c>
      <c r="Q32" s="6">
        <v>0</v>
      </c>
      <c r="R32" s="6" t="s">
        <v>485</v>
      </c>
      <c r="S32" s="6">
        <v>0</v>
      </c>
      <c r="T32" s="6" t="s">
        <v>485</v>
      </c>
      <c r="U32" s="6"/>
      <c r="V32" s="6"/>
      <c r="W32" s="6"/>
      <c r="X32" s="6"/>
      <c r="Y32" s="6"/>
      <c r="Z32" s="6"/>
      <c r="AA32" s="6"/>
      <c r="AB32" s="6"/>
      <c r="AC32" s="6"/>
      <c r="AD32" s="6"/>
      <c r="AE32" s="7"/>
      <c r="AF32" s="11" t="s">
        <v>0</v>
      </c>
      <c r="AG32" s="12"/>
      <c r="AH32" s="12"/>
      <c r="AI32" s="12"/>
      <c r="AJ32" s="12"/>
      <c r="AK32" s="12"/>
      <c r="AL32" s="12"/>
      <c r="AM32" s="12"/>
      <c r="AN32" s="12"/>
      <c r="AO32" s="12"/>
      <c r="AP32" s="12"/>
      <c r="AQ32" s="12"/>
      <c r="AR32" s="12"/>
      <c r="AS32" s="12"/>
      <c r="AT32" s="12"/>
      <c r="AU32" s="12"/>
      <c r="AV32" s="12"/>
      <c r="AW32" s="12"/>
      <c r="AX32" s="12"/>
      <c r="AY32" s="12"/>
      <c r="AZ32" s="37">
        <f t="shared" si="1"/>
        <v>44844</v>
      </c>
      <c r="BA32" s="13" cm="1">
        <f t="array" ref="BA32">IF(BA$10="", "", IF(IFERROR(INDEX($B32:$AE32, $BK32, MATCH(BA$10, $B$11:$AE$11, 0)), "")="", "", IFERROR(VALUE(INDEX($B32:$AE32, $BK32, MATCH(BA$10, $B$11:$AE$11, 0))), "")))</f>
        <v>24</v>
      </c>
      <c r="BB32" s="13" cm="1">
        <f t="array" ref="BB32">IF(BB$10="", "", IF(IFERROR(INDEX($B32:$AE32, $BK32, MATCH(BB$10, $B$11:$AE$11, 0)), "")="", "", IFERROR(VALUE(INDEX($B32:$AE32, $BK32, MATCH(BB$10, $B$11:$AE$11, 0))), "")))</f>
        <v>0</v>
      </c>
      <c r="BC32" s="13" cm="1">
        <f t="array" ref="BC32">IF(BC$10="", "", IF(IFERROR(INDEX($B32:$AE32, $BK32, MATCH(BC$10, $B$11:$AE$11, 0)), "")="", "", IFERROR(VALUE(INDEX($B32:$AE32, $BK32, MATCH(BC$10, $B$11:$AE$11, 0))), "")))</f>
        <v>0</v>
      </c>
      <c r="BD32" s="13" cm="1">
        <f t="array" ref="BD32">IF(BD$10="", "", IF(IFERROR(INDEX($B32:$AE32, $BK32, MATCH(BD$10, $B$11:$AE$11, 0)), "")="", "", IFERROR(VALUE(INDEX($B32:$AE32, $BK32, MATCH(BD$10, $B$11:$AE$11, 0))), "")))</f>
        <v>0</v>
      </c>
      <c r="BE32" s="32" cm="1">
        <f t="array" ref="BE32">IF(BE$10="", "", IF(IFERROR(INDEX($B32:$AE32, $BK32, MATCH(BE$10, $B$11:$AE$11, 0)), "")="", "", IFERROR(VALUE(INDEX($B32:$AE32, $BK32, MATCH(BE$10, $B$11:$AE$11, 0))), "")))</f>
        <v>0</v>
      </c>
      <c r="BF32" s="12"/>
      <c r="BG32" s="44" t="str" cm="1">
        <f t="array" ref="BG32">IF(BG$10="", "", IF(IFERROR(INDEX($B32:$AE32, $BK32, MATCH(BG$10, $B$11:$AE$11, 0)), "")="", "", IFERROR(LEFT(INDEX($B32:$AE32, $BK32, MATCH(BG$10, $B$11:$AE$11, 0)), 70), "")))</f>
        <v>Love your easy-to-use drop down lists! - Visit our website to find out</v>
      </c>
      <c r="BH32" s="12"/>
      <c r="BI32" s="44" t="str" cm="1">
        <f t="array" ref="BI32">IF(BI$10="", "", IF(IFERROR(INDEX($B32:$AE32, $BK32, MATCH(BI$10, $B$11:$AE$11, 0)), "")="", "", IFERROR(INDEX($B32:$AE32, $BK32, MATCH(BI$10, $B$11:$AE$11, 0)), "")))</f>
        <v>https://www.linkedin.com/feed/update/urn:li:activity:6985159185348894720</v>
      </c>
      <c r="BJ32" s="12"/>
      <c r="BL32" s="19" t="str">
        <f>IF($V$11="", "", $V$11)</f>
        <v/>
      </c>
      <c r="BN32" s="19" t="str" cm="1">
        <f t="array" ref="BN32">IF($AZ$10="", "", IF(IFERROR(INDEX($B32:$AE32, $BK32, MATCH($AZ$10, $B$11:$AE$11, 0)), "")="", "", IFERROR(INDEX($B32:$AE32, $BK32, MATCH($AZ$10, $B$11:$AE$11, 0)), "")))</f>
        <v>10/10/2022</v>
      </c>
      <c r="BO32" s="19">
        <f t="shared" si="2"/>
        <v>3</v>
      </c>
      <c r="BP32" s="19">
        <f t="shared" si="3"/>
        <v>6</v>
      </c>
      <c r="BQ32" s="19">
        <f t="shared" si="4"/>
        <v>10</v>
      </c>
      <c r="BR32" s="30">
        <f t="shared" si="5"/>
        <v>10</v>
      </c>
      <c r="BS32" s="19">
        <f t="shared" si="6"/>
        <v>2022</v>
      </c>
      <c r="BT32" s="40" cm="1">
        <f t="array" ref="BT32">IFERROR(DATE(INDEX($BQ32:$BS32, $BK32, MATCH($BN$5, $BQ$10:$BS$10, 0)), INDEX($BQ32:$BS32, $BK32, MATCH($BN$4, $BQ$10:$BS$10, 0)), INDEX($BQ32:$BS32, $BK32, MATCH($BN$3, $BQ$10:$BS$10, 0))), "")</f>
        <v>44844</v>
      </c>
      <c r="BV32" s="19" t="str">
        <f t="shared" si="7"/>
        <v>X</v>
      </c>
      <c r="BX32" s="19" t="str">
        <f t="shared" si="8"/>
        <v/>
      </c>
      <c r="BZ32" s="30">
        <f t="shared" si="12"/>
        <v>2</v>
      </c>
      <c r="CA32" s="13">
        <f t="shared" si="13"/>
        <v>0</v>
      </c>
      <c r="CB32" s="13">
        <f t="shared" si="14"/>
        <v>0</v>
      </c>
      <c r="CC32" s="13">
        <f t="shared" si="15"/>
        <v>0</v>
      </c>
      <c r="CD32" s="32">
        <f t="shared" si="16"/>
        <v>0</v>
      </c>
      <c r="CF32" s="52">
        <f t="shared" si="9"/>
        <v>2</v>
      </c>
      <c r="CH32" s="19">
        <f>IF($CF32="", "", COUNTIF($CF$12:$CF$1210, "&gt;"&amp;$CF32)+1+COUNTIF($CF$12:$CF32, $CF32)-1)</f>
        <v>53</v>
      </c>
      <c r="CJ32" s="19" t="str">
        <f t="shared" si="10"/>
        <v>Oct 2022</v>
      </c>
      <c r="CL32" s="87">
        <f t="shared" si="11"/>
        <v>0</v>
      </c>
    </row>
    <row r="33" spans="1:90" x14ac:dyDescent="0.25">
      <c r="A33" s="11" t="s">
        <v>0</v>
      </c>
      <c r="B33" s="5" t="s">
        <v>528</v>
      </c>
      <c r="C33" s="6" t="s">
        <v>529</v>
      </c>
      <c r="D33" s="6" t="s">
        <v>484</v>
      </c>
      <c r="E33" s="6" t="s">
        <v>485</v>
      </c>
      <c r="F33" s="6" t="s">
        <v>486</v>
      </c>
      <c r="G33" s="6" t="s">
        <v>317</v>
      </c>
      <c r="H33" s="6" t="s">
        <v>485</v>
      </c>
      <c r="I33" s="6" t="s">
        <v>485</v>
      </c>
      <c r="J33" s="6" t="s">
        <v>487</v>
      </c>
      <c r="K33" s="6">
        <v>31</v>
      </c>
      <c r="L33" s="6" t="s">
        <v>485</v>
      </c>
      <c r="M33" s="6">
        <v>1</v>
      </c>
      <c r="N33" s="6">
        <v>3.2258063554763794E-2</v>
      </c>
      <c r="O33" s="6">
        <v>0</v>
      </c>
      <c r="P33" s="6">
        <v>0</v>
      </c>
      <c r="Q33" s="6">
        <v>0</v>
      </c>
      <c r="R33" s="6" t="s">
        <v>485</v>
      </c>
      <c r="S33" s="6">
        <v>3.2258063554763794E-2</v>
      </c>
      <c r="T33" s="6" t="s">
        <v>485</v>
      </c>
      <c r="U33" s="6"/>
      <c r="V33" s="6"/>
      <c r="W33" s="6"/>
      <c r="X33" s="6"/>
      <c r="Y33" s="6"/>
      <c r="Z33" s="6"/>
      <c r="AA33" s="6"/>
      <c r="AB33" s="6"/>
      <c r="AC33" s="6"/>
      <c r="AD33" s="6"/>
      <c r="AE33" s="7"/>
      <c r="AF33" s="11" t="s">
        <v>0</v>
      </c>
      <c r="AG33" s="12"/>
      <c r="AH33" s="12"/>
      <c r="AI33" s="12"/>
      <c r="AJ33" s="12"/>
      <c r="AK33" s="12"/>
      <c r="AL33" s="12"/>
      <c r="AM33" s="12"/>
      <c r="AN33" s="12"/>
      <c r="AO33" s="12"/>
      <c r="AP33" s="12"/>
      <c r="AQ33" s="12"/>
      <c r="AR33" s="12"/>
      <c r="AS33" s="12"/>
      <c r="AT33" s="12"/>
      <c r="AU33" s="12"/>
      <c r="AV33" s="12"/>
      <c r="AW33" s="12"/>
      <c r="AX33" s="12"/>
      <c r="AY33" s="12"/>
      <c r="AZ33" s="37">
        <f t="shared" si="1"/>
        <v>44837</v>
      </c>
      <c r="BA33" s="13" cm="1">
        <f t="array" ref="BA33">IF(BA$10="", "", IF(IFERROR(INDEX($B33:$AE33, $BK33, MATCH(BA$10, $B$11:$AE$11, 0)), "")="", "", IFERROR(VALUE(INDEX($B33:$AE33, $BK33, MATCH(BA$10, $B$11:$AE$11, 0))), "")))</f>
        <v>31</v>
      </c>
      <c r="BB33" s="13" cm="1">
        <f t="array" ref="BB33">IF(BB$10="", "", IF(IFERROR(INDEX($B33:$AE33, $BK33, MATCH(BB$10, $B$11:$AE$11, 0)), "")="", "", IFERROR(VALUE(INDEX($B33:$AE33, $BK33, MATCH(BB$10, $B$11:$AE$11, 0))), "")))</f>
        <v>1</v>
      </c>
      <c r="BC33" s="13" cm="1">
        <f t="array" ref="BC33">IF(BC$10="", "", IF(IFERROR(INDEX($B33:$AE33, $BK33, MATCH(BC$10, $B$11:$AE$11, 0)), "")="", "", IFERROR(VALUE(INDEX($B33:$AE33, $BK33, MATCH(BC$10, $B$11:$AE$11, 0))), "")))</f>
        <v>0</v>
      </c>
      <c r="BD33" s="13" cm="1">
        <f t="array" ref="BD33">IF(BD$10="", "", IF(IFERROR(INDEX($B33:$AE33, $BK33, MATCH(BD$10, $B$11:$AE$11, 0)), "")="", "", IFERROR(VALUE(INDEX($B33:$AE33, $BK33, MATCH(BD$10, $B$11:$AE$11, 0))), "")))</f>
        <v>0</v>
      </c>
      <c r="BE33" s="32" cm="1">
        <f t="array" ref="BE33">IF(BE$10="", "", IF(IFERROR(INDEX($B33:$AE33, $BK33, MATCH(BE$10, $B$11:$AE$11, 0)), "")="", "", IFERROR(VALUE(INDEX($B33:$AE33, $BK33, MATCH(BE$10, $B$11:$AE$11, 0))), "")))</f>
        <v>0</v>
      </c>
      <c r="BF33" s="12"/>
      <c r="BG33" s="44" t="str" cm="1">
        <f t="array" ref="BG33">IF(BG$10="", "", IF(IFERROR(INDEX($B33:$AE33, $BK33, MATCH(BG$10, $B$11:$AE$11, 0)), "")="", "", IFERROR(LEFT(INDEX($B33:$AE33, $BK33, MATCH(BG$10, $B$11:$AE$11, 0)), 70), "")))</f>
        <v>Love your alerts and warnings so that you know you haven't forgotten d</v>
      </c>
      <c r="BH33" s="12"/>
      <c r="BI33" s="44" t="str" cm="1">
        <f t="array" ref="BI33">IF(BI$10="", "", IF(IFERROR(INDEX($B33:$AE33, $BK33, MATCH(BI$10, $B$11:$AE$11, 0)), "")="", "", IFERROR(INDEX($B33:$AE33, $BK33, MATCH(BI$10, $B$11:$AE$11, 0)), "")))</f>
        <v>https://www.linkedin.com/feed/update/urn:li:activity:6982618024209960961</v>
      </c>
      <c r="BJ33" s="12"/>
      <c r="BL33" s="19" t="str">
        <f>IF($W$11="", "", $W$11)</f>
        <v/>
      </c>
      <c r="BN33" s="19" t="str" cm="1">
        <f t="array" ref="BN33">IF($AZ$10="", "", IF(IFERROR(INDEX($B33:$AE33, $BK33, MATCH($AZ$10, $B$11:$AE$11, 0)), "")="", "", IFERROR(INDEX($B33:$AE33, $BK33, MATCH($AZ$10, $B$11:$AE$11, 0)), "")))</f>
        <v>10/03/2022</v>
      </c>
      <c r="BO33" s="19">
        <f t="shared" si="2"/>
        <v>3</v>
      </c>
      <c r="BP33" s="19">
        <f t="shared" si="3"/>
        <v>6</v>
      </c>
      <c r="BQ33" s="19">
        <f t="shared" si="4"/>
        <v>10</v>
      </c>
      <c r="BR33" s="30">
        <f t="shared" si="5"/>
        <v>3</v>
      </c>
      <c r="BS33" s="19">
        <f t="shared" si="6"/>
        <v>2022</v>
      </c>
      <c r="BT33" s="40" cm="1">
        <f t="array" ref="BT33">IFERROR(DATE(INDEX($BQ33:$BS33, $BK33, MATCH($BN$5, $BQ$10:$BS$10, 0)), INDEX($BQ33:$BS33, $BK33, MATCH($BN$4, $BQ$10:$BS$10, 0)), INDEX($BQ33:$BS33, $BK33, MATCH($BN$3, $BQ$10:$BS$10, 0))), "")</f>
        <v>44837</v>
      </c>
      <c r="BV33" s="19" t="str">
        <f t="shared" si="7"/>
        <v>X</v>
      </c>
      <c r="BX33" s="19" t="str">
        <f t="shared" si="8"/>
        <v/>
      </c>
      <c r="BZ33" s="30">
        <f t="shared" si="12"/>
        <v>3</v>
      </c>
      <c r="CA33" s="13">
        <f t="shared" si="13"/>
        <v>4</v>
      </c>
      <c r="CB33" s="13">
        <f t="shared" si="14"/>
        <v>0</v>
      </c>
      <c r="CC33" s="13">
        <f t="shared" si="15"/>
        <v>0</v>
      </c>
      <c r="CD33" s="32">
        <f t="shared" si="16"/>
        <v>0</v>
      </c>
      <c r="CF33" s="52">
        <f t="shared" si="9"/>
        <v>7</v>
      </c>
      <c r="CH33" s="19">
        <f>IF($CF33="", "", COUNTIF($CF$12:$CF$1210, "&gt;"&amp;$CF33)+1+COUNTIF($CF$12:$CF33, $CF33)-1)</f>
        <v>24</v>
      </c>
      <c r="CJ33" s="19" t="str">
        <f t="shared" si="10"/>
        <v>Oct 2022</v>
      </c>
      <c r="CL33" s="87">
        <f t="shared" si="11"/>
        <v>3.2258064516129031E-2</v>
      </c>
    </row>
    <row r="34" spans="1:90" x14ac:dyDescent="0.25">
      <c r="A34" s="11" t="s">
        <v>0</v>
      </c>
      <c r="B34" s="5" t="s">
        <v>530</v>
      </c>
      <c r="C34" s="6" t="s">
        <v>531</v>
      </c>
      <c r="D34" s="6" t="s">
        <v>484</v>
      </c>
      <c r="E34" s="6" t="s">
        <v>485</v>
      </c>
      <c r="F34" s="6" t="s">
        <v>486</v>
      </c>
      <c r="G34" s="6" t="s">
        <v>310</v>
      </c>
      <c r="H34" s="6" t="s">
        <v>485</v>
      </c>
      <c r="I34" s="6" t="s">
        <v>485</v>
      </c>
      <c r="J34" s="6" t="s">
        <v>487</v>
      </c>
      <c r="K34" s="6">
        <v>25</v>
      </c>
      <c r="L34" s="6" t="s">
        <v>485</v>
      </c>
      <c r="M34" s="6">
        <v>3</v>
      </c>
      <c r="N34" s="6">
        <v>0.11999999731779099</v>
      </c>
      <c r="O34" s="6">
        <v>0</v>
      </c>
      <c r="P34" s="6">
        <v>0</v>
      </c>
      <c r="Q34" s="6">
        <v>0</v>
      </c>
      <c r="R34" s="6" t="s">
        <v>485</v>
      </c>
      <c r="S34" s="6">
        <v>0.11999999731779099</v>
      </c>
      <c r="T34" s="6" t="s">
        <v>485</v>
      </c>
      <c r="U34" s="6"/>
      <c r="V34" s="6"/>
      <c r="W34" s="6"/>
      <c r="X34" s="6"/>
      <c r="Y34" s="6"/>
      <c r="Z34" s="6"/>
      <c r="AA34" s="6"/>
      <c r="AB34" s="6"/>
      <c r="AC34" s="6"/>
      <c r="AD34" s="6"/>
      <c r="AE34" s="7"/>
      <c r="AF34" s="11" t="s">
        <v>0</v>
      </c>
      <c r="AG34" s="12"/>
      <c r="AH34" s="12"/>
      <c r="AI34" s="12"/>
      <c r="AJ34" s="12"/>
      <c r="AK34" s="12"/>
      <c r="AL34" s="12"/>
      <c r="AM34" s="12"/>
      <c r="AN34" s="12"/>
      <c r="AO34" s="12"/>
      <c r="AP34" s="12"/>
      <c r="AQ34" s="12"/>
      <c r="AR34" s="12"/>
      <c r="AS34" s="12"/>
      <c r="AT34" s="12"/>
      <c r="AU34" s="12"/>
      <c r="AV34" s="12"/>
      <c r="AW34" s="12"/>
      <c r="AX34" s="12"/>
      <c r="AY34" s="12"/>
      <c r="AZ34" s="37">
        <f t="shared" si="1"/>
        <v>44830</v>
      </c>
      <c r="BA34" s="13" cm="1">
        <f t="array" ref="BA34">IF(BA$10="", "", IF(IFERROR(INDEX($B34:$AE34, $BK34, MATCH(BA$10, $B$11:$AE$11, 0)), "")="", "", IFERROR(VALUE(INDEX($B34:$AE34, $BK34, MATCH(BA$10, $B$11:$AE$11, 0))), "")))</f>
        <v>25</v>
      </c>
      <c r="BB34" s="13" cm="1">
        <f t="array" ref="BB34">IF(BB$10="", "", IF(IFERROR(INDEX($B34:$AE34, $BK34, MATCH(BB$10, $B$11:$AE$11, 0)), "")="", "", IFERROR(VALUE(INDEX($B34:$AE34, $BK34, MATCH(BB$10, $B$11:$AE$11, 0))), "")))</f>
        <v>3</v>
      </c>
      <c r="BC34" s="13" cm="1">
        <f t="array" ref="BC34">IF(BC$10="", "", IF(IFERROR(INDEX($B34:$AE34, $BK34, MATCH(BC$10, $B$11:$AE$11, 0)), "")="", "", IFERROR(VALUE(INDEX($B34:$AE34, $BK34, MATCH(BC$10, $B$11:$AE$11, 0))), "")))</f>
        <v>0</v>
      </c>
      <c r="BD34" s="13" cm="1">
        <f t="array" ref="BD34">IF(BD$10="", "", IF(IFERROR(INDEX($B34:$AE34, $BK34, MATCH(BD$10, $B$11:$AE$11, 0)), "")="", "", IFERROR(VALUE(INDEX($B34:$AE34, $BK34, MATCH(BD$10, $B$11:$AE$11, 0))), "")))</f>
        <v>0</v>
      </c>
      <c r="BE34" s="32" cm="1">
        <f t="array" ref="BE34">IF(BE$10="", "", IF(IFERROR(INDEX($B34:$AE34, $BK34, MATCH(BE$10, $B$11:$AE$11, 0)), "")="", "", IFERROR(VALUE(INDEX($B34:$AE34, $BK34, MATCH(BE$10, $B$11:$AE$11, 0))), "")))</f>
        <v>0</v>
      </c>
      <c r="BF34" s="12"/>
      <c r="BG34" s="44" t="str" cm="1">
        <f t="array" ref="BG34">IF(BG$10="", "", IF(IFERROR(INDEX($B34:$AE34, $BK34, MATCH(BG$10, $B$11:$AE$11, 0)), "")="", "", IFERROR(LEFT(INDEX($B34:$AE34, $BK34, MATCH(BG$10, $B$11:$AE$11, 0)), 70), "")))</f>
        <v>Love your conditional formatting that reveals trends! - Visit our webs</v>
      </c>
      <c r="BH34" s="12"/>
      <c r="BI34" s="44" t="str" cm="1">
        <f t="array" ref="BI34">IF(BI$10="", "", IF(IFERROR(INDEX($B34:$AE34, $BK34, MATCH(BI$10, $B$11:$AE$11, 0)), "")="", "", IFERROR(INDEX($B34:$AE34, $BK34, MATCH(BI$10, $B$11:$AE$11, 0)), "")))</f>
        <v>https://www.linkedin.com/feed/update/urn:li:activity:6980123324039262208</v>
      </c>
      <c r="BJ34" s="12"/>
      <c r="BL34" s="19" t="str">
        <f>IF($X$11="", "", $X$11)</f>
        <v/>
      </c>
      <c r="BN34" s="19" t="str" cm="1">
        <f t="array" ref="BN34">IF($AZ$10="", "", IF(IFERROR(INDEX($B34:$AE34, $BK34, MATCH($AZ$10, $B$11:$AE$11, 0)), "")="", "", IFERROR(INDEX($B34:$AE34, $BK34, MATCH($AZ$10, $B$11:$AE$11, 0)), "")))</f>
        <v>09/26/2022</v>
      </c>
      <c r="BO34" s="19">
        <f t="shared" si="2"/>
        <v>3</v>
      </c>
      <c r="BP34" s="19">
        <f t="shared" si="3"/>
        <v>6</v>
      </c>
      <c r="BQ34" s="19">
        <f t="shared" si="4"/>
        <v>9</v>
      </c>
      <c r="BR34" s="30">
        <f t="shared" si="5"/>
        <v>26</v>
      </c>
      <c r="BS34" s="19">
        <f t="shared" si="6"/>
        <v>2022</v>
      </c>
      <c r="BT34" s="40" cm="1">
        <f t="array" ref="BT34">IFERROR(DATE(INDEX($BQ34:$BS34, $BK34, MATCH($BN$5, $BQ$10:$BS$10, 0)), INDEX($BQ34:$BS34, $BK34, MATCH($BN$4, $BQ$10:$BS$10, 0)), INDEX($BQ34:$BS34, $BK34, MATCH($BN$3, $BQ$10:$BS$10, 0))), "")</f>
        <v>44830</v>
      </c>
      <c r="BV34" s="19" t="str">
        <f t="shared" si="7"/>
        <v>X</v>
      </c>
      <c r="BX34" s="19" t="str">
        <f t="shared" si="8"/>
        <v/>
      </c>
      <c r="BZ34" s="30">
        <f t="shared" si="12"/>
        <v>2</v>
      </c>
      <c r="CA34" s="13">
        <f t="shared" si="13"/>
        <v>12</v>
      </c>
      <c r="CB34" s="13">
        <f t="shared" si="14"/>
        <v>0</v>
      </c>
      <c r="CC34" s="13">
        <f t="shared" si="15"/>
        <v>0</v>
      </c>
      <c r="CD34" s="32">
        <f t="shared" si="16"/>
        <v>0</v>
      </c>
      <c r="CF34" s="52">
        <f t="shared" si="9"/>
        <v>14</v>
      </c>
      <c r="CH34" s="19">
        <f>IF($CF34="", "", COUNTIF($CF$12:$CF$1210, "&gt;"&amp;$CF34)+1+COUNTIF($CF$12:$CF34, $CF34)-1)</f>
        <v>9</v>
      </c>
      <c r="CJ34" s="19" t="str">
        <f t="shared" si="10"/>
        <v>Sep 2022</v>
      </c>
      <c r="CL34" s="87">
        <f t="shared" si="11"/>
        <v>0.12</v>
      </c>
    </row>
    <row r="35" spans="1:90" x14ac:dyDescent="0.25">
      <c r="A35" s="11" t="s">
        <v>0</v>
      </c>
      <c r="B35" s="5" t="s">
        <v>532</v>
      </c>
      <c r="C35" s="6" t="s">
        <v>533</v>
      </c>
      <c r="D35" s="6" t="s">
        <v>484</v>
      </c>
      <c r="E35" s="6" t="s">
        <v>485</v>
      </c>
      <c r="F35" s="6" t="s">
        <v>486</v>
      </c>
      <c r="G35" s="6" t="s">
        <v>310</v>
      </c>
      <c r="H35" s="6" t="s">
        <v>485</v>
      </c>
      <c r="I35" s="6" t="s">
        <v>485</v>
      </c>
      <c r="J35" s="6" t="s">
        <v>487</v>
      </c>
      <c r="K35" s="6">
        <v>71</v>
      </c>
      <c r="L35" s="6" t="s">
        <v>485</v>
      </c>
      <c r="M35" s="6">
        <v>10</v>
      </c>
      <c r="N35" s="6">
        <v>0.14084507524967194</v>
      </c>
      <c r="O35" s="6">
        <v>2</v>
      </c>
      <c r="P35" s="6">
        <v>0</v>
      </c>
      <c r="Q35" s="6">
        <v>1</v>
      </c>
      <c r="R35" s="6" t="s">
        <v>485</v>
      </c>
      <c r="S35" s="6">
        <v>0.16901408135890961</v>
      </c>
      <c r="T35" s="6" t="s">
        <v>485</v>
      </c>
      <c r="U35" s="6"/>
      <c r="V35" s="6"/>
      <c r="W35" s="6"/>
      <c r="X35" s="6"/>
      <c r="Y35" s="6"/>
      <c r="Z35" s="6"/>
      <c r="AA35" s="6"/>
      <c r="AB35" s="6"/>
      <c r="AC35" s="6"/>
      <c r="AD35" s="6"/>
      <c r="AE35" s="7"/>
      <c r="AF35" s="11" t="s">
        <v>0</v>
      </c>
      <c r="AG35" s="12"/>
      <c r="AH35" s="12"/>
      <c r="AI35" s="12"/>
      <c r="AJ35" s="12"/>
      <c r="AK35" s="12"/>
      <c r="AL35" s="12"/>
      <c r="AM35" s="12"/>
      <c r="AN35" s="12"/>
      <c r="AO35" s="12"/>
      <c r="AP35" s="12"/>
      <c r="AQ35" s="12"/>
      <c r="AR35" s="12"/>
      <c r="AS35" s="12"/>
      <c r="AT35" s="12"/>
      <c r="AU35" s="12"/>
      <c r="AV35" s="12"/>
      <c r="AW35" s="12"/>
      <c r="AX35" s="12"/>
      <c r="AY35" s="12"/>
      <c r="AZ35" s="37">
        <f t="shared" si="1"/>
        <v>44830</v>
      </c>
      <c r="BA35" s="13" cm="1">
        <f t="array" ref="BA35">IF(BA$10="", "", IF(IFERROR(INDEX($B35:$AE35, $BK35, MATCH(BA$10, $B$11:$AE$11, 0)), "")="", "", IFERROR(VALUE(INDEX($B35:$AE35, $BK35, MATCH(BA$10, $B$11:$AE$11, 0))), "")))</f>
        <v>71</v>
      </c>
      <c r="BB35" s="13" cm="1">
        <f t="array" ref="BB35">IF(BB$10="", "", IF(IFERROR(INDEX($B35:$AE35, $BK35, MATCH(BB$10, $B$11:$AE$11, 0)), "")="", "", IFERROR(VALUE(INDEX($B35:$AE35, $BK35, MATCH(BB$10, $B$11:$AE$11, 0))), "")))</f>
        <v>10</v>
      </c>
      <c r="BC35" s="13" cm="1">
        <f t="array" ref="BC35">IF(BC$10="", "", IF(IFERROR(INDEX($B35:$AE35, $BK35, MATCH(BC$10, $B$11:$AE$11, 0)), "")="", "", IFERROR(VALUE(INDEX($B35:$AE35, $BK35, MATCH(BC$10, $B$11:$AE$11, 0))), "")))</f>
        <v>2</v>
      </c>
      <c r="BD35" s="13" cm="1">
        <f t="array" ref="BD35">IF(BD$10="", "", IF(IFERROR(INDEX($B35:$AE35, $BK35, MATCH(BD$10, $B$11:$AE$11, 0)), "")="", "", IFERROR(VALUE(INDEX($B35:$AE35, $BK35, MATCH(BD$10, $B$11:$AE$11, 0))), "")))</f>
        <v>0</v>
      </c>
      <c r="BE35" s="32" cm="1">
        <f t="array" ref="BE35">IF(BE$10="", "", IF(IFERROR(INDEX($B35:$AE35, $BK35, MATCH(BE$10, $B$11:$AE$11, 0)), "")="", "", IFERROR(VALUE(INDEX($B35:$AE35, $BK35, MATCH(BE$10, $B$11:$AE$11, 0))), "")))</f>
        <v>1</v>
      </c>
      <c r="BF35" s="12"/>
      <c r="BG35" s="44" t="str" cm="1">
        <f t="array" ref="BG35">IF(BG$10="", "", IF(IFERROR(INDEX($B35:$AE35, $BK35, MATCH(BG$10, $B$11:$AE$11, 0)), "")="", "", IFERROR(LEFT(INDEX($B35:$AE35, $BK35, MATCH(BG$10, $B$11:$AE$11, 0)), 70), "")))</f>
        <v>It's available.
The much anticipated Master Dashboard.
On overview o</v>
      </c>
      <c r="BH35" s="12"/>
      <c r="BI35" s="44" t="str" cm="1">
        <f t="array" ref="BI35">IF(BI$10="", "", IF(IFERROR(INDEX($B35:$AE35, $BK35, MATCH(BI$10, $B$11:$AE$11, 0)), "")="", "", IFERROR(INDEX($B35:$AE35, $BK35, MATCH(BI$10, $B$11:$AE$11, 0)), "")))</f>
        <v>https://www.linkedin.com/feed/update/urn:li:activity:6980078914689712128</v>
      </c>
      <c r="BJ35" s="12"/>
      <c r="BL35" s="19" t="str">
        <f>IF($Y$11="", "", $Y$11)</f>
        <v/>
      </c>
      <c r="BN35" s="19" t="str" cm="1">
        <f t="array" ref="BN35">IF($AZ$10="", "", IF(IFERROR(INDEX($B35:$AE35, $BK35, MATCH($AZ$10, $B$11:$AE$11, 0)), "")="", "", IFERROR(INDEX($B35:$AE35, $BK35, MATCH($AZ$10, $B$11:$AE$11, 0)), "")))</f>
        <v>09/26/2022</v>
      </c>
      <c r="BO35" s="19">
        <f t="shared" si="2"/>
        <v>3</v>
      </c>
      <c r="BP35" s="19">
        <f t="shared" si="3"/>
        <v>6</v>
      </c>
      <c r="BQ35" s="19">
        <f t="shared" si="4"/>
        <v>9</v>
      </c>
      <c r="BR35" s="30">
        <f t="shared" si="5"/>
        <v>26</v>
      </c>
      <c r="BS35" s="19">
        <f t="shared" si="6"/>
        <v>2022</v>
      </c>
      <c r="BT35" s="40" cm="1">
        <f t="array" ref="BT35">IFERROR(DATE(INDEX($BQ35:$BS35, $BK35, MATCH($BN$5, $BQ$10:$BS$10, 0)), INDEX($BQ35:$BS35, $BK35, MATCH($BN$4, $BQ$10:$BS$10, 0)), INDEX($BQ35:$BS35, $BK35, MATCH($BN$3, $BQ$10:$BS$10, 0))), "")</f>
        <v>44830</v>
      </c>
      <c r="BV35" s="19" t="str">
        <f t="shared" si="7"/>
        <v>X</v>
      </c>
      <c r="BX35" s="19" t="str">
        <f t="shared" si="8"/>
        <v/>
      </c>
      <c r="BZ35" s="30">
        <f t="shared" si="12"/>
        <v>7</v>
      </c>
      <c r="CA35" s="13">
        <f t="shared" si="13"/>
        <v>40</v>
      </c>
      <c r="CB35" s="13">
        <f t="shared" si="14"/>
        <v>2</v>
      </c>
      <c r="CC35" s="13">
        <f t="shared" si="15"/>
        <v>0</v>
      </c>
      <c r="CD35" s="32">
        <f t="shared" si="16"/>
        <v>3</v>
      </c>
      <c r="CF35" s="52">
        <f t="shared" si="9"/>
        <v>52</v>
      </c>
      <c r="CH35" s="19">
        <f>IF($CF35="", "", COUNTIF($CF$12:$CF$1210, "&gt;"&amp;$CF35)+1+COUNTIF($CF$12:$CF35, $CF35)-1)</f>
        <v>1</v>
      </c>
      <c r="CJ35" s="19" t="str">
        <f t="shared" si="10"/>
        <v>Sep 2022</v>
      </c>
      <c r="CL35" s="87">
        <f t="shared" si="11"/>
        <v>0.18309859154929578</v>
      </c>
    </row>
    <row r="36" spans="1:90" x14ac:dyDescent="0.25">
      <c r="A36" s="11" t="s">
        <v>0</v>
      </c>
      <c r="B36" s="5" t="s">
        <v>534</v>
      </c>
      <c r="C36" s="6" t="s">
        <v>535</v>
      </c>
      <c r="D36" s="6" t="s">
        <v>484</v>
      </c>
      <c r="E36" s="6" t="s">
        <v>485</v>
      </c>
      <c r="F36" s="6" t="s">
        <v>486</v>
      </c>
      <c r="G36" s="6" t="s">
        <v>304</v>
      </c>
      <c r="H36" s="6" t="s">
        <v>485</v>
      </c>
      <c r="I36" s="6" t="s">
        <v>485</v>
      </c>
      <c r="J36" s="6" t="s">
        <v>487</v>
      </c>
      <c r="K36" s="6">
        <v>35</v>
      </c>
      <c r="L36" s="6" t="s">
        <v>485</v>
      </c>
      <c r="M36" s="6">
        <v>2</v>
      </c>
      <c r="N36" s="6">
        <v>5.714285746216774E-2</v>
      </c>
      <c r="O36" s="6">
        <v>0</v>
      </c>
      <c r="P36" s="6">
        <v>0</v>
      </c>
      <c r="Q36" s="6">
        <v>0</v>
      </c>
      <c r="R36" s="6" t="s">
        <v>485</v>
      </c>
      <c r="S36" s="6">
        <v>5.714285746216774E-2</v>
      </c>
      <c r="T36" s="6" t="s">
        <v>485</v>
      </c>
      <c r="U36" s="6"/>
      <c r="V36" s="6"/>
      <c r="W36" s="6"/>
      <c r="X36" s="6"/>
      <c r="Y36" s="6"/>
      <c r="Z36" s="6"/>
      <c r="AA36" s="6"/>
      <c r="AB36" s="6"/>
      <c r="AC36" s="6"/>
      <c r="AD36" s="6"/>
      <c r="AE36" s="7"/>
      <c r="AF36" s="11" t="s">
        <v>0</v>
      </c>
      <c r="AG36" s="12"/>
      <c r="AH36" s="12"/>
      <c r="AI36" s="12"/>
      <c r="AJ36" s="12"/>
      <c r="AK36" s="12"/>
      <c r="AL36" s="12"/>
      <c r="AM36" s="12"/>
      <c r="AN36" s="12"/>
      <c r="AO36" s="12"/>
      <c r="AP36" s="12"/>
      <c r="AQ36" s="12"/>
      <c r="AR36" s="12"/>
      <c r="AS36" s="12"/>
      <c r="AT36" s="12"/>
      <c r="AU36" s="12"/>
      <c r="AV36" s="12"/>
      <c r="AW36" s="12"/>
      <c r="AX36" s="12"/>
      <c r="AY36" s="12"/>
      <c r="AZ36" s="37">
        <f t="shared" si="1"/>
        <v>44824</v>
      </c>
      <c r="BA36" s="13" cm="1">
        <f t="array" ref="BA36">IF(BA$10="", "", IF(IFERROR(INDEX($B36:$AE36, $BK36, MATCH(BA$10, $B$11:$AE$11, 0)), "")="", "", IFERROR(VALUE(INDEX($B36:$AE36, $BK36, MATCH(BA$10, $B$11:$AE$11, 0))), "")))</f>
        <v>35</v>
      </c>
      <c r="BB36" s="13" cm="1">
        <f t="array" ref="BB36">IF(BB$10="", "", IF(IFERROR(INDEX($B36:$AE36, $BK36, MATCH(BB$10, $B$11:$AE$11, 0)), "")="", "", IFERROR(VALUE(INDEX($B36:$AE36, $BK36, MATCH(BB$10, $B$11:$AE$11, 0))), "")))</f>
        <v>2</v>
      </c>
      <c r="BC36" s="13" cm="1">
        <f t="array" ref="BC36">IF(BC$10="", "", IF(IFERROR(INDEX($B36:$AE36, $BK36, MATCH(BC$10, $B$11:$AE$11, 0)), "")="", "", IFERROR(VALUE(INDEX($B36:$AE36, $BK36, MATCH(BC$10, $B$11:$AE$11, 0))), "")))</f>
        <v>0</v>
      </c>
      <c r="BD36" s="13" cm="1">
        <f t="array" ref="BD36">IF(BD$10="", "", IF(IFERROR(INDEX($B36:$AE36, $BK36, MATCH(BD$10, $B$11:$AE$11, 0)), "")="", "", IFERROR(VALUE(INDEX($B36:$AE36, $BK36, MATCH(BD$10, $B$11:$AE$11, 0))), "")))</f>
        <v>0</v>
      </c>
      <c r="BE36" s="32" cm="1">
        <f t="array" ref="BE36">IF(BE$10="", "", IF(IFERROR(INDEX($B36:$AE36, $BK36, MATCH(BE$10, $B$11:$AE$11, 0)), "")="", "", IFERROR(VALUE(INDEX($B36:$AE36, $BK36, MATCH(BE$10, $B$11:$AE$11, 0))), "")))</f>
        <v>0</v>
      </c>
      <c r="BF36" s="12"/>
      <c r="BG36" s="44" t="str" cm="1">
        <f t="array" ref="BG36">IF(BG$10="", "", IF(IFERROR(INDEX($B36:$AE36, $BK36, MATCH(BG$10, $B$11:$AE$11, 0)), "")="", "", IFERROR(LEFT(INDEX($B36:$AE36, $BK36, MATCH(BG$10, $B$11:$AE$11, 0)), 70), "")))</f>
        <v>Love your up-to-date reports! - Visit our website to find out more - h</v>
      </c>
      <c r="BH36" s="12"/>
      <c r="BI36" s="44" t="str" cm="1">
        <f t="array" ref="BI36">IF(BI$10="", "", IF(IFERROR(INDEX($B36:$AE36, $BK36, MATCH(BI$10, $B$11:$AE$11, 0)), "")="", "", IFERROR(INDEX($B36:$AE36, $BK36, MATCH(BI$10, $B$11:$AE$11, 0)), "")))</f>
        <v>https://www.linkedin.com/feed/update/urn:li:activity:6977906016571006977</v>
      </c>
      <c r="BJ36" s="12"/>
      <c r="BL36" s="19" t="str">
        <f>IF($Z$11="", "", $Z$11)</f>
        <v/>
      </c>
      <c r="BN36" s="19" t="str" cm="1">
        <f t="array" ref="BN36">IF($AZ$10="", "", IF(IFERROR(INDEX($B36:$AE36, $BK36, MATCH($AZ$10, $B$11:$AE$11, 0)), "")="", "", IFERROR(INDEX($B36:$AE36, $BK36, MATCH($AZ$10, $B$11:$AE$11, 0)), "")))</f>
        <v>09/20/2022</v>
      </c>
      <c r="BO36" s="19">
        <f t="shared" si="2"/>
        <v>3</v>
      </c>
      <c r="BP36" s="19">
        <f t="shared" si="3"/>
        <v>6</v>
      </c>
      <c r="BQ36" s="19">
        <f t="shared" si="4"/>
        <v>9</v>
      </c>
      <c r="BR36" s="30">
        <f t="shared" si="5"/>
        <v>20</v>
      </c>
      <c r="BS36" s="19">
        <f t="shared" si="6"/>
        <v>2022</v>
      </c>
      <c r="BT36" s="40" cm="1">
        <f t="array" ref="BT36">IFERROR(DATE(INDEX($BQ36:$BS36, $BK36, MATCH($BN$5, $BQ$10:$BS$10, 0)), INDEX($BQ36:$BS36, $BK36, MATCH($BN$4, $BQ$10:$BS$10, 0)), INDEX($BQ36:$BS36, $BK36, MATCH($BN$3, $BQ$10:$BS$10, 0))), "")</f>
        <v>44824</v>
      </c>
      <c r="BV36" s="19" t="str">
        <f t="shared" si="7"/>
        <v>X</v>
      </c>
      <c r="BX36" s="19" t="str">
        <f t="shared" si="8"/>
        <v/>
      </c>
      <c r="BZ36" s="30">
        <f t="shared" si="12"/>
        <v>3</v>
      </c>
      <c r="CA36" s="13">
        <f t="shared" si="13"/>
        <v>8</v>
      </c>
      <c r="CB36" s="13">
        <f t="shared" si="14"/>
        <v>0</v>
      </c>
      <c r="CC36" s="13">
        <f t="shared" si="15"/>
        <v>0</v>
      </c>
      <c r="CD36" s="32">
        <f t="shared" si="16"/>
        <v>0</v>
      </c>
      <c r="CF36" s="52">
        <f t="shared" si="9"/>
        <v>11</v>
      </c>
      <c r="CH36" s="19">
        <f>IF($CF36="", "", COUNTIF($CF$12:$CF$1210, "&gt;"&amp;$CF36)+1+COUNTIF($CF$12:$CF36, $CF36)-1)</f>
        <v>15</v>
      </c>
      <c r="CJ36" s="19" t="str">
        <f t="shared" si="10"/>
        <v>Sep 2022</v>
      </c>
      <c r="CL36" s="87">
        <f t="shared" si="11"/>
        <v>5.7142857142857141E-2</v>
      </c>
    </row>
    <row r="37" spans="1:90" x14ac:dyDescent="0.25">
      <c r="A37" s="11" t="s">
        <v>0</v>
      </c>
      <c r="B37" s="5" t="s">
        <v>536</v>
      </c>
      <c r="C37" s="6" t="s">
        <v>537</v>
      </c>
      <c r="D37" s="6" t="s">
        <v>484</v>
      </c>
      <c r="E37" s="6" t="s">
        <v>485</v>
      </c>
      <c r="F37" s="6" t="s">
        <v>486</v>
      </c>
      <c r="G37" s="6" t="s">
        <v>296</v>
      </c>
      <c r="H37" s="6" t="s">
        <v>485</v>
      </c>
      <c r="I37" s="6" t="s">
        <v>485</v>
      </c>
      <c r="J37" s="6" t="s">
        <v>487</v>
      </c>
      <c r="K37" s="6">
        <v>36</v>
      </c>
      <c r="L37" s="6" t="s">
        <v>485</v>
      </c>
      <c r="M37" s="6">
        <v>0</v>
      </c>
      <c r="N37" s="6">
        <v>0</v>
      </c>
      <c r="O37" s="6">
        <v>0</v>
      </c>
      <c r="P37" s="6">
        <v>0</v>
      </c>
      <c r="Q37" s="6">
        <v>0</v>
      </c>
      <c r="R37" s="6" t="s">
        <v>485</v>
      </c>
      <c r="S37" s="6">
        <v>0</v>
      </c>
      <c r="T37" s="6" t="s">
        <v>485</v>
      </c>
      <c r="U37" s="6"/>
      <c r="V37" s="6"/>
      <c r="W37" s="6"/>
      <c r="X37" s="6"/>
      <c r="Y37" s="6"/>
      <c r="Z37" s="6"/>
      <c r="AA37" s="6"/>
      <c r="AB37" s="6"/>
      <c r="AC37" s="6"/>
      <c r="AD37" s="6"/>
      <c r="AE37" s="7"/>
      <c r="AF37" s="11" t="s">
        <v>0</v>
      </c>
      <c r="AG37" s="12"/>
      <c r="AH37" s="12"/>
      <c r="AI37" s="12"/>
      <c r="AJ37" s="12"/>
      <c r="AK37" s="12"/>
      <c r="AL37" s="12"/>
      <c r="AM37" s="12"/>
      <c r="AN37" s="12"/>
      <c r="AO37" s="12"/>
      <c r="AP37" s="12"/>
      <c r="AQ37" s="12"/>
      <c r="AR37" s="12"/>
      <c r="AS37" s="12"/>
      <c r="AT37" s="12"/>
      <c r="AU37" s="12"/>
      <c r="AV37" s="12"/>
      <c r="AW37" s="12"/>
      <c r="AX37" s="12"/>
      <c r="AY37" s="12"/>
      <c r="AZ37" s="37">
        <f t="shared" si="1"/>
        <v>44816</v>
      </c>
      <c r="BA37" s="13" cm="1">
        <f t="array" ref="BA37">IF(BA$10="", "", IF(IFERROR(INDEX($B37:$AE37, $BK37, MATCH(BA$10, $B$11:$AE$11, 0)), "")="", "", IFERROR(VALUE(INDEX($B37:$AE37, $BK37, MATCH(BA$10, $B$11:$AE$11, 0))), "")))</f>
        <v>36</v>
      </c>
      <c r="BB37" s="13" cm="1">
        <f t="array" ref="BB37">IF(BB$10="", "", IF(IFERROR(INDEX($B37:$AE37, $BK37, MATCH(BB$10, $B$11:$AE$11, 0)), "")="", "", IFERROR(VALUE(INDEX($B37:$AE37, $BK37, MATCH(BB$10, $B$11:$AE$11, 0))), "")))</f>
        <v>0</v>
      </c>
      <c r="BC37" s="13" cm="1">
        <f t="array" ref="BC37">IF(BC$10="", "", IF(IFERROR(INDEX($B37:$AE37, $BK37, MATCH(BC$10, $B$11:$AE$11, 0)), "")="", "", IFERROR(VALUE(INDEX($B37:$AE37, $BK37, MATCH(BC$10, $B$11:$AE$11, 0))), "")))</f>
        <v>0</v>
      </c>
      <c r="BD37" s="13" cm="1">
        <f t="array" ref="BD37">IF(BD$10="", "", IF(IFERROR(INDEX($B37:$AE37, $BK37, MATCH(BD$10, $B$11:$AE$11, 0)), "")="", "", IFERROR(VALUE(INDEX($B37:$AE37, $BK37, MATCH(BD$10, $B$11:$AE$11, 0))), "")))</f>
        <v>0</v>
      </c>
      <c r="BE37" s="32" cm="1">
        <f t="array" ref="BE37">IF(BE$10="", "", IF(IFERROR(INDEX($B37:$AE37, $BK37, MATCH(BE$10, $B$11:$AE$11, 0)), "")="", "", IFERROR(VALUE(INDEX($B37:$AE37, $BK37, MATCH(BE$10, $B$11:$AE$11, 0))), "")))</f>
        <v>0</v>
      </c>
      <c r="BF37" s="12"/>
      <c r="BG37" s="44" t="str" cm="1">
        <f t="array" ref="BG37">IF(BG$10="", "", IF(IFERROR(INDEX($B37:$AE37, $BK37, MATCH(BG$10, $B$11:$AE$11, 0)), "")="", "", IFERROR(LEFT(INDEX($B37:$AE37, $BK37, MATCH(BG$10, $B$11:$AE$11, 0)), 70), "")))</f>
        <v>Love your automatically updating graphs! - Visit our website to find o</v>
      </c>
      <c r="BH37" s="12"/>
      <c r="BI37" s="44" t="str" cm="1">
        <f t="array" ref="BI37">IF(BI$10="", "", IF(IFERROR(INDEX($B37:$AE37, $BK37, MATCH(BI$10, $B$11:$AE$11, 0)), "")="", "", IFERROR(INDEX($B37:$AE37, $BK37, MATCH(BI$10, $B$11:$AE$11, 0)), "")))</f>
        <v>https://www.linkedin.com/feed/update/urn:li:activity:6975003107718000640</v>
      </c>
      <c r="BJ37" s="12"/>
      <c r="BL37" s="19" t="str">
        <f>IF($AA$11="", "", $AA$11)</f>
        <v/>
      </c>
      <c r="BN37" s="19" t="str" cm="1">
        <f t="array" ref="BN37">IF($AZ$10="", "", IF(IFERROR(INDEX($B37:$AE37, $BK37, MATCH($AZ$10, $B$11:$AE$11, 0)), "")="", "", IFERROR(INDEX($B37:$AE37, $BK37, MATCH($AZ$10, $B$11:$AE$11, 0)), "")))</f>
        <v>09/12/2022</v>
      </c>
      <c r="BO37" s="19">
        <f t="shared" si="2"/>
        <v>3</v>
      </c>
      <c r="BP37" s="19">
        <f t="shared" si="3"/>
        <v>6</v>
      </c>
      <c r="BQ37" s="19">
        <f t="shared" si="4"/>
        <v>9</v>
      </c>
      <c r="BR37" s="30">
        <f t="shared" si="5"/>
        <v>12</v>
      </c>
      <c r="BS37" s="19">
        <f t="shared" si="6"/>
        <v>2022</v>
      </c>
      <c r="BT37" s="40" cm="1">
        <f t="array" ref="BT37">IFERROR(DATE(INDEX($BQ37:$BS37, $BK37, MATCH($BN$5, $BQ$10:$BS$10, 0)), INDEX($BQ37:$BS37, $BK37, MATCH($BN$4, $BQ$10:$BS$10, 0)), INDEX($BQ37:$BS37, $BK37, MATCH($BN$3, $BQ$10:$BS$10, 0))), "")</f>
        <v>44816</v>
      </c>
      <c r="BV37" s="19" t="str">
        <f t="shared" si="7"/>
        <v>X</v>
      </c>
      <c r="BX37" s="19" t="str">
        <f t="shared" si="8"/>
        <v/>
      </c>
      <c r="BZ37" s="30">
        <f t="shared" si="12"/>
        <v>3</v>
      </c>
      <c r="CA37" s="13">
        <f t="shared" si="13"/>
        <v>0</v>
      </c>
      <c r="CB37" s="13">
        <f t="shared" si="14"/>
        <v>0</v>
      </c>
      <c r="CC37" s="13">
        <f t="shared" si="15"/>
        <v>0</v>
      </c>
      <c r="CD37" s="32">
        <f t="shared" si="16"/>
        <v>0</v>
      </c>
      <c r="CF37" s="52">
        <f t="shared" si="9"/>
        <v>3</v>
      </c>
      <c r="CH37" s="19">
        <f>IF($CF37="", "", COUNTIF($CF$12:$CF$1210, "&gt;"&amp;$CF37)+1+COUNTIF($CF$12:$CF37, $CF37)-1)</f>
        <v>49</v>
      </c>
      <c r="CJ37" s="19" t="str">
        <f t="shared" si="10"/>
        <v>Sep 2022</v>
      </c>
      <c r="CL37" s="87">
        <f t="shared" si="11"/>
        <v>0</v>
      </c>
    </row>
    <row r="38" spans="1:90" x14ac:dyDescent="0.25">
      <c r="A38" s="11" t="s">
        <v>0</v>
      </c>
      <c r="B38" s="5" t="s">
        <v>538</v>
      </c>
      <c r="C38" s="6" t="s">
        <v>539</v>
      </c>
      <c r="D38" s="6" t="s">
        <v>484</v>
      </c>
      <c r="E38" s="6" t="s">
        <v>485</v>
      </c>
      <c r="F38" s="6" t="s">
        <v>486</v>
      </c>
      <c r="G38" s="6" t="s">
        <v>289</v>
      </c>
      <c r="H38" s="6" t="s">
        <v>485</v>
      </c>
      <c r="I38" s="6" t="s">
        <v>485</v>
      </c>
      <c r="J38" s="6" t="s">
        <v>487</v>
      </c>
      <c r="K38" s="6">
        <v>33</v>
      </c>
      <c r="L38" s="6" t="s">
        <v>485</v>
      </c>
      <c r="M38" s="6">
        <v>0</v>
      </c>
      <c r="N38" s="6">
        <v>0</v>
      </c>
      <c r="O38" s="6">
        <v>0</v>
      </c>
      <c r="P38" s="6">
        <v>0</v>
      </c>
      <c r="Q38" s="6">
        <v>0</v>
      </c>
      <c r="R38" s="6" t="s">
        <v>485</v>
      </c>
      <c r="S38" s="6">
        <v>0</v>
      </c>
      <c r="T38" s="6" t="s">
        <v>485</v>
      </c>
      <c r="U38" s="6"/>
      <c r="V38" s="6"/>
      <c r="W38" s="6"/>
      <c r="X38" s="6"/>
      <c r="Y38" s="6"/>
      <c r="Z38" s="6"/>
      <c r="AA38" s="6"/>
      <c r="AB38" s="6"/>
      <c r="AC38" s="6"/>
      <c r="AD38" s="6"/>
      <c r="AE38" s="7"/>
      <c r="AF38" s="11" t="s">
        <v>0</v>
      </c>
      <c r="AG38" s="12"/>
      <c r="AH38" s="12"/>
      <c r="AI38" s="12"/>
      <c r="AJ38" s="12"/>
      <c r="AK38" s="12"/>
      <c r="AL38" s="12"/>
      <c r="AM38" s="12"/>
      <c r="AN38" s="12"/>
      <c r="AO38" s="12"/>
      <c r="AP38" s="12"/>
      <c r="AQ38" s="12"/>
      <c r="AR38" s="12"/>
      <c r="AS38" s="12"/>
      <c r="AT38" s="12"/>
      <c r="AU38" s="12"/>
      <c r="AV38" s="12"/>
      <c r="AW38" s="12"/>
      <c r="AX38" s="12"/>
      <c r="AY38" s="12"/>
      <c r="AZ38" s="37">
        <f t="shared" si="1"/>
        <v>44809</v>
      </c>
      <c r="BA38" s="13" cm="1">
        <f t="array" ref="BA38">IF(BA$10="", "", IF(IFERROR(INDEX($B38:$AE38, $BK38, MATCH(BA$10, $B$11:$AE$11, 0)), "")="", "", IFERROR(VALUE(INDEX($B38:$AE38, $BK38, MATCH(BA$10, $B$11:$AE$11, 0))), "")))</f>
        <v>33</v>
      </c>
      <c r="BB38" s="13" cm="1">
        <f t="array" ref="BB38">IF(BB$10="", "", IF(IFERROR(INDEX($B38:$AE38, $BK38, MATCH(BB$10, $B$11:$AE$11, 0)), "")="", "", IFERROR(VALUE(INDEX($B38:$AE38, $BK38, MATCH(BB$10, $B$11:$AE$11, 0))), "")))</f>
        <v>0</v>
      </c>
      <c r="BC38" s="13" cm="1">
        <f t="array" ref="BC38">IF(BC$10="", "", IF(IFERROR(INDEX($B38:$AE38, $BK38, MATCH(BC$10, $B$11:$AE$11, 0)), "")="", "", IFERROR(VALUE(INDEX($B38:$AE38, $BK38, MATCH(BC$10, $B$11:$AE$11, 0))), "")))</f>
        <v>0</v>
      </c>
      <c r="BD38" s="13" cm="1">
        <f t="array" ref="BD38">IF(BD$10="", "", IF(IFERROR(INDEX($B38:$AE38, $BK38, MATCH(BD$10, $B$11:$AE$11, 0)), "")="", "", IFERROR(VALUE(INDEX($B38:$AE38, $BK38, MATCH(BD$10, $B$11:$AE$11, 0))), "")))</f>
        <v>0</v>
      </c>
      <c r="BE38" s="32" cm="1">
        <f t="array" ref="BE38">IF(BE$10="", "", IF(IFERROR(INDEX($B38:$AE38, $BK38, MATCH(BE$10, $B$11:$AE$11, 0)), "")="", "", IFERROR(VALUE(INDEX($B38:$AE38, $BK38, MATCH(BE$10, $B$11:$AE$11, 0))), "")))</f>
        <v>0</v>
      </c>
      <c r="BF38" s="12"/>
      <c r="BG38" s="44" t="str" cm="1">
        <f t="array" ref="BG38">IF(BG$10="", "", IF(IFERROR(INDEX($B38:$AE38, $BK38, MATCH(BG$10, $B$11:$AE$11, 0)), "")="", "", IFERROR(LEFT(INDEX($B38:$AE38, $BK38, MATCH(BG$10, $B$11:$AE$11, 0)), 70), "")))</f>
        <v>Colour changes to alert you to tasks that are due, will keep you in co</v>
      </c>
      <c r="BH38" s="12"/>
      <c r="BI38" s="44" t="str" cm="1">
        <f t="array" ref="BI38">IF(BI$10="", "", IF(IFERROR(INDEX($B38:$AE38, $BK38, MATCH(BI$10, $B$11:$AE$11, 0)), "")="", "", IFERROR(INDEX($B38:$AE38, $BK38, MATCH(BI$10, $B$11:$AE$11, 0)), "")))</f>
        <v>https://www.linkedin.com/feed/update/urn:li:activity:6972465738095742976</v>
      </c>
      <c r="BJ38" s="12"/>
      <c r="BL38" s="19" t="str">
        <f>IF($AB$11="", "", $AB$11)</f>
        <v/>
      </c>
      <c r="BN38" s="19" t="str" cm="1">
        <f t="array" ref="BN38">IF($AZ$10="", "", IF(IFERROR(INDEX($B38:$AE38, $BK38, MATCH($AZ$10, $B$11:$AE$11, 0)), "")="", "", IFERROR(INDEX($B38:$AE38, $BK38, MATCH($AZ$10, $B$11:$AE$11, 0)), "")))</f>
        <v>09/05/2022</v>
      </c>
      <c r="BO38" s="19">
        <f t="shared" si="2"/>
        <v>3</v>
      </c>
      <c r="BP38" s="19">
        <f t="shared" si="3"/>
        <v>6</v>
      </c>
      <c r="BQ38" s="19">
        <f t="shared" si="4"/>
        <v>9</v>
      </c>
      <c r="BR38" s="30">
        <f t="shared" si="5"/>
        <v>5</v>
      </c>
      <c r="BS38" s="19">
        <f t="shared" si="6"/>
        <v>2022</v>
      </c>
      <c r="BT38" s="40" cm="1">
        <f t="array" ref="BT38">IFERROR(DATE(INDEX($BQ38:$BS38, $BK38, MATCH($BN$5, $BQ$10:$BS$10, 0)), INDEX($BQ38:$BS38, $BK38, MATCH($BN$4, $BQ$10:$BS$10, 0)), INDEX($BQ38:$BS38, $BK38, MATCH($BN$3, $BQ$10:$BS$10, 0))), "")</f>
        <v>44809</v>
      </c>
      <c r="BV38" s="19" t="str">
        <f t="shared" si="7"/>
        <v>X</v>
      </c>
      <c r="BX38" s="19" t="str">
        <f t="shared" si="8"/>
        <v/>
      </c>
      <c r="BZ38" s="30">
        <f t="shared" si="12"/>
        <v>3</v>
      </c>
      <c r="CA38" s="13">
        <f t="shared" si="13"/>
        <v>0</v>
      </c>
      <c r="CB38" s="13">
        <f t="shared" si="14"/>
        <v>0</v>
      </c>
      <c r="CC38" s="13">
        <f t="shared" si="15"/>
        <v>0</v>
      </c>
      <c r="CD38" s="32">
        <f t="shared" si="16"/>
        <v>0</v>
      </c>
      <c r="CF38" s="52">
        <f t="shared" si="9"/>
        <v>3</v>
      </c>
      <c r="CH38" s="19">
        <f>IF($CF38="", "", COUNTIF($CF$12:$CF$1210, "&gt;"&amp;$CF38)+1+COUNTIF($CF$12:$CF38, $CF38)-1)</f>
        <v>50</v>
      </c>
      <c r="CJ38" s="19" t="str">
        <f t="shared" si="10"/>
        <v>Sep 2022</v>
      </c>
      <c r="CL38" s="87">
        <f t="shared" si="11"/>
        <v>0</v>
      </c>
    </row>
    <row r="39" spans="1:90" x14ac:dyDescent="0.25">
      <c r="A39" s="11" t="s">
        <v>0</v>
      </c>
      <c r="B39" s="5" t="s">
        <v>540</v>
      </c>
      <c r="C39" s="6" t="s">
        <v>541</v>
      </c>
      <c r="D39" s="6" t="s">
        <v>484</v>
      </c>
      <c r="E39" s="6" t="s">
        <v>485</v>
      </c>
      <c r="F39" s="6" t="s">
        <v>486</v>
      </c>
      <c r="G39" s="6" t="s">
        <v>282</v>
      </c>
      <c r="H39" s="6" t="s">
        <v>485</v>
      </c>
      <c r="I39" s="6" t="s">
        <v>485</v>
      </c>
      <c r="J39" s="6" t="s">
        <v>487</v>
      </c>
      <c r="K39" s="6">
        <v>34</v>
      </c>
      <c r="L39" s="6" t="s">
        <v>485</v>
      </c>
      <c r="M39" s="6">
        <v>0</v>
      </c>
      <c r="N39" s="6">
        <v>0</v>
      </c>
      <c r="O39" s="6">
        <v>0</v>
      </c>
      <c r="P39" s="6">
        <v>0</v>
      </c>
      <c r="Q39" s="6">
        <v>1</v>
      </c>
      <c r="R39" s="6" t="s">
        <v>485</v>
      </c>
      <c r="S39" s="6">
        <v>2.9411764815449715E-2</v>
      </c>
      <c r="T39" s="6" t="s">
        <v>485</v>
      </c>
      <c r="U39" s="6"/>
      <c r="V39" s="6"/>
      <c r="W39" s="6"/>
      <c r="X39" s="6"/>
      <c r="Y39" s="6"/>
      <c r="Z39" s="6"/>
      <c r="AA39" s="6"/>
      <c r="AB39" s="6"/>
      <c r="AC39" s="6"/>
      <c r="AD39" s="6"/>
      <c r="AE39" s="7"/>
      <c r="AF39" s="11" t="s">
        <v>0</v>
      </c>
      <c r="AG39" s="12"/>
      <c r="AH39" s="12"/>
      <c r="AI39" s="12"/>
      <c r="AJ39" s="12"/>
      <c r="AK39" s="12"/>
      <c r="AL39" s="12"/>
      <c r="AM39" s="12"/>
      <c r="AN39" s="12"/>
      <c r="AO39" s="12"/>
      <c r="AP39" s="12"/>
      <c r="AQ39" s="12"/>
      <c r="AR39" s="12"/>
      <c r="AS39" s="12"/>
      <c r="AT39" s="12"/>
      <c r="AU39" s="12"/>
      <c r="AV39" s="12"/>
      <c r="AW39" s="12"/>
      <c r="AX39" s="12"/>
      <c r="AY39" s="12"/>
      <c r="AZ39" s="37">
        <f t="shared" si="1"/>
        <v>44802</v>
      </c>
      <c r="BA39" s="13" cm="1">
        <f t="array" ref="BA39">IF(BA$10="", "", IF(IFERROR(INDEX($B39:$AE39, $BK39, MATCH(BA$10, $B$11:$AE$11, 0)), "")="", "", IFERROR(VALUE(INDEX($B39:$AE39, $BK39, MATCH(BA$10, $B$11:$AE$11, 0))), "")))</f>
        <v>34</v>
      </c>
      <c r="BB39" s="13" cm="1">
        <f t="array" ref="BB39">IF(BB$10="", "", IF(IFERROR(INDEX($B39:$AE39, $BK39, MATCH(BB$10, $B$11:$AE$11, 0)), "")="", "", IFERROR(VALUE(INDEX($B39:$AE39, $BK39, MATCH(BB$10, $B$11:$AE$11, 0))), "")))</f>
        <v>0</v>
      </c>
      <c r="BC39" s="13" cm="1">
        <f t="array" ref="BC39">IF(BC$10="", "", IF(IFERROR(INDEX($B39:$AE39, $BK39, MATCH(BC$10, $B$11:$AE$11, 0)), "")="", "", IFERROR(VALUE(INDEX($B39:$AE39, $BK39, MATCH(BC$10, $B$11:$AE$11, 0))), "")))</f>
        <v>0</v>
      </c>
      <c r="BD39" s="13" cm="1">
        <f t="array" ref="BD39">IF(BD$10="", "", IF(IFERROR(INDEX($B39:$AE39, $BK39, MATCH(BD$10, $B$11:$AE$11, 0)), "")="", "", IFERROR(VALUE(INDEX($B39:$AE39, $BK39, MATCH(BD$10, $B$11:$AE$11, 0))), "")))</f>
        <v>0</v>
      </c>
      <c r="BE39" s="32" cm="1">
        <f t="array" ref="BE39">IF(BE$10="", "", IF(IFERROR(INDEX($B39:$AE39, $BK39, MATCH(BE$10, $B$11:$AE$11, 0)), "")="", "", IFERROR(VALUE(INDEX($B39:$AE39, $BK39, MATCH(BE$10, $B$11:$AE$11, 0))), "")))</f>
        <v>1</v>
      </c>
      <c r="BF39" s="12"/>
      <c r="BG39" s="44" t="str" cm="1">
        <f t="array" ref="BG39">IF(BG$10="", "", IF(IFERROR(INDEX($B39:$AE39, $BK39, MATCH(BG$10, $B$11:$AE$11, 0)), "")="", "", IFERROR(LEFT(INDEX($B39:$AE39, $BK39, MATCH(BG$10, $B$11:$AE$11, 0)), 70), "")))</f>
        <v xml:space="preserve">We lay out reports in a way that they can be easily saved as a PDF if </v>
      </c>
      <c r="BH39" s="12"/>
      <c r="BI39" s="44" t="str" cm="1">
        <f t="array" ref="BI39">IF(BI$10="", "", IF(IFERROR(INDEX($B39:$AE39, $BK39, MATCH(BI$10, $B$11:$AE$11, 0)), "")="", "", IFERROR(INDEX($B39:$AE39, $BK39, MATCH(BI$10, $B$11:$AE$11, 0)), "")))</f>
        <v>https://www.linkedin.com/feed/update/urn:li:activity:6969948859003215872</v>
      </c>
      <c r="BJ39" s="12"/>
      <c r="BL39" s="19" t="str">
        <f>IF($AC$11="", "", $AC$11)</f>
        <v/>
      </c>
      <c r="BN39" s="19" t="str" cm="1">
        <f t="array" ref="BN39">IF($AZ$10="", "", IF(IFERROR(INDEX($B39:$AE39, $BK39, MATCH($AZ$10, $B$11:$AE$11, 0)), "")="", "", IFERROR(INDEX($B39:$AE39, $BK39, MATCH($AZ$10, $B$11:$AE$11, 0)), "")))</f>
        <v>08/29/2022</v>
      </c>
      <c r="BO39" s="19">
        <f t="shared" si="2"/>
        <v>3</v>
      </c>
      <c r="BP39" s="19">
        <f t="shared" si="3"/>
        <v>6</v>
      </c>
      <c r="BQ39" s="19">
        <f t="shared" si="4"/>
        <v>8</v>
      </c>
      <c r="BR39" s="30">
        <f t="shared" si="5"/>
        <v>29</v>
      </c>
      <c r="BS39" s="19">
        <f t="shared" si="6"/>
        <v>2022</v>
      </c>
      <c r="BT39" s="40" cm="1">
        <f t="array" ref="BT39">IFERROR(DATE(INDEX($BQ39:$BS39, $BK39, MATCH($BN$5, $BQ$10:$BS$10, 0)), INDEX($BQ39:$BS39, $BK39, MATCH($BN$4, $BQ$10:$BS$10, 0)), INDEX($BQ39:$BS39, $BK39, MATCH($BN$3, $BQ$10:$BS$10, 0))), "")</f>
        <v>44802</v>
      </c>
      <c r="BV39" s="19" t="str">
        <f t="shared" si="7"/>
        <v>X</v>
      </c>
      <c r="BX39" s="19" t="str">
        <f t="shared" si="8"/>
        <v/>
      </c>
      <c r="BZ39" s="30">
        <f t="shared" si="12"/>
        <v>3</v>
      </c>
      <c r="CA39" s="13">
        <f t="shared" si="13"/>
        <v>0</v>
      </c>
      <c r="CB39" s="13">
        <f t="shared" si="14"/>
        <v>0</v>
      </c>
      <c r="CC39" s="13">
        <f t="shared" si="15"/>
        <v>0</v>
      </c>
      <c r="CD39" s="32">
        <f t="shared" si="16"/>
        <v>3</v>
      </c>
      <c r="CF39" s="52">
        <f t="shared" si="9"/>
        <v>6</v>
      </c>
      <c r="CH39" s="19">
        <f>IF($CF39="", "", COUNTIF($CF$12:$CF$1210, "&gt;"&amp;$CF39)+1+COUNTIF($CF$12:$CF39, $CF39)-1)</f>
        <v>29</v>
      </c>
      <c r="CJ39" s="19" t="str">
        <f t="shared" si="10"/>
        <v>Aug 2022</v>
      </c>
      <c r="CL39" s="87">
        <f t="shared" si="11"/>
        <v>2.9411764705882353E-2</v>
      </c>
    </row>
    <row r="40" spans="1:90" x14ac:dyDescent="0.25">
      <c r="A40" s="11" t="s">
        <v>0</v>
      </c>
      <c r="B40" s="5" t="s">
        <v>542</v>
      </c>
      <c r="C40" s="6" t="s">
        <v>543</v>
      </c>
      <c r="D40" s="6" t="s">
        <v>484</v>
      </c>
      <c r="E40" s="6" t="s">
        <v>485</v>
      </c>
      <c r="F40" s="6" t="s">
        <v>486</v>
      </c>
      <c r="G40" s="6" t="s">
        <v>275</v>
      </c>
      <c r="H40" s="6" t="s">
        <v>485</v>
      </c>
      <c r="I40" s="6" t="s">
        <v>485</v>
      </c>
      <c r="J40" s="6" t="s">
        <v>487</v>
      </c>
      <c r="K40" s="6">
        <v>47</v>
      </c>
      <c r="L40" s="6" t="s">
        <v>485</v>
      </c>
      <c r="M40" s="6">
        <v>2</v>
      </c>
      <c r="N40" s="6">
        <v>4.2553190141916275E-2</v>
      </c>
      <c r="O40" s="6">
        <v>1</v>
      </c>
      <c r="P40" s="6">
        <v>0</v>
      </c>
      <c r="Q40" s="6">
        <v>0</v>
      </c>
      <c r="R40" s="6" t="s">
        <v>485</v>
      </c>
      <c r="S40" s="6">
        <v>6.3829787075519562E-2</v>
      </c>
      <c r="T40" s="6" t="s">
        <v>485</v>
      </c>
      <c r="U40" s="6"/>
      <c r="V40" s="6"/>
      <c r="W40" s="6"/>
      <c r="X40" s="6"/>
      <c r="Y40" s="6"/>
      <c r="Z40" s="6"/>
      <c r="AA40" s="6"/>
      <c r="AB40" s="6"/>
      <c r="AC40" s="6"/>
      <c r="AD40" s="6"/>
      <c r="AE40" s="7"/>
      <c r="AF40" s="11" t="s">
        <v>0</v>
      </c>
      <c r="AG40" s="12"/>
      <c r="AH40" s="12"/>
      <c r="AI40" s="12"/>
      <c r="AJ40" s="12"/>
      <c r="AK40" s="12"/>
      <c r="AL40" s="12"/>
      <c r="AM40" s="12"/>
      <c r="AN40" s="12"/>
      <c r="AO40" s="12"/>
      <c r="AP40" s="12"/>
      <c r="AQ40" s="12"/>
      <c r="AR40" s="12"/>
      <c r="AS40" s="12"/>
      <c r="AT40" s="12"/>
      <c r="AU40" s="12"/>
      <c r="AV40" s="12"/>
      <c r="AW40" s="12"/>
      <c r="AX40" s="12"/>
      <c r="AY40" s="12"/>
      <c r="AZ40" s="37">
        <f t="shared" si="1"/>
        <v>44795</v>
      </c>
      <c r="BA40" s="13" cm="1">
        <f t="array" ref="BA40">IF(BA$10="", "", IF(IFERROR(INDEX($B40:$AE40, $BK40, MATCH(BA$10, $B$11:$AE$11, 0)), "")="", "", IFERROR(VALUE(INDEX($B40:$AE40, $BK40, MATCH(BA$10, $B$11:$AE$11, 0))), "")))</f>
        <v>47</v>
      </c>
      <c r="BB40" s="13" cm="1">
        <f t="array" ref="BB40">IF(BB$10="", "", IF(IFERROR(INDEX($B40:$AE40, $BK40, MATCH(BB$10, $B$11:$AE$11, 0)), "")="", "", IFERROR(VALUE(INDEX($B40:$AE40, $BK40, MATCH(BB$10, $B$11:$AE$11, 0))), "")))</f>
        <v>2</v>
      </c>
      <c r="BC40" s="13" cm="1">
        <f t="array" ref="BC40">IF(BC$10="", "", IF(IFERROR(INDEX($B40:$AE40, $BK40, MATCH(BC$10, $B$11:$AE$11, 0)), "")="", "", IFERROR(VALUE(INDEX($B40:$AE40, $BK40, MATCH(BC$10, $B$11:$AE$11, 0))), "")))</f>
        <v>1</v>
      </c>
      <c r="BD40" s="13" cm="1">
        <f t="array" ref="BD40">IF(BD$10="", "", IF(IFERROR(INDEX($B40:$AE40, $BK40, MATCH(BD$10, $B$11:$AE$11, 0)), "")="", "", IFERROR(VALUE(INDEX($B40:$AE40, $BK40, MATCH(BD$10, $B$11:$AE$11, 0))), "")))</f>
        <v>0</v>
      </c>
      <c r="BE40" s="32" cm="1">
        <f t="array" ref="BE40">IF(BE$10="", "", IF(IFERROR(INDEX($B40:$AE40, $BK40, MATCH(BE$10, $B$11:$AE$11, 0)), "")="", "", IFERROR(VALUE(INDEX($B40:$AE40, $BK40, MATCH(BE$10, $B$11:$AE$11, 0))), "")))</f>
        <v>0</v>
      </c>
      <c r="BF40" s="12"/>
      <c r="BG40" s="44" t="str" cm="1">
        <f t="array" ref="BG40">IF(BG$10="", "", IF(IFERROR(INDEX($B40:$AE40, $BK40, MATCH(BG$10, $B$11:$AE$11, 0)), "")="", "", IFERROR(LEFT(INDEX($B40:$AE40, $BK40, MATCH(BG$10, $B$11:$AE$11, 0)), 70), "")))</f>
        <v>Most of the manually entered data can be filtered and sorted as requir</v>
      </c>
      <c r="BH40" s="12"/>
      <c r="BI40" s="44" t="str" cm="1">
        <f t="array" ref="BI40">IF(BI$10="", "", IF(IFERROR(INDEX($B40:$AE40, $BK40, MATCH(BI$10, $B$11:$AE$11, 0)), "")="", "", IFERROR(INDEX($B40:$AE40, $BK40, MATCH(BI$10, $B$11:$AE$11, 0)), "")))</f>
        <v>https://www.linkedin.com/feed/update/urn:li:activity:6967381138717712384</v>
      </c>
      <c r="BJ40" s="12"/>
      <c r="BL40" s="19" t="str">
        <f>IF($AD$11="", "", $AD$11)</f>
        <v/>
      </c>
      <c r="BN40" s="19" t="str" cm="1">
        <f t="array" ref="BN40">IF($AZ$10="", "", IF(IFERROR(INDEX($B40:$AE40, $BK40, MATCH($AZ$10, $B$11:$AE$11, 0)), "")="", "", IFERROR(INDEX($B40:$AE40, $BK40, MATCH($AZ$10, $B$11:$AE$11, 0)), "")))</f>
        <v>08/22/2022</v>
      </c>
      <c r="BO40" s="19">
        <f t="shared" si="2"/>
        <v>3</v>
      </c>
      <c r="BP40" s="19">
        <f t="shared" si="3"/>
        <v>6</v>
      </c>
      <c r="BQ40" s="19">
        <f t="shared" si="4"/>
        <v>8</v>
      </c>
      <c r="BR40" s="30">
        <f t="shared" si="5"/>
        <v>22</v>
      </c>
      <c r="BS40" s="19">
        <f t="shared" si="6"/>
        <v>2022</v>
      </c>
      <c r="BT40" s="40" cm="1">
        <f t="array" ref="BT40">IFERROR(DATE(INDEX($BQ40:$BS40, $BK40, MATCH($BN$5, $BQ$10:$BS$10, 0)), INDEX($BQ40:$BS40, $BK40, MATCH($BN$4, $BQ$10:$BS$10, 0)), INDEX($BQ40:$BS40, $BK40, MATCH($BN$3, $BQ$10:$BS$10, 0))), "")</f>
        <v>44795</v>
      </c>
      <c r="BV40" s="19" t="str">
        <f t="shared" si="7"/>
        <v>X</v>
      </c>
      <c r="BX40" s="19" t="str">
        <f t="shared" si="8"/>
        <v/>
      </c>
      <c r="BZ40" s="30">
        <f t="shared" si="12"/>
        <v>4</v>
      </c>
      <c r="CA40" s="13">
        <f t="shared" si="13"/>
        <v>8</v>
      </c>
      <c r="CB40" s="13">
        <f t="shared" si="14"/>
        <v>1</v>
      </c>
      <c r="CC40" s="13">
        <f t="shared" si="15"/>
        <v>0</v>
      </c>
      <c r="CD40" s="32">
        <f t="shared" si="16"/>
        <v>0</v>
      </c>
      <c r="CF40" s="52">
        <f t="shared" si="9"/>
        <v>13</v>
      </c>
      <c r="CH40" s="19">
        <f>IF($CF40="", "", COUNTIF($CF$12:$CF$1210, "&gt;"&amp;$CF40)+1+COUNTIF($CF$12:$CF40, $CF40)-1)</f>
        <v>11</v>
      </c>
      <c r="CJ40" s="19" t="str">
        <f t="shared" si="10"/>
        <v>Aug 2022</v>
      </c>
      <c r="CL40" s="87">
        <f t="shared" si="11"/>
        <v>6.3829787234042548E-2</v>
      </c>
    </row>
    <row r="41" spans="1:90" x14ac:dyDescent="0.25">
      <c r="A41" s="11" t="s">
        <v>0</v>
      </c>
      <c r="B41" s="5" t="s">
        <v>544</v>
      </c>
      <c r="C41" s="6" t="s">
        <v>545</v>
      </c>
      <c r="D41" s="6" t="s">
        <v>484</v>
      </c>
      <c r="E41" s="6" t="s">
        <v>485</v>
      </c>
      <c r="F41" s="6" t="s">
        <v>486</v>
      </c>
      <c r="G41" s="6" t="s">
        <v>268</v>
      </c>
      <c r="H41" s="6" t="s">
        <v>485</v>
      </c>
      <c r="I41" s="6" t="s">
        <v>485</v>
      </c>
      <c r="J41" s="6" t="s">
        <v>487</v>
      </c>
      <c r="K41" s="6">
        <v>33</v>
      </c>
      <c r="L41" s="6" t="s">
        <v>485</v>
      </c>
      <c r="M41" s="6">
        <v>0</v>
      </c>
      <c r="N41" s="6">
        <v>0</v>
      </c>
      <c r="O41" s="6">
        <v>1</v>
      </c>
      <c r="P41" s="6">
        <v>0</v>
      </c>
      <c r="Q41" s="6">
        <v>1</v>
      </c>
      <c r="R41" s="6" t="s">
        <v>485</v>
      </c>
      <c r="S41" s="6">
        <v>6.0606062412261963E-2</v>
      </c>
      <c r="T41" s="6" t="s">
        <v>485</v>
      </c>
      <c r="U41" s="6"/>
      <c r="V41" s="6"/>
      <c r="W41" s="6"/>
      <c r="X41" s="6"/>
      <c r="Y41" s="6"/>
      <c r="Z41" s="6"/>
      <c r="AA41" s="6"/>
      <c r="AB41" s="6"/>
      <c r="AC41" s="6"/>
      <c r="AD41" s="6"/>
      <c r="AE41" s="7"/>
      <c r="AF41" s="11" t="s">
        <v>0</v>
      </c>
      <c r="AG41" s="12"/>
      <c r="AH41" s="12"/>
      <c r="AI41" s="12"/>
      <c r="AJ41" s="12"/>
      <c r="AK41" s="12"/>
      <c r="AL41" s="12"/>
      <c r="AM41" s="12"/>
      <c r="AN41" s="12"/>
      <c r="AO41" s="12"/>
      <c r="AP41" s="12"/>
      <c r="AQ41" s="12"/>
      <c r="AR41" s="12"/>
      <c r="AS41" s="12"/>
      <c r="AT41" s="12"/>
      <c r="AU41" s="12"/>
      <c r="AV41" s="12"/>
      <c r="AW41" s="12"/>
      <c r="AX41" s="12"/>
      <c r="AY41" s="12"/>
      <c r="AZ41" s="37">
        <f t="shared" si="1"/>
        <v>44788</v>
      </c>
      <c r="BA41" s="13" cm="1">
        <f t="array" ref="BA41">IF(BA$10="", "", IF(IFERROR(INDEX($B41:$AE41, $BK41, MATCH(BA$10, $B$11:$AE$11, 0)), "")="", "", IFERROR(VALUE(INDEX($B41:$AE41, $BK41, MATCH(BA$10, $B$11:$AE$11, 0))), "")))</f>
        <v>33</v>
      </c>
      <c r="BB41" s="13" cm="1">
        <f t="array" ref="BB41">IF(BB$10="", "", IF(IFERROR(INDEX($B41:$AE41, $BK41, MATCH(BB$10, $B$11:$AE$11, 0)), "")="", "", IFERROR(VALUE(INDEX($B41:$AE41, $BK41, MATCH(BB$10, $B$11:$AE$11, 0))), "")))</f>
        <v>0</v>
      </c>
      <c r="BC41" s="13" cm="1">
        <f t="array" ref="BC41">IF(BC$10="", "", IF(IFERROR(INDEX($B41:$AE41, $BK41, MATCH(BC$10, $B$11:$AE$11, 0)), "")="", "", IFERROR(VALUE(INDEX($B41:$AE41, $BK41, MATCH(BC$10, $B$11:$AE$11, 0))), "")))</f>
        <v>1</v>
      </c>
      <c r="BD41" s="13" cm="1">
        <f t="array" ref="BD41">IF(BD$10="", "", IF(IFERROR(INDEX($B41:$AE41, $BK41, MATCH(BD$10, $B$11:$AE$11, 0)), "")="", "", IFERROR(VALUE(INDEX($B41:$AE41, $BK41, MATCH(BD$10, $B$11:$AE$11, 0))), "")))</f>
        <v>0</v>
      </c>
      <c r="BE41" s="32" cm="1">
        <f t="array" ref="BE41">IF(BE$10="", "", IF(IFERROR(INDEX($B41:$AE41, $BK41, MATCH(BE$10, $B$11:$AE$11, 0)), "")="", "", IFERROR(VALUE(INDEX($B41:$AE41, $BK41, MATCH(BE$10, $B$11:$AE$11, 0))), "")))</f>
        <v>1</v>
      </c>
      <c r="BF41" s="12"/>
      <c r="BG41" s="44" t="str" cm="1">
        <f t="array" ref="BG41">IF(BG$10="", "", IF(IFERROR(INDEX($B41:$AE41, $BK41, MATCH(BG$10, $B$11:$AE$11, 0)), "")="", "", IFERROR(LEFT(INDEX($B41:$AE41, $BK41, MATCH(BG$10, $B$11:$AE$11, 0)), 70), "")))</f>
        <v>Spreadsheets that are easy to use, nicely laid out, and as automated a</v>
      </c>
      <c r="BH41" s="12"/>
      <c r="BI41" s="44" t="str" cm="1">
        <f t="array" ref="BI41">IF(BI$10="", "", IF(IFERROR(INDEX($B41:$AE41, $BK41, MATCH(BI$10, $B$11:$AE$11, 0)), "")="", "", IFERROR(INDEX($B41:$AE41, $BK41, MATCH(BI$10, $B$11:$AE$11, 0)), "")))</f>
        <v>https://www.linkedin.com/feed/update/urn:li:activity:6964858333266636801</v>
      </c>
      <c r="BJ41" s="12"/>
      <c r="BL41" s="20" t="str">
        <f>IF($AE$11="", "", $AE$11)</f>
        <v/>
      </c>
      <c r="BN41" s="19" t="str" cm="1">
        <f t="array" ref="BN41">IF($AZ$10="", "", IF(IFERROR(INDEX($B41:$AE41, $BK41, MATCH($AZ$10, $B$11:$AE$11, 0)), "")="", "", IFERROR(INDEX($B41:$AE41, $BK41, MATCH($AZ$10, $B$11:$AE$11, 0)), "")))</f>
        <v>08/15/2022</v>
      </c>
      <c r="BO41" s="19">
        <f t="shared" si="2"/>
        <v>3</v>
      </c>
      <c r="BP41" s="19">
        <f t="shared" si="3"/>
        <v>6</v>
      </c>
      <c r="BQ41" s="19">
        <f t="shared" si="4"/>
        <v>8</v>
      </c>
      <c r="BR41" s="30">
        <f t="shared" si="5"/>
        <v>15</v>
      </c>
      <c r="BS41" s="19">
        <f t="shared" si="6"/>
        <v>2022</v>
      </c>
      <c r="BT41" s="40" cm="1">
        <f t="array" ref="BT41">IFERROR(DATE(INDEX($BQ41:$BS41, $BK41, MATCH($BN$5, $BQ$10:$BS$10, 0)), INDEX($BQ41:$BS41, $BK41, MATCH($BN$4, $BQ$10:$BS$10, 0)), INDEX($BQ41:$BS41, $BK41, MATCH($BN$3, $BQ$10:$BS$10, 0))), "")</f>
        <v>44788</v>
      </c>
      <c r="BV41" s="19" t="str">
        <f t="shared" si="7"/>
        <v>X</v>
      </c>
      <c r="BX41" s="19" t="str">
        <f t="shared" si="8"/>
        <v/>
      </c>
      <c r="BZ41" s="30">
        <f t="shared" si="12"/>
        <v>3</v>
      </c>
      <c r="CA41" s="13">
        <f t="shared" si="13"/>
        <v>0</v>
      </c>
      <c r="CB41" s="13">
        <f t="shared" si="14"/>
        <v>1</v>
      </c>
      <c r="CC41" s="13">
        <f t="shared" si="15"/>
        <v>0</v>
      </c>
      <c r="CD41" s="32">
        <f t="shared" si="16"/>
        <v>3</v>
      </c>
      <c r="CF41" s="52">
        <f t="shared" si="9"/>
        <v>7</v>
      </c>
      <c r="CH41" s="19">
        <f>IF($CF41="", "", COUNTIF($CF$12:$CF$1210, "&gt;"&amp;$CF41)+1+COUNTIF($CF$12:$CF41, $CF41)-1)</f>
        <v>25</v>
      </c>
      <c r="CJ41" s="19" t="str">
        <f t="shared" si="10"/>
        <v>Aug 2022</v>
      </c>
      <c r="CL41" s="87">
        <f t="shared" si="11"/>
        <v>6.0606060606060608E-2</v>
      </c>
    </row>
    <row r="42" spans="1:90" x14ac:dyDescent="0.25">
      <c r="A42" s="11" t="s">
        <v>0</v>
      </c>
      <c r="B42" s="5" t="s">
        <v>546</v>
      </c>
      <c r="C42" s="6" t="s">
        <v>547</v>
      </c>
      <c r="D42" s="6" t="s">
        <v>484</v>
      </c>
      <c r="E42" s="6" t="s">
        <v>485</v>
      </c>
      <c r="F42" s="6" t="s">
        <v>486</v>
      </c>
      <c r="G42" s="6" t="s">
        <v>261</v>
      </c>
      <c r="H42" s="6" t="s">
        <v>485</v>
      </c>
      <c r="I42" s="6" t="s">
        <v>485</v>
      </c>
      <c r="J42" s="6" t="s">
        <v>487</v>
      </c>
      <c r="K42" s="6">
        <v>40</v>
      </c>
      <c r="L42" s="6" t="s">
        <v>485</v>
      </c>
      <c r="M42" s="6">
        <v>0</v>
      </c>
      <c r="N42" s="6">
        <v>0</v>
      </c>
      <c r="O42" s="6">
        <v>0</v>
      </c>
      <c r="P42" s="6">
        <v>0</v>
      </c>
      <c r="Q42" s="6">
        <v>1</v>
      </c>
      <c r="R42" s="6" t="s">
        <v>485</v>
      </c>
      <c r="S42" s="6">
        <v>2.500000037252903E-2</v>
      </c>
      <c r="T42" s="6" t="s">
        <v>485</v>
      </c>
      <c r="U42" s="6"/>
      <c r="V42" s="6"/>
      <c r="W42" s="6"/>
      <c r="X42" s="6"/>
      <c r="Y42" s="6"/>
      <c r="Z42" s="6"/>
      <c r="AA42" s="6"/>
      <c r="AB42" s="6"/>
      <c r="AC42" s="6"/>
      <c r="AD42" s="6"/>
      <c r="AE42" s="7"/>
      <c r="AF42" s="11" t="s">
        <v>0</v>
      </c>
      <c r="AG42" s="12"/>
      <c r="AH42" s="12"/>
      <c r="AI42" s="12"/>
      <c r="AJ42" s="12"/>
      <c r="AK42" s="12"/>
      <c r="AL42" s="12"/>
      <c r="AM42" s="12"/>
      <c r="AN42" s="12"/>
      <c r="AO42" s="12"/>
      <c r="AP42" s="12"/>
      <c r="AQ42" s="12"/>
      <c r="AR42" s="12"/>
      <c r="AS42" s="12"/>
      <c r="AT42" s="12"/>
      <c r="AU42" s="12"/>
      <c r="AV42" s="12"/>
      <c r="AW42" s="12"/>
      <c r="AX42" s="12"/>
      <c r="AY42" s="12"/>
      <c r="AZ42" s="37">
        <f t="shared" si="1"/>
        <v>44781</v>
      </c>
      <c r="BA42" s="13" cm="1">
        <f t="array" ref="BA42">IF(BA$10="", "", IF(IFERROR(INDEX($B42:$AE42, $BK42, MATCH(BA$10, $B$11:$AE$11, 0)), "")="", "", IFERROR(VALUE(INDEX($B42:$AE42, $BK42, MATCH(BA$10, $B$11:$AE$11, 0))), "")))</f>
        <v>40</v>
      </c>
      <c r="BB42" s="13" cm="1">
        <f t="array" ref="BB42">IF(BB$10="", "", IF(IFERROR(INDEX($B42:$AE42, $BK42, MATCH(BB$10, $B$11:$AE$11, 0)), "")="", "", IFERROR(VALUE(INDEX($B42:$AE42, $BK42, MATCH(BB$10, $B$11:$AE$11, 0))), "")))</f>
        <v>0</v>
      </c>
      <c r="BC42" s="13" cm="1">
        <f t="array" ref="BC42">IF(BC$10="", "", IF(IFERROR(INDEX($B42:$AE42, $BK42, MATCH(BC$10, $B$11:$AE$11, 0)), "")="", "", IFERROR(VALUE(INDEX($B42:$AE42, $BK42, MATCH(BC$10, $B$11:$AE$11, 0))), "")))</f>
        <v>0</v>
      </c>
      <c r="BD42" s="13" cm="1">
        <f t="array" ref="BD42">IF(BD$10="", "", IF(IFERROR(INDEX($B42:$AE42, $BK42, MATCH(BD$10, $B$11:$AE$11, 0)), "")="", "", IFERROR(VALUE(INDEX($B42:$AE42, $BK42, MATCH(BD$10, $B$11:$AE$11, 0))), "")))</f>
        <v>0</v>
      </c>
      <c r="BE42" s="32" cm="1">
        <f t="array" ref="BE42">IF(BE$10="", "", IF(IFERROR(INDEX($B42:$AE42, $BK42, MATCH(BE$10, $B$11:$AE$11, 0)), "")="", "", IFERROR(VALUE(INDEX($B42:$AE42, $BK42, MATCH(BE$10, $B$11:$AE$11, 0))), "")))</f>
        <v>1</v>
      </c>
      <c r="BF42" s="12"/>
      <c r="BG42" s="44" t="str" cm="1">
        <f t="array" ref="BG42">IF(BG$10="", "", IF(IFERROR(INDEX($B42:$AE42, $BK42, MATCH(BG$10, $B$11:$AE$11, 0)), "")="", "", IFERROR(LEFT(INDEX($B42:$AE42, $BK42, MATCH(BG$10, $B$11:$AE$11, 0)), 70), "")))</f>
        <v>We often check to see what data is needed, so you get alerts when data</v>
      </c>
      <c r="BH42" s="12"/>
      <c r="BI42" s="44" t="str" cm="1">
        <f t="array" ref="BI42">IF(BI$10="", "", IF(IFERROR(INDEX($B42:$AE42, $BK42, MATCH(BI$10, $B$11:$AE$11, 0)), "")="", "", IFERROR(INDEX($B42:$AE42, $BK42, MATCH(BI$10, $B$11:$AE$11, 0)), "")))</f>
        <v>https://www.linkedin.com/feed/update/urn:li:activity:6962318537335967744</v>
      </c>
      <c r="BJ42" s="12"/>
      <c r="BN42" s="19" t="str" cm="1">
        <f t="array" ref="BN42">IF($AZ$10="", "", IF(IFERROR(INDEX($B42:$AE42, $BK42, MATCH($AZ$10, $B$11:$AE$11, 0)), "")="", "", IFERROR(INDEX($B42:$AE42, $BK42, MATCH($AZ$10, $B$11:$AE$11, 0)), "")))</f>
        <v>08/08/2022</v>
      </c>
      <c r="BO42" s="19">
        <f t="shared" si="2"/>
        <v>3</v>
      </c>
      <c r="BP42" s="19">
        <f t="shared" si="3"/>
        <v>6</v>
      </c>
      <c r="BQ42" s="19">
        <f t="shared" si="4"/>
        <v>8</v>
      </c>
      <c r="BR42" s="30">
        <f t="shared" si="5"/>
        <v>8</v>
      </c>
      <c r="BS42" s="19">
        <f t="shared" si="6"/>
        <v>2022</v>
      </c>
      <c r="BT42" s="40" cm="1">
        <f t="array" ref="BT42">IFERROR(DATE(INDEX($BQ42:$BS42, $BK42, MATCH($BN$5, $BQ$10:$BS$10, 0)), INDEX($BQ42:$BS42, $BK42, MATCH($BN$4, $BQ$10:$BS$10, 0)), INDEX($BQ42:$BS42, $BK42, MATCH($BN$3, $BQ$10:$BS$10, 0))), "")</f>
        <v>44781</v>
      </c>
      <c r="BV42" s="19" t="str">
        <f t="shared" si="7"/>
        <v>X</v>
      </c>
      <c r="BX42" s="19" t="str">
        <f t="shared" si="8"/>
        <v/>
      </c>
      <c r="BZ42" s="30">
        <f t="shared" si="12"/>
        <v>4</v>
      </c>
      <c r="CA42" s="13">
        <f t="shared" si="13"/>
        <v>0</v>
      </c>
      <c r="CB42" s="13">
        <f t="shared" si="14"/>
        <v>0</v>
      </c>
      <c r="CC42" s="13">
        <f t="shared" si="15"/>
        <v>0</v>
      </c>
      <c r="CD42" s="32">
        <f t="shared" si="16"/>
        <v>3</v>
      </c>
      <c r="CF42" s="52">
        <f t="shared" si="9"/>
        <v>7</v>
      </c>
      <c r="CH42" s="19">
        <f>IF($CF42="", "", COUNTIF($CF$12:$CF$1210, "&gt;"&amp;$CF42)+1+COUNTIF($CF$12:$CF42, $CF42)-1)</f>
        <v>26</v>
      </c>
      <c r="CJ42" s="19" t="str">
        <f t="shared" si="10"/>
        <v>Aug 2022</v>
      </c>
      <c r="CL42" s="87">
        <f t="shared" si="11"/>
        <v>2.5000000000000001E-2</v>
      </c>
    </row>
    <row r="43" spans="1:90" x14ac:dyDescent="0.25">
      <c r="A43" s="11" t="s">
        <v>0</v>
      </c>
      <c r="B43" s="5" t="s">
        <v>548</v>
      </c>
      <c r="C43" s="6" t="s">
        <v>549</v>
      </c>
      <c r="D43" s="6" t="s">
        <v>484</v>
      </c>
      <c r="E43" s="6" t="s">
        <v>485</v>
      </c>
      <c r="F43" s="6" t="s">
        <v>486</v>
      </c>
      <c r="G43" s="6" t="s">
        <v>254</v>
      </c>
      <c r="H43" s="6" t="s">
        <v>485</v>
      </c>
      <c r="I43" s="6" t="s">
        <v>485</v>
      </c>
      <c r="J43" s="6" t="s">
        <v>487</v>
      </c>
      <c r="K43" s="6">
        <v>47</v>
      </c>
      <c r="L43" s="6" t="s">
        <v>485</v>
      </c>
      <c r="M43" s="6">
        <v>0</v>
      </c>
      <c r="N43" s="6">
        <v>0</v>
      </c>
      <c r="O43" s="6">
        <v>0</v>
      </c>
      <c r="P43" s="6">
        <v>0</v>
      </c>
      <c r="Q43" s="6">
        <v>1</v>
      </c>
      <c r="R43" s="6" t="s">
        <v>485</v>
      </c>
      <c r="S43" s="6">
        <v>2.1276595070958138E-2</v>
      </c>
      <c r="T43" s="6" t="s">
        <v>485</v>
      </c>
      <c r="U43" s="6"/>
      <c r="V43" s="6"/>
      <c r="W43" s="6"/>
      <c r="X43" s="6"/>
      <c r="Y43" s="6"/>
      <c r="Z43" s="6"/>
      <c r="AA43" s="6"/>
      <c r="AB43" s="6"/>
      <c r="AC43" s="6"/>
      <c r="AD43" s="6"/>
      <c r="AE43" s="7"/>
      <c r="AF43" s="11" t="s">
        <v>0</v>
      </c>
      <c r="AG43" s="12"/>
      <c r="AH43" s="12"/>
      <c r="AI43" s="12"/>
      <c r="AJ43" s="12"/>
      <c r="AK43" s="12"/>
      <c r="AL43" s="12"/>
      <c r="AM43" s="12"/>
      <c r="AN43" s="12"/>
      <c r="AO43" s="12"/>
      <c r="AP43" s="12"/>
      <c r="AQ43" s="12"/>
      <c r="AR43" s="12"/>
      <c r="AS43" s="12"/>
      <c r="AT43" s="12"/>
      <c r="AU43" s="12"/>
      <c r="AV43" s="12"/>
      <c r="AW43" s="12"/>
      <c r="AX43" s="12"/>
      <c r="AY43" s="12"/>
      <c r="AZ43" s="37">
        <f t="shared" si="1"/>
        <v>44774</v>
      </c>
      <c r="BA43" s="13" cm="1">
        <f t="array" ref="BA43">IF(BA$10="", "", IF(IFERROR(INDEX($B43:$AE43, $BK43, MATCH(BA$10, $B$11:$AE$11, 0)), "")="", "", IFERROR(VALUE(INDEX($B43:$AE43, $BK43, MATCH(BA$10, $B$11:$AE$11, 0))), "")))</f>
        <v>47</v>
      </c>
      <c r="BB43" s="13" cm="1">
        <f t="array" ref="BB43">IF(BB$10="", "", IF(IFERROR(INDEX($B43:$AE43, $BK43, MATCH(BB$10, $B$11:$AE$11, 0)), "")="", "", IFERROR(VALUE(INDEX($B43:$AE43, $BK43, MATCH(BB$10, $B$11:$AE$11, 0))), "")))</f>
        <v>0</v>
      </c>
      <c r="BC43" s="13" cm="1">
        <f t="array" ref="BC43">IF(BC$10="", "", IF(IFERROR(INDEX($B43:$AE43, $BK43, MATCH(BC$10, $B$11:$AE$11, 0)), "")="", "", IFERROR(VALUE(INDEX($B43:$AE43, $BK43, MATCH(BC$10, $B$11:$AE$11, 0))), "")))</f>
        <v>0</v>
      </c>
      <c r="BD43" s="13" cm="1">
        <f t="array" ref="BD43">IF(BD$10="", "", IF(IFERROR(INDEX($B43:$AE43, $BK43, MATCH(BD$10, $B$11:$AE$11, 0)), "")="", "", IFERROR(VALUE(INDEX($B43:$AE43, $BK43, MATCH(BD$10, $B$11:$AE$11, 0))), "")))</f>
        <v>0</v>
      </c>
      <c r="BE43" s="32" cm="1">
        <f t="array" ref="BE43">IF(BE$10="", "", IF(IFERROR(INDEX($B43:$AE43, $BK43, MATCH(BE$10, $B$11:$AE$11, 0)), "")="", "", IFERROR(VALUE(INDEX($B43:$AE43, $BK43, MATCH(BE$10, $B$11:$AE$11, 0))), "")))</f>
        <v>1</v>
      </c>
      <c r="BF43" s="12"/>
      <c r="BG43" s="44" t="str" cm="1">
        <f t="array" ref="BG43">IF(BG$10="", "", IF(IFERROR(INDEX($B43:$AE43, $BK43, MATCH(BG$10, $B$11:$AE$11, 0)), "")="", "", IFERROR(LEFT(INDEX($B43:$AE43, $BK43, MATCH(BG$10, $B$11:$AE$11, 0)), 70), "")))</f>
        <v>Bespoke spreadsheet are branded for your business, we even use your co</v>
      </c>
      <c r="BH43" s="12"/>
      <c r="BI43" s="44" t="str" cm="1">
        <f t="array" ref="BI43">IF(BI$10="", "", IF(IFERROR(INDEX($B43:$AE43, $BK43, MATCH(BI$10, $B$11:$AE$11, 0)), "")="", "", IFERROR(INDEX($B43:$AE43, $BK43, MATCH(BI$10, $B$11:$AE$11, 0)), "")))</f>
        <v>https://www.linkedin.com/feed/update/urn:li:activity:6959788217478848512</v>
      </c>
      <c r="BJ43" s="12"/>
      <c r="BN43" s="19" t="str" cm="1">
        <f t="array" ref="BN43">IF($AZ$10="", "", IF(IFERROR(INDEX($B43:$AE43, $BK43, MATCH($AZ$10, $B$11:$AE$11, 0)), "")="", "", IFERROR(INDEX($B43:$AE43, $BK43, MATCH($AZ$10, $B$11:$AE$11, 0)), "")))</f>
        <v>08/01/2022</v>
      </c>
      <c r="BO43" s="19">
        <f t="shared" si="2"/>
        <v>3</v>
      </c>
      <c r="BP43" s="19">
        <f t="shared" si="3"/>
        <v>6</v>
      </c>
      <c r="BQ43" s="19">
        <f t="shared" si="4"/>
        <v>8</v>
      </c>
      <c r="BR43" s="30">
        <f t="shared" si="5"/>
        <v>1</v>
      </c>
      <c r="BS43" s="19">
        <f t="shared" si="6"/>
        <v>2022</v>
      </c>
      <c r="BT43" s="40" cm="1">
        <f t="array" ref="BT43">IFERROR(DATE(INDEX($BQ43:$BS43, $BK43, MATCH($BN$5, $BQ$10:$BS$10, 0)), INDEX($BQ43:$BS43, $BK43, MATCH($BN$4, $BQ$10:$BS$10, 0)), INDEX($BQ43:$BS43, $BK43, MATCH($BN$3, $BQ$10:$BS$10, 0))), "")</f>
        <v>44774</v>
      </c>
      <c r="BV43" s="19" t="str">
        <f t="shared" si="7"/>
        <v>X</v>
      </c>
      <c r="BX43" s="19" t="str">
        <f t="shared" si="8"/>
        <v/>
      </c>
      <c r="BZ43" s="30">
        <f t="shared" si="12"/>
        <v>4</v>
      </c>
      <c r="CA43" s="13">
        <f t="shared" si="13"/>
        <v>0</v>
      </c>
      <c r="CB43" s="13">
        <f t="shared" si="14"/>
        <v>0</v>
      </c>
      <c r="CC43" s="13">
        <f t="shared" si="15"/>
        <v>0</v>
      </c>
      <c r="CD43" s="32">
        <f t="shared" si="16"/>
        <v>3</v>
      </c>
      <c r="CF43" s="52">
        <f t="shared" si="9"/>
        <v>7</v>
      </c>
      <c r="CH43" s="19">
        <f>IF($CF43="", "", COUNTIF($CF$12:$CF$1210, "&gt;"&amp;$CF43)+1+COUNTIF($CF$12:$CF43, $CF43)-1)</f>
        <v>27</v>
      </c>
      <c r="CJ43" s="19" t="str">
        <f t="shared" si="10"/>
        <v>Aug 2022</v>
      </c>
      <c r="CL43" s="87">
        <f t="shared" si="11"/>
        <v>2.1276595744680851E-2</v>
      </c>
    </row>
    <row r="44" spans="1:90" x14ac:dyDescent="0.25">
      <c r="A44" s="11" t="s">
        <v>0</v>
      </c>
      <c r="B44" s="5" t="s">
        <v>550</v>
      </c>
      <c r="C44" s="6" t="s">
        <v>551</v>
      </c>
      <c r="D44" s="6" t="s">
        <v>484</v>
      </c>
      <c r="E44" s="6" t="s">
        <v>485</v>
      </c>
      <c r="F44" s="6" t="s">
        <v>486</v>
      </c>
      <c r="G44" s="6" t="s">
        <v>247</v>
      </c>
      <c r="H44" s="6" t="s">
        <v>485</v>
      </c>
      <c r="I44" s="6" t="s">
        <v>485</v>
      </c>
      <c r="J44" s="6" t="s">
        <v>487</v>
      </c>
      <c r="K44" s="6">
        <v>58</v>
      </c>
      <c r="L44" s="6" t="s">
        <v>485</v>
      </c>
      <c r="M44" s="6">
        <v>0</v>
      </c>
      <c r="N44" s="6">
        <v>0</v>
      </c>
      <c r="O44" s="6">
        <v>1</v>
      </c>
      <c r="P44" s="6">
        <v>0</v>
      </c>
      <c r="Q44" s="6">
        <v>1</v>
      </c>
      <c r="R44" s="6" t="s">
        <v>485</v>
      </c>
      <c r="S44" s="6">
        <v>3.4482758492231369E-2</v>
      </c>
      <c r="T44" s="6" t="s">
        <v>485</v>
      </c>
      <c r="U44" s="6"/>
      <c r="V44" s="6"/>
      <c r="W44" s="6"/>
      <c r="X44" s="6"/>
      <c r="Y44" s="6"/>
      <c r="Z44" s="6"/>
      <c r="AA44" s="6"/>
      <c r="AB44" s="6"/>
      <c r="AC44" s="6"/>
      <c r="AD44" s="6"/>
      <c r="AE44" s="7"/>
      <c r="AF44" s="11" t="s">
        <v>0</v>
      </c>
      <c r="AG44" s="12"/>
      <c r="AH44" s="12"/>
      <c r="AI44" s="12"/>
      <c r="AJ44" s="12"/>
      <c r="AK44" s="12"/>
      <c r="AL44" s="12"/>
      <c r="AM44" s="12"/>
      <c r="AN44" s="12"/>
      <c r="AO44" s="12"/>
      <c r="AP44" s="12"/>
      <c r="AQ44" s="12"/>
      <c r="AR44" s="12"/>
      <c r="AS44" s="12"/>
      <c r="AT44" s="12"/>
      <c r="AU44" s="12"/>
      <c r="AV44" s="12"/>
      <c r="AW44" s="12"/>
      <c r="AX44" s="12"/>
      <c r="AY44" s="12"/>
      <c r="AZ44" s="37">
        <f t="shared" si="1"/>
        <v>44767</v>
      </c>
      <c r="BA44" s="13" cm="1">
        <f t="array" ref="BA44">IF(BA$10="", "", IF(IFERROR(INDEX($B44:$AE44, $BK44, MATCH(BA$10, $B$11:$AE$11, 0)), "")="", "", IFERROR(VALUE(INDEX($B44:$AE44, $BK44, MATCH(BA$10, $B$11:$AE$11, 0))), "")))</f>
        <v>58</v>
      </c>
      <c r="BB44" s="13" cm="1">
        <f t="array" ref="BB44">IF(BB$10="", "", IF(IFERROR(INDEX($B44:$AE44, $BK44, MATCH(BB$10, $B$11:$AE$11, 0)), "")="", "", IFERROR(VALUE(INDEX($B44:$AE44, $BK44, MATCH(BB$10, $B$11:$AE$11, 0))), "")))</f>
        <v>0</v>
      </c>
      <c r="BC44" s="13" cm="1">
        <f t="array" ref="BC44">IF(BC$10="", "", IF(IFERROR(INDEX($B44:$AE44, $BK44, MATCH(BC$10, $B$11:$AE$11, 0)), "")="", "", IFERROR(VALUE(INDEX($B44:$AE44, $BK44, MATCH(BC$10, $B$11:$AE$11, 0))), "")))</f>
        <v>1</v>
      </c>
      <c r="BD44" s="13" cm="1">
        <f t="array" ref="BD44">IF(BD$10="", "", IF(IFERROR(INDEX($B44:$AE44, $BK44, MATCH(BD$10, $B$11:$AE$11, 0)), "")="", "", IFERROR(VALUE(INDEX($B44:$AE44, $BK44, MATCH(BD$10, $B$11:$AE$11, 0))), "")))</f>
        <v>0</v>
      </c>
      <c r="BE44" s="32" cm="1">
        <f t="array" ref="BE44">IF(BE$10="", "", IF(IFERROR(INDEX($B44:$AE44, $BK44, MATCH(BE$10, $B$11:$AE$11, 0)), "")="", "", IFERROR(VALUE(INDEX($B44:$AE44, $BK44, MATCH(BE$10, $B$11:$AE$11, 0))), "")))</f>
        <v>1</v>
      </c>
      <c r="BF44" s="12"/>
      <c r="BG44" s="44" t="str" cm="1">
        <f t="array" ref="BG44">IF(BG$10="", "", IF(IFERROR(INDEX($B44:$AE44, $BK44, MATCH(BG$10, $B$11:$AE$11, 0)), "")="", "", IFERROR(LEFT(INDEX($B44:$AE44, $BK44, MATCH(BG$10, $B$11:$AE$11, 0)), 70), "")))</f>
        <v xml:space="preserve">Spreadsheets can be fun to use, and we often add exciting elements. - </v>
      </c>
      <c r="BH44" s="12"/>
      <c r="BI44" s="44" t="str" cm="1">
        <f t="array" ref="BI44">IF(BI$10="", "", IF(IFERROR(INDEX($B44:$AE44, $BK44, MATCH(BI$10, $B$11:$AE$11, 0)), "")="", "", IFERROR(INDEX($B44:$AE44, $BK44, MATCH(BI$10, $B$11:$AE$11, 0)), "")))</f>
        <v>https://www.linkedin.com/feed/update/urn:li:activity:6957249490332311553</v>
      </c>
      <c r="BJ44" s="12"/>
      <c r="BN44" s="19" t="str" cm="1">
        <f t="array" ref="BN44">IF($AZ$10="", "", IF(IFERROR(INDEX($B44:$AE44, $BK44, MATCH($AZ$10, $B$11:$AE$11, 0)), "")="", "", IFERROR(INDEX($B44:$AE44, $BK44, MATCH($AZ$10, $B$11:$AE$11, 0)), "")))</f>
        <v>07/25/2022</v>
      </c>
      <c r="BO44" s="19">
        <f t="shared" si="2"/>
        <v>3</v>
      </c>
      <c r="BP44" s="19">
        <f t="shared" si="3"/>
        <v>6</v>
      </c>
      <c r="BQ44" s="19">
        <f t="shared" si="4"/>
        <v>7</v>
      </c>
      <c r="BR44" s="30">
        <f t="shared" si="5"/>
        <v>25</v>
      </c>
      <c r="BS44" s="19">
        <f t="shared" si="6"/>
        <v>2022</v>
      </c>
      <c r="BT44" s="40" cm="1">
        <f t="array" ref="BT44">IFERROR(DATE(INDEX($BQ44:$BS44, $BK44, MATCH($BN$5, $BQ$10:$BS$10, 0)), INDEX($BQ44:$BS44, $BK44, MATCH($BN$4, $BQ$10:$BS$10, 0)), INDEX($BQ44:$BS44, $BK44, MATCH($BN$3, $BQ$10:$BS$10, 0))), "")</f>
        <v>44767</v>
      </c>
      <c r="BV44" s="19" t="str">
        <f t="shared" si="7"/>
        <v>X</v>
      </c>
      <c r="BX44" s="19" t="str">
        <f t="shared" si="8"/>
        <v/>
      </c>
      <c r="BZ44" s="30">
        <f t="shared" si="12"/>
        <v>5</v>
      </c>
      <c r="CA44" s="13">
        <f t="shared" si="13"/>
        <v>0</v>
      </c>
      <c r="CB44" s="13">
        <f t="shared" si="14"/>
        <v>1</v>
      </c>
      <c r="CC44" s="13">
        <f t="shared" si="15"/>
        <v>0</v>
      </c>
      <c r="CD44" s="32">
        <f t="shared" si="16"/>
        <v>3</v>
      </c>
      <c r="CF44" s="52">
        <f t="shared" si="9"/>
        <v>9</v>
      </c>
      <c r="CH44" s="19">
        <f>IF($CF44="", "", COUNTIF($CF$12:$CF$1210, "&gt;"&amp;$CF44)+1+COUNTIF($CF$12:$CF44, $CF44)-1)</f>
        <v>20</v>
      </c>
      <c r="CJ44" s="19" t="str">
        <f t="shared" si="10"/>
        <v>Jul 2022</v>
      </c>
      <c r="CL44" s="87">
        <f t="shared" si="11"/>
        <v>3.4482758620689655E-2</v>
      </c>
    </row>
    <row r="45" spans="1:90" x14ac:dyDescent="0.25">
      <c r="A45" s="11" t="s">
        <v>0</v>
      </c>
      <c r="B45" s="5" t="s">
        <v>552</v>
      </c>
      <c r="C45" s="6" t="s">
        <v>553</v>
      </c>
      <c r="D45" s="6" t="s">
        <v>484</v>
      </c>
      <c r="E45" s="6" t="s">
        <v>485</v>
      </c>
      <c r="F45" s="6" t="s">
        <v>486</v>
      </c>
      <c r="G45" s="6" t="s">
        <v>240</v>
      </c>
      <c r="H45" s="6" t="s">
        <v>485</v>
      </c>
      <c r="I45" s="6" t="s">
        <v>485</v>
      </c>
      <c r="J45" s="6" t="s">
        <v>487</v>
      </c>
      <c r="K45" s="6">
        <v>40</v>
      </c>
      <c r="L45" s="6" t="s">
        <v>485</v>
      </c>
      <c r="M45" s="6">
        <v>0</v>
      </c>
      <c r="N45" s="6">
        <v>0</v>
      </c>
      <c r="O45" s="6">
        <v>0</v>
      </c>
      <c r="P45" s="6">
        <v>0</v>
      </c>
      <c r="Q45" s="6">
        <v>1</v>
      </c>
      <c r="R45" s="6" t="s">
        <v>485</v>
      </c>
      <c r="S45" s="6">
        <v>2.500000037252903E-2</v>
      </c>
      <c r="T45" s="6" t="s">
        <v>485</v>
      </c>
      <c r="U45" s="6"/>
      <c r="V45" s="6"/>
      <c r="W45" s="6"/>
      <c r="X45" s="6"/>
      <c r="Y45" s="6"/>
      <c r="Z45" s="6"/>
      <c r="AA45" s="6"/>
      <c r="AB45" s="6"/>
      <c r="AC45" s="6"/>
      <c r="AD45" s="6"/>
      <c r="AE45" s="7"/>
      <c r="AF45" s="11" t="s">
        <v>0</v>
      </c>
      <c r="AG45" s="12"/>
      <c r="AH45" s="12"/>
      <c r="AI45" s="12"/>
      <c r="AJ45" s="12"/>
      <c r="AK45" s="12"/>
      <c r="AL45" s="12"/>
      <c r="AM45" s="12"/>
      <c r="AN45" s="12"/>
      <c r="AO45" s="12"/>
      <c r="AP45" s="12"/>
      <c r="AQ45" s="12"/>
      <c r="AR45" s="12"/>
      <c r="AS45" s="12"/>
      <c r="AT45" s="12"/>
      <c r="AU45" s="12"/>
      <c r="AV45" s="12"/>
      <c r="AW45" s="12"/>
      <c r="AX45" s="12"/>
      <c r="AY45" s="12"/>
      <c r="AZ45" s="37">
        <f t="shared" si="1"/>
        <v>44760</v>
      </c>
      <c r="BA45" s="13" cm="1">
        <f t="array" ref="BA45">IF(BA$10="", "", IF(IFERROR(INDEX($B45:$AE45, $BK45, MATCH(BA$10, $B$11:$AE$11, 0)), "")="", "", IFERROR(VALUE(INDEX($B45:$AE45, $BK45, MATCH(BA$10, $B$11:$AE$11, 0))), "")))</f>
        <v>40</v>
      </c>
      <c r="BB45" s="13" cm="1">
        <f t="array" ref="BB45">IF(BB$10="", "", IF(IFERROR(INDEX($B45:$AE45, $BK45, MATCH(BB$10, $B$11:$AE$11, 0)), "")="", "", IFERROR(VALUE(INDEX($B45:$AE45, $BK45, MATCH(BB$10, $B$11:$AE$11, 0))), "")))</f>
        <v>0</v>
      </c>
      <c r="BC45" s="13" cm="1">
        <f t="array" ref="BC45">IF(BC$10="", "", IF(IFERROR(INDEX($B45:$AE45, $BK45, MATCH(BC$10, $B$11:$AE$11, 0)), "")="", "", IFERROR(VALUE(INDEX($B45:$AE45, $BK45, MATCH(BC$10, $B$11:$AE$11, 0))), "")))</f>
        <v>0</v>
      </c>
      <c r="BD45" s="13" cm="1">
        <f t="array" ref="BD45">IF(BD$10="", "", IF(IFERROR(INDEX($B45:$AE45, $BK45, MATCH(BD$10, $B$11:$AE$11, 0)), "")="", "", IFERROR(VALUE(INDEX($B45:$AE45, $BK45, MATCH(BD$10, $B$11:$AE$11, 0))), "")))</f>
        <v>0</v>
      </c>
      <c r="BE45" s="32" cm="1">
        <f t="array" ref="BE45">IF(BE$10="", "", IF(IFERROR(INDEX($B45:$AE45, $BK45, MATCH(BE$10, $B$11:$AE$11, 0)), "")="", "", IFERROR(VALUE(INDEX($B45:$AE45, $BK45, MATCH(BE$10, $B$11:$AE$11, 0))), "")))</f>
        <v>1</v>
      </c>
      <c r="BF45" s="12"/>
      <c r="BG45" s="44" t="str" cm="1">
        <f t="array" ref="BG45">IF(BG$10="", "", IF(IFERROR(INDEX($B45:$AE45, $BK45, MATCH(BG$10, $B$11:$AE$11, 0)), "")="", "", IFERROR(LEFT(INDEX($B45:$AE45, $BK45, MATCH(BG$10, $B$11:$AE$11, 0)), 70), "")))</f>
        <v xml:space="preserve">Live dashboards which monitor the other tabs, and update accordingly. </v>
      </c>
      <c r="BH45" s="12"/>
      <c r="BI45" s="44" t="str" cm="1">
        <f t="array" ref="BI45">IF(BI$10="", "", IF(IFERROR(INDEX($B45:$AE45, $BK45, MATCH(BI$10, $B$11:$AE$11, 0)), "")="", "", IFERROR(INDEX($B45:$AE45, $BK45, MATCH(BI$10, $B$11:$AE$11, 0)), "")))</f>
        <v>https://www.linkedin.com/feed/update/urn:li:activity:6954695858705592320</v>
      </c>
      <c r="BJ45" s="12"/>
      <c r="BN45" s="19" t="str" cm="1">
        <f t="array" ref="BN45">IF($AZ$10="", "", IF(IFERROR(INDEX($B45:$AE45, $BK45, MATCH($AZ$10, $B$11:$AE$11, 0)), "")="", "", IFERROR(INDEX($B45:$AE45, $BK45, MATCH($AZ$10, $B$11:$AE$11, 0)), "")))</f>
        <v>07/18/2022</v>
      </c>
      <c r="BO45" s="19">
        <f t="shared" si="2"/>
        <v>3</v>
      </c>
      <c r="BP45" s="19">
        <f t="shared" si="3"/>
        <v>6</v>
      </c>
      <c r="BQ45" s="19">
        <f t="shared" si="4"/>
        <v>7</v>
      </c>
      <c r="BR45" s="30">
        <f t="shared" si="5"/>
        <v>18</v>
      </c>
      <c r="BS45" s="19">
        <f t="shared" si="6"/>
        <v>2022</v>
      </c>
      <c r="BT45" s="40" cm="1">
        <f t="array" ref="BT45">IFERROR(DATE(INDEX($BQ45:$BS45, $BK45, MATCH($BN$5, $BQ$10:$BS$10, 0)), INDEX($BQ45:$BS45, $BK45, MATCH($BN$4, $BQ$10:$BS$10, 0)), INDEX($BQ45:$BS45, $BK45, MATCH($BN$3, $BQ$10:$BS$10, 0))), "")</f>
        <v>44760</v>
      </c>
      <c r="BV45" s="19" t="str">
        <f t="shared" si="7"/>
        <v>X</v>
      </c>
      <c r="BX45" s="19" t="str">
        <f t="shared" si="8"/>
        <v/>
      </c>
      <c r="BZ45" s="30">
        <f t="shared" si="12"/>
        <v>4</v>
      </c>
      <c r="CA45" s="13">
        <f t="shared" si="13"/>
        <v>0</v>
      </c>
      <c r="CB45" s="13">
        <f t="shared" si="14"/>
        <v>0</v>
      </c>
      <c r="CC45" s="13">
        <f t="shared" si="15"/>
        <v>0</v>
      </c>
      <c r="CD45" s="32">
        <f t="shared" si="16"/>
        <v>3</v>
      </c>
      <c r="CF45" s="52">
        <f t="shared" si="9"/>
        <v>7</v>
      </c>
      <c r="CH45" s="19">
        <f>IF($CF45="", "", COUNTIF($CF$12:$CF$1210, "&gt;"&amp;$CF45)+1+COUNTIF($CF$12:$CF45, $CF45)-1)</f>
        <v>28</v>
      </c>
      <c r="CJ45" s="19" t="str">
        <f t="shared" si="10"/>
        <v>Jul 2022</v>
      </c>
      <c r="CL45" s="87">
        <f t="shared" si="11"/>
        <v>2.5000000000000001E-2</v>
      </c>
    </row>
    <row r="46" spans="1:90" x14ac:dyDescent="0.25">
      <c r="A46" s="11" t="s">
        <v>0</v>
      </c>
      <c r="B46" s="5" t="s">
        <v>554</v>
      </c>
      <c r="C46" s="6" t="s">
        <v>555</v>
      </c>
      <c r="D46" s="6" t="s">
        <v>484</v>
      </c>
      <c r="E46" s="6" t="s">
        <v>485</v>
      </c>
      <c r="F46" s="6" t="s">
        <v>486</v>
      </c>
      <c r="G46" s="6" t="s">
        <v>233</v>
      </c>
      <c r="H46" s="6" t="s">
        <v>485</v>
      </c>
      <c r="I46" s="6" t="s">
        <v>485</v>
      </c>
      <c r="J46" s="6" t="s">
        <v>487</v>
      </c>
      <c r="K46" s="6">
        <v>33</v>
      </c>
      <c r="L46" s="6" t="s">
        <v>485</v>
      </c>
      <c r="M46" s="6">
        <v>2</v>
      </c>
      <c r="N46" s="6">
        <v>6.0606062412261963E-2</v>
      </c>
      <c r="O46" s="6">
        <v>0</v>
      </c>
      <c r="P46" s="6">
        <v>0</v>
      </c>
      <c r="Q46" s="6">
        <v>1</v>
      </c>
      <c r="R46" s="6" t="s">
        <v>485</v>
      </c>
      <c r="S46" s="6">
        <v>9.0909093618392944E-2</v>
      </c>
      <c r="T46" s="6" t="s">
        <v>485</v>
      </c>
      <c r="U46" s="6"/>
      <c r="V46" s="6"/>
      <c r="W46" s="6"/>
      <c r="X46" s="6"/>
      <c r="Y46" s="6"/>
      <c r="Z46" s="6"/>
      <c r="AA46" s="6"/>
      <c r="AB46" s="6"/>
      <c r="AC46" s="6"/>
      <c r="AD46" s="6"/>
      <c r="AE46" s="7"/>
      <c r="AF46" s="11" t="s">
        <v>0</v>
      </c>
      <c r="AG46" s="12"/>
      <c r="AH46" s="12"/>
      <c r="AI46" s="12"/>
      <c r="AJ46" s="12"/>
      <c r="AK46" s="12"/>
      <c r="AL46" s="12"/>
      <c r="AM46" s="12"/>
      <c r="AN46" s="12"/>
      <c r="AO46" s="12"/>
      <c r="AP46" s="12"/>
      <c r="AQ46" s="12"/>
      <c r="AR46" s="12"/>
      <c r="AS46" s="12"/>
      <c r="AT46" s="12"/>
      <c r="AU46" s="12"/>
      <c r="AV46" s="12"/>
      <c r="AW46" s="12"/>
      <c r="AX46" s="12"/>
      <c r="AY46" s="12"/>
      <c r="AZ46" s="37">
        <f t="shared" si="1"/>
        <v>44753</v>
      </c>
      <c r="BA46" s="13" cm="1">
        <f t="array" ref="BA46">IF(BA$10="", "", IF(IFERROR(INDEX($B46:$AE46, $BK46, MATCH(BA$10, $B$11:$AE$11, 0)), "")="", "", IFERROR(VALUE(INDEX($B46:$AE46, $BK46, MATCH(BA$10, $B$11:$AE$11, 0))), "")))</f>
        <v>33</v>
      </c>
      <c r="BB46" s="13" cm="1">
        <f t="array" ref="BB46">IF(BB$10="", "", IF(IFERROR(INDEX($B46:$AE46, $BK46, MATCH(BB$10, $B$11:$AE$11, 0)), "")="", "", IFERROR(VALUE(INDEX($B46:$AE46, $BK46, MATCH(BB$10, $B$11:$AE$11, 0))), "")))</f>
        <v>2</v>
      </c>
      <c r="BC46" s="13" cm="1">
        <f t="array" ref="BC46">IF(BC$10="", "", IF(IFERROR(INDEX($B46:$AE46, $BK46, MATCH(BC$10, $B$11:$AE$11, 0)), "")="", "", IFERROR(VALUE(INDEX($B46:$AE46, $BK46, MATCH(BC$10, $B$11:$AE$11, 0))), "")))</f>
        <v>0</v>
      </c>
      <c r="BD46" s="13" cm="1">
        <f t="array" ref="BD46">IF(BD$10="", "", IF(IFERROR(INDEX($B46:$AE46, $BK46, MATCH(BD$10, $B$11:$AE$11, 0)), "")="", "", IFERROR(VALUE(INDEX($B46:$AE46, $BK46, MATCH(BD$10, $B$11:$AE$11, 0))), "")))</f>
        <v>0</v>
      </c>
      <c r="BE46" s="32" cm="1">
        <f t="array" ref="BE46">IF(BE$10="", "", IF(IFERROR(INDEX($B46:$AE46, $BK46, MATCH(BE$10, $B$11:$AE$11, 0)), "")="", "", IFERROR(VALUE(INDEX($B46:$AE46, $BK46, MATCH(BE$10, $B$11:$AE$11, 0))), "")))</f>
        <v>1</v>
      </c>
      <c r="BF46" s="12"/>
      <c r="BG46" s="44" t="str" cm="1">
        <f t="array" ref="BG46">IF(BG$10="", "", IF(IFERROR(INDEX($B46:$AE46, $BK46, MATCH(BG$10, $B$11:$AE$11, 0)), "")="", "", IFERROR(LEFT(INDEX($B46:$AE46, $BK46, MATCH(BG$10, $B$11:$AE$11, 0)), 70), "")))</f>
        <v>Easily adapt your spreadsheet to look for the right data in a CSV down</v>
      </c>
      <c r="BH46" s="12"/>
      <c r="BI46" s="44" t="str" cm="1">
        <f t="array" ref="BI46">IF(BI$10="", "", IF(IFERROR(INDEX($B46:$AE46, $BK46, MATCH(BI$10, $B$11:$AE$11, 0)), "")="", "", IFERROR(INDEX($B46:$AE46, $BK46, MATCH(BI$10, $B$11:$AE$11, 0)), "")))</f>
        <v>https://www.linkedin.com/feed/update/urn:li:activity:6952152663442526208</v>
      </c>
      <c r="BJ46" s="12"/>
      <c r="BN46" s="19" t="str" cm="1">
        <f t="array" ref="BN46">IF($AZ$10="", "", IF(IFERROR(INDEX($B46:$AE46, $BK46, MATCH($AZ$10, $B$11:$AE$11, 0)), "")="", "", IFERROR(INDEX($B46:$AE46, $BK46, MATCH($AZ$10, $B$11:$AE$11, 0)), "")))</f>
        <v>07/11/2022</v>
      </c>
      <c r="BO46" s="19">
        <f t="shared" si="2"/>
        <v>3</v>
      </c>
      <c r="BP46" s="19">
        <f t="shared" si="3"/>
        <v>6</v>
      </c>
      <c r="BQ46" s="19">
        <f t="shared" si="4"/>
        <v>7</v>
      </c>
      <c r="BR46" s="30">
        <f t="shared" si="5"/>
        <v>11</v>
      </c>
      <c r="BS46" s="19">
        <f t="shared" si="6"/>
        <v>2022</v>
      </c>
      <c r="BT46" s="40" cm="1">
        <f t="array" ref="BT46">IFERROR(DATE(INDEX($BQ46:$BS46, $BK46, MATCH($BN$5, $BQ$10:$BS$10, 0)), INDEX($BQ46:$BS46, $BK46, MATCH($BN$4, $BQ$10:$BS$10, 0)), INDEX($BQ46:$BS46, $BK46, MATCH($BN$3, $BQ$10:$BS$10, 0))), "")</f>
        <v>44753</v>
      </c>
      <c r="BV46" s="19" t="str">
        <f t="shared" si="7"/>
        <v>X</v>
      </c>
      <c r="BX46" s="19" t="str">
        <f t="shared" si="8"/>
        <v/>
      </c>
      <c r="BZ46" s="30">
        <f t="shared" si="12"/>
        <v>3</v>
      </c>
      <c r="CA46" s="13">
        <f t="shared" si="13"/>
        <v>8</v>
      </c>
      <c r="CB46" s="13">
        <f t="shared" si="14"/>
        <v>0</v>
      </c>
      <c r="CC46" s="13">
        <f t="shared" si="15"/>
        <v>0</v>
      </c>
      <c r="CD46" s="32">
        <f t="shared" si="16"/>
        <v>3</v>
      </c>
      <c r="CF46" s="52">
        <f t="shared" si="9"/>
        <v>14</v>
      </c>
      <c r="CH46" s="19">
        <f>IF($CF46="", "", COUNTIF($CF$12:$CF$1210, "&gt;"&amp;$CF46)+1+COUNTIF($CF$12:$CF46, $CF46)-1)</f>
        <v>10</v>
      </c>
      <c r="CJ46" s="19" t="str">
        <f t="shared" si="10"/>
        <v>Jul 2022</v>
      </c>
      <c r="CL46" s="87">
        <f t="shared" si="11"/>
        <v>9.0909090909090912E-2</v>
      </c>
    </row>
    <row r="47" spans="1:90" x14ac:dyDescent="0.25">
      <c r="A47" s="11" t="s">
        <v>0</v>
      </c>
      <c r="B47" s="5" t="s">
        <v>556</v>
      </c>
      <c r="C47" s="6" t="s">
        <v>557</v>
      </c>
      <c r="D47" s="6" t="s">
        <v>484</v>
      </c>
      <c r="E47" s="6" t="s">
        <v>485</v>
      </c>
      <c r="F47" s="6" t="s">
        <v>486</v>
      </c>
      <c r="G47" s="6" t="s">
        <v>226</v>
      </c>
      <c r="H47" s="6" t="s">
        <v>485</v>
      </c>
      <c r="I47" s="6" t="s">
        <v>485</v>
      </c>
      <c r="J47" s="6" t="s">
        <v>487</v>
      </c>
      <c r="K47" s="6">
        <v>38</v>
      </c>
      <c r="L47" s="6" t="s">
        <v>485</v>
      </c>
      <c r="M47" s="6">
        <v>1</v>
      </c>
      <c r="N47" s="6">
        <v>2.6315789669752121E-2</v>
      </c>
      <c r="O47" s="6">
        <v>1</v>
      </c>
      <c r="P47" s="6">
        <v>0</v>
      </c>
      <c r="Q47" s="6">
        <v>1</v>
      </c>
      <c r="R47" s="6" t="s">
        <v>485</v>
      </c>
      <c r="S47" s="6">
        <v>7.8947365283966064E-2</v>
      </c>
      <c r="T47" s="6" t="s">
        <v>485</v>
      </c>
      <c r="U47" s="6"/>
      <c r="V47" s="6"/>
      <c r="W47" s="6"/>
      <c r="X47" s="6"/>
      <c r="Y47" s="6"/>
      <c r="Z47" s="6"/>
      <c r="AA47" s="6"/>
      <c r="AB47" s="6"/>
      <c r="AC47" s="6"/>
      <c r="AD47" s="6"/>
      <c r="AE47" s="7"/>
      <c r="AF47" s="11" t="s">
        <v>0</v>
      </c>
      <c r="AG47" s="12"/>
      <c r="AH47" s="12"/>
      <c r="AI47" s="12"/>
      <c r="AJ47" s="12"/>
      <c r="AK47" s="12"/>
      <c r="AL47" s="12"/>
      <c r="AM47" s="12"/>
      <c r="AN47" s="12"/>
      <c r="AO47" s="12"/>
      <c r="AP47" s="12"/>
      <c r="AQ47" s="12"/>
      <c r="AR47" s="12"/>
      <c r="AS47" s="12"/>
      <c r="AT47" s="12"/>
      <c r="AU47" s="12"/>
      <c r="AV47" s="12"/>
      <c r="AW47" s="12"/>
      <c r="AX47" s="12"/>
      <c r="AY47" s="12"/>
      <c r="AZ47" s="37">
        <f t="shared" si="1"/>
        <v>44746</v>
      </c>
      <c r="BA47" s="13" cm="1">
        <f t="array" ref="BA47">IF(BA$10="", "", IF(IFERROR(INDEX($B47:$AE47, $BK47, MATCH(BA$10, $B$11:$AE$11, 0)), "")="", "", IFERROR(VALUE(INDEX($B47:$AE47, $BK47, MATCH(BA$10, $B$11:$AE$11, 0))), "")))</f>
        <v>38</v>
      </c>
      <c r="BB47" s="13" cm="1">
        <f t="array" ref="BB47">IF(BB$10="", "", IF(IFERROR(INDEX($B47:$AE47, $BK47, MATCH(BB$10, $B$11:$AE$11, 0)), "")="", "", IFERROR(VALUE(INDEX($B47:$AE47, $BK47, MATCH(BB$10, $B$11:$AE$11, 0))), "")))</f>
        <v>1</v>
      </c>
      <c r="BC47" s="13" cm="1">
        <f t="array" ref="BC47">IF(BC$10="", "", IF(IFERROR(INDEX($B47:$AE47, $BK47, MATCH(BC$10, $B$11:$AE$11, 0)), "")="", "", IFERROR(VALUE(INDEX($B47:$AE47, $BK47, MATCH(BC$10, $B$11:$AE$11, 0))), "")))</f>
        <v>1</v>
      </c>
      <c r="BD47" s="13" cm="1">
        <f t="array" ref="BD47">IF(BD$10="", "", IF(IFERROR(INDEX($B47:$AE47, $BK47, MATCH(BD$10, $B$11:$AE$11, 0)), "")="", "", IFERROR(VALUE(INDEX($B47:$AE47, $BK47, MATCH(BD$10, $B$11:$AE$11, 0))), "")))</f>
        <v>0</v>
      </c>
      <c r="BE47" s="32" cm="1">
        <f t="array" ref="BE47">IF(BE$10="", "", IF(IFERROR(INDEX($B47:$AE47, $BK47, MATCH(BE$10, $B$11:$AE$11, 0)), "")="", "", IFERROR(VALUE(INDEX($B47:$AE47, $BK47, MATCH(BE$10, $B$11:$AE$11, 0))), "")))</f>
        <v>1</v>
      </c>
      <c r="BF47" s="12"/>
      <c r="BG47" s="44" t="str" cm="1">
        <f t="array" ref="BG47">IF(BG$10="", "", IF(IFERROR(INDEX($B47:$AE47, $BK47, MATCH(BG$10, $B$11:$AE$11, 0)), "")="", "", IFERROR(LEFT(INDEX($B47:$AE47, $BK47, MATCH(BG$10, $B$11:$AE$11, 0)), 70), "")))</f>
        <v>All our formulated cells are locked, so you can't over-write any formu</v>
      </c>
      <c r="BH47" s="12"/>
      <c r="BI47" s="44" t="str" cm="1">
        <f t="array" ref="BI47">IF(BI$10="", "", IF(IFERROR(INDEX($B47:$AE47, $BK47, MATCH(BI$10, $B$11:$AE$11, 0)), "")="", "", IFERROR(INDEX($B47:$AE47, $BK47, MATCH(BI$10, $B$11:$AE$11, 0)), "")))</f>
        <v>https://www.linkedin.com/feed/update/urn:li:activity:6949645438513762304</v>
      </c>
      <c r="BJ47" s="12"/>
      <c r="BN47" s="19" t="str" cm="1">
        <f t="array" ref="BN47">IF($AZ$10="", "", IF(IFERROR(INDEX($B47:$AE47, $BK47, MATCH($AZ$10, $B$11:$AE$11, 0)), "")="", "", IFERROR(INDEX($B47:$AE47, $BK47, MATCH($AZ$10, $B$11:$AE$11, 0)), "")))</f>
        <v>07/04/2022</v>
      </c>
      <c r="BO47" s="19">
        <f t="shared" si="2"/>
        <v>3</v>
      </c>
      <c r="BP47" s="19">
        <f t="shared" si="3"/>
        <v>6</v>
      </c>
      <c r="BQ47" s="19">
        <f t="shared" si="4"/>
        <v>7</v>
      </c>
      <c r="BR47" s="30">
        <f t="shared" si="5"/>
        <v>4</v>
      </c>
      <c r="BS47" s="19">
        <f t="shared" si="6"/>
        <v>2022</v>
      </c>
      <c r="BT47" s="40" cm="1">
        <f t="array" ref="BT47">IFERROR(DATE(INDEX($BQ47:$BS47, $BK47, MATCH($BN$5, $BQ$10:$BS$10, 0)), INDEX($BQ47:$BS47, $BK47, MATCH($BN$4, $BQ$10:$BS$10, 0)), INDEX($BQ47:$BS47, $BK47, MATCH($BN$3, $BQ$10:$BS$10, 0))), "")</f>
        <v>44746</v>
      </c>
      <c r="BV47" s="19" t="str">
        <f t="shared" si="7"/>
        <v>X</v>
      </c>
      <c r="BX47" s="19" t="str">
        <f t="shared" si="8"/>
        <v/>
      </c>
      <c r="BZ47" s="30">
        <f t="shared" si="12"/>
        <v>3</v>
      </c>
      <c r="CA47" s="13">
        <f t="shared" si="13"/>
        <v>4</v>
      </c>
      <c r="CB47" s="13">
        <f t="shared" si="14"/>
        <v>1</v>
      </c>
      <c r="CC47" s="13">
        <f t="shared" si="15"/>
        <v>0</v>
      </c>
      <c r="CD47" s="32">
        <f t="shared" si="16"/>
        <v>3</v>
      </c>
      <c r="CF47" s="52">
        <f t="shared" si="9"/>
        <v>11</v>
      </c>
      <c r="CH47" s="19">
        <f>IF($CF47="", "", COUNTIF($CF$12:$CF$1210, "&gt;"&amp;$CF47)+1+COUNTIF($CF$12:$CF47, $CF47)-1)</f>
        <v>16</v>
      </c>
      <c r="CJ47" s="19" t="str">
        <f t="shared" si="10"/>
        <v>Jul 2022</v>
      </c>
      <c r="CL47" s="87">
        <f t="shared" si="11"/>
        <v>7.8947368421052627E-2</v>
      </c>
    </row>
    <row r="48" spans="1:90" x14ac:dyDescent="0.25">
      <c r="A48" s="11" t="s">
        <v>0</v>
      </c>
      <c r="B48" s="5" t="s">
        <v>558</v>
      </c>
      <c r="C48" s="6" t="s">
        <v>559</v>
      </c>
      <c r="D48" s="6" t="s">
        <v>484</v>
      </c>
      <c r="E48" s="6" t="s">
        <v>485</v>
      </c>
      <c r="F48" s="6" t="s">
        <v>486</v>
      </c>
      <c r="G48" s="6" t="s">
        <v>219</v>
      </c>
      <c r="H48" s="6" t="s">
        <v>485</v>
      </c>
      <c r="I48" s="6" t="s">
        <v>485</v>
      </c>
      <c r="J48" s="6" t="s">
        <v>487</v>
      </c>
      <c r="K48" s="6">
        <v>27</v>
      </c>
      <c r="L48" s="6" t="s">
        <v>485</v>
      </c>
      <c r="M48" s="6">
        <v>0</v>
      </c>
      <c r="N48" s="6">
        <v>0</v>
      </c>
      <c r="O48" s="6">
        <v>1</v>
      </c>
      <c r="P48" s="6">
        <v>0</v>
      </c>
      <c r="Q48" s="6">
        <v>1</v>
      </c>
      <c r="R48" s="6" t="s">
        <v>485</v>
      </c>
      <c r="S48" s="6">
        <v>7.4074074625968933E-2</v>
      </c>
      <c r="T48" s="6" t="s">
        <v>485</v>
      </c>
      <c r="U48" s="6"/>
      <c r="V48" s="6"/>
      <c r="W48" s="6"/>
      <c r="X48" s="6"/>
      <c r="Y48" s="6"/>
      <c r="Z48" s="6"/>
      <c r="AA48" s="6"/>
      <c r="AB48" s="6"/>
      <c r="AC48" s="6"/>
      <c r="AD48" s="6"/>
      <c r="AE48" s="7"/>
      <c r="AF48" s="11" t="s">
        <v>0</v>
      </c>
      <c r="AG48" s="12"/>
      <c r="AH48" s="12"/>
      <c r="AI48" s="12"/>
      <c r="AJ48" s="12"/>
      <c r="AK48" s="12"/>
      <c r="AL48" s="12"/>
      <c r="AM48" s="12"/>
      <c r="AN48" s="12"/>
      <c r="AO48" s="12"/>
      <c r="AP48" s="12"/>
      <c r="AQ48" s="12"/>
      <c r="AR48" s="12"/>
      <c r="AS48" s="12"/>
      <c r="AT48" s="12"/>
      <c r="AU48" s="12"/>
      <c r="AV48" s="12"/>
      <c r="AW48" s="12"/>
      <c r="AX48" s="12"/>
      <c r="AY48" s="12"/>
      <c r="AZ48" s="37">
        <f t="shared" si="1"/>
        <v>44739</v>
      </c>
      <c r="BA48" s="13" cm="1">
        <f t="array" ref="BA48">IF(BA$10="", "", IF(IFERROR(INDEX($B48:$AE48, $BK48, MATCH(BA$10, $B$11:$AE$11, 0)), "")="", "", IFERROR(VALUE(INDEX($B48:$AE48, $BK48, MATCH(BA$10, $B$11:$AE$11, 0))), "")))</f>
        <v>27</v>
      </c>
      <c r="BB48" s="13" cm="1">
        <f t="array" ref="BB48">IF(BB$10="", "", IF(IFERROR(INDEX($B48:$AE48, $BK48, MATCH(BB$10, $B$11:$AE$11, 0)), "")="", "", IFERROR(VALUE(INDEX($B48:$AE48, $BK48, MATCH(BB$10, $B$11:$AE$11, 0))), "")))</f>
        <v>0</v>
      </c>
      <c r="BC48" s="13" cm="1">
        <f t="array" ref="BC48">IF(BC$10="", "", IF(IFERROR(INDEX($B48:$AE48, $BK48, MATCH(BC$10, $B$11:$AE$11, 0)), "")="", "", IFERROR(VALUE(INDEX($B48:$AE48, $BK48, MATCH(BC$10, $B$11:$AE$11, 0))), "")))</f>
        <v>1</v>
      </c>
      <c r="BD48" s="13" cm="1">
        <f t="array" ref="BD48">IF(BD$10="", "", IF(IFERROR(INDEX($B48:$AE48, $BK48, MATCH(BD$10, $B$11:$AE$11, 0)), "")="", "", IFERROR(VALUE(INDEX($B48:$AE48, $BK48, MATCH(BD$10, $B$11:$AE$11, 0))), "")))</f>
        <v>0</v>
      </c>
      <c r="BE48" s="32" cm="1">
        <f t="array" ref="BE48">IF(BE$10="", "", IF(IFERROR(INDEX($B48:$AE48, $BK48, MATCH(BE$10, $B$11:$AE$11, 0)), "")="", "", IFERROR(VALUE(INDEX($B48:$AE48, $BK48, MATCH(BE$10, $B$11:$AE$11, 0))), "")))</f>
        <v>1</v>
      </c>
      <c r="BF48" s="12"/>
      <c r="BG48" s="44" t="str" cm="1">
        <f t="array" ref="BG48">IF(BG$10="", "", IF(IFERROR(INDEX($B48:$AE48, $BK48, MATCH(BG$10, $B$11:$AE$11, 0)), "")="", "", IFERROR(LEFT(INDEX($B48:$AE48, $BK48, MATCH(BG$10, $B$11:$AE$11, 0)), 70), "")))</f>
        <v>Show your totals, which update as you enter data, so they're always up</v>
      </c>
      <c r="BH48" s="12"/>
      <c r="BI48" s="44" t="str" cm="1">
        <f t="array" ref="BI48">IF(BI$10="", "", IF(IFERROR(INDEX($B48:$AE48, $BK48, MATCH(BI$10, $B$11:$AE$11, 0)), "")="", "", IFERROR(INDEX($B48:$AE48, $BK48, MATCH(BI$10, $B$11:$AE$11, 0)), "")))</f>
        <v>https://www.linkedin.com/feed/update/urn:li:activity:6947103062784139264</v>
      </c>
      <c r="BJ48" s="12"/>
      <c r="BN48" s="19" t="str" cm="1">
        <f t="array" ref="BN48">IF($AZ$10="", "", IF(IFERROR(INDEX($B48:$AE48, $BK48, MATCH($AZ$10, $B$11:$AE$11, 0)), "")="", "", IFERROR(INDEX($B48:$AE48, $BK48, MATCH($AZ$10, $B$11:$AE$11, 0)), "")))</f>
        <v>06/27/2022</v>
      </c>
      <c r="BO48" s="19">
        <f t="shared" si="2"/>
        <v>3</v>
      </c>
      <c r="BP48" s="19">
        <f t="shared" si="3"/>
        <v>6</v>
      </c>
      <c r="BQ48" s="19">
        <f t="shared" si="4"/>
        <v>6</v>
      </c>
      <c r="BR48" s="30">
        <f t="shared" si="5"/>
        <v>27</v>
      </c>
      <c r="BS48" s="19">
        <f t="shared" si="6"/>
        <v>2022</v>
      </c>
      <c r="BT48" s="40" cm="1">
        <f t="array" ref="BT48">IFERROR(DATE(INDEX($BQ48:$BS48, $BK48, MATCH($BN$5, $BQ$10:$BS$10, 0)), INDEX($BQ48:$BS48, $BK48, MATCH($BN$4, $BQ$10:$BS$10, 0)), INDEX($BQ48:$BS48, $BK48, MATCH($BN$3, $BQ$10:$BS$10, 0))), "")</f>
        <v>44739</v>
      </c>
      <c r="BV48" s="19" t="str">
        <f t="shared" si="7"/>
        <v>X</v>
      </c>
      <c r="BX48" s="19" t="str">
        <f t="shared" si="8"/>
        <v/>
      </c>
      <c r="BZ48" s="30">
        <f t="shared" si="12"/>
        <v>2</v>
      </c>
      <c r="CA48" s="13">
        <f t="shared" si="13"/>
        <v>0</v>
      </c>
      <c r="CB48" s="13">
        <f t="shared" si="14"/>
        <v>1</v>
      </c>
      <c r="CC48" s="13">
        <f t="shared" si="15"/>
        <v>0</v>
      </c>
      <c r="CD48" s="32">
        <f t="shared" si="16"/>
        <v>3</v>
      </c>
      <c r="CF48" s="52">
        <f t="shared" si="9"/>
        <v>6</v>
      </c>
      <c r="CH48" s="19">
        <f>IF($CF48="", "", COUNTIF($CF$12:$CF$1210, "&gt;"&amp;$CF48)+1+COUNTIF($CF$12:$CF48, $CF48)-1)</f>
        <v>30</v>
      </c>
      <c r="CJ48" s="19" t="str">
        <f t="shared" si="10"/>
        <v>Jun 2022</v>
      </c>
      <c r="CL48" s="87">
        <f t="shared" si="11"/>
        <v>7.407407407407407E-2</v>
      </c>
    </row>
    <row r="49" spans="1:90" x14ac:dyDescent="0.25">
      <c r="A49" s="11" t="s">
        <v>0</v>
      </c>
      <c r="B49" s="5" t="s">
        <v>560</v>
      </c>
      <c r="C49" s="6" t="s">
        <v>561</v>
      </c>
      <c r="D49" s="6" t="s">
        <v>484</v>
      </c>
      <c r="E49" s="6" t="s">
        <v>485</v>
      </c>
      <c r="F49" s="6" t="s">
        <v>486</v>
      </c>
      <c r="G49" s="6" t="s">
        <v>212</v>
      </c>
      <c r="H49" s="6" t="s">
        <v>485</v>
      </c>
      <c r="I49" s="6" t="s">
        <v>485</v>
      </c>
      <c r="J49" s="6" t="s">
        <v>487</v>
      </c>
      <c r="K49" s="6">
        <v>38</v>
      </c>
      <c r="L49" s="6" t="s">
        <v>485</v>
      </c>
      <c r="M49" s="6">
        <v>1</v>
      </c>
      <c r="N49" s="6">
        <v>2.6315789669752121E-2</v>
      </c>
      <c r="O49" s="6">
        <v>0</v>
      </c>
      <c r="P49" s="6">
        <v>0</v>
      </c>
      <c r="Q49" s="6">
        <v>1</v>
      </c>
      <c r="R49" s="6" t="s">
        <v>485</v>
      </c>
      <c r="S49" s="6">
        <v>5.2631579339504242E-2</v>
      </c>
      <c r="T49" s="6" t="s">
        <v>485</v>
      </c>
      <c r="U49" s="6"/>
      <c r="V49" s="6"/>
      <c r="W49" s="6"/>
      <c r="X49" s="6"/>
      <c r="Y49" s="6"/>
      <c r="Z49" s="6"/>
      <c r="AA49" s="6"/>
      <c r="AB49" s="6"/>
      <c r="AC49" s="6"/>
      <c r="AD49" s="6"/>
      <c r="AE49" s="7"/>
      <c r="AF49" s="11" t="s">
        <v>0</v>
      </c>
      <c r="AG49" s="12"/>
      <c r="AH49" s="12"/>
      <c r="AI49" s="12"/>
      <c r="AJ49" s="12"/>
      <c r="AK49" s="12"/>
      <c r="AL49" s="12"/>
      <c r="AM49" s="12"/>
      <c r="AN49" s="12"/>
      <c r="AO49" s="12"/>
      <c r="AP49" s="12"/>
      <c r="AQ49" s="12"/>
      <c r="AR49" s="12"/>
      <c r="AS49" s="12"/>
      <c r="AT49" s="12"/>
      <c r="AU49" s="12"/>
      <c r="AV49" s="12"/>
      <c r="AW49" s="12"/>
      <c r="AX49" s="12"/>
      <c r="AY49" s="12"/>
      <c r="AZ49" s="37">
        <f t="shared" si="1"/>
        <v>44732</v>
      </c>
      <c r="BA49" s="13" cm="1">
        <f t="array" ref="BA49">IF(BA$10="", "", IF(IFERROR(INDEX($B49:$AE49, $BK49, MATCH(BA$10, $B$11:$AE$11, 0)), "")="", "", IFERROR(VALUE(INDEX($B49:$AE49, $BK49, MATCH(BA$10, $B$11:$AE$11, 0))), "")))</f>
        <v>38</v>
      </c>
      <c r="BB49" s="13" cm="1">
        <f t="array" ref="BB49">IF(BB$10="", "", IF(IFERROR(INDEX($B49:$AE49, $BK49, MATCH(BB$10, $B$11:$AE$11, 0)), "")="", "", IFERROR(VALUE(INDEX($B49:$AE49, $BK49, MATCH(BB$10, $B$11:$AE$11, 0))), "")))</f>
        <v>1</v>
      </c>
      <c r="BC49" s="13" cm="1">
        <f t="array" ref="BC49">IF(BC$10="", "", IF(IFERROR(INDEX($B49:$AE49, $BK49, MATCH(BC$10, $B$11:$AE$11, 0)), "")="", "", IFERROR(VALUE(INDEX($B49:$AE49, $BK49, MATCH(BC$10, $B$11:$AE$11, 0))), "")))</f>
        <v>0</v>
      </c>
      <c r="BD49" s="13" cm="1">
        <f t="array" ref="BD49">IF(BD$10="", "", IF(IFERROR(INDEX($B49:$AE49, $BK49, MATCH(BD$10, $B$11:$AE$11, 0)), "")="", "", IFERROR(VALUE(INDEX($B49:$AE49, $BK49, MATCH(BD$10, $B$11:$AE$11, 0))), "")))</f>
        <v>0</v>
      </c>
      <c r="BE49" s="32" cm="1">
        <f t="array" ref="BE49">IF(BE$10="", "", IF(IFERROR(INDEX($B49:$AE49, $BK49, MATCH(BE$10, $B$11:$AE$11, 0)), "")="", "", IFERROR(VALUE(INDEX($B49:$AE49, $BK49, MATCH(BE$10, $B$11:$AE$11, 0))), "")))</f>
        <v>1</v>
      </c>
      <c r="BF49" s="12"/>
      <c r="BG49" s="44" t="str" cm="1">
        <f t="array" ref="BG49">IF(BG$10="", "", IF(IFERROR(INDEX($B49:$AE49, $BK49, MATCH(BG$10, $B$11:$AE$11, 0)), "")="", "", IFERROR(LEFT(INDEX($B49:$AE49, $BK49, MATCH(BG$10, $B$11:$AE$11, 0)), 70), "")))</f>
        <v>Some of our spreadsheets can predict your next entry, based on other d</v>
      </c>
      <c r="BH49" s="12"/>
      <c r="BI49" s="44" t="str" cm="1">
        <f t="array" ref="BI49">IF(BI$10="", "", IF(IFERROR(INDEX($B49:$AE49, $BK49, MATCH(BI$10, $B$11:$AE$11, 0)), "")="", "", IFERROR(INDEX($B49:$AE49, $BK49, MATCH(BI$10, $B$11:$AE$11, 0)), "")))</f>
        <v>https://www.linkedin.com/feed/update/urn:li:activity:6944555574420242432</v>
      </c>
      <c r="BJ49" s="12"/>
      <c r="BN49" s="19" t="str" cm="1">
        <f t="array" ref="BN49">IF($AZ$10="", "", IF(IFERROR(INDEX($B49:$AE49, $BK49, MATCH($AZ$10, $B$11:$AE$11, 0)), "")="", "", IFERROR(INDEX($B49:$AE49, $BK49, MATCH($AZ$10, $B$11:$AE$11, 0)), "")))</f>
        <v>06/20/2022</v>
      </c>
      <c r="BO49" s="19">
        <f t="shared" si="2"/>
        <v>3</v>
      </c>
      <c r="BP49" s="19">
        <f t="shared" si="3"/>
        <v>6</v>
      </c>
      <c r="BQ49" s="19">
        <f t="shared" si="4"/>
        <v>6</v>
      </c>
      <c r="BR49" s="30">
        <f t="shared" si="5"/>
        <v>20</v>
      </c>
      <c r="BS49" s="19">
        <f t="shared" si="6"/>
        <v>2022</v>
      </c>
      <c r="BT49" s="40" cm="1">
        <f t="array" ref="BT49">IFERROR(DATE(INDEX($BQ49:$BS49, $BK49, MATCH($BN$5, $BQ$10:$BS$10, 0)), INDEX($BQ49:$BS49, $BK49, MATCH($BN$4, $BQ$10:$BS$10, 0)), INDEX($BQ49:$BS49, $BK49, MATCH($BN$3, $BQ$10:$BS$10, 0))), "")</f>
        <v>44732</v>
      </c>
      <c r="BV49" s="19" t="str">
        <f t="shared" si="7"/>
        <v>X</v>
      </c>
      <c r="BX49" s="19" t="str">
        <f t="shared" si="8"/>
        <v/>
      </c>
      <c r="BZ49" s="30">
        <f t="shared" si="12"/>
        <v>3</v>
      </c>
      <c r="CA49" s="13">
        <f t="shared" si="13"/>
        <v>4</v>
      </c>
      <c r="CB49" s="13">
        <f t="shared" si="14"/>
        <v>0</v>
      </c>
      <c r="CC49" s="13">
        <f t="shared" si="15"/>
        <v>0</v>
      </c>
      <c r="CD49" s="32">
        <f t="shared" si="16"/>
        <v>3</v>
      </c>
      <c r="CF49" s="52">
        <f t="shared" si="9"/>
        <v>10</v>
      </c>
      <c r="CH49" s="19">
        <f>IF($CF49="", "", COUNTIF($CF$12:$CF$1210, "&gt;"&amp;$CF49)+1+COUNTIF($CF$12:$CF49, $CF49)-1)</f>
        <v>18</v>
      </c>
      <c r="CJ49" s="19" t="str">
        <f t="shared" si="10"/>
        <v>Jun 2022</v>
      </c>
      <c r="CL49" s="87">
        <f t="shared" si="11"/>
        <v>5.2631578947368418E-2</v>
      </c>
    </row>
    <row r="50" spans="1:90" x14ac:dyDescent="0.25">
      <c r="A50" s="11" t="s">
        <v>0</v>
      </c>
      <c r="B50" s="5" t="s">
        <v>562</v>
      </c>
      <c r="C50" s="6" t="s">
        <v>563</v>
      </c>
      <c r="D50" s="6" t="s">
        <v>484</v>
      </c>
      <c r="E50" s="6" t="s">
        <v>485</v>
      </c>
      <c r="F50" s="6" t="s">
        <v>486</v>
      </c>
      <c r="G50" s="6" t="s">
        <v>205</v>
      </c>
      <c r="H50" s="6" t="s">
        <v>485</v>
      </c>
      <c r="I50" s="6" t="s">
        <v>485</v>
      </c>
      <c r="J50" s="6" t="s">
        <v>487</v>
      </c>
      <c r="K50" s="6">
        <v>21</v>
      </c>
      <c r="L50" s="6" t="s">
        <v>485</v>
      </c>
      <c r="M50" s="6">
        <v>0</v>
      </c>
      <c r="N50" s="6">
        <v>0</v>
      </c>
      <c r="O50" s="6">
        <v>1</v>
      </c>
      <c r="P50" s="6">
        <v>0</v>
      </c>
      <c r="Q50" s="6">
        <v>1</v>
      </c>
      <c r="R50" s="6" t="s">
        <v>485</v>
      </c>
      <c r="S50" s="6">
        <v>9.5238097012042999E-2</v>
      </c>
      <c r="T50" s="6" t="s">
        <v>485</v>
      </c>
      <c r="U50" s="6"/>
      <c r="V50" s="6"/>
      <c r="W50" s="6"/>
      <c r="X50" s="6"/>
      <c r="Y50" s="6"/>
      <c r="Z50" s="6"/>
      <c r="AA50" s="6"/>
      <c r="AB50" s="6"/>
      <c r="AC50" s="6"/>
      <c r="AD50" s="6"/>
      <c r="AE50" s="7"/>
      <c r="AF50" s="11" t="s">
        <v>0</v>
      </c>
      <c r="AG50" s="12"/>
      <c r="AH50" s="12"/>
      <c r="AI50" s="12"/>
      <c r="AJ50" s="12"/>
      <c r="AK50" s="12"/>
      <c r="AL50" s="12"/>
      <c r="AM50" s="12"/>
      <c r="AN50" s="12"/>
      <c r="AO50" s="12"/>
      <c r="AP50" s="12"/>
      <c r="AQ50" s="12"/>
      <c r="AR50" s="12"/>
      <c r="AS50" s="12"/>
      <c r="AT50" s="12"/>
      <c r="AU50" s="12"/>
      <c r="AV50" s="12"/>
      <c r="AW50" s="12"/>
      <c r="AX50" s="12"/>
      <c r="AY50" s="12"/>
      <c r="AZ50" s="37">
        <f t="shared" si="1"/>
        <v>44725</v>
      </c>
      <c r="BA50" s="13" cm="1">
        <f t="array" ref="BA50">IF(BA$10="", "", IF(IFERROR(INDEX($B50:$AE50, $BK50, MATCH(BA$10, $B$11:$AE$11, 0)), "")="", "", IFERROR(VALUE(INDEX($B50:$AE50, $BK50, MATCH(BA$10, $B$11:$AE$11, 0))), "")))</f>
        <v>21</v>
      </c>
      <c r="BB50" s="13" cm="1">
        <f t="array" ref="BB50">IF(BB$10="", "", IF(IFERROR(INDEX($B50:$AE50, $BK50, MATCH(BB$10, $B$11:$AE$11, 0)), "")="", "", IFERROR(VALUE(INDEX($B50:$AE50, $BK50, MATCH(BB$10, $B$11:$AE$11, 0))), "")))</f>
        <v>0</v>
      </c>
      <c r="BC50" s="13" cm="1">
        <f t="array" ref="BC50">IF(BC$10="", "", IF(IFERROR(INDEX($B50:$AE50, $BK50, MATCH(BC$10, $B$11:$AE$11, 0)), "")="", "", IFERROR(VALUE(INDEX($B50:$AE50, $BK50, MATCH(BC$10, $B$11:$AE$11, 0))), "")))</f>
        <v>1</v>
      </c>
      <c r="BD50" s="13" cm="1">
        <f t="array" ref="BD50">IF(BD$10="", "", IF(IFERROR(INDEX($B50:$AE50, $BK50, MATCH(BD$10, $B$11:$AE$11, 0)), "")="", "", IFERROR(VALUE(INDEX($B50:$AE50, $BK50, MATCH(BD$10, $B$11:$AE$11, 0))), "")))</f>
        <v>0</v>
      </c>
      <c r="BE50" s="32" cm="1">
        <f t="array" ref="BE50">IF(BE$10="", "", IF(IFERROR(INDEX($B50:$AE50, $BK50, MATCH(BE$10, $B$11:$AE$11, 0)), "")="", "", IFERROR(VALUE(INDEX($B50:$AE50, $BK50, MATCH(BE$10, $B$11:$AE$11, 0))), "")))</f>
        <v>1</v>
      </c>
      <c r="BF50" s="12"/>
      <c r="BG50" s="44" t="str" cm="1">
        <f t="array" ref="BG50">IF(BG$10="", "", IF(IFERROR(INDEX($B50:$AE50, $BK50, MATCH(BG$10, $B$11:$AE$11, 0)), "")="", "", IFERROR(LEFT(INDEX($B50:$AE50, $BK50, MATCH(BG$10, $B$11:$AE$11, 0)), 70), "")))</f>
        <v>Colour coded headers to easily see what data needs to be entered manua</v>
      </c>
      <c r="BH50" s="12"/>
      <c r="BI50" s="44" t="str" cm="1">
        <f t="array" ref="BI50">IF(BI$10="", "", IF(IFERROR(INDEX($B50:$AE50, $BK50, MATCH(BI$10, $B$11:$AE$11, 0)), "")="", "", IFERROR(INDEX($B50:$AE50, $BK50, MATCH(BI$10, $B$11:$AE$11, 0)), "")))</f>
        <v>https://www.linkedin.com/feed/update/urn:li:activity:6942029625199886336</v>
      </c>
      <c r="BJ50" s="12"/>
      <c r="BN50" s="19" t="str" cm="1">
        <f t="array" ref="BN50">IF($AZ$10="", "", IF(IFERROR(INDEX($B50:$AE50, $BK50, MATCH($AZ$10, $B$11:$AE$11, 0)), "")="", "", IFERROR(INDEX($B50:$AE50, $BK50, MATCH($AZ$10, $B$11:$AE$11, 0)), "")))</f>
        <v>06/13/2022</v>
      </c>
      <c r="BO50" s="19">
        <f t="shared" si="2"/>
        <v>3</v>
      </c>
      <c r="BP50" s="19">
        <f t="shared" si="3"/>
        <v>6</v>
      </c>
      <c r="BQ50" s="19">
        <f t="shared" si="4"/>
        <v>6</v>
      </c>
      <c r="BR50" s="30">
        <f t="shared" si="5"/>
        <v>13</v>
      </c>
      <c r="BS50" s="19">
        <f t="shared" si="6"/>
        <v>2022</v>
      </c>
      <c r="BT50" s="40" cm="1">
        <f t="array" ref="BT50">IFERROR(DATE(INDEX($BQ50:$BS50, $BK50, MATCH($BN$5, $BQ$10:$BS$10, 0)), INDEX($BQ50:$BS50, $BK50, MATCH($BN$4, $BQ$10:$BS$10, 0)), INDEX($BQ50:$BS50, $BK50, MATCH($BN$3, $BQ$10:$BS$10, 0))), "")</f>
        <v>44725</v>
      </c>
      <c r="BV50" s="19" t="str">
        <f t="shared" si="7"/>
        <v>X</v>
      </c>
      <c r="BX50" s="19" t="str">
        <f t="shared" si="8"/>
        <v/>
      </c>
      <c r="BZ50" s="30">
        <f t="shared" si="12"/>
        <v>2</v>
      </c>
      <c r="CA50" s="13">
        <f t="shared" si="13"/>
        <v>0</v>
      </c>
      <c r="CB50" s="13">
        <f t="shared" si="14"/>
        <v>1</v>
      </c>
      <c r="CC50" s="13">
        <f t="shared" si="15"/>
        <v>0</v>
      </c>
      <c r="CD50" s="32">
        <f t="shared" si="16"/>
        <v>3</v>
      </c>
      <c r="CF50" s="52">
        <f t="shared" si="9"/>
        <v>6</v>
      </c>
      <c r="CH50" s="19">
        <f>IF($CF50="", "", COUNTIF($CF$12:$CF$1210, "&gt;"&amp;$CF50)+1+COUNTIF($CF$12:$CF50, $CF50)-1)</f>
        <v>31</v>
      </c>
      <c r="CJ50" s="19" t="str">
        <f t="shared" si="10"/>
        <v>Jun 2022</v>
      </c>
      <c r="CL50" s="87">
        <f t="shared" si="11"/>
        <v>9.5238095238095233E-2</v>
      </c>
    </row>
    <row r="51" spans="1:90" x14ac:dyDescent="0.25">
      <c r="A51" s="11" t="s">
        <v>0</v>
      </c>
      <c r="B51" s="5" t="s">
        <v>564</v>
      </c>
      <c r="C51" s="6" t="s">
        <v>565</v>
      </c>
      <c r="D51" s="6" t="s">
        <v>484</v>
      </c>
      <c r="E51" s="6" t="s">
        <v>485</v>
      </c>
      <c r="F51" s="6" t="s">
        <v>486</v>
      </c>
      <c r="G51" s="6" t="s">
        <v>198</v>
      </c>
      <c r="H51" s="6" t="s">
        <v>485</v>
      </c>
      <c r="I51" s="6" t="s">
        <v>485</v>
      </c>
      <c r="J51" s="6" t="s">
        <v>487</v>
      </c>
      <c r="K51" s="6">
        <v>25</v>
      </c>
      <c r="L51" s="6" t="s">
        <v>485</v>
      </c>
      <c r="M51" s="6">
        <v>0</v>
      </c>
      <c r="N51" s="6">
        <v>0</v>
      </c>
      <c r="O51" s="6">
        <v>0</v>
      </c>
      <c r="P51" s="6">
        <v>0</v>
      </c>
      <c r="Q51" s="6">
        <v>1</v>
      </c>
      <c r="R51" s="6" t="s">
        <v>485</v>
      </c>
      <c r="S51" s="6">
        <v>3.9999999105930328E-2</v>
      </c>
      <c r="T51" s="6" t="s">
        <v>485</v>
      </c>
      <c r="U51" s="6"/>
      <c r="V51" s="6"/>
      <c r="W51" s="6"/>
      <c r="X51" s="6"/>
      <c r="Y51" s="6"/>
      <c r="Z51" s="6"/>
      <c r="AA51" s="6"/>
      <c r="AB51" s="6"/>
      <c r="AC51" s="6"/>
      <c r="AD51" s="6"/>
      <c r="AE51" s="7"/>
      <c r="AF51" s="11" t="s">
        <v>0</v>
      </c>
      <c r="AG51" s="12"/>
      <c r="AH51" s="12"/>
      <c r="AI51" s="12"/>
      <c r="AJ51" s="12"/>
      <c r="AK51" s="12"/>
      <c r="AL51" s="12"/>
      <c r="AM51" s="12"/>
      <c r="AN51" s="12"/>
      <c r="AO51" s="12"/>
      <c r="AP51" s="12"/>
      <c r="AQ51" s="12"/>
      <c r="AR51" s="12"/>
      <c r="AS51" s="12"/>
      <c r="AT51" s="12"/>
      <c r="AU51" s="12"/>
      <c r="AV51" s="12"/>
      <c r="AW51" s="12"/>
      <c r="AX51" s="12"/>
      <c r="AY51" s="12"/>
      <c r="AZ51" s="37">
        <f t="shared" si="1"/>
        <v>44718</v>
      </c>
      <c r="BA51" s="13" cm="1">
        <f t="array" ref="BA51">IF(BA$10="", "", IF(IFERROR(INDEX($B51:$AE51, $BK51, MATCH(BA$10, $B$11:$AE$11, 0)), "")="", "", IFERROR(VALUE(INDEX($B51:$AE51, $BK51, MATCH(BA$10, $B$11:$AE$11, 0))), "")))</f>
        <v>25</v>
      </c>
      <c r="BB51" s="13" cm="1">
        <f t="array" ref="BB51">IF(BB$10="", "", IF(IFERROR(INDEX($B51:$AE51, $BK51, MATCH(BB$10, $B$11:$AE$11, 0)), "")="", "", IFERROR(VALUE(INDEX($B51:$AE51, $BK51, MATCH(BB$10, $B$11:$AE$11, 0))), "")))</f>
        <v>0</v>
      </c>
      <c r="BC51" s="13" cm="1">
        <f t="array" ref="BC51">IF(BC$10="", "", IF(IFERROR(INDEX($B51:$AE51, $BK51, MATCH(BC$10, $B$11:$AE$11, 0)), "")="", "", IFERROR(VALUE(INDEX($B51:$AE51, $BK51, MATCH(BC$10, $B$11:$AE$11, 0))), "")))</f>
        <v>0</v>
      </c>
      <c r="BD51" s="13" cm="1">
        <f t="array" ref="BD51">IF(BD$10="", "", IF(IFERROR(INDEX($B51:$AE51, $BK51, MATCH(BD$10, $B$11:$AE$11, 0)), "")="", "", IFERROR(VALUE(INDEX($B51:$AE51, $BK51, MATCH(BD$10, $B$11:$AE$11, 0))), "")))</f>
        <v>0</v>
      </c>
      <c r="BE51" s="32" cm="1">
        <f t="array" ref="BE51">IF(BE$10="", "", IF(IFERROR(INDEX($B51:$AE51, $BK51, MATCH(BE$10, $B$11:$AE$11, 0)), "")="", "", IFERROR(VALUE(INDEX($B51:$AE51, $BK51, MATCH(BE$10, $B$11:$AE$11, 0))), "")))</f>
        <v>1</v>
      </c>
      <c r="BF51" s="12"/>
      <c r="BG51" s="44" t="str" cm="1">
        <f t="array" ref="BG51">IF(BG$10="", "", IF(IFERROR(INDEX($B51:$AE51, $BK51, MATCH(BG$10, $B$11:$AE$11, 0)), "")="", "", IFERROR(LEFT(INDEX($B51:$AE51, $BK51, MATCH(BG$10, $B$11:$AE$11, 0)), 70), "")))</f>
        <v>Drop down lists make data entry easier, and reports more accurate. - V</v>
      </c>
      <c r="BH51" s="12"/>
      <c r="BI51" s="44" t="str" cm="1">
        <f t="array" ref="BI51">IF(BI$10="", "", IF(IFERROR(INDEX($B51:$AE51, $BK51, MATCH(BI$10, $B$11:$AE$11, 0)), "")="", "", IFERROR(INDEX($B51:$AE51, $BK51, MATCH(BI$10, $B$11:$AE$11, 0)), "")))</f>
        <v>https://www.linkedin.com/feed/update/urn:li:activity:6939492589486141440</v>
      </c>
      <c r="BJ51" s="12"/>
      <c r="BN51" s="19" t="str" cm="1">
        <f t="array" ref="BN51">IF($AZ$10="", "", IF(IFERROR(INDEX($B51:$AE51, $BK51, MATCH($AZ$10, $B$11:$AE$11, 0)), "")="", "", IFERROR(INDEX($B51:$AE51, $BK51, MATCH($AZ$10, $B$11:$AE$11, 0)), "")))</f>
        <v>06/06/2022</v>
      </c>
      <c r="BO51" s="19">
        <f t="shared" si="2"/>
        <v>3</v>
      </c>
      <c r="BP51" s="19">
        <f t="shared" si="3"/>
        <v>6</v>
      </c>
      <c r="BQ51" s="19">
        <f t="shared" si="4"/>
        <v>6</v>
      </c>
      <c r="BR51" s="30">
        <f t="shared" si="5"/>
        <v>6</v>
      </c>
      <c r="BS51" s="19">
        <f t="shared" si="6"/>
        <v>2022</v>
      </c>
      <c r="BT51" s="40" cm="1">
        <f t="array" ref="BT51">IFERROR(DATE(INDEX($BQ51:$BS51, $BK51, MATCH($BN$5, $BQ$10:$BS$10, 0)), INDEX($BQ51:$BS51, $BK51, MATCH($BN$4, $BQ$10:$BS$10, 0)), INDEX($BQ51:$BS51, $BK51, MATCH($BN$3, $BQ$10:$BS$10, 0))), "")</f>
        <v>44718</v>
      </c>
      <c r="BV51" s="19" t="str">
        <f t="shared" si="7"/>
        <v>X</v>
      </c>
      <c r="BX51" s="19" t="str">
        <f t="shared" si="8"/>
        <v/>
      </c>
      <c r="BZ51" s="30">
        <f t="shared" si="12"/>
        <v>2</v>
      </c>
      <c r="CA51" s="13">
        <f t="shared" si="13"/>
        <v>0</v>
      </c>
      <c r="CB51" s="13">
        <f t="shared" si="14"/>
        <v>0</v>
      </c>
      <c r="CC51" s="13">
        <f t="shared" si="15"/>
        <v>0</v>
      </c>
      <c r="CD51" s="32">
        <f t="shared" si="16"/>
        <v>3</v>
      </c>
      <c r="CF51" s="52">
        <f t="shared" si="9"/>
        <v>5</v>
      </c>
      <c r="CH51" s="19">
        <f>IF($CF51="", "", COUNTIF($CF$12:$CF$1210, "&gt;"&amp;$CF51)+1+COUNTIF($CF$12:$CF51, $CF51)-1)</f>
        <v>35</v>
      </c>
      <c r="CJ51" s="19" t="str">
        <f t="shared" si="10"/>
        <v>Jun 2022</v>
      </c>
      <c r="CL51" s="87">
        <f t="shared" si="11"/>
        <v>0.04</v>
      </c>
    </row>
    <row r="52" spans="1:90" x14ac:dyDescent="0.25">
      <c r="A52" s="11" t="s">
        <v>0</v>
      </c>
      <c r="B52" s="5" t="s">
        <v>566</v>
      </c>
      <c r="C52" s="6" t="s">
        <v>567</v>
      </c>
      <c r="D52" s="6" t="s">
        <v>484</v>
      </c>
      <c r="E52" s="6" t="s">
        <v>485</v>
      </c>
      <c r="F52" s="6" t="s">
        <v>486</v>
      </c>
      <c r="G52" s="6" t="s">
        <v>191</v>
      </c>
      <c r="H52" s="6" t="s">
        <v>485</v>
      </c>
      <c r="I52" s="6" t="s">
        <v>485</v>
      </c>
      <c r="J52" s="6" t="s">
        <v>487</v>
      </c>
      <c r="K52" s="6">
        <v>19</v>
      </c>
      <c r="L52" s="6" t="s">
        <v>485</v>
      </c>
      <c r="M52" s="6">
        <v>0</v>
      </c>
      <c r="N52" s="6">
        <v>0</v>
      </c>
      <c r="O52" s="6">
        <v>0</v>
      </c>
      <c r="P52" s="6">
        <v>0</v>
      </c>
      <c r="Q52" s="6">
        <v>1</v>
      </c>
      <c r="R52" s="6" t="s">
        <v>485</v>
      </c>
      <c r="S52" s="6">
        <v>5.2631579339504242E-2</v>
      </c>
      <c r="T52" s="6" t="s">
        <v>485</v>
      </c>
      <c r="U52" s="6"/>
      <c r="V52" s="6"/>
      <c r="W52" s="6"/>
      <c r="X52" s="6"/>
      <c r="Y52" s="6"/>
      <c r="Z52" s="6"/>
      <c r="AA52" s="6"/>
      <c r="AB52" s="6"/>
      <c r="AC52" s="6"/>
      <c r="AD52" s="6"/>
      <c r="AE52" s="7"/>
      <c r="AF52" s="11" t="s">
        <v>0</v>
      </c>
      <c r="AG52" s="12"/>
      <c r="AH52" s="12"/>
      <c r="AI52" s="12"/>
      <c r="AJ52" s="12"/>
      <c r="AK52" s="12"/>
      <c r="AL52" s="12"/>
      <c r="AM52" s="12"/>
      <c r="AN52" s="12"/>
      <c r="AO52" s="12"/>
      <c r="AP52" s="12"/>
      <c r="AQ52" s="12"/>
      <c r="AR52" s="12"/>
      <c r="AS52" s="12"/>
      <c r="AT52" s="12"/>
      <c r="AU52" s="12"/>
      <c r="AV52" s="12"/>
      <c r="AW52" s="12"/>
      <c r="AX52" s="12"/>
      <c r="AY52" s="12"/>
      <c r="AZ52" s="37">
        <f t="shared" si="1"/>
        <v>44711</v>
      </c>
      <c r="BA52" s="13" cm="1">
        <f t="array" ref="BA52">IF(BA$10="", "", IF(IFERROR(INDEX($B52:$AE52, $BK52, MATCH(BA$10, $B$11:$AE$11, 0)), "")="", "", IFERROR(VALUE(INDEX($B52:$AE52, $BK52, MATCH(BA$10, $B$11:$AE$11, 0))), "")))</f>
        <v>19</v>
      </c>
      <c r="BB52" s="13" cm="1">
        <f t="array" ref="BB52">IF(BB$10="", "", IF(IFERROR(INDEX($B52:$AE52, $BK52, MATCH(BB$10, $B$11:$AE$11, 0)), "")="", "", IFERROR(VALUE(INDEX($B52:$AE52, $BK52, MATCH(BB$10, $B$11:$AE$11, 0))), "")))</f>
        <v>0</v>
      </c>
      <c r="BC52" s="13" cm="1">
        <f t="array" ref="BC52">IF(BC$10="", "", IF(IFERROR(INDEX($B52:$AE52, $BK52, MATCH(BC$10, $B$11:$AE$11, 0)), "")="", "", IFERROR(VALUE(INDEX($B52:$AE52, $BK52, MATCH(BC$10, $B$11:$AE$11, 0))), "")))</f>
        <v>0</v>
      </c>
      <c r="BD52" s="13" cm="1">
        <f t="array" ref="BD52">IF(BD$10="", "", IF(IFERROR(INDEX($B52:$AE52, $BK52, MATCH(BD$10, $B$11:$AE$11, 0)), "")="", "", IFERROR(VALUE(INDEX($B52:$AE52, $BK52, MATCH(BD$10, $B$11:$AE$11, 0))), "")))</f>
        <v>0</v>
      </c>
      <c r="BE52" s="32" cm="1">
        <f t="array" ref="BE52">IF(BE$10="", "", IF(IFERROR(INDEX($B52:$AE52, $BK52, MATCH(BE$10, $B$11:$AE$11, 0)), "")="", "", IFERROR(VALUE(INDEX($B52:$AE52, $BK52, MATCH(BE$10, $B$11:$AE$11, 0))), "")))</f>
        <v>1</v>
      </c>
      <c r="BF52" s="12"/>
      <c r="BG52" s="44" t="str" cm="1">
        <f t="array" ref="BG52">IF(BG$10="", "", IF(IFERROR(INDEX($B52:$AE52, $BK52, MATCH(BG$10, $B$11:$AE$11, 0)), "")="", "", IFERROR(LEFT(INDEX($B52:$AE52, $BK52, MATCH(BG$10, $B$11:$AE$11, 0)), 70), "")))</f>
        <v>See alerts and warnings if there is data missing or more data required</v>
      </c>
      <c r="BH52" s="12"/>
      <c r="BI52" s="44" t="str" cm="1">
        <f t="array" ref="BI52">IF(BI$10="", "", IF(IFERROR(INDEX($B52:$AE52, $BK52, MATCH(BI$10, $B$11:$AE$11, 0)), "")="", "", IFERROR(INDEX($B52:$AE52, $BK52, MATCH(BI$10, $B$11:$AE$11, 0)), "")))</f>
        <v>https://www.linkedin.com/feed/update/urn:li:activity:6936950138489778176</v>
      </c>
      <c r="BJ52" s="12"/>
      <c r="BN52" s="19" t="str" cm="1">
        <f t="array" ref="BN52">IF($AZ$10="", "", IF(IFERROR(INDEX($B52:$AE52, $BK52, MATCH($AZ$10, $B$11:$AE$11, 0)), "")="", "", IFERROR(INDEX($B52:$AE52, $BK52, MATCH($AZ$10, $B$11:$AE$11, 0)), "")))</f>
        <v>05/30/2022</v>
      </c>
      <c r="BO52" s="19">
        <f t="shared" si="2"/>
        <v>3</v>
      </c>
      <c r="BP52" s="19">
        <f t="shared" si="3"/>
        <v>6</v>
      </c>
      <c r="BQ52" s="19">
        <f t="shared" si="4"/>
        <v>5</v>
      </c>
      <c r="BR52" s="30">
        <f t="shared" si="5"/>
        <v>30</v>
      </c>
      <c r="BS52" s="19">
        <f t="shared" si="6"/>
        <v>2022</v>
      </c>
      <c r="BT52" s="40" cm="1">
        <f t="array" ref="BT52">IFERROR(DATE(INDEX($BQ52:$BS52, $BK52, MATCH($BN$5, $BQ$10:$BS$10, 0)), INDEX($BQ52:$BS52, $BK52, MATCH($BN$4, $BQ$10:$BS$10, 0)), INDEX($BQ52:$BS52, $BK52, MATCH($BN$3, $BQ$10:$BS$10, 0))), "")</f>
        <v>44711</v>
      </c>
      <c r="BV52" s="19" t="str">
        <f t="shared" si="7"/>
        <v>X</v>
      </c>
      <c r="BX52" s="19" t="str">
        <f t="shared" si="8"/>
        <v/>
      </c>
      <c r="BZ52" s="30">
        <f t="shared" si="12"/>
        <v>1</v>
      </c>
      <c r="CA52" s="13">
        <f t="shared" si="13"/>
        <v>0</v>
      </c>
      <c r="CB52" s="13">
        <f t="shared" si="14"/>
        <v>0</v>
      </c>
      <c r="CC52" s="13">
        <f t="shared" si="15"/>
        <v>0</v>
      </c>
      <c r="CD52" s="32">
        <f t="shared" si="16"/>
        <v>3</v>
      </c>
      <c r="CF52" s="52">
        <f t="shared" si="9"/>
        <v>4</v>
      </c>
      <c r="CH52" s="19">
        <f>IF($CF52="", "", COUNTIF($CF$12:$CF$1210, "&gt;"&amp;$CF52)+1+COUNTIF($CF$12:$CF52, $CF52)-1)</f>
        <v>39</v>
      </c>
      <c r="CJ52" s="19" t="str">
        <f t="shared" si="10"/>
        <v>May 2022</v>
      </c>
      <c r="CL52" s="87">
        <f t="shared" si="11"/>
        <v>5.2631578947368418E-2</v>
      </c>
    </row>
    <row r="53" spans="1:90" x14ac:dyDescent="0.25">
      <c r="A53" s="11" t="s">
        <v>0</v>
      </c>
      <c r="B53" s="5" t="s">
        <v>568</v>
      </c>
      <c r="C53" s="6" t="s">
        <v>569</v>
      </c>
      <c r="D53" s="6" t="s">
        <v>484</v>
      </c>
      <c r="E53" s="6" t="s">
        <v>485</v>
      </c>
      <c r="F53" s="6" t="s">
        <v>486</v>
      </c>
      <c r="G53" s="6" t="s">
        <v>184</v>
      </c>
      <c r="H53" s="6" t="s">
        <v>485</v>
      </c>
      <c r="I53" s="6" t="s">
        <v>485</v>
      </c>
      <c r="J53" s="6" t="s">
        <v>487</v>
      </c>
      <c r="K53" s="6">
        <v>14</v>
      </c>
      <c r="L53" s="6" t="s">
        <v>485</v>
      </c>
      <c r="M53" s="6">
        <v>1</v>
      </c>
      <c r="N53" s="6">
        <v>7.1428574621677399E-2</v>
      </c>
      <c r="O53" s="6">
        <v>0</v>
      </c>
      <c r="P53" s="6">
        <v>0</v>
      </c>
      <c r="Q53" s="6">
        <v>0</v>
      </c>
      <c r="R53" s="6" t="s">
        <v>485</v>
      </c>
      <c r="S53" s="6">
        <v>7.1428574621677399E-2</v>
      </c>
      <c r="T53" s="6" t="s">
        <v>485</v>
      </c>
      <c r="U53" s="6"/>
      <c r="V53" s="6"/>
      <c r="W53" s="6"/>
      <c r="X53" s="6"/>
      <c r="Y53" s="6"/>
      <c r="Z53" s="6"/>
      <c r="AA53" s="6"/>
      <c r="AB53" s="6"/>
      <c r="AC53" s="6"/>
      <c r="AD53" s="6"/>
      <c r="AE53" s="7"/>
      <c r="AF53" s="11" t="s">
        <v>0</v>
      </c>
      <c r="AG53" s="12"/>
      <c r="AH53" s="12"/>
      <c r="AI53" s="12"/>
      <c r="AJ53" s="12"/>
      <c r="AK53" s="12"/>
      <c r="AL53" s="12"/>
      <c r="AM53" s="12"/>
      <c r="AN53" s="12"/>
      <c r="AO53" s="12"/>
      <c r="AP53" s="12"/>
      <c r="AQ53" s="12"/>
      <c r="AR53" s="12"/>
      <c r="AS53" s="12"/>
      <c r="AT53" s="12"/>
      <c r="AU53" s="12"/>
      <c r="AV53" s="12"/>
      <c r="AW53" s="12"/>
      <c r="AX53" s="12"/>
      <c r="AY53" s="12"/>
      <c r="AZ53" s="37">
        <f t="shared" si="1"/>
        <v>44704</v>
      </c>
      <c r="BA53" s="13" cm="1">
        <f t="array" ref="BA53">IF(BA$10="", "", IF(IFERROR(INDEX($B53:$AE53, $BK53, MATCH(BA$10, $B$11:$AE$11, 0)), "")="", "", IFERROR(VALUE(INDEX($B53:$AE53, $BK53, MATCH(BA$10, $B$11:$AE$11, 0))), "")))</f>
        <v>14</v>
      </c>
      <c r="BB53" s="13" cm="1">
        <f t="array" ref="BB53">IF(BB$10="", "", IF(IFERROR(INDEX($B53:$AE53, $BK53, MATCH(BB$10, $B$11:$AE$11, 0)), "")="", "", IFERROR(VALUE(INDEX($B53:$AE53, $BK53, MATCH(BB$10, $B$11:$AE$11, 0))), "")))</f>
        <v>1</v>
      </c>
      <c r="BC53" s="13" cm="1">
        <f t="array" ref="BC53">IF(BC$10="", "", IF(IFERROR(INDEX($B53:$AE53, $BK53, MATCH(BC$10, $B$11:$AE$11, 0)), "")="", "", IFERROR(VALUE(INDEX($B53:$AE53, $BK53, MATCH(BC$10, $B$11:$AE$11, 0))), "")))</f>
        <v>0</v>
      </c>
      <c r="BD53" s="13" cm="1">
        <f t="array" ref="BD53">IF(BD$10="", "", IF(IFERROR(INDEX($B53:$AE53, $BK53, MATCH(BD$10, $B$11:$AE$11, 0)), "")="", "", IFERROR(VALUE(INDEX($B53:$AE53, $BK53, MATCH(BD$10, $B$11:$AE$11, 0))), "")))</f>
        <v>0</v>
      </c>
      <c r="BE53" s="32" cm="1">
        <f t="array" ref="BE53">IF(BE$10="", "", IF(IFERROR(INDEX($B53:$AE53, $BK53, MATCH(BE$10, $B$11:$AE$11, 0)), "")="", "", IFERROR(VALUE(INDEX($B53:$AE53, $BK53, MATCH(BE$10, $B$11:$AE$11, 0))), "")))</f>
        <v>0</v>
      </c>
      <c r="BF53" s="12"/>
      <c r="BG53" s="44" t="str" cm="1">
        <f t="array" ref="BG53">IF(BG$10="", "", IF(IFERROR(INDEX($B53:$AE53, $BK53, MATCH(BG$10, $B$11:$AE$11, 0)), "")="", "", IFERROR(LEFT(INDEX($B53:$AE53, $BK53, MATCH(BG$10, $B$11:$AE$11, 0)), 70), "")))</f>
        <v xml:space="preserve">Spot trends and patterns as your data changes colour depending on the </v>
      </c>
      <c r="BH53" s="12"/>
      <c r="BI53" s="44" t="str" cm="1">
        <f t="array" ref="BI53">IF(BI$10="", "", IF(IFERROR(INDEX($B53:$AE53, $BK53, MATCH(BI$10, $B$11:$AE$11, 0)), "")="", "", IFERROR(INDEX($B53:$AE53, $BK53, MATCH(BI$10, $B$11:$AE$11, 0)), "")))</f>
        <v>https://www.linkedin.com/feed/update/urn:li:activity:6934420692301971456</v>
      </c>
      <c r="BJ53" s="12"/>
      <c r="BN53" s="19" t="str" cm="1">
        <f t="array" ref="BN53">IF($AZ$10="", "", IF(IFERROR(INDEX($B53:$AE53, $BK53, MATCH($AZ$10, $B$11:$AE$11, 0)), "")="", "", IFERROR(INDEX($B53:$AE53, $BK53, MATCH($AZ$10, $B$11:$AE$11, 0)), "")))</f>
        <v>05/23/2022</v>
      </c>
      <c r="BO53" s="19">
        <f t="shared" si="2"/>
        <v>3</v>
      </c>
      <c r="BP53" s="19">
        <f t="shared" si="3"/>
        <v>6</v>
      </c>
      <c r="BQ53" s="19">
        <f t="shared" si="4"/>
        <v>5</v>
      </c>
      <c r="BR53" s="30">
        <f t="shared" si="5"/>
        <v>23</v>
      </c>
      <c r="BS53" s="19">
        <f t="shared" si="6"/>
        <v>2022</v>
      </c>
      <c r="BT53" s="40" cm="1">
        <f t="array" ref="BT53">IFERROR(DATE(INDEX($BQ53:$BS53, $BK53, MATCH($BN$5, $BQ$10:$BS$10, 0)), INDEX($BQ53:$BS53, $BK53, MATCH($BN$4, $BQ$10:$BS$10, 0)), INDEX($BQ53:$BS53, $BK53, MATCH($BN$3, $BQ$10:$BS$10, 0))), "")</f>
        <v>44704</v>
      </c>
      <c r="BV53" s="19" t="str">
        <f t="shared" si="7"/>
        <v>X</v>
      </c>
      <c r="BX53" s="19" t="str">
        <f t="shared" si="8"/>
        <v/>
      </c>
      <c r="BZ53" s="30">
        <f t="shared" si="12"/>
        <v>1</v>
      </c>
      <c r="CA53" s="13">
        <f t="shared" si="13"/>
        <v>4</v>
      </c>
      <c r="CB53" s="13">
        <f t="shared" si="14"/>
        <v>0</v>
      </c>
      <c r="CC53" s="13">
        <f t="shared" si="15"/>
        <v>0</v>
      </c>
      <c r="CD53" s="32">
        <f t="shared" si="16"/>
        <v>0</v>
      </c>
      <c r="CF53" s="52">
        <f t="shared" si="9"/>
        <v>5</v>
      </c>
      <c r="CH53" s="19">
        <f>IF($CF53="", "", COUNTIF($CF$12:$CF$1210, "&gt;"&amp;$CF53)+1+COUNTIF($CF$12:$CF53, $CF53)-1)</f>
        <v>36</v>
      </c>
      <c r="CJ53" s="19" t="str">
        <f t="shared" si="10"/>
        <v>May 2022</v>
      </c>
      <c r="CL53" s="87">
        <f t="shared" si="11"/>
        <v>7.1428571428571425E-2</v>
      </c>
    </row>
    <row r="54" spans="1:90" x14ac:dyDescent="0.25">
      <c r="A54" s="11" t="s">
        <v>0</v>
      </c>
      <c r="B54" s="5" t="s">
        <v>570</v>
      </c>
      <c r="C54" s="6" t="s">
        <v>571</v>
      </c>
      <c r="D54" s="6" t="s">
        <v>484</v>
      </c>
      <c r="E54" s="6" t="s">
        <v>485</v>
      </c>
      <c r="F54" s="6" t="s">
        <v>486</v>
      </c>
      <c r="G54" s="6" t="s">
        <v>177</v>
      </c>
      <c r="H54" s="6" t="s">
        <v>485</v>
      </c>
      <c r="I54" s="6" t="s">
        <v>485</v>
      </c>
      <c r="J54" s="6" t="s">
        <v>487</v>
      </c>
      <c r="K54" s="6">
        <v>21</v>
      </c>
      <c r="L54" s="6" t="s">
        <v>485</v>
      </c>
      <c r="M54" s="6">
        <v>1</v>
      </c>
      <c r="N54" s="6">
        <v>4.76190485060215E-2</v>
      </c>
      <c r="O54" s="6">
        <v>0</v>
      </c>
      <c r="P54" s="6">
        <v>0</v>
      </c>
      <c r="Q54" s="6">
        <v>0</v>
      </c>
      <c r="R54" s="6" t="s">
        <v>485</v>
      </c>
      <c r="S54" s="6">
        <v>4.76190485060215E-2</v>
      </c>
      <c r="T54" s="6" t="s">
        <v>485</v>
      </c>
      <c r="U54" s="6"/>
      <c r="V54" s="6"/>
      <c r="W54" s="6"/>
      <c r="X54" s="6"/>
      <c r="Y54" s="6"/>
      <c r="Z54" s="6"/>
      <c r="AA54" s="6"/>
      <c r="AB54" s="6"/>
      <c r="AC54" s="6"/>
      <c r="AD54" s="6"/>
      <c r="AE54" s="7"/>
      <c r="AF54" s="11" t="s">
        <v>0</v>
      </c>
      <c r="AG54" s="12"/>
      <c r="AH54" s="12"/>
      <c r="AI54" s="12"/>
      <c r="AJ54" s="12"/>
      <c r="AK54" s="12"/>
      <c r="AL54" s="12"/>
      <c r="AM54" s="12"/>
      <c r="AN54" s="12"/>
      <c r="AO54" s="12"/>
      <c r="AP54" s="12"/>
      <c r="AQ54" s="12"/>
      <c r="AR54" s="12"/>
      <c r="AS54" s="12"/>
      <c r="AT54" s="12"/>
      <c r="AU54" s="12"/>
      <c r="AV54" s="12"/>
      <c r="AW54" s="12"/>
      <c r="AX54" s="12"/>
      <c r="AY54" s="12"/>
      <c r="AZ54" s="37">
        <f t="shared" si="1"/>
        <v>44697</v>
      </c>
      <c r="BA54" s="13" cm="1">
        <f t="array" ref="BA54">IF(BA$10="", "", IF(IFERROR(INDEX($B54:$AE54, $BK54, MATCH(BA$10, $B$11:$AE$11, 0)), "")="", "", IFERROR(VALUE(INDEX($B54:$AE54, $BK54, MATCH(BA$10, $B$11:$AE$11, 0))), "")))</f>
        <v>21</v>
      </c>
      <c r="BB54" s="13" cm="1">
        <f t="array" ref="BB54">IF(BB$10="", "", IF(IFERROR(INDEX($B54:$AE54, $BK54, MATCH(BB$10, $B$11:$AE$11, 0)), "")="", "", IFERROR(VALUE(INDEX($B54:$AE54, $BK54, MATCH(BB$10, $B$11:$AE$11, 0))), "")))</f>
        <v>1</v>
      </c>
      <c r="BC54" s="13" cm="1">
        <f t="array" ref="BC54">IF(BC$10="", "", IF(IFERROR(INDEX($B54:$AE54, $BK54, MATCH(BC$10, $B$11:$AE$11, 0)), "")="", "", IFERROR(VALUE(INDEX($B54:$AE54, $BK54, MATCH(BC$10, $B$11:$AE$11, 0))), "")))</f>
        <v>0</v>
      </c>
      <c r="BD54" s="13" cm="1">
        <f t="array" ref="BD54">IF(BD$10="", "", IF(IFERROR(INDEX($B54:$AE54, $BK54, MATCH(BD$10, $B$11:$AE$11, 0)), "")="", "", IFERROR(VALUE(INDEX($B54:$AE54, $BK54, MATCH(BD$10, $B$11:$AE$11, 0))), "")))</f>
        <v>0</v>
      </c>
      <c r="BE54" s="32" cm="1">
        <f t="array" ref="BE54">IF(BE$10="", "", IF(IFERROR(INDEX($B54:$AE54, $BK54, MATCH(BE$10, $B$11:$AE$11, 0)), "")="", "", IFERROR(VALUE(INDEX($B54:$AE54, $BK54, MATCH(BE$10, $B$11:$AE$11, 0))), "")))</f>
        <v>0</v>
      </c>
      <c r="BF54" s="12"/>
      <c r="BG54" s="44" t="str" cm="1">
        <f t="array" ref="BG54">IF(BG$10="", "", IF(IFERROR(INDEX($B54:$AE54, $BK54, MATCH(BG$10, $B$11:$AE$11, 0)), "")="", "", IFERROR(LEFT(INDEX($B54:$AE54, $BK54, MATCH(BG$10, $B$11:$AE$11, 0)), 70), "")))</f>
        <v>Imagine graphs and entire reports that update as you enter data. - Vis</v>
      </c>
      <c r="BH54" s="12"/>
      <c r="BI54" s="44" t="str" cm="1">
        <f t="array" ref="BI54">IF(BI$10="", "", IF(IFERROR(INDEX($B54:$AE54, $BK54, MATCH(BI$10, $B$11:$AE$11, 0)), "")="", "", IFERROR(INDEX($B54:$AE54, $BK54, MATCH(BI$10, $B$11:$AE$11, 0)), "")))</f>
        <v>https://www.linkedin.com/feed/update/urn:li:activity:6931874411490787328</v>
      </c>
      <c r="BJ54" s="12"/>
      <c r="BN54" s="19" t="str" cm="1">
        <f t="array" ref="BN54">IF($AZ$10="", "", IF(IFERROR(INDEX($B54:$AE54, $BK54, MATCH($AZ$10, $B$11:$AE$11, 0)), "")="", "", IFERROR(INDEX($B54:$AE54, $BK54, MATCH($AZ$10, $B$11:$AE$11, 0)), "")))</f>
        <v>05/16/2022</v>
      </c>
      <c r="BO54" s="19">
        <f t="shared" si="2"/>
        <v>3</v>
      </c>
      <c r="BP54" s="19">
        <f t="shared" si="3"/>
        <v>6</v>
      </c>
      <c r="BQ54" s="19">
        <f t="shared" si="4"/>
        <v>5</v>
      </c>
      <c r="BR54" s="30">
        <f t="shared" si="5"/>
        <v>16</v>
      </c>
      <c r="BS54" s="19">
        <f t="shared" si="6"/>
        <v>2022</v>
      </c>
      <c r="BT54" s="40" cm="1">
        <f t="array" ref="BT54">IFERROR(DATE(INDEX($BQ54:$BS54, $BK54, MATCH($BN$5, $BQ$10:$BS$10, 0)), INDEX($BQ54:$BS54, $BK54, MATCH($BN$4, $BQ$10:$BS$10, 0)), INDEX($BQ54:$BS54, $BK54, MATCH($BN$3, $BQ$10:$BS$10, 0))), "")</f>
        <v>44697</v>
      </c>
      <c r="BV54" s="19" t="str">
        <f t="shared" si="7"/>
        <v>X</v>
      </c>
      <c r="BX54" s="19" t="str">
        <f t="shared" si="8"/>
        <v/>
      </c>
      <c r="BZ54" s="30">
        <f t="shared" si="12"/>
        <v>2</v>
      </c>
      <c r="CA54" s="13">
        <f t="shared" si="13"/>
        <v>4</v>
      </c>
      <c r="CB54" s="13">
        <f t="shared" si="14"/>
        <v>0</v>
      </c>
      <c r="CC54" s="13">
        <f t="shared" si="15"/>
        <v>0</v>
      </c>
      <c r="CD54" s="32">
        <f t="shared" si="16"/>
        <v>0</v>
      </c>
      <c r="CF54" s="52">
        <f t="shared" si="9"/>
        <v>6</v>
      </c>
      <c r="CH54" s="19">
        <f>IF($CF54="", "", COUNTIF($CF$12:$CF$1210, "&gt;"&amp;$CF54)+1+COUNTIF($CF$12:$CF54, $CF54)-1)</f>
        <v>32</v>
      </c>
      <c r="CJ54" s="19" t="str">
        <f t="shared" si="10"/>
        <v>May 2022</v>
      </c>
      <c r="CL54" s="87">
        <f t="shared" si="11"/>
        <v>4.7619047619047616E-2</v>
      </c>
    </row>
    <row r="55" spans="1:90" x14ac:dyDescent="0.25">
      <c r="A55" s="11" t="s">
        <v>0</v>
      </c>
      <c r="B55" s="5" t="s">
        <v>572</v>
      </c>
      <c r="C55" s="6" t="s">
        <v>573</v>
      </c>
      <c r="D55" s="6" t="s">
        <v>484</v>
      </c>
      <c r="E55" s="6" t="s">
        <v>485</v>
      </c>
      <c r="F55" s="6" t="s">
        <v>486</v>
      </c>
      <c r="G55" s="6" t="s">
        <v>170</v>
      </c>
      <c r="H55" s="6" t="s">
        <v>485</v>
      </c>
      <c r="I55" s="6" t="s">
        <v>485</v>
      </c>
      <c r="J55" s="6" t="s">
        <v>487</v>
      </c>
      <c r="K55" s="6">
        <v>13</v>
      </c>
      <c r="L55" s="6" t="s">
        <v>485</v>
      </c>
      <c r="M55" s="6">
        <v>0</v>
      </c>
      <c r="N55" s="6">
        <v>0</v>
      </c>
      <c r="O55" s="6">
        <v>1</v>
      </c>
      <c r="P55" s="6">
        <v>0</v>
      </c>
      <c r="Q55" s="6">
        <v>1</v>
      </c>
      <c r="R55" s="6" t="s">
        <v>485</v>
      </c>
      <c r="S55" s="6">
        <v>0.15384615957736969</v>
      </c>
      <c r="T55" s="6" t="s">
        <v>485</v>
      </c>
      <c r="U55" s="6"/>
      <c r="V55" s="6"/>
      <c r="W55" s="6"/>
      <c r="X55" s="6"/>
      <c r="Y55" s="6"/>
      <c r="Z55" s="6"/>
      <c r="AA55" s="6"/>
      <c r="AB55" s="6"/>
      <c r="AC55" s="6"/>
      <c r="AD55" s="6"/>
      <c r="AE55" s="7"/>
      <c r="AF55" s="11" t="s">
        <v>0</v>
      </c>
      <c r="AG55" s="12"/>
      <c r="AH55" s="12"/>
      <c r="AI55" s="12"/>
      <c r="AJ55" s="12"/>
      <c r="AK55" s="12"/>
      <c r="AL55" s="12"/>
      <c r="AM55" s="12"/>
      <c r="AN55" s="12"/>
      <c r="AO55" s="12"/>
      <c r="AP55" s="12"/>
      <c r="AQ55" s="12"/>
      <c r="AR55" s="12"/>
      <c r="AS55" s="12"/>
      <c r="AT55" s="12"/>
      <c r="AU55" s="12"/>
      <c r="AV55" s="12"/>
      <c r="AW55" s="12"/>
      <c r="AX55" s="12"/>
      <c r="AY55" s="12"/>
      <c r="AZ55" s="37">
        <f t="shared" si="1"/>
        <v>44690</v>
      </c>
      <c r="BA55" s="13" cm="1">
        <f t="array" ref="BA55">IF(BA$10="", "", IF(IFERROR(INDEX($B55:$AE55, $BK55, MATCH(BA$10, $B$11:$AE$11, 0)), "")="", "", IFERROR(VALUE(INDEX($B55:$AE55, $BK55, MATCH(BA$10, $B$11:$AE$11, 0))), "")))</f>
        <v>13</v>
      </c>
      <c r="BB55" s="13" cm="1">
        <f t="array" ref="BB55">IF(BB$10="", "", IF(IFERROR(INDEX($B55:$AE55, $BK55, MATCH(BB$10, $B$11:$AE$11, 0)), "")="", "", IFERROR(VALUE(INDEX($B55:$AE55, $BK55, MATCH(BB$10, $B$11:$AE$11, 0))), "")))</f>
        <v>0</v>
      </c>
      <c r="BC55" s="13" cm="1">
        <f t="array" ref="BC55">IF(BC$10="", "", IF(IFERROR(INDEX($B55:$AE55, $BK55, MATCH(BC$10, $B$11:$AE$11, 0)), "")="", "", IFERROR(VALUE(INDEX($B55:$AE55, $BK55, MATCH(BC$10, $B$11:$AE$11, 0))), "")))</f>
        <v>1</v>
      </c>
      <c r="BD55" s="13" cm="1">
        <f t="array" ref="BD55">IF(BD$10="", "", IF(IFERROR(INDEX($B55:$AE55, $BK55, MATCH(BD$10, $B$11:$AE$11, 0)), "")="", "", IFERROR(VALUE(INDEX($B55:$AE55, $BK55, MATCH(BD$10, $B$11:$AE$11, 0))), "")))</f>
        <v>0</v>
      </c>
      <c r="BE55" s="32" cm="1">
        <f t="array" ref="BE55">IF(BE$10="", "", IF(IFERROR(INDEX($B55:$AE55, $BK55, MATCH(BE$10, $B$11:$AE$11, 0)), "")="", "", IFERROR(VALUE(INDEX($B55:$AE55, $BK55, MATCH(BE$10, $B$11:$AE$11, 0))), "")))</f>
        <v>1</v>
      </c>
      <c r="BF55" s="12"/>
      <c r="BG55" s="44" t="str" cm="1">
        <f t="array" ref="BG55">IF(BG$10="", "", IF(IFERROR(INDEX($B55:$AE55, $BK55, MATCH(BG$10, $B$11:$AE$11, 0)), "")="", "", IFERROR(LEFT(INDEX($B55:$AE55, $BK55, MATCH(BG$10, $B$11:$AE$11, 0)), 70), "")))</f>
        <v>Have graphs that will update automatically as you make your selections</v>
      </c>
      <c r="BH55" s="12"/>
      <c r="BI55" s="44" t="str" cm="1">
        <f t="array" ref="BI55">IF(BI$10="", "", IF(IFERROR(INDEX($B55:$AE55, $BK55, MATCH(BI$10, $B$11:$AE$11, 0)), "")="", "", IFERROR(INDEX($B55:$AE55, $BK55, MATCH(BI$10, $B$11:$AE$11, 0)), "")))</f>
        <v>https://www.linkedin.com/feed/update/urn:li:activity:6929366846773067776</v>
      </c>
      <c r="BJ55" s="12"/>
      <c r="BN55" s="19" t="str" cm="1">
        <f t="array" ref="BN55">IF($AZ$10="", "", IF(IFERROR(INDEX($B55:$AE55, $BK55, MATCH($AZ$10, $B$11:$AE$11, 0)), "")="", "", IFERROR(INDEX($B55:$AE55, $BK55, MATCH($AZ$10, $B$11:$AE$11, 0)), "")))</f>
        <v>05/09/2022</v>
      </c>
      <c r="BO55" s="19">
        <f t="shared" si="2"/>
        <v>3</v>
      </c>
      <c r="BP55" s="19">
        <f t="shared" si="3"/>
        <v>6</v>
      </c>
      <c r="BQ55" s="19">
        <f t="shared" si="4"/>
        <v>5</v>
      </c>
      <c r="BR55" s="30">
        <f t="shared" si="5"/>
        <v>9</v>
      </c>
      <c r="BS55" s="19">
        <f t="shared" si="6"/>
        <v>2022</v>
      </c>
      <c r="BT55" s="40" cm="1">
        <f t="array" ref="BT55">IFERROR(DATE(INDEX($BQ55:$BS55, $BK55, MATCH($BN$5, $BQ$10:$BS$10, 0)), INDEX($BQ55:$BS55, $BK55, MATCH($BN$4, $BQ$10:$BS$10, 0)), INDEX($BQ55:$BS55, $BK55, MATCH($BN$3, $BQ$10:$BS$10, 0))), "")</f>
        <v>44690</v>
      </c>
      <c r="BV55" s="19" t="str">
        <f t="shared" si="7"/>
        <v>X</v>
      </c>
      <c r="BX55" s="19" t="str">
        <f t="shared" si="8"/>
        <v/>
      </c>
      <c r="BZ55" s="30">
        <f t="shared" si="12"/>
        <v>1</v>
      </c>
      <c r="CA55" s="13">
        <f t="shared" si="13"/>
        <v>0</v>
      </c>
      <c r="CB55" s="13">
        <f t="shared" si="14"/>
        <v>1</v>
      </c>
      <c r="CC55" s="13">
        <f t="shared" si="15"/>
        <v>0</v>
      </c>
      <c r="CD55" s="32">
        <f t="shared" si="16"/>
        <v>3</v>
      </c>
      <c r="CF55" s="52">
        <f t="shared" si="9"/>
        <v>5</v>
      </c>
      <c r="CH55" s="19">
        <f>IF($CF55="", "", COUNTIF($CF$12:$CF$1210, "&gt;"&amp;$CF55)+1+COUNTIF($CF$12:$CF55, $CF55)-1)</f>
        <v>37</v>
      </c>
      <c r="CJ55" s="19" t="str">
        <f t="shared" si="10"/>
        <v>May 2022</v>
      </c>
      <c r="CL55" s="87">
        <f t="shared" si="11"/>
        <v>0.15384615384615385</v>
      </c>
    </row>
    <row r="56" spans="1:90" x14ac:dyDescent="0.25">
      <c r="A56" s="11" t="s">
        <v>0</v>
      </c>
      <c r="B56" s="5" t="s">
        <v>574</v>
      </c>
      <c r="C56" s="6" t="s">
        <v>575</v>
      </c>
      <c r="D56" s="6" t="s">
        <v>484</v>
      </c>
      <c r="E56" s="6" t="s">
        <v>485</v>
      </c>
      <c r="F56" s="6" t="s">
        <v>486</v>
      </c>
      <c r="G56" s="6" t="s">
        <v>163</v>
      </c>
      <c r="H56" s="6" t="s">
        <v>485</v>
      </c>
      <c r="I56" s="6" t="s">
        <v>485</v>
      </c>
      <c r="J56" s="6" t="s">
        <v>487</v>
      </c>
      <c r="K56" s="6">
        <v>35</v>
      </c>
      <c r="L56" s="6" t="s">
        <v>485</v>
      </c>
      <c r="M56" s="6">
        <v>0</v>
      </c>
      <c r="N56" s="6">
        <v>0</v>
      </c>
      <c r="O56" s="6">
        <v>0</v>
      </c>
      <c r="P56" s="6">
        <v>0</v>
      </c>
      <c r="Q56" s="6">
        <v>1</v>
      </c>
      <c r="R56" s="6" t="s">
        <v>485</v>
      </c>
      <c r="S56" s="6">
        <v>2.857142873108387E-2</v>
      </c>
      <c r="T56" s="6" t="s">
        <v>485</v>
      </c>
      <c r="U56" s="6"/>
      <c r="V56" s="6"/>
      <c r="W56" s="6"/>
      <c r="X56" s="6"/>
      <c r="Y56" s="6"/>
      <c r="Z56" s="6"/>
      <c r="AA56" s="6"/>
      <c r="AB56" s="6"/>
      <c r="AC56" s="6"/>
      <c r="AD56" s="6"/>
      <c r="AE56" s="7"/>
      <c r="AF56" s="11" t="s">
        <v>0</v>
      </c>
      <c r="AG56" s="12"/>
      <c r="AH56" s="12"/>
      <c r="AI56" s="12"/>
      <c r="AJ56" s="12"/>
      <c r="AK56" s="12"/>
      <c r="AL56" s="12"/>
      <c r="AM56" s="12"/>
      <c r="AN56" s="12"/>
      <c r="AO56" s="12"/>
      <c r="AP56" s="12"/>
      <c r="AQ56" s="12"/>
      <c r="AR56" s="12"/>
      <c r="AS56" s="12"/>
      <c r="AT56" s="12"/>
      <c r="AU56" s="12"/>
      <c r="AV56" s="12"/>
      <c r="AW56" s="12"/>
      <c r="AX56" s="12"/>
      <c r="AY56" s="12"/>
      <c r="AZ56" s="37">
        <f t="shared" si="1"/>
        <v>44683</v>
      </c>
      <c r="BA56" s="13" cm="1">
        <f t="array" ref="BA56">IF(BA$10="", "", IF(IFERROR(INDEX($B56:$AE56, $BK56, MATCH(BA$10, $B$11:$AE$11, 0)), "")="", "", IFERROR(VALUE(INDEX($B56:$AE56, $BK56, MATCH(BA$10, $B$11:$AE$11, 0))), "")))</f>
        <v>35</v>
      </c>
      <c r="BB56" s="13" cm="1">
        <f t="array" ref="BB56">IF(BB$10="", "", IF(IFERROR(INDEX($B56:$AE56, $BK56, MATCH(BB$10, $B$11:$AE$11, 0)), "")="", "", IFERROR(VALUE(INDEX($B56:$AE56, $BK56, MATCH(BB$10, $B$11:$AE$11, 0))), "")))</f>
        <v>0</v>
      </c>
      <c r="BC56" s="13" cm="1">
        <f t="array" ref="BC56">IF(BC$10="", "", IF(IFERROR(INDEX($B56:$AE56, $BK56, MATCH(BC$10, $B$11:$AE$11, 0)), "")="", "", IFERROR(VALUE(INDEX($B56:$AE56, $BK56, MATCH(BC$10, $B$11:$AE$11, 0))), "")))</f>
        <v>0</v>
      </c>
      <c r="BD56" s="13" cm="1">
        <f t="array" ref="BD56">IF(BD$10="", "", IF(IFERROR(INDEX($B56:$AE56, $BK56, MATCH(BD$10, $B$11:$AE$11, 0)), "")="", "", IFERROR(VALUE(INDEX($B56:$AE56, $BK56, MATCH(BD$10, $B$11:$AE$11, 0))), "")))</f>
        <v>0</v>
      </c>
      <c r="BE56" s="32" cm="1">
        <f t="array" ref="BE56">IF(BE$10="", "", IF(IFERROR(INDEX($B56:$AE56, $BK56, MATCH(BE$10, $B$11:$AE$11, 0)), "")="", "", IFERROR(VALUE(INDEX($B56:$AE56, $BK56, MATCH(BE$10, $B$11:$AE$11, 0))), "")))</f>
        <v>1</v>
      </c>
      <c r="BF56" s="12"/>
      <c r="BG56" s="44" t="str" cm="1">
        <f t="array" ref="BG56">IF(BG$10="", "", IF(IFERROR(INDEX($B56:$AE56, $BK56, MATCH(BG$10, $B$11:$AE$11, 0)), "")="", "", IFERROR(LEFT(INDEX($B56:$AE56, $BK56, MATCH(BG$10, $B$11:$AE$11, 0)), 70), "")))</f>
        <v xml:space="preserve">Do your cells change colour when an action is due or overdue? - Visit </v>
      </c>
      <c r="BH56" s="12"/>
      <c r="BI56" s="44" t="str" cm="1">
        <f t="array" ref="BI56">IF(BI$10="", "", IF(IFERROR(INDEX($B56:$AE56, $BK56, MATCH(BI$10, $B$11:$AE$11, 0)), "")="", "", IFERROR(INDEX($B56:$AE56, $BK56, MATCH(BI$10, $B$11:$AE$11, 0)), "")))</f>
        <v>https://www.linkedin.com/feed/update/urn:li:activity:6926803565202055168</v>
      </c>
      <c r="BJ56" s="12"/>
      <c r="BN56" s="19" t="str" cm="1">
        <f t="array" ref="BN56">IF($AZ$10="", "", IF(IFERROR(INDEX($B56:$AE56, $BK56, MATCH($AZ$10, $B$11:$AE$11, 0)), "")="", "", IFERROR(INDEX($B56:$AE56, $BK56, MATCH($AZ$10, $B$11:$AE$11, 0)), "")))</f>
        <v>05/02/2022</v>
      </c>
      <c r="BO56" s="19">
        <f t="shared" si="2"/>
        <v>3</v>
      </c>
      <c r="BP56" s="19">
        <f t="shared" si="3"/>
        <v>6</v>
      </c>
      <c r="BQ56" s="19">
        <f t="shared" si="4"/>
        <v>5</v>
      </c>
      <c r="BR56" s="30">
        <f t="shared" si="5"/>
        <v>2</v>
      </c>
      <c r="BS56" s="19">
        <f t="shared" si="6"/>
        <v>2022</v>
      </c>
      <c r="BT56" s="40" cm="1">
        <f t="array" ref="BT56">IFERROR(DATE(INDEX($BQ56:$BS56, $BK56, MATCH($BN$5, $BQ$10:$BS$10, 0)), INDEX($BQ56:$BS56, $BK56, MATCH($BN$4, $BQ$10:$BS$10, 0)), INDEX($BQ56:$BS56, $BK56, MATCH($BN$3, $BQ$10:$BS$10, 0))), "")</f>
        <v>44683</v>
      </c>
      <c r="BV56" s="19" t="str">
        <f t="shared" si="7"/>
        <v>X</v>
      </c>
      <c r="BX56" s="19" t="str">
        <f t="shared" si="8"/>
        <v/>
      </c>
      <c r="BZ56" s="30">
        <f t="shared" si="12"/>
        <v>3</v>
      </c>
      <c r="CA56" s="13">
        <f t="shared" si="13"/>
        <v>0</v>
      </c>
      <c r="CB56" s="13">
        <f t="shared" si="14"/>
        <v>0</v>
      </c>
      <c r="CC56" s="13">
        <f t="shared" si="15"/>
        <v>0</v>
      </c>
      <c r="CD56" s="32">
        <f t="shared" si="16"/>
        <v>3</v>
      </c>
      <c r="CF56" s="52">
        <f t="shared" si="9"/>
        <v>6</v>
      </c>
      <c r="CH56" s="19">
        <f>IF($CF56="", "", COUNTIF($CF$12:$CF$1210, "&gt;"&amp;$CF56)+1+COUNTIF($CF$12:$CF56, $CF56)-1)</f>
        <v>33</v>
      </c>
      <c r="CJ56" s="19" t="str">
        <f t="shared" si="10"/>
        <v>May 2022</v>
      </c>
      <c r="CL56" s="87">
        <f t="shared" si="11"/>
        <v>2.8571428571428571E-2</v>
      </c>
    </row>
    <row r="57" spans="1:90" x14ac:dyDescent="0.25">
      <c r="A57" s="11" t="s">
        <v>0</v>
      </c>
      <c r="B57" s="5" t="s">
        <v>576</v>
      </c>
      <c r="C57" s="6" t="s">
        <v>577</v>
      </c>
      <c r="D57" s="6" t="s">
        <v>484</v>
      </c>
      <c r="E57" s="6" t="s">
        <v>485</v>
      </c>
      <c r="F57" s="6" t="s">
        <v>486</v>
      </c>
      <c r="G57" s="6" t="s">
        <v>156</v>
      </c>
      <c r="H57" s="6" t="s">
        <v>485</v>
      </c>
      <c r="I57" s="6" t="s">
        <v>485</v>
      </c>
      <c r="J57" s="6" t="s">
        <v>487</v>
      </c>
      <c r="K57" s="6">
        <v>16</v>
      </c>
      <c r="L57" s="6" t="s">
        <v>485</v>
      </c>
      <c r="M57" s="6">
        <v>0</v>
      </c>
      <c r="N57" s="6">
        <v>0</v>
      </c>
      <c r="O57" s="6">
        <v>0</v>
      </c>
      <c r="P57" s="6">
        <v>0</v>
      </c>
      <c r="Q57" s="6">
        <v>1</v>
      </c>
      <c r="R57" s="6" t="s">
        <v>485</v>
      </c>
      <c r="S57" s="6">
        <v>6.25E-2</v>
      </c>
      <c r="T57" s="6" t="s">
        <v>485</v>
      </c>
      <c r="U57" s="6"/>
      <c r="V57" s="6"/>
      <c r="W57" s="6"/>
      <c r="X57" s="6"/>
      <c r="Y57" s="6"/>
      <c r="Z57" s="6"/>
      <c r="AA57" s="6"/>
      <c r="AB57" s="6"/>
      <c r="AC57" s="6"/>
      <c r="AD57" s="6"/>
      <c r="AE57" s="7"/>
      <c r="AF57" s="11" t="s">
        <v>0</v>
      </c>
      <c r="AG57" s="12"/>
      <c r="AH57" s="12"/>
      <c r="AI57" s="12"/>
      <c r="AJ57" s="12"/>
      <c r="AK57" s="12"/>
      <c r="AL57" s="12"/>
      <c r="AM57" s="12"/>
      <c r="AN57" s="12"/>
      <c r="AO57" s="12"/>
      <c r="AP57" s="12"/>
      <c r="AQ57" s="12"/>
      <c r="AR57" s="12"/>
      <c r="AS57" s="12"/>
      <c r="AT57" s="12"/>
      <c r="AU57" s="12"/>
      <c r="AV57" s="12"/>
      <c r="AW57" s="12"/>
      <c r="AX57" s="12"/>
      <c r="AY57" s="12"/>
      <c r="AZ57" s="37">
        <f t="shared" si="1"/>
        <v>44676</v>
      </c>
      <c r="BA57" s="13" cm="1">
        <f t="array" ref="BA57">IF(BA$10="", "", IF(IFERROR(INDEX($B57:$AE57, $BK57, MATCH(BA$10, $B$11:$AE$11, 0)), "")="", "", IFERROR(VALUE(INDEX($B57:$AE57, $BK57, MATCH(BA$10, $B$11:$AE$11, 0))), "")))</f>
        <v>16</v>
      </c>
      <c r="BB57" s="13" cm="1">
        <f t="array" ref="BB57">IF(BB$10="", "", IF(IFERROR(INDEX($B57:$AE57, $BK57, MATCH(BB$10, $B$11:$AE$11, 0)), "")="", "", IFERROR(VALUE(INDEX($B57:$AE57, $BK57, MATCH(BB$10, $B$11:$AE$11, 0))), "")))</f>
        <v>0</v>
      </c>
      <c r="BC57" s="13" cm="1">
        <f t="array" ref="BC57">IF(BC$10="", "", IF(IFERROR(INDEX($B57:$AE57, $BK57, MATCH(BC$10, $B$11:$AE$11, 0)), "")="", "", IFERROR(VALUE(INDEX($B57:$AE57, $BK57, MATCH(BC$10, $B$11:$AE$11, 0))), "")))</f>
        <v>0</v>
      </c>
      <c r="BD57" s="13" cm="1">
        <f t="array" ref="BD57">IF(BD$10="", "", IF(IFERROR(INDEX($B57:$AE57, $BK57, MATCH(BD$10, $B$11:$AE$11, 0)), "")="", "", IFERROR(VALUE(INDEX($B57:$AE57, $BK57, MATCH(BD$10, $B$11:$AE$11, 0))), "")))</f>
        <v>0</v>
      </c>
      <c r="BE57" s="32" cm="1">
        <f t="array" ref="BE57">IF(BE$10="", "", IF(IFERROR(INDEX($B57:$AE57, $BK57, MATCH(BE$10, $B$11:$AE$11, 0)), "")="", "", IFERROR(VALUE(INDEX($B57:$AE57, $BK57, MATCH(BE$10, $B$11:$AE$11, 0))), "")))</f>
        <v>1</v>
      </c>
      <c r="BF57" s="12"/>
      <c r="BG57" s="44" t="str" cm="1">
        <f t="array" ref="BG57">IF(BG$10="", "", IF(IFERROR(INDEX($B57:$AE57, $BK57, MATCH(BG$10, $B$11:$AE$11, 0)), "")="", "", IFERROR(LEFT(INDEX($B57:$AE57, $BK57, MATCH(BG$10, $B$11:$AE$11, 0)), 70), "")))</f>
        <v xml:space="preserve">Do your spreadsheet reports save nicely as a PDF? - Visit our website </v>
      </c>
      <c r="BH57" s="12"/>
      <c r="BI57" s="44" t="str" cm="1">
        <f t="array" ref="BI57">IF(BI$10="", "", IF(IFERROR(INDEX($B57:$AE57, $BK57, MATCH(BI$10, $B$11:$AE$11, 0)), "")="", "", IFERROR(INDEX($B57:$AE57, $BK57, MATCH(BI$10, $B$11:$AE$11, 0)), "")))</f>
        <v>https://www.linkedin.com/feed/update/urn:li:activity:6924275392044277760</v>
      </c>
      <c r="BJ57" s="12"/>
      <c r="BN57" s="19" t="str" cm="1">
        <f t="array" ref="BN57">IF($AZ$10="", "", IF(IFERROR(INDEX($B57:$AE57, $BK57, MATCH($AZ$10, $B$11:$AE$11, 0)), "")="", "", IFERROR(INDEX($B57:$AE57, $BK57, MATCH($AZ$10, $B$11:$AE$11, 0)), "")))</f>
        <v>04/25/2022</v>
      </c>
      <c r="BO57" s="19">
        <f t="shared" si="2"/>
        <v>3</v>
      </c>
      <c r="BP57" s="19">
        <f t="shared" si="3"/>
        <v>6</v>
      </c>
      <c r="BQ57" s="19">
        <f t="shared" si="4"/>
        <v>4</v>
      </c>
      <c r="BR57" s="30">
        <f t="shared" si="5"/>
        <v>25</v>
      </c>
      <c r="BS57" s="19">
        <f t="shared" si="6"/>
        <v>2022</v>
      </c>
      <c r="BT57" s="40" cm="1">
        <f t="array" ref="BT57">IFERROR(DATE(INDEX($BQ57:$BS57, $BK57, MATCH($BN$5, $BQ$10:$BS$10, 0)), INDEX($BQ57:$BS57, $BK57, MATCH($BN$4, $BQ$10:$BS$10, 0)), INDEX($BQ57:$BS57, $BK57, MATCH($BN$3, $BQ$10:$BS$10, 0))), "")</f>
        <v>44676</v>
      </c>
      <c r="BV57" s="19" t="str">
        <f t="shared" si="7"/>
        <v>X</v>
      </c>
      <c r="BX57" s="19" t="str">
        <f t="shared" si="8"/>
        <v/>
      </c>
      <c r="BZ57" s="30">
        <f t="shared" si="12"/>
        <v>1</v>
      </c>
      <c r="CA57" s="13">
        <f t="shared" si="13"/>
        <v>0</v>
      </c>
      <c r="CB57" s="13">
        <f t="shared" si="14"/>
        <v>0</v>
      </c>
      <c r="CC57" s="13">
        <f t="shared" si="15"/>
        <v>0</v>
      </c>
      <c r="CD57" s="32">
        <f t="shared" si="16"/>
        <v>3</v>
      </c>
      <c r="CF57" s="52">
        <f t="shared" si="9"/>
        <v>4</v>
      </c>
      <c r="CH57" s="19">
        <f>IF($CF57="", "", COUNTIF($CF$12:$CF$1210, "&gt;"&amp;$CF57)+1+COUNTIF($CF$12:$CF57, $CF57)-1)</f>
        <v>40</v>
      </c>
      <c r="CJ57" s="19" t="str">
        <f t="shared" si="10"/>
        <v>Apr 2022</v>
      </c>
      <c r="CL57" s="87">
        <f t="shared" si="11"/>
        <v>6.25E-2</v>
      </c>
    </row>
    <row r="58" spans="1:90" x14ac:dyDescent="0.25">
      <c r="A58" s="11" t="s">
        <v>0</v>
      </c>
      <c r="B58" s="5" t="s">
        <v>578</v>
      </c>
      <c r="C58" s="6" t="s">
        <v>579</v>
      </c>
      <c r="D58" s="6" t="s">
        <v>484</v>
      </c>
      <c r="E58" s="6" t="s">
        <v>485</v>
      </c>
      <c r="F58" s="6" t="s">
        <v>486</v>
      </c>
      <c r="G58" s="6" t="s">
        <v>149</v>
      </c>
      <c r="H58" s="6" t="s">
        <v>485</v>
      </c>
      <c r="I58" s="6" t="s">
        <v>485</v>
      </c>
      <c r="J58" s="6" t="s">
        <v>487</v>
      </c>
      <c r="K58" s="6">
        <v>16</v>
      </c>
      <c r="L58" s="6" t="s">
        <v>485</v>
      </c>
      <c r="M58" s="6">
        <v>0</v>
      </c>
      <c r="N58" s="6">
        <v>0</v>
      </c>
      <c r="O58" s="6">
        <v>0</v>
      </c>
      <c r="P58" s="6">
        <v>0</v>
      </c>
      <c r="Q58" s="6">
        <v>1</v>
      </c>
      <c r="R58" s="6" t="s">
        <v>485</v>
      </c>
      <c r="S58" s="6">
        <v>6.25E-2</v>
      </c>
      <c r="T58" s="6" t="s">
        <v>485</v>
      </c>
      <c r="U58" s="6"/>
      <c r="V58" s="6"/>
      <c r="W58" s="6"/>
      <c r="X58" s="6"/>
      <c r="Y58" s="6"/>
      <c r="Z58" s="6"/>
      <c r="AA58" s="6"/>
      <c r="AB58" s="6"/>
      <c r="AC58" s="6"/>
      <c r="AD58" s="6"/>
      <c r="AE58" s="7"/>
      <c r="AF58" s="11" t="s">
        <v>0</v>
      </c>
      <c r="AG58" s="12"/>
      <c r="AH58" s="12"/>
      <c r="AI58" s="12"/>
      <c r="AJ58" s="12"/>
      <c r="AK58" s="12"/>
      <c r="AL58" s="12"/>
      <c r="AM58" s="12"/>
      <c r="AN58" s="12"/>
      <c r="AO58" s="12"/>
      <c r="AP58" s="12"/>
      <c r="AQ58" s="12"/>
      <c r="AR58" s="12"/>
      <c r="AS58" s="12"/>
      <c r="AT58" s="12"/>
      <c r="AU58" s="12"/>
      <c r="AV58" s="12"/>
      <c r="AW58" s="12"/>
      <c r="AX58" s="12"/>
      <c r="AY58" s="12"/>
      <c r="AZ58" s="37">
        <f t="shared" si="1"/>
        <v>44669</v>
      </c>
      <c r="BA58" s="13" cm="1">
        <f t="array" ref="BA58">IF(BA$10="", "", IF(IFERROR(INDEX($B58:$AE58, $BK58, MATCH(BA$10, $B$11:$AE$11, 0)), "")="", "", IFERROR(VALUE(INDEX($B58:$AE58, $BK58, MATCH(BA$10, $B$11:$AE$11, 0))), "")))</f>
        <v>16</v>
      </c>
      <c r="BB58" s="13" cm="1">
        <f t="array" ref="BB58">IF(BB$10="", "", IF(IFERROR(INDEX($B58:$AE58, $BK58, MATCH(BB$10, $B$11:$AE$11, 0)), "")="", "", IFERROR(VALUE(INDEX($B58:$AE58, $BK58, MATCH(BB$10, $B$11:$AE$11, 0))), "")))</f>
        <v>0</v>
      </c>
      <c r="BC58" s="13" cm="1">
        <f t="array" ref="BC58">IF(BC$10="", "", IF(IFERROR(INDEX($B58:$AE58, $BK58, MATCH(BC$10, $B$11:$AE$11, 0)), "")="", "", IFERROR(VALUE(INDEX($B58:$AE58, $BK58, MATCH(BC$10, $B$11:$AE$11, 0))), "")))</f>
        <v>0</v>
      </c>
      <c r="BD58" s="13" cm="1">
        <f t="array" ref="BD58">IF(BD$10="", "", IF(IFERROR(INDEX($B58:$AE58, $BK58, MATCH(BD$10, $B$11:$AE$11, 0)), "")="", "", IFERROR(VALUE(INDEX($B58:$AE58, $BK58, MATCH(BD$10, $B$11:$AE$11, 0))), "")))</f>
        <v>0</v>
      </c>
      <c r="BE58" s="32" cm="1">
        <f t="array" ref="BE58">IF(BE$10="", "", IF(IFERROR(INDEX($B58:$AE58, $BK58, MATCH(BE$10, $B$11:$AE$11, 0)), "")="", "", IFERROR(VALUE(INDEX($B58:$AE58, $BK58, MATCH(BE$10, $B$11:$AE$11, 0))), "")))</f>
        <v>1</v>
      </c>
      <c r="BF58" s="12"/>
      <c r="BG58" s="44" t="str" cm="1">
        <f t="array" ref="BG58">IF(BG$10="", "", IF(IFERROR(INDEX($B58:$AE58, $BK58, MATCH(BG$10, $B$11:$AE$11, 0)), "")="", "", IFERROR(LEFT(INDEX($B58:$AE58, $BK58, MATCH(BG$10, $B$11:$AE$11, 0)), 70), "")))</f>
        <v>Is your entered data sortable and filterable, or do you have locked ce</v>
      </c>
      <c r="BH58" s="12"/>
      <c r="BI58" s="44" t="str" cm="1">
        <f t="array" ref="BI58">IF(BI$10="", "", IF(IFERROR(INDEX($B58:$AE58, $BK58, MATCH(BI$10, $B$11:$AE$11, 0)), "")="", "", IFERROR(INDEX($B58:$AE58, $BK58, MATCH(BI$10, $B$11:$AE$11, 0)), "")))</f>
        <v>https://www.linkedin.com/feed/update/urn:li:activity:6921754092880961536</v>
      </c>
      <c r="BJ58" s="12"/>
      <c r="BN58" s="19" t="str" cm="1">
        <f t="array" ref="BN58">IF($AZ$10="", "", IF(IFERROR(INDEX($B58:$AE58, $BK58, MATCH($AZ$10, $B$11:$AE$11, 0)), "")="", "", IFERROR(INDEX($B58:$AE58, $BK58, MATCH($AZ$10, $B$11:$AE$11, 0)), "")))</f>
        <v>04/18/2022</v>
      </c>
      <c r="BO58" s="19">
        <f t="shared" si="2"/>
        <v>3</v>
      </c>
      <c r="BP58" s="19">
        <f t="shared" si="3"/>
        <v>6</v>
      </c>
      <c r="BQ58" s="19">
        <f t="shared" si="4"/>
        <v>4</v>
      </c>
      <c r="BR58" s="30">
        <f t="shared" si="5"/>
        <v>18</v>
      </c>
      <c r="BS58" s="19">
        <f t="shared" si="6"/>
        <v>2022</v>
      </c>
      <c r="BT58" s="40" cm="1">
        <f t="array" ref="BT58">IFERROR(DATE(INDEX($BQ58:$BS58, $BK58, MATCH($BN$5, $BQ$10:$BS$10, 0)), INDEX($BQ58:$BS58, $BK58, MATCH($BN$4, $BQ$10:$BS$10, 0)), INDEX($BQ58:$BS58, $BK58, MATCH($BN$3, $BQ$10:$BS$10, 0))), "")</f>
        <v>44669</v>
      </c>
      <c r="BV58" s="19" t="str">
        <f t="shared" si="7"/>
        <v>X</v>
      </c>
      <c r="BX58" s="19" t="str">
        <f t="shared" si="8"/>
        <v/>
      </c>
      <c r="BZ58" s="30">
        <f t="shared" si="12"/>
        <v>1</v>
      </c>
      <c r="CA58" s="13">
        <f t="shared" si="13"/>
        <v>0</v>
      </c>
      <c r="CB58" s="13">
        <f t="shared" si="14"/>
        <v>0</v>
      </c>
      <c r="CC58" s="13">
        <f t="shared" si="15"/>
        <v>0</v>
      </c>
      <c r="CD58" s="32">
        <f t="shared" si="16"/>
        <v>3</v>
      </c>
      <c r="CF58" s="52">
        <f t="shared" si="9"/>
        <v>4</v>
      </c>
      <c r="CH58" s="19">
        <f>IF($CF58="", "", COUNTIF($CF$12:$CF$1210, "&gt;"&amp;$CF58)+1+COUNTIF($CF$12:$CF58, $CF58)-1)</f>
        <v>41</v>
      </c>
      <c r="CJ58" s="19" t="str">
        <f t="shared" si="10"/>
        <v>Apr 2022</v>
      </c>
      <c r="CL58" s="87">
        <f t="shared" si="11"/>
        <v>6.25E-2</v>
      </c>
    </row>
    <row r="59" spans="1:90" x14ac:dyDescent="0.25">
      <c r="A59" s="11" t="s">
        <v>0</v>
      </c>
      <c r="B59" s="5" t="s">
        <v>580</v>
      </c>
      <c r="C59" s="6" t="s">
        <v>581</v>
      </c>
      <c r="D59" s="6" t="s">
        <v>484</v>
      </c>
      <c r="E59" s="6" t="s">
        <v>485</v>
      </c>
      <c r="F59" s="6" t="s">
        <v>486</v>
      </c>
      <c r="G59" s="6" t="s">
        <v>142</v>
      </c>
      <c r="H59" s="6" t="s">
        <v>485</v>
      </c>
      <c r="I59" s="6" t="s">
        <v>485</v>
      </c>
      <c r="J59" s="6" t="s">
        <v>487</v>
      </c>
      <c r="K59" s="6">
        <v>27</v>
      </c>
      <c r="L59" s="6" t="s">
        <v>485</v>
      </c>
      <c r="M59" s="6">
        <v>1</v>
      </c>
      <c r="N59" s="6">
        <v>3.7037037312984467E-2</v>
      </c>
      <c r="O59" s="6">
        <v>0</v>
      </c>
      <c r="P59" s="6">
        <v>0</v>
      </c>
      <c r="Q59" s="6">
        <v>1</v>
      </c>
      <c r="R59" s="6" t="s">
        <v>485</v>
      </c>
      <c r="S59" s="6">
        <v>7.4074074625968933E-2</v>
      </c>
      <c r="T59" s="6" t="s">
        <v>485</v>
      </c>
      <c r="U59" s="6"/>
      <c r="V59" s="6"/>
      <c r="W59" s="6"/>
      <c r="X59" s="6"/>
      <c r="Y59" s="6"/>
      <c r="Z59" s="6"/>
      <c r="AA59" s="6"/>
      <c r="AB59" s="6"/>
      <c r="AC59" s="6"/>
      <c r="AD59" s="6"/>
      <c r="AE59" s="7"/>
      <c r="AF59" s="11" t="s">
        <v>0</v>
      </c>
      <c r="AG59" s="12"/>
      <c r="AH59" s="12"/>
      <c r="AI59" s="12"/>
      <c r="AJ59" s="12"/>
      <c r="AK59" s="12"/>
      <c r="AL59" s="12"/>
      <c r="AM59" s="12"/>
      <c r="AN59" s="12"/>
      <c r="AO59" s="12"/>
      <c r="AP59" s="12"/>
      <c r="AQ59" s="12"/>
      <c r="AR59" s="12"/>
      <c r="AS59" s="12"/>
      <c r="AT59" s="12"/>
      <c r="AU59" s="12"/>
      <c r="AV59" s="12"/>
      <c r="AW59" s="12"/>
      <c r="AX59" s="12"/>
      <c r="AY59" s="12"/>
      <c r="AZ59" s="37">
        <f t="shared" si="1"/>
        <v>44662</v>
      </c>
      <c r="BA59" s="13" cm="1">
        <f t="array" ref="BA59">IF(BA$10="", "", IF(IFERROR(INDEX($B59:$AE59, $BK59, MATCH(BA$10, $B$11:$AE$11, 0)), "")="", "", IFERROR(VALUE(INDEX($B59:$AE59, $BK59, MATCH(BA$10, $B$11:$AE$11, 0))), "")))</f>
        <v>27</v>
      </c>
      <c r="BB59" s="13" cm="1">
        <f t="array" ref="BB59">IF(BB$10="", "", IF(IFERROR(INDEX($B59:$AE59, $BK59, MATCH(BB$10, $B$11:$AE$11, 0)), "")="", "", IFERROR(VALUE(INDEX($B59:$AE59, $BK59, MATCH(BB$10, $B$11:$AE$11, 0))), "")))</f>
        <v>1</v>
      </c>
      <c r="BC59" s="13" cm="1">
        <f t="array" ref="BC59">IF(BC$10="", "", IF(IFERROR(INDEX($B59:$AE59, $BK59, MATCH(BC$10, $B$11:$AE$11, 0)), "")="", "", IFERROR(VALUE(INDEX($B59:$AE59, $BK59, MATCH(BC$10, $B$11:$AE$11, 0))), "")))</f>
        <v>0</v>
      </c>
      <c r="BD59" s="13" cm="1">
        <f t="array" ref="BD59">IF(BD$10="", "", IF(IFERROR(INDEX($B59:$AE59, $BK59, MATCH(BD$10, $B$11:$AE$11, 0)), "")="", "", IFERROR(VALUE(INDEX($B59:$AE59, $BK59, MATCH(BD$10, $B$11:$AE$11, 0))), "")))</f>
        <v>0</v>
      </c>
      <c r="BE59" s="32" cm="1">
        <f t="array" ref="BE59">IF(BE$10="", "", IF(IFERROR(INDEX($B59:$AE59, $BK59, MATCH(BE$10, $B$11:$AE$11, 0)), "")="", "", IFERROR(VALUE(INDEX($B59:$AE59, $BK59, MATCH(BE$10, $B$11:$AE$11, 0))), "")))</f>
        <v>1</v>
      </c>
      <c r="BF59" s="12"/>
      <c r="BG59" s="44" t="str" cm="1">
        <f t="array" ref="BG59">IF(BG$10="", "", IF(IFERROR(INDEX($B59:$AE59, $BK59, MATCH(BG$10, $B$11:$AE$11, 0)), "")="", "", IFERROR(LEFT(INDEX($B59:$AE59, $BK59, MATCH(BG$10, $B$11:$AE$11, 0)), 70), "")))</f>
        <v>Are your spreadsheets easy to use, nicely laid out, and as automated a</v>
      </c>
      <c r="BH59" s="12"/>
      <c r="BI59" s="44" t="str" cm="1">
        <f t="array" ref="BI59">IF(BI$10="", "", IF(IFERROR(INDEX($B59:$AE59, $BK59, MATCH(BI$10, $B$11:$AE$11, 0)), "")="", "", IFERROR(INDEX($B59:$AE59, $BK59, MATCH(BI$10, $B$11:$AE$11, 0)), "")))</f>
        <v>https://www.linkedin.com/feed/update/urn:li:activity:6919201689530966016</v>
      </c>
      <c r="BJ59" s="12"/>
      <c r="BN59" s="19" t="str" cm="1">
        <f t="array" ref="BN59">IF($AZ$10="", "", IF(IFERROR(INDEX($B59:$AE59, $BK59, MATCH($AZ$10, $B$11:$AE$11, 0)), "")="", "", IFERROR(INDEX($B59:$AE59, $BK59, MATCH($AZ$10, $B$11:$AE$11, 0)), "")))</f>
        <v>04/11/2022</v>
      </c>
      <c r="BO59" s="19">
        <f t="shared" si="2"/>
        <v>3</v>
      </c>
      <c r="BP59" s="19">
        <f t="shared" si="3"/>
        <v>6</v>
      </c>
      <c r="BQ59" s="19">
        <f t="shared" si="4"/>
        <v>4</v>
      </c>
      <c r="BR59" s="30">
        <f t="shared" si="5"/>
        <v>11</v>
      </c>
      <c r="BS59" s="19">
        <f t="shared" si="6"/>
        <v>2022</v>
      </c>
      <c r="BT59" s="40" cm="1">
        <f t="array" ref="BT59">IFERROR(DATE(INDEX($BQ59:$BS59, $BK59, MATCH($BN$5, $BQ$10:$BS$10, 0)), INDEX($BQ59:$BS59, $BK59, MATCH($BN$4, $BQ$10:$BS$10, 0)), INDEX($BQ59:$BS59, $BK59, MATCH($BN$3, $BQ$10:$BS$10, 0))), "")</f>
        <v>44662</v>
      </c>
      <c r="BV59" s="19" t="str">
        <f t="shared" si="7"/>
        <v>X</v>
      </c>
      <c r="BX59" s="19" t="str">
        <f t="shared" si="8"/>
        <v/>
      </c>
      <c r="BZ59" s="30">
        <f t="shared" si="12"/>
        <v>2</v>
      </c>
      <c r="CA59" s="13">
        <f t="shared" si="13"/>
        <v>4</v>
      </c>
      <c r="CB59" s="13">
        <f t="shared" si="14"/>
        <v>0</v>
      </c>
      <c r="CC59" s="13">
        <f t="shared" si="15"/>
        <v>0</v>
      </c>
      <c r="CD59" s="32">
        <f t="shared" si="16"/>
        <v>3</v>
      </c>
      <c r="CF59" s="52">
        <f t="shared" si="9"/>
        <v>9</v>
      </c>
      <c r="CH59" s="19">
        <f>IF($CF59="", "", COUNTIF($CF$12:$CF$1210, "&gt;"&amp;$CF59)+1+COUNTIF($CF$12:$CF59, $CF59)-1)</f>
        <v>21</v>
      </c>
      <c r="CJ59" s="19" t="str">
        <f t="shared" si="10"/>
        <v>Apr 2022</v>
      </c>
      <c r="CL59" s="87">
        <f t="shared" si="11"/>
        <v>7.407407407407407E-2</v>
      </c>
    </row>
    <row r="60" spans="1:90" x14ac:dyDescent="0.25">
      <c r="A60" s="11" t="s">
        <v>0</v>
      </c>
      <c r="B60" s="5" t="s">
        <v>582</v>
      </c>
      <c r="C60" s="6" t="s">
        <v>583</v>
      </c>
      <c r="D60" s="6" t="s">
        <v>484</v>
      </c>
      <c r="E60" s="6" t="s">
        <v>485</v>
      </c>
      <c r="F60" s="6" t="s">
        <v>486</v>
      </c>
      <c r="G60" s="6" t="s">
        <v>135</v>
      </c>
      <c r="H60" s="6" t="s">
        <v>485</v>
      </c>
      <c r="I60" s="6" t="s">
        <v>485</v>
      </c>
      <c r="J60" s="6" t="s">
        <v>487</v>
      </c>
      <c r="K60" s="6">
        <v>14</v>
      </c>
      <c r="L60" s="6" t="s">
        <v>485</v>
      </c>
      <c r="M60" s="6">
        <v>1</v>
      </c>
      <c r="N60" s="6">
        <v>7.1428574621677399E-2</v>
      </c>
      <c r="O60" s="6">
        <v>0</v>
      </c>
      <c r="P60" s="6">
        <v>0</v>
      </c>
      <c r="Q60" s="6">
        <v>1</v>
      </c>
      <c r="R60" s="6" t="s">
        <v>485</v>
      </c>
      <c r="S60" s="6">
        <v>0.1428571492433548</v>
      </c>
      <c r="T60" s="6" t="s">
        <v>485</v>
      </c>
      <c r="U60" s="6"/>
      <c r="V60" s="6"/>
      <c r="W60" s="6"/>
      <c r="X60" s="6"/>
      <c r="Y60" s="6"/>
      <c r="Z60" s="6"/>
      <c r="AA60" s="6"/>
      <c r="AB60" s="6"/>
      <c r="AC60" s="6"/>
      <c r="AD60" s="6"/>
      <c r="AE60" s="7"/>
      <c r="AF60" s="11" t="s">
        <v>0</v>
      </c>
      <c r="AG60" s="12"/>
      <c r="AH60" s="12"/>
      <c r="AI60" s="12"/>
      <c r="AJ60" s="12"/>
      <c r="AK60" s="12"/>
      <c r="AL60" s="12"/>
      <c r="AM60" s="12"/>
      <c r="AN60" s="12"/>
      <c r="AO60" s="12"/>
      <c r="AP60" s="12"/>
      <c r="AQ60" s="12"/>
      <c r="AR60" s="12"/>
      <c r="AS60" s="12"/>
      <c r="AT60" s="12"/>
      <c r="AU60" s="12"/>
      <c r="AV60" s="12"/>
      <c r="AW60" s="12"/>
      <c r="AX60" s="12"/>
      <c r="AY60" s="12"/>
      <c r="AZ60" s="37">
        <f t="shared" si="1"/>
        <v>44655</v>
      </c>
      <c r="BA60" s="13" cm="1">
        <f t="array" ref="BA60">IF(BA$10="", "", IF(IFERROR(INDEX($B60:$AE60, $BK60, MATCH(BA$10, $B$11:$AE$11, 0)), "")="", "", IFERROR(VALUE(INDEX($B60:$AE60, $BK60, MATCH(BA$10, $B$11:$AE$11, 0))), "")))</f>
        <v>14</v>
      </c>
      <c r="BB60" s="13" cm="1">
        <f t="array" ref="BB60">IF(BB$10="", "", IF(IFERROR(INDEX($B60:$AE60, $BK60, MATCH(BB$10, $B$11:$AE$11, 0)), "")="", "", IFERROR(VALUE(INDEX($B60:$AE60, $BK60, MATCH(BB$10, $B$11:$AE$11, 0))), "")))</f>
        <v>1</v>
      </c>
      <c r="BC60" s="13" cm="1">
        <f t="array" ref="BC60">IF(BC$10="", "", IF(IFERROR(INDEX($B60:$AE60, $BK60, MATCH(BC$10, $B$11:$AE$11, 0)), "")="", "", IFERROR(VALUE(INDEX($B60:$AE60, $BK60, MATCH(BC$10, $B$11:$AE$11, 0))), "")))</f>
        <v>0</v>
      </c>
      <c r="BD60" s="13" cm="1">
        <f t="array" ref="BD60">IF(BD$10="", "", IF(IFERROR(INDEX($B60:$AE60, $BK60, MATCH(BD$10, $B$11:$AE$11, 0)), "")="", "", IFERROR(VALUE(INDEX($B60:$AE60, $BK60, MATCH(BD$10, $B$11:$AE$11, 0))), "")))</f>
        <v>0</v>
      </c>
      <c r="BE60" s="32" cm="1">
        <f t="array" ref="BE60">IF(BE$10="", "", IF(IFERROR(INDEX($B60:$AE60, $BK60, MATCH(BE$10, $B$11:$AE$11, 0)), "")="", "", IFERROR(VALUE(INDEX($B60:$AE60, $BK60, MATCH(BE$10, $B$11:$AE$11, 0))), "")))</f>
        <v>1</v>
      </c>
      <c r="BF60" s="12"/>
      <c r="BG60" s="44" t="str" cm="1">
        <f t="array" ref="BG60">IF(BG$10="", "", IF(IFERROR(INDEX($B60:$AE60, $BK60, MATCH(BG$10, $B$11:$AE$11, 0)), "")="", "", IFERROR(LEFT(INDEX($B60:$AE60, $BK60, MATCH(BG$10, $B$11:$AE$11, 0)), 70), "")))</f>
        <v>Do your spreadsheets alert you when data is due? - Visit our website t</v>
      </c>
      <c r="BH60" s="12"/>
      <c r="BI60" s="44" t="str" cm="1">
        <f t="array" ref="BI60">IF(BI$10="", "", IF(IFERROR(INDEX($B60:$AE60, $BK60, MATCH(BI$10, $B$11:$AE$11, 0)), "")="", "", IFERROR(INDEX($B60:$AE60, $BK60, MATCH(BI$10, $B$11:$AE$11, 0)), "")))</f>
        <v>https://www.linkedin.com/feed/update/urn:li:activity:6916672876691472384</v>
      </c>
      <c r="BJ60" s="12"/>
      <c r="BN60" s="19" t="str" cm="1">
        <f t="array" ref="BN60">IF($AZ$10="", "", IF(IFERROR(INDEX($B60:$AE60, $BK60, MATCH($AZ$10, $B$11:$AE$11, 0)), "")="", "", IFERROR(INDEX($B60:$AE60, $BK60, MATCH($AZ$10, $B$11:$AE$11, 0)), "")))</f>
        <v>04/04/2022</v>
      </c>
      <c r="BO60" s="19">
        <f t="shared" si="2"/>
        <v>3</v>
      </c>
      <c r="BP60" s="19">
        <f t="shared" si="3"/>
        <v>6</v>
      </c>
      <c r="BQ60" s="19">
        <f t="shared" si="4"/>
        <v>4</v>
      </c>
      <c r="BR60" s="30">
        <f t="shared" si="5"/>
        <v>4</v>
      </c>
      <c r="BS60" s="19">
        <f t="shared" si="6"/>
        <v>2022</v>
      </c>
      <c r="BT60" s="40" cm="1">
        <f t="array" ref="BT60">IFERROR(DATE(INDEX($BQ60:$BS60, $BK60, MATCH($BN$5, $BQ$10:$BS$10, 0)), INDEX($BQ60:$BS60, $BK60, MATCH($BN$4, $BQ$10:$BS$10, 0)), INDEX($BQ60:$BS60, $BK60, MATCH($BN$3, $BQ$10:$BS$10, 0))), "")</f>
        <v>44655</v>
      </c>
      <c r="BV60" s="19" t="str">
        <f t="shared" si="7"/>
        <v>X</v>
      </c>
      <c r="BX60" s="19" t="str">
        <f t="shared" si="8"/>
        <v/>
      </c>
      <c r="BZ60" s="30">
        <f t="shared" si="12"/>
        <v>1</v>
      </c>
      <c r="CA60" s="13">
        <f>IF(BB60="", "", IFERROR(ROUNDDOWN(BB60/CA$9, 0)*CA$8, ""))</f>
        <v>4</v>
      </c>
      <c r="CB60" s="13">
        <f t="shared" si="14"/>
        <v>0</v>
      </c>
      <c r="CC60" s="13">
        <f t="shared" si="15"/>
        <v>0</v>
      </c>
      <c r="CD60" s="32">
        <f t="shared" si="16"/>
        <v>3</v>
      </c>
      <c r="CF60" s="52">
        <f t="shared" si="9"/>
        <v>8</v>
      </c>
      <c r="CH60" s="19">
        <f>IF($CF60="", "", COUNTIF($CF$12:$CF$1210, "&gt;"&amp;$CF60)+1+COUNTIF($CF$12:$CF60, $CF60)-1)</f>
        <v>22</v>
      </c>
      <c r="CJ60" s="19" t="str">
        <f t="shared" si="10"/>
        <v>Apr 2022</v>
      </c>
      <c r="CL60" s="87">
        <f t="shared" si="11"/>
        <v>0.14285714285714285</v>
      </c>
    </row>
    <row r="61" spans="1:90" x14ac:dyDescent="0.25">
      <c r="A61" s="11" t="s">
        <v>0</v>
      </c>
      <c r="B61" s="5" t="s">
        <v>584</v>
      </c>
      <c r="C61" s="6" t="s">
        <v>585</v>
      </c>
      <c r="D61" s="6" t="s">
        <v>484</v>
      </c>
      <c r="E61" s="6" t="s">
        <v>485</v>
      </c>
      <c r="F61" s="6" t="s">
        <v>486</v>
      </c>
      <c r="G61" s="6" t="s">
        <v>128</v>
      </c>
      <c r="H61" s="6" t="s">
        <v>485</v>
      </c>
      <c r="I61" s="6" t="s">
        <v>485</v>
      </c>
      <c r="J61" s="6" t="s">
        <v>487</v>
      </c>
      <c r="K61" s="6">
        <v>23</v>
      </c>
      <c r="L61" s="6" t="s">
        <v>485</v>
      </c>
      <c r="M61" s="6">
        <v>0</v>
      </c>
      <c r="N61" s="6">
        <v>0</v>
      </c>
      <c r="O61" s="6">
        <v>1</v>
      </c>
      <c r="P61" s="6">
        <v>0</v>
      </c>
      <c r="Q61" s="6">
        <v>1</v>
      </c>
      <c r="R61" s="6" t="s">
        <v>485</v>
      </c>
      <c r="S61" s="6">
        <v>8.6956523358821869E-2</v>
      </c>
      <c r="T61" s="6" t="s">
        <v>485</v>
      </c>
      <c r="U61" s="6"/>
      <c r="V61" s="6"/>
      <c r="W61" s="6"/>
      <c r="X61" s="6"/>
      <c r="Y61" s="6"/>
      <c r="Z61" s="6"/>
      <c r="AA61" s="6"/>
      <c r="AB61" s="6"/>
      <c r="AC61" s="6"/>
      <c r="AD61" s="6"/>
      <c r="AE61" s="7"/>
      <c r="AF61" s="11" t="s">
        <v>0</v>
      </c>
      <c r="AG61" s="12"/>
      <c r="AH61" s="12"/>
      <c r="AI61" s="12"/>
      <c r="AJ61" s="12"/>
      <c r="AK61" s="12"/>
      <c r="AL61" s="12"/>
      <c r="AM61" s="12"/>
      <c r="AN61" s="12"/>
      <c r="AO61" s="12"/>
      <c r="AP61" s="12"/>
      <c r="AQ61" s="12"/>
      <c r="AR61" s="12"/>
      <c r="AS61" s="12"/>
      <c r="AT61" s="12"/>
      <c r="AU61" s="12"/>
      <c r="AV61" s="12"/>
      <c r="AW61" s="12"/>
      <c r="AX61" s="12"/>
      <c r="AY61" s="12"/>
      <c r="AZ61" s="37">
        <f t="shared" si="1"/>
        <v>44648</v>
      </c>
      <c r="BA61" s="13" cm="1">
        <f t="array" ref="BA61">IF(BA$10="", "", IF(IFERROR(INDEX($B61:$AE61, $BK61, MATCH(BA$10, $B$11:$AE$11, 0)), "")="", "", IFERROR(VALUE(INDEX($B61:$AE61, $BK61, MATCH(BA$10, $B$11:$AE$11, 0))), "")))</f>
        <v>23</v>
      </c>
      <c r="BB61" s="13" cm="1">
        <f t="array" ref="BB61">IF(BB$10="", "", IF(IFERROR(INDEX($B61:$AE61, $BK61, MATCH(BB$10, $B$11:$AE$11, 0)), "")="", "", IFERROR(VALUE(INDEX($B61:$AE61, $BK61, MATCH(BB$10, $B$11:$AE$11, 0))), "")))</f>
        <v>0</v>
      </c>
      <c r="BC61" s="13" cm="1">
        <f t="array" ref="BC61">IF(BC$10="", "", IF(IFERROR(INDEX($B61:$AE61, $BK61, MATCH(BC$10, $B$11:$AE$11, 0)), "")="", "", IFERROR(VALUE(INDEX($B61:$AE61, $BK61, MATCH(BC$10, $B$11:$AE$11, 0))), "")))</f>
        <v>1</v>
      </c>
      <c r="BD61" s="13" cm="1">
        <f t="array" ref="BD61">IF(BD$10="", "", IF(IFERROR(INDEX($B61:$AE61, $BK61, MATCH(BD$10, $B$11:$AE$11, 0)), "")="", "", IFERROR(VALUE(INDEX($B61:$AE61, $BK61, MATCH(BD$10, $B$11:$AE$11, 0))), "")))</f>
        <v>0</v>
      </c>
      <c r="BE61" s="32" cm="1">
        <f t="array" ref="BE61">IF(BE$10="", "", IF(IFERROR(INDEX($B61:$AE61, $BK61, MATCH(BE$10, $B$11:$AE$11, 0)), "")="", "", IFERROR(VALUE(INDEX($B61:$AE61, $BK61, MATCH(BE$10, $B$11:$AE$11, 0))), "")))</f>
        <v>1</v>
      </c>
      <c r="BF61" s="12"/>
      <c r="BG61" s="44" t="str" cm="1">
        <f t="array" ref="BG61">IF(BG$10="", "", IF(IFERROR(INDEX($B61:$AE61, $BK61, MATCH(BG$10, $B$11:$AE$11, 0)), "")="", "", IFERROR(LEFT(INDEX($B61:$AE61, $BK61, MATCH(BG$10, $B$11:$AE$11, 0)), 70), "")))</f>
        <v>Are your spreadsheets branded for your business? - Visit our website t</v>
      </c>
      <c r="BH61" s="12"/>
      <c r="BI61" s="44" t="str" cm="1">
        <f t="array" ref="BI61">IF(BI$10="", "", IF(IFERROR(INDEX($B61:$AE61, $BK61, MATCH(BI$10, $B$11:$AE$11, 0)), "")="", "", IFERROR(INDEX($B61:$AE61, $BK61, MATCH(BI$10, $B$11:$AE$11, 0)), "")))</f>
        <v>https://www.linkedin.com/feed/update/urn:li:activity:6914115776194953216</v>
      </c>
      <c r="BJ61" s="12"/>
      <c r="BN61" s="19" t="str" cm="1">
        <f t="array" ref="BN61">IF($AZ$10="", "", IF(IFERROR(INDEX($B61:$AE61, $BK61, MATCH($AZ$10, $B$11:$AE$11, 0)), "")="", "", IFERROR(INDEX($B61:$AE61, $BK61, MATCH($AZ$10, $B$11:$AE$11, 0)), "")))</f>
        <v>03/28/2022</v>
      </c>
      <c r="BO61" s="19">
        <f t="shared" si="2"/>
        <v>3</v>
      </c>
      <c r="BP61" s="19">
        <f t="shared" si="3"/>
        <v>6</v>
      </c>
      <c r="BQ61" s="19">
        <f t="shared" si="4"/>
        <v>3</v>
      </c>
      <c r="BR61" s="30">
        <f t="shared" si="5"/>
        <v>28</v>
      </c>
      <c r="BS61" s="19">
        <f t="shared" si="6"/>
        <v>2022</v>
      </c>
      <c r="BT61" s="40" cm="1">
        <f t="array" ref="BT61">IFERROR(DATE(INDEX($BQ61:$BS61, $BK61, MATCH($BN$5, $BQ$10:$BS$10, 0)), INDEX($BQ61:$BS61, $BK61, MATCH($BN$4, $BQ$10:$BS$10, 0)), INDEX($BQ61:$BS61, $BK61, MATCH($BN$3, $BQ$10:$BS$10, 0))), "")</f>
        <v>44648</v>
      </c>
      <c r="BV61" s="19" t="str">
        <f t="shared" si="7"/>
        <v>X</v>
      </c>
      <c r="BX61" s="19" t="str">
        <f t="shared" si="8"/>
        <v/>
      </c>
      <c r="BZ61" s="30">
        <f t="shared" si="12"/>
        <v>2</v>
      </c>
      <c r="CA61" s="13">
        <f t="shared" si="13"/>
        <v>0</v>
      </c>
      <c r="CB61" s="13">
        <f t="shared" si="14"/>
        <v>1</v>
      </c>
      <c r="CC61" s="13">
        <f t="shared" si="15"/>
        <v>0</v>
      </c>
      <c r="CD61" s="32">
        <f t="shared" si="16"/>
        <v>3</v>
      </c>
      <c r="CF61" s="52">
        <f t="shared" si="9"/>
        <v>6</v>
      </c>
      <c r="CH61" s="19">
        <f>IF($CF61="", "", COUNTIF($CF$12:$CF$1210, "&gt;"&amp;$CF61)+1+COUNTIF($CF$12:$CF61, $CF61)-1)</f>
        <v>34</v>
      </c>
      <c r="CJ61" s="19" t="str">
        <f t="shared" si="10"/>
        <v>Mar 2022</v>
      </c>
      <c r="CL61" s="87">
        <f t="shared" si="11"/>
        <v>8.6956521739130432E-2</v>
      </c>
    </row>
    <row r="62" spans="1:90" x14ac:dyDescent="0.25">
      <c r="A62" s="11"/>
      <c r="B62" s="5" t="s">
        <v>586</v>
      </c>
      <c r="C62" s="6" t="s">
        <v>587</v>
      </c>
      <c r="D62" s="6" t="s">
        <v>484</v>
      </c>
      <c r="E62" s="6" t="s">
        <v>485</v>
      </c>
      <c r="F62" s="6" t="s">
        <v>486</v>
      </c>
      <c r="G62" s="6" t="s">
        <v>121</v>
      </c>
      <c r="H62" s="6" t="s">
        <v>485</v>
      </c>
      <c r="I62" s="6" t="s">
        <v>485</v>
      </c>
      <c r="J62" s="6" t="s">
        <v>487</v>
      </c>
      <c r="K62" s="6">
        <v>33</v>
      </c>
      <c r="L62" s="6" t="s">
        <v>485</v>
      </c>
      <c r="M62" s="6">
        <v>1</v>
      </c>
      <c r="N62" s="6">
        <v>3.0303031206130981E-2</v>
      </c>
      <c r="O62" s="6">
        <v>0</v>
      </c>
      <c r="P62" s="6">
        <v>0</v>
      </c>
      <c r="Q62" s="6">
        <v>1</v>
      </c>
      <c r="R62" s="6" t="s">
        <v>485</v>
      </c>
      <c r="S62" s="6">
        <v>6.0606062412261963E-2</v>
      </c>
      <c r="T62" s="6" t="s">
        <v>485</v>
      </c>
      <c r="U62" s="6"/>
      <c r="V62" s="6"/>
      <c r="W62" s="6"/>
      <c r="X62" s="6"/>
      <c r="Y62" s="6"/>
      <c r="Z62" s="6"/>
      <c r="AA62" s="6"/>
      <c r="AB62" s="6"/>
      <c r="AC62" s="6"/>
      <c r="AD62" s="6"/>
      <c r="AE62" s="7"/>
      <c r="AF62" s="11"/>
      <c r="AG62" s="12"/>
      <c r="AH62" s="12"/>
      <c r="AI62" s="12"/>
      <c r="AJ62" s="12"/>
      <c r="AK62" s="12"/>
      <c r="AL62" s="12"/>
      <c r="AM62" s="12"/>
      <c r="AN62" s="12"/>
      <c r="AO62" s="12"/>
      <c r="AP62" s="12"/>
      <c r="AQ62" s="12"/>
      <c r="AR62" s="12"/>
      <c r="AS62" s="12"/>
      <c r="AT62" s="12"/>
      <c r="AU62" s="12"/>
      <c r="AV62" s="12"/>
      <c r="AW62" s="12"/>
      <c r="AX62" s="12"/>
      <c r="AY62" s="12"/>
      <c r="AZ62" s="37">
        <f t="shared" si="1"/>
        <v>44641</v>
      </c>
      <c r="BA62" s="13" cm="1">
        <f t="array" ref="BA62">IF(BA$10="", "", IF(IFERROR(INDEX($B62:$AE62, $BK62, MATCH(BA$10, $B$11:$AE$11, 0)), "")="", "", IFERROR(VALUE(INDEX($B62:$AE62, $BK62, MATCH(BA$10, $B$11:$AE$11, 0))), "")))</f>
        <v>33</v>
      </c>
      <c r="BB62" s="13" cm="1">
        <f t="array" ref="BB62">IF(BB$10="", "", IF(IFERROR(INDEX($B62:$AE62, $BK62, MATCH(BB$10, $B$11:$AE$11, 0)), "")="", "", IFERROR(VALUE(INDEX($B62:$AE62, $BK62, MATCH(BB$10, $B$11:$AE$11, 0))), "")))</f>
        <v>1</v>
      </c>
      <c r="BC62" s="13" cm="1">
        <f t="array" ref="BC62">IF(BC$10="", "", IF(IFERROR(INDEX($B62:$AE62, $BK62, MATCH(BC$10, $B$11:$AE$11, 0)), "")="", "", IFERROR(VALUE(INDEX($B62:$AE62, $BK62, MATCH(BC$10, $B$11:$AE$11, 0))), "")))</f>
        <v>0</v>
      </c>
      <c r="BD62" s="13" cm="1">
        <f t="array" ref="BD62">IF(BD$10="", "", IF(IFERROR(INDEX($B62:$AE62, $BK62, MATCH(BD$10, $B$11:$AE$11, 0)), "")="", "", IFERROR(VALUE(INDEX($B62:$AE62, $BK62, MATCH(BD$10, $B$11:$AE$11, 0))), "")))</f>
        <v>0</v>
      </c>
      <c r="BE62" s="32" cm="1">
        <f t="array" ref="BE62">IF(BE$10="", "", IF(IFERROR(INDEX($B62:$AE62, $BK62, MATCH(BE$10, $B$11:$AE$11, 0)), "")="", "", IFERROR(VALUE(INDEX($B62:$AE62, $BK62, MATCH(BE$10, $B$11:$AE$11, 0))), "")))</f>
        <v>1</v>
      </c>
      <c r="BF62" s="12"/>
      <c r="BG62" s="44" t="str" cm="1">
        <f t="array" ref="BG62">IF(BG$10="", "", IF(IFERROR(INDEX($B62:$AE62, $BK62, MATCH(BG$10, $B$11:$AE$11, 0)), "")="", "", IFERROR(LEFT(INDEX($B62:$AE62, $BK62, MATCH(BG$10, $B$11:$AE$11, 0)), 70), "")))</f>
        <v>Are your spreadsheets fun to use, or do you dread opening them? - Visi</v>
      </c>
      <c r="BH62" s="12"/>
      <c r="BI62" s="44" t="str" cm="1">
        <f t="array" ref="BI62">IF(BI$10="", "", IF(IFERROR(INDEX($B62:$AE62, $BK62, MATCH(BI$10, $B$11:$AE$11, 0)), "")="", "", IFERROR(INDEX($B62:$AE62, $BK62, MATCH(BI$10, $B$11:$AE$11, 0)), "")))</f>
        <v>https://www.linkedin.com/feed/update/urn:li:activity:6911672223246225408</v>
      </c>
      <c r="BJ62" s="12"/>
      <c r="BN62" s="19" t="str" cm="1">
        <f t="array" ref="BN62">IF($AZ$10="", "", IF(IFERROR(INDEX($B62:$AE62, $BK62, MATCH($AZ$10, $B$11:$AE$11, 0)), "")="", "", IFERROR(INDEX($B62:$AE62, $BK62, MATCH($AZ$10, $B$11:$AE$11, 0)), "")))</f>
        <v>03/21/2022</v>
      </c>
      <c r="BO62" s="19">
        <f t="shared" si="2"/>
        <v>3</v>
      </c>
      <c r="BP62" s="19">
        <f t="shared" si="3"/>
        <v>6</v>
      </c>
      <c r="BQ62" s="19">
        <f t="shared" si="4"/>
        <v>3</v>
      </c>
      <c r="BR62" s="30">
        <f t="shared" si="5"/>
        <v>21</v>
      </c>
      <c r="BS62" s="19">
        <f t="shared" si="6"/>
        <v>2022</v>
      </c>
      <c r="BT62" s="40" cm="1">
        <f t="array" ref="BT62">IFERROR(DATE(INDEX($BQ62:$BS62, $BK62, MATCH($BN$5, $BQ$10:$BS$10, 0)), INDEX($BQ62:$BS62, $BK62, MATCH($BN$4, $BQ$10:$BS$10, 0)), INDEX($BQ62:$BS62, $BK62, MATCH($BN$3, $BQ$10:$BS$10, 0))), "")</f>
        <v>44641</v>
      </c>
      <c r="BV62" s="19" t="str">
        <f t="shared" si="7"/>
        <v>X</v>
      </c>
      <c r="BX62" s="19" t="str">
        <f t="shared" si="8"/>
        <v/>
      </c>
      <c r="BZ62" s="30">
        <f t="shared" si="12"/>
        <v>3</v>
      </c>
      <c r="CA62" s="13">
        <f t="shared" si="13"/>
        <v>4</v>
      </c>
      <c r="CB62" s="13">
        <f t="shared" si="14"/>
        <v>0</v>
      </c>
      <c r="CC62" s="13">
        <f t="shared" si="15"/>
        <v>0</v>
      </c>
      <c r="CD62" s="32">
        <f t="shared" si="16"/>
        <v>3</v>
      </c>
      <c r="CF62" s="52">
        <f t="shared" si="9"/>
        <v>10</v>
      </c>
      <c r="CH62" s="19">
        <f>IF($CF62="", "", COUNTIF($CF$12:$CF$1210, "&gt;"&amp;$CF62)+1+COUNTIF($CF$12:$CF62, $CF62)-1)</f>
        <v>19</v>
      </c>
      <c r="CJ62" s="19" t="str">
        <f t="shared" si="10"/>
        <v>Mar 2022</v>
      </c>
      <c r="CL62" s="87">
        <f t="shared" si="11"/>
        <v>6.0606060606060608E-2</v>
      </c>
    </row>
    <row r="63" spans="1:90" x14ac:dyDescent="0.25">
      <c r="A63" s="11"/>
      <c r="B63" s="5" t="s">
        <v>588</v>
      </c>
      <c r="C63" s="6" t="s">
        <v>589</v>
      </c>
      <c r="D63" s="6" t="s">
        <v>484</v>
      </c>
      <c r="E63" s="6" t="s">
        <v>485</v>
      </c>
      <c r="F63" s="6" t="s">
        <v>486</v>
      </c>
      <c r="G63" s="6" t="s">
        <v>114</v>
      </c>
      <c r="H63" s="6" t="s">
        <v>485</v>
      </c>
      <c r="I63" s="6" t="s">
        <v>485</v>
      </c>
      <c r="J63" s="6" t="s">
        <v>487</v>
      </c>
      <c r="K63" s="6">
        <v>19</v>
      </c>
      <c r="L63" s="6" t="s">
        <v>485</v>
      </c>
      <c r="M63" s="6">
        <v>0</v>
      </c>
      <c r="N63" s="6">
        <v>0</v>
      </c>
      <c r="O63" s="6">
        <v>0</v>
      </c>
      <c r="P63" s="6">
        <v>0</v>
      </c>
      <c r="Q63" s="6">
        <v>1</v>
      </c>
      <c r="R63" s="6" t="s">
        <v>485</v>
      </c>
      <c r="S63" s="6">
        <v>5.2631579339504242E-2</v>
      </c>
      <c r="T63" s="6" t="s">
        <v>485</v>
      </c>
      <c r="U63" s="6"/>
      <c r="V63" s="6"/>
      <c r="W63" s="6"/>
      <c r="X63" s="6"/>
      <c r="Y63" s="6"/>
      <c r="Z63" s="6"/>
      <c r="AA63" s="6"/>
      <c r="AB63" s="6"/>
      <c r="AC63" s="6"/>
      <c r="AD63" s="6"/>
      <c r="AE63" s="7"/>
      <c r="AF63" s="11"/>
      <c r="AG63" s="12"/>
      <c r="AH63" s="12"/>
      <c r="AI63" s="12"/>
      <c r="AJ63" s="12"/>
      <c r="AK63" s="12"/>
      <c r="AL63" s="12"/>
      <c r="AM63" s="12"/>
      <c r="AN63" s="12"/>
      <c r="AO63" s="12"/>
      <c r="AP63" s="12"/>
      <c r="AQ63" s="12"/>
      <c r="AR63" s="12"/>
      <c r="AS63" s="12"/>
      <c r="AT63" s="12"/>
      <c r="AU63" s="12"/>
      <c r="AV63" s="12"/>
      <c r="AW63" s="12"/>
      <c r="AX63" s="12"/>
      <c r="AY63" s="12"/>
      <c r="AZ63" s="37">
        <f t="shared" si="1"/>
        <v>44634</v>
      </c>
      <c r="BA63" s="13" cm="1">
        <f t="array" ref="BA63">IF(BA$10="", "", IF(IFERROR(INDEX($B63:$AE63, $BK63, MATCH(BA$10, $B$11:$AE$11, 0)), "")="", "", IFERROR(VALUE(INDEX($B63:$AE63, $BK63, MATCH(BA$10, $B$11:$AE$11, 0))), "")))</f>
        <v>19</v>
      </c>
      <c r="BB63" s="13" cm="1">
        <f t="array" ref="BB63">IF(BB$10="", "", IF(IFERROR(INDEX($B63:$AE63, $BK63, MATCH(BB$10, $B$11:$AE$11, 0)), "")="", "", IFERROR(VALUE(INDEX($B63:$AE63, $BK63, MATCH(BB$10, $B$11:$AE$11, 0))), "")))</f>
        <v>0</v>
      </c>
      <c r="BC63" s="13" cm="1">
        <f t="array" ref="BC63">IF(BC$10="", "", IF(IFERROR(INDEX($B63:$AE63, $BK63, MATCH(BC$10, $B$11:$AE$11, 0)), "")="", "", IFERROR(VALUE(INDEX($B63:$AE63, $BK63, MATCH(BC$10, $B$11:$AE$11, 0))), "")))</f>
        <v>0</v>
      </c>
      <c r="BD63" s="13" cm="1">
        <f t="array" ref="BD63">IF(BD$10="", "", IF(IFERROR(INDEX($B63:$AE63, $BK63, MATCH(BD$10, $B$11:$AE$11, 0)), "")="", "", IFERROR(VALUE(INDEX($B63:$AE63, $BK63, MATCH(BD$10, $B$11:$AE$11, 0))), "")))</f>
        <v>0</v>
      </c>
      <c r="BE63" s="32" cm="1">
        <f t="array" ref="BE63">IF(BE$10="", "", IF(IFERROR(INDEX($B63:$AE63, $BK63, MATCH(BE$10, $B$11:$AE$11, 0)), "")="", "", IFERROR(VALUE(INDEX($B63:$AE63, $BK63, MATCH(BE$10, $B$11:$AE$11, 0))), "")))</f>
        <v>1</v>
      </c>
      <c r="BF63" s="12"/>
      <c r="BG63" s="44" t="str" cm="1">
        <f t="array" ref="BG63">IF(BG$10="", "", IF(IFERROR(INDEX($B63:$AE63, $BK63, MATCH(BG$10, $B$11:$AE$11, 0)), "")="", "", IFERROR(LEFT(INDEX($B63:$AE63, $BK63, MATCH(BG$10, $B$11:$AE$11, 0)), 70), "")))</f>
        <v>Do you have live dashboards that monitor the other tabs, and update ac</v>
      </c>
      <c r="BH63" s="12"/>
      <c r="BI63" s="44" t="str" cm="1">
        <f t="array" ref="BI63">IF(BI$10="", "", IF(IFERROR(INDEX($B63:$AE63, $BK63, MATCH(BI$10, $B$11:$AE$11, 0)), "")="", "", IFERROR(INDEX($B63:$AE63, $BK63, MATCH(BI$10, $B$11:$AE$11, 0)), "")))</f>
        <v>https://www.linkedin.com/feed/update/urn:li:activity:6909063085731262465</v>
      </c>
      <c r="BJ63" s="12"/>
      <c r="BN63" s="19" t="str" cm="1">
        <f t="array" ref="BN63">IF($AZ$10="", "", IF(IFERROR(INDEX($B63:$AE63, $BK63, MATCH($AZ$10, $B$11:$AE$11, 0)), "")="", "", IFERROR(INDEX($B63:$AE63, $BK63, MATCH($AZ$10, $B$11:$AE$11, 0)), "")))</f>
        <v>03/14/2022</v>
      </c>
      <c r="BO63" s="19">
        <f t="shared" si="2"/>
        <v>3</v>
      </c>
      <c r="BP63" s="19">
        <f t="shared" si="3"/>
        <v>6</v>
      </c>
      <c r="BQ63" s="19">
        <f t="shared" si="4"/>
        <v>3</v>
      </c>
      <c r="BR63" s="30">
        <f t="shared" si="5"/>
        <v>14</v>
      </c>
      <c r="BS63" s="19">
        <f t="shared" si="6"/>
        <v>2022</v>
      </c>
      <c r="BT63" s="40" cm="1">
        <f t="array" ref="BT63">IFERROR(DATE(INDEX($BQ63:$BS63, $BK63, MATCH($BN$5, $BQ$10:$BS$10, 0)), INDEX($BQ63:$BS63, $BK63, MATCH($BN$4, $BQ$10:$BS$10, 0)), INDEX($BQ63:$BS63, $BK63, MATCH($BN$3, $BQ$10:$BS$10, 0))), "")</f>
        <v>44634</v>
      </c>
      <c r="BV63" s="19" t="str">
        <f t="shared" si="7"/>
        <v>X</v>
      </c>
      <c r="BX63" s="19" t="str">
        <f t="shared" si="8"/>
        <v/>
      </c>
      <c r="BZ63" s="30">
        <f t="shared" si="12"/>
        <v>1</v>
      </c>
      <c r="CA63" s="13">
        <f t="shared" si="13"/>
        <v>0</v>
      </c>
      <c r="CB63" s="13">
        <f t="shared" si="14"/>
        <v>0</v>
      </c>
      <c r="CC63" s="13">
        <f t="shared" si="15"/>
        <v>0</v>
      </c>
      <c r="CD63" s="32">
        <f t="shared" si="16"/>
        <v>3</v>
      </c>
      <c r="CF63" s="52">
        <f t="shared" si="9"/>
        <v>4</v>
      </c>
      <c r="CH63" s="19">
        <f>IF($CF63="", "", COUNTIF($CF$12:$CF$1210, "&gt;"&amp;$CF63)+1+COUNTIF($CF$12:$CF63, $CF63)-1)</f>
        <v>42</v>
      </c>
      <c r="CJ63" s="19" t="str">
        <f t="shared" si="10"/>
        <v>Mar 2022</v>
      </c>
      <c r="CL63" s="87">
        <f t="shared" si="11"/>
        <v>5.2631578947368418E-2</v>
      </c>
    </row>
    <row r="64" spans="1:90" x14ac:dyDescent="0.25">
      <c r="A64" s="11"/>
      <c r="B64" s="5" t="s">
        <v>590</v>
      </c>
      <c r="C64" s="6" t="s">
        <v>591</v>
      </c>
      <c r="D64" s="6" t="s">
        <v>484</v>
      </c>
      <c r="E64" s="6" t="s">
        <v>485</v>
      </c>
      <c r="F64" s="6" t="s">
        <v>486</v>
      </c>
      <c r="G64" s="6" t="s">
        <v>107</v>
      </c>
      <c r="H64" s="6" t="s">
        <v>485</v>
      </c>
      <c r="I64" s="6" t="s">
        <v>485</v>
      </c>
      <c r="J64" s="6" t="s">
        <v>487</v>
      </c>
      <c r="K64" s="6">
        <v>48</v>
      </c>
      <c r="L64" s="6" t="s">
        <v>485</v>
      </c>
      <c r="M64" s="6">
        <v>1</v>
      </c>
      <c r="N64" s="6">
        <v>2.083333395421505E-2</v>
      </c>
      <c r="O64" s="6">
        <v>1</v>
      </c>
      <c r="P64" s="6">
        <v>0</v>
      </c>
      <c r="Q64" s="6">
        <v>1</v>
      </c>
      <c r="R64" s="6" t="s">
        <v>485</v>
      </c>
      <c r="S64" s="6">
        <v>6.25E-2</v>
      </c>
      <c r="T64" s="6" t="s">
        <v>485</v>
      </c>
      <c r="U64" s="6"/>
      <c r="V64" s="6"/>
      <c r="W64" s="6"/>
      <c r="X64" s="6"/>
      <c r="Y64" s="6"/>
      <c r="Z64" s="6"/>
      <c r="AA64" s="6"/>
      <c r="AB64" s="6"/>
      <c r="AC64" s="6"/>
      <c r="AD64" s="6"/>
      <c r="AE64" s="7"/>
      <c r="AF64" s="11"/>
      <c r="AG64" s="12"/>
      <c r="AH64" s="12"/>
      <c r="AI64" s="12"/>
      <c r="AJ64" s="12"/>
      <c r="AK64" s="12"/>
      <c r="AL64" s="12"/>
      <c r="AM64" s="12"/>
      <c r="AN64" s="12"/>
      <c r="AO64" s="12"/>
      <c r="AP64" s="12"/>
      <c r="AQ64" s="12"/>
      <c r="AR64" s="12"/>
      <c r="AS64" s="12"/>
      <c r="AT64" s="12"/>
      <c r="AU64" s="12"/>
      <c r="AV64" s="12"/>
      <c r="AW64" s="12"/>
      <c r="AX64" s="12"/>
      <c r="AY64" s="12"/>
      <c r="AZ64" s="37">
        <f t="shared" si="1"/>
        <v>44627</v>
      </c>
      <c r="BA64" s="13" cm="1">
        <f t="array" ref="BA64">IF(BA$10="", "", IF(IFERROR(INDEX($B64:$AE64, $BK64, MATCH(BA$10, $B$11:$AE$11, 0)), "")="", "", IFERROR(VALUE(INDEX($B64:$AE64, $BK64, MATCH(BA$10, $B$11:$AE$11, 0))), "")))</f>
        <v>48</v>
      </c>
      <c r="BB64" s="13" cm="1">
        <f t="array" ref="BB64">IF(BB$10="", "", IF(IFERROR(INDEX($B64:$AE64, $BK64, MATCH(BB$10, $B$11:$AE$11, 0)), "")="", "", IFERROR(VALUE(INDEX($B64:$AE64, $BK64, MATCH(BB$10, $B$11:$AE$11, 0))), "")))</f>
        <v>1</v>
      </c>
      <c r="BC64" s="13" cm="1">
        <f t="array" ref="BC64">IF(BC$10="", "", IF(IFERROR(INDEX($B64:$AE64, $BK64, MATCH(BC$10, $B$11:$AE$11, 0)), "")="", "", IFERROR(VALUE(INDEX($B64:$AE64, $BK64, MATCH(BC$10, $B$11:$AE$11, 0))), "")))</f>
        <v>1</v>
      </c>
      <c r="BD64" s="13" cm="1">
        <f t="array" ref="BD64">IF(BD$10="", "", IF(IFERROR(INDEX($B64:$AE64, $BK64, MATCH(BD$10, $B$11:$AE$11, 0)), "")="", "", IFERROR(VALUE(INDEX($B64:$AE64, $BK64, MATCH(BD$10, $B$11:$AE$11, 0))), "")))</f>
        <v>0</v>
      </c>
      <c r="BE64" s="32" cm="1">
        <f t="array" ref="BE64">IF(BE$10="", "", IF(IFERROR(INDEX($B64:$AE64, $BK64, MATCH(BE$10, $B$11:$AE$11, 0)), "")="", "", IFERROR(VALUE(INDEX($B64:$AE64, $BK64, MATCH(BE$10, $B$11:$AE$11, 0))), "")))</f>
        <v>1</v>
      </c>
      <c r="BF64" s="12"/>
      <c r="BG64" s="44" t="str" cm="1">
        <f t="array" ref="BG64">IF(BG$10="", "", IF(IFERROR(INDEX($B64:$AE64, $BK64, MATCH(BG$10, $B$11:$AE$11, 0)), "")="", "", IFERROR(LEFT(INDEX($B64:$AE64, $BK64, MATCH(BG$10, $B$11:$AE$11, 0)), 70), "")))</f>
        <v>Are you constantly having issues as CSV data changes and the spreadshe</v>
      </c>
      <c r="BH64" s="12"/>
      <c r="BI64" s="44" t="str" cm="1">
        <f t="array" ref="BI64">IF(BI$10="", "", IF(IFERROR(INDEX($B64:$AE64, $BK64, MATCH(BI$10, $B$11:$AE$11, 0)), "")="", "", IFERROR(INDEX($B64:$AE64, $BK64, MATCH(BI$10, $B$11:$AE$11, 0)), "")))</f>
        <v>https://www.linkedin.com/feed/update/urn:li:activity:6906538996034605056</v>
      </c>
      <c r="BJ64" s="12"/>
      <c r="BN64" s="19" t="str" cm="1">
        <f t="array" ref="BN64">IF($AZ$10="", "", IF(IFERROR(INDEX($B64:$AE64, $BK64, MATCH($AZ$10, $B$11:$AE$11, 0)), "")="", "", IFERROR(INDEX($B64:$AE64, $BK64, MATCH($AZ$10, $B$11:$AE$11, 0)), "")))</f>
        <v>03/07/2022</v>
      </c>
      <c r="BO64" s="19">
        <f t="shared" si="2"/>
        <v>3</v>
      </c>
      <c r="BP64" s="19">
        <f t="shared" si="3"/>
        <v>6</v>
      </c>
      <c r="BQ64" s="19">
        <f t="shared" si="4"/>
        <v>3</v>
      </c>
      <c r="BR64" s="30">
        <f t="shared" si="5"/>
        <v>7</v>
      </c>
      <c r="BS64" s="19">
        <f t="shared" si="6"/>
        <v>2022</v>
      </c>
      <c r="BT64" s="40" cm="1">
        <f t="array" ref="BT64">IFERROR(DATE(INDEX($BQ64:$BS64, $BK64, MATCH($BN$5, $BQ$10:$BS$10, 0)), INDEX($BQ64:$BS64, $BK64, MATCH($BN$4, $BQ$10:$BS$10, 0)), INDEX($BQ64:$BS64, $BK64, MATCH($BN$3, $BQ$10:$BS$10, 0))), "")</f>
        <v>44627</v>
      </c>
      <c r="BV64" s="19" t="str">
        <f t="shared" si="7"/>
        <v>X</v>
      </c>
      <c r="BX64" s="19" t="str">
        <f t="shared" si="8"/>
        <v/>
      </c>
      <c r="BZ64" s="30">
        <f t="shared" si="12"/>
        <v>4</v>
      </c>
      <c r="CA64" s="13">
        <f t="shared" si="13"/>
        <v>4</v>
      </c>
      <c r="CB64" s="13">
        <f t="shared" si="14"/>
        <v>1</v>
      </c>
      <c r="CC64" s="13">
        <f t="shared" si="15"/>
        <v>0</v>
      </c>
      <c r="CD64" s="32">
        <f t="shared" si="16"/>
        <v>3</v>
      </c>
      <c r="CF64" s="52">
        <f t="shared" si="9"/>
        <v>12</v>
      </c>
      <c r="CH64" s="19">
        <f>IF($CF64="", "", COUNTIF($CF$12:$CF$1210, "&gt;"&amp;$CF64)+1+COUNTIF($CF$12:$CF64, $CF64)-1)</f>
        <v>13</v>
      </c>
      <c r="CJ64" s="19" t="str">
        <f t="shared" si="10"/>
        <v>Mar 2022</v>
      </c>
      <c r="CL64" s="87">
        <f t="shared" si="11"/>
        <v>6.25E-2</v>
      </c>
    </row>
    <row r="65" spans="1:90" x14ac:dyDescent="0.25">
      <c r="A65" s="11"/>
      <c r="B65" s="5"/>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7"/>
      <c r="AF65" s="11"/>
      <c r="AG65" s="12"/>
      <c r="AH65" s="12"/>
      <c r="AI65" s="12"/>
      <c r="AJ65" s="12"/>
      <c r="AK65" s="12"/>
      <c r="AL65" s="12"/>
      <c r="AM65" s="12"/>
      <c r="AN65" s="12"/>
      <c r="AO65" s="12"/>
      <c r="AP65" s="12"/>
      <c r="AQ65" s="12"/>
      <c r="AR65" s="12"/>
      <c r="AS65" s="12"/>
      <c r="AT65" s="12"/>
      <c r="AU65" s="12"/>
      <c r="AV65" s="12"/>
      <c r="AW65" s="12"/>
      <c r="AX65" s="12"/>
      <c r="AY65" s="12"/>
      <c r="AZ65" s="37" t="str">
        <f t="shared" si="1"/>
        <v/>
      </c>
      <c r="BA65" s="13" t="str" cm="1">
        <f t="array" ref="BA65">IF(BA$10="", "", IF(IFERROR(INDEX($B65:$AE65, $BK65, MATCH(BA$10, $B$11:$AE$11, 0)), "")="", "", IFERROR(VALUE(INDEX($B65:$AE65, $BK65, MATCH(BA$10, $B$11:$AE$11, 0))), "")))</f>
        <v/>
      </c>
      <c r="BB65" s="13" t="str" cm="1">
        <f t="array" ref="BB65">IF(BB$10="", "", IF(IFERROR(INDEX($B65:$AE65, $BK65, MATCH(BB$10, $B$11:$AE$11, 0)), "")="", "", IFERROR(VALUE(INDEX($B65:$AE65, $BK65, MATCH(BB$10, $B$11:$AE$11, 0))), "")))</f>
        <v/>
      </c>
      <c r="BC65" s="13" t="str" cm="1">
        <f t="array" ref="BC65">IF(BC$10="", "", IF(IFERROR(INDEX($B65:$AE65, $BK65, MATCH(BC$10, $B$11:$AE$11, 0)), "")="", "", IFERROR(VALUE(INDEX($B65:$AE65, $BK65, MATCH(BC$10, $B$11:$AE$11, 0))), "")))</f>
        <v/>
      </c>
      <c r="BD65" s="13" t="str" cm="1">
        <f t="array" ref="BD65">IF(BD$10="", "", IF(IFERROR(INDEX($B65:$AE65, $BK65, MATCH(BD$10, $B$11:$AE$11, 0)), "")="", "", IFERROR(VALUE(INDEX($B65:$AE65, $BK65, MATCH(BD$10, $B$11:$AE$11, 0))), "")))</f>
        <v/>
      </c>
      <c r="BE65" s="32" t="str" cm="1">
        <f t="array" ref="BE65">IF(BE$10="", "", IF(IFERROR(INDEX($B65:$AE65, $BK65, MATCH(BE$10, $B$11:$AE$11, 0)), "")="", "", IFERROR(VALUE(INDEX($B65:$AE65, $BK65, MATCH(BE$10, $B$11:$AE$11, 0))), "")))</f>
        <v/>
      </c>
      <c r="BF65" s="12"/>
      <c r="BG65" s="44" t="str" cm="1">
        <f t="array" ref="BG65">IF(BG$10="", "", IF(IFERROR(INDEX($B65:$AE65, $BK65, MATCH(BG$10, $B$11:$AE$11, 0)), "")="", "", IFERROR(LEFT(INDEX($B65:$AE65, $BK65, MATCH(BG$10, $B$11:$AE$11, 0)), 70), "")))</f>
        <v/>
      </c>
      <c r="BH65" s="12"/>
      <c r="BI65" s="44" t="str" cm="1">
        <f t="array" ref="BI65">IF(BI$10="", "", IF(IFERROR(INDEX($B65:$AE65, $BK65, MATCH(BI$10, $B$11:$AE$11, 0)), "")="", "", IFERROR(INDEX($B65:$AE65, $BK65, MATCH(BI$10, $B$11:$AE$11, 0)), "")))</f>
        <v/>
      </c>
      <c r="BJ65" s="12"/>
      <c r="BN65" s="19" t="str" cm="1">
        <f t="array" ref="BN65">IF($AZ$10="", "", IF(IFERROR(INDEX($B65:$AE65, $BK65, MATCH($AZ$10, $B$11:$AE$11, 0)), "")="", "", IFERROR(INDEX($B65:$AE65, $BK65, MATCH($AZ$10, $B$11:$AE$11, 0)), "")))</f>
        <v/>
      </c>
      <c r="BO65" s="19" t="str">
        <f t="shared" si="2"/>
        <v/>
      </c>
      <c r="BP65" s="19" t="str">
        <f t="shared" si="3"/>
        <v/>
      </c>
      <c r="BQ65" s="19" t="str">
        <f t="shared" si="4"/>
        <v/>
      </c>
      <c r="BR65" s="30" t="str">
        <f t="shared" si="5"/>
        <v/>
      </c>
      <c r="BS65" s="19" t="str">
        <f t="shared" si="6"/>
        <v/>
      </c>
      <c r="BT65" s="40" t="str" cm="1">
        <f t="array" ref="BT65">IFERROR(DATE(INDEX($BQ65:$BS65, $BK65, MATCH($BN$5, $BQ$10:$BS$10, 0)), INDEX($BQ65:$BS65, $BK65, MATCH($BN$4, $BQ$10:$BS$10, 0)), INDEX($BQ65:$BS65, $BK65, MATCH($BN$3, $BQ$10:$BS$10, 0))), "")</f>
        <v/>
      </c>
      <c r="BV65" s="19" t="str">
        <f t="shared" si="7"/>
        <v/>
      </c>
      <c r="BX65" s="19" t="str">
        <f t="shared" si="8"/>
        <v/>
      </c>
      <c r="BZ65" s="30" t="str">
        <f t="shared" si="12"/>
        <v/>
      </c>
      <c r="CA65" s="13" t="str">
        <f t="shared" si="13"/>
        <v/>
      </c>
      <c r="CB65" s="13" t="str">
        <f t="shared" si="14"/>
        <v/>
      </c>
      <c r="CC65" s="13" t="str">
        <f t="shared" si="15"/>
        <v/>
      </c>
      <c r="CD65" s="32" t="str">
        <f t="shared" si="16"/>
        <v/>
      </c>
      <c r="CF65" s="52" t="str">
        <f t="shared" si="9"/>
        <v/>
      </c>
      <c r="CH65" s="19" t="str">
        <f>IF($CF65="", "", COUNTIF($CF$12:$CF$1210, "&gt;"&amp;$CF65)+1+COUNTIF($CF$12:$CF65, $CF65)-1)</f>
        <v/>
      </c>
      <c r="CJ65" s="19" t="str">
        <f t="shared" si="10"/>
        <v/>
      </c>
      <c r="CL65" s="87" t="str">
        <f t="shared" si="11"/>
        <v/>
      </c>
    </row>
    <row r="66" spans="1:90" x14ac:dyDescent="0.25">
      <c r="A66" s="11"/>
      <c r="B66" s="5"/>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7"/>
      <c r="AF66" s="11"/>
      <c r="AG66" s="12"/>
      <c r="AH66" s="12"/>
      <c r="AI66" s="12"/>
      <c r="AJ66" s="12"/>
      <c r="AK66" s="12"/>
      <c r="AL66" s="12"/>
      <c r="AM66" s="12"/>
      <c r="AN66" s="12"/>
      <c r="AO66" s="12"/>
      <c r="AP66" s="12"/>
      <c r="AQ66" s="12"/>
      <c r="AR66" s="12"/>
      <c r="AS66" s="12"/>
      <c r="AT66" s="12"/>
      <c r="AU66" s="12"/>
      <c r="AV66" s="12"/>
      <c r="AW66" s="12"/>
      <c r="AX66" s="12"/>
      <c r="AY66" s="12"/>
      <c r="AZ66" s="37" t="str">
        <f t="shared" si="1"/>
        <v/>
      </c>
      <c r="BA66" s="13" t="str" cm="1">
        <f t="array" ref="BA66">IF(BA$10="", "", IF(IFERROR(INDEX($B66:$AE66, $BK66, MATCH(BA$10, $B$11:$AE$11, 0)), "")="", "", IFERROR(VALUE(INDEX($B66:$AE66, $BK66, MATCH(BA$10, $B$11:$AE$11, 0))), "")))</f>
        <v/>
      </c>
      <c r="BB66" s="13" t="str" cm="1">
        <f t="array" ref="BB66">IF(BB$10="", "", IF(IFERROR(INDEX($B66:$AE66, $BK66, MATCH(BB$10, $B$11:$AE$11, 0)), "")="", "", IFERROR(VALUE(INDEX($B66:$AE66, $BK66, MATCH(BB$10, $B$11:$AE$11, 0))), "")))</f>
        <v/>
      </c>
      <c r="BC66" s="13" t="str" cm="1">
        <f t="array" ref="BC66">IF(BC$10="", "", IF(IFERROR(INDEX($B66:$AE66, $BK66, MATCH(BC$10, $B$11:$AE$11, 0)), "")="", "", IFERROR(VALUE(INDEX($B66:$AE66, $BK66, MATCH(BC$10, $B$11:$AE$11, 0))), "")))</f>
        <v/>
      </c>
      <c r="BD66" s="13" t="str" cm="1">
        <f t="array" ref="BD66">IF(BD$10="", "", IF(IFERROR(INDEX($B66:$AE66, $BK66, MATCH(BD$10, $B$11:$AE$11, 0)), "")="", "", IFERROR(VALUE(INDEX($B66:$AE66, $BK66, MATCH(BD$10, $B$11:$AE$11, 0))), "")))</f>
        <v/>
      </c>
      <c r="BE66" s="32" t="str" cm="1">
        <f t="array" ref="BE66">IF(BE$10="", "", IF(IFERROR(INDEX($B66:$AE66, $BK66, MATCH(BE$10, $B$11:$AE$11, 0)), "")="", "", IFERROR(VALUE(INDEX($B66:$AE66, $BK66, MATCH(BE$10, $B$11:$AE$11, 0))), "")))</f>
        <v/>
      </c>
      <c r="BF66" s="12"/>
      <c r="BG66" s="44" t="str" cm="1">
        <f t="array" ref="BG66">IF(BG$10="", "", IF(IFERROR(INDEX($B66:$AE66, $BK66, MATCH(BG$10, $B$11:$AE$11, 0)), "")="", "", IFERROR(LEFT(INDEX($B66:$AE66, $BK66, MATCH(BG$10, $B$11:$AE$11, 0)), 70), "")))</f>
        <v/>
      </c>
      <c r="BH66" s="12"/>
      <c r="BI66" s="44" t="str" cm="1">
        <f t="array" ref="BI66">IF(BI$10="", "", IF(IFERROR(INDEX($B66:$AE66, $BK66, MATCH(BI$10, $B$11:$AE$11, 0)), "")="", "", IFERROR(INDEX($B66:$AE66, $BK66, MATCH(BI$10, $B$11:$AE$11, 0)), "")))</f>
        <v/>
      </c>
      <c r="BJ66" s="12"/>
      <c r="BN66" s="19" t="str" cm="1">
        <f t="array" ref="BN66">IF($AZ$10="", "", IF(IFERROR(INDEX($B66:$AE66, $BK66, MATCH($AZ$10, $B$11:$AE$11, 0)), "")="", "", IFERROR(INDEX($B66:$AE66, $BK66, MATCH($AZ$10, $B$11:$AE$11, 0)), "")))</f>
        <v/>
      </c>
      <c r="BO66" s="19" t="str">
        <f t="shared" si="2"/>
        <v/>
      </c>
      <c r="BP66" s="19" t="str">
        <f t="shared" si="3"/>
        <v/>
      </c>
      <c r="BQ66" s="19" t="str">
        <f t="shared" si="4"/>
        <v/>
      </c>
      <c r="BR66" s="30" t="str">
        <f t="shared" si="5"/>
        <v/>
      </c>
      <c r="BS66" s="19" t="str">
        <f t="shared" si="6"/>
        <v/>
      </c>
      <c r="BT66" s="40" t="str" cm="1">
        <f t="array" ref="BT66">IFERROR(DATE(INDEX($BQ66:$BS66, $BK66, MATCH($BN$5, $BQ$10:$BS$10, 0)), INDEX($BQ66:$BS66, $BK66, MATCH($BN$4, $BQ$10:$BS$10, 0)), INDEX($BQ66:$BS66, $BK66, MATCH($BN$3, $BQ$10:$BS$10, 0))), "")</f>
        <v/>
      </c>
      <c r="BV66" s="19" t="str">
        <f t="shared" si="7"/>
        <v/>
      </c>
      <c r="BX66" s="19" t="str">
        <f t="shared" si="8"/>
        <v/>
      </c>
      <c r="BZ66" s="30" t="str">
        <f t="shared" si="12"/>
        <v/>
      </c>
      <c r="CA66" s="13" t="str">
        <f t="shared" si="13"/>
        <v/>
      </c>
      <c r="CB66" s="13" t="str">
        <f t="shared" si="14"/>
        <v/>
      </c>
      <c r="CC66" s="13" t="str">
        <f t="shared" si="15"/>
        <v/>
      </c>
      <c r="CD66" s="32" t="str">
        <f t="shared" si="16"/>
        <v/>
      </c>
      <c r="CF66" s="52" t="str">
        <f t="shared" si="9"/>
        <v/>
      </c>
      <c r="CH66" s="19" t="str">
        <f>IF($CF66="", "", COUNTIF($CF$12:$CF$1210, "&gt;"&amp;$CF66)+1+COUNTIF($CF$12:$CF66, $CF66)-1)</f>
        <v/>
      </c>
      <c r="CJ66" s="19" t="str">
        <f t="shared" si="10"/>
        <v/>
      </c>
      <c r="CL66" s="87" t="str">
        <f t="shared" si="11"/>
        <v/>
      </c>
    </row>
    <row r="67" spans="1:90" x14ac:dyDescent="0.25">
      <c r="A67" s="11"/>
      <c r="B67" s="5"/>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7"/>
      <c r="AF67" s="11"/>
      <c r="AG67" s="12"/>
      <c r="AH67" s="12"/>
      <c r="AI67" s="12"/>
      <c r="AJ67" s="12"/>
      <c r="AK67" s="12"/>
      <c r="AL67" s="12"/>
      <c r="AM67" s="12"/>
      <c r="AN67" s="12"/>
      <c r="AO67" s="12"/>
      <c r="AP67" s="12"/>
      <c r="AQ67" s="12"/>
      <c r="AR67" s="12"/>
      <c r="AS67" s="12"/>
      <c r="AT67" s="12"/>
      <c r="AU67" s="12"/>
      <c r="AV67" s="12"/>
      <c r="AW67" s="12"/>
      <c r="AX67" s="12"/>
      <c r="AY67" s="12"/>
      <c r="AZ67" s="37" t="str">
        <f t="shared" si="1"/>
        <v/>
      </c>
      <c r="BA67" s="13" t="str" cm="1">
        <f t="array" ref="BA67">IF(BA$10="", "", IF(IFERROR(INDEX($B67:$AE67, $BK67, MATCH(BA$10, $B$11:$AE$11, 0)), "")="", "", IFERROR(VALUE(INDEX($B67:$AE67, $BK67, MATCH(BA$10, $B$11:$AE$11, 0))), "")))</f>
        <v/>
      </c>
      <c r="BB67" s="13" t="str" cm="1">
        <f t="array" ref="BB67">IF(BB$10="", "", IF(IFERROR(INDEX($B67:$AE67, $BK67, MATCH(BB$10, $B$11:$AE$11, 0)), "")="", "", IFERROR(VALUE(INDEX($B67:$AE67, $BK67, MATCH(BB$10, $B$11:$AE$11, 0))), "")))</f>
        <v/>
      </c>
      <c r="BC67" s="13" t="str" cm="1">
        <f t="array" ref="BC67">IF(BC$10="", "", IF(IFERROR(INDEX($B67:$AE67, $BK67, MATCH(BC$10, $B$11:$AE$11, 0)), "")="", "", IFERROR(VALUE(INDEX($B67:$AE67, $BK67, MATCH(BC$10, $B$11:$AE$11, 0))), "")))</f>
        <v/>
      </c>
      <c r="BD67" s="13" t="str" cm="1">
        <f t="array" ref="BD67">IF(BD$10="", "", IF(IFERROR(INDEX($B67:$AE67, $BK67, MATCH(BD$10, $B$11:$AE$11, 0)), "")="", "", IFERROR(VALUE(INDEX($B67:$AE67, $BK67, MATCH(BD$10, $B$11:$AE$11, 0))), "")))</f>
        <v/>
      </c>
      <c r="BE67" s="32" t="str" cm="1">
        <f t="array" ref="BE67">IF(BE$10="", "", IF(IFERROR(INDEX($B67:$AE67, $BK67, MATCH(BE$10, $B$11:$AE$11, 0)), "")="", "", IFERROR(VALUE(INDEX($B67:$AE67, $BK67, MATCH(BE$10, $B$11:$AE$11, 0))), "")))</f>
        <v/>
      </c>
      <c r="BF67" s="12"/>
      <c r="BG67" s="44" t="str" cm="1">
        <f t="array" ref="BG67">IF(BG$10="", "", IF(IFERROR(INDEX($B67:$AE67, $BK67, MATCH(BG$10, $B$11:$AE$11, 0)), "")="", "", IFERROR(LEFT(INDEX($B67:$AE67, $BK67, MATCH(BG$10, $B$11:$AE$11, 0)), 70), "")))</f>
        <v/>
      </c>
      <c r="BH67" s="12"/>
      <c r="BI67" s="44" t="str" cm="1">
        <f t="array" ref="BI67">IF(BI$10="", "", IF(IFERROR(INDEX($B67:$AE67, $BK67, MATCH(BI$10, $B$11:$AE$11, 0)), "")="", "", IFERROR(INDEX($B67:$AE67, $BK67, MATCH(BI$10, $B$11:$AE$11, 0)), "")))</f>
        <v/>
      </c>
      <c r="BJ67" s="12"/>
      <c r="BN67" s="19" t="str" cm="1">
        <f t="array" ref="BN67">IF($AZ$10="", "", IF(IFERROR(INDEX($B67:$AE67, $BK67, MATCH($AZ$10, $B$11:$AE$11, 0)), "")="", "", IFERROR(INDEX($B67:$AE67, $BK67, MATCH($AZ$10, $B$11:$AE$11, 0)), "")))</f>
        <v/>
      </c>
      <c r="BO67" s="19" t="str">
        <f t="shared" si="2"/>
        <v/>
      </c>
      <c r="BP67" s="19" t="str">
        <f t="shared" si="3"/>
        <v/>
      </c>
      <c r="BQ67" s="19" t="str">
        <f t="shared" si="4"/>
        <v/>
      </c>
      <c r="BR67" s="30" t="str">
        <f t="shared" si="5"/>
        <v/>
      </c>
      <c r="BS67" s="19" t="str">
        <f t="shared" si="6"/>
        <v/>
      </c>
      <c r="BT67" s="40" t="str" cm="1">
        <f t="array" ref="BT67">IFERROR(DATE(INDEX($BQ67:$BS67, $BK67, MATCH($BN$5, $BQ$10:$BS$10, 0)), INDEX($BQ67:$BS67, $BK67, MATCH($BN$4, $BQ$10:$BS$10, 0)), INDEX($BQ67:$BS67, $BK67, MATCH($BN$3, $BQ$10:$BS$10, 0))), "")</f>
        <v/>
      </c>
      <c r="BV67" s="19" t="str">
        <f t="shared" si="7"/>
        <v/>
      </c>
      <c r="BX67" s="19" t="str">
        <f t="shared" si="8"/>
        <v/>
      </c>
      <c r="BZ67" s="30" t="str">
        <f t="shared" si="12"/>
        <v/>
      </c>
      <c r="CA67" s="13" t="str">
        <f t="shared" si="13"/>
        <v/>
      </c>
      <c r="CB67" s="13" t="str">
        <f t="shared" si="14"/>
        <v/>
      </c>
      <c r="CC67" s="13" t="str">
        <f t="shared" si="15"/>
        <v/>
      </c>
      <c r="CD67" s="32" t="str">
        <f t="shared" si="16"/>
        <v/>
      </c>
      <c r="CF67" s="52" t="str">
        <f t="shared" si="9"/>
        <v/>
      </c>
      <c r="CH67" s="19" t="str">
        <f>IF($CF67="", "", COUNTIF($CF$12:$CF$1210, "&gt;"&amp;$CF67)+1+COUNTIF($CF$12:$CF67, $CF67)-1)</f>
        <v/>
      </c>
      <c r="CJ67" s="19" t="str">
        <f t="shared" si="10"/>
        <v/>
      </c>
      <c r="CL67" s="87" t="str">
        <f t="shared" si="11"/>
        <v/>
      </c>
    </row>
    <row r="68" spans="1:90" x14ac:dyDescent="0.25">
      <c r="A68" s="11"/>
      <c r="B68" s="5"/>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7"/>
      <c r="AF68" s="11"/>
      <c r="AG68" s="12"/>
      <c r="AH68" s="12"/>
      <c r="AI68" s="12"/>
      <c r="AJ68" s="12"/>
      <c r="AK68" s="12"/>
      <c r="AL68" s="12"/>
      <c r="AM68" s="12"/>
      <c r="AN68" s="12"/>
      <c r="AO68" s="12"/>
      <c r="AP68" s="12"/>
      <c r="AQ68" s="12"/>
      <c r="AR68" s="12"/>
      <c r="AS68" s="12"/>
      <c r="AT68" s="12"/>
      <c r="AU68" s="12"/>
      <c r="AV68" s="12"/>
      <c r="AW68" s="12"/>
      <c r="AX68" s="12"/>
      <c r="AY68" s="12"/>
      <c r="AZ68" s="37" t="str">
        <f t="shared" si="1"/>
        <v/>
      </c>
      <c r="BA68" s="13" t="str" cm="1">
        <f t="array" ref="BA68">IF(BA$10="", "", IF(IFERROR(INDEX($B68:$AE68, $BK68, MATCH(BA$10, $B$11:$AE$11, 0)), "")="", "", IFERROR(VALUE(INDEX($B68:$AE68, $BK68, MATCH(BA$10, $B$11:$AE$11, 0))), "")))</f>
        <v/>
      </c>
      <c r="BB68" s="13" t="str" cm="1">
        <f t="array" ref="BB68">IF(BB$10="", "", IF(IFERROR(INDEX($B68:$AE68, $BK68, MATCH(BB$10, $B$11:$AE$11, 0)), "")="", "", IFERROR(VALUE(INDEX($B68:$AE68, $BK68, MATCH(BB$10, $B$11:$AE$11, 0))), "")))</f>
        <v/>
      </c>
      <c r="BC68" s="13" t="str" cm="1">
        <f t="array" ref="BC68">IF(BC$10="", "", IF(IFERROR(INDEX($B68:$AE68, $BK68, MATCH(BC$10, $B$11:$AE$11, 0)), "")="", "", IFERROR(VALUE(INDEX($B68:$AE68, $BK68, MATCH(BC$10, $B$11:$AE$11, 0))), "")))</f>
        <v/>
      </c>
      <c r="BD68" s="13" t="str" cm="1">
        <f t="array" ref="BD68">IF(BD$10="", "", IF(IFERROR(INDEX($B68:$AE68, $BK68, MATCH(BD$10, $B$11:$AE$11, 0)), "")="", "", IFERROR(VALUE(INDEX($B68:$AE68, $BK68, MATCH(BD$10, $B$11:$AE$11, 0))), "")))</f>
        <v/>
      </c>
      <c r="BE68" s="32" t="str" cm="1">
        <f t="array" ref="BE68">IF(BE$10="", "", IF(IFERROR(INDEX($B68:$AE68, $BK68, MATCH(BE$10, $B$11:$AE$11, 0)), "")="", "", IFERROR(VALUE(INDEX($B68:$AE68, $BK68, MATCH(BE$10, $B$11:$AE$11, 0))), "")))</f>
        <v/>
      </c>
      <c r="BF68" s="12"/>
      <c r="BG68" s="44" t="str" cm="1">
        <f t="array" ref="BG68">IF(BG$10="", "", IF(IFERROR(INDEX($B68:$AE68, $BK68, MATCH(BG$10, $B$11:$AE$11, 0)), "")="", "", IFERROR(LEFT(INDEX($B68:$AE68, $BK68, MATCH(BG$10, $B$11:$AE$11, 0)), 70), "")))</f>
        <v/>
      </c>
      <c r="BH68" s="12"/>
      <c r="BI68" s="44" t="str" cm="1">
        <f t="array" ref="BI68">IF(BI$10="", "", IF(IFERROR(INDEX($B68:$AE68, $BK68, MATCH(BI$10, $B$11:$AE$11, 0)), "")="", "", IFERROR(INDEX($B68:$AE68, $BK68, MATCH(BI$10, $B$11:$AE$11, 0)), "")))</f>
        <v/>
      </c>
      <c r="BJ68" s="12"/>
      <c r="BN68" s="19" t="str" cm="1">
        <f t="array" ref="BN68">IF($AZ$10="", "", IF(IFERROR(INDEX($B68:$AE68, $BK68, MATCH($AZ$10, $B$11:$AE$11, 0)), "")="", "", IFERROR(INDEX($B68:$AE68, $BK68, MATCH($AZ$10, $B$11:$AE$11, 0)), "")))</f>
        <v/>
      </c>
      <c r="BO68" s="19" t="str">
        <f t="shared" si="2"/>
        <v/>
      </c>
      <c r="BP68" s="19" t="str">
        <f t="shared" si="3"/>
        <v/>
      </c>
      <c r="BQ68" s="19" t="str">
        <f t="shared" si="4"/>
        <v/>
      </c>
      <c r="BR68" s="30" t="str">
        <f t="shared" si="5"/>
        <v/>
      </c>
      <c r="BS68" s="19" t="str">
        <f t="shared" si="6"/>
        <v/>
      </c>
      <c r="BT68" s="40" t="str" cm="1">
        <f t="array" ref="BT68">IFERROR(DATE(INDEX($BQ68:$BS68, $BK68, MATCH($BN$5, $BQ$10:$BS$10, 0)), INDEX($BQ68:$BS68, $BK68, MATCH($BN$4, $BQ$10:$BS$10, 0)), INDEX($BQ68:$BS68, $BK68, MATCH($BN$3, $BQ$10:$BS$10, 0))), "")</f>
        <v/>
      </c>
      <c r="BV68" s="19" t="str">
        <f t="shared" si="7"/>
        <v/>
      </c>
      <c r="BX68" s="19" t="str">
        <f t="shared" si="8"/>
        <v/>
      </c>
      <c r="BZ68" s="30" t="str">
        <f t="shared" si="12"/>
        <v/>
      </c>
      <c r="CA68" s="13" t="str">
        <f t="shared" si="13"/>
        <v/>
      </c>
      <c r="CB68" s="13" t="str">
        <f t="shared" si="14"/>
        <v/>
      </c>
      <c r="CC68" s="13" t="str">
        <f t="shared" si="15"/>
        <v/>
      </c>
      <c r="CD68" s="32" t="str">
        <f t="shared" si="16"/>
        <v/>
      </c>
      <c r="CF68" s="52" t="str">
        <f t="shared" si="9"/>
        <v/>
      </c>
      <c r="CH68" s="19" t="str">
        <f>IF($CF68="", "", COUNTIF($CF$12:$CF$1210, "&gt;"&amp;$CF68)+1+COUNTIF($CF$12:$CF68, $CF68)-1)</f>
        <v/>
      </c>
      <c r="CJ68" s="19" t="str">
        <f t="shared" si="10"/>
        <v/>
      </c>
      <c r="CL68" s="87" t="str">
        <f t="shared" si="11"/>
        <v/>
      </c>
    </row>
    <row r="69" spans="1:90" x14ac:dyDescent="0.25">
      <c r="A69" s="11"/>
      <c r="B69" s="5"/>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7"/>
      <c r="AF69" s="11"/>
      <c r="AG69" s="12"/>
      <c r="AH69" s="12"/>
      <c r="AI69" s="12"/>
      <c r="AJ69" s="12"/>
      <c r="AK69" s="12"/>
      <c r="AL69" s="12"/>
      <c r="AM69" s="12"/>
      <c r="AN69" s="12"/>
      <c r="AO69" s="12"/>
      <c r="AP69" s="12"/>
      <c r="AQ69" s="12"/>
      <c r="AR69" s="12"/>
      <c r="AS69" s="12"/>
      <c r="AT69" s="12"/>
      <c r="AU69" s="12"/>
      <c r="AV69" s="12"/>
      <c r="AW69" s="12"/>
      <c r="AX69" s="12"/>
      <c r="AY69" s="12"/>
      <c r="AZ69" s="37" t="str">
        <f t="shared" si="1"/>
        <v/>
      </c>
      <c r="BA69" s="13" t="str" cm="1">
        <f t="array" ref="BA69">IF(BA$10="", "", IF(IFERROR(INDEX($B69:$AE69, $BK69, MATCH(BA$10, $B$11:$AE$11, 0)), "")="", "", IFERROR(VALUE(INDEX($B69:$AE69, $BK69, MATCH(BA$10, $B$11:$AE$11, 0))), "")))</f>
        <v/>
      </c>
      <c r="BB69" s="13" t="str" cm="1">
        <f t="array" ref="BB69">IF(BB$10="", "", IF(IFERROR(INDEX($B69:$AE69, $BK69, MATCH(BB$10, $B$11:$AE$11, 0)), "")="", "", IFERROR(VALUE(INDEX($B69:$AE69, $BK69, MATCH(BB$10, $B$11:$AE$11, 0))), "")))</f>
        <v/>
      </c>
      <c r="BC69" s="13" t="str" cm="1">
        <f t="array" ref="BC69">IF(BC$10="", "", IF(IFERROR(INDEX($B69:$AE69, $BK69, MATCH(BC$10, $B$11:$AE$11, 0)), "")="", "", IFERROR(VALUE(INDEX($B69:$AE69, $BK69, MATCH(BC$10, $B$11:$AE$11, 0))), "")))</f>
        <v/>
      </c>
      <c r="BD69" s="13" t="str" cm="1">
        <f t="array" ref="BD69">IF(BD$10="", "", IF(IFERROR(INDEX($B69:$AE69, $BK69, MATCH(BD$10, $B$11:$AE$11, 0)), "")="", "", IFERROR(VALUE(INDEX($B69:$AE69, $BK69, MATCH(BD$10, $B$11:$AE$11, 0))), "")))</f>
        <v/>
      </c>
      <c r="BE69" s="32" t="str" cm="1">
        <f t="array" ref="BE69">IF(BE$10="", "", IF(IFERROR(INDEX($B69:$AE69, $BK69, MATCH(BE$10, $B$11:$AE$11, 0)), "")="", "", IFERROR(VALUE(INDEX($B69:$AE69, $BK69, MATCH(BE$10, $B$11:$AE$11, 0))), "")))</f>
        <v/>
      </c>
      <c r="BF69" s="12"/>
      <c r="BG69" s="44" t="str" cm="1">
        <f t="array" ref="BG69">IF(BG$10="", "", IF(IFERROR(INDEX($B69:$AE69, $BK69, MATCH(BG$10, $B$11:$AE$11, 0)), "")="", "", IFERROR(LEFT(INDEX($B69:$AE69, $BK69, MATCH(BG$10, $B$11:$AE$11, 0)), 70), "")))</f>
        <v/>
      </c>
      <c r="BH69" s="12"/>
      <c r="BI69" s="44" t="str" cm="1">
        <f t="array" ref="BI69">IF(BI$10="", "", IF(IFERROR(INDEX($B69:$AE69, $BK69, MATCH(BI$10, $B$11:$AE$11, 0)), "")="", "", IFERROR(INDEX($B69:$AE69, $BK69, MATCH(BI$10, $B$11:$AE$11, 0)), "")))</f>
        <v/>
      </c>
      <c r="BJ69" s="12"/>
      <c r="BN69" s="19" t="str" cm="1">
        <f t="array" ref="BN69">IF($AZ$10="", "", IF(IFERROR(INDEX($B69:$AE69, $BK69, MATCH($AZ$10, $B$11:$AE$11, 0)), "")="", "", IFERROR(INDEX($B69:$AE69, $BK69, MATCH($AZ$10, $B$11:$AE$11, 0)), "")))</f>
        <v/>
      </c>
      <c r="BO69" s="19" t="str">
        <f t="shared" si="2"/>
        <v/>
      </c>
      <c r="BP69" s="19" t="str">
        <f t="shared" si="3"/>
        <v/>
      </c>
      <c r="BQ69" s="19" t="str">
        <f t="shared" si="4"/>
        <v/>
      </c>
      <c r="BR69" s="30" t="str">
        <f t="shared" si="5"/>
        <v/>
      </c>
      <c r="BS69" s="19" t="str">
        <f t="shared" si="6"/>
        <v/>
      </c>
      <c r="BT69" s="40" t="str" cm="1">
        <f t="array" ref="BT69">IFERROR(DATE(INDEX($BQ69:$BS69, $BK69, MATCH($BN$5, $BQ$10:$BS$10, 0)), INDEX($BQ69:$BS69, $BK69, MATCH($BN$4, $BQ$10:$BS$10, 0)), INDEX($BQ69:$BS69, $BK69, MATCH($BN$3, $BQ$10:$BS$10, 0))), "")</f>
        <v/>
      </c>
      <c r="BV69" s="19" t="str">
        <f t="shared" si="7"/>
        <v/>
      </c>
      <c r="BX69" s="19" t="str">
        <f t="shared" si="8"/>
        <v/>
      </c>
      <c r="BZ69" s="30" t="str">
        <f t="shared" si="12"/>
        <v/>
      </c>
      <c r="CA69" s="13" t="str">
        <f t="shared" si="13"/>
        <v/>
      </c>
      <c r="CB69" s="13" t="str">
        <f t="shared" si="14"/>
        <v/>
      </c>
      <c r="CC69" s="13" t="str">
        <f t="shared" si="15"/>
        <v/>
      </c>
      <c r="CD69" s="32" t="str">
        <f t="shared" si="16"/>
        <v/>
      </c>
      <c r="CF69" s="52" t="str">
        <f t="shared" si="9"/>
        <v/>
      </c>
      <c r="CH69" s="19" t="str">
        <f>IF($CF69="", "", COUNTIF($CF$12:$CF$1210, "&gt;"&amp;$CF69)+1+COUNTIF($CF$12:$CF69, $CF69)-1)</f>
        <v/>
      </c>
      <c r="CJ69" s="19" t="str">
        <f t="shared" si="10"/>
        <v/>
      </c>
      <c r="CL69" s="87" t="str">
        <f t="shared" si="11"/>
        <v/>
      </c>
    </row>
    <row r="70" spans="1:90" x14ac:dyDescent="0.25">
      <c r="A70" s="11"/>
      <c r="B70" s="5"/>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7"/>
      <c r="AF70" s="11"/>
      <c r="AG70" s="12"/>
      <c r="AH70" s="12"/>
      <c r="AI70" s="12"/>
      <c r="AJ70" s="12"/>
      <c r="AK70" s="12"/>
      <c r="AL70" s="12"/>
      <c r="AM70" s="12"/>
      <c r="AN70" s="12"/>
      <c r="AO70" s="12"/>
      <c r="AP70" s="12"/>
      <c r="AQ70" s="12"/>
      <c r="AR70" s="12"/>
      <c r="AS70" s="12"/>
      <c r="AT70" s="12"/>
      <c r="AU70" s="12"/>
      <c r="AV70" s="12"/>
      <c r="AW70" s="12"/>
      <c r="AX70" s="12"/>
      <c r="AY70" s="12"/>
      <c r="AZ70" s="37" t="str">
        <f t="shared" si="1"/>
        <v/>
      </c>
      <c r="BA70" s="13" t="str" cm="1">
        <f t="array" ref="BA70">IF(BA$10="", "", IF(IFERROR(INDEX($B70:$AE70, $BK70, MATCH(BA$10, $B$11:$AE$11, 0)), "")="", "", IFERROR(VALUE(INDEX($B70:$AE70, $BK70, MATCH(BA$10, $B$11:$AE$11, 0))), "")))</f>
        <v/>
      </c>
      <c r="BB70" s="13" t="str" cm="1">
        <f t="array" ref="BB70">IF(BB$10="", "", IF(IFERROR(INDEX($B70:$AE70, $BK70, MATCH(BB$10, $B$11:$AE$11, 0)), "")="", "", IFERROR(VALUE(INDEX($B70:$AE70, $BK70, MATCH(BB$10, $B$11:$AE$11, 0))), "")))</f>
        <v/>
      </c>
      <c r="BC70" s="13" t="str" cm="1">
        <f t="array" ref="BC70">IF(BC$10="", "", IF(IFERROR(INDEX($B70:$AE70, $BK70, MATCH(BC$10, $B$11:$AE$11, 0)), "")="", "", IFERROR(VALUE(INDEX($B70:$AE70, $BK70, MATCH(BC$10, $B$11:$AE$11, 0))), "")))</f>
        <v/>
      </c>
      <c r="BD70" s="13" t="str" cm="1">
        <f t="array" ref="BD70">IF(BD$10="", "", IF(IFERROR(INDEX($B70:$AE70, $BK70, MATCH(BD$10, $B$11:$AE$11, 0)), "")="", "", IFERROR(VALUE(INDEX($B70:$AE70, $BK70, MATCH(BD$10, $B$11:$AE$11, 0))), "")))</f>
        <v/>
      </c>
      <c r="BE70" s="32" t="str" cm="1">
        <f t="array" ref="BE70">IF(BE$10="", "", IF(IFERROR(INDEX($B70:$AE70, $BK70, MATCH(BE$10, $B$11:$AE$11, 0)), "")="", "", IFERROR(VALUE(INDEX($B70:$AE70, $BK70, MATCH(BE$10, $B$11:$AE$11, 0))), "")))</f>
        <v/>
      </c>
      <c r="BF70" s="12"/>
      <c r="BG70" s="44" t="str" cm="1">
        <f t="array" ref="BG70">IF(BG$10="", "", IF(IFERROR(INDEX($B70:$AE70, $BK70, MATCH(BG$10, $B$11:$AE$11, 0)), "")="", "", IFERROR(LEFT(INDEX($B70:$AE70, $BK70, MATCH(BG$10, $B$11:$AE$11, 0)), 70), "")))</f>
        <v/>
      </c>
      <c r="BH70" s="12"/>
      <c r="BI70" s="44" t="str" cm="1">
        <f t="array" ref="BI70">IF(BI$10="", "", IF(IFERROR(INDEX($B70:$AE70, $BK70, MATCH(BI$10, $B$11:$AE$11, 0)), "")="", "", IFERROR(INDEX($B70:$AE70, $BK70, MATCH(BI$10, $B$11:$AE$11, 0)), "")))</f>
        <v/>
      </c>
      <c r="BJ70" s="12"/>
      <c r="BN70" s="19" t="str" cm="1">
        <f t="array" ref="BN70">IF($AZ$10="", "", IF(IFERROR(INDEX($B70:$AE70, $BK70, MATCH($AZ$10, $B$11:$AE$11, 0)), "")="", "", IFERROR(INDEX($B70:$AE70, $BK70, MATCH($AZ$10, $B$11:$AE$11, 0)), "")))</f>
        <v/>
      </c>
      <c r="BO70" s="19" t="str">
        <f t="shared" si="2"/>
        <v/>
      </c>
      <c r="BP70" s="19" t="str">
        <f t="shared" si="3"/>
        <v/>
      </c>
      <c r="BQ70" s="19" t="str">
        <f t="shared" si="4"/>
        <v/>
      </c>
      <c r="BR70" s="30" t="str">
        <f t="shared" si="5"/>
        <v/>
      </c>
      <c r="BS70" s="19" t="str">
        <f t="shared" si="6"/>
        <v/>
      </c>
      <c r="BT70" s="40" t="str" cm="1">
        <f t="array" ref="BT70">IFERROR(DATE(INDEX($BQ70:$BS70, $BK70, MATCH($BN$5, $BQ$10:$BS$10, 0)), INDEX($BQ70:$BS70, $BK70, MATCH($BN$4, $BQ$10:$BS$10, 0)), INDEX($BQ70:$BS70, $BK70, MATCH($BN$3, $BQ$10:$BS$10, 0))), "")</f>
        <v/>
      </c>
      <c r="BV70" s="19" t="str">
        <f t="shared" si="7"/>
        <v/>
      </c>
      <c r="BX70" s="19" t="str">
        <f t="shared" si="8"/>
        <v/>
      </c>
      <c r="BZ70" s="30" t="str">
        <f t="shared" si="12"/>
        <v/>
      </c>
      <c r="CA70" s="13" t="str">
        <f t="shared" si="13"/>
        <v/>
      </c>
      <c r="CB70" s="13" t="str">
        <f t="shared" si="14"/>
        <v/>
      </c>
      <c r="CC70" s="13" t="str">
        <f t="shared" si="15"/>
        <v/>
      </c>
      <c r="CD70" s="32" t="str">
        <f t="shared" si="16"/>
        <v/>
      </c>
      <c r="CF70" s="52" t="str">
        <f t="shared" si="9"/>
        <v/>
      </c>
      <c r="CH70" s="19" t="str">
        <f>IF($CF70="", "", COUNTIF($CF$12:$CF$1210, "&gt;"&amp;$CF70)+1+COUNTIF($CF$12:$CF70, $CF70)-1)</f>
        <v/>
      </c>
      <c r="CJ70" s="19" t="str">
        <f t="shared" si="10"/>
        <v/>
      </c>
      <c r="CL70" s="87" t="str">
        <f t="shared" si="11"/>
        <v/>
      </c>
    </row>
    <row r="71" spans="1:90" x14ac:dyDescent="0.25">
      <c r="A71" s="11"/>
      <c r="B71" s="5"/>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7"/>
      <c r="AF71" s="11"/>
      <c r="AG71" s="12"/>
      <c r="AH71" s="12"/>
      <c r="AI71" s="12"/>
      <c r="AJ71" s="12"/>
      <c r="AK71" s="12"/>
      <c r="AL71" s="12"/>
      <c r="AM71" s="12"/>
      <c r="AN71" s="12"/>
      <c r="AO71" s="12"/>
      <c r="AP71" s="12"/>
      <c r="AQ71" s="12"/>
      <c r="AR71" s="12"/>
      <c r="AS71" s="12"/>
      <c r="AT71" s="12"/>
      <c r="AU71" s="12"/>
      <c r="AV71" s="12"/>
      <c r="AW71" s="12"/>
      <c r="AX71" s="12"/>
      <c r="AY71" s="12"/>
      <c r="AZ71" s="37" t="str">
        <f t="shared" si="1"/>
        <v/>
      </c>
      <c r="BA71" s="13" t="str" cm="1">
        <f t="array" ref="BA71">IF(BA$10="", "", IF(IFERROR(INDEX($B71:$AE71, $BK71, MATCH(BA$10, $B$11:$AE$11, 0)), "")="", "", IFERROR(VALUE(INDEX($B71:$AE71, $BK71, MATCH(BA$10, $B$11:$AE$11, 0))), "")))</f>
        <v/>
      </c>
      <c r="BB71" s="13" t="str" cm="1">
        <f t="array" ref="BB71">IF(BB$10="", "", IF(IFERROR(INDEX($B71:$AE71, $BK71, MATCH(BB$10, $B$11:$AE$11, 0)), "")="", "", IFERROR(VALUE(INDEX($B71:$AE71, $BK71, MATCH(BB$10, $B$11:$AE$11, 0))), "")))</f>
        <v/>
      </c>
      <c r="BC71" s="13" t="str" cm="1">
        <f t="array" ref="BC71">IF(BC$10="", "", IF(IFERROR(INDEX($B71:$AE71, $BK71, MATCH(BC$10, $B$11:$AE$11, 0)), "")="", "", IFERROR(VALUE(INDEX($B71:$AE71, $BK71, MATCH(BC$10, $B$11:$AE$11, 0))), "")))</f>
        <v/>
      </c>
      <c r="BD71" s="13" t="str" cm="1">
        <f t="array" ref="BD71">IF(BD$10="", "", IF(IFERROR(INDEX($B71:$AE71, $BK71, MATCH(BD$10, $B$11:$AE$11, 0)), "")="", "", IFERROR(VALUE(INDEX($B71:$AE71, $BK71, MATCH(BD$10, $B$11:$AE$11, 0))), "")))</f>
        <v/>
      </c>
      <c r="BE71" s="32" t="str" cm="1">
        <f t="array" ref="BE71">IF(BE$10="", "", IF(IFERROR(INDEX($B71:$AE71, $BK71, MATCH(BE$10, $B$11:$AE$11, 0)), "")="", "", IFERROR(VALUE(INDEX($B71:$AE71, $BK71, MATCH(BE$10, $B$11:$AE$11, 0))), "")))</f>
        <v/>
      </c>
      <c r="BF71" s="12"/>
      <c r="BG71" s="44" t="str" cm="1">
        <f t="array" ref="BG71">IF(BG$10="", "", IF(IFERROR(INDEX($B71:$AE71, $BK71, MATCH(BG$10, $B$11:$AE$11, 0)), "")="", "", IFERROR(LEFT(INDEX($B71:$AE71, $BK71, MATCH(BG$10, $B$11:$AE$11, 0)), 70), "")))</f>
        <v/>
      </c>
      <c r="BH71" s="12"/>
      <c r="BI71" s="44" t="str" cm="1">
        <f t="array" ref="BI71">IF(BI$10="", "", IF(IFERROR(INDEX($B71:$AE71, $BK71, MATCH(BI$10, $B$11:$AE$11, 0)), "")="", "", IFERROR(INDEX($B71:$AE71, $BK71, MATCH(BI$10, $B$11:$AE$11, 0)), "")))</f>
        <v/>
      </c>
      <c r="BJ71" s="12"/>
      <c r="BN71" s="19" t="str" cm="1">
        <f t="array" ref="BN71">IF($AZ$10="", "", IF(IFERROR(INDEX($B71:$AE71, $BK71, MATCH($AZ$10, $B$11:$AE$11, 0)), "")="", "", IFERROR(INDEX($B71:$AE71, $BK71, MATCH($AZ$10, $B$11:$AE$11, 0)), "")))</f>
        <v/>
      </c>
      <c r="BO71" s="19" t="str">
        <f t="shared" si="2"/>
        <v/>
      </c>
      <c r="BP71" s="19" t="str">
        <f t="shared" si="3"/>
        <v/>
      </c>
      <c r="BQ71" s="19" t="str">
        <f t="shared" si="4"/>
        <v/>
      </c>
      <c r="BR71" s="30" t="str">
        <f t="shared" si="5"/>
        <v/>
      </c>
      <c r="BS71" s="19" t="str">
        <f t="shared" si="6"/>
        <v/>
      </c>
      <c r="BT71" s="40" t="str" cm="1">
        <f t="array" ref="BT71">IFERROR(DATE(INDEX($BQ71:$BS71, $BK71, MATCH($BN$5, $BQ$10:$BS$10, 0)), INDEX($BQ71:$BS71, $BK71, MATCH($BN$4, $BQ$10:$BS$10, 0)), INDEX($BQ71:$BS71, $BK71, MATCH($BN$3, $BQ$10:$BS$10, 0))), "")</f>
        <v/>
      </c>
      <c r="BV71" s="19" t="str">
        <f t="shared" si="7"/>
        <v/>
      </c>
      <c r="BX71" s="19" t="str">
        <f t="shared" si="8"/>
        <v/>
      </c>
      <c r="BZ71" s="30" t="str">
        <f t="shared" si="12"/>
        <v/>
      </c>
      <c r="CA71" s="13" t="str">
        <f t="shared" si="13"/>
        <v/>
      </c>
      <c r="CB71" s="13" t="str">
        <f t="shared" si="14"/>
        <v/>
      </c>
      <c r="CC71" s="13" t="str">
        <f t="shared" si="15"/>
        <v/>
      </c>
      <c r="CD71" s="32" t="str">
        <f t="shared" si="16"/>
        <v/>
      </c>
      <c r="CF71" s="52" t="str">
        <f t="shared" si="9"/>
        <v/>
      </c>
      <c r="CH71" s="19" t="str">
        <f>IF($CF71="", "", COUNTIF($CF$12:$CF$1210, "&gt;"&amp;$CF71)+1+COUNTIF($CF$12:$CF71, $CF71)-1)</f>
        <v/>
      </c>
      <c r="CJ71" s="19" t="str">
        <f t="shared" si="10"/>
        <v/>
      </c>
      <c r="CL71" s="87" t="str">
        <f t="shared" si="11"/>
        <v/>
      </c>
    </row>
    <row r="72" spans="1:90" x14ac:dyDescent="0.25">
      <c r="A72" s="11"/>
      <c r="B72" s="5"/>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7"/>
      <c r="AF72" s="11"/>
      <c r="AG72" s="12"/>
      <c r="AH72" s="12"/>
      <c r="AI72" s="12"/>
      <c r="AJ72" s="12"/>
      <c r="AK72" s="12"/>
      <c r="AL72" s="12"/>
      <c r="AM72" s="12"/>
      <c r="AN72" s="12"/>
      <c r="AO72" s="12"/>
      <c r="AP72" s="12"/>
      <c r="AQ72" s="12"/>
      <c r="AR72" s="12"/>
      <c r="AS72" s="12"/>
      <c r="AT72" s="12"/>
      <c r="AU72" s="12"/>
      <c r="AV72" s="12"/>
      <c r="AW72" s="12"/>
      <c r="AX72" s="12"/>
      <c r="AY72" s="12"/>
      <c r="AZ72" s="37" t="str">
        <f t="shared" si="1"/>
        <v/>
      </c>
      <c r="BA72" s="13" t="str" cm="1">
        <f t="array" ref="BA72">IF(BA$10="", "", IF(IFERROR(INDEX($B72:$AE72, $BK72, MATCH(BA$10, $B$11:$AE$11, 0)), "")="", "", IFERROR(VALUE(INDEX($B72:$AE72, $BK72, MATCH(BA$10, $B$11:$AE$11, 0))), "")))</f>
        <v/>
      </c>
      <c r="BB72" s="13" t="str" cm="1">
        <f t="array" ref="BB72">IF(BB$10="", "", IF(IFERROR(INDEX($B72:$AE72, $BK72, MATCH(BB$10, $B$11:$AE$11, 0)), "")="", "", IFERROR(VALUE(INDEX($B72:$AE72, $BK72, MATCH(BB$10, $B$11:$AE$11, 0))), "")))</f>
        <v/>
      </c>
      <c r="BC72" s="13" t="str" cm="1">
        <f t="array" ref="BC72">IF(BC$10="", "", IF(IFERROR(INDEX($B72:$AE72, $BK72, MATCH(BC$10, $B$11:$AE$11, 0)), "")="", "", IFERROR(VALUE(INDEX($B72:$AE72, $BK72, MATCH(BC$10, $B$11:$AE$11, 0))), "")))</f>
        <v/>
      </c>
      <c r="BD72" s="13" t="str" cm="1">
        <f t="array" ref="BD72">IF(BD$10="", "", IF(IFERROR(INDEX($B72:$AE72, $BK72, MATCH(BD$10, $B$11:$AE$11, 0)), "")="", "", IFERROR(VALUE(INDEX($B72:$AE72, $BK72, MATCH(BD$10, $B$11:$AE$11, 0))), "")))</f>
        <v/>
      </c>
      <c r="BE72" s="32" t="str" cm="1">
        <f t="array" ref="BE72">IF(BE$10="", "", IF(IFERROR(INDEX($B72:$AE72, $BK72, MATCH(BE$10, $B$11:$AE$11, 0)), "")="", "", IFERROR(VALUE(INDEX($B72:$AE72, $BK72, MATCH(BE$10, $B$11:$AE$11, 0))), "")))</f>
        <v/>
      </c>
      <c r="BF72" s="12"/>
      <c r="BG72" s="44" t="str" cm="1">
        <f t="array" ref="BG72">IF(BG$10="", "", IF(IFERROR(INDEX($B72:$AE72, $BK72, MATCH(BG$10, $B$11:$AE$11, 0)), "")="", "", IFERROR(LEFT(INDEX($B72:$AE72, $BK72, MATCH(BG$10, $B$11:$AE$11, 0)), 70), "")))</f>
        <v/>
      </c>
      <c r="BH72" s="12"/>
      <c r="BI72" s="44" t="str" cm="1">
        <f t="array" ref="BI72">IF(BI$10="", "", IF(IFERROR(INDEX($B72:$AE72, $BK72, MATCH(BI$10, $B$11:$AE$11, 0)), "")="", "", IFERROR(INDEX($B72:$AE72, $BK72, MATCH(BI$10, $B$11:$AE$11, 0)), "")))</f>
        <v/>
      </c>
      <c r="BJ72" s="12"/>
      <c r="BN72" s="19" t="str" cm="1">
        <f t="array" ref="BN72">IF($AZ$10="", "", IF(IFERROR(INDEX($B72:$AE72, $BK72, MATCH($AZ$10, $B$11:$AE$11, 0)), "")="", "", IFERROR(INDEX($B72:$AE72, $BK72, MATCH($AZ$10, $B$11:$AE$11, 0)), "")))</f>
        <v/>
      </c>
      <c r="BO72" s="19" t="str">
        <f t="shared" si="2"/>
        <v/>
      </c>
      <c r="BP72" s="19" t="str">
        <f t="shared" si="3"/>
        <v/>
      </c>
      <c r="BQ72" s="19" t="str">
        <f t="shared" si="4"/>
        <v/>
      </c>
      <c r="BR72" s="30" t="str">
        <f t="shared" si="5"/>
        <v/>
      </c>
      <c r="BS72" s="19" t="str">
        <f t="shared" si="6"/>
        <v/>
      </c>
      <c r="BT72" s="40" t="str" cm="1">
        <f t="array" ref="BT72">IFERROR(DATE(INDEX($BQ72:$BS72, $BK72, MATCH($BN$5, $BQ$10:$BS$10, 0)), INDEX($BQ72:$BS72, $BK72, MATCH($BN$4, $BQ$10:$BS$10, 0)), INDEX($BQ72:$BS72, $BK72, MATCH($BN$3, $BQ$10:$BS$10, 0))), "")</f>
        <v/>
      </c>
      <c r="BV72" s="19" t="str">
        <f t="shared" si="7"/>
        <v/>
      </c>
      <c r="BX72" s="19" t="str">
        <f t="shared" si="8"/>
        <v/>
      </c>
      <c r="BZ72" s="30" t="str">
        <f t="shared" si="12"/>
        <v/>
      </c>
      <c r="CA72" s="13" t="str">
        <f t="shared" si="13"/>
        <v/>
      </c>
      <c r="CB72" s="13" t="str">
        <f t="shared" si="14"/>
        <v/>
      </c>
      <c r="CC72" s="13" t="str">
        <f t="shared" si="15"/>
        <v/>
      </c>
      <c r="CD72" s="32" t="str">
        <f t="shared" si="16"/>
        <v/>
      </c>
      <c r="CF72" s="52" t="str">
        <f t="shared" si="9"/>
        <v/>
      </c>
      <c r="CH72" s="19" t="str">
        <f>IF($CF72="", "", COUNTIF($CF$12:$CF$1210, "&gt;"&amp;$CF72)+1+COUNTIF($CF$12:$CF72, $CF72)-1)</f>
        <v/>
      </c>
      <c r="CJ72" s="19" t="str">
        <f t="shared" si="10"/>
        <v/>
      </c>
      <c r="CL72" s="87" t="str">
        <f t="shared" si="11"/>
        <v/>
      </c>
    </row>
    <row r="73" spans="1:90" x14ac:dyDescent="0.25">
      <c r="A73" s="11"/>
      <c r="B73" s="5"/>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7"/>
      <c r="AF73" s="11"/>
      <c r="AG73" s="12"/>
      <c r="AH73" s="12"/>
      <c r="AI73" s="12"/>
      <c r="AJ73" s="12"/>
      <c r="AK73" s="12"/>
      <c r="AL73" s="12"/>
      <c r="AM73" s="12"/>
      <c r="AN73" s="12"/>
      <c r="AO73" s="12"/>
      <c r="AP73" s="12"/>
      <c r="AQ73" s="12"/>
      <c r="AR73" s="12"/>
      <c r="AS73" s="12"/>
      <c r="AT73" s="12"/>
      <c r="AU73" s="12"/>
      <c r="AV73" s="12"/>
      <c r="AW73" s="12"/>
      <c r="AX73" s="12"/>
      <c r="AY73" s="12"/>
      <c r="AZ73" s="37" t="str">
        <f t="shared" si="1"/>
        <v/>
      </c>
      <c r="BA73" s="13" t="str" cm="1">
        <f t="array" ref="BA73">IF(BA$10="", "", IF(IFERROR(INDEX($B73:$AE73, $BK73, MATCH(BA$10, $B$11:$AE$11, 0)), "")="", "", IFERROR(VALUE(INDEX($B73:$AE73, $BK73, MATCH(BA$10, $B$11:$AE$11, 0))), "")))</f>
        <v/>
      </c>
      <c r="BB73" s="13" t="str" cm="1">
        <f t="array" ref="BB73">IF(BB$10="", "", IF(IFERROR(INDEX($B73:$AE73, $BK73, MATCH(BB$10, $B$11:$AE$11, 0)), "")="", "", IFERROR(VALUE(INDEX($B73:$AE73, $BK73, MATCH(BB$10, $B$11:$AE$11, 0))), "")))</f>
        <v/>
      </c>
      <c r="BC73" s="13" t="str" cm="1">
        <f t="array" ref="BC73">IF(BC$10="", "", IF(IFERROR(INDEX($B73:$AE73, $BK73, MATCH(BC$10, $B$11:$AE$11, 0)), "")="", "", IFERROR(VALUE(INDEX($B73:$AE73, $BK73, MATCH(BC$10, $B$11:$AE$11, 0))), "")))</f>
        <v/>
      </c>
      <c r="BD73" s="13" t="str" cm="1">
        <f t="array" ref="BD73">IF(BD$10="", "", IF(IFERROR(INDEX($B73:$AE73, $BK73, MATCH(BD$10, $B$11:$AE$11, 0)), "")="", "", IFERROR(VALUE(INDEX($B73:$AE73, $BK73, MATCH(BD$10, $B$11:$AE$11, 0))), "")))</f>
        <v/>
      </c>
      <c r="BE73" s="32" t="str" cm="1">
        <f t="array" ref="BE73">IF(BE$10="", "", IF(IFERROR(INDEX($B73:$AE73, $BK73, MATCH(BE$10, $B$11:$AE$11, 0)), "")="", "", IFERROR(VALUE(INDEX($B73:$AE73, $BK73, MATCH(BE$10, $B$11:$AE$11, 0))), "")))</f>
        <v/>
      </c>
      <c r="BF73" s="12"/>
      <c r="BG73" s="44" t="str" cm="1">
        <f t="array" ref="BG73">IF(BG$10="", "", IF(IFERROR(INDEX($B73:$AE73, $BK73, MATCH(BG$10, $B$11:$AE$11, 0)), "")="", "", IFERROR(LEFT(INDEX($B73:$AE73, $BK73, MATCH(BG$10, $B$11:$AE$11, 0)), 70), "")))</f>
        <v/>
      </c>
      <c r="BH73" s="12"/>
      <c r="BI73" s="44" t="str" cm="1">
        <f t="array" ref="BI73">IF(BI$10="", "", IF(IFERROR(INDEX($B73:$AE73, $BK73, MATCH(BI$10, $B$11:$AE$11, 0)), "")="", "", IFERROR(INDEX($B73:$AE73, $BK73, MATCH(BI$10, $B$11:$AE$11, 0)), "")))</f>
        <v/>
      </c>
      <c r="BJ73" s="12"/>
      <c r="BN73" s="19" t="str" cm="1">
        <f t="array" ref="BN73">IF($AZ$10="", "", IF(IFERROR(INDEX($B73:$AE73, $BK73, MATCH($AZ$10, $B$11:$AE$11, 0)), "")="", "", IFERROR(INDEX($B73:$AE73, $BK73, MATCH($AZ$10, $B$11:$AE$11, 0)), "")))</f>
        <v/>
      </c>
      <c r="BO73" s="19" t="str">
        <f t="shared" si="2"/>
        <v/>
      </c>
      <c r="BP73" s="19" t="str">
        <f t="shared" si="3"/>
        <v/>
      </c>
      <c r="BQ73" s="19" t="str">
        <f t="shared" si="4"/>
        <v/>
      </c>
      <c r="BR73" s="30" t="str">
        <f t="shared" si="5"/>
        <v/>
      </c>
      <c r="BS73" s="19" t="str">
        <f t="shared" si="6"/>
        <v/>
      </c>
      <c r="BT73" s="40" t="str" cm="1">
        <f t="array" ref="BT73">IFERROR(DATE(INDEX($BQ73:$BS73, $BK73, MATCH($BN$5, $BQ$10:$BS$10, 0)), INDEX($BQ73:$BS73, $BK73, MATCH($BN$4, $BQ$10:$BS$10, 0)), INDEX($BQ73:$BS73, $BK73, MATCH($BN$3, $BQ$10:$BS$10, 0))), "")</f>
        <v/>
      </c>
      <c r="BV73" s="19" t="str">
        <f t="shared" si="7"/>
        <v/>
      </c>
      <c r="BX73" s="19" t="str">
        <f t="shared" si="8"/>
        <v/>
      </c>
      <c r="BZ73" s="30" t="str">
        <f t="shared" si="12"/>
        <v/>
      </c>
      <c r="CA73" s="13" t="str">
        <f t="shared" si="13"/>
        <v/>
      </c>
      <c r="CB73" s="13" t="str">
        <f t="shared" si="14"/>
        <v/>
      </c>
      <c r="CC73" s="13" t="str">
        <f t="shared" si="15"/>
        <v/>
      </c>
      <c r="CD73" s="32" t="str">
        <f t="shared" si="16"/>
        <v/>
      </c>
      <c r="CF73" s="52" t="str">
        <f t="shared" si="9"/>
        <v/>
      </c>
      <c r="CH73" s="19" t="str">
        <f>IF($CF73="", "", COUNTIF($CF$12:$CF$1210, "&gt;"&amp;$CF73)+1+COUNTIF($CF$12:$CF73, $CF73)-1)</f>
        <v/>
      </c>
      <c r="CJ73" s="19" t="str">
        <f t="shared" si="10"/>
        <v/>
      </c>
      <c r="CL73" s="87" t="str">
        <f t="shared" si="11"/>
        <v/>
      </c>
    </row>
    <row r="74" spans="1:90" x14ac:dyDescent="0.25">
      <c r="A74" s="11"/>
      <c r="B74" s="5"/>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7"/>
      <c r="AF74" s="11"/>
      <c r="AG74" s="12"/>
      <c r="AH74" s="12"/>
      <c r="AI74" s="12"/>
      <c r="AJ74" s="12"/>
      <c r="AK74" s="12"/>
      <c r="AL74" s="12"/>
      <c r="AM74" s="12"/>
      <c r="AN74" s="12"/>
      <c r="AO74" s="12"/>
      <c r="AP74" s="12"/>
      <c r="AQ74" s="12"/>
      <c r="AR74" s="12"/>
      <c r="AS74" s="12"/>
      <c r="AT74" s="12"/>
      <c r="AU74" s="12"/>
      <c r="AV74" s="12"/>
      <c r="AW74" s="12"/>
      <c r="AX74" s="12"/>
      <c r="AY74" s="12"/>
      <c r="AZ74" s="37" t="str">
        <f t="shared" si="1"/>
        <v/>
      </c>
      <c r="BA74" s="13" t="str" cm="1">
        <f t="array" ref="BA74">IF(BA$10="", "", IF(IFERROR(INDEX($B74:$AE74, $BK74, MATCH(BA$10, $B$11:$AE$11, 0)), "")="", "", IFERROR(VALUE(INDEX($B74:$AE74, $BK74, MATCH(BA$10, $B$11:$AE$11, 0))), "")))</f>
        <v/>
      </c>
      <c r="BB74" s="13" t="str" cm="1">
        <f t="array" ref="BB74">IF(BB$10="", "", IF(IFERROR(INDEX($B74:$AE74, $BK74, MATCH(BB$10, $B$11:$AE$11, 0)), "")="", "", IFERROR(VALUE(INDEX($B74:$AE74, $BK74, MATCH(BB$10, $B$11:$AE$11, 0))), "")))</f>
        <v/>
      </c>
      <c r="BC74" s="13" t="str" cm="1">
        <f t="array" ref="BC74">IF(BC$10="", "", IF(IFERROR(INDEX($B74:$AE74, $BK74, MATCH(BC$10, $B$11:$AE$11, 0)), "")="", "", IFERROR(VALUE(INDEX($B74:$AE74, $BK74, MATCH(BC$10, $B$11:$AE$11, 0))), "")))</f>
        <v/>
      </c>
      <c r="BD74" s="13" t="str" cm="1">
        <f t="array" ref="BD74">IF(BD$10="", "", IF(IFERROR(INDEX($B74:$AE74, $BK74, MATCH(BD$10, $B$11:$AE$11, 0)), "")="", "", IFERROR(VALUE(INDEX($B74:$AE74, $BK74, MATCH(BD$10, $B$11:$AE$11, 0))), "")))</f>
        <v/>
      </c>
      <c r="BE74" s="32" t="str" cm="1">
        <f t="array" ref="BE74">IF(BE$10="", "", IF(IFERROR(INDEX($B74:$AE74, $BK74, MATCH(BE$10, $B$11:$AE$11, 0)), "")="", "", IFERROR(VALUE(INDEX($B74:$AE74, $BK74, MATCH(BE$10, $B$11:$AE$11, 0))), "")))</f>
        <v/>
      </c>
      <c r="BF74" s="12"/>
      <c r="BG74" s="44" t="str" cm="1">
        <f t="array" ref="BG74">IF(BG$10="", "", IF(IFERROR(INDEX($B74:$AE74, $BK74, MATCH(BG$10, $B$11:$AE$11, 0)), "")="", "", IFERROR(LEFT(INDEX($B74:$AE74, $BK74, MATCH(BG$10, $B$11:$AE$11, 0)), 70), "")))</f>
        <v/>
      </c>
      <c r="BH74" s="12"/>
      <c r="BI74" s="44" t="str" cm="1">
        <f t="array" ref="BI74">IF(BI$10="", "", IF(IFERROR(INDEX($B74:$AE74, $BK74, MATCH(BI$10, $B$11:$AE$11, 0)), "")="", "", IFERROR(INDEX($B74:$AE74, $BK74, MATCH(BI$10, $B$11:$AE$11, 0)), "")))</f>
        <v/>
      </c>
      <c r="BJ74" s="12"/>
      <c r="BN74" s="19" t="str" cm="1">
        <f t="array" ref="BN74">IF($AZ$10="", "", IF(IFERROR(INDEX($B74:$AE74, $BK74, MATCH($AZ$10, $B$11:$AE$11, 0)), "")="", "", IFERROR(INDEX($B74:$AE74, $BK74, MATCH($AZ$10, $B$11:$AE$11, 0)), "")))</f>
        <v/>
      </c>
      <c r="BO74" s="19" t="str">
        <f t="shared" si="2"/>
        <v/>
      </c>
      <c r="BP74" s="19" t="str">
        <f t="shared" si="3"/>
        <v/>
      </c>
      <c r="BQ74" s="19" t="str">
        <f t="shared" si="4"/>
        <v/>
      </c>
      <c r="BR74" s="30" t="str">
        <f t="shared" si="5"/>
        <v/>
      </c>
      <c r="BS74" s="19" t="str">
        <f t="shared" si="6"/>
        <v/>
      </c>
      <c r="BT74" s="40" t="str" cm="1">
        <f t="array" ref="BT74">IFERROR(DATE(INDEX($BQ74:$BS74, $BK74, MATCH($BN$5, $BQ$10:$BS$10, 0)), INDEX($BQ74:$BS74, $BK74, MATCH($BN$4, $BQ$10:$BS$10, 0)), INDEX($BQ74:$BS74, $BK74, MATCH($BN$3, $BQ$10:$BS$10, 0))), "")</f>
        <v/>
      </c>
      <c r="BV74" s="19" t="str">
        <f t="shared" si="7"/>
        <v/>
      </c>
      <c r="BX74" s="19" t="str">
        <f t="shared" si="8"/>
        <v/>
      </c>
      <c r="BZ74" s="30" t="str">
        <f t="shared" si="12"/>
        <v/>
      </c>
      <c r="CA74" s="13" t="str">
        <f t="shared" si="13"/>
        <v/>
      </c>
      <c r="CB74" s="13" t="str">
        <f t="shared" si="14"/>
        <v/>
      </c>
      <c r="CC74" s="13" t="str">
        <f t="shared" si="15"/>
        <v/>
      </c>
      <c r="CD74" s="32" t="str">
        <f t="shared" si="16"/>
        <v/>
      </c>
      <c r="CF74" s="52" t="str">
        <f t="shared" si="9"/>
        <v/>
      </c>
      <c r="CH74" s="19" t="str">
        <f>IF($CF74="", "", COUNTIF($CF$12:$CF$1210, "&gt;"&amp;$CF74)+1+COUNTIF($CF$12:$CF74, $CF74)-1)</f>
        <v/>
      </c>
      <c r="CJ74" s="19" t="str">
        <f t="shared" si="10"/>
        <v/>
      </c>
      <c r="CL74" s="87" t="str">
        <f t="shared" si="11"/>
        <v/>
      </c>
    </row>
    <row r="75" spans="1:90" x14ac:dyDescent="0.25">
      <c r="A75" s="11"/>
      <c r="B75" s="5"/>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7"/>
      <c r="AF75" s="11"/>
      <c r="AG75" s="12"/>
      <c r="AH75" s="12"/>
      <c r="AI75" s="12"/>
      <c r="AJ75" s="12"/>
      <c r="AK75" s="12"/>
      <c r="AL75" s="12"/>
      <c r="AM75" s="12"/>
      <c r="AN75" s="12"/>
      <c r="AO75" s="12"/>
      <c r="AP75" s="12"/>
      <c r="AQ75" s="12"/>
      <c r="AR75" s="12"/>
      <c r="AS75" s="12"/>
      <c r="AT75" s="12"/>
      <c r="AU75" s="12"/>
      <c r="AV75" s="12"/>
      <c r="AW75" s="12"/>
      <c r="AX75" s="12"/>
      <c r="AY75" s="12"/>
      <c r="AZ75" s="37" t="str">
        <f t="shared" si="1"/>
        <v/>
      </c>
      <c r="BA75" s="13" t="str" cm="1">
        <f t="array" ref="BA75">IF(BA$10="", "", IF(IFERROR(INDEX($B75:$AE75, $BK75, MATCH(BA$10, $B$11:$AE$11, 0)), "")="", "", IFERROR(VALUE(INDEX($B75:$AE75, $BK75, MATCH(BA$10, $B$11:$AE$11, 0))), "")))</f>
        <v/>
      </c>
      <c r="BB75" s="13" t="str" cm="1">
        <f t="array" ref="BB75">IF(BB$10="", "", IF(IFERROR(INDEX($B75:$AE75, $BK75, MATCH(BB$10, $B$11:$AE$11, 0)), "")="", "", IFERROR(VALUE(INDEX($B75:$AE75, $BK75, MATCH(BB$10, $B$11:$AE$11, 0))), "")))</f>
        <v/>
      </c>
      <c r="BC75" s="13" t="str" cm="1">
        <f t="array" ref="BC75">IF(BC$10="", "", IF(IFERROR(INDEX($B75:$AE75, $BK75, MATCH(BC$10, $B$11:$AE$11, 0)), "")="", "", IFERROR(VALUE(INDEX($B75:$AE75, $BK75, MATCH(BC$10, $B$11:$AE$11, 0))), "")))</f>
        <v/>
      </c>
      <c r="BD75" s="13" t="str" cm="1">
        <f t="array" ref="BD75">IF(BD$10="", "", IF(IFERROR(INDEX($B75:$AE75, $BK75, MATCH(BD$10, $B$11:$AE$11, 0)), "")="", "", IFERROR(VALUE(INDEX($B75:$AE75, $BK75, MATCH(BD$10, $B$11:$AE$11, 0))), "")))</f>
        <v/>
      </c>
      <c r="BE75" s="32" t="str" cm="1">
        <f t="array" ref="BE75">IF(BE$10="", "", IF(IFERROR(INDEX($B75:$AE75, $BK75, MATCH(BE$10, $B$11:$AE$11, 0)), "")="", "", IFERROR(VALUE(INDEX($B75:$AE75, $BK75, MATCH(BE$10, $B$11:$AE$11, 0))), "")))</f>
        <v/>
      </c>
      <c r="BF75" s="12"/>
      <c r="BG75" s="44" t="str" cm="1">
        <f t="array" ref="BG75">IF(BG$10="", "", IF(IFERROR(INDEX($B75:$AE75, $BK75, MATCH(BG$10, $B$11:$AE$11, 0)), "")="", "", IFERROR(LEFT(INDEX($B75:$AE75, $BK75, MATCH(BG$10, $B$11:$AE$11, 0)), 70), "")))</f>
        <v/>
      </c>
      <c r="BH75" s="12"/>
      <c r="BI75" s="44" t="str" cm="1">
        <f t="array" ref="BI75">IF(BI$10="", "", IF(IFERROR(INDEX($B75:$AE75, $BK75, MATCH(BI$10, $B$11:$AE$11, 0)), "")="", "", IFERROR(INDEX($B75:$AE75, $BK75, MATCH(BI$10, $B$11:$AE$11, 0)), "")))</f>
        <v/>
      </c>
      <c r="BJ75" s="12"/>
      <c r="BN75" s="19" t="str" cm="1">
        <f t="array" ref="BN75">IF($AZ$10="", "", IF(IFERROR(INDEX($B75:$AE75, $BK75, MATCH($AZ$10, $B$11:$AE$11, 0)), "")="", "", IFERROR(INDEX($B75:$AE75, $BK75, MATCH($AZ$10, $B$11:$AE$11, 0)), "")))</f>
        <v/>
      </c>
      <c r="BO75" s="19" t="str">
        <f t="shared" si="2"/>
        <v/>
      </c>
      <c r="BP75" s="19" t="str">
        <f t="shared" si="3"/>
        <v/>
      </c>
      <c r="BQ75" s="19" t="str">
        <f t="shared" si="4"/>
        <v/>
      </c>
      <c r="BR75" s="30" t="str">
        <f t="shared" si="5"/>
        <v/>
      </c>
      <c r="BS75" s="19" t="str">
        <f t="shared" si="6"/>
        <v/>
      </c>
      <c r="BT75" s="40" t="str" cm="1">
        <f t="array" ref="BT75">IFERROR(DATE(INDEX($BQ75:$BS75, $BK75, MATCH($BN$5, $BQ$10:$BS$10, 0)), INDEX($BQ75:$BS75, $BK75, MATCH($BN$4, $BQ$10:$BS$10, 0)), INDEX($BQ75:$BS75, $BK75, MATCH($BN$3, $BQ$10:$BS$10, 0))), "")</f>
        <v/>
      </c>
      <c r="BV75" s="19" t="str">
        <f t="shared" si="7"/>
        <v/>
      </c>
      <c r="BX75" s="19" t="str">
        <f t="shared" si="8"/>
        <v/>
      </c>
      <c r="BZ75" s="30" t="str">
        <f t="shared" si="12"/>
        <v/>
      </c>
      <c r="CA75" s="13" t="str">
        <f t="shared" si="13"/>
        <v/>
      </c>
      <c r="CB75" s="13" t="str">
        <f t="shared" si="14"/>
        <v/>
      </c>
      <c r="CC75" s="13" t="str">
        <f t="shared" si="15"/>
        <v/>
      </c>
      <c r="CD75" s="32" t="str">
        <f t="shared" si="16"/>
        <v/>
      </c>
      <c r="CF75" s="52" t="str">
        <f t="shared" si="9"/>
        <v/>
      </c>
      <c r="CH75" s="19" t="str">
        <f>IF($CF75="", "", COUNTIF($CF$12:$CF$1210, "&gt;"&amp;$CF75)+1+COUNTIF($CF$12:$CF75, $CF75)-1)</f>
        <v/>
      </c>
      <c r="CJ75" s="19" t="str">
        <f t="shared" si="10"/>
        <v/>
      </c>
      <c r="CL75" s="87" t="str">
        <f t="shared" si="11"/>
        <v/>
      </c>
    </row>
    <row r="76" spans="1:90" x14ac:dyDescent="0.25">
      <c r="A76" s="11"/>
      <c r="B76" s="5"/>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7"/>
      <c r="AF76" s="11"/>
      <c r="AG76" s="12"/>
      <c r="AH76" s="12"/>
      <c r="AI76" s="12"/>
      <c r="AJ76" s="12"/>
      <c r="AK76" s="12"/>
      <c r="AL76" s="12"/>
      <c r="AM76" s="12"/>
      <c r="AN76" s="12"/>
      <c r="AO76" s="12"/>
      <c r="AP76" s="12"/>
      <c r="AQ76" s="12"/>
      <c r="AR76" s="12"/>
      <c r="AS76" s="12"/>
      <c r="AT76" s="12"/>
      <c r="AU76" s="12"/>
      <c r="AV76" s="12"/>
      <c r="AW76" s="12"/>
      <c r="AX76" s="12"/>
      <c r="AY76" s="12"/>
      <c r="AZ76" s="37" t="str">
        <f t="shared" si="1"/>
        <v/>
      </c>
      <c r="BA76" s="13" t="str" cm="1">
        <f t="array" ref="BA76">IF(BA$10="", "", IF(IFERROR(INDEX($B76:$AE76, $BK76, MATCH(BA$10, $B$11:$AE$11, 0)), "")="", "", IFERROR(VALUE(INDEX($B76:$AE76, $BK76, MATCH(BA$10, $B$11:$AE$11, 0))), "")))</f>
        <v/>
      </c>
      <c r="BB76" s="13" t="str" cm="1">
        <f t="array" ref="BB76">IF(BB$10="", "", IF(IFERROR(INDEX($B76:$AE76, $BK76, MATCH(BB$10, $B$11:$AE$11, 0)), "")="", "", IFERROR(VALUE(INDEX($B76:$AE76, $BK76, MATCH(BB$10, $B$11:$AE$11, 0))), "")))</f>
        <v/>
      </c>
      <c r="BC76" s="13" t="str" cm="1">
        <f t="array" ref="BC76">IF(BC$10="", "", IF(IFERROR(INDEX($B76:$AE76, $BK76, MATCH(BC$10, $B$11:$AE$11, 0)), "")="", "", IFERROR(VALUE(INDEX($B76:$AE76, $BK76, MATCH(BC$10, $B$11:$AE$11, 0))), "")))</f>
        <v/>
      </c>
      <c r="BD76" s="13" t="str" cm="1">
        <f t="array" ref="BD76">IF(BD$10="", "", IF(IFERROR(INDEX($B76:$AE76, $BK76, MATCH(BD$10, $B$11:$AE$11, 0)), "")="", "", IFERROR(VALUE(INDEX($B76:$AE76, $BK76, MATCH(BD$10, $B$11:$AE$11, 0))), "")))</f>
        <v/>
      </c>
      <c r="BE76" s="32" t="str" cm="1">
        <f t="array" ref="BE76">IF(BE$10="", "", IF(IFERROR(INDEX($B76:$AE76, $BK76, MATCH(BE$10, $B$11:$AE$11, 0)), "")="", "", IFERROR(VALUE(INDEX($B76:$AE76, $BK76, MATCH(BE$10, $B$11:$AE$11, 0))), "")))</f>
        <v/>
      </c>
      <c r="BF76" s="12"/>
      <c r="BG76" s="44" t="str" cm="1">
        <f t="array" ref="BG76">IF(BG$10="", "", IF(IFERROR(INDEX($B76:$AE76, $BK76, MATCH(BG$10, $B$11:$AE$11, 0)), "")="", "", IFERROR(LEFT(INDEX($B76:$AE76, $BK76, MATCH(BG$10, $B$11:$AE$11, 0)), 70), "")))</f>
        <v/>
      </c>
      <c r="BH76" s="12"/>
      <c r="BI76" s="44" t="str" cm="1">
        <f t="array" ref="BI76">IF(BI$10="", "", IF(IFERROR(INDEX($B76:$AE76, $BK76, MATCH(BI$10, $B$11:$AE$11, 0)), "")="", "", IFERROR(INDEX($B76:$AE76, $BK76, MATCH(BI$10, $B$11:$AE$11, 0)), "")))</f>
        <v/>
      </c>
      <c r="BJ76" s="12"/>
      <c r="BN76" s="19" t="str" cm="1">
        <f t="array" ref="BN76">IF($AZ$10="", "", IF(IFERROR(INDEX($B76:$AE76, $BK76, MATCH($AZ$10, $B$11:$AE$11, 0)), "")="", "", IFERROR(INDEX($B76:$AE76, $BK76, MATCH($AZ$10, $B$11:$AE$11, 0)), "")))</f>
        <v/>
      </c>
      <c r="BO76" s="19" t="str">
        <f t="shared" si="2"/>
        <v/>
      </c>
      <c r="BP76" s="19" t="str">
        <f t="shared" si="3"/>
        <v/>
      </c>
      <c r="BQ76" s="19" t="str">
        <f t="shared" si="4"/>
        <v/>
      </c>
      <c r="BR76" s="30" t="str">
        <f t="shared" si="5"/>
        <v/>
      </c>
      <c r="BS76" s="19" t="str">
        <f t="shared" si="6"/>
        <v/>
      </c>
      <c r="BT76" s="40" t="str" cm="1">
        <f t="array" ref="BT76">IFERROR(DATE(INDEX($BQ76:$BS76, $BK76, MATCH($BN$5, $BQ$10:$BS$10, 0)), INDEX($BQ76:$BS76, $BK76, MATCH($BN$4, $BQ$10:$BS$10, 0)), INDEX($BQ76:$BS76, $BK76, MATCH($BN$3, $BQ$10:$BS$10, 0))), "")</f>
        <v/>
      </c>
      <c r="BV76" s="19" t="str">
        <f t="shared" si="7"/>
        <v/>
      </c>
      <c r="BX76" s="19" t="str">
        <f t="shared" si="8"/>
        <v/>
      </c>
      <c r="BZ76" s="30" t="str">
        <f t="shared" si="12"/>
        <v/>
      </c>
      <c r="CA76" s="13" t="str">
        <f t="shared" si="13"/>
        <v/>
      </c>
      <c r="CB76" s="13" t="str">
        <f t="shared" si="14"/>
        <v/>
      </c>
      <c r="CC76" s="13" t="str">
        <f t="shared" si="15"/>
        <v/>
      </c>
      <c r="CD76" s="32" t="str">
        <f t="shared" si="16"/>
        <v/>
      </c>
      <c r="CF76" s="52" t="str">
        <f t="shared" si="9"/>
        <v/>
      </c>
      <c r="CH76" s="19" t="str">
        <f>IF($CF76="", "", COUNTIF($CF$12:$CF$1210, "&gt;"&amp;$CF76)+1+COUNTIF($CF$12:$CF76, $CF76)-1)</f>
        <v/>
      </c>
      <c r="CJ76" s="19" t="str">
        <f t="shared" si="10"/>
        <v/>
      </c>
      <c r="CL76" s="87" t="str">
        <f t="shared" si="11"/>
        <v/>
      </c>
    </row>
    <row r="77" spans="1:90" x14ac:dyDescent="0.25">
      <c r="A77" s="11"/>
      <c r="B77" s="5"/>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7"/>
      <c r="AF77" s="11"/>
      <c r="AG77" s="12"/>
      <c r="AH77" s="12"/>
      <c r="AI77" s="12"/>
      <c r="AJ77" s="12"/>
      <c r="AK77" s="12"/>
      <c r="AL77" s="12"/>
      <c r="AM77" s="12"/>
      <c r="AN77" s="12"/>
      <c r="AO77" s="12"/>
      <c r="AP77" s="12"/>
      <c r="AQ77" s="12"/>
      <c r="AR77" s="12"/>
      <c r="AS77" s="12"/>
      <c r="AT77" s="12"/>
      <c r="AU77" s="12"/>
      <c r="AV77" s="12"/>
      <c r="AW77" s="12"/>
      <c r="AX77" s="12"/>
      <c r="AY77" s="12"/>
      <c r="AZ77" s="37" t="str">
        <f t="shared" ref="AZ77:AZ140" si="17">$BT77</f>
        <v/>
      </c>
      <c r="BA77" s="13" t="str" cm="1">
        <f t="array" ref="BA77">IF(BA$10="", "", IF(IFERROR(INDEX($B77:$AE77, $BK77, MATCH(BA$10, $B$11:$AE$11, 0)), "")="", "", IFERROR(VALUE(INDEX($B77:$AE77, $BK77, MATCH(BA$10, $B$11:$AE$11, 0))), "")))</f>
        <v/>
      </c>
      <c r="BB77" s="13" t="str" cm="1">
        <f t="array" ref="BB77">IF(BB$10="", "", IF(IFERROR(INDEX($B77:$AE77, $BK77, MATCH(BB$10, $B$11:$AE$11, 0)), "")="", "", IFERROR(VALUE(INDEX($B77:$AE77, $BK77, MATCH(BB$10, $B$11:$AE$11, 0))), "")))</f>
        <v/>
      </c>
      <c r="BC77" s="13" t="str" cm="1">
        <f t="array" ref="BC77">IF(BC$10="", "", IF(IFERROR(INDEX($B77:$AE77, $BK77, MATCH(BC$10, $B$11:$AE$11, 0)), "")="", "", IFERROR(VALUE(INDEX($B77:$AE77, $BK77, MATCH(BC$10, $B$11:$AE$11, 0))), "")))</f>
        <v/>
      </c>
      <c r="BD77" s="13" t="str" cm="1">
        <f t="array" ref="BD77">IF(BD$10="", "", IF(IFERROR(INDEX($B77:$AE77, $BK77, MATCH(BD$10, $B$11:$AE$11, 0)), "")="", "", IFERROR(VALUE(INDEX($B77:$AE77, $BK77, MATCH(BD$10, $B$11:$AE$11, 0))), "")))</f>
        <v/>
      </c>
      <c r="BE77" s="32" t="str" cm="1">
        <f t="array" ref="BE77">IF(BE$10="", "", IF(IFERROR(INDEX($B77:$AE77, $BK77, MATCH(BE$10, $B$11:$AE$11, 0)), "")="", "", IFERROR(VALUE(INDEX($B77:$AE77, $BK77, MATCH(BE$10, $B$11:$AE$11, 0))), "")))</f>
        <v/>
      </c>
      <c r="BF77" s="12"/>
      <c r="BG77" s="44" t="str" cm="1">
        <f t="array" ref="BG77">IF(BG$10="", "", IF(IFERROR(INDEX($B77:$AE77, $BK77, MATCH(BG$10, $B$11:$AE$11, 0)), "")="", "", IFERROR(LEFT(INDEX($B77:$AE77, $BK77, MATCH(BG$10, $B$11:$AE$11, 0)), 70), "")))</f>
        <v/>
      </c>
      <c r="BH77" s="12"/>
      <c r="BI77" s="44" t="str" cm="1">
        <f t="array" ref="BI77">IF(BI$10="", "", IF(IFERROR(INDEX($B77:$AE77, $BK77, MATCH(BI$10, $B$11:$AE$11, 0)), "")="", "", IFERROR(INDEX($B77:$AE77, $BK77, MATCH(BI$10, $B$11:$AE$11, 0)), "")))</f>
        <v/>
      </c>
      <c r="BJ77" s="12"/>
      <c r="BN77" s="19" t="str" cm="1">
        <f t="array" ref="BN77">IF($AZ$10="", "", IF(IFERROR(INDEX($B77:$AE77, $BK77, MATCH($AZ$10, $B$11:$AE$11, 0)), "")="", "", IFERROR(INDEX($B77:$AE77, $BK77, MATCH($AZ$10, $B$11:$AE$11, 0)), "")))</f>
        <v/>
      </c>
      <c r="BO77" s="19" t="str">
        <f t="shared" ref="BO77:BO140" si="18">IF($BN77="", "", IFERROR(FIND("/", $BN77), ""))</f>
        <v/>
      </c>
      <c r="BP77" s="19" t="str">
        <f t="shared" ref="BP77:BP140" si="19">IF(OR($BN77="", $BO77=""), "", IFERROR(FIND("/", $BN77, $BO77+1), ""))</f>
        <v/>
      </c>
      <c r="BQ77" s="19" t="str">
        <f t="shared" ref="BQ77:BQ140" si="20">IF($BN77="", "", IFERROR(VALUE(LEFT($BN77, $BO77-1)), ""))</f>
        <v/>
      </c>
      <c r="BR77" s="30" t="str">
        <f t="shared" ref="BR77:BR140" si="21">IF($BN77="", "", IFERROR(VALUE(MID($BN77, $BO77+1, (BP77-BO77-1))), ""))</f>
        <v/>
      </c>
      <c r="BS77" s="19" t="str">
        <f t="shared" ref="BS77:BS140" si="22">IF($BN77="", "", IFERROR(VALUE(MID($BN77, $BP77+1, (LEN(BN77)-BP77))), ""))</f>
        <v/>
      </c>
      <c r="BT77" s="40" t="str" cm="1">
        <f t="array" ref="BT77">IFERROR(DATE(INDEX($BQ77:$BS77, $BK77, MATCH($BN$5, $BQ$10:$BS$10, 0)), INDEX($BQ77:$BS77, $BK77, MATCH($BN$4, $BQ$10:$BS$10, 0)), INDEX($BQ77:$BS77, $BK77, MATCH($BN$3, $BQ$10:$BS$10, 0))), "")</f>
        <v/>
      </c>
      <c r="BV77" s="19" t="str">
        <f t="shared" ref="BV77:BV140" si="23">IF(COUNTIF($B77:$AE77, "")=30, "", "X")</f>
        <v/>
      </c>
      <c r="BX77" s="19" t="str">
        <f t="shared" ref="BX77:BX140" si="24">IF($BI77="", "", IF(COUNTIF($BI$12:$BI$1210, $BI77)&gt;1, "X", ""))</f>
        <v/>
      </c>
      <c r="BZ77" s="30" t="str">
        <f t="shared" si="12"/>
        <v/>
      </c>
      <c r="CA77" s="13" t="str">
        <f t="shared" si="13"/>
        <v/>
      </c>
      <c r="CB77" s="13" t="str">
        <f t="shared" si="14"/>
        <v/>
      </c>
      <c r="CC77" s="13" t="str">
        <f t="shared" si="15"/>
        <v/>
      </c>
      <c r="CD77" s="32" t="str">
        <f t="shared" si="16"/>
        <v/>
      </c>
      <c r="CF77" s="52" t="str">
        <f t="shared" ref="CF77:CF140" si="25">IF($BV77="", "", IFERROR(SUM($BZ77:$CD77), ""))</f>
        <v/>
      </c>
      <c r="CH77" s="19" t="str">
        <f>IF($CF77="", "", COUNTIF($CF$12:$CF$1210, "&gt;"&amp;$CF77)+1+COUNTIF($CF$12:$CF77, $CF77)-1)</f>
        <v/>
      </c>
      <c r="CJ77" s="19" t="str">
        <f t="shared" ref="CJ77:CJ140" si="26">IF($BT77="", "", IFERROR(TEXT($BT77, "mmm yyyy"), ""))</f>
        <v/>
      </c>
      <c r="CL77" s="87" t="str">
        <f t="shared" ref="CL77:CL140" si="27">IF($BV77="", "", IFERROR(SUM($BB77:$BE77)/$BA77, ""))</f>
        <v/>
      </c>
    </row>
    <row r="78" spans="1:90" x14ac:dyDescent="0.25">
      <c r="A78" s="11"/>
      <c r="B78" s="5"/>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7"/>
      <c r="AF78" s="11"/>
      <c r="AG78" s="12"/>
      <c r="AH78" s="12"/>
      <c r="AI78" s="12"/>
      <c r="AJ78" s="12"/>
      <c r="AK78" s="12"/>
      <c r="AL78" s="12"/>
      <c r="AM78" s="12"/>
      <c r="AN78" s="12"/>
      <c r="AO78" s="12"/>
      <c r="AP78" s="12"/>
      <c r="AQ78" s="12"/>
      <c r="AR78" s="12"/>
      <c r="AS78" s="12"/>
      <c r="AT78" s="12"/>
      <c r="AU78" s="12"/>
      <c r="AV78" s="12"/>
      <c r="AW78" s="12"/>
      <c r="AX78" s="12"/>
      <c r="AY78" s="12"/>
      <c r="AZ78" s="37" t="str">
        <f t="shared" si="17"/>
        <v/>
      </c>
      <c r="BA78" s="13" t="str" cm="1">
        <f t="array" ref="BA78">IF(BA$10="", "", IF(IFERROR(INDEX($B78:$AE78, $BK78, MATCH(BA$10, $B$11:$AE$11, 0)), "")="", "", IFERROR(VALUE(INDEX($B78:$AE78, $BK78, MATCH(BA$10, $B$11:$AE$11, 0))), "")))</f>
        <v/>
      </c>
      <c r="BB78" s="13" t="str" cm="1">
        <f t="array" ref="BB78">IF(BB$10="", "", IF(IFERROR(INDEX($B78:$AE78, $BK78, MATCH(BB$10, $B$11:$AE$11, 0)), "")="", "", IFERROR(VALUE(INDEX($B78:$AE78, $BK78, MATCH(BB$10, $B$11:$AE$11, 0))), "")))</f>
        <v/>
      </c>
      <c r="BC78" s="13" t="str" cm="1">
        <f t="array" ref="BC78">IF(BC$10="", "", IF(IFERROR(INDEX($B78:$AE78, $BK78, MATCH(BC$10, $B$11:$AE$11, 0)), "")="", "", IFERROR(VALUE(INDEX($B78:$AE78, $BK78, MATCH(BC$10, $B$11:$AE$11, 0))), "")))</f>
        <v/>
      </c>
      <c r="BD78" s="13" t="str" cm="1">
        <f t="array" ref="BD78">IF(BD$10="", "", IF(IFERROR(INDEX($B78:$AE78, $BK78, MATCH(BD$10, $B$11:$AE$11, 0)), "")="", "", IFERROR(VALUE(INDEX($B78:$AE78, $BK78, MATCH(BD$10, $B$11:$AE$11, 0))), "")))</f>
        <v/>
      </c>
      <c r="BE78" s="32" t="str" cm="1">
        <f t="array" ref="BE78">IF(BE$10="", "", IF(IFERROR(INDEX($B78:$AE78, $BK78, MATCH(BE$10, $B$11:$AE$11, 0)), "")="", "", IFERROR(VALUE(INDEX($B78:$AE78, $BK78, MATCH(BE$10, $B$11:$AE$11, 0))), "")))</f>
        <v/>
      </c>
      <c r="BF78" s="12"/>
      <c r="BG78" s="44" t="str" cm="1">
        <f t="array" ref="BG78">IF(BG$10="", "", IF(IFERROR(INDEX($B78:$AE78, $BK78, MATCH(BG$10, $B$11:$AE$11, 0)), "")="", "", IFERROR(LEFT(INDEX($B78:$AE78, $BK78, MATCH(BG$10, $B$11:$AE$11, 0)), 70), "")))</f>
        <v/>
      </c>
      <c r="BH78" s="12"/>
      <c r="BI78" s="44" t="str" cm="1">
        <f t="array" ref="BI78">IF(BI$10="", "", IF(IFERROR(INDEX($B78:$AE78, $BK78, MATCH(BI$10, $B$11:$AE$11, 0)), "")="", "", IFERROR(INDEX($B78:$AE78, $BK78, MATCH(BI$10, $B$11:$AE$11, 0)), "")))</f>
        <v/>
      </c>
      <c r="BJ78" s="12"/>
      <c r="BN78" s="19" t="str" cm="1">
        <f t="array" ref="BN78">IF($AZ$10="", "", IF(IFERROR(INDEX($B78:$AE78, $BK78, MATCH($AZ$10, $B$11:$AE$11, 0)), "")="", "", IFERROR(INDEX($B78:$AE78, $BK78, MATCH($AZ$10, $B$11:$AE$11, 0)), "")))</f>
        <v/>
      </c>
      <c r="BO78" s="19" t="str">
        <f t="shared" si="18"/>
        <v/>
      </c>
      <c r="BP78" s="19" t="str">
        <f t="shared" si="19"/>
        <v/>
      </c>
      <c r="BQ78" s="19" t="str">
        <f t="shared" si="20"/>
        <v/>
      </c>
      <c r="BR78" s="30" t="str">
        <f t="shared" si="21"/>
        <v/>
      </c>
      <c r="BS78" s="19" t="str">
        <f t="shared" si="22"/>
        <v/>
      </c>
      <c r="BT78" s="40" t="str" cm="1">
        <f t="array" ref="BT78">IFERROR(DATE(INDEX($BQ78:$BS78, $BK78, MATCH($BN$5, $BQ$10:$BS$10, 0)), INDEX($BQ78:$BS78, $BK78, MATCH($BN$4, $BQ$10:$BS$10, 0)), INDEX($BQ78:$BS78, $BK78, MATCH($BN$3, $BQ$10:$BS$10, 0))), "")</f>
        <v/>
      </c>
      <c r="BV78" s="19" t="str">
        <f t="shared" si="23"/>
        <v/>
      </c>
      <c r="BX78" s="19" t="str">
        <f t="shared" si="24"/>
        <v/>
      </c>
      <c r="BZ78" s="30" t="str">
        <f t="shared" si="12"/>
        <v/>
      </c>
      <c r="CA78" s="13" t="str">
        <f t="shared" si="13"/>
        <v/>
      </c>
      <c r="CB78" s="13" t="str">
        <f t="shared" si="14"/>
        <v/>
      </c>
      <c r="CC78" s="13" t="str">
        <f t="shared" si="15"/>
        <v/>
      </c>
      <c r="CD78" s="32" t="str">
        <f t="shared" si="16"/>
        <v/>
      </c>
      <c r="CF78" s="52" t="str">
        <f t="shared" si="25"/>
        <v/>
      </c>
      <c r="CH78" s="19" t="str">
        <f>IF($CF78="", "", COUNTIF($CF$12:$CF$1210, "&gt;"&amp;$CF78)+1+COUNTIF($CF$12:$CF78, $CF78)-1)</f>
        <v/>
      </c>
      <c r="CJ78" s="19" t="str">
        <f t="shared" si="26"/>
        <v/>
      </c>
      <c r="CL78" s="87" t="str">
        <f t="shared" si="27"/>
        <v/>
      </c>
    </row>
    <row r="79" spans="1:90" x14ac:dyDescent="0.25">
      <c r="A79" s="11"/>
      <c r="B79" s="5"/>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7"/>
      <c r="AF79" s="11"/>
      <c r="AG79" s="12"/>
      <c r="AH79" s="12"/>
      <c r="AI79" s="12"/>
      <c r="AJ79" s="12"/>
      <c r="AK79" s="12"/>
      <c r="AL79" s="12"/>
      <c r="AM79" s="12"/>
      <c r="AN79" s="12"/>
      <c r="AO79" s="12"/>
      <c r="AP79" s="12"/>
      <c r="AQ79" s="12"/>
      <c r="AR79" s="12"/>
      <c r="AS79" s="12"/>
      <c r="AT79" s="12"/>
      <c r="AU79" s="12"/>
      <c r="AV79" s="12"/>
      <c r="AW79" s="12"/>
      <c r="AX79" s="12"/>
      <c r="AY79" s="12"/>
      <c r="AZ79" s="37" t="str">
        <f t="shared" si="17"/>
        <v/>
      </c>
      <c r="BA79" s="13" t="str" cm="1">
        <f t="array" ref="BA79">IF(BA$10="", "", IF(IFERROR(INDEX($B79:$AE79, $BK79, MATCH(BA$10, $B$11:$AE$11, 0)), "")="", "", IFERROR(VALUE(INDEX($B79:$AE79, $BK79, MATCH(BA$10, $B$11:$AE$11, 0))), "")))</f>
        <v/>
      </c>
      <c r="BB79" s="13" t="str" cm="1">
        <f t="array" ref="BB79">IF(BB$10="", "", IF(IFERROR(INDEX($B79:$AE79, $BK79, MATCH(BB$10, $B$11:$AE$11, 0)), "")="", "", IFERROR(VALUE(INDEX($B79:$AE79, $BK79, MATCH(BB$10, $B$11:$AE$11, 0))), "")))</f>
        <v/>
      </c>
      <c r="BC79" s="13" t="str" cm="1">
        <f t="array" ref="BC79">IF(BC$10="", "", IF(IFERROR(INDEX($B79:$AE79, $BK79, MATCH(BC$10, $B$11:$AE$11, 0)), "")="", "", IFERROR(VALUE(INDEX($B79:$AE79, $BK79, MATCH(BC$10, $B$11:$AE$11, 0))), "")))</f>
        <v/>
      </c>
      <c r="BD79" s="13" t="str" cm="1">
        <f t="array" ref="BD79">IF(BD$10="", "", IF(IFERROR(INDEX($B79:$AE79, $BK79, MATCH(BD$10, $B$11:$AE$11, 0)), "")="", "", IFERROR(VALUE(INDEX($B79:$AE79, $BK79, MATCH(BD$10, $B$11:$AE$11, 0))), "")))</f>
        <v/>
      </c>
      <c r="BE79" s="32" t="str" cm="1">
        <f t="array" ref="BE79">IF(BE$10="", "", IF(IFERROR(INDEX($B79:$AE79, $BK79, MATCH(BE$10, $B$11:$AE$11, 0)), "")="", "", IFERROR(VALUE(INDEX($B79:$AE79, $BK79, MATCH(BE$10, $B$11:$AE$11, 0))), "")))</f>
        <v/>
      </c>
      <c r="BF79" s="12"/>
      <c r="BG79" s="44" t="str" cm="1">
        <f t="array" ref="BG79">IF(BG$10="", "", IF(IFERROR(INDEX($B79:$AE79, $BK79, MATCH(BG$10, $B$11:$AE$11, 0)), "")="", "", IFERROR(LEFT(INDEX($B79:$AE79, $BK79, MATCH(BG$10, $B$11:$AE$11, 0)), 70), "")))</f>
        <v/>
      </c>
      <c r="BH79" s="12"/>
      <c r="BI79" s="44" t="str" cm="1">
        <f t="array" ref="BI79">IF(BI$10="", "", IF(IFERROR(INDEX($B79:$AE79, $BK79, MATCH(BI$10, $B$11:$AE$11, 0)), "")="", "", IFERROR(INDEX($B79:$AE79, $BK79, MATCH(BI$10, $B$11:$AE$11, 0)), "")))</f>
        <v/>
      </c>
      <c r="BJ79" s="12"/>
      <c r="BN79" s="19" t="str" cm="1">
        <f t="array" ref="BN79">IF($AZ$10="", "", IF(IFERROR(INDEX($B79:$AE79, $BK79, MATCH($AZ$10, $B$11:$AE$11, 0)), "")="", "", IFERROR(INDEX($B79:$AE79, $BK79, MATCH($AZ$10, $B$11:$AE$11, 0)), "")))</f>
        <v/>
      </c>
      <c r="BO79" s="19" t="str">
        <f t="shared" si="18"/>
        <v/>
      </c>
      <c r="BP79" s="19" t="str">
        <f t="shared" si="19"/>
        <v/>
      </c>
      <c r="BQ79" s="19" t="str">
        <f t="shared" si="20"/>
        <v/>
      </c>
      <c r="BR79" s="30" t="str">
        <f t="shared" si="21"/>
        <v/>
      </c>
      <c r="BS79" s="19" t="str">
        <f t="shared" si="22"/>
        <v/>
      </c>
      <c r="BT79" s="40" t="str" cm="1">
        <f t="array" ref="BT79">IFERROR(DATE(INDEX($BQ79:$BS79, $BK79, MATCH($BN$5, $BQ$10:$BS$10, 0)), INDEX($BQ79:$BS79, $BK79, MATCH($BN$4, $BQ$10:$BS$10, 0)), INDEX($BQ79:$BS79, $BK79, MATCH($BN$3, $BQ$10:$BS$10, 0))), "")</f>
        <v/>
      </c>
      <c r="BV79" s="19" t="str">
        <f t="shared" si="23"/>
        <v/>
      </c>
      <c r="BX79" s="19" t="str">
        <f t="shared" si="24"/>
        <v/>
      </c>
      <c r="BZ79" s="30" t="str">
        <f t="shared" ref="BZ79:BZ142" si="28">IF(BA79="", "", IFERROR(ROUNDDOWN(BA79/BZ$9, 0)*BZ$8, ""))</f>
        <v/>
      </c>
      <c r="CA79" s="13" t="str">
        <f t="shared" ref="CA79:CA142" si="29">IF(BB79="", "", IFERROR(ROUNDDOWN(BB79/CA$9, 0)*CA$8, ""))</f>
        <v/>
      </c>
      <c r="CB79" s="13" t="str">
        <f t="shared" ref="CB79:CB142" si="30">IF(BC79="", "", IFERROR(ROUNDDOWN(BC79/CB$9, 0)*CB$8, ""))</f>
        <v/>
      </c>
      <c r="CC79" s="13" t="str">
        <f t="shared" ref="CC79:CC142" si="31">IF(BD79="", "", IFERROR(ROUNDDOWN(BD79/CC$9, 0)*CC$8, ""))</f>
        <v/>
      </c>
      <c r="CD79" s="32" t="str">
        <f t="shared" ref="CD79:CD142" si="32">IF(BE79="", "", IFERROR(ROUNDDOWN(BE79/CD$9, 0)*CD$8, ""))</f>
        <v/>
      </c>
      <c r="CF79" s="52" t="str">
        <f t="shared" si="25"/>
        <v/>
      </c>
      <c r="CH79" s="19" t="str">
        <f>IF($CF79="", "", COUNTIF($CF$12:$CF$1210, "&gt;"&amp;$CF79)+1+COUNTIF($CF$12:$CF79, $CF79)-1)</f>
        <v/>
      </c>
      <c r="CJ79" s="19" t="str">
        <f t="shared" si="26"/>
        <v/>
      </c>
      <c r="CL79" s="87" t="str">
        <f t="shared" si="27"/>
        <v/>
      </c>
    </row>
    <row r="80" spans="1:90" x14ac:dyDescent="0.25">
      <c r="A80" s="11"/>
      <c r="B80" s="5"/>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7"/>
      <c r="AF80" s="11"/>
      <c r="AG80" s="12"/>
      <c r="AH80" s="12"/>
      <c r="AI80" s="12"/>
      <c r="AJ80" s="12"/>
      <c r="AK80" s="12"/>
      <c r="AL80" s="12"/>
      <c r="AM80" s="12"/>
      <c r="AN80" s="12"/>
      <c r="AO80" s="12"/>
      <c r="AP80" s="12"/>
      <c r="AQ80" s="12"/>
      <c r="AR80" s="12"/>
      <c r="AS80" s="12"/>
      <c r="AT80" s="12"/>
      <c r="AU80" s="12"/>
      <c r="AV80" s="12"/>
      <c r="AW80" s="12"/>
      <c r="AX80" s="12"/>
      <c r="AY80" s="12"/>
      <c r="AZ80" s="37" t="str">
        <f t="shared" si="17"/>
        <v/>
      </c>
      <c r="BA80" s="13" t="str" cm="1">
        <f t="array" ref="BA80">IF(BA$10="", "", IF(IFERROR(INDEX($B80:$AE80, $BK80, MATCH(BA$10, $B$11:$AE$11, 0)), "")="", "", IFERROR(VALUE(INDEX($B80:$AE80, $BK80, MATCH(BA$10, $B$11:$AE$11, 0))), "")))</f>
        <v/>
      </c>
      <c r="BB80" s="13" t="str" cm="1">
        <f t="array" ref="BB80">IF(BB$10="", "", IF(IFERROR(INDEX($B80:$AE80, $BK80, MATCH(BB$10, $B$11:$AE$11, 0)), "")="", "", IFERROR(VALUE(INDEX($B80:$AE80, $BK80, MATCH(BB$10, $B$11:$AE$11, 0))), "")))</f>
        <v/>
      </c>
      <c r="BC80" s="13" t="str" cm="1">
        <f t="array" ref="BC80">IF(BC$10="", "", IF(IFERROR(INDEX($B80:$AE80, $BK80, MATCH(BC$10, $B$11:$AE$11, 0)), "")="", "", IFERROR(VALUE(INDEX($B80:$AE80, $BK80, MATCH(BC$10, $B$11:$AE$11, 0))), "")))</f>
        <v/>
      </c>
      <c r="BD80" s="13" t="str" cm="1">
        <f t="array" ref="BD80">IF(BD$10="", "", IF(IFERROR(INDEX($B80:$AE80, $BK80, MATCH(BD$10, $B$11:$AE$11, 0)), "")="", "", IFERROR(VALUE(INDEX($B80:$AE80, $BK80, MATCH(BD$10, $B$11:$AE$11, 0))), "")))</f>
        <v/>
      </c>
      <c r="BE80" s="32" t="str" cm="1">
        <f t="array" ref="BE80">IF(BE$10="", "", IF(IFERROR(INDEX($B80:$AE80, $BK80, MATCH(BE$10, $B$11:$AE$11, 0)), "")="", "", IFERROR(VALUE(INDEX($B80:$AE80, $BK80, MATCH(BE$10, $B$11:$AE$11, 0))), "")))</f>
        <v/>
      </c>
      <c r="BF80" s="12"/>
      <c r="BG80" s="44" t="str" cm="1">
        <f t="array" ref="BG80">IF(BG$10="", "", IF(IFERROR(INDEX($B80:$AE80, $BK80, MATCH(BG$10, $B$11:$AE$11, 0)), "")="", "", IFERROR(LEFT(INDEX($B80:$AE80, $BK80, MATCH(BG$10, $B$11:$AE$11, 0)), 70), "")))</f>
        <v/>
      </c>
      <c r="BH80" s="12"/>
      <c r="BI80" s="44" t="str" cm="1">
        <f t="array" ref="BI80">IF(BI$10="", "", IF(IFERROR(INDEX($B80:$AE80, $BK80, MATCH(BI$10, $B$11:$AE$11, 0)), "")="", "", IFERROR(INDEX($B80:$AE80, $BK80, MATCH(BI$10, $B$11:$AE$11, 0)), "")))</f>
        <v/>
      </c>
      <c r="BJ80" s="12"/>
      <c r="BN80" s="19" t="str" cm="1">
        <f t="array" ref="BN80">IF($AZ$10="", "", IF(IFERROR(INDEX($B80:$AE80, $BK80, MATCH($AZ$10, $B$11:$AE$11, 0)), "")="", "", IFERROR(INDEX($B80:$AE80, $BK80, MATCH($AZ$10, $B$11:$AE$11, 0)), "")))</f>
        <v/>
      </c>
      <c r="BO80" s="19" t="str">
        <f t="shared" si="18"/>
        <v/>
      </c>
      <c r="BP80" s="19" t="str">
        <f t="shared" si="19"/>
        <v/>
      </c>
      <c r="BQ80" s="19" t="str">
        <f t="shared" si="20"/>
        <v/>
      </c>
      <c r="BR80" s="30" t="str">
        <f t="shared" si="21"/>
        <v/>
      </c>
      <c r="BS80" s="19" t="str">
        <f t="shared" si="22"/>
        <v/>
      </c>
      <c r="BT80" s="40" t="str" cm="1">
        <f t="array" ref="BT80">IFERROR(DATE(INDEX($BQ80:$BS80, $BK80, MATCH($BN$5, $BQ$10:$BS$10, 0)), INDEX($BQ80:$BS80, $BK80, MATCH($BN$4, $BQ$10:$BS$10, 0)), INDEX($BQ80:$BS80, $BK80, MATCH($BN$3, $BQ$10:$BS$10, 0))), "")</f>
        <v/>
      </c>
      <c r="BV80" s="19" t="str">
        <f t="shared" si="23"/>
        <v/>
      </c>
      <c r="BX80" s="19" t="str">
        <f t="shared" si="24"/>
        <v/>
      </c>
      <c r="BZ80" s="30" t="str">
        <f t="shared" si="28"/>
        <v/>
      </c>
      <c r="CA80" s="13" t="str">
        <f t="shared" si="29"/>
        <v/>
      </c>
      <c r="CB80" s="13" t="str">
        <f t="shared" si="30"/>
        <v/>
      </c>
      <c r="CC80" s="13" t="str">
        <f t="shared" si="31"/>
        <v/>
      </c>
      <c r="CD80" s="32" t="str">
        <f t="shared" si="32"/>
        <v/>
      </c>
      <c r="CF80" s="52" t="str">
        <f t="shared" si="25"/>
        <v/>
      </c>
      <c r="CH80" s="19" t="str">
        <f>IF($CF80="", "", COUNTIF($CF$12:$CF$1210, "&gt;"&amp;$CF80)+1+COUNTIF($CF$12:$CF80, $CF80)-1)</f>
        <v/>
      </c>
      <c r="CJ80" s="19" t="str">
        <f t="shared" si="26"/>
        <v/>
      </c>
      <c r="CL80" s="87" t="str">
        <f t="shared" si="27"/>
        <v/>
      </c>
    </row>
    <row r="81" spans="1:90" x14ac:dyDescent="0.25">
      <c r="A81" s="11"/>
      <c r="B81" s="5"/>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7"/>
      <c r="AF81" s="11"/>
      <c r="AG81" s="12"/>
      <c r="AH81" s="12"/>
      <c r="AI81" s="12"/>
      <c r="AJ81" s="12"/>
      <c r="AK81" s="12"/>
      <c r="AL81" s="12"/>
      <c r="AM81" s="12"/>
      <c r="AN81" s="12"/>
      <c r="AO81" s="12"/>
      <c r="AP81" s="12"/>
      <c r="AQ81" s="12"/>
      <c r="AR81" s="12"/>
      <c r="AS81" s="12"/>
      <c r="AT81" s="12"/>
      <c r="AU81" s="12"/>
      <c r="AV81" s="12"/>
      <c r="AW81" s="12"/>
      <c r="AX81" s="12"/>
      <c r="AY81" s="12"/>
      <c r="AZ81" s="37" t="str">
        <f t="shared" si="17"/>
        <v/>
      </c>
      <c r="BA81" s="13" t="str" cm="1">
        <f t="array" ref="BA81">IF(BA$10="", "", IF(IFERROR(INDEX($B81:$AE81, $BK81, MATCH(BA$10, $B$11:$AE$11, 0)), "")="", "", IFERROR(VALUE(INDEX($B81:$AE81, $BK81, MATCH(BA$10, $B$11:$AE$11, 0))), "")))</f>
        <v/>
      </c>
      <c r="BB81" s="13" t="str" cm="1">
        <f t="array" ref="BB81">IF(BB$10="", "", IF(IFERROR(INDEX($B81:$AE81, $BK81, MATCH(BB$10, $B$11:$AE$11, 0)), "")="", "", IFERROR(VALUE(INDEX($B81:$AE81, $BK81, MATCH(BB$10, $B$11:$AE$11, 0))), "")))</f>
        <v/>
      </c>
      <c r="BC81" s="13" t="str" cm="1">
        <f t="array" ref="BC81">IF(BC$10="", "", IF(IFERROR(INDEX($B81:$AE81, $BK81, MATCH(BC$10, $B$11:$AE$11, 0)), "")="", "", IFERROR(VALUE(INDEX($B81:$AE81, $BK81, MATCH(BC$10, $B$11:$AE$11, 0))), "")))</f>
        <v/>
      </c>
      <c r="BD81" s="13" t="str" cm="1">
        <f t="array" ref="BD81">IF(BD$10="", "", IF(IFERROR(INDEX($B81:$AE81, $BK81, MATCH(BD$10, $B$11:$AE$11, 0)), "")="", "", IFERROR(VALUE(INDEX($B81:$AE81, $BK81, MATCH(BD$10, $B$11:$AE$11, 0))), "")))</f>
        <v/>
      </c>
      <c r="BE81" s="32" t="str" cm="1">
        <f t="array" ref="BE81">IF(BE$10="", "", IF(IFERROR(INDEX($B81:$AE81, $BK81, MATCH(BE$10, $B$11:$AE$11, 0)), "")="", "", IFERROR(VALUE(INDEX($B81:$AE81, $BK81, MATCH(BE$10, $B$11:$AE$11, 0))), "")))</f>
        <v/>
      </c>
      <c r="BF81" s="12"/>
      <c r="BG81" s="44" t="str" cm="1">
        <f t="array" ref="BG81">IF(BG$10="", "", IF(IFERROR(INDEX($B81:$AE81, $BK81, MATCH(BG$10, $B$11:$AE$11, 0)), "")="", "", IFERROR(LEFT(INDEX($B81:$AE81, $BK81, MATCH(BG$10, $B$11:$AE$11, 0)), 70), "")))</f>
        <v/>
      </c>
      <c r="BH81" s="12"/>
      <c r="BI81" s="44" t="str" cm="1">
        <f t="array" ref="BI81">IF(BI$10="", "", IF(IFERROR(INDEX($B81:$AE81, $BK81, MATCH(BI$10, $B$11:$AE$11, 0)), "")="", "", IFERROR(INDEX($B81:$AE81, $BK81, MATCH(BI$10, $B$11:$AE$11, 0)), "")))</f>
        <v/>
      </c>
      <c r="BJ81" s="12"/>
      <c r="BN81" s="19" t="str" cm="1">
        <f t="array" ref="BN81">IF($AZ$10="", "", IF(IFERROR(INDEX($B81:$AE81, $BK81, MATCH($AZ$10, $B$11:$AE$11, 0)), "")="", "", IFERROR(INDEX($B81:$AE81, $BK81, MATCH($AZ$10, $B$11:$AE$11, 0)), "")))</f>
        <v/>
      </c>
      <c r="BO81" s="19" t="str">
        <f t="shared" si="18"/>
        <v/>
      </c>
      <c r="BP81" s="19" t="str">
        <f t="shared" si="19"/>
        <v/>
      </c>
      <c r="BQ81" s="19" t="str">
        <f t="shared" si="20"/>
        <v/>
      </c>
      <c r="BR81" s="30" t="str">
        <f t="shared" si="21"/>
        <v/>
      </c>
      <c r="BS81" s="19" t="str">
        <f t="shared" si="22"/>
        <v/>
      </c>
      <c r="BT81" s="40" t="str" cm="1">
        <f t="array" ref="BT81">IFERROR(DATE(INDEX($BQ81:$BS81, $BK81, MATCH($BN$5, $BQ$10:$BS$10, 0)), INDEX($BQ81:$BS81, $BK81, MATCH($BN$4, $BQ$10:$BS$10, 0)), INDEX($BQ81:$BS81, $BK81, MATCH($BN$3, $BQ$10:$BS$10, 0))), "")</f>
        <v/>
      </c>
      <c r="BV81" s="19" t="str">
        <f t="shared" si="23"/>
        <v/>
      </c>
      <c r="BX81" s="19" t="str">
        <f t="shared" si="24"/>
        <v/>
      </c>
      <c r="BZ81" s="30" t="str">
        <f t="shared" si="28"/>
        <v/>
      </c>
      <c r="CA81" s="13" t="str">
        <f t="shared" si="29"/>
        <v/>
      </c>
      <c r="CB81" s="13" t="str">
        <f t="shared" si="30"/>
        <v/>
      </c>
      <c r="CC81" s="13" t="str">
        <f t="shared" si="31"/>
        <v/>
      </c>
      <c r="CD81" s="32" t="str">
        <f t="shared" si="32"/>
        <v/>
      </c>
      <c r="CF81" s="52" t="str">
        <f t="shared" si="25"/>
        <v/>
      </c>
      <c r="CH81" s="19" t="str">
        <f>IF($CF81="", "", COUNTIF($CF$12:$CF$1210, "&gt;"&amp;$CF81)+1+COUNTIF($CF$12:$CF81, $CF81)-1)</f>
        <v/>
      </c>
      <c r="CJ81" s="19" t="str">
        <f t="shared" si="26"/>
        <v/>
      </c>
      <c r="CL81" s="87" t="str">
        <f t="shared" si="27"/>
        <v/>
      </c>
    </row>
    <row r="82" spans="1:90" x14ac:dyDescent="0.25">
      <c r="A82" s="11"/>
      <c r="B82" s="5"/>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7"/>
      <c r="AF82" s="11"/>
      <c r="AG82" s="12"/>
      <c r="AH82" s="12"/>
      <c r="AI82" s="12"/>
      <c r="AJ82" s="12"/>
      <c r="AK82" s="12"/>
      <c r="AL82" s="12"/>
      <c r="AM82" s="12"/>
      <c r="AN82" s="12"/>
      <c r="AO82" s="12"/>
      <c r="AP82" s="12"/>
      <c r="AQ82" s="12"/>
      <c r="AR82" s="12"/>
      <c r="AS82" s="12"/>
      <c r="AT82" s="12"/>
      <c r="AU82" s="12"/>
      <c r="AV82" s="12"/>
      <c r="AW82" s="12"/>
      <c r="AX82" s="12"/>
      <c r="AY82" s="12"/>
      <c r="AZ82" s="37" t="str">
        <f t="shared" si="17"/>
        <v/>
      </c>
      <c r="BA82" s="13" t="str" cm="1">
        <f t="array" ref="BA82">IF(BA$10="", "", IF(IFERROR(INDEX($B82:$AE82, $BK82, MATCH(BA$10, $B$11:$AE$11, 0)), "")="", "", IFERROR(VALUE(INDEX($B82:$AE82, $BK82, MATCH(BA$10, $B$11:$AE$11, 0))), "")))</f>
        <v/>
      </c>
      <c r="BB82" s="13" t="str" cm="1">
        <f t="array" ref="BB82">IF(BB$10="", "", IF(IFERROR(INDEX($B82:$AE82, $BK82, MATCH(BB$10, $B$11:$AE$11, 0)), "")="", "", IFERROR(VALUE(INDEX($B82:$AE82, $BK82, MATCH(BB$10, $B$11:$AE$11, 0))), "")))</f>
        <v/>
      </c>
      <c r="BC82" s="13" t="str" cm="1">
        <f t="array" ref="BC82">IF(BC$10="", "", IF(IFERROR(INDEX($B82:$AE82, $BK82, MATCH(BC$10, $B$11:$AE$11, 0)), "")="", "", IFERROR(VALUE(INDEX($B82:$AE82, $BK82, MATCH(BC$10, $B$11:$AE$11, 0))), "")))</f>
        <v/>
      </c>
      <c r="BD82" s="13" t="str" cm="1">
        <f t="array" ref="BD82">IF(BD$10="", "", IF(IFERROR(INDEX($B82:$AE82, $BK82, MATCH(BD$10, $B$11:$AE$11, 0)), "")="", "", IFERROR(VALUE(INDEX($B82:$AE82, $BK82, MATCH(BD$10, $B$11:$AE$11, 0))), "")))</f>
        <v/>
      </c>
      <c r="BE82" s="32" t="str" cm="1">
        <f t="array" ref="BE82">IF(BE$10="", "", IF(IFERROR(INDEX($B82:$AE82, $BK82, MATCH(BE$10, $B$11:$AE$11, 0)), "")="", "", IFERROR(VALUE(INDEX($B82:$AE82, $BK82, MATCH(BE$10, $B$11:$AE$11, 0))), "")))</f>
        <v/>
      </c>
      <c r="BF82" s="12"/>
      <c r="BG82" s="44" t="str" cm="1">
        <f t="array" ref="BG82">IF(BG$10="", "", IF(IFERROR(INDEX($B82:$AE82, $BK82, MATCH(BG$10, $B$11:$AE$11, 0)), "")="", "", IFERROR(LEFT(INDEX($B82:$AE82, $BK82, MATCH(BG$10, $B$11:$AE$11, 0)), 70), "")))</f>
        <v/>
      </c>
      <c r="BH82" s="12"/>
      <c r="BI82" s="44" t="str" cm="1">
        <f t="array" ref="BI82">IF(BI$10="", "", IF(IFERROR(INDEX($B82:$AE82, $BK82, MATCH(BI$10, $B$11:$AE$11, 0)), "")="", "", IFERROR(INDEX($B82:$AE82, $BK82, MATCH(BI$10, $B$11:$AE$11, 0)), "")))</f>
        <v/>
      </c>
      <c r="BJ82" s="12"/>
      <c r="BN82" s="19" t="str" cm="1">
        <f t="array" ref="BN82">IF($AZ$10="", "", IF(IFERROR(INDEX($B82:$AE82, $BK82, MATCH($AZ$10, $B$11:$AE$11, 0)), "")="", "", IFERROR(INDEX($B82:$AE82, $BK82, MATCH($AZ$10, $B$11:$AE$11, 0)), "")))</f>
        <v/>
      </c>
      <c r="BO82" s="19" t="str">
        <f t="shared" si="18"/>
        <v/>
      </c>
      <c r="BP82" s="19" t="str">
        <f t="shared" si="19"/>
        <v/>
      </c>
      <c r="BQ82" s="19" t="str">
        <f t="shared" si="20"/>
        <v/>
      </c>
      <c r="BR82" s="30" t="str">
        <f t="shared" si="21"/>
        <v/>
      </c>
      <c r="BS82" s="19" t="str">
        <f t="shared" si="22"/>
        <v/>
      </c>
      <c r="BT82" s="40" t="str" cm="1">
        <f t="array" ref="BT82">IFERROR(DATE(INDEX($BQ82:$BS82, $BK82, MATCH($BN$5, $BQ$10:$BS$10, 0)), INDEX($BQ82:$BS82, $BK82, MATCH($BN$4, $BQ$10:$BS$10, 0)), INDEX($BQ82:$BS82, $BK82, MATCH($BN$3, $BQ$10:$BS$10, 0))), "")</f>
        <v/>
      </c>
      <c r="BV82" s="19" t="str">
        <f t="shared" si="23"/>
        <v/>
      </c>
      <c r="BX82" s="19" t="str">
        <f t="shared" si="24"/>
        <v/>
      </c>
      <c r="BZ82" s="30" t="str">
        <f t="shared" si="28"/>
        <v/>
      </c>
      <c r="CA82" s="13" t="str">
        <f t="shared" si="29"/>
        <v/>
      </c>
      <c r="CB82" s="13" t="str">
        <f t="shared" si="30"/>
        <v/>
      </c>
      <c r="CC82" s="13" t="str">
        <f t="shared" si="31"/>
        <v/>
      </c>
      <c r="CD82" s="32" t="str">
        <f t="shared" si="32"/>
        <v/>
      </c>
      <c r="CF82" s="52" t="str">
        <f t="shared" si="25"/>
        <v/>
      </c>
      <c r="CH82" s="19" t="str">
        <f>IF($CF82="", "", COUNTIF($CF$12:$CF$1210, "&gt;"&amp;$CF82)+1+COUNTIF($CF$12:$CF82, $CF82)-1)</f>
        <v/>
      </c>
      <c r="CJ82" s="19" t="str">
        <f t="shared" si="26"/>
        <v/>
      </c>
      <c r="CL82" s="87" t="str">
        <f t="shared" si="27"/>
        <v/>
      </c>
    </row>
    <row r="83" spans="1:90" x14ac:dyDescent="0.25">
      <c r="A83" s="11"/>
      <c r="B83" s="5"/>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7"/>
      <c r="AF83" s="11"/>
      <c r="AG83" s="12"/>
      <c r="AH83" s="12"/>
      <c r="AI83" s="12"/>
      <c r="AJ83" s="12"/>
      <c r="AK83" s="12"/>
      <c r="AL83" s="12"/>
      <c r="AM83" s="12"/>
      <c r="AN83" s="12"/>
      <c r="AO83" s="12"/>
      <c r="AP83" s="12"/>
      <c r="AQ83" s="12"/>
      <c r="AR83" s="12"/>
      <c r="AS83" s="12"/>
      <c r="AT83" s="12"/>
      <c r="AU83" s="12"/>
      <c r="AV83" s="12"/>
      <c r="AW83" s="12"/>
      <c r="AX83" s="12"/>
      <c r="AY83" s="12"/>
      <c r="AZ83" s="37" t="str">
        <f t="shared" si="17"/>
        <v/>
      </c>
      <c r="BA83" s="13" t="str" cm="1">
        <f t="array" ref="BA83">IF(BA$10="", "", IF(IFERROR(INDEX($B83:$AE83, $BK83, MATCH(BA$10, $B$11:$AE$11, 0)), "")="", "", IFERROR(VALUE(INDEX($B83:$AE83, $BK83, MATCH(BA$10, $B$11:$AE$11, 0))), "")))</f>
        <v/>
      </c>
      <c r="BB83" s="13" t="str" cm="1">
        <f t="array" ref="BB83">IF(BB$10="", "", IF(IFERROR(INDEX($B83:$AE83, $BK83, MATCH(BB$10, $B$11:$AE$11, 0)), "")="", "", IFERROR(VALUE(INDEX($B83:$AE83, $BK83, MATCH(BB$10, $B$11:$AE$11, 0))), "")))</f>
        <v/>
      </c>
      <c r="BC83" s="13" t="str" cm="1">
        <f t="array" ref="BC83">IF(BC$10="", "", IF(IFERROR(INDEX($B83:$AE83, $BK83, MATCH(BC$10, $B$11:$AE$11, 0)), "")="", "", IFERROR(VALUE(INDEX($B83:$AE83, $BK83, MATCH(BC$10, $B$11:$AE$11, 0))), "")))</f>
        <v/>
      </c>
      <c r="BD83" s="13" t="str" cm="1">
        <f t="array" ref="BD83">IF(BD$10="", "", IF(IFERROR(INDEX($B83:$AE83, $BK83, MATCH(BD$10, $B$11:$AE$11, 0)), "")="", "", IFERROR(VALUE(INDEX($B83:$AE83, $BK83, MATCH(BD$10, $B$11:$AE$11, 0))), "")))</f>
        <v/>
      </c>
      <c r="BE83" s="32" t="str" cm="1">
        <f t="array" ref="BE83">IF(BE$10="", "", IF(IFERROR(INDEX($B83:$AE83, $BK83, MATCH(BE$10, $B$11:$AE$11, 0)), "")="", "", IFERROR(VALUE(INDEX($B83:$AE83, $BK83, MATCH(BE$10, $B$11:$AE$11, 0))), "")))</f>
        <v/>
      </c>
      <c r="BF83" s="12"/>
      <c r="BG83" s="44" t="str" cm="1">
        <f t="array" ref="BG83">IF(BG$10="", "", IF(IFERROR(INDEX($B83:$AE83, $BK83, MATCH(BG$10, $B$11:$AE$11, 0)), "")="", "", IFERROR(LEFT(INDEX($B83:$AE83, $BK83, MATCH(BG$10, $B$11:$AE$11, 0)), 70), "")))</f>
        <v/>
      </c>
      <c r="BH83" s="12"/>
      <c r="BI83" s="44" t="str" cm="1">
        <f t="array" ref="BI83">IF(BI$10="", "", IF(IFERROR(INDEX($B83:$AE83, $BK83, MATCH(BI$10, $B$11:$AE$11, 0)), "")="", "", IFERROR(INDEX($B83:$AE83, $BK83, MATCH(BI$10, $B$11:$AE$11, 0)), "")))</f>
        <v/>
      </c>
      <c r="BJ83" s="12"/>
      <c r="BN83" s="19" t="str" cm="1">
        <f t="array" ref="BN83">IF($AZ$10="", "", IF(IFERROR(INDEX($B83:$AE83, $BK83, MATCH($AZ$10, $B$11:$AE$11, 0)), "")="", "", IFERROR(INDEX($B83:$AE83, $BK83, MATCH($AZ$10, $B$11:$AE$11, 0)), "")))</f>
        <v/>
      </c>
      <c r="BO83" s="19" t="str">
        <f t="shared" si="18"/>
        <v/>
      </c>
      <c r="BP83" s="19" t="str">
        <f t="shared" si="19"/>
        <v/>
      </c>
      <c r="BQ83" s="19" t="str">
        <f t="shared" si="20"/>
        <v/>
      </c>
      <c r="BR83" s="30" t="str">
        <f t="shared" si="21"/>
        <v/>
      </c>
      <c r="BS83" s="19" t="str">
        <f t="shared" si="22"/>
        <v/>
      </c>
      <c r="BT83" s="40" t="str" cm="1">
        <f t="array" ref="BT83">IFERROR(DATE(INDEX($BQ83:$BS83, $BK83, MATCH($BN$5, $BQ$10:$BS$10, 0)), INDEX($BQ83:$BS83, $BK83, MATCH($BN$4, $BQ$10:$BS$10, 0)), INDEX($BQ83:$BS83, $BK83, MATCH($BN$3, $BQ$10:$BS$10, 0))), "")</f>
        <v/>
      </c>
      <c r="BV83" s="19" t="str">
        <f t="shared" si="23"/>
        <v/>
      </c>
      <c r="BX83" s="19" t="str">
        <f t="shared" si="24"/>
        <v/>
      </c>
      <c r="BZ83" s="30" t="str">
        <f t="shared" si="28"/>
        <v/>
      </c>
      <c r="CA83" s="13" t="str">
        <f t="shared" si="29"/>
        <v/>
      </c>
      <c r="CB83" s="13" t="str">
        <f t="shared" si="30"/>
        <v/>
      </c>
      <c r="CC83" s="13" t="str">
        <f t="shared" si="31"/>
        <v/>
      </c>
      <c r="CD83" s="32" t="str">
        <f t="shared" si="32"/>
        <v/>
      </c>
      <c r="CF83" s="52" t="str">
        <f t="shared" si="25"/>
        <v/>
      </c>
      <c r="CH83" s="19" t="str">
        <f>IF($CF83="", "", COUNTIF($CF$12:$CF$1210, "&gt;"&amp;$CF83)+1+COUNTIF($CF$12:$CF83, $CF83)-1)</f>
        <v/>
      </c>
      <c r="CJ83" s="19" t="str">
        <f t="shared" si="26"/>
        <v/>
      </c>
      <c r="CL83" s="87" t="str">
        <f t="shared" si="27"/>
        <v/>
      </c>
    </row>
    <row r="84" spans="1:90" x14ac:dyDescent="0.25">
      <c r="A84" s="11"/>
      <c r="B84" s="5"/>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7"/>
      <c r="AF84" s="11"/>
      <c r="AG84" s="12"/>
      <c r="AH84" s="12"/>
      <c r="AI84" s="12"/>
      <c r="AJ84" s="12"/>
      <c r="AK84" s="12"/>
      <c r="AL84" s="12"/>
      <c r="AM84" s="12"/>
      <c r="AN84" s="12"/>
      <c r="AO84" s="12"/>
      <c r="AP84" s="12"/>
      <c r="AQ84" s="12"/>
      <c r="AR84" s="12"/>
      <c r="AS84" s="12"/>
      <c r="AT84" s="12"/>
      <c r="AU84" s="12"/>
      <c r="AV84" s="12"/>
      <c r="AW84" s="12"/>
      <c r="AX84" s="12"/>
      <c r="AY84" s="12"/>
      <c r="AZ84" s="37" t="str">
        <f t="shared" si="17"/>
        <v/>
      </c>
      <c r="BA84" s="13" t="str" cm="1">
        <f t="array" ref="BA84">IF(BA$10="", "", IF(IFERROR(INDEX($B84:$AE84, $BK84, MATCH(BA$10, $B$11:$AE$11, 0)), "")="", "", IFERROR(VALUE(INDEX($B84:$AE84, $BK84, MATCH(BA$10, $B$11:$AE$11, 0))), "")))</f>
        <v/>
      </c>
      <c r="BB84" s="13" t="str" cm="1">
        <f t="array" ref="BB84">IF(BB$10="", "", IF(IFERROR(INDEX($B84:$AE84, $BK84, MATCH(BB$10, $B$11:$AE$11, 0)), "")="", "", IFERROR(VALUE(INDEX($B84:$AE84, $BK84, MATCH(BB$10, $B$11:$AE$11, 0))), "")))</f>
        <v/>
      </c>
      <c r="BC84" s="13" t="str" cm="1">
        <f t="array" ref="BC84">IF(BC$10="", "", IF(IFERROR(INDEX($B84:$AE84, $BK84, MATCH(BC$10, $B$11:$AE$11, 0)), "")="", "", IFERROR(VALUE(INDEX($B84:$AE84, $BK84, MATCH(BC$10, $B$11:$AE$11, 0))), "")))</f>
        <v/>
      </c>
      <c r="BD84" s="13" t="str" cm="1">
        <f t="array" ref="BD84">IF(BD$10="", "", IF(IFERROR(INDEX($B84:$AE84, $BK84, MATCH(BD$10, $B$11:$AE$11, 0)), "")="", "", IFERROR(VALUE(INDEX($B84:$AE84, $BK84, MATCH(BD$10, $B$11:$AE$11, 0))), "")))</f>
        <v/>
      </c>
      <c r="BE84" s="32" t="str" cm="1">
        <f t="array" ref="BE84">IF(BE$10="", "", IF(IFERROR(INDEX($B84:$AE84, $BK84, MATCH(BE$10, $B$11:$AE$11, 0)), "")="", "", IFERROR(VALUE(INDEX($B84:$AE84, $BK84, MATCH(BE$10, $B$11:$AE$11, 0))), "")))</f>
        <v/>
      </c>
      <c r="BF84" s="12"/>
      <c r="BG84" s="44" t="str" cm="1">
        <f t="array" ref="BG84">IF(BG$10="", "", IF(IFERROR(INDEX($B84:$AE84, $BK84, MATCH(BG$10, $B$11:$AE$11, 0)), "")="", "", IFERROR(LEFT(INDEX($B84:$AE84, $BK84, MATCH(BG$10, $B$11:$AE$11, 0)), 70), "")))</f>
        <v/>
      </c>
      <c r="BH84" s="12"/>
      <c r="BI84" s="44" t="str" cm="1">
        <f t="array" ref="BI84">IF(BI$10="", "", IF(IFERROR(INDEX($B84:$AE84, $BK84, MATCH(BI$10, $B$11:$AE$11, 0)), "")="", "", IFERROR(INDEX($B84:$AE84, $BK84, MATCH(BI$10, $B$11:$AE$11, 0)), "")))</f>
        <v/>
      </c>
      <c r="BJ84" s="12"/>
      <c r="BN84" s="19" t="str" cm="1">
        <f t="array" ref="BN84">IF($AZ$10="", "", IF(IFERROR(INDEX($B84:$AE84, $BK84, MATCH($AZ$10, $B$11:$AE$11, 0)), "")="", "", IFERROR(INDEX($B84:$AE84, $BK84, MATCH($AZ$10, $B$11:$AE$11, 0)), "")))</f>
        <v/>
      </c>
      <c r="BO84" s="19" t="str">
        <f t="shared" si="18"/>
        <v/>
      </c>
      <c r="BP84" s="19" t="str">
        <f t="shared" si="19"/>
        <v/>
      </c>
      <c r="BQ84" s="19" t="str">
        <f t="shared" si="20"/>
        <v/>
      </c>
      <c r="BR84" s="30" t="str">
        <f t="shared" si="21"/>
        <v/>
      </c>
      <c r="BS84" s="19" t="str">
        <f t="shared" si="22"/>
        <v/>
      </c>
      <c r="BT84" s="40" t="str" cm="1">
        <f t="array" ref="BT84">IFERROR(DATE(INDEX($BQ84:$BS84, $BK84, MATCH($BN$5, $BQ$10:$BS$10, 0)), INDEX($BQ84:$BS84, $BK84, MATCH($BN$4, $BQ$10:$BS$10, 0)), INDEX($BQ84:$BS84, $BK84, MATCH($BN$3, $BQ$10:$BS$10, 0))), "")</f>
        <v/>
      </c>
      <c r="BV84" s="19" t="str">
        <f t="shared" si="23"/>
        <v/>
      </c>
      <c r="BX84" s="19" t="str">
        <f t="shared" si="24"/>
        <v/>
      </c>
      <c r="BZ84" s="30" t="str">
        <f t="shared" si="28"/>
        <v/>
      </c>
      <c r="CA84" s="13" t="str">
        <f t="shared" si="29"/>
        <v/>
      </c>
      <c r="CB84" s="13" t="str">
        <f t="shared" si="30"/>
        <v/>
      </c>
      <c r="CC84" s="13" t="str">
        <f t="shared" si="31"/>
        <v/>
      </c>
      <c r="CD84" s="32" t="str">
        <f t="shared" si="32"/>
        <v/>
      </c>
      <c r="CF84" s="52" t="str">
        <f t="shared" si="25"/>
        <v/>
      </c>
      <c r="CH84" s="19" t="str">
        <f>IF($CF84="", "", COUNTIF($CF$12:$CF$1210, "&gt;"&amp;$CF84)+1+COUNTIF($CF$12:$CF84, $CF84)-1)</f>
        <v/>
      </c>
      <c r="CJ84" s="19" t="str">
        <f t="shared" si="26"/>
        <v/>
      </c>
      <c r="CL84" s="87" t="str">
        <f t="shared" si="27"/>
        <v/>
      </c>
    </row>
    <row r="85" spans="1:90" x14ac:dyDescent="0.25">
      <c r="A85" s="11"/>
      <c r="B85" s="5"/>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7"/>
      <c r="AF85" s="11"/>
      <c r="AG85" s="12"/>
      <c r="AH85" s="12"/>
      <c r="AI85" s="12"/>
      <c r="AJ85" s="12"/>
      <c r="AK85" s="12"/>
      <c r="AL85" s="12"/>
      <c r="AM85" s="12"/>
      <c r="AN85" s="12"/>
      <c r="AO85" s="12"/>
      <c r="AP85" s="12"/>
      <c r="AQ85" s="12"/>
      <c r="AR85" s="12"/>
      <c r="AS85" s="12"/>
      <c r="AT85" s="12"/>
      <c r="AU85" s="12"/>
      <c r="AV85" s="12"/>
      <c r="AW85" s="12"/>
      <c r="AX85" s="12"/>
      <c r="AY85" s="12"/>
      <c r="AZ85" s="37" t="str">
        <f t="shared" si="17"/>
        <v/>
      </c>
      <c r="BA85" s="13" t="str" cm="1">
        <f t="array" ref="BA85">IF(BA$10="", "", IF(IFERROR(INDEX($B85:$AE85, $BK85, MATCH(BA$10, $B$11:$AE$11, 0)), "")="", "", IFERROR(VALUE(INDEX($B85:$AE85, $BK85, MATCH(BA$10, $B$11:$AE$11, 0))), "")))</f>
        <v/>
      </c>
      <c r="BB85" s="13" t="str" cm="1">
        <f t="array" ref="BB85">IF(BB$10="", "", IF(IFERROR(INDEX($B85:$AE85, $BK85, MATCH(BB$10, $B$11:$AE$11, 0)), "")="", "", IFERROR(VALUE(INDEX($B85:$AE85, $BK85, MATCH(BB$10, $B$11:$AE$11, 0))), "")))</f>
        <v/>
      </c>
      <c r="BC85" s="13" t="str" cm="1">
        <f t="array" ref="BC85">IF(BC$10="", "", IF(IFERROR(INDEX($B85:$AE85, $BK85, MATCH(BC$10, $B$11:$AE$11, 0)), "")="", "", IFERROR(VALUE(INDEX($B85:$AE85, $BK85, MATCH(BC$10, $B$11:$AE$11, 0))), "")))</f>
        <v/>
      </c>
      <c r="BD85" s="13" t="str" cm="1">
        <f t="array" ref="BD85">IF(BD$10="", "", IF(IFERROR(INDEX($B85:$AE85, $BK85, MATCH(BD$10, $B$11:$AE$11, 0)), "")="", "", IFERROR(VALUE(INDEX($B85:$AE85, $BK85, MATCH(BD$10, $B$11:$AE$11, 0))), "")))</f>
        <v/>
      </c>
      <c r="BE85" s="32" t="str" cm="1">
        <f t="array" ref="BE85">IF(BE$10="", "", IF(IFERROR(INDEX($B85:$AE85, $BK85, MATCH(BE$10, $B$11:$AE$11, 0)), "")="", "", IFERROR(VALUE(INDEX($B85:$AE85, $BK85, MATCH(BE$10, $B$11:$AE$11, 0))), "")))</f>
        <v/>
      </c>
      <c r="BF85" s="12"/>
      <c r="BG85" s="44" t="str" cm="1">
        <f t="array" ref="BG85">IF(BG$10="", "", IF(IFERROR(INDEX($B85:$AE85, $BK85, MATCH(BG$10, $B$11:$AE$11, 0)), "")="", "", IFERROR(LEFT(INDEX($B85:$AE85, $BK85, MATCH(BG$10, $B$11:$AE$11, 0)), 70), "")))</f>
        <v/>
      </c>
      <c r="BH85" s="12"/>
      <c r="BI85" s="44" t="str" cm="1">
        <f t="array" ref="BI85">IF(BI$10="", "", IF(IFERROR(INDEX($B85:$AE85, $BK85, MATCH(BI$10, $B$11:$AE$11, 0)), "")="", "", IFERROR(INDEX($B85:$AE85, $BK85, MATCH(BI$10, $B$11:$AE$11, 0)), "")))</f>
        <v/>
      </c>
      <c r="BJ85" s="12"/>
      <c r="BN85" s="19" t="str" cm="1">
        <f t="array" ref="BN85">IF($AZ$10="", "", IF(IFERROR(INDEX($B85:$AE85, $BK85, MATCH($AZ$10, $B$11:$AE$11, 0)), "")="", "", IFERROR(INDEX($B85:$AE85, $BK85, MATCH($AZ$10, $B$11:$AE$11, 0)), "")))</f>
        <v/>
      </c>
      <c r="BO85" s="19" t="str">
        <f t="shared" si="18"/>
        <v/>
      </c>
      <c r="BP85" s="19" t="str">
        <f t="shared" si="19"/>
        <v/>
      </c>
      <c r="BQ85" s="19" t="str">
        <f t="shared" si="20"/>
        <v/>
      </c>
      <c r="BR85" s="30" t="str">
        <f t="shared" si="21"/>
        <v/>
      </c>
      <c r="BS85" s="19" t="str">
        <f t="shared" si="22"/>
        <v/>
      </c>
      <c r="BT85" s="40" t="str" cm="1">
        <f t="array" ref="BT85">IFERROR(DATE(INDEX($BQ85:$BS85, $BK85, MATCH($BN$5, $BQ$10:$BS$10, 0)), INDEX($BQ85:$BS85, $BK85, MATCH($BN$4, $BQ$10:$BS$10, 0)), INDEX($BQ85:$BS85, $BK85, MATCH($BN$3, $BQ$10:$BS$10, 0))), "")</f>
        <v/>
      </c>
      <c r="BV85" s="19" t="str">
        <f t="shared" si="23"/>
        <v/>
      </c>
      <c r="BX85" s="19" t="str">
        <f t="shared" si="24"/>
        <v/>
      </c>
      <c r="BZ85" s="30" t="str">
        <f t="shared" si="28"/>
        <v/>
      </c>
      <c r="CA85" s="13" t="str">
        <f t="shared" si="29"/>
        <v/>
      </c>
      <c r="CB85" s="13" t="str">
        <f t="shared" si="30"/>
        <v/>
      </c>
      <c r="CC85" s="13" t="str">
        <f t="shared" si="31"/>
        <v/>
      </c>
      <c r="CD85" s="32" t="str">
        <f t="shared" si="32"/>
        <v/>
      </c>
      <c r="CF85" s="52" t="str">
        <f t="shared" si="25"/>
        <v/>
      </c>
      <c r="CH85" s="19" t="str">
        <f>IF($CF85="", "", COUNTIF($CF$12:$CF$1210, "&gt;"&amp;$CF85)+1+COUNTIF($CF$12:$CF85, $CF85)-1)</f>
        <v/>
      </c>
      <c r="CJ85" s="19" t="str">
        <f t="shared" si="26"/>
        <v/>
      </c>
      <c r="CL85" s="87" t="str">
        <f t="shared" si="27"/>
        <v/>
      </c>
    </row>
    <row r="86" spans="1:90" x14ac:dyDescent="0.25">
      <c r="A86" s="11"/>
      <c r="B86" s="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7"/>
      <c r="AF86" s="11"/>
      <c r="AG86" s="12"/>
      <c r="AH86" s="12"/>
      <c r="AI86" s="12"/>
      <c r="AJ86" s="12"/>
      <c r="AK86" s="12"/>
      <c r="AL86" s="12"/>
      <c r="AM86" s="12"/>
      <c r="AN86" s="12"/>
      <c r="AO86" s="12"/>
      <c r="AP86" s="12"/>
      <c r="AQ86" s="12"/>
      <c r="AR86" s="12"/>
      <c r="AS86" s="12"/>
      <c r="AT86" s="12"/>
      <c r="AU86" s="12"/>
      <c r="AV86" s="12"/>
      <c r="AW86" s="12"/>
      <c r="AX86" s="12"/>
      <c r="AY86" s="12"/>
      <c r="AZ86" s="37" t="str">
        <f t="shared" si="17"/>
        <v/>
      </c>
      <c r="BA86" s="13" t="str" cm="1">
        <f t="array" ref="BA86">IF(BA$10="", "", IF(IFERROR(INDEX($B86:$AE86, $BK86, MATCH(BA$10, $B$11:$AE$11, 0)), "")="", "", IFERROR(VALUE(INDEX($B86:$AE86, $BK86, MATCH(BA$10, $B$11:$AE$11, 0))), "")))</f>
        <v/>
      </c>
      <c r="BB86" s="13" t="str" cm="1">
        <f t="array" ref="BB86">IF(BB$10="", "", IF(IFERROR(INDEX($B86:$AE86, $BK86, MATCH(BB$10, $B$11:$AE$11, 0)), "")="", "", IFERROR(VALUE(INDEX($B86:$AE86, $BK86, MATCH(BB$10, $B$11:$AE$11, 0))), "")))</f>
        <v/>
      </c>
      <c r="BC86" s="13" t="str" cm="1">
        <f t="array" ref="BC86">IF(BC$10="", "", IF(IFERROR(INDEX($B86:$AE86, $BK86, MATCH(BC$10, $B$11:$AE$11, 0)), "")="", "", IFERROR(VALUE(INDEX($B86:$AE86, $BK86, MATCH(BC$10, $B$11:$AE$11, 0))), "")))</f>
        <v/>
      </c>
      <c r="BD86" s="13" t="str" cm="1">
        <f t="array" ref="BD86">IF(BD$10="", "", IF(IFERROR(INDEX($B86:$AE86, $BK86, MATCH(BD$10, $B$11:$AE$11, 0)), "")="", "", IFERROR(VALUE(INDEX($B86:$AE86, $BK86, MATCH(BD$10, $B$11:$AE$11, 0))), "")))</f>
        <v/>
      </c>
      <c r="BE86" s="32" t="str" cm="1">
        <f t="array" ref="BE86">IF(BE$10="", "", IF(IFERROR(INDEX($B86:$AE86, $BK86, MATCH(BE$10, $B$11:$AE$11, 0)), "")="", "", IFERROR(VALUE(INDEX($B86:$AE86, $BK86, MATCH(BE$10, $B$11:$AE$11, 0))), "")))</f>
        <v/>
      </c>
      <c r="BF86" s="12"/>
      <c r="BG86" s="44" t="str" cm="1">
        <f t="array" ref="BG86">IF(BG$10="", "", IF(IFERROR(INDEX($B86:$AE86, $BK86, MATCH(BG$10, $B$11:$AE$11, 0)), "")="", "", IFERROR(LEFT(INDEX($B86:$AE86, $BK86, MATCH(BG$10, $B$11:$AE$11, 0)), 70), "")))</f>
        <v/>
      </c>
      <c r="BH86" s="12"/>
      <c r="BI86" s="44" t="str" cm="1">
        <f t="array" ref="BI86">IF(BI$10="", "", IF(IFERROR(INDEX($B86:$AE86, $BK86, MATCH(BI$10, $B$11:$AE$11, 0)), "")="", "", IFERROR(INDEX($B86:$AE86, $BK86, MATCH(BI$10, $B$11:$AE$11, 0)), "")))</f>
        <v/>
      </c>
      <c r="BJ86" s="12"/>
      <c r="BN86" s="19" t="str" cm="1">
        <f t="array" ref="BN86">IF($AZ$10="", "", IF(IFERROR(INDEX($B86:$AE86, $BK86, MATCH($AZ$10, $B$11:$AE$11, 0)), "")="", "", IFERROR(INDEX($B86:$AE86, $BK86, MATCH($AZ$10, $B$11:$AE$11, 0)), "")))</f>
        <v/>
      </c>
      <c r="BO86" s="19" t="str">
        <f t="shared" si="18"/>
        <v/>
      </c>
      <c r="BP86" s="19" t="str">
        <f t="shared" si="19"/>
        <v/>
      </c>
      <c r="BQ86" s="19" t="str">
        <f t="shared" si="20"/>
        <v/>
      </c>
      <c r="BR86" s="30" t="str">
        <f t="shared" si="21"/>
        <v/>
      </c>
      <c r="BS86" s="19" t="str">
        <f t="shared" si="22"/>
        <v/>
      </c>
      <c r="BT86" s="40" t="str" cm="1">
        <f t="array" ref="BT86">IFERROR(DATE(INDEX($BQ86:$BS86, $BK86, MATCH($BN$5, $BQ$10:$BS$10, 0)), INDEX($BQ86:$BS86, $BK86, MATCH($BN$4, $BQ$10:$BS$10, 0)), INDEX($BQ86:$BS86, $BK86, MATCH($BN$3, $BQ$10:$BS$10, 0))), "")</f>
        <v/>
      </c>
      <c r="BV86" s="19" t="str">
        <f t="shared" si="23"/>
        <v/>
      </c>
      <c r="BX86" s="19" t="str">
        <f t="shared" si="24"/>
        <v/>
      </c>
      <c r="BZ86" s="30" t="str">
        <f t="shared" si="28"/>
        <v/>
      </c>
      <c r="CA86" s="13" t="str">
        <f t="shared" si="29"/>
        <v/>
      </c>
      <c r="CB86" s="13" t="str">
        <f t="shared" si="30"/>
        <v/>
      </c>
      <c r="CC86" s="13" t="str">
        <f t="shared" si="31"/>
        <v/>
      </c>
      <c r="CD86" s="32" t="str">
        <f t="shared" si="32"/>
        <v/>
      </c>
      <c r="CF86" s="52" t="str">
        <f t="shared" si="25"/>
        <v/>
      </c>
      <c r="CH86" s="19" t="str">
        <f>IF($CF86="", "", COUNTIF($CF$12:$CF$1210, "&gt;"&amp;$CF86)+1+COUNTIF($CF$12:$CF86, $CF86)-1)</f>
        <v/>
      </c>
      <c r="CJ86" s="19" t="str">
        <f t="shared" si="26"/>
        <v/>
      </c>
      <c r="CL86" s="87" t="str">
        <f t="shared" si="27"/>
        <v/>
      </c>
    </row>
    <row r="87" spans="1:90" x14ac:dyDescent="0.25">
      <c r="A87" s="11"/>
      <c r="B87" s="5"/>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7"/>
      <c r="AF87" s="11"/>
      <c r="AG87" s="12"/>
      <c r="AH87" s="12"/>
      <c r="AI87" s="12"/>
      <c r="AJ87" s="12"/>
      <c r="AK87" s="12"/>
      <c r="AL87" s="12"/>
      <c r="AM87" s="12"/>
      <c r="AN87" s="12"/>
      <c r="AO87" s="12"/>
      <c r="AP87" s="12"/>
      <c r="AQ87" s="12"/>
      <c r="AR87" s="12"/>
      <c r="AS87" s="12"/>
      <c r="AT87" s="12"/>
      <c r="AU87" s="12"/>
      <c r="AV87" s="12"/>
      <c r="AW87" s="12"/>
      <c r="AX87" s="12"/>
      <c r="AY87" s="12"/>
      <c r="AZ87" s="37" t="str">
        <f t="shared" si="17"/>
        <v/>
      </c>
      <c r="BA87" s="13" t="str" cm="1">
        <f t="array" ref="BA87">IF(BA$10="", "", IF(IFERROR(INDEX($B87:$AE87, $BK87, MATCH(BA$10, $B$11:$AE$11, 0)), "")="", "", IFERROR(VALUE(INDEX($B87:$AE87, $BK87, MATCH(BA$10, $B$11:$AE$11, 0))), "")))</f>
        <v/>
      </c>
      <c r="BB87" s="13" t="str" cm="1">
        <f t="array" ref="BB87">IF(BB$10="", "", IF(IFERROR(INDEX($B87:$AE87, $BK87, MATCH(BB$10, $B$11:$AE$11, 0)), "")="", "", IFERROR(VALUE(INDEX($B87:$AE87, $BK87, MATCH(BB$10, $B$11:$AE$11, 0))), "")))</f>
        <v/>
      </c>
      <c r="BC87" s="13" t="str" cm="1">
        <f t="array" ref="BC87">IF(BC$10="", "", IF(IFERROR(INDEX($B87:$AE87, $BK87, MATCH(BC$10, $B$11:$AE$11, 0)), "")="", "", IFERROR(VALUE(INDEX($B87:$AE87, $BK87, MATCH(BC$10, $B$11:$AE$11, 0))), "")))</f>
        <v/>
      </c>
      <c r="BD87" s="13" t="str" cm="1">
        <f t="array" ref="BD87">IF(BD$10="", "", IF(IFERROR(INDEX($B87:$AE87, $BK87, MATCH(BD$10, $B$11:$AE$11, 0)), "")="", "", IFERROR(VALUE(INDEX($B87:$AE87, $BK87, MATCH(BD$10, $B$11:$AE$11, 0))), "")))</f>
        <v/>
      </c>
      <c r="BE87" s="32" t="str" cm="1">
        <f t="array" ref="BE87">IF(BE$10="", "", IF(IFERROR(INDEX($B87:$AE87, $BK87, MATCH(BE$10, $B$11:$AE$11, 0)), "")="", "", IFERROR(VALUE(INDEX($B87:$AE87, $BK87, MATCH(BE$10, $B$11:$AE$11, 0))), "")))</f>
        <v/>
      </c>
      <c r="BF87" s="12"/>
      <c r="BG87" s="44" t="str" cm="1">
        <f t="array" ref="BG87">IF(BG$10="", "", IF(IFERROR(INDEX($B87:$AE87, $BK87, MATCH(BG$10, $B$11:$AE$11, 0)), "")="", "", IFERROR(LEFT(INDEX($B87:$AE87, $BK87, MATCH(BG$10, $B$11:$AE$11, 0)), 70), "")))</f>
        <v/>
      </c>
      <c r="BH87" s="12"/>
      <c r="BI87" s="44" t="str" cm="1">
        <f t="array" ref="BI87">IF(BI$10="", "", IF(IFERROR(INDEX($B87:$AE87, $BK87, MATCH(BI$10, $B$11:$AE$11, 0)), "")="", "", IFERROR(INDEX($B87:$AE87, $BK87, MATCH(BI$10, $B$11:$AE$11, 0)), "")))</f>
        <v/>
      </c>
      <c r="BJ87" s="12"/>
      <c r="BN87" s="19" t="str" cm="1">
        <f t="array" ref="BN87">IF($AZ$10="", "", IF(IFERROR(INDEX($B87:$AE87, $BK87, MATCH($AZ$10, $B$11:$AE$11, 0)), "")="", "", IFERROR(INDEX($B87:$AE87, $BK87, MATCH($AZ$10, $B$11:$AE$11, 0)), "")))</f>
        <v/>
      </c>
      <c r="BO87" s="19" t="str">
        <f t="shared" si="18"/>
        <v/>
      </c>
      <c r="BP87" s="19" t="str">
        <f t="shared" si="19"/>
        <v/>
      </c>
      <c r="BQ87" s="19" t="str">
        <f t="shared" si="20"/>
        <v/>
      </c>
      <c r="BR87" s="30" t="str">
        <f t="shared" si="21"/>
        <v/>
      </c>
      <c r="BS87" s="19" t="str">
        <f t="shared" si="22"/>
        <v/>
      </c>
      <c r="BT87" s="40" t="str" cm="1">
        <f t="array" ref="BT87">IFERROR(DATE(INDEX($BQ87:$BS87, $BK87, MATCH($BN$5, $BQ$10:$BS$10, 0)), INDEX($BQ87:$BS87, $BK87, MATCH($BN$4, $BQ$10:$BS$10, 0)), INDEX($BQ87:$BS87, $BK87, MATCH($BN$3, $BQ$10:$BS$10, 0))), "")</f>
        <v/>
      </c>
      <c r="BV87" s="19" t="str">
        <f t="shared" si="23"/>
        <v/>
      </c>
      <c r="BX87" s="19" t="str">
        <f t="shared" si="24"/>
        <v/>
      </c>
      <c r="BZ87" s="30" t="str">
        <f t="shared" si="28"/>
        <v/>
      </c>
      <c r="CA87" s="13" t="str">
        <f t="shared" si="29"/>
        <v/>
      </c>
      <c r="CB87" s="13" t="str">
        <f t="shared" si="30"/>
        <v/>
      </c>
      <c r="CC87" s="13" t="str">
        <f t="shared" si="31"/>
        <v/>
      </c>
      <c r="CD87" s="32" t="str">
        <f t="shared" si="32"/>
        <v/>
      </c>
      <c r="CF87" s="52" t="str">
        <f t="shared" si="25"/>
        <v/>
      </c>
      <c r="CH87" s="19" t="str">
        <f>IF($CF87="", "", COUNTIF($CF$12:$CF$1210, "&gt;"&amp;$CF87)+1+COUNTIF($CF$12:$CF87, $CF87)-1)</f>
        <v/>
      </c>
      <c r="CJ87" s="19" t="str">
        <f t="shared" si="26"/>
        <v/>
      </c>
      <c r="CL87" s="87" t="str">
        <f t="shared" si="27"/>
        <v/>
      </c>
    </row>
    <row r="88" spans="1:90" x14ac:dyDescent="0.25">
      <c r="A88" s="11"/>
      <c r="B88" s="5"/>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7"/>
      <c r="AF88" s="11"/>
      <c r="AG88" s="12"/>
      <c r="AH88" s="12"/>
      <c r="AI88" s="12"/>
      <c r="AJ88" s="12"/>
      <c r="AK88" s="12"/>
      <c r="AL88" s="12"/>
      <c r="AM88" s="12"/>
      <c r="AN88" s="12"/>
      <c r="AO88" s="12"/>
      <c r="AP88" s="12"/>
      <c r="AQ88" s="12"/>
      <c r="AR88" s="12"/>
      <c r="AS88" s="12"/>
      <c r="AT88" s="12"/>
      <c r="AU88" s="12"/>
      <c r="AV88" s="12"/>
      <c r="AW88" s="12"/>
      <c r="AX88" s="12"/>
      <c r="AY88" s="12"/>
      <c r="AZ88" s="37" t="str">
        <f t="shared" si="17"/>
        <v/>
      </c>
      <c r="BA88" s="13" t="str" cm="1">
        <f t="array" ref="BA88">IF(BA$10="", "", IF(IFERROR(INDEX($B88:$AE88, $BK88, MATCH(BA$10, $B$11:$AE$11, 0)), "")="", "", IFERROR(VALUE(INDEX($B88:$AE88, $BK88, MATCH(BA$10, $B$11:$AE$11, 0))), "")))</f>
        <v/>
      </c>
      <c r="BB88" s="13" t="str" cm="1">
        <f t="array" ref="BB88">IF(BB$10="", "", IF(IFERROR(INDEX($B88:$AE88, $BK88, MATCH(BB$10, $B$11:$AE$11, 0)), "")="", "", IFERROR(VALUE(INDEX($B88:$AE88, $BK88, MATCH(BB$10, $B$11:$AE$11, 0))), "")))</f>
        <v/>
      </c>
      <c r="BC88" s="13" t="str" cm="1">
        <f t="array" ref="BC88">IF(BC$10="", "", IF(IFERROR(INDEX($B88:$AE88, $BK88, MATCH(BC$10, $B$11:$AE$11, 0)), "")="", "", IFERROR(VALUE(INDEX($B88:$AE88, $BK88, MATCH(BC$10, $B$11:$AE$11, 0))), "")))</f>
        <v/>
      </c>
      <c r="BD88" s="13" t="str" cm="1">
        <f t="array" ref="BD88">IF(BD$10="", "", IF(IFERROR(INDEX($B88:$AE88, $BK88, MATCH(BD$10, $B$11:$AE$11, 0)), "")="", "", IFERROR(VALUE(INDEX($B88:$AE88, $BK88, MATCH(BD$10, $B$11:$AE$11, 0))), "")))</f>
        <v/>
      </c>
      <c r="BE88" s="32" t="str" cm="1">
        <f t="array" ref="BE88">IF(BE$10="", "", IF(IFERROR(INDEX($B88:$AE88, $BK88, MATCH(BE$10, $B$11:$AE$11, 0)), "")="", "", IFERROR(VALUE(INDEX($B88:$AE88, $BK88, MATCH(BE$10, $B$11:$AE$11, 0))), "")))</f>
        <v/>
      </c>
      <c r="BF88" s="12"/>
      <c r="BG88" s="44" t="str" cm="1">
        <f t="array" ref="BG88">IF(BG$10="", "", IF(IFERROR(INDEX($B88:$AE88, $BK88, MATCH(BG$10, $B$11:$AE$11, 0)), "")="", "", IFERROR(LEFT(INDEX($B88:$AE88, $BK88, MATCH(BG$10, $B$11:$AE$11, 0)), 70), "")))</f>
        <v/>
      </c>
      <c r="BH88" s="12"/>
      <c r="BI88" s="44" t="str" cm="1">
        <f t="array" ref="BI88">IF(BI$10="", "", IF(IFERROR(INDEX($B88:$AE88, $BK88, MATCH(BI$10, $B$11:$AE$11, 0)), "")="", "", IFERROR(INDEX($B88:$AE88, $BK88, MATCH(BI$10, $B$11:$AE$11, 0)), "")))</f>
        <v/>
      </c>
      <c r="BJ88" s="12"/>
      <c r="BN88" s="19" t="str" cm="1">
        <f t="array" ref="BN88">IF($AZ$10="", "", IF(IFERROR(INDEX($B88:$AE88, $BK88, MATCH($AZ$10, $B$11:$AE$11, 0)), "")="", "", IFERROR(INDEX($B88:$AE88, $BK88, MATCH($AZ$10, $B$11:$AE$11, 0)), "")))</f>
        <v/>
      </c>
      <c r="BO88" s="19" t="str">
        <f t="shared" si="18"/>
        <v/>
      </c>
      <c r="BP88" s="19" t="str">
        <f t="shared" si="19"/>
        <v/>
      </c>
      <c r="BQ88" s="19" t="str">
        <f t="shared" si="20"/>
        <v/>
      </c>
      <c r="BR88" s="30" t="str">
        <f t="shared" si="21"/>
        <v/>
      </c>
      <c r="BS88" s="19" t="str">
        <f t="shared" si="22"/>
        <v/>
      </c>
      <c r="BT88" s="40" t="str" cm="1">
        <f t="array" ref="BT88">IFERROR(DATE(INDEX($BQ88:$BS88, $BK88, MATCH($BN$5, $BQ$10:$BS$10, 0)), INDEX($BQ88:$BS88, $BK88, MATCH($BN$4, $BQ$10:$BS$10, 0)), INDEX($BQ88:$BS88, $BK88, MATCH($BN$3, $BQ$10:$BS$10, 0))), "")</f>
        <v/>
      </c>
      <c r="BV88" s="19" t="str">
        <f t="shared" si="23"/>
        <v/>
      </c>
      <c r="BX88" s="19" t="str">
        <f t="shared" si="24"/>
        <v/>
      </c>
      <c r="BZ88" s="30" t="str">
        <f t="shared" si="28"/>
        <v/>
      </c>
      <c r="CA88" s="13" t="str">
        <f t="shared" si="29"/>
        <v/>
      </c>
      <c r="CB88" s="13" t="str">
        <f t="shared" si="30"/>
        <v/>
      </c>
      <c r="CC88" s="13" t="str">
        <f t="shared" si="31"/>
        <v/>
      </c>
      <c r="CD88" s="32" t="str">
        <f t="shared" si="32"/>
        <v/>
      </c>
      <c r="CF88" s="52" t="str">
        <f t="shared" si="25"/>
        <v/>
      </c>
      <c r="CH88" s="19" t="str">
        <f>IF($CF88="", "", COUNTIF($CF$12:$CF$1210, "&gt;"&amp;$CF88)+1+COUNTIF($CF$12:$CF88, $CF88)-1)</f>
        <v/>
      </c>
      <c r="CJ88" s="19" t="str">
        <f t="shared" si="26"/>
        <v/>
      </c>
      <c r="CL88" s="87" t="str">
        <f t="shared" si="27"/>
        <v/>
      </c>
    </row>
    <row r="89" spans="1:90" x14ac:dyDescent="0.25">
      <c r="A89" s="11"/>
      <c r="B89" s="5"/>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7"/>
      <c r="AF89" s="11"/>
      <c r="AG89" s="12"/>
      <c r="AH89" s="12"/>
      <c r="AI89" s="12"/>
      <c r="AJ89" s="12"/>
      <c r="AK89" s="12"/>
      <c r="AL89" s="12"/>
      <c r="AM89" s="12"/>
      <c r="AN89" s="12"/>
      <c r="AO89" s="12"/>
      <c r="AP89" s="12"/>
      <c r="AQ89" s="12"/>
      <c r="AR89" s="12"/>
      <c r="AS89" s="12"/>
      <c r="AT89" s="12"/>
      <c r="AU89" s="12"/>
      <c r="AV89" s="12"/>
      <c r="AW89" s="12"/>
      <c r="AX89" s="12"/>
      <c r="AY89" s="12"/>
      <c r="AZ89" s="37" t="str">
        <f t="shared" si="17"/>
        <v/>
      </c>
      <c r="BA89" s="13" t="str" cm="1">
        <f t="array" ref="BA89">IF(BA$10="", "", IF(IFERROR(INDEX($B89:$AE89, $BK89, MATCH(BA$10, $B$11:$AE$11, 0)), "")="", "", IFERROR(VALUE(INDEX($B89:$AE89, $BK89, MATCH(BA$10, $B$11:$AE$11, 0))), "")))</f>
        <v/>
      </c>
      <c r="BB89" s="13" t="str" cm="1">
        <f t="array" ref="BB89">IF(BB$10="", "", IF(IFERROR(INDEX($B89:$AE89, $BK89, MATCH(BB$10, $B$11:$AE$11, 0)), "")="", "", IFERROR(VALUE(INDEX($B89:$AE89, $BK89, MATCH(BB$10, $B$11:$AE$11, 0))), "")))</f>
        <v/>
      </c>
      <c r="BC89" s="13" t="str" cm="1">
        <f t="array" ref="BC89">IF(BC$10="", "", IF(IFERROR(INDEX($B89:$AE89, $BK89, MATCH(BC$10, $B$11:$AE$11, 0)), "")="", "", IFERROR(VALUE(INDEX($B89:$AE89, $BK89, MATCH(BC$10, $B$11:$AE$11, 0))), "")))</f>
        <v/>
      </c>
      <c r="BD89" s="13" t="str" cm="1">
        <f t="array" ref="BD89">IF(BD$10="", "", IF(IFERROR(INDEX($B89:$AE89, $BK89, MATCH(BD$10, $B$11:$AE$11, 0)), "")="", "", IFERROR(VALUE(INDEX($B89:$AE89, $BK89, MATCH(BD$10, $B$11:$AE$11, 0))), "")))</f>
        <v/>
      </c>
      <c r="BE89" s="32" t="str" cm="1">
        <f t="array" ref="BE89">IF(BE$10="", "", IF(IFERROR(INDEX($B89:$AE89, $BK89, MATCH(BE$10, $B$11:$AE$11, 0)), "")="", "", IFERROR(VALUE(INDEX($B89:$AE89, $BK89, MATCH(BE$10, $B$11:$AE$11, 0))), "")))</f>
        <v/>
      </c>
      <c r="BF89" s="12"/>
      <c r="BG89" s="44" t="str" cm="1">
        <f t="array" ref="BG89">IF(BG$10="", "", IF(IFERROR(INDEX($B89:$AE89, $BK89, MATCH(BG$10, $B$11:$AE$11, 0)), "")="", "", IFERROR(LEFT(INDEX($B89:$AE89, $BK89, MATCH(BG$10, $B$11:$AE$11, 0)), 70), "")))</f>
        <v/>
      </c>
      <c r="BH89" s="12"/>
      <c r="BI89" s="44" t="str" cm="1">
        <f t="array" ref="BI89">IF(BI$10="", "", IF(IFERROR(INDEX($B89:$AE89, $BK89, MATCH(BI$10, $B$11:$AE$11, 0)), "")="", "", IFERROR(INDEX($B89:$AE89, $BK89, MATCH(BI$10, $B$11:$AE$11, 0)), "")))</f>
        <v/>
      </c>
      <c r="BJ89" s="12"/>
      <c r="BN89" s="19" t="str" cm="1">
        <f t="array" ref="BN89">IF($AZ$10="", "", IF(IFERROR(INDEX($B89:$AE89, $BK89, MATCH($AZ$10, $B$11:$AE$11, 0)), "")="", "", IFERROR(INDEX($B89:$AE89, $BK89, MATCH($AZ$10, $B$11:$AE$11, 0)), "")))</f>
        <v/>
      </c>
      <c r="BO89" s="19" t="str">
        <f t="shared" si="18"/>
        <v/>
      </c>
      <c r="BP89" s="19" t="str">
        <f t="shared" si="19"/>
        <v/>
      </c>
      <c r="BQ89" s="19" t="str">
        <f t="shared" si="20"/>
        <v/>
      </c>
      <c r="BR89" s="30" t="str">
        <f t="shared" si="21"/>
        <v/>
      </c>
      <c r="BS89" s="19" t="str">
        <f t="shared" si="22"/>
        <v/>
      </c>
      <c r="BT89" s="40" t="str" cm="1">
        <f t="array" ref="BT89">IFERROR(DATE(INDEX($BQ89:$BS89, $BK89, MATCH($BN$5, $BQ$10:$BS$10, 0)), INDEX($BQ89:$BS89, $BK89, MATCH($BN$4, $BQ$10:$BS$10, 0)), INDEX($BQ89:$BS89, $BK89, MATCH($BN$3, $BQ$10:$BS$10, 0))), "")</f>
        <v/>
      </c>
      <c r="BV89" s="19" t="str">
        <f t="shared" si="23"/>
        <v/>
      </c>
      <c r="BX89" s="19" t="str">
        <f t="shared" si="24"/>
        <v/>
      </c>
      <c r="BZ89" s="30" t="str">
        <f t="shared" si="28"/>
        <v/>
      </c>
      <c r="CA89" s="13" t="str">
        <f t="shared" si="29"/>
        <v/>
      </c>
      <c r="CB89" s="13" t="str">
        <f t="shared" si="30"/>
        <v/>
      </c>
      <c r="CC89" s="13" t="str">
        <f t="shared" si="31"/>
        <v/>
      </c>
      <c r="CD89" s="32" t="str">
        <f t="shared" si="32"/>
        <v/>
      </c>
      <c r="CF89" s="52" t="str">
        <f t="shared" si="25"/>
        <v/>
      </c>
      <c r="CH89" s="19" t="str">
        <f>IF($CF89="", "", COUNTIF($CF$12:$CF$1210, "&gt;"&amp;$CF89)+1+COUNTIF($CF$12:$CF89, $CF89)-1)</f>
        <v/>
      </c>
      <c r="CJ89" s="19" t="str">
        <f t="shared" si="26"/>
        <v/>
      </c>
      <c r="CL89" s="87" t="str">
        <f t="shared" si="27"/>
        <v/>
      </c>
    </row>
    <row r="90" spans="1:90" x14ac:dyDescent="0.25">
      <c r="A90" s="11"/>
      <c r="B90" s="5"/>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7"/>
      <c r="AF90" s="11"/>
      <c r="AG90" s="12"/>
      <c r="AH90" s="12"/>
      <c r="AI90" s="12"/>
      <c r="AJ90" s="12"/>
      <c r="AK90" s="12"/>
      <c r="AL90" s="12"/>
      <c r="AM90" s="12"/>
      <c r="AN90" s="12"/>
      <c r="AO90" s="12"/>
      <c r="AP90" s="12"/>
      <c r="AQ90" s="12"/>
      <c r="AR90" s="12"/>
      <c r="AS90" s="12"/>
      <c r="AT90" s="12"/>
      <c r="AU90" s="12"/>
      <c r="AV90" s="12"/>
      <c r="AW90" s="12"/>
      <c r="AX90" s="12"/>
      <c r="AY90" s="12"/>
      <c r="AZ90" s="37" t="str">
        <f t="shared" si="17"/>
        <v/>
      </c>
      <c r="BA90" s="13" t="str" cm="1">
        <f t="array" ref="BA90">IF(BA$10="", "", IF(IFERROR(INDEX($B90:$AE90, $BK90, MATCH(BA$10, $B$11:$AE$11, 0)), "")="", "", IFERROR(VALUE(INDEX($B90:$AE90, $BK90, MATCH(BA$10, $B$11:$AE$11, 0))), "")))</f>
        <v/>
      </c>
      <c r="BB90" s="13" t="str" cm="1">
        <f t="array" ref="BB90">IF(BB$10="", "", IF(IFERROR(INDEX($B90:$AE90, $BK90, MATCH(BB$10, $B$11:$AE$11, 0)), "")="", "", IFERROR(VALUE(INDEX($B90:$AE90, $BK90, MATCH(BB$10, $B$11:$AE$11, 0))), "")))</f>
        <v/>
      </c>
      <c r="BC90" s="13" t="str" cm="1">
        <f t="array" ref="BC90">IF(BC$10="", "", IF(IFERROR(INDEX($B90:$AE90, $BK90, MATCH(BC$10, $B$11:$AE$11, 0)), "")="", "", IFERROR(VALUE(INDEX($B90:$AE90, $BK90, MATCH(BC$10, $B$11:$AE$11, 0))), "")))</f>
        <v/>
      </c>
      <c r="BD90" s="13" t="str" cm="1">
        <f t="array" ref="BD90">IF(BD$10="", "", IF(IFERROR(INDEX($B90:$AE90, $BK90, MATCH(BD$10, $B$11:$AE$11, 0)), "")="", "", IFERROR(VALUE(INDEX($B90:$AE90, $BK90, MATCH(BD$10, $B$11:$AE$11, 0))), "")))</f>
        <v/>
      </c>
      <c r="BE90" s="32" t="str" cm="1">
        <f t="array" ref="BE90">IF(BE$10="", "", IF(IFERROR(INDEX($B90:$AE90, $BK90, MATCH(BE$10, $B$11:$AE$11, 0)), "")="", "", IFERROR(VALUE(INDEX($B90:$AE90, $BK90, MATCH(BE$10, $B$11:$AE$11, 0))), "")))</f>
        <v/>
      </c>
      <c r="BF90" s="12"/>
      <c r="BG90" s="44" t="str" cm="1">
        <f t="array" ref="BG90">IF(BG$10="", "", IF(IFERROR(INDEX($B90:$AE90, $BK90, MATCH(BG$10, $B$11:$AE$11, 0)), "")="", "", IFERROR(LEFT(INDEX($B90:$AE90, $BK90, MATCH(BG$10, $B$11:$AE$11, 0)), 70), "")))</f>
        <v/>
      </c>
      <c r="BH90" s="12"/>
      <c r="BI90" s="44" t="str" cm="1">
        <f t="array" ref="BI90">IF(BI$10="", "", IF(IFERROR(INDEX($B90:$AE90, $BK90, MATCH(BI$10, $B$11:$AE$11, 0)), "")="", "", IFERROR(INDEX($B90:$AE90, $BK90, MATCH(BI$10, $B$11:$AE$11, 0)), "")))</f>
        <v/>
      </c>
      <c r="BJ90" s="12"/>
      <c r="BN90" s="19" t="str" cm="1">
        <f t="array" ref="BN90">IF($AZ$10="", "", IF(IFERROR(INDEX($B90:$AE90, $BK90, MATCH($AZ$10, $B$11:$AE$11, 0)), "")="", "", IFERROR(INDEX($B90:$AE90, $BK90, MATCH($AZ$10, $B$11:$AE$11, 0)), "")))</f>
        <v/>
      </c>
      <c r="BO90" s="19" t="str">
        <f t="shared" si="18"/>
        <v/>
      </c>
      <c r="BP90" s="19" t="str">
        <f t="shared" si="19"/>
        <v/>
      </c>
      <c r="BQ90" s="19" t="str">
        <f t="shared" si="20"/>
        <v/>
      </c>
      <c r="BR90" s="30" t="str">
        <f t="shared" si="21"/>
        <v/>
      </c>
      <c r="BS90" s="19" t="str">
        <f t="shared" si="22"/>
        <v/>
      </c>
      <c r="BT90" s="40" t="str" cm="1">
        <f t="array" ref="BT90">IFERROR(DATE(INDEX($BQ90:$BS90, $BK90, MATCH($BN$5, $BQ$10:$BS$10, 0)), INDEX($BQ90:$BS90, $BK90, MATCH($BN$4, $BQ$10:$BS$10, 0)), INDEX($BQ90:$BS90, $BK90, MATCH($BN$3, $BQ$10:$BS$10, 0))), "")</f>
        <v/>
      </c>
      <c r="BV90" s="19" t="str">
        <f t="shared" si="23"/>
        <v/>
      </c>
      <c r="BX90" s="19" t="str">
        <f t="shared" si="24"/>
        <v/>
      </c>
      <c r="BZ90" s="30" t="str">
        <f t="shared" si="28"/>
        <v/>
      </c>
      <c r="CA90" s="13" t="str">
        <f t="shared" si="29"/>
        <v/>
      </c>
      <c r="CB90" s="13" t="str">
        <f t="shared" si="30"/>
        <v/>
      </c>
      <c r="CC90" s="13" t="str">
        <f t="shared" si="31"/>
        <v/>
      </c>
      <c r="CD90" s="32" t="str">
        <f t="shared" si="32"/>
        <v/>
      </c>
      <c r="CF90" s="52" t="str">
        <f t="shared" si="25"/>
        <v/>
      </c>
      <c r="CH90" s="19" t="str">
        <f>IF($CF90="", "", COUNTIF($CF$12:$CF$1210, "&gt;"&amp;$CF90)+1+COUNTIF($CF$12:$CF90, $CF90)-1)</f>
        <v/>
      </c>
      <c r="CJ90" s="19" t="str">
        <f t="shared" si="26"/>
        <v/>
      </c>
      <c r="CL90" s="87" t="str">
        <f t="shared" si="27"/>
        <v/>
      </c>
    </row>
    <row r="91" spans="1:90" x14ac:dyDescent="0.25">
      <c r="A91" s="11"/>
      <c r="B91" s="5"/>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7"/>
      <c r="AF91" s="11"/>
      <c r="AG91" s="12"/>
      <c r="AH91" s="12"/>
      <c r="AI91" s="12"/>
      <c r="AJ91" s="12"/>
      <c r="AK91" s="12"/>
      <c r="AL91" s="12"/>
      <c r="AM91" s="12"/>
      <c r="AN91" s="12"/>
      <c r="AO91" s="12"/>
      <c r="AP91" s="12"/>
      <c r="AQ91" s="12"/>
      <c r="AR91" s="12"/>
      <c r="AS91" s="12"/>
      <c r="AT91" s="12"/>
      <c r="AU91" s="12"/>
      <c r="AV91" s="12"/>
      <c r="AW91" s="12"/>
      <c r="AX91" s="12"/>
      <c r="AY91" s="12"/>
      <c r="AZ91" s="37" t="str">
        <f t="shared" si="17"/>
        <v/>
      </c>
      <c r="BA91" s="13" t="str" cm="1">
        <f t="array" ref="BA91">IF(BA$10="", "", IF(IFERROR(INDEX($B91:$AE91, $BK91, MATCH(BA$10, $B$11:$AE$11, 0)), "")="", "", IFERROR(VALUE(INDEX($B91:$AE91, $BK91, MATCH(BA$10, $B$11:$AE$11, 0))), "")))</f>
        <v/>
      </c>
      <c r="BB91" s="13" t="str" cm="1">
        <f t="array" ref="BB91">IF(BB$10="", "", IF(IFERROR(INDEX($B91:$AE91, $BK91, MATCH(BB$10, $B$11:$AE$11, 0)), "")="", "", IFERROR(VALUE(INDEX($B91:$AE91, $BK91, MATCH(BB$10, $B$11:$AE$11, 0))), "")))</f>
        <v/>
      </c>
      <c r="BC91" s="13" t="str" cm="1">
        <f t="array" ref="BC91">IF(BC$10="", "", IF(IFERROR(INDEX($B91:$AE91, $BK91, MATCH(BC$10, $B$11:$AE$11, 0)), "")="", "", IFERROR(VALUE(INDEX($B91:$AE91, $BK91, MATCH(BC$10, $B$11:$AE$11, 0))), "")))</f>
        <v/>
      </c>
      <c r="BD91" s="13" t="str" cm="1">
        <f t="array" ref="BD91">IF(BD$10="", "", IF(IFERROR(INDEX($B91:$AE91, $BK91, MATCH(BD$10, $B$11:$AE$11, 0)), "")="", "", IFERROR(VALUE(INDEX($B91:$AE91, $BK91, MATCH(BD$10, $B$11:$AE$11, 0))), "")))</f>
        <v/>
      </c>
      <c r="BE91" s="32" t="str" cm="1">
        <f t="array" ref="BE91">IF(BE$10="", "", IF(IFERROR(INDEX($B91:$AE91, $BK91, MATCH(BE$10, $B$11:$AE$11, 0)), "")="", "", IFERROR(VALUE(INDEX($B91:$AE91, $BK91, MATCH(BE$10, $B$11:$AE$11, 0))), "")))</f>
        <v/>
      </c>
      <c r="BF91" s="12"/>
      <c r="BG91" s="44" t="str" cm="1">
        <f t="array" ref="BG91">IF(BG$10="", "", IF(IFERROR(INDEX($B91:$AE91, $BK91, MATCH(BG$10, $B$11:$AE$11, 0)), "")="", "", IFERROR(LEFT(INDEX($B91:$AE91, $BK91, MATCH(BG$10, $B$11:$AE$11, 0)), 70), "")))</f>
        <v/>
      </c>
      <c r="BH91" s="12"/>
      <c r="BI91" s="44" t="str" cm="1">
        <f t="array" ref="BI91">IF(BI$10="", "", IF(IFERROR(INDEX($B91:$AE91, $BK91, MATCH(BI$10, $B$11:$AE$11, 0)), "")="", "", IFERROR(INDEX($B91:$AE91, $BK91, MATCH(BI$10, $B$11:$AE$11, 0)), "")))</f>
        <v/>
      </c>
      <c r="BJ91" s="12"/>
      <c r="BN91" s="19" t="str" cm="1">
        <f t="array" ref="BN91">IF($AZ$10="", "", IF(IFERROR(INDEX($B91:$AE91, $BK91, MATCH($AZ$10, $B$11:$AE$11, 0)), "")="", "", IFERROR(INDEX($B91:$AE91, $BK91, MATCH($AZ$10, $B$11:$AE$11, 0)), "")))</f>
        <v/>
      </c>
      <c r="BO91" s="19" t="str">
        <f t="shared" si="18"/>
        <v/>
      </c>
      <c r="BP91" s="19" t="str">
        <f t="shared" si="19"/>
        <v/>
      </c>
      <c r="BQ91" s="19" t="str">
        <f t="shared" si="20"/>
        <v/>
      </c>
      <c r="BR91" s="30" t="str">
        <f t="shared" si="21"/>
        <v/>
      </c>
      <c r="BS91" s="19" t="str">
        <f t="shared" si="22"/>
        <v/>
      </c>
      <c r="BT91" s="40" t="str" cm="1">
        <f t="array" ref="BT91">IFERROR(DATE(INDEX($BQ91:$BS91, $BK91, MATCH($BN$5, $BQ$10:$BS$10, 0)), INDEX($BQ91:$BS91, $BK91, MATCH($BN$4, $BQ$10:$BS$10, 0)), INDEX($BQ91:$BS91, $BK91, MATCH($BN$3, $BQ$10:$BS$10, 0))), "")</f>
        <v/>
      </c>
      <c r="BV91" s="19" t="str">
        <f t="shared" si="23"/>
        <v/>
      </c>
      <c r="BX91" s="19" t="str">
        <f t="shared" si="24"/>
        <v/>
      </c>
      <c r="BZ91" s="30" t="str">
        <f t="shared" si="28"/>
        <v/>
      </c>
      <c r="CA91" s="13" t="str">
        <f t="shared" si="29"/>
        <v/>
      </c>
      <c r="CB91" s="13" t="str">
        <f t="shared" si="30"/>
        <v/>
      </c>
      <c r="CC91" s="13" t="str">
        <f t="shared" si="31"/>
        <v/>
      </c>
      <c r="CD91" s="32" t="str">
        <f t="shared" si="32"/>
        <v/>
      </c>
      <c r="CF91" s="52" t="str">
        <f t="shared" si="25"/>
        <v/>
      </c>
      <c r="CH91" s="19" t="str">
        <f>IF($CF91="", "", COUNTIF($CF$12:$CF$1210, "&gt;"&amp;$CF91)+1+COUNTIF($CF$12:$CF91, $CF91)-1)</f>
        <v/>
      </c>
      <c r="CJ91" s="19" t="str">
        <f t="shared" si="26"/>
        <v/>
      </c>
      <c r="CL91" s="87" t="str">
        <f t="shared" si="27"/>
        <v/>
      </c>
    </row>
    <row r="92" spans="1:90" x14ac:dyDescent="0.25">
      <c r="A92" s="11"/>
      <c r="B92" s="5"/>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7"/>
      <c r="AF92" s="11"/>
      <c r="AG92" s="12"/>
      <c r="AH92" s="12"/>
      <c r="AI92" s="12"/>
      <c r="AJ92" s="12"/>
      <c r="AK92" s="12"/>
      <c r="AL92" s="12"/>
      <c r="AM92" s="12"/>
      <c r="AN92" s="12"/>
      <c r="AO92" s="12"/>
      <c r="AP92" s="12"/>
      <c r="AQ92" s="12"/>
      <c r="AR92" s="12"/>
      <c r="AS92" s="12"/>
      <c r="AT92" s="12"/>
      <c r="AU92" s="12"/>
      <c r="AV92" s="12"/>
      <c r="AW92" s="12"/>
      <c r="AX92" s="12"/>
      <c r="AY92" s="12"/>
      <c r="AZ92" s="37" t="str">
        <f t="shared" si="17"/>
        <v/>
      </c>
      <c r="BA92" s="13" t="str" cm="1">
        <f t="array" ref="BA92">IF(BA$10="", "", IF(IFERROR(INDEX($B92:$AE92, $BK92, MATCH(BA$10, $B$11:$AE$11, 0)), "")="", "", IFERROR(VALUE(INDEX($B92:$AE92, $BK92, MATCH(BA$10, $B$11:$AE$11, 0))), "")))</f>
        <v/>
      </c>
      <c r="BB92" s="13" t="str" cm="1">
        <f t="array" ref="BB92">IF(BB$10="", "", IF(IFERROR(INDEX($B92:$AE92, $BK92, MATCH(BB$10, $B$11:$AE$11, 0)), "")="", "", IFERROR(VALUE(INDEX($B92:$AE92, $BK92, MATCH(BB$10, $B$11:$AE$11, 0))), "")))</f>
        <v/>
      </c>
      <c r="BC92" s="13" t="str" cm="1">
        <f t="array" ref="BC92">IF(BC$10="", "", IF(IFERROR(INDEX($B92:$AE92, $BK92, MATCH(BC$10, $B$11:$AE$11, 0)), "")="", "", IFERROR(VALUE(INDEX($B92:$AE92, $BK92, MATCH(BC$10, $B$11:$AE$11, 0))), "")))</f>
        <v/>
      </c>
      <c r="BD92" s="13" t="str" cm="1">
        <f t="array" ref="BD92">IF(BD$10="", "", IF(IFERROR(INDEX($B92:$AE92, $BK92, MATCH(BD$10, $B$11:$AE$11, 0)), "")="", "", IFERROR(VALUE(INDEX($B92:$AE92, $BK92, MATCH(BD$10, $B$11:$AE$11, 0))), "")))</f>
        <v/>
      </c>
      <c r="BE92" s="32" t="str" cm="1">
        <f t="array" ref="BE92">IF(BE$10="", "", IF(IFERROR(INDEX($B92:$AE92, $BK92, MATCH(BE$10, $B$11:$AE$11, 0)), "")="", "", IFERROR(VALUE(INDEX($B92:$AE92, $BK92, MATCH(BE$10, $B$11:$AE$11, 0))), "")))</f>
        <v/>
      </c>
      <c r="BF92" s="12"/>
      <c r="BG92" s="44" t="str" cm="1">
        <f t="array" ref="BG92">IF(BG$10="", "", IF(IFERROR(INDEX($B92:$AE92, $BK92, MATCH(BG$10, $B$11:$AE$11, 0)), "")="", "", IFERROR(LEFT(INDEX($B92:$AE92, $BK92, MATCH(BG$10, $B$11:$AE$11, 0)), 70), "")))</f>
        <v/>
      </c>
      <c r="BH92" s="12"/>
      <c r="BI92" s="44" t="str" cm="1">
        <f t="array" ref="BI92">IF(BI$10="", "", IF(IFERROR(INDEX($B92:$AE92, $BK92, MATCH(BI$10, $B$11:$AE$11, 0)), "")="", "", IFERROR(INDEX($B92:$AE92, $BK92, MATCH(BI$10, $B$11:$AE$11, 0)), "")))</f>
        <v/>
      </c>
      <c r="BJ92" s="12"/>
      <c r="BN92" s="19" t="str" cm="1">
        <f t="array" ref="BN92">IF($AZ$10="", "", IF(IFERROR(INDEX($B92:$AE92, $BK92, MATCH($AZ$10, $B$11:$AE$11, 0)), "")="", "", IFERROR(INDEX($B92:$AE92, $BK92, MATCH($AZ$10, $B$11:$AE$11, 0)), "")))</f>
        <v/>
      </c>
      <c r="BO92" s="19" t="str">
        <f t="shared" si="18"/>
        <v/>
      </c>
      <c r="BP92" s="19" t="str">
        <f t="shared" si="19"/>
        <v/>
      </c>
      <c r="BQ92" s="19" t="str">
        <f t="shared" si="20"/>
        <v/>
      </c>
      <c r="BR92" s="30" t="str">
        <f t="shared" si="21"/>
        <v/>
      </c>
      <c r="BS92" s="19" t="str">
        <f t="shared" si="22"/>
        <v/>
      </c>
      <c r="BT92" s="40" t="str" cm="1">
        <f t="array" ref="BT92">IFERROR(DATE(INDEX($BQ92:$BS92, $BK92, MATCH($BN$5, $BQ$10:$BS$10, 0)), INDEX($BQ92:$BS92, $BK92, MATCH($BN$4, $BQ$10:$BS$10, 0)), INDEX($BQ92:$BS92, $BK92, MATCH($BN$3, $BQ$10:$BS$10, 0))), "")</f>
        <v/>
      </c>
      <c r="BV92" s="19" t="str">
        <f t="shared" si="23"/>
        <v/>
      </c>
      <c r="BX92" s="19" t="str">
        <f t="shared" si="24"/>
        <v/>
      </c>
      <c r="BZ92" s="30" t="str">
        <f t="shared" si="28"/>
        <v/>
      </c>
      <c r="CA92" s="13" t="str">
        <f t="shared" si="29"/>
        <v/>
      </c>
      <c r="CB92" s="13" t="str">
        <f t="shared" si="30"/>
        <v/>
      </c>
      <c r="CC92" s="13" t="str">
        <f t="shared" si="31"/>
        <v/>
      </c>
      <c r="CD92" s="32" t="str">
        <f t="shared" si="32"/>
        <v/>
      </c>
      <c r="CF92" s="52" t="str">
        <f t="shared" si="25"/>
        <v/>
      </c>
      <c r="CH92" s="19" t="str">
        <f>IF($CF92="", "", COUNTIF($CF$12:$CF$1210, "&gt;"&amp;$CF92)+1+COUNTIF($CF$12:$CF92, $CF92)-1)</f>
        <v/>
      </c>
      <c r="CJ92" s="19" t="str">
        <f t="shared" si="26"/>
        <v/>
      </c>
      <c r="CL92" s="87" t="str">
        <f t="shared" si="27"/>
        <v/>
      </c>
    </row>
    <row r="93" spans="1:90" x14ac:dyDescent="0.25">
      <c r="A93" s="11"/>
      <c r="B93" s="5"/>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7"/>
      <c r="AF93" s="11"/>
      <c r="AG93" s="12"/>
      <c r="AH93" s="12"/>
      <c r="AI93" s="12"/>
      <c r="AJ93" s="12"/>
      <c r="AK93" s="12"/>
      <c r="AL93" s="12"/>
      <c r="AM93" s="12"/>
      <c r="AN93" s="12"/>
      <c r="AO93" s="12"/>
      <c r="AP93" s="12"/>
      <c r="AQ93" s="12"/>
      <c r="AR93" s="12"/>
      <c r="AS93" s="12"/>
      <c r="AT93" s="12"/>
      <c r="AU93" s="12"/>
      <c r="AV93" s="12"/>
      <c r="AW93" s="12"/>
      <c r="AX93" s="12"/>
      <c r="AY93" s="12"/>
      <c r="AZ93" s="37" t="str">
        <f t="shared" si="17"/>
        <v/>
      </c>
      <c r="BA93" s="13" t="str" cm="1">
        <f t="array" ref="BA93">IF(BA$10="", "", IF(IFERROR(INDEX($B93:$AE93, $BK93, MATCH(BA$10, $B$11:$AE$11, 0)), "")="", "", IFERROR(VALUE(INDEX($B93:$AE93, $BK93, MATCH(BA$10, $B$11:$AE$11, 0))), "")))</f>
        <v/>
      </c>
      <c r="BB93" s="13" t="str" cm="1">
        <f t="array" ref="BB93">IF(BB$10="", "", IF(IFERROR(INDEX($B93:$AE93, $BK93, MATCH(BB$10, $B$11:$AE$11, 0)), "")="", "", IFERROR(VALUE(INDEX($B93:$AE93, $BK93, MATCH(BB$10, $B$11:$AE$11, 0))), "")))</f>
        <v/>
      </c>
      <c r="BC93" s="13" t="str" cm="1">
        <f t="array" ref="BC93">IF(BC$10="", "", IF(IFERROR(INDEX($B93:$AE93, $BK93, MATCH(BC$10, $B$11:$AE$11, 0)), "")="", "", IFERROR(VALUE(INDEX($B93:$AE93, $BK93, MATCH(BC$10, $B$11:$AE$11, 0))), "")))</f>
        <v/>
      </c>
      <c r="BD93" s="13" t="str" cm="1">
        <f t="array" ref="BD93">IF(BD$10="", "", IF(IFERROR(INDEX($B93:$AE93, $BK93, MATCH(BD$10, $B$11:$AE$11, 0)), "")="", "", IFERROR(VALUE(INDEX($B93:$AE93, $BK93, MATCH(BD$10, $B$11:$AE$11, 0))), "")))</f>
        <v/>
      </c>
      <c r="BE93" s="32" t="str" cm="1">
        <f t="array" ref="BE93">IF(BE$10="", "", IF(IFERROR(INDEX($B93:$AE93, $BK93, MATCH(BE$10, $B$11:$AE$11, 0)), "")="", "", IFERROR(VALUE(INDEX($B93:$AE93, $BK93, MATCH(BE$10, $B$11:$AE$11, 0))), "")))</f>
        <v/>
      </c>
      <c r="BF93" s="12"/>
      <c r="BG93" s="44" t="str" cm="1">
        <f t="array" ref="BG93">IF(BG$10="", "", IF(IFERROR(INDEX($B93:$AE93, $BK93, MATCH(BG$10, $B$11:$AE$11, 0)), "")="", "", IFERROR(LEFT(INDEX($B93:$AE93, $BK93, MATCH(BG$10, $B$11:$AE$11, 0)), 70), "")))</f>
        <v/>
      </c>
      <c r="BH93" s="12"/>
      <c r="BI93" s="44" t="str" cm="1">
        <f t="array" ref="BI93">IF(BI$10="", "", IF(IFERROR(INDEX($B93:$AE93, $BK93, MATCH(BI$10, $B$11:$AE$11, 0)), "")="", "", IFERROR(INDEX($B93:$AE93, $BK93, MATCH(BI$10, $B$11:$AE$11, 0)), "")))</f>
        <v/>
      </c>
      <c r="BJ93" s="12"/>
      <c r="BN93" s="19" t="str" cm="1">
        <f t="array" ref="BN93">IF($AZ$10="", "", IF(IFERROR(INDEX($B93:$AE93, $BK93, MATCH($AZ$10, $B$11:$AE$11, 0)), "")="", "", IFERROR(INDEX($B93:$AE93, $BK93, MATCH($AZ$10, $B$11:$AE$11, 0)), "")))</f>
        <v/>
      </c>
      <c r="BO93" s="19" t="str">
        <f t="shared" si="18"/>
        <v/>
      </c>
      <c r="BP93" s="19" t="str">
        <f t="shared" si="19"/>
        <v/>
      </c>
      <c r="BQ93" s="19" t="str">
        <f t="shared" si="20"/>
        <v/>
      </c>
      <c r="BR93" s="30" t="str">
        <f t="shared" si="21"/>
        <v/>
      </c>
      <c r="BS93" s="19" t="str">
        <f t="shared" si="22"/>
        <v/>
      </c>
      <c r="BT93" s="40" t="str" cm="1">
        <f t="array" ref="BT93">IFERROR(DATE(INDEX($BQ93:$BS93, $BK93, MATCH($BN$5, $BQ$10:$BS$10, 0)), INDEX($BQ93:$BS93, $BK93, MATCH($BN$4, $BQ$10:$BS$10, 0)), INDEX($BQ93:$BS93, $BK93, MATCH($BN$3, $BQ$10:$BS$10, 0))), "")</f>
        <v/>
      </c>
      <c r="BV93" s="19" t="str">
        <f t="shared" si="23"/>
        <v/>
      </c>
      <c r="BX93" s="19" t="str">
        <f t="shared" si="24"/>
        <v/>
      </c>
      <c r="BZ93" s="30" t="str">
        <f t="shared" si="28"/>
        <v/>
      </c>
      <c r="CA93" s="13" t="str">
        <f t="shared" si="29"/>
        <v/>
      </c>
      <c r="CB93" s="13" t="str">
        <f t="shared" si="30"/>
        <v/>
      </c>
      <c r="CC93" s="13" t="str">
        <f t="shared" si="31"/>
        <v/>
      </c>
      <c r="CD93" s="32" t="str">
        <f t="shared" si="32"/>
        <v/>
      </c>
      <c r="CF93" s="52" t="str">
        <f t="shared" si="25"/>
        <v/>
      </c>
      <c r="CH93" s="19" t="str">
        <f>IF($CF93="", "", COUNTIF($CF$12:$CF$1210, "&gt;"&amp;$CF93)+1+COUNTIF($CF$12:$CF93, $CF93)-1)</f>
        <v/>
      </c>
      <c r="CJ93" s="19" t="str">
        <f t="shared" si="26"/>
        <v/>
      </c>
      <c r="CL93" s="87" t="str">
        <f t="shared" si="27"/>
        <v/>
      </c>
    </row>
    <row r="94" spans="1:90" x14ac:dyDescent="0.25">
      <c r="A94" s="11"/>
      <c r="B94" s="5"/>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7"/>
      <c r="AF94" s="11"/>
      <c r="AG94" s="12"/>
      <c r="AH94" s="12"/>
      <c r="AI94" s="12"/>
      <c r="AJ94" s="12"/>
      <c r="AK94" s="12"/>
      <c r="AL94" s="12"/>
      <c r="AM94" s="12"/>
      <c r="AN94" s="12"/>
      <c r="AO94" s="12"/>
      <c r="AP94" s="12"/>
      <c r="AQ94" s="12"/>
      <c r="AR94" s="12"/>
      <c r="AS94" s="12"/>
      <c r="AT94" s="12"/>
      <c r="AU94" s="12"/>
      <c r="AV94" s="12"/>
      <c r="AW94" s="12"/>
      <c r="AX94" s="12"/>
      <c r="AY94" s="12"/>
      <c r="AZ94" s="37" t="str">
        <f t="shared" si="17"/>
        <v/>
      </c>
      <c r="BA94" s="13" t="str" cm="1">
        <f t="array" ref="BA94">IF(BA$10="", "", IF(IFERROR(INDEX($B94:$AE94, $BK94, MATCH(BA$10, $B$11:$AE$11, 0)), "")="", "", IFERROR(VALUE(INDEX($B94:$AE94, $BK94, MATCH(BA$10, $B$11:$AE$11, 0))), "")))</f>
        <v/>
      </c>
      <c r="BB94" s="13" t="str" cm="1">
        <f t="array" ref="BB94">IF(BB$10="", "", IF(IFERROR(INDEX($B94:$AE94, $BK94, MATCH(BB$10, $B$11:$AE$11, 0)), "")="", "", IFERROR(VALUE(INDEX($B94:$AE94, $BK94, MATCH(BB$10, $B$11:$AE$11, 0))), "")))</f>
        <v/>
      </c>
      <c r="BC94" s="13" t="str" cm="1">
        <f t="array" ref="BC94">IF(BC$10="", "", IF(IFERROR(INDEX($B94:$AE94, $BK94, MATCH(BC$10, $B$11:$AE$11, 0)), "")="", "", IFERROR(VALUE(INDEX($B94:$AE94, $BK94, MATCH(BC$10, $B$11:$AE$11, 0))), "")))</f>
        <v/>
      </c>
      <c r="BD94" s="13" t="str" cm="1">
        <f t="array" ref="BD94">IF(BD$10="", "", IF(IFERROR(INDEX($B94:$AE94, $BK94, MATCH(BD$10, $B$11:$AE$11, 0)), "")="", "", IFERROR(VALUE(INDEX($B94:$AE94, $BK94, MATCH(BD$10, $B$11:$AE$11, 0))), "")))</f>
        <v/>
      </c>
      <c r="BE94" s="32" t="str" cm="1">
        <f t="array" ref="BE94">IF(BE$10="", "", IF(IFERROR(INDEX($B94:$AE94, $BK94, MATCH(BE$10, $B$11:$AE$11, 0)), "")="", "", IFERROR(VALUE(INDEX($B94:$AE94, $BK94, MATCH(BE$10, $B$11:$AE$11, 0))), "")))</f>
        <v/>
      </c>
      <c r="BF94" s="12"/>
      <c r="BG94" s="44" t="str" cm="1">
        <f t="array" ref="BG94">IF(BG$10="", "", IF(IFERROR(INDEX($B94:$AE94, $BK94, MATCH(BG$10, $B$11:$AE$11, 0)), "")="", "", IFERROR(LEFT(INDEX($B94:$AE94, $BK94, MATCH(BG$10, $B$11:$AE$11, 0)), 70), "")))</f>
        <v/>
      </c>
      <c r="BH94" s="12"/>
      <c r="BI94" s="44" t="str" cm="1">
        <f t="array" ref="BI94">IF(BI$10="", "", IF(IFERROR(INDEX($B94:$AE94, $BK94, MATCH(BI$10, $B$11:$AE$11, 0)), "")="", "", IFERROR(INDEX($B94:$AE94, $BK94, MATCH(BI$10, $B$11:$AE$11, 0)), "")))</f>
        <v/>
      </c>
      <c r="BJ94" s="12"/>
      <c r="BN94" s="19" t="str" cm="1">
        <f t="array" ref="BN94">IF($AZ$10="", "", IF(IFERROR(INDEX($B94:$AE94, $BK94, MATCH($AZ$10, $B$11:$AE$11, 0)), "")="", "", IFERROR(INDEX($B94:$AE94, $BK94, MATCH($AZ$10, $B$11:$AE$11, 0)), "")))</f>
        <v/>
      </c>
      <c r="BO94" s="19" t="str">
        <f t="shared" si="18"/>
        <v/>
      </c>
      <c r="BP94" s="19" t="str">
        <f t="shared" si="19"/>
        <v/>
      </c>
      <c r="BQ94" s="19" t="str">
        <f t="shared" si="20"/>
        <v/>
      </c>
      <c r="BR94" s="30" t="str">
        <f t="shared" si="21"/>
        <v/>
      </c>
      <c r="BS94" s="19" t="str">
        <f t="shared" si="22"/>
        <v/>
      </c>
      <c r="BT94" s="40" t="str" cm="1">
        <f t="array" ref="BT94">IFERROR(DATE(INDEX($BQ94:$BS94, $BK94, MATCH($BN$5, $BQ$10:$BS$10, 0)), INDEX($BQ94:$BS94, $BK94, MATCH($BN$4, $BQ$10:$BS$10, 0)), INDEX($BQ94:$BS94, $BK94, MATCH($BN$3, $BQ$10:$BS$10, 0))), "")</f>
        <v/>
      </c>
      <c r="BV94" s="19" t="str">
        <f t="shared" si="23"/>
        <v/>
      </c>
      <c r="BX94" s="19" t="str">
        <f t="shared" si="24"/>
        <v/>
      </c>
      <c r="BZ94" s="30" t="str">
        <f t="shared" si="28"/>
        <v/>
      </c>
      <c r="CA94" s="13" t="str">
        <f t="shared" si="29"/>
        <v/>
      </c>
      <c r="CB94" s="13" t="str">
        <f t="shared" si="30"/>
        <v/>
      </c>
      <c r="CC94" s="13" t="str">
        <f t="shared" si="31"/>
        <v/>
      </c>
      <c r="CD94" s="32" t="str">
        <f t="shared" si="32"/>
        <v/>
      </c>
      <c r="CF94" s="52" t="str">
        <f t="shared" si="25"/>
        <v/>
      </c>
      <c r="CH94" s="19" t="str">
        <f>IF($CF94="", "", COUNTIF($CF$12:$CF$1210, "&gt;"&amp;$CF94)+1+COUNTIF($CF$12:$CF94, $CF94)-1)</f>
        <v/>
      </c>
      <c r="CJ94" s="19" t="str">
        <f t="shared" si="26"/>
        <v/>
      </c>
      <c r="CL94" s="87" t="str">
        <f t="shared" si="27"/>
        <v/>
      </c>
    </row>
    <row r="95" spans="1:90" x14ac:dyDescent="0.25">
      <c r="A95" s="11"/>
      <c r="B95" s="5"/>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7"/>
      <c r="AF95" s="11"/>
      <c r="AG95" s="12"/>
      <c r="AH95" s="12"/>
      <c r="AI95" s="12"/>
      <c r="AJ95" s="12"/>
      <c r="AK95" s="12"/>
      <c r="AL95" s="12"/>
      <c r="AM95" s="12"/>
      <c r="AN95" s="12"/>
      <c r="AO95" s="12"/>
      <c r="AP95" s="12"/>
      <c r="AQ95" s="12"/>
      <c r="AR95" s="12"/>
      <c r="AS95" s="12"/>
      <c r="AT95" s="12"/>
      <c r="AU95" s="12"/>
      <c r="AV95" s="12"/>
      <c r="AW95" s="12"/>
      <c r="AX95" s="12"/>
      <c r="AY95" s="12"/>
      <c r="AZ95" s="37" t="str">
        <f t="shared" si="17"/>
        <v/>
      </c>
      <c r="BA95" s="13" t="str" cm="1">
        <f t="array" ref="BA95">IF(BA$10="", "", IF(IFERROR(INDEX($B95:$AE95, $BK95, MATCH(BA$10, $B$11:$AE$11, 0)), "")="", "", IFERROR(VALUE(INDEX($B95:$AE95, $BK95, MATCH(BA$10, $B$11:$AE$11, 0))), "")))</f>
        <v/>
      </c>
      <c r="BB95" s="13" t="str" cm="1">
        <f t="array" ref="BB95">IF(BB$10="", "", IF(IFERROR(INDEX($B95:$AE95, $BK95, MATCH(BB$10, $B$11:$AE$11, 0)), "")="", "", IFERROR(VALUE(INDEX($B95:$AE95, $BK95, MATCH(BB$10, $B$11:$AE$11, 0))), "")))</f>
        <v/>
      </c>
      <c r="BC95" s="13" t="str" cm="1">
        <f t="array" ref="BC95">IF(BC$10="", "", IF(IFERROR(INDEX($B95:$AE95, $BK95, MATCH(BC$10, $B$11:$AE$11, 0)), "")="", "", IFERROR(VALUE(INDEX($B95:$AE95, $BK95, MATCH(BC$10, $B$11:$AE$11, 0))), "")))</f>
        <v/>
      </c>
      <c r="BD95" s="13" t="str" cm="1">
        <f t="array" ref="BD95">IF(BD$10="", "", IF(IFERROR(INDEX($B95:$AE95, $BK95, MATCH(BD$10, $B$11:$AE$11, 0)), "")="", "", IFERROR(VALUE(INDEX($B95:$AE95, $BK95, MATCH(BD$10, $B$11:$AE$11, 0))), "")))</f>
        <v/>
      </c>
      <c r="BE95" s="32" t="str" cm="1">
        <f t="array" ref="BE95">IF(BE$10="", "", IF(IFERROR(INDEX($B95:$AE95, $BK95, MATCH(BE$10, $B$11:$AE$11, 0)), "")="", "", IFERROR(VALUE(INDEX($B95:$AE95, $BK95, MATCH(BE$10, $B$11:$AE$11, 0))), "")))</f>
        <v/>
      </c>
      <c r="BF95" s="12"/>
      <c r="BG95" s="44" t="str" cm="1">
        <f t="array" ref="BG95">IF(BG$10="", "", IF(IFERROR(INDEX($B95:$AE95, $BK95, MATCH(BG$10, $B$11:$AE$11, 0)), "")="", "", IFERROR(LEFT(INDEX($B95:$AE95, $BK95, MATCH(BG$10, $B$11:$AE$11, 0)), 70), "")))</f>
        <v/>
      </c>
      <c r="BH95" s="12"/>
      <c r="BI95" s="44" t="str" cm="1">
        <f t="array" ref="BI95">IF(BI$10="", "", IF(IFERROR(INDEX($B95:$AE95, $BK95, MATCH(BI$10, $B$11:$AE$11, 0)), "")="", "", IFERROR(INDEX($B95:$AE95, $BK95, MATCH(BI$10, $B$11:$AE$11, 0)), "")))</f>
        <v/>
      </c>
      <c r="BJ95" s="12"/>
      <c r="BN95" s="19" t="str" cm="1">
        <f t="array" ref="BN95">IF($AZ$10="", "", IF(IFERROR(INDEX($B95:$AE95, $BK95, MATCH($AZ$10, $B$11:$AE$11, 0)), "")="", "", IFERROR(INDEX($B95:$AE95, $BK95, MATCH($AZ$10, $B$11:$AE$11, 0)), "")))</f>
        <v/>
      </c>
      <c r="BO95" s="19" t="str">
        <f t="shared" si="18"/>
        <v/>
      </c>
      <c r="BP95" s="19" t="str">
        <f t="shared" si="19"/>
        <v/>
      </c>
      <c r="BQ95" s="19" t="str">
        <f t="shared" si="20"/>
        <v/>
      </c>
      <c r="BR95" s="30" t="str">
        <f t="shared" si="21"/>
        <v/>
      </c>
      <c r="BS95" s="19" t="str">
        <f t="shared" si="22"/>
        <v/>
      </c>
      <c r="BT95" s="40" t="str" cm="1">
        <f t="array" ref="BT95">IFERROR(DATE(INDEX($BQ95:$BS95, $BK95, MATCH($BN$5, $BQ$10:$BS$10, 0)), INDEX($BQ95:$BS95, $BK95, MATCH($BN$4, $BQ$10:$BS$10, 0)), INDEX($BQ95:$BS95, $BK95, MATCH($BN$3, $BQ$10:$BS$10, 0))), "")</f>
        <v/>
      </c>
      <c r="BV95" s="19" t="str">
        <f t="shared" si="23"/>
        <v/>
      </c>
      <c r="BX95" s="19" t="str">
        <f t="shared" si="24"/>
        <v/>
      </c>
      <c r="BZ95" s="30" t="str">
        <f t="shared" si="28"/>
        <v/>
      </c>
      <c r="CA95" s="13" t="str">
        <f t="shared" si="29"/>
        <v/>
      </c>
      <c r="CB95" s="13" t="str">
        <f t="shared" si="30"/>
        <v/>
      </c>
      <c r="CC95" s="13" t="str">
        <f t="shared" si="31"/>
        <v/>
      </c>
      <c r="CD95" s="32" t="str">
        <f t="shared" si="32"/>
        <v/>
      </c>
      <c r="CF95" s="52" t="str">
        <f t="shared" si="25"/>
        <v/>
      </c>
      <c r="CH95" s="19" t="str">
        <f>IF($CF95="", "", COUNTIF($CF$12:$CF$1210, "&gt;"&amp;$CF95)+1+COUNTIF($CF$12:$CF95, $CF95)-1)</f>
        <v/>
      </c>
      <c r="CJ95" s="19" t="str">
        <f t="shared" si="26"/>
        <v/>
      </c>
      <c r="CL95" s="87" t="str">
        <f t="shared" si="27"/>
        <v/>
      </c>
    </row>
    <row r="96" spans="1:90" x14ac:dyDescent="0.25">
      <c r="A96" s="11"/>
      <c r="B96" s="5"/>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7"/>
      <c r="AF96" s="11"/>
      <c r="AG96" s="12"/>
      <c r="AH96" s="12"/>
      <c r="AI96" s="12"/>
      <c r="AJ96" s="12"/>
      <c r="AK96" s="12"/>
      <c r="AL96" s="12"/>
      <c r="AM96" s="12"/>
      <c r="AN96" s="12"/>
      <c r="AO96" s="12"/>
      <c r="AP96" s="12"/>
      <c r="AQ96" s="12"/>
      <c r="AR96" s="12"/>
      <c r="AS96" s="12"/>
      <c r="AT96" s="12"/>
      <c r="AU96" s="12"/>
      <c r="AV96" s="12"/>
      <c r="AW96" s="12"/>
      <c r="AX96" s="12"/>
      <c r="AY96" s="12"/>
      <c r="AZ96" s="37" t="str">
        <f t="shared" si="17"/>
        <v/>
      </c>
      <c r="BA96" s="13" t="str" cm="1">
        <f t="array" ref="BA96">IF(BA$10="", "", IF(IFERROR(INDEX($B96:$AE96, $BK96, MATCH(BA$10, $B$11:$AE$11, 0)), "")="", "", IFERROR(VALUE(INDEX($B96:$AE96, $BK96, MATCH(BA$10, $B$11:$AE$11, 0))), "")))</f>
        <v/>
      </c>
      <c r="BB96" s="13" t="str" cm="1">
        <f t="array" ref="BB96">IF(BB$10="", "", IF(IFERROR(INDEX($B96:$AE96, $BK96, MATCH(BB$10, $B$11:$AE$11, 0)), "")="", "", IFERROR(VALUE(INDEX($B96:$AE96, $BK96, MATCH(BB$10, $B$11:$AE$11, 0))), "")))</f>
        <v/>
      </c>
      <c r="BC96" s="13" t="str" cm="1">
        <f t="array" ref="BC96">IF(BC$10="", "", IF(IFERROR(INDEX($B96:$AE96, $BK96, MATCH(BC$10, $B$11:$AE$11, 0)), "")="", "", IFERROR(VALUE(INDEX($B96:$AE96, $BK96, MATCH(BC$10, $B$11:$AE$11, 0))), "")))</f>
        <v/>
      </c>
      <c r="BD96" s="13" t="str" cm="1">
        <f t="array" ref="BD96">IF(BD$10="", "", IF(IFERROR(INDEX($B96:$AE96, $BK96, MATCH(BD$10, $B$11:$AE$11, 0)), "")="", "", IFERROR(VALUE(INDEX($B96:$AE96, $BK96, MATCH(BD$10, $B$11:$AE$11, 0))), "")))</f>
        <v/>
      </c>
      <c r="BE96" s="32" t="str" cm="1">
        <f t="array" ref="BE96">IF(BE$10="", "", IF(IFERROR(INDEX($B96:$AE96, $BK96, MATCH(BE$10, $B$11:$AE$11, 0)), "")="", "", IFERROR(VALUE(INDEX($B96:$AE96, $BK96, MATCH(BE$10, $B$11:$AE$11, 0))), "")))</f>
        <v/>
      </c>
      <c r="BF96" s="12"/>
      <c r="BG96" s="44" t="str" cm="1">
        <f t="array" ref="BG96">IF(BG$10="", "", IF(IFERROR(INDEX($B96:$AE96, $BK96, MATCH(BG$10, $B$11:$AE$11, 0)), "")="", "", IFERROR(LEFT(INDEX($B96:$AE96, $BK96, MATCH(BG$10, $B$11:$AE$11, 0)), 70), "")))</f>
        <v/>
      </c>
      <c r="BH96" s="12"/>
      <c r="BI96" s="44" t="str" cm="1">
        <f t="array" ref="BI96">IF(BI$10="", "", IF(IFERROR(INDEX($B96:$AE96, $BK96, MATCH(BI$10, $B$11:$AE$11, 0)), "")="", "", IFERROR(INDEX($B96:$AE96, $BK96, MATCH(BI$10, $B$11:$AE$11, 0)), "")))</f>
        <v/>
      </c>
      <c r="BJ96" s="12"/>
      <c r="BN96" s="19" t="str" cm="1">
        <f t="array" ref="BN96">IF($AZ$10="", "", IF(IFERROR(INDEX($B96:$AE96, $BK96, MATCH($AZ$10, $B$11:$AE$11, 0)), "")="", "", IFERROR(INDEX($B96:$AE96, $BK96, MATCH($AZ$10, $B$11:$AE$11, 0)), "")))</f>
        <v/>
      </c>
      <c r="BO96" s="19" t="str">
        <f t="shared" si="18"/>
        <v/>
      </c>
      <c r="BP96" s="19" t="str">
        <f t="shared" si="19"/>
        <v/>
      </c>
      <c r="BQ96" s="19" t="str">
        <f t="shared" si="20"/>
        <v/>
      </c>
      <c r="BR96" s="30" t="str">
        <f t="shared" si="21"/>
        <v/>
      </c>
      <c r="BS96" s="19" t="str">
        <f t="shared" si="22"/>
        <v/>
      </c>
      <c r="BT96" s="40" t="str" cm="1">
        <f t="array" ref="BT96">IFERROR(DATE(INDEX($BQ96:$BS96, $BK96, MATCH($BN$5, $BQ$10:$BS$10, 0)), INDEX($BQ96:$BS96, $BK96, MATCH($BN$4, $BQ$10:$BS$10, 0)), INDEX($BQ96:$BS96, $BK96, MATCH($BN$3, $BQ$10:$BS$10, 0))), "")</f>
        <v/>
      </c>
      <c r="BV96" s="19" t="str">
        <f t="shared" si="23"/>
        <v/>
      </c>
      <c r="BX96" s="19" t="str">
        <f t="shared" si="24"/>
        <v/>
      </c>
      <c r="BZ96" s="30" t="str">
        <f t="shared" si="28"/>
        <v/>
      </c>
      <c r="CA96" s="13" t="str">
        <f t="shared" si="29"/>
        <v/>
      </c>
      <c r="CB96" s="13" t="str">
        <f t="shared" si="30"/>
        <v/>
      </c>
      <c r="CC96" s="13" t="str">
        <f t="shared" si="31"/>
        <v/>
      </c>
      <c r="CD96" s="32" t="str">
        <f t="shared" si="32"/>
        <v/>
      </c>
      <c r="CF96" s="52" t="str">
        <f t="shared" si="25"/>
        <v/>
      </c>
      <c r="CH96" s="19" t="str">
        <f>IF($CF96="", "", COUNTIF($CF$12:$CF$1210, "&gt;"&amp;$CF96)+1+COUNTIF($CF$12:$CF96, $CF96)-1)</f>
        <v/>
      </c>
      <c r="CJ96" s="19" t="str">
        <f t="shared" si="26"/>
        <v/>
      </c>
      <c r="CL96" s="87" t="str">
        <f t="shared" si="27"/>
        <v/>
      </c>
    </row>
    <row r="97" spans="1:90" x14ac:dyDescent="0.25">
      <c r="A97" s="11"/>
      <c r="B97" s="5"/>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7"/>
      <c r="AF97" s="11"/>
      <c r="AG97" s="12"/>
      <c r="AH97" s="12"/>
      <c r="AI97" s="12"/>
      <c r="AJ97" s="12"/>
      <c r="AK97" s="12"/>
      <c r="AL97" s="12"/>
      <c r="AM97" s="12"/>
      <c r="AN97" s="12"/>
      <c r="AO97" s="12"/>
      <c r="AP97" s="12"/>
      <c r="AQ97" s="12"/>
      <c r="AR97" s="12"/>
      <c r="AS97" s="12"/>
      <c r="AT97" s="12"/>
      <c r="AU97" s="12"/>
      <c r="AV97" s="12"/>
      <c r="AW97" s="12"/>
      <c r="AX97" s="12"/>
      <c r="AY97" s="12"/>
      <c r="AZ97" s="37" t="str">
        <f t="shared" si="17"/>
        <v/>
      </c>
      <c r="BA97" s="13" t="str" cm="1">
        <f t="array" ref="BA97">IF(BA$10="", "", IF(IFERROR(INDEX($B97:$AE97, $BK97, MATCH(BA$10, $B$11:$AE$11, 0)), "")="", "", IFERROR(VALUE(INDEX($B97:$AE97, $BK97, MATCH(BA$10, $B$11:$AE$11, 0))), "")))</f>
        <v/>
      </c>
      <c r="BB97" s="13" t="str" cm="1">
        <f t="array" ref="BB97">IF(BB$10="", "", IF(IFERROR(INDEX($B97:$AE97, $BK97, MATCH(BB$10, $B$11:$AE$11, 0)), "")="", "", IFERROR(VALUE(INDEX($B97:$AE97, $BK97, MATCH(BB$10, $B$11:$AE$11, 0))), "")))</f>
        <v/>
      </c>
      <c r="BC97" s="13" t="str" cm="1">
        <f t="array" ref="BC97">IF(BC$10="", "", IF(IFERROR(INDEX($B97:$AE97, $BK97, MATCH(BC$10, $B$11:$AE$11, 0)), "")="", "", IFERROR(VALUE(INDEX($B97:$AE97, $BK97, MATCH(BC$10, $B$11:$AE$11, 0))), "")))</f>
        <v/>
      </c>
      <c r="BD97" s="13" t="str" cm="1">
        <f t="array" ref="BD97">IF(BD$10="", "", IF(IFERROR(INDEX($B97:$AE97, $BK97, MATCH(BD$10, $B$11:$AE$11, 0)), "")="", "", IFERROR(VALUE(INDEX($B97:$AE97, $BK97, MATCH(BD$10, $B$11:$AE$11, 0))), "")))</f>
        <v/>
      </c>
      <c r="BE97" s="32" t="str" cm="1">
        <f t="array" ref="BE97">IF(BE$10="", "", IF(IFERROR(INDEX($B97:$AE97, $BK97, MATCH(BE$10, $B$11:$AE$11, 0)), "")="", "", IFERROR(VALUE(INDEX($B97:$AE97, $BK97, MATCH(BE$10, $B$11:$AE$11, 0))), "")))</f>
        <v/>
      </c>
      <c r="BF97" s="12"/>
      <c r="BG97" s="44" t="str" cm="1">
        <f t="array" ref="BG97">IF(BG$10="", "", IF(IFERROR(INDEX($B97:$AE97, $BK97, MATCH(BG$10, $B$11:$AE$11, 0)), "")="", "", IFERROR(LEFT(INDEX($B97:$AE97, $BK97, MATCH(BG$10, $B$11:$AE$11, 0)), 70), "")))</f>
        <v/>
      </c>
      <c r="BH97" s="12"/>
      <c r="BI97" s="44" t="str" cm="1">
        <f t="array" ref="BI97">IF(BI$10="", "", IF(IFERROR(INDEX($B97:$AE97, $BK97, MATCH(BI$10, $B$11:$AE$11, 0)), "")="", "", IFERROR(INDEX($B97:$AE97, $BK97, MATCH(BI$10, $B$11:$AE$11, 0)), "")))</f>
        <v/>
      </c>
      <c r="BJ97" s="12"/>
      <c r="BN97" s="19" t="str" cm="1">
        <f t="array" ref="BN97">IF($AZ$10="", "", IF(IFERROR(INDEX($B97:$AE97, $BK97, MATCH($AZ$10, $B$11:$AE$11, 0)), "")="", "", IFERROR(INDEX($B97:$AE97, $BK97, MATCH($AZ$10, $B$11:$AE$11, 0)), "")))</f>
        <v/>
      </c>
      <c r="BO97" s="19" t="str">
        <f t="shared" si="18"/>
        <v/>
      </c>
      <c r="BP97" s="19" t="str">
        <f t="shared" si="19"/>
        <v/>
      </c>
      <c r="BQ97" s="19" t="str">
        <f t="shared" si="20"/>
        <v/>
      </c>
      <c r="BR97" s="30" t="str">
        <f t="shared" si="21"/>
        <v/>
      </c>
      <c r="BS97" s="19" t="str">
        <f t="shared" si="22"/>
        <v/>
      </c>
      <c r="BT97" s="40" t="str" cm="1">
        <f t="array" ref="BT97">IFERROR(DATE(INDEX($BQ97:$BS97, $BK97, MATCH($BN$5, $BQ$10:$BS$10, 0)), INDEX($BQ97:$BS97, $BK97, MATCH($BN$4, $BQ$10:$BS$10, 0)), INDEX($BQ97:$BS97, $BK97, MATCH($BN$3, $BQ$10:$BS$10, 0))), "")</f>
        <v/>
      </c>
      <c r="BV97" s="19" t="str">
        <f t="shared" si="23"/>
        <v/>
      </c>
      <c r="BX97" s="19" t="str">
        <f t="shared" si="24"/>
        <v/>
      </c>
      <c r="BZ97" s="30" t="str">
        <f t="shared" si="28"/>
        <v/>
      </c>
      <c r="CA97" s="13" t="str">
        <f t="shared" si="29"/>
        <v/>
      </c>
      <c r="CB97" s="13" t="str">
        <f t="shared" si="30"/>
        <v/>
      </c>
      <c r="CC97" s="13" t="str">
        <f t="shared" si="31"/>
        <v/>
      </c>
      <c r="CD97" s="32" t="str">
        <f t="shared" si="32"/>
        <v/>
      </c>
      <c r="CF97" s="52" t="str">
        <f t="shared" si="25"/>
        <v/>
      </c>
      <c r="CH97" s="19" t="str">
        <f>IF($CF97="", "", COUNTIF($CF$12:$CF$1210, "&gt;"&amp;$CF97)+1+COUNTIF($CF$12:$CF97, $CF97)-1)</f>
        <v/>
      </c>
      <c r="CJ97" s="19" t="str">
        <f t="shared" si="26"/>
        <v/>
      </c>
      <c r="CL97" s="87" t="str">
        <f t="shared" si="27"/>
        <v/>
      </c>
    </row>
    <row r="98" spans="1:90" x14ac:dyDescent="0.25">
      <c r="A98" s="11"/>
      <c r="B98" s="5"/>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7"/>
      <c r="AF98" s="11"/>
      <c r="AG98" s="12"/>
      <c r="AH98" s="12"/>
      <c r="AI98" s="12"/>
      <c r="AJ98" s="12"/>
      <c r="AK98" s="12"/>
      <c r="AL98" s="12"/>
      <c r="AM98" s="12"/>
      <c r="AN98" s="12"/>
      <c r="AO98" s="12"/>
      <c r="AP98" s="12"/>
      <c r="AQ98" s="12"/>
      <c r="AR98" s="12"/>
      <c r="AS98" s="12"/>
      <c r="AT98" s="12"/>
      <c r="AU98" s="12"/>
      <c r="AV98" s="12"/>
      <c r="AW98" s="12"/>
      <c r="AX98" s="12"/>
      <c r="AY98" s="12"/>
      <c r="AZ98" s="37" t="str">
        <f t="shared" si="17"/>
        <v/>
      </c>
      <c r="BA98" s="13" t="str" cm="1">
        <f t="array" ref="BA98">IF(BA$10="", "", IF(IFERROR(INDEX($B98:$AE98, $BK98, MATCH(BA$10, $B$11:$AE$11, 0)), "")="", "", IFERROR(VALUE(INDEX($B98:$AE98, $BK98, MATCH(BA$10, $B$11:$AE$11, 0))), "")))</f>
        <v/>
      </c>
      <c r="BB98" s="13" t="str" cm="1">
        <f t="array" ref="BB98">IF(BB$10="", "", IF(IFERROR(INDEX($B98:$AE98, $BK98, MATCH(BB$10, $B$11:$AE$11, 0)), "")="", "", IFERROR(VALUE(INDEX($B98:$AE98, $BK98, MATCH(BB$10, $B$11:$AE$11, 0))), "")))</f>
        <v/>
      </c>
      <c r="BC98" s="13" t="str" cm="1">
        <f t="array" ref="BC98">IF(BC$10="", "", IF(IFERROR(INDEX($B98:$AE98, $BK98, MATCH(BC$10, $B$11:$AE$11, 0)), "")="", "", IFERROR(VALUE(INDEX($B98:$AE98, $BK98, MATCH(BC$10, $B$11:$AE$11, 0))), "")))</f>
        <v/>
      </c>
      <c r="BD98" s="13" t="str" cm="1">
        <f t="array" ref="BD98">IF(BD$10="", "", IF(IFERROR(INDEX($B98:$AE98, $BK98, MATCH(BD$10, $B$11:$AE$11, 0)), "")="", "", IFERROR(VALUE(INDEX($B98:$AE98, $BK98, MATCH(BD$10, $B$11:$AE$11, 0))), "")))</f>
        <v/>
      </c>
      <c r="BE98" s="32" t="str" cm="1">
        <f t="array" ref="BE98">IF(BE$10="", "", IF(IFERROR(INDEX($B98:$AE98, $BK98, MATCH(BE$10, $B$11:$AE$11, 0)), "")="", "", IFERROR(VALUE(INDEX($B98:$AE98, $BK98, MATCH(BE$10, $B$11:$AE$11, 0))), "")))</f>
        <v/>
      </c>
      <c r="BF98" s="12"/>
      <c r="BG98" s="44" t="str" cm="1">
        <f t="array" ref="BG98">IF(BG$10="", "", IF(IFERROR(INDEX($B98:$AE98, $BK98, MATCH(BG$10, $B$11:$AE$11, 0)), "")="", "", IFERROR(LEFT(INDEX($B98:$AE98, $BK98, MATCH(BG$10, $B$11:$AE$11, 0)), 70), "")))</f>
        <v/>
      </c>
      <c r="BH98" s="12"/>
      <c r="BI98" s="44" t="str" cm="1">
        <f t="array" ref="BI98">IF(BI$10="", "", IF(IFERROR(INDEX($B98:$AE98, $BK98, MATCH(BI$10, $B$11:$AE$11, 0)), "")="", "", IFERROR(INDEX($B98:$AE98, $BK98, MATCH(BI$10, $B$11:$AE$11, 0)), "")))</f>
        <v/>
      </c>
      <c r="BJ98" s="12"/>
      <c r="BN98" s="19" t="str" cm="1">
        <f t="array" ref="BN98">IF($AZ$10="", "", IF(IFERROR(INDEX($B98:$AE98, $BK98, MATCH($AZ$10, $B$11:$AE$11, 0)), "")="", "", IFERROR(INDEX($B98:$AE98, $BK98, MATCH($AZ$10, $B$11:$AE$11, 0)), "")))</f>
        <v/>
      </c>
      <c r="BO98" s="19" t="str">
        <f t="shared" si="18"/>
        <v/>
      </c>
      <c r="BP98" s="19" t="str">
        <f t="shared" si="19"/>
        <v/>
      </c>
      <c r="BQ98" s="19" t="str">
        <f t="shared" si="20"/>
        <v/>
      </c>
      <c r="BR98" s="30" t="str">
        <f t="shared" si="21"/>
        <v/>
      </c>
      <c r="BS98" s="19" t="str">
        <f t="shared" si="22"/>
        <v/>
      </c>
      <c r="BT98" s="40" t="str" cm="1">
        <f t="array" ref="BT98">IFERROR(DATE(INDEX($BQ98:$BS98, $BK98, MATCH($BN$5, $BQ$10:$BS$10, 0)), INDEX($BQ98:$BS98, $BK98, MATCH($BN$4, $BQ$10:$BS$10, 0)), INDEX($BQ98:$BS98, $BK98, MATCH($BN$3, $BQ$10:$BS$10, 0))), "")</f>
        <v/>
      </c>
      <c r="BV98" s="19" t="str">
        <f t="shared" si="23"/>
        <v/>
      </c>
      <c r="BX98" s="19" t="str">
        <f t="shared" si="24"/>
        <v/>
      </c>
      <c r="BZ98" s="30" t="str">
        <f t="shared" si="28"/>
        <v/>
      </c>
      <c r="CA98" s="13" t="str">
        <f t="shared" si="29"/>
        <v/>
      </c>
      <c r="CB98" s="13" t="str">
        <f t="shared" si="30"/>
        <v/>
      </c>
      <c r="CC98" s="13" t="str">
        <f t="shared" si="31"/>
        <v/>
      </c>
      <c r="CD98" s="32" t="str">
        <f t="shared" si="32"/>
        <v/>
      </c>
      <c r="CF98" s="52" t="str">
        <f t="shared" si="25"/>
        <v/>
      </c>
      <c r="CH98" s="19" t="str">
        <f>IF($CF98="", "", COUNTIF($CF$12:$CF$1210, "&gt;"&amp;$CF98)+1+COUNTIF($CF$12:$CF98, $CF98)-1)</f>
        <v/>
      </c>
      <c r="CJ98" s="19" t="str">
        <f t="shared" si="26"/>
        <v/>
      </c>
      <c r="CL98" s="87" t="str">
        <f t="shared" si="27"/>
        <v/>
      </c>
    </row>
    <row r="99" spans="1:90" x14ac:dyDescent="0.25">
      <c r="A99" s="11"/>
      <c r="B99" s="5"/>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7"/>
      <c r="AF99" s="11"/>
      <c r="AG99" s="12"/>
      <c r="AH99" s="12"/>
      <c r="AI99" s="12"/>
      <c r="AJ99" s="12"/>
      <c r="AK99" s="12"/>
      <c r="AL99" s="12"/>
      <c r="AM99" s="12"/>
      <c r="AN99" s="12"/>
      <c r="AO99" s="12"/>
      <c r="AP99" s="12"/>
      <c r="AQ99" s="12"/>
      <c r="AR99" s="12"/>
      <c r="AS99" s="12"/>
      <c r="AT99" s="12"/>
      <c r="AU99" s="12"/>
      <c r="AV99" s="12"/>
      <c r="AW99" s="12"/>
      <c r="AX99" s="12"/>
      <c r="AY99" s="12"/>
      <c r="AZ99" s="37" t="str">
        <f t="shared" si="17"/>
        <v/>
      </c>
      <c r="BA99" s="13" t="str" cm="1">
        <f t="array" ref="BA99">IF(BA$10="", "", IF(IFERROR(INDEX($B99:$AE99, $BK99, MATCH(BA$10, $B$11:$AE$11, 0)), "")="", "", IFERROR(VALUE(INDEX($B99:$AE99, $BK99, MATCH(BA$10, $B$11:$AE$11, 0))), "")))</f>
        <v/>
      </c>
      <c r="BB99" s="13" t="str" cm="1">
        <f t="array" ref="BB99">IF(BB$10="", "", IF(IFERROR(INDEX($B99:$AE99, $BK99, MATCH(BB$10, $B$11:$AE$11, 0)), "")="", "", IFERROR(VALUE(INDEX($B99:$AE99, $BK99, MATCH(BB$10, $B$11:$AE$11, 0))), "")))</f>
        <v/>
      </c>
      <c r="BC99" s="13" t="str" cm="1">
        <f t="array" ref="BC99">IF(BC$10="", "", IF(IFERROR(INDEX($B99:$AE99, $BK99, MATCH(BC$10, $B$11:$AE$11, 0)), "")="", "", IFERROR(VALUE(INDEX($B99:$AE99, $BK99, MATCH(BC$10, $B$11:$AE$11, 0))), "")))</f>
        <v/>
      </c>
      <c r="BD99" s="13" t="str" cm="1">
        <f t="array" ref="BD99">IF(BD$10="", "", IF(IFERROR(INDEX($B99:$AE99, $BK99, MATCH(BD$10, $B$11:$AE$11, 0)), "")="", "", IFERROR(VALUE(INDEX($B99:$AE99, $BK99, MATCH(BD$10, $B$11:$AE$11, 0))), "")))</f>
        <v/>
      </c>
      <c r="BE99" s="32" t="str" cm="1">
        <f t="array" ref="BE99">IF(BE$10="", "", IF(IFERROR(INDEX($B99:$AE99, $BK99, MATCH(BE$10, $B$11:$AE$11, 0)), "")="", "", IFERROR(VALUE(INDEX($B99:$AE99, $BK99, MATCH(BE$10, $B$11:$AE$11, 0))), "")))</f>
        <v/>
      </c>
      <c r="BF99" s="12"/>
      <c r="BG99" s="44" t="str" cm="1">
        <f t="array" ref="BG99">IF(BG$10="", "", IF(IFERROR(INDEX($B99:$AE99, $BK99, MATCH(BG$10, $B$11:$AE$11, 0)), "")="", "", IFERROR(LEFT(INDEX($B99:$AE99, $BK99, MATCH(BG$10, $B$11:$AE$11, 0)), 70), "")))</f>
        <v/>
      </c>
      <c r="BH99" s="12"/>
      <c r="BI99" s="44" t="str" cm="1">
        <f t="array" ref="BI99">IF(BI$10="", "", IF(IFERROR(INDEX($B99:$AE99, $BK99, MATCH(BI$10, $B$11:$AE$11, 0)), "")="", "", IFERROR(INDEX($B99:$AE99, $BK99, MATCH(BI$10, $B$11:$AE$11, 0)), "")))</f>
        <v/>
      </c>
      <c r="BJ99" s="12"/>
      <c r="BN99" s="19" t="str" cm="1">
        <f t="array" ref="BN99">IF($AZ$10="", "", IF(IFERROR(INDEX($B99:$AE99, $BK99, MATCH($AZ$10, $B$11:$AE$11, 0)), "")="", "", IFERROR(INDEX($B99:$AE99, $BK99, MATCH($AZ$10, $B$11:$AE$11, 0)), "")))</f>
        <v/>
      </c>
      <c r="BO99" s="19" t="str">
        <f t="shared" si="18"/>
        <v/>
      </c>
      <c r="BP99" s="19" t="str">
        <f t="shared" si="19"/>
        <v/>
      </c>
      <c r="BQ99" s="19" t="str">
        <f t="shared" si="20"/>
        <v/>
      </c>
      <c r="BR99" s="30" t="str">
        <f t="shared" si="21"/>
        <v/>
      </c>
      <c r="BS99" s="19" t="str">
        <f t="shared" si="22"/>
        <v/>
      </c>
      <c r="BT99" s="40" t="str" cm="1">
        <f t="array" ref="BT99">IFERROR(DATE(INDEX($BQ99:$BS99, $BK99, MATCH($BN$5, $BQ$10:$BS$10, 0)), INDEX($BQ99:$BS99, $BK99, MATCH($BN$4, $BQ$10:$BS$10, 0)), INDEX($BQ99:$BS99, $BK99, MATCH($BN$3, $BQ$10:$BS$10, 0))), "")</f>
        <v/>
      </c>
      <c r="BV99" s="19" t="str">
        <f t="shared" si="23"/>
        <v/>
      </c>
      <c r="BX99" s="19" t="str">
        <f t="shared" si="24"/>
        <v/>
      </c>
      <c r="BZ99" s="30" t="str">
        <f t="shared" si="28"/>
        <v/>
      </c>
      <c r="CA99" s="13" t="str">
        <f t="shared" si="29"/>
        <v/>
      </c>
      <c r="CB99" s="13" t="str">
        <f t="shared" si="30"/>
        <v/>
      </c>
      <c r="CC99" s="13" t="str">
        <f t="shared" si="31"/>
        <v/>
      </c>
      <c r="CD99" s="32" t="str">
        <f t="shared" si="32"/>
        <v/>
      </c>
      <c r="CF99" s="52" t="str">
        <f t="shared" si="25"/>
        <v/>
      </c>
      <c r="CH99" s="19" t="str">
        <f>IF($CF99="", "", COUNTIF($CF$12:$CF$1210, "&gt;"&amp;$CF99)+1+COUNTIF($CF$12:$CF99, $CF99)-1)</f>
        <v/>
      </c>
      <c r="CJ99" s="19" t="str">
        <f t="shared" si="26"/>
        <v/>
      </c>
      <c r="CL99" s="87" t="str">
        <f t="shared" si="27"/>
        <v/>
      </c>
    </row>
    <row r="100" spans="1:90" x14ac:dyDescent="0.25">
      <c r="A100" s="11"/>
      <c r="B100" s="5"/>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7"/>
      <c r="AF100" s="11"/>
      <c r="AG100" s="12"/>
      <c r="AH100" s="12"/>
      <c r="AI100" s="12"/>
      <c r="AJ100" s="12"/>
      <c r="AK100" s="12"/>
      <c r="AL100" s="12"/>
      <c r="AM100" s="12"/>
      <c r="AN100" s="12"/>
      <c r="AO100" s="12"/>
      <c r="AP100" s="12"/>
      <c r="AQ100" s="12"/>
      <c r="AR100" s="12"/>
      <c r="AS100" s="12"/>
      <c r="AT100" s="12"/>
      <c r="AU100" s="12"/>
      <c r="AV100" s="12"/>
      <c r="AW100" s="12"/>
      <c r="AX100" s="12"/>
      <c r="AY100" s="12"/>
      <c r="AZ100" s="37" t="str">
        <f t="shared" si="17"/>
        <v/>
      </c>
      <c r="BA100" s="13" t="str" cm="1">
        <f t="array" ref="BA100">IF(BA$10="", "", IF(IFERROR(INDEX($B100:$AE100, $BK100, MATCH(BA$10, $B$11:$AE$11, 0)), "")="", "", IFERROR(VALUE(INDEX($B100:$AE100, $BK100, MATCH(BA$10, $B$11:$AE$11, 0))), "")))</f>
        <v/>
      </c>
      <c r="BB100" s="13" t="str" cm="1">
        <f t="array" ref="BB100">IF(BB$10="", "", IF(IFERROR(INDEX($B100:$AE100, $BK100, MATCH(BB$10, $B$11:$AE$11, 0)), "")="", "", IFERROR(VALUE(INDEX($B100:$AE100, $BK100, MATCH(BB$10, $B$11:$AE$11, 0))), "")))</f>
        <v/>
      </c>
      <c r="BC100" s="13" t="str" cm="1">
        <f t="array" ref="BC100">IF(BC$10="", "", IF(IFERROR(INDEX($B100:$AE100, $BK100, MATCH(BC$10, $B$11:$AE$11, 0)), "")="", "", IFERROR(VALUE(INDEX($B100:$AE100, $BK100, MATCH(BC$10, $B$11:$AE$11, 0))), "")))</f>
        <v/>
      </c>
      <c r="BD100" s="13" t="str" cm="1">
        <f t="array" ref="BD100">IF(BD$10="", "", IF(IFERROR(INDEX($B100:$AE100, $BK100, MATCH(BD$10, $B$11:$AE$11, 0)), "")="", "", IFERROR(VALUE(INDEX($B100:$AE100, $BK100, MATCH(BD$10, $B$11:$AE$11, 0))), "")))</f>
        <v/>
      </c>
      <c r="BE100" s="32" t="str" cm="1">
        <f t="array" ref="BE100">IF(BE$10="", "", IF(IFERROR(INDEX($B100:$AE100, $BK100, MATCH(BE$10, $B$11:$AE$11, 0)), "")="", "", IFERROR(VALUE(INDEX($B100:$AE100, $BK100, MATCH(BE$10, $B$11:$AE$11, 0))), "")))</f>
        <v/>
      </c>
      <c r="BF100" s="12"/>
      <c r="BG100" s="44" t="str" cm="1">
        <f t="array" ref="BG100">IF(BG$10="", "", IF(IFERROR(INDEX($B100:$AE100, $BK100, MATCH(BG$10, $B$11:$AE$11, 0)), "")="", "", IFERROR(LEFT(INDEX($B100:$AE100, $BK100, MATCH(BG$10, $B$11:$AE$11, 0)), 70), "")))</f>
        <v/>
      </c>
      <c r="BH100" s="12"/>
      <c r="BI100" s="44" t="str" cm="1">
        <f t="array" ref="BI100">IF(BI$10="", "", IF(IFERROR(INDEX($B100:$AE100, $BK100, MATCH(BI$10, $B$11:$AE$11, 0)), "")="", "", IFERROR(INDEX($B100:$AE100, $BK100, MATCH(BI$10, $B$11:$AE$11, 0)), "")))</f>
        <v/>
      </c>
      <c r="BJ100" s="12"/>
      <c r="BN100" s="19" t="str" cm="1">
        <f t="array" ref="BN100">IF($AZ$10="", "", IF(IFERROR(INDEX($B100:$AE100, $BK100, MATCH($AZ$10, $B$11:$AE$11, 0)), "")="", "", IFERROR(INDEX($B100:$AE100, $BK100, MATCH($AZ$10, $B$11:$AE$11, 0)), "")))</f>
        <v/>
      </c>
      <c r="BO100" s="19" t="str">
        <f t="shared" si="18"/>
        <v/>
      </c>
      <c r="BP100" s="19" t="str">
        <f t="shared" si="19"/>
        <v/>
      </c>
      <c r="BQ100" s="19" t="str">
        <f t="shared" si="20"/>
        <v/>
      </c>
      <c r="BR100" s="30" t="str">
        <f t="shared" si="21"/>
        <v/>
      </c>
      <c r="BS100" s="19" t="str">
        <f t="shared" si="22"/>
        <v/>
      </c>
      <c r="BT100" s="40" t="str" cm="1">
        <f t="array" ref="BT100">IFERROR(DATE(INDEX($BQ100:$BS100, $BK100, MATCH($BN$5, $BQ$10:$BS$10, 0)), INDEX($BQ100:$BS100, $BK100, MATCH($BN$4, $BQ$10:$BS$10, 0)), INDEX($BQ100:$BS100, $BK100, MATCH($BN$3, $BQ$10:$BS$10, 0))), "")</f>
        <v/>
      </c>
      <c r="BV100" s="19" t="str">
        <f t="shared" si="23"/>
        <v/>
      </c>
      <c r="BX100" s="19" t="str">
        <f t="shared" si="24"/>
        <v/>
      </c>
      <c r="BZ100" s="30" t="str">
        <f t="shared" si="28"/>
        <v/>
      </c>
      <c r="CA100" s="13" t="str">
        <f t="shared" si="29"/>
        <v/>
      </c>
      <c r="CB100" s="13" t="str">
        <f t="shared" si="30"/>
        <v/>
      </c>
      <c r="CC100" s="13" t="str">
        <f t="shared" si="31"/>
        <v/>
      </c>
      <c r="CD100" s="32" t="str">
        <f t="shared" si="32"/>
        <v/>
      </c>
      <c r="CF100" s="52" t="str">
        <f t="shared" si="25"/>
        <v/>
      </c>
      <c r="CH100" s="19" t="str">
        <f>IF($CF100="", "", COUNTIF($CF$12:$CF$1210, "&gt;"&amp;$CF100)+1+COUNTIF($CF$12:$CF100, $CF100)-1)</f>
        <v/>
      </c>
      <c r="CJ100" s="19" t="str">
        <f t="shared" si="26"/>
        <v/>
      </c>
      <c r="CL100" s="87" t="str">
        <f t="shared" si="27"/>
        <v/>
      </c>
    </row>
    <row r="101" spans="1:90" x14ac:dyDescent="0.25">
      <c r="A101" s="11"/>
      <c r="B101" s="5"/>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7"/>
      <c r="AF101" s="11"/>
      <c r="AG101" s="12"/>
      <c r="AH101" s="12"/>
      <c r="AI101" s="12"/>
      <c r="AJ101" s="12"/>
      <c r="AK101" s="12"/>
      <c r="AL101" s="12"/>
      <c r="AM101" s="12"/>
      <c r="AN101" s="12"/>
      <c r="AO101" s="12"/>
      <c r="AP101" s="12"/>
      <c r="AQ101" s="12"/>
      <c r="AR101" s="12"/>
      <c r="AS101" s="12"/>
      <c r="AT101" s="12"/>
      <c r="AU101" s="12"/>
      <c r="AV101" s="12"/>
      <c r="AW101" s="12"/>
      <c r="AX101" s="12"/>
      <c r="AY101" s="12"/>
      <c r="AZ101" s="37" t="str">
        <f t="shared" si="17"/>
        <v/>
      </c>
      <c r="BA101" s="13" t="str" cm="1">
        <f t="array" ref="BA101">IF(BA$10="", "", IF(IFERROR(INDEX($B101:$AE101, $BK101, MATCH(BA$10, $B$11:$AE$11, 0)), "")="", "", IFERROR(VALUE(INDEX($B101:$AE101, $BK101, MATCH(BA$10, $B$11:$AE$11, 0))), "")))</f>
        <v/>
      </c>
      <c r="BB101" s="13" t="str" cm="1">
        <f t="array" ref="BB101">IF(BB$10="", "", IF(IFERROR(INDEX($B101:$AE101, $BK101, MATCH(BB$10, $B$11:$AE$11, 0)), "")="", "", IFERROR(VALUE(INDEX($B101:$AE101, $BK101, MATCH(BB$10, $B$11:$AE$11, 0))), "")))</f>
        <v/>
      </c>
      <c r="BC101" s="13" t="str" cm="1">
        <f t="array" ref="BC101">IF(BC$10="", "", IF(IFERROR(INDEX($B101:$AE101, $BK101, MATCH(BC$10, $B$11:$AE$11, 0)), "")="", "", IFERROR(VALUE(INDEX($B101:$AE101, $BK101, MATCH(BC$10, $B$11:$AE$11, 0))), "")))</f>
        <v/>
      </c>
      <c r="BD101" s="13" t="str" cm="1">
        <f t="array" ref="BD101">IF(BD$10="", "", IF(IFERROR(INDEX($B101:$AE101, $BK101, MATCH(BD$10, $B$11:$AE$11, 0)), "")="", "", IFERROR(VALUE(INDEX($B101:$AE101, $BK101, MATCH(BD$10, $B$11:$AE$11, 0))), "")))</f>
        <v/>
      </c>
      <c r="BE101" s="32" t="str" cm="1">
        <f t="array" ref="BE101">IF(BE$10="", "", IF(IFERROR(INDEX($B101:$AE101, $BK101, MATCH(BE$10, $B$11:$AE$11, 0)), "")="", "", IFERROR(VALUE(INDEX($B101:$AE101, $BK101, MATCH(BE$10, $B$11:$AE$11, 0))), "")))</f>
        <v/>
      </c>
      <c r="BF101" s="12"/>
      <c r="BG101" s="44" t="str" cm="1">
        <f t="array" ref="BG101">IF(BG$10="", "", IF(IFERROR(INDEX($B101:$AE101, $BK101, MATCH(BG$10, $B$11:$AE$11, 0)), "")="", "", IFERROR(LEFT(INDEX($B101:$AE101, $BK101, MATCH(BG$10, $B$11:$AE$11, 0)), 70), "")))</f>
        <v/>
      </c>
      <c r="BH101" s="12"/>
      <c r="BI101" s="44" t="str" cm="1">
        <f t="array" ref="BI101">IF(BI$10="", "", IF(IFERROR(INDEX($B101:$AE101, $BK101, MATCH(BI$10, $B$11:$AE$11, 0)), "")="", "", IFERROR(INDEX($B101:$AE101, $BK101, MATCH(BI$10, $B$11:$AE$11, 0)), "")))</f>
        <v/>
      </c>
      <c r="BJ101" s="12"/>
      <c r="BN101" s="19" t="str" cm="1">
        <f t="array" ref="BN101">IF($AZ$10="", "", IF(IFERROR(INDEX($B101:$AE101, $BK101, MATCH($AZ$10, $B$11:$AE$11, 0)), "")="", "", IFERROR(INDEX($B101:$AE101, $BK101, MATCH($AZ$10, $B$11:$AE$11, 0)), "")))</f>
        <v/>
      </c>
      <c r="BO101" s="19" t="str">
        <f t="shared" si="18"/>
        <v/>
      </c>
      <c r="BP101" s="19" t="str">
        <f t="shared" si="19"/>
        <v/>
      </c>
      <c r="BQ101" s="19" t="str">
        <f t="shared" si="20"/>
        <v/>
      </c>
      <c r="BR101" s="30" t="str">
        <f t="shared" si="21"/>
        <v/>
      </c>
      <c r="BS101" s="19" t="str">
        <f t="shared" si="22"/>
        <v/>
      </c>
      <c r="BT101" s="40" t="str" cm="1">
        <f t="array" ref="BT101">IFERROR(DATE(INDEX($BQ101:$BS101, $BK101, MATCH($BN$5, $BQ$10:$BS$10, 0)), INDEX($BQ101:$BS101, $BK101, MATCH($BN$4, $BQ$10:$BS$10, 0)), INDEX($BQ101:$BS101, $BK101, MATCH($BN$3, $BQ$10:$BS$10, 0))), "")</f>
        <v/>
      </c>
      <c r="BV101" s="19" t="str">
        <f t="shared" si="23"/>
        <v/>
      </c>
      <c r="BX101" s="19" t="str">
        <f t="shared" si="24"/>
        <v/>
      </c>
      <c r="BZ101" s="30" t="str">
        <f t="shared" si="28"/>
        <v/>
      </c>
      <c r="CA101" s="13" t="str">
        <f t="shared" si="29"/>
        <v/>
      </c>
      <c r="CB101" s="13" t="str">
        <f t="shared" si="30"/>
        <v/>
      </c>
      <c r="CC101" s="13" t="str">
        <f t="shared" si="31"/>
        <v/>
      </c>
      <c r="CD101" s="32" t="str">
        <f t="shared" si="32"/>
        <v/>
      </c>
      <c r="CF101" s="52" t="str">
        <f t="shared" si="25"/>
        <v/>
      </c>
      <c r="CH101" s="19" t="str">
        <f>IF($CF101="", "", COUNTIF($CF$12:$CF$1210, "&gt;"&amp;$CF101)+1+COUNTIF($CF$12:$CF101, $CF101)-1)</f>
        <v/>
      </c>
      <c r="CJ101" s="19" t="str">
        <f t="shared" si="26"/>
        <v/>
      </c>
      <c r="CL101" s="87" t="str">
        <f t="shared" si="27"/>
        <v/>
      </c>
    </row>
    <row r="102" spans="1:90" x14ac:dyDescent="0.25">
      <c r="A102" s="11"/>
      <c r="B102" s="5"/>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7"/>
      <c r="AF102" s="11"/>
      <c r="AG102" s="12"/>
      <c r="AH102" s="12"/>
      <c r="AI102" s="12"/>
      <c r="AJ102" s="12"/>
      <c r="AK102" s="12"/>
      <c r="AL102" s="12"/>
      <c r="AM102" s="12"/>
      <c r="AN102" s="12"/>
      <c r="AO102" s="12"/>
      <c r="AP102" s="12"/>
      <c r="AQ102" s="12"/>
      <c r="AR102" s="12"/>
      <c r="AS102" s="12"/>
      <c r="AT102" s="12"/>
      <c r="AU102" s="12"/>
      <c r="AV102" s="12"/>
      <c r="AW102" s="12"/>
      <c r="AX102" s="12"/>
      <c r="AY102" s="12"/>
      <c r="AZ102" s="37" t="str">
        <f t="shared" si="17"/>
        <v/>
      </c>
      <c r="BA102" s="13" t="str" cm="1">
        <f t="array" ref="BA102">IF(BA$10="", "", IF(IFERROR(INDEX($B102:$AE102, $BK102, MATCH(BA$10, $B$11:$AE$11, 0)), "")="", "", IFERROR(VALUE(INDEX($B102:$AE102, $BK102, MATCH(BA$10, $B$11:$AE$11, 0))), "")))</f>
        <v/>
      </c>
      <c r="BB102" s="13" t="str" cm="1">
        <f t="array" ref="BB102">IF(BB$10="", "", IF(IFERROR(INDEX($B102:$AE102, $BK102, MATCH(BB$10, $B$11:$AE$11, 0)), "")="", "", IFERROR(VALUE(INDEX($B102:$AE102, $BK102, MATCH(BB$10, $B$11:$AE$11, 0))), "")))</f>
        <v/>
      </c>
      <c r="BC102" s="13" t="str" cm="1">
        <f t="array" ref="BC102">IF(BC$10="", "", IF(IFERROR(INDEX($B102:$AE102, $BK102, MATCH(BC$10, $B$11:$AE$11, 0)), "")="", "", IFERROR(VALUE(INDEX($B102:$AE102, $BK102, MATCH(BC$10, $B$11:$AE$11, 0))), "")))</f>
        <v/>
      </c>
      <c r="BD102" s="13" t="str" cm="1">
        <f t="array" ref="BD102">IF(BD$10="", "", IF(IFERROR(INDEX($B102:$AE102, $BK102, MATCH(BD$10, $B$11:$AE$11, 0)), "")="", "", IFERROR(VALUE(INDEX($B102:$AE102, $BK102, MATCH(BD$10, $B$11:$AE$11, 0))), "")))</f>
        <v/>
      </c>
      <c r="BE102" s="32" t="str" cm="1">
        <f t="array" ref="BE102">IF(BE$10="", "", IF(IFERROR(INDEX($B102:$AE102, $BK102, MATCH(BE$10, $B$11:$AE$11, 0)), "")="", "", IFERROR(VALUE(INDEX($B102:$AE102, $BK102, MATCH(BE$10, $B$11:$AE$11, 0))), "")))</f>
        <v/>
      </c>
      <c r="BF102" s="12"/>
      <c r="BG102" s="44" t="str" cm="1">
        <f t="array" ref="BG102">IF(BG$10="", "", IF(IFERROR(INDEX($B102:$AE102, $BK102, MATCH(BG$10, $B$11:$AE$11, 0)), "")="", "", IFERROR(LEFT(INDEX($B102:$AE102, $BK102, MATCH(BG$10, $B$11:$AE$11, 0)), 70), "")))</f>
        <v/>
      </c>
      <c r="BH102" s="12"/>
      <c r="BI102" s="44" t="str" cm="1">
        <f t="array" ref="BI102">IF(BI$10="", "", IF(IFERROR(INDEX($B102:$AE102, $BK102, MATCH(BI$10, $B$11:$AE$11, 0)), "")="", "", IFERROR(INDEX($B102:$AE102, $BK102, MATCH(BI$10, $B$11:$AE$11, 0)), "")))</f>
        <v/>
      </c>
      <c r="BJ102" s="12"/>
      <c r="BN102" s="19" t="str" cm="1">
        <f t="array" ref="BN102">IF($AZ$10="", "", IF(IFERROR(INDEX($B102:$AE102, $BK102, MATCH($AZ$10, $B$11:$AE$11, 0)), "")="", "", IFERROR(INDEX($B102:$AE102, $BK102, MATCH($AZ$10, $B$11:$AE$11, 0)), "")))</f>
        <v/>
      </c>
      <c r="BO102" s="19" t="str">
        <f t="shared" si="18"/>
        <v/>
      </c>
      <c r="BP102" s="19" t="str">
        <f t="shared" si="19"/>
        <v/>
      </c>
      <c r="BQ102" s="19" t="str">
        <f t="shared" si="20"/>
        <v/>
      </c>
      <c r="BR102" s="30" t="str">
        <f t="shared" si="21"/>
        <v/>
      </c>
      <c r="BS102" s="19" t="str">
        <f t="shared" si="22"/>
        <v/>
      </c>
      <c r="BT102" s="40" t="str" cm="1">
        <f t="array" ref="BT102">IFERROR(DATE(INDEX($BQ102:$BS102, $BK102, MATCH($BN$5, $BQ$10:$BS$10, 0)), INDEX($BQ102:$BS102, $BK102, MATCH($BN$4, $BQ$10:$BS$10, 0)), INDEX($BQ102:$BS102, $BK102, MATCH($BN$3, $BQ$10:$BS$10, 0))), "")</f>
        <v/>
      </c>
      <c r="BV102" s="19" t="str">
        <f t="shared" si="23"/>
        <v/>
      </c>
      <c r="BX102" s="19" t="str">
        <f t="shared" si="24"/>
        <v/>
      </c>
      <c r="BZ102" s="30" t="str">
        <f t="shared" si="28"/>
        <v/>
      </c>
      <c r="CA102" s="13" t="str">
        <f t="shared" si="29"/>
        <v/>
      </c>
      <c r="CB102" s="13" t="str">
        <f t="shared" si="30"/>
        <v/>
      </c>
      <c r="CC102" s="13" t="str">
        <f t="shared" si="31"/>
        <v/>
      </c>
      <c r="CD102" s="32" t="str">
        <f t="shared" si="32"/>
        <v/>
      </c>
      <c r="CF102" s="52" t="str">
        <f t="shared" si="25"/>
        <v/>
      </c>
      <c r="CH102" s="19" t="str">
        <f>IF($CF102="", "", COUNTIF($CF$12:$CF$1210, "&gt;"&amp;$CF102)+1+COUNTIF($CF$12:$CF102, $CF102)-1)</f>
        <v/>
      </c>
      <c r="CJ102" s="19" t="str">
        <f t="shared" si="26"/>
        <v/>
      </c>
      <c r="CL102" s="87" t="str">
        <f t="shared" si="27"/>
        <v/>
      </c>
    </row>
    <row r="103" spans="1:90" x14ac:dyDescent="0.25">
      <c r="A103" s="11"/>
      <c r="B103" s="5"/>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7"/>
      <c r="AF103" s="11"/>
      <c r="AG103" s="12"/>
      <c r="AH103" s="12"/>
      <c r="AI103" s="12"/>
      <c r="AJ103" s="12"/>
      <c r="AK103" s="12"/>
      <c r="AL103" s="12"/>
      <c r="AM103" s="12"/>
      <c r="AN103" s="12"/>
      <c r="AO103" s="12"/>
      <c r="AP103" s="12"/>
      <c r="AQ103" s="12"/>
      <c r="AR103" s="12"/>
      <c r="AS103" s="12"/>
      <c r="AT103" s="12"/>
      <c r="AU103" s="12"/>
      <c r="AV103" s="12"/>
      <c r="AW103" s="12"/>
      <c r="AX103" s="12"/>
      <c r="AY103" s="12"/>
      <c r="AZ103" s="37" t="str">
        <f t="shared" si="17"/>
        <v/>
      </c>
      <c r="BA103" s="13" t="str" cm="1">
        <f t="array" ref="BA103">IF(BA$10="", "", IF(IFERROR(INDEX($B103:$AE103, $BK103, MATCH(BA$10, $B$11:$AE$11, 0)), "")="", "", IFERROR(VALUE(INDEX($B103:$AE103, $BK103, MATCH(BA$10, $B$11:$AE$11, 0))), "")))</f>
        <v/>
      </c>
      <c r="BB103" s="13" t="str" cm="1">
        <f t="array" ref="BB103">IF(BB$10="", "", IF(IFERROR(INDEX($B103:$AE103, $BK103, MATCH(BB$10, $B$11:$AE$11, 0)), "")="", "", IFERROR(VALUE(INDEX($B103:$AE103, $BK103, MATCH(BB$10, $B$11:$AE$11, 0))), "")))</f>
        <v/>
      </c>
      <c r="BC103" s="13" t="str" cm="1">
        <f t="array" ref="BC103">IF(BC$10="", "", IF(IFERROR(INDEX($B103:$AE103, $BK103, MATCH(BC$10, $B$11:$AE$11, 0)), "")="", "", IFERROR(VALUE(INDEX($B103:$AE103, $BK103, MATCH(BC$10, $B$11:$AE$11, 0))), "")))</f>
        <v/>
      </c>
      <c r="BD103" s="13" t="str" cm="1">
        <f t="array" ref="BD103">IF(BD$10="", "", IF(IFERROR(INDEX($B103:$AE103, $BK103, MATCH(BD$10, $B$11:$AE$11, 0)), "")="", "", IFERROR(VALUE(INDEX($B103:$AE103, $BK103, MATCH(BD$10, $B$11:$AE$11, 0))), "")))</f>
        <v/>
      </c>
      <c r="BE103" s="32" t="str" cm="1">
        <f t="array" ref="BE103">IF(BE$10="", "", IF(IFERROR(INDEX($B103:$AE103, $BK103, MATCH(BE$10, $B$11:$AE$11, 0)), "")="", "", IFERROR(VALUE(INDEX($B103:$AE103, $BK103, MATCH(BE$10, $B$11:$AE$11, 0))), "")))</f>
        <v/>
      </c>
      <c r="BF103" s="12"/>
      <c r="BG103" s="44" t="str" cm="1">
        <f t="array" ref="BG103">IF(BG$10="", "", IF(IFERROR(INDEX($B103:$AE103, $BK103, MATCH(BG$10, $B$11:$AE$11, 0)), "")="", "", IFERROR(LEFT(INDEX($B103:$AE103, $BK103, MATCH(BG$10, $B$11:$AE$11, 0)), 70), "")))</f>
        <v/>
      </c>
      <c r="BH103" s="12"/>
      <c r="BI103" s="44" t="str" cm="1">
        <f t="array" ref="BI103">IF(BI$10="", "", IF(IFERROR(INDEX($B103:$AE103, $BK103, MATCH(BI$10, $B$11:$AE$11, 0)), "")="", "", IFERROR(INDEX($B103:$AE103, $BK103, MATCH(BI$10, $B$11:$AE$11, 0)), "")))</f>
        <v/>
      </c>
      <c r="BJ103" s="12"/>
      <c r="BN103" s="19" t="str" cm="1">
        <f t="array" ref="BN103">IF($AZ$10="", "", IF(IFERROR(INDEX($B103:$AE103, $BK103, MATCH($AZ$10, $B$11:$AE$11, 0)), "")="", "", IFERROR(INDEX($B103:$AE103, $BK103, MATCH($AZ$10, $B$11:$AE$11, 0)), "")))</f>
        <v/>
      </c>
      <c r="BO103" s="19" t="str">
        <f t="shared" si="18"/>
        <v/>
      </c>
      <c r="BP103" s="19" t="str">
        <f t="shared" si="19"/>
        <v/>
      </c>
      <c r="BQ103" s="19" t="str">
        <f t="shared" si="20"/>
        <v/>
      </c>
      <c r="BR103" s="30" t="str">
        <f t="shared" si="21"/>
        <v/>
      </c>
      <c r="BS103" s="19" t="str">
        <f t="shared" si="22"/>
        <v/>
      </c>
      <c r="BT103" s="40" t="str" cm="1">
        <f t="array" ref="BT103">IFERROR(DATE(INDEX($BQ103:$BS103, $BK103, MATCH($BN$5, $BQ$10:$BS$10, 0)), INDEX($BQ103:$BS103, $BK103, MATCH($BN$4, $BQ$10:$BS$10, 0)), INDEX($BQ103:$BS103, $BK103, MATCH($BN$3, $BQ$10:$BS$10, 0))), "")</f>
        <v/>
      </c>
      <c r="BV103" s="19" t="str">
        <f t="shared" si="23"/>
        <v/>
      </c>
      <c r="BX103" s="19" t="str">
        <f t="shared" si="24"/>
        <v/>
      </c>
      <c r="BZ103" s="30" t="str">
        <f t="shared" si="28"/>
        <v/>
      </c>
      <c r="CA103" s="13" t="str">
        <f t="shared" si="29"/>
        <v/>
      </c>
      <c r="CB103" s="13" t="str">
        <f t="shared" si="30"/>
        <v/>
      </c>
      <c r="CC103" s="13" t="str">
        <f t="shared" si="31"/>
        <v/>
      </c>
      <c r="CD103" s="32" t="str">
        <f t="shared" si="32"/>
        <v/>
      </c>
      <c r="CF103" s="52" t="str">
        <f t="shared" si="25"/>
        <v/>
      </c>
      <c r="CH103" s="19" t="str">
        <f>IF($CF103="", "", COUNTIF($CF$12:$CF$1210, "&gt;"&amp;$CF103)+1+COUNTIF($CF$12:$CF103, $CF103)-1)</f>
        <v/>
      </c>
      <c r="CJ103" s="19" t="str">
        <f t="shared" si="26"/>
        <v/>
      </c>
      <c r="CL103" s="87" t="str">
        <f t="shared" si="27"/>
        <v/>
      </c>
    </row>
    <row r="104" spans="1:90" x14ac:dyDescent="0.25">
      <c r="A104" s="11"/>
      <c r="B104" s="5"/>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7"/>
      <c r="AF104" s="11"/>
      <c r="AG104" s="12"/>
      <c r="AH104" s="12"/>
      <c r="AI104" s="12"/>
      <c r="AJ104" s="12"/>
      <c r="AK104" s="12"/>
      <c r="AL104" s="12"/>
      <c r="AM104" s="12"/>
      <c r="AN104" s="12"/>
      <c r="AO104" s="12"/>
      <c r="AP104" s="12"/>
      <c r="AQ104" s="12"/>
      <c r="AR104" s="12"/>
      <c r="AS104" s="12"/>
      <c r="AT104" s="12"/>
      <c r="AU104" s="12"/>
      <c r="AV104" s="12"/>
      <c r="AW104" s="12"/>
      <c r="AX104" s="12"/>
      <c r="AY104" s="12"/>
      <c r="AZ104" s="37" t="str">
        <f t="shared" si="17"/>
        <v/>
      </c>
      <c r="BA104" s="13" t="str" cm="1">
        <f t="array" ref="BA104">IF(BA$10="", "", IF(IFERROR(INDEX($B104:$AE104, $BK104, MATCH(BA$10, $B$11:$AE$11, 0)), "")="", "", IFERROR(VALUE(INDEX($B104:$AE104, $BK104, MATCH(BA$10, $B$11:$AE$11, 0))), "")))</f>
        <v/>
      </c>
      <c r="BB104" s="13" t="str" cm="1">
        <f t="array" ref="BB104">IF(BB$10="", "", IF(IFERROR(INDEX($B104:$AE104, $BK104, MATCH(BB$10, $B$11:$AE$11, 0)), "")="", "", IFERROR(VALUE(INDEX($B104:$AE104, $BK104, MATCH(BB$10, $B$11:$AE$11, 0))), "")))</f>
        <v/>
      </c>
      <c r="BC104" s="13" t="str" cm="1">
        <f t="array" ref="BC104">IF(BC$10="", "", IF(IFERROR(INDEX($B104:$AE104, $BK104, MATCH(BC$10, $B$11:$AE$11, 0)), "")="", "", IFERROR(VALUE(INDEX($B104:$AE104, $BK104, MATCH(BC$10, $B$11:$AE$11, 0))), "")))</f>
        <v/>
      </c>
      <c r="BD104" s="13" t="str" cm="1">
        <f t="array" ref="BD104">IF(BD$10="", "", IF(IFERROR(INDEX($B104:$AE104, $BK104, MATCH(BD$10, $B$11:$AE$11, 0)), "")="", "", IFERROR(VALUE(INDEX($B104:$AE104, $BK104, MATCH(BD$10, $B$11:$AE$11, 0))), "")))</f>
        <v/>
      </c>
      <c r="BE104" s="32" t="str" cm="1">
        <f t="array" ref="BE104">IF(BE$10="", "", IF(IFERROR(INDEX($B104:$AE104, $BK104, MATCH(BE$10, $B$11:$AE$11, 0)), "")="", "", IFERROR(VALUE(INDEX($B104:$AE104, $BK104, MATCH(BE$10, $B$11:$AE$11, 0))), "")))</f>
        <v/>
      </c>
      <c r="BF104" s="12"/>
      <c r="BG104" s="44" t="str" cm="1">
        <f t="array" ref="BG104">IF(BG$10="", "", IF(IFERROR(INDEX($B104:$AE104, $BK104, MATCH(BG$10, $B$11:$AE$11, 0)), "")="", "", IFERROR(LEFT(INDEX($B104:$AE104, $BK104, MATCH(BG$10, $B$11:$AE$11, 0)), 70), "")))</f>
        <v/>
      </c>
      <c r="BH104" s="12"/>
      <c r="BI104" s="44" t="str" cm="1">
        <f t="array" ref="BI104">IF(BI$10="", "", IF(IFERROR(INDEX($B104:$AE104, $BK104, MATCH(BI$10, $B$11:$AE$11, 0)), "")="", "", IFERROR(INDEX($B104:$AE104, $BK104, MATCH(BI$10, $B$11:$AE$11, 0)), "")))</f>
        <v/>
      </c>
      <c r="BJ104" s="12"/>
      <c r="BN104" s="19" t="str" cm="1">
        <f t="array" ref="BN104">IF($AZ$10="", "", IF(IFERROR(INDEX($B104:$AE104, $BK104, MATCH($AZ$10, $B$11:$AE$11, 0)), "")="", "", IFERROR(INDEX($B104:$AE104, $BK104, MATCH($AZ$10, $B$11:$AE$11, 0)), "")))</f>
        <v/>
      </c>
      <c r="BO104" s="19" t="str">
        <f t="shared" si="18"/>
        <v/>
      </c>
      <c r="BP104" s="19" t="str">
        <f t="shared" si="19"/>
        <v/>
      </c>
      <c r="BQ104" s="19" t="str">
        <f t="shared" si="20"/>
        <v/>
      </c>
      <c r="BR104" s="30" t="str">
        <f t="shared" si="21"/>
        <v/>
      </c>
      <c r="BS104" s="19" t="str">
        <f t="shared" si="22"/>
        <v/>
      </c>
      <c r="BT104" s="40" t="str" cm="1">
        <f t="array" ref="BT104">IFERROR(DATE(INDEX($BQ104:$BS104, $BK104, MATCH($BN$5, $BQ$10:$BS$10, 0)), INDEX($BQ104:$BS104, $BK104, MATCH($BN$4, $BQ$10:$BS$10, 0)), INDEX($BQ104:$BS104, $BK104, MATCH($BN$3, $BQ$10:$BS$10, 0))), "")</f>
        <v/>
      </c>
      <c r="BV104" s="19" t="str">
        <f t="shared" si="23"/>
        <v/>
      </c>
      <c r="BX104" s="19" t="str">
        <f t="shared" si="24"/>
        <v/>
      </c>
      <c r="BZ104" s="30" t="str">
        <f t="shared" si="28"/>
        <v/>
      </c>
      <c r="CA104" s="13" t="str">
        <f t="shared" si="29"/>
        <v/>
      </c>
      <c r="CB104" s="13" t="str">
        <f t="shared" si="30"/>
        <v/>
      </c>
      <c r="CC104" s="13" t="str">
        <f t="shared" si="31"/>
        <v/>
      </c>
      <c r="CD104" s="32" t="str">
        <f t="shared" si="32"/>
        <v/>
      </c>
      <c r="CF104" s="52" t="str">
        <f t="shared" si="25"/>
        <v/>
      </c>
      <c r="CH104" s="19" t="str">
        <f>IF($CF104="", "", COUNTIF($CF$12:$CF$1210, "&gt;"&amp;$CF104)+1+COUNTIF($CF$12:$CF104, $CF104)-1)</f>
        <v/>
      </c>
      <c r="CJ104" s="19" t="str">
        <f t="shared" si="26"/>
        <v/>
      </c>
      <c r="CL104" s="87" t="str">
        <f t="shared" si="27"/>
        <v/>
      </c>
    </row>
    <row r="105" spans="1:90" x14ac:dyDescent="0.25">
      <c r="A105" s="11"/>
      <c r="B105" s="5"/>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7"/>
      <c r="AF105" s="11"/>
      <c r="AG105" s="12"/>
      <c r="AH105" s="12"/>
      <c r="AI105" s="12"/>
      <c r="AJ105" s="12"/>
      <c r="AK105" s="12"/>
      <c r="AL105" s="12"/>
      <c r="AM105" s="12"/>
      <c r="AN105" s="12"/>
      <c r="AO105" s="12"/>
      <c r="AP105" s="12"/>
      <c r="AQ105" s="12"/>
      <c r="AR105" s="12"/>
      <c r="AS105" s="12"/>
      <c r="AT105" s="12"/>
      <c r="AU105" s="12"/>
      <c r="AV105" s="12"/>
      <c r="AW105" s="12"/>
      <c r="AX105" s="12"/>
      <c r="AY105" s="12"/>
      <c r="AZ105" s="37" t="str">
        <f t="shared" si="17"/>
        <v/>
      </c>
      <c r="BA105" s="13" t="str" cm="1">
        <f t="array" ref="BA105">IF(BA$10="", "", IF(IFERROR(INDEX($B105:$AE105, $BK105, MATCH(BA$10, $B$11:$AE$11, 0)), "")="", "", IFERROR(VALUE(INDEX($B105:$AE105, $BK105, MATCH(BA$10, $B$11:$AE$11, 0))), "")))</f>
        <v/>
      </c>
      <c r="BB105" s="13" t="str" cm="1">
        <f t="array" ref="BB105">IF(BB$10="", "", IF(IFERROR(INDEX($B105:$AE105, $BK105, MATCH(BB$10, $B$11:$AE$11, 0)), "")="", "", IFERROR(VALUE(INDEX($B105:$AE105, $BK105, MATCH(BB$10, $B$11:$AE$11, 0))), "")))</f>
        <v/>
      </c>
      <c r="BC105" s="13" t="str" cm="1">
        <f t="array" ref="BC105">IF(BC$10="", "", IF(IFERROR(INDEX($B105:$AE105, $BK105, MATCH(BC$10, $B$11:$AE$11, 0)), "")="", "", IFERROR(VALUE(INDEX($B105:$AE105, $BK105, MATCH(BC$10, $B$11:$AE$11, 0))), "")))</f>
        <v/>
      </c>
      <c r="BD105" s="13" t="str" cm="1">
        <f t="array" ref="BD105">IF(BD$10="", "", IF(IFERROR(INDEX($B105:$AE105, $BK105, MATCH(BD$10, $B$11:$AE$11, 0)), "")="", "", IFERROR(VALUE(INDEX($B105:$AE105, $BK105, MATCH(BD$10, $B$11:$AE$11, 0))), "")))</f>
        <v/>
      </c>
      <c r="BE105" s="32" t="str" cm="1">
        <f t="array" ref="BE105">IF(BE$10="", "", IF(IFERROR(INDEX($B105:$AE105, $BK105, MATCH(BE$10, $B$11:$AE$11, 0)), "")="", "", IFERROR(VALUE(INDEX($B105:$AE105, $BK105, MATCH(BE$10, $B$11:$AE$11, 0))), "")))</f>
        <v/>
      </c>
      <c r="BF105" s="12"/>
      <c r="BG105" s="44" t="str" cm="1">
        <f t="array" ref="BG105">IF(BG$10="", "", IF(IFERROR(INDEX($B105:$AE105, $BK105, MATCH(BG$10, $B$11:$AE$11, 0)), "")="", "", IFERROR(LEFT(INDEX($B105:$AE105, $BK105, MATCH(BG$10, $B$11:$AE$11, 0)), 70), "")))</f>
        <v/>
      </c>
      <c r="BH105" s="12"/>
      <c r="BI105" s="44" t="str" cm="1">
        <f t="array" ref="BI105">IF(BI$10="", "", IF(IFERROR(INDEX($B105:$AE105, $BK105, MATCH(BI$10, $B$11:$AE$11, 0)), "")="", "", IFERROR(INDEX($B105:$AE105, $BK105, MATCH(BI$10, $B$11:$AE$11, 0)), "")))</f>
        <v/>
      </c>
      <c r="BJ105" s="12"/>
      <c r="BN105" s="19" t="str" cm="1">
        <f t="array" ref="BN105">IF($AZ$10="", "", IF(IFERROR(INDEX($B105:$AE105, $BK105, MATCH($AZ$10, $B$11:$AE$11, 0)), "")="", "", IFERROR(INDEX($B105:$AE105, $BK105, MATCH($AZ$10, $B$11:$AE$11, 0)), "")))</f>
        <v/>
      </c>
      <c r="BO105" s="19" t="str">
        <f t="shared" si="18"/>
        <v/>
      </c>
      <c r="BP105" s="19" t="str">
        <f t="shared" si="19"/>
        <v/>
      </c>
      <c r="BQ105" s="19" t="str">
        <f t="shared" si="20"/>
        <v/>
      </c>
      <c r="BR105" s="30" t="str">
        <f t="shared" si="21"/>
        <v/>
      </c>
      <c r="BS105" s="19" t="str">
        <f t="shared" si="22"/>
        <v/>
      </c>
      <c r="BT105" s="40" t="str" cm="1">
        <f t="array" ref="BT105">IFERROR(DATE(INDEX($BQ105:$BS105, $BK105, MATCH($BN$5, $BQ$10:$BS$10, 0)), INDEX($BQ105:$BS105, $BK105, MATCH($BN$4, $BQ$10:$BS$10, 0)), INDEX($BQ105:$BS105, $BK105, MATCH($BN$3, $BQ$10:$BS$10, 0))), "")</f>
        <v/>
      </c>
      <c r="BV105" s="19" t="str">
        <f t="shared" si="23"/>
        <v/>
      </c>
      <c r="BX105" s="19" t="str">
        <f t="shared" si="24"/>
        <v/>
      </c>
      <c r="BZ105" s="30" t="str">
        <f t="shared" si="28"/>
        <v/>
      </c>
      <c r="CA105" s="13" t="str">
        <f t="shared" si="29"/>
        <v/>
      </c>
      <c r="CB105" s="13" t="str">
        <f t="shared" si="30"/>
        <v/>
      </c>
      <c r="CC105" s="13" t="str">
        <f t="shared" si="31"/>
        <v/>
      </c>
      <c r="CD105" s="32" t="str">
        <f t="shared" si="32"/>
        <v/>
      </c>
      <c r="CF105" s="52" t="str">
        <f t="shared" si="25"/>
        <v/>
      </c>
      <c r="CH105" s="19" t="str">
        <f>IF($CF105="", "", COUNTIF($CF$12:$CF$1210, "&gt;"&amp;$CF105)+1+COUNTIF($CF$12:$CF105, $CF105)-1)</f>
        <v/>
      </c>
      <c r="CJ105" s="19" t="str">
        <f t="shared" si="26"/>
        <v/>
      </c>
      <c r="CL105" s="87" t="str">
        <f t="shared" si="27"/>
        <v/>
      </c>
    </row>
    <row r="106" spans="1:90" x14ac:dyDescent="0.25">
      <c r="A106" s="11"/>
      <c r="B106" s="5"/>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7"/>
      <c r="AF106" s="11"/>
      <c r="AG106" s="12"/>
      <c r="AH106" s="12"/>
      <c r="AI106" s="12"/>
      <c r="AJ106" s="12"/>
      <c r="AK106" s="12"/>
      <c r="AL106" s="12"/>
      <c r="AM106" s="12"/>
      <c r="AN106" s="12"/>
      <c r="AO106" s="12"/>
      <c r="AP106" s="12"/>
      <c r="AQ106" s="12"/>
      <c r="AR106" s="12"/>
      <c r="AS106" s="12"/>
      <c r="AT106" s="12"/>
      <c r="AU106" s="12"/>
      <c r="AV106" s="12"/>
      <c r="AW106" s="12"/>
      <c r="AX106" s="12"/>
      <c r="AY106" s="12"/>
      <c r="AZ106" s="37" t="str">
        <f t="shared" si="17"/>
        <v/>
      </c>
      <c r="BA106" s="13" t="str" cm="1">
        <f t="array" ref="BA106">IF(BA$10="", "", IF(IFERROR(INDEX($B106:$AE106, $BK106, MATCH(BA$10, $B$11:$AE$11, 0)), "")="", "", IFERROR(VALUE(INDEX($B106:$AE106, $BK106, MATCH(BA$10, $B$11:$AE$11, 0))), "")))</f>
        <v/>
      </c>
      <c r="BB106" s="13" t="str" cm="1">
        <f t="array" ref="BB106">IF(BB$10="", "", IF(IFERROR(INDEX($B106:$AE106, $BK106, MATCH(BB$10, $B$11:$AE$11, 0)), "")="", "", IFERROR(VALUE(INDEX($B106:$AE106, $BK106, MATCH(BB$10, $B$11:$AE$11, 0))), "")))</f>
        <v/>
      </c>
      <c r="BC106" s="13" t="str" cm="1">
        <f t="array" ref="BC106">IF(BC$10="", "", IF(IFERROR(INDEX($B106:$AE106, $BK106, MATCH(BC$10, $B$11:$AE$11, 0)), "")="", "", IFERROR(VALUE(INDEX($B106:$AE106, $BK106, MATCH(BC$10, $B$11:$AE$11, 0))), "")))</f>
        <v/>
      </c>
      <c r="BD106" s="13" t="str" cm="1">
        <f t="array" ref="BD106">IF(BD$10="", "", IF(IFERROR(INDEX($B106:$AE106, $BK106, MATCH(BD$10, $B$11:$AE$11, 0)), "")="", "", IFERROR(VALUE(INDEX($B106:$AE106, $BK106, MATCH(BD$10, $B$11:$AE$11, 0))), "")))</f>
        <v/>
      </c>
      <c r="BE106" s="32" t="str" cm="1">
        <f t="array" ref="BE106">IF(BE$10="", "", IF(IFERROR(INDEX($B106:$AE106, $BK106, MATCH(BE$10, $B$11:$AE$11, 0)), "")="", "", IFERROR(VALUE(INDEX($B106:$AE106, $BK106, MATCH(BE$10, $B$11:$AE$11, 0))), "")))</f>
        <v/>
      </c>
      <c r="BF106" s="12"/>
      <c r="BG106" s="44" t="str" cm="1">
        <f t="array" ref="BG106">IF(BG$10="", "", IF(IFERROR(INDEX($B106:$AE106, $BK106, MATCH(BG$10, $B$11:$AE$11, 0)), "")="", "", IFERROR(LEFT(INDEX($B106:$AE106, $BK106, MATCH(BG$10, $B$11:$AE$11, 0)), 70), "")))</f>
        <v/>
      </c>
      <c r="BH106" s="12"/>
      <c r="BI106" s="44" t="str" cm="1">
        <f t="array" ref="BI106">IF(BI$10="", "", IF(IFERROR(INDEX($B106:$AE106, $BK106, MATCH(BI$10, $B$11:$AE$11, 0)), "")="", "", IFERROR(INDEX($B106:$AE106, $BK106, MATCH(BI$10, $B$11:$AE$11, 0)), "")))</f>
        <v/>
      </c>
      <c r="BJ106" s="12"/>
      <c r="BN106" s="19" t="str" cm="1">
        <f t="array" ref="BN106">IF($AZ$10="", "", IF(IFERROR(INDEX($B106:$AE106, $BK106, MATCH($AZ$10, $B$11:$AE$11, 0)), "")="", "", IFERROR(INDEX($B106:$AE106, $BK106, MATCH($AZ$10, $B$11:$AE$11, 0)), "")))</f>
        <v/>
      </c>
      <c r="BO106" s="19" t="str">
        <f t="shared" si="18"/>
        <v/>
      </c>
      <c r="BP106" s="19" t="str">
        <f t="shared" si="19"/>
        <v/>
      </c>
      <c r="BQ106" s="19" t="str">
        <f t="shared" si="20"/>
        <v/>
      </c>
      <c r="BR106" s="30" t="str">
        <f t="shared" si="21"/>
        <v/>
      </c>
      <c r="BS106" s="19" t="str">
        <f t="shared" si="22"/>
        <v/>
      </c>
      <c r="BT106" s="40" t="str" cm="1">
        <f t="array" ref="BT106">IFERROR(DATE(INDEX($BQ106:$BS106, $BK106, MATCH($BN$5, $BQ$10:$BS$10, 0)), INDEX($BQ106:$BS106, $BK106, MATCH($BN$4, $BQ$10:$BS$10, 0)), INDEX($BQ106:$BS106, $BK106, MATCH($BN$3, $BQ$10:$BS$10, 0))), "")</f>
        <v/>
      </c>
      <c r="BV106" s="19" t="str">
        <f t="shared" si="23"/>
        <v/>
      </c>
      <c r="BX106" s="19" t="str">
        <f t="shared" si="24"/>
        <v/>
      </c>
      <c r="BZ106" s="30" t="str">
        <f t="shared" si="28"/>
        <v/>
      </c>
      <c r="CA106" s="13" t="str">
        <f t="shared" si="29"/>
        <v/>
      </c>
      <c r="CB106" s="13" t="str">
        <f t="shared" si="30"/>
        <v/>
      </c>
      <c r="CC106" s="13" t="str">
        <f t="shared" si="31"/>
        <v/>
      </c>
      <c r="CD106" s="32" t="str">
        <f t="shared" si="32"/>
        <v/>
      </c>
      <c r="CF106" s="52" t="str">
        <f t="shared" si="25"/>
        <v/>
      </c>
      <c r="CH106" s="19" t="str">
        <f>IF($CF106="", "", COUNTIF($CF$12:$CF$1210, "&gt;"&amp;$CF106)+1+COUNTIF($CF$12:$CF106, $CF106)-1)</f>
        <v/>
      </c>
      <c r="CJ106" s="19" t="str">
        <f t="shared" si="26"/>
        <v/>
      </c>
      <c r="CL106" s="87" t="str">
        <f t="shared" si="27"/>
        <v/>
      </c>
    </row>
    <row r="107" spans="1:90" x14ac:dyDescent="0.25">
      <c r="A107" s="11"/>
      <c r="B107" s="5"/>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7"/>
      <c r="AF107" s="11"/>
      <c r="AG107" s="12"/>
      <c r="AH107" s="12"/>
      <c r="AI107" s="12"/>
      <c r="AJ107" s="12"/>
      <c r="AK107" s="12"/>
      <c r="AL107" s="12"/>
      <c r="AM107" s="12"/>
      <c r="AN107" s="12"/>
      <c r="AO107" s="12"/>
      <c r="AP107" s="12"/>
      <c r="AQ107" s="12"/>
      <c r="AR107" s="12"/>
      <c r="AS107" s="12"/>
      <c r="AT107" s="12"/>
      <c r="AU107" s="12"/>
      <c r="AV107" s="12"/>
      <c r="AW107" s="12"/>
      <c r="AX107" s="12"/>
      <c r="AY107" s="12"/>
      <c r="AZ107" s="37" t="str">
        <f t="shared" si="17"/>
        <v/>
      </c>
      <c r="BA107" s="13" t="str" cm="1">
        <f t="array" ref="BA107">IF(BA$10="", "", IF(IFERROR(INDEX($B107:$AE107, $BK107, MATCH(BA$10, $B$11:$AE$11, 0)), "")="", "", IFERROR(VALUE(INDEX($B107:$AE107, $BK107, MATCH(BA$10, $B$11:$AE$11, 0))), "")))</f>
        <v/>
      </c>
      <c r="BB107" s="13" t="str" cm="1">
        <f t="array" ref="BB107">IF(BB$10="", "", IF(IFERROR(INDEX($B107:$AE107, $BK107, MATCH(BB$10, $B$11:$AE$11, 0)), "")="", "", IFERROR(VALUE(INDEX($B107:$AE107, $BK107, MATCH(BB$10, $B$11:$AE$11, 0))), "")))</f>
        <v/>
      </c>
      <c r="BC107" s="13" t="str" cm="1">
        <f t="array" ref="BC107">IF(BC$10="", "", IF(IFERROR(INDEX($B107:$AE107, $BK107, MATCH(BC$10, $B$11:$AE$11, 0)), "")="", "", IFERROR(VALUE(INDEX($B107:$AE107, $BK107, MATCH(BC$10, $B$11:$AE$11, 0))), "")))</f>
        <v/>
      </c>
      <c r="BD107" s="13" t="str" cm="1">
        <f t="array" ref="BD107">IF(BD$10="", "", IF(IFERROR(INDEX($B107:$AE107, $BK107, MATCH(BD$10, $B$11:$AE$11, 0)), "")="", "", IFERROR(VALUE(INDEX($B107:$AE107, $BK107, MATCH(BD$10, $B$11:$AE$11, 0))), "")))</f>
        <v/>
      </c>
      <c r="BE107" s="32" t="str" cm="1">
        <f t="array" ref="BE107">IF(BE$10="", "", IF(IFERROR(INDEX($B107:$AE107, $BK107, MATCH(BE$10, $B$11:$AE$11, 0)), "")="", "", IFERROR(VALUE(INDEX($B107:$AE107, $BK107, MATCH(BE$10, $B$11:$AE$11, 0))), "")))</f>
        <v/>
      </c>
      <c r="BF107" s="12"/>
      <c r="BG107" s="44" t="str" cm="1">
        <f t="array" ref="BG107">IF(BG$10="", "", IF(IFERROR(INDEX($B107:$AE107, $BK107, MATCH(BG$10, $B$11:$AE$11, 0)), "")="", "", IFERROR(LEFT(INDEX($B107:$AE107, $BK107, MATCH(BG$10, $B$11:$AE$11, 0)), 70), "")))</f>
        <v/>
      </c>
      <c r="BH107" s="12"/>
      <c r="BI107" s="44" t="str" cm="1">
        <f t="array" ref="BI107">IF(BI$10="", "", IF(IFERROR(INDEX($B107:$AE107, $BK107, MATCH(BI$10, $B$11:$AE$11, 0)), "")="", "", IFERROR(INDEX($B107:$AE107, $BK107, MATCH(BI$10, $B$11:$AE$11, 0)), "")))</f>
        <v/>
      </c>
      <c r="BJ107" s="12"/>
      <c r="BN107" s="19" t="str" cm="1">
        <f t="array" ref="BN107">IF($AZ$10="", "", IF(IFERROR(INDEX($B107:$AE107, $BK107, MATCH($AZ$10, $B$11:$AE$11, 0)), "")="", "", IFERROR(INDEX($B107:$AE107, $BK107, MATCH($AZ$10, $B$11:$AE$11, 0)), "")))</f>
        <v/>
      </c>
      <c r="BO107" s="19" t="str">
        <f t="shared" si="18"/>
        <v/>
      </c>
      <c r="BP107" s="19" t="str">
        <f t="shared" si="19"/>
        <v/>
      </c>
      <c r="BQ107" s="19" t="str">
        <f t="shared" si="20"/>
        <v/>
      </c>
      <c r="BR107" s="30" t="str">
        <f t="shared" si="21"/>
        <v/>
      </c>
      <c r="BS107" s="19" t="str">
        <f t="shared" si="22"/>
        <v/>
      </c>
      <c r="BT107" s="40" t="str" cm="1">
        <f t="array" ref="BT107">IFERROR(DATE(INDEX($BQ107:$BS107, $BK107, MATCH($BN$5, $BQ$10:$BS$10, 0)), INDEX($BQ107:$BS107, $BK107, MATCH($BN$4, $BQ$10:$BS$10, 0)), INDEX($BQ107:$BS107, $BK107, MATCH($BN$3, $BQ$10:$BS$10, 0))), "")</f>
        <v/>
      </c>
      <c r="BV107" s="19" t="str">
        <f t="shared" si="23"/>
        <v/>
      </c>
      <c r="BX107" s="19" t="str">
        <f t="shared" si="24"/>
        <v/>
      </c>
      <c r="BZ107" s="30" t="str">
        <f t="shared" si="28"/>
        <v/>
      </c>
      <c r="CA107" s="13" t="str">
        <f t="shared" si="29"/>
        <v/>
      </c>
      <c r="CB107" s="13" t="str">
        <f t="shared" si="30"/>
        <v/>
      </c>
      <c r="CC107" s="13" t="str">
        <f t="shared" si="31"/>
        <v/>
      </c>
      <c r="CD107" s="32" t="str">
        <f t="shared" si="32"/>
        <v/>
      </c>
      <c r="CF107" s="52" t="str">
        <f t="shared" si="25"/>
        <v/>
      </c>
      <c r="CH107" s="19" t="str">
        <f>IF($CF107="", "", COUNTIF($CF$12:$CF$1210, "&gt;"&amp;$CF107)+1+COUNTIF($CF$12:$CF107, $CF107)-1)</f>
        <v/>
      </c>
      <c r="CJ107" s="19" t="str">
        <f t="shared" si="26"/>
        <v/>
      </c>
      <c r="CL107" s="87" t="str">
        <f t="shared" si="27"/>
        <v/>
      </c>
    </row>
    <row r="108" spans="1:90" x14ac:dyDescent="0.25">
      <c r="A108" s="11"/>
      <c r="B108" s="5"/>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7"/>
      <c r="AF108" s="11"/>
      <c r="AG108" s="12"/>
      <c r="AH108" s="12"/>
      <c r="AI108" s="12"/>
      <c r="AJ108" s="12"/>
      <c r="AK108" s="12"/>
      <c r="AL108" s="12"/>
      <c r="AM108" s="12"/>
      <c r="AN108" s="12"/>
      <c r="AO108" s="12"/>
      <c r="AP108" s="12"/>
      <c r="AQ108" s="12"/>
      <c r="AR108" s="12"/>
      <c r="AS108" s="12"/>
      <c r="AT108" s="12"/>
      <c r="AU108" s="12"/>
      <c r="AV108" s="12"/>
      <c r="AW108" s="12"/>
      <c r="AX108" s="12"/>
      <c r="AY108" s="12"/>
      <c r="AZ108" s="37" t="str">
        <f t="shared" si="17"/>
        <v/>
      </c>
      <c r="BA108" s="13" t="str" cm="1">
        <f t="array" ref="BA108">IF(BA$10="", "", IF(IFERROR(INDEX($B108:$AE108, $BK108, MATCH(BA$10, $B$11:$AE$11, 0)), "")="", "", IFERROR(VALUE(INDEX($B108:$AE108, $BK108, MATCH(BA$10, $B$11:$AE$11, 0))), "")))</f>
        <v/>
      </c>
      <c r="BB108" s="13" t="str" cm="1">
        <f t="array" ref="BB108">IF(BB$10="", "", IF(IFERROR(INDEX($B108:$AE108, $BK108, MATCH(BB$10, $B$11:$AE$11, 0)), "")="", "", IFERROR(VALUE(INDEX($B108:$AE108, $BK108, MATCH(BB$10, $B$11:$AE$11, 0))), "")))</f>
        <v/>
      </c>
      <c r="BC108" s="13" t="str" cm="1">
        <f t="array" ref="BC108">IF(BC$10="", "", IF(IFERROR(INDEX($B108:$AE108, $BK108, MATCH(BC$10, $B$11:$AE$11, 0)), "")="", "", IFERROR(VALUE(INDEX($B108:$AE108, $BK108, MATCH(BC$10, $B$11:$AE$11, 0))), "")))</f>
        <v/>
      </c>
      <c r="BD108" s="13" t="str" cm="1">
        <f t="array" ref="BD108">IF(BD$10="", "", IF(IFERROR(INDEX($B108:$AE108, $BK108, MATCH(BD$10, $B$11:$AE$11, 0)), "")="", "", IFERROR(VALUE(INDEX($B108:$AE108, $BK108, MATCH(BD$10, $B$11:$AE$11, 0))), "")))</f>
        <v/>
      </c>
      <c r="BE108" s="32" t="str" cm="1">
        <f t="array" ref="BE108">IF(BE$10="", "", IF(IFERROR(INDEX($B108:$AE108, $BK108, MATCH(BE$10, $B$11:$AE$11, 0)), "")="", "", IFERROR(VALUE(INDEX($B108:$AE108, $BK108, MATCH(BE$10, $B$11:$AE$11, 0))), "")))</f>
        <v/>
      </c>
      <c r="BF108" s="12"/>
      <c r="BG108" s="44" t="str" cm="1">
        <f t="array" ref="BG108">IF(BG$10="", "", IF(IFERROR(INDEX($B108:$AE108, $BK108, MATCH(BG$10, $B$11:$AE$11, 0)), "")="", "", IFERROR(LEFT(INDEX($B108:$AE108, $BK108, MATCH(BG$10, $B$11:$AE$11, 0)), 70), "")))</f>
        <v/>
      </c>
      <c r="BH108" s="12"/>
      <c r="BI108" s="44" t="str" cm="1">
        <f t="array" ref="BI108">IF(BI$10="", "", IF(IFERROR(INDEX($B108:$AE108, $BK108, MATCH(BI$10, $B$11:$AE$11, 0)), "")="", "", IFERROR(INDEX($B108:$AE108, $BK108, MATCH(BI$10, $B$11:$AE$11, 0)), "")))</f>
        <v/>
      </c>
      <c r="BJ108" s="12"/>
      <c r="BN108" s="19" t="str" cm="1">
        <f t="array" ref="BN108">IF($AZ$10="", "", IF(IFERROR(INDEX($B108:$AE108, $BK108, MATCH($AZ$10, $B$11:$AE$11, 0)), "")="", "", IFERROR(INDEX($B108:$AE108, $BK108, MATCH($AZ$10, $B$11:$AE$11, 0)), "")))</f>
        <v/>
      </c>
      <c r="BO108" s="19" t="str">
        <f t="shared" si="18"/>
        <v/>
      </c>
      <c r="BP108" s="19" t="str">
        <f t="shared" si="19"/>
        <v/>
      </c>
      <c r="BQ108" s="19" t="str">
        <f t="shared" si="20"/>
        <v/>
      </c>
      <c r="BR108" s="30" t="str">
        <f t="shared" si="21"/>
        <v/>
      </c>
      <c r="BS108" s="19" t="str">
        <f t="shared" si="22"/>
        <v/>
      </c>
      <c r="BT108" s="40" t="str" cm="1">
        <f t="array" ref="BT108">IFERROR(DATE(INDEX($BQ108:$BS108, $BK108, MATCH($BN$5, $BQ$10:$BS$10, 0)), INDEX($BQ108:$BS108, $BK108, MATCH($BN$4, $BQ$10:$BS$10, 0)), INDEX($BQ108:$BS108, $BK108, MATCH($BN$3, $BQ$10:$BS$10, 0))), "")</f>
        <v/>
      </c>
      <c r="BV108" s="19" t="str">
        <f t="shared" si="23"/>
        <v/>
      </c>
      <c r="BX108" s="19" t="str">
        <f t="shared" si="24"/>
        <v/>
      </c>
      <c r="BZ108" s="30" t="str">
        <f t="shared" si="28"/>
        <v/>
      </c>
      <c r="CA108" s="13" t="str">
        <f t="shared" si="29"/>
        <v/>
      </c>
      <c r="CB108" s="13" t="str">
        <f t="shared" si="30"/>
        <v/>
      </c>
      <c r="CC108" s="13" t="str">
        <f t="shared" si="31"/>
        <v/>
      </c>
      <c r="CD108" s="32" t="str">
        <f t="shared" si="32"/>
        <v/>
      </c>
      <c r="CF108" s="52" t="str">
        <f t="shared" si="25"/>
        <v/>
      </c>
      <c r="CH108" s="19" t="str">
        <f>IF($CF108="", "", COUNTIF($CF$12:$CF$1210, "&gt;"&amp;$CF108)+1+COUNTIF($CF$12:$CF108, $CF108)-1)</f>
        <v/>
      </c>
      <c r="CJ108" s="19" t="str">
        <f t="shared" si="26"/>
        <v/>
      </c>
      <c r="CL108" s="87" t="str">
        <f t="shared" si="27"/>
        <v/>
      </c>
    </row>
    <row r="109" spans="1:90" x14ac:dyDescent="0.25">
      <c r="A109" s="11"/>
      <c r="B109" s="5"/>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7"/>
      <c r="AF109" s="11"/>
      <c r="AG109" s="12"/>
      <c r="AH109" s="12"/>
      <c r="AI109" s="12"/>
      <c r="AJ109" s="12"/>
      <c r="AK109" s="12"/>
      <c r="AL109" s="12"/>
      <c r="AM109" s="12"/>
      <c r="AN109" s="12"/>
      <c r="AO109" s="12"/>
      <c r="AP109" s="12"/>
      <c r="AQ109" s="12"/>
      <c r="AR109" s="12"/>
      <c r="AS109" s="12"/>
      <c r="AT109" s="12"/>
      <c r="AU109" s="12"/>
      <c r="AV109" s="12"/>
      <c r="AW109" s="12"/>
      <c r="AX109" s="12"/>
      <c r="AY109" s="12"/>
      <c r="AZ109" s="37" t="str">
        <f t="shared" si="17"/>
        <v/>
      </c>
      <c r="BA109" s="13" t="str" cm="1">
        <f t="array" ref="BA109">IF(BA$10="", "", IF(IFERROR(INDEX($B109:$AE109, $BK109, MATCH(BA$10, $B$11:$AE$11, 0)), "")="", "", IFERROR(VALUE(INDEX($B109:$AE109, $BK109, MATCH(BA$10, $B$11:$AE$11, 0))), "")))</f>
        <v/>
      </c>
      <c r="BB109" s="13" t="str" cm="1">
        <f t="array" ref="BB109">IF(BB$10="", "", IF(IFERROR(INDEX($B109:$AE109, $BK109, MATCH(BB$10, $B$11:$AE$11, 0)), "")="", "", IFERROR(VALUE(INDEX($B109:$AE109, $BK109, MATCH(BB$10, $B$11:$AE$11, 0))), "")))</f>
        <v/>
      </c>
      <c r="BC109" s="13" t="str" cm="1">
        <f t="array" ref="BC109">IF(BC$10="", "", IF(IFERROR(INDEX($B109:$AE109, $BK109, MATCH(BC$10, $B$11:$AE$11, 0)), "")="", "", IFERROR(VALUE(INDEX($B109:$AE109, $BK109, MATCH(BC$10, $B$11:$AE$11, 0))), "")))</f>
        <v/>
      </c>
      <c r="BD109" s="13" t="str" cm="1">
        <f t="array" ref="BD109">IF(BD$10="", "", IF(IFERROR(INDEX($B109:$AE109, $BK109, MATCH(BD$10, $B$11:$AE$11, 0)), "")="", "", IFERROR(VALUE(INDEX($B109:$AE109, $BK109, MATCH(BD$10, $B$11:$AE$11, 0))), "")))</f>
        <v/>
      </c>
      <c r="BE109" s="32" t="str" cm="1">
        <f t="array" ref="BE109">IF(BE$10="", "", IF(IFERROR(INDEX($B109:$AE109, $BK109, MATCH(BE$10, $B$11:$AE$11, 0)), "")="", "", IFERROR(VALUE(INDEX($B109:$AE109, $BK109, MATCH(BE$10, $B$11:$AE$11, 0))), "")))</f>
        <v/>
      </c>
      <c r="BF109" s="12"/>
      <c r="BG109" s="44" t="str" cm="1">
        <f t="array" ref="BG109">IF(BG$10="", "", IF(IFERROR(INDEX($B109:$AE109, $BK109, MATCH(BG$10, $B$11:$AE$11, 0)), "")="", "", IFERROR(LEFT(INDEX($B109:$AE109, $BK109, MATCH(BG$10, $B$11:$AE$11, 0)), 70), "")))</f>
        <v/>
      </c>
      <c r="BH109" s="12"/>
      <c r="BI109" s="44" t="str" cm="1">
        <f t="array" ref="BI109">IF(BI$10="", "", IF(IFERROR(INDEX($B109:$AE109, $BK109, MATCH(BI$10, $B$11:$AE$11, 0)), "")="", "", IFERROR(INDEX($B109:$AE109, $BK109, MATCH(BI$10, $B$11:$AE$11, 0)), "")))</f>
        <v/>
      </c>
      <c r="BJ109" s="12"/>
      <c r="BN109" s="19" t="str" cm="1">
        <f t="array" ref="BN109">IF($AZ$10="", "", IF(IFERROR(INDEX($B109:$AE109, $BK109, MATCH($AZ$10, $B$11:$AE$11, 0)), "")="", "", IFERROR(INDEX($B109:$AE109, $BK109, MATCH($AZ$10, $B$11:$AE$11, 0)), "")))</f>
        <v/>
      </c>
      <c r="BO109" s="19" t="str">
        <f t="shared" si="18"/>
        <v/>
      </c>
      <c r="BP109" s="19" t="str">
        <f t="shared" si="19"/>
        <v/>
      </c>
      <c r="BQ109" s="19" t="str">
        <f t="shared" si="20"/>
        <v/>
      </c>
      <c r="BR109" s="30" t="str">
        <f t="shared" si="21"/>
        <v/>
      </c>
      <c r="BS109" s="19" t="str">
        <f t="shared" si="22"/>
        <v/>
      </c>
      <c r="BT109" s="40" t="str" cm="1">
        <f t="array" ref="BT109">IFERROR(DATE(INDEX($BQ109:$BS109, $BK109, MATCH($BN$5, $BQ$10:$BS$10, 0)), INDEX($BQ109:$BS109, $BK109, MATCH($BN$4, $BQ$10:$BS$10, 0)), INDEX($BQ109:$BS109, $BK109, MATCH($BN$3, $BQ$10:$BS$10, 0))), "")</f>
        <v/>
      </c>
      <c r="BV109" s="19" t="str">
        <f t="shared" si="23"/>
        <v/>
      </c>
      <c r="BX109" s="19" t="str">
        <f t="shared" si="24"/>
        <v/>
      </c>
      <c r="BZ109" s="30" t="str">
        <f t="shared" si="28"/>
        <v/>
      </c>
      <c r="CA109" s="13" t="str">
        <f t="shared" si="29"/>
        <v/>
      </c>
      <c r="CB109" s="13" t="str">
        <f t="shared" si="30"/>
        <v/>
      </c>
      <c r="CC109" s="13" t="str">
        <f t="shared" si="31"/>
        <v/>
      </c>
      <c r="CD109" s="32" t="str">
        <f t="shared" si="32"/>
        <v/>
      </c>
      <c r="CF109" s="52" t="str">
        <f t="shared" si="25"/>
        <v/>
      </c>
      <c r="CH109" s="19" t="str">
        <f>IF($CF109="", "", COUNTIF($CF$12:$CF$1210, "&gt;"&amp;$CF109)+1+COUNTIF($CF$12:$CF109, $CF109)-1)</f>
        <v/>
      </c>
      <c r="CJ109" s="19" t="str">
        <f t="shared" si="26"/>
        <v/>
      </c>
      <c r="CL109" s="87" t="str">
        <f t="shared" si="27"/>
        <v/>
      </c>
    </row>
    <row r="110" spans="1:90" x14ac:dyDescent="0.25">
      <c r="A110" s="11"/>
      <c r="B110" s="5"/>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7"/>
      <c r="AF110" s="11"/>
      <c r="AG110" s="12"/>
      <c r="AH110" s="12"/>
      <c r="AI110" s="12"/>
      <c r="AJ110" s="12"/>
      <c r="AK110" s="12"/>
      <c r="AL110" s="12"/>
      <c r="AM110" s="12"/>
      <c r="AN110" s="12"/>
      <c r="AO110" s="12"/>
      <c r="AP110" s="12"/>
      <c r="AQ110" s="12"/>
      <c r="AR110" s="12"/>
      <c r="AS110" s="12"/>
      <c r="AT110" s="12"/>
      <c r="AU110" s="12"/>
      <c r="AV110" s="12"/>
      <c r="AW110" s="12"/>
      <c r="AX110" s="12"/>
      <c r="AY110" s="12"/>
      <c r="AZ110" s="37" t="str">
        <f t="shared" si="17"/>
        <v/>
      </c>
      <c r="BA110" s="13" t="str" cm="1">
        <f t="array" ref="BA110">IF(BA$10="", "", IF(IFERROR(INDEX($B110:$AE110, $BK110, MATCH(BA$10, $B$11:$AE$11, 0)), "")="", "", IFERROR(VALUE(INDEX($B110:$AE110, $BK110, MATCH(BA$10, $B$11:$AE$11, 0))), "")))</f>
        <v/>
      </c>
      <c r="BB110" s="13" t="str" cm="1">
        <f t="array" ref="BB110">IF(BB$10="", "", IF(IFERROR(INDEX($B110:$AE110, $BK110, MATCH(BB$10, $B$11:$AE$11, 0)), "")="", "", IFERROR(VALUE(INDEX($B110:$AE110, $BK110, MATCH(BB$10, $B$11:$AE$11, 0))), "")))</f>
        <v/>
      </c>
      <c r="BC110" s="13" t="str" cm="1">
        <f t="array" ref="BC110">IF(BC$10="", "", IF(IFERROR(INDEX($B110:$AE110, $BK110, MATCH(BC$10, $B$11:$AE$11, 0)), "")="", "", IFERROR(VALUE(INDEX($B110:$AE110, $BK110, MATCH(BC$10, $B$11:$AE$11, 0))), "")))</f>
        <v/>
      </c>
      <c r="BD110" s="13" t="str" cm="1">
        <f t="array" ref="BD110">IF(BD$10="", "", IF(IFERROR(INDEX($B110:$AE110, $BK110, MATCH(BD$10, $B$11:$AE$11, 0)), "")="", "", IFERROR(VALUE(INDEX($B110:$AE110, $BK110, MATCH(BD$10, $B$11:$AE$11, 0))), "")))</f>
        <v/>
      </c>
      <c r="BE110" s="32" t="str" cm="1">
        <f t="array" ref="BE110">IF(BE$10="", "", IF(IFERROR(INDEX($B110:$AE110, $BK110, MATCH(BE$10, $B$11:$AE$11, 0)), "")="", "", IFERROR(VALUE(INDEX($B110:$AE110, $BK110, MATCH(BE$10, $B$11:$AE$11, 0))), "")))</f>
        <v/>
      </c>
      <c r="BF110" s="12"/>
      <c r="BG110" s="44" t="str" cm="1">
        <f t="array" ref="BG110">IF(BG$10="", "", IF(IFERROR(INDEX($B110:$AE110, $BK110, MATCH(BG$10, $B$11:$AE$11, 0)), "")="", "", IFERROR(LEFT(INDEX($B110:$AE110, $BK110, MATCH(BG$10, $B$11:$AE$11, 0)), 70), "")))</f>
        <v/>
      </c>
      <c r="BH110" s="12"/>
      <c r="BI110" s="44" t="str" cm="1">
        <f t="array" ref="BI110">IF(BI$10="", "", IF(IFERROR(INDEX($B110:$AE110, $BK110, MATCH(BI$10, $B$11:$AE$11, 0)), "")="", "", IFERROR(INDEX($B110:$AE110, $BK110, MATCH(BI$10, $B$11:$AE$11, 0)), "")))</f>
        <v/>
      </c>
      <c r="BJ110" s="12"/>
      <c r="BN110" s="19" t="str" cm="1">
        <f t="array" ref="BN110">IF($AZ$10="", "", IF(IFERROR(INDEX($B110:$AE110, $BK110, MATCH($AZ$10, $B$11:$AE$11, 0)), "")="", "", IFERROR(INDEX($B110:$AE110, $BK110, MATCH($AZ$10, $B$11:$AE$11, 0)), "")))</f>
        <v/>
      </c>
      <c r="BO110" s="19" t="str">
        <f t="shared" si="18"/>
        <v/>
      </c>
      <c r="BP110" s="19" t="str">
        <f t="shared" si="19"/>
        <v/>
      </c>
      <c r="BQ110" s="19" t="str">
        <f t="shared" si="20"/>
        <v/>
      </c>
      <c r="BR110" s="30" t="str">
        <f t="shared" si="21"/>
        <v/>
      </c>
      <c r="BS110" s="19" t="str">
        <f t="shared" si="22"/>
        <v/>
      </c>
      <c r="BT110" s="40" t="str" cm="1">
        <f t="array" ref="BT110">IFERROR(DATE(INDEX($BQ110:$BS110, $BK110, MATCH($BN$5, $BQ$10:$BS$10, 0)), INDEX($BQ110:$BS110, $BK110, MATCH($BN$4, $BQ$10:$BS$10, 0)), INDEX($BQ110:$BS110, $BK110, MATCH($BN$3, $BQ$10:$BS$10, 0))), "")</f>
        <v/>
      </c>
      <c r="BV110" s="19" t="str">
        <f t="shared" si="23"/>
        <v/>
      </c>
      <c r="BX110" s="19" t="str">
        <f t="shared" si="24"/>
        <v/>
      </c>
      <c r="BZ110" s="30" t="str">
        <f t="shared" si="28"/>
        <v/>
      </c>
      <c r="CA110" s="13" t="str">
        <f t="shared" si="29"/>
        <v/>
      </c>
      <c r="CB110" s="13" t="str">
        <f t="shared" si="30"/>
        <v/>
      </c>
      <c r="CC110" s="13" t="str">
        <f t="shared" si="31"/>
        <v/>
      </c>
      <c r="CD110" s="32" t="str">
        <f t="shared" si="32"/>
        <v/>
      </c>
      <c r="CF110" s="52" t="str">
        <f t="shared" si="25"/>
        <v/>
      </c>
      <c r="CH110" s="19" t="str">
        <f>IF($CF110="", "", COUNTIF($CF$12:$CF$1210, "&gt;"&amp;$CF110)+1+COUNTIF($CF$12:$CF110, $CF110)-1)</f>
        <v/>
      </c>
      <c r="CJ110" s="19" t="str">
        <f t="shared" si="26"/>
        <v/>
      </c>
      <c r="CL110" s="87" t="str">
        <f t="shared" si="27"/>
        <v/>
      </c>
    </row>
    <row r="111" spans="1:90" x14ac:dyDescent="0.25">
      <c r="A111" s="11"/>
      <c r="B111" s="5"/>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7"/>
      <c r="AF111" s="11"/>
      <c r="AG111" s="12"/>
      <c r="AH111" s="12"/>
      <c r="AI111" s="12"/>
      <c r="AJ111" s="12"/>
      <c r="AK111" s="12"/>
      <c r="AL111" s="12"/>
      <c r="AM111" s="12"/>
      <c r="AN111" s="12"/>
      <c r="AO111" s="12"/>
      <c r="AP111" s="12"/>
      <c r="AQ111" s="12"/>
      <c r="AR111" s="12"/>
      <c r="AS111" s="12"/>
      <c r="AT111" s="12"/>
      <c r="AU111" s="12"/>
      <c r="AV111" s="12"/>
      <c r="AW111" s="12"/>
      <c r="AX111" s="12"/>
      <c r="AY111" s="12"/>
      <c r="AZ111" s="37" t="str">
        <f t="shared" si="17"/>
        <v/>
      </c>
      <c r="BA111" s="13" t="str" cm="1">
        <f t="array" ref="BA111">IF(BA$10="", "", IF(IFERROR(INDEX($B111:$AE111, $BK111, MATCH(BA$10, $B$11:$AE$11, 0)), "")="", "", IFERROR(VALUE(INDEX($B111:$AE111, $BK111, MATCH(BA$10, $B$11:$AE$11, 0))), "")))</f>
        <v/>
      </c>
      <c r="BB111" s="13" t="str" cm="1">
        <f t="array" ref="BB111">IF(BB$10="", "", IF(IFERROR(INDEX($B111:$AE111, $BK111, MATCH(BB$10, $B$11:$AE$11, 0)), "")="", "", IFERROR(VALUE(INDEX($B111:$AE111, $BK111, MATCH(BB$10, $B$11:$AE$11, 0))), "")))</f>
        <v/>
      </c>
      <c r="BC111" s="13" t="str" cm="1">
        <f t="array" ref="BC111">IF(BC$10="", "", IF(IFERROR(INDEX($B111:$AE111, $BK111, MATCH(BC$10, $B$11:$AE$11, 0)), "")="", "", IFERROR(VALUE(INDEX($B111:$AE111, $BK111, MATCH(BC$10, $B$11:$AE$11, 0))), "")))</f>
        <v/>
      </c>
      <c r="BD111" s="13" t="str" cm="1">
        <f t="array" ref="BD111">IF(BD$10="", "", IF(IFERROR(INDEX($B111:$AE111, $BK111, MATCH(BD$10, $B$11:$AE$11, 0)), "")="", "", IFERROR(VALUE(INDEX($B111:$AE111, $BK111, MATCH(BD$10, $B$11:$AE$11, 0))), "")))</f>
        <v/>
      </c>
      <c r="BE111" s="32" t="str" cm="1">
        <f t="array" ref="BE111">IF(BE$10="", "", IF(IFERROR(INDEX($B111:$AE111, $BK111, MATCH(BE$10, $B$11:$AE$11, 0)), "")="", "", IFERROR(VALUE(INDEX($B111:$AE111, $BK111, MATCH(BE$10, $B$11:$AE$11, 0))), "")))</f>
        <v/>
      </c>
      <c r="BF111" s="12"/>
      <c r="BG111" s="44" t="str" cm="1">
        <f t="array" ref="BG111">IF(BG$10="", "", IF(IFERROR(INDEX($B111:$AE111, $BK111, MATCH(BG$10, $B$11:$AE$11, 0)), "")="", "", IFERROR(LEFT(INDEX($B111:$AE111, $BK111, MATCH(BG$10, $B$11:$AE$11, 0)), 70), "")))</f>
        <v/>
      </c>
      <c r="BH111" s="12"/>
      <c r="BI111" s="44" t="str" cm="1">
        <f t="array" ref="BI111">IF(BI$10="", "", IF(IFERROR(INDEX($B111:$AE111, $BK111, MATCH(BI$10, $B$11:$AE$11, 0)), "")="", "", IFERROR(INDEX($B111:$AE111, $BK111, MATCH(BI$10, $B$11:$AE$11, 0)), "")))</f>
        <v/>
      </c>
      <c r="BJ111" s="12"/>
      <c r="BN111" s="19" t="str" cm="1">
        <f t="array" ref="BN111">IF($AZ$10="", "", IF(IFERROR(INDEX($B111:$AE111, $BK111, MATCH($AZ$10, $B$11:$AE$11, 0)), "")="", "", IFERROR(INDEX($B111:$AE111, $BK111, MATCH($AZ$10, $B$11:$AE$11, 0)), "")))</f>
        <v/>
      </c>
      <c r="BO111" s="19" t="str">
        <f t="shared" si="18"/>
        <v/>
      </c>
      <c r="BP111" s="19" t="str">
        <f t="shared" si="19"/>
        <v/>
      </c>
      <c r="BQ111" s="19" t="str">
        <f t="shared" si="20"/>
        <v/>
      </c>
      <c r="BR111" s="30" t="str">
        <f t="shared" si="21"/>
        <v/>
      </c>
      <c r="BS111" s="19" t="str">
        <f t="shared" si="22"/>
        <v/>
      </c>
      <c r="BT111" s="40" t="str" cm="1">
        <f t="array" ref="BT111">IFERROR(DATE(INDEX($BQ111:$BS111, $BK111, MATCH($BN$5, $BQ$10:$BS$10, 0)), INDEX($BQ111:$BS111, $BK111, MATCH($BN$4, $BQ$10:$BS$10, 0)), INDEX($BQ111:$BS111, $BK111, MATCH($BN$3, $BQ$10:$BS$10, 0))), "")</f>
        <v/>
      </c>
      <c r="BV111" s="19" t="str">
        <f t="shared" si="23"/>
        <v/>
      </c>
      <c r="BX111" s="19" t="str">
        <f t="shared" si="24"/>
        <v/>
      </c>
      <c r="BZ111" s="30" t="str">
        <f t="shared" si="28"/>
        <v/>
      </c>
      <c r="CA111" s="13" t="str">
        <f t="shared" si="29"/>
        <v/>
      </c>
      <c r="CB111" s="13" t="str">
        <f t="shared" si="30"/>
        <v/>
      </c>
      <c r="CC111" s="13" t="str">
        <f t="shared" si="31"/>
        <v/>
      </c>
      <c r="CD111" s="32" t="str">
        <f t="shared" si="32"/>
        <v/>
      </c>
      <c r="CF111" s="52" t="str">
        <f t="shared" si="25"/>
        <v/>
      </c>
      <c r="CH111" s="19" t="str">
        <f>IF($CF111="", "", COUNTIF($CF$12:$CF$1210, "&gt;"&amp;$CF111)+1+COUNTIF($CF$12:$CF111, $CF111)-1)</f>
        <v/>
      </c>
      <c r="CJ111" s="19" t="str">
        <f t="shared" si="26"/>
        <v/>
      </c>
      <c r="CL111" s="87" t="str">
        <f t="shared" si="27"/>
        <v/>
      </c>
    </row>
    <row r="112" spans="1:90" x14ac:dyDescent="0.25">
      <c r="A112" s="11"/>
      <c r="B112" s="5"/>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7"/>
      <c r="AF112" s="11"/>
      <c r="AG112" s="12"/>
      <c r="AH112" s="12"/>
      <c r="AI112" s="12"/>
      <c r="AJ112" s="12"/>
      <c r="AK112" s="12"/>
      <c r="AL112" s="12"/>
      <c r="AM112" s="12"/>
      <c r="AN112" s="12"/>
      <c r="AO112" s="12"/>
      <c r="AP112" s="12"/>
      <c r="AQ112" s="12"/>
      <c r="AR112" s="12"/>
      <c r="AS112" s="12"/>
      <c r="AT112" s="12"/>
      <c r="AU112" s="12"/>
      <c r="AV112" s="12"/>
      <c r="AW112" s="12"/>
      <c r="AX112" s="12"/>
      <c r="AY112" s="12"/>
      <c r="AZ112" s="37" t="str">
        <f t="shared" si="17"/>
        <v/>
      </c>
      <c r="BA112" s="13" t="str" cm="1">
        <f t="array" ref="BA112">IF(BA$10="", "", IF(IFERROR(INDEX($B112:$AE112, $BK112, MATCH(BA$10, $B$11:$AE$11, 0)), "")="", "", IFERROR(VALUE(INDEX($B112:$AE112, $BK112, MATCH(BA$10, $B$11:$AE$11, 0))), "")))</f>
        <v/>
      </c>
      <c r="BB112" s="13" t="str" cm="1">
        <f t="array" ref="BB112">IF(BB$10="", "", IF(IFERROR(INDEX($B112:$AE112, $BK112, MATCH(BB$10, $B$11:$AE$11, 0)), "")="", "", IFERROR(VALUE(INDEX($B112:$AE112, $BK112, MATCH(BB$10, $B$11:$AE$11, 0))), "")))</f>
        <v/>
      </c>
      <c r="BC112" s="13" t="str" cm="1">
        <f t="array" ref="BC112">IF(BC$10="", "", IF(IFERROR(INDEX($B112:$AE112, $BK112, MATCH(BC$10, $B$11:$AE$11, 0)), "")="", "", IFERROR(VALUE(INDEX($B112:$AE112, $BK112, MATCH(BC$10, $B$11:$AE$11, 0))), "")))</f>
        <v/>
      </c>
      <c r="BD112" s="13" t="str" cm="1">
        <f t="array" ref="BD112">IF(BD$10="", "", IF(IFERROR(INDEX($B112:$AE112, $BK112, MATCH(BD$10, $B$11:$AE$11, 0)), "")="", "", IFERROR(VALUE(INDEX($B112:$AE112, $BK112, MATCH(BD$10, $B$11:$AE$11, 0))), "")))</f>
        <v/>
      </c>
      <c r="BE112" s="32" t="str" cm="1">
        <f t="array" ref="BE112">IF(BE$10="", "", IF(IFERROR(INDEX($B112:$AE112, $BK112, MATCH(BE$10, $B$11:$AE$11, 0)), "")="", "", IFERROR(VALUE(INDEX($B112:$AE112, $BK112, MATCH(BE$10, $B$11:$AE$11, 0))), "")))</f>
        <v/>
      </c>
      <c r="BF112" s="12"/>
      <c r="BG112" s="44" t="str" cm="1">
        <f t="array" ref="BG112">IF(BG$10="", "", IF(IFERROR(INDEX($B112:$AE112, $BK112, MATCH(BG$10, $B$11:$AE$11, 0)), "")="", "", IFERROR(LEFT(INDEX($B112:$AE112, $BK112, MATCH(BG$10, $B$11:$AE$11, 0)), 70), "")))</f>
        <v/>
      </c>
      <c r="BH112" s="12"/>
      <c r="BI112" s="44" t="str" cm="1">
        <f t="array" ref="BI112">IF(BI$10="", "", IF(IFERROR(INDEX($B112:$AE112, $BK112, MATCH(BI$10, $B$11:$AE$11, 0)), "")="", "", IFERROR(INDEX($B112:$AE112, $BK112, MATCH(BI$10, $B$11:$AE$11, 0)), "")))</f>
        <v/>
      </c>
      <c r="BJ112" s="12"/>
      <c r="BN112" s="19" t="str" cm="1">
        <f t="array" ref="BN112">IF($AZ$10="", "", IF(IFERROR(INDEX($B112:$AE112, $BK112, MATCH($AZ$10, $B$11:$AE$11, 0)), "")="", "", IFERROR(INDEX($B112:$AE112, $BK112, MATCH($AZ$10, $B$11:$AE$11, 0)), "")))</f>
        <v/>
      </c>
      <c r="BO112" s="19" t="str">
        <f t="shared" si="18"/>
        <v/>
      </c>
      <c r="BP112" s="19" t="str">
        <f t="shared" si="19"/>
        <v/>
      </c>
      <c r="BQ112" s="19" t="str">
        <f t="shared" si="20"/>
        <v/>
      </c>
      <c r="BR112" s="30" t="str">
        <f t="shared" si="21"/>
        <v/>
      </c>
      <c r="BS112" s="19" t="str">
        <f t="shared" si="22"/>
        <v/>
      </c>
      <c r="BT112" s="40" t="str" cm="1">
        <f t="array" ref="BT112">IFERROR(DATE(INDEX($BQ112:$BS112, $BK112, MATCH($BN$5, $BQ$10:$BS$10, 0)), INDEX($BQ112:$BS112, $BK112, MATCH($BN$4, $BQ$10:$BS$10, 0)), INDEX($BQ112:$BS112, $BK112, MATCH($BN$3, $BQ$10:$BS$10, 0))), "")</f>
        <v/>
      </c>
      <c r="BV112" s="19" t="str">
        <f t="shared" si="23"/>
        <v/>
      </c>
      <c r="BX112" s="19" t="str">
        <f t="shared" si="24"/>
        <v/>
      </c>
      <c r="BZ112" s="30" t="str">
        <f t="shared" si="28"/>
        <v/>
      </c>
      <c r="CA112" s="13" t="str">
        <f t="shared" si="29"/>
        <v/>
      </c>
      <c r="CB112" s="13" t="str">
        <f t="shared" si="30"/>
        <v/>
      </c>
      <c r="CC112" s="13" t="str">
        <f t="shared" si="31"/>
        <v/>
      </c>
      <c r="CD112" s="32" t="str">
        <f t="shared" si="32"/>
        <v/>
      </c>
      <c r="CF112" s="52" t="str">
        <f t="shared" si="25"/>
        <v/>
      </c>
      <c r="CH112" s="19" t="str">
        <f>IF($CF112="", "", COUNTIF($CF$12:$CF$1210, "&gt;"&amp;$CF112)+1+COUNTIF($CF$12:$CF112, $CF112)-1)</f>
        <v/>
      </c>
      <c r="CJ112" s="19" t="str">
        <f t="shared" si="26"/>
        <v/>
      </c>
      <c r="CL112" s="87" t="str">
        <f t="shared" si="27"/>
        <v/>
      </c>
    </row>
    <row r="113" spans="1:90" x14ac:dyDescent="0.25">
      <c r="A113" s="11"/>
      <c r="B113" s="5"/>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7"/>
      <c r="AF113" s="11"/>
      <c r="AG113" s="12"/>
      <c r="AH113" s="12"/>
      <c r="AI113" s="12"/>
      <c r="AJ113" s="12"/>
      <c r="AK113" s="12"/>
      <c r="AL113" s="12"/>
      <c r="AM113" s="12"/>
      <c r="AN113" s="12"/>
      <c r="AO113" s="12"/>
      <c r="AP113" s="12"/>
      <c r="AQ113" s="12"/>
      <c r="AR113" s="12"/>
      <c r="AS113" s="12"/>
      <c r="AT113" s="12"/>
      <c r="AU113" s="12"/>
      <c r="AV113" s="12"/>
      <c r="AW113" s="12"/>
      <c r="AX113" s="12"/>
      <c r="AY113" s="12"/>
      <c r="AZ113" s="37" t="str">
        <f t="shared" si="17"/>
        <v/>
      </c>
      <c r="BA113" s="13" t="str" cm="1">
        <f t="array" ref="BA113">IF(BA$10="", "", IF(IFERROR(INDEX($B113:$AE113, $BK113, MATCH(BA$10, $B$11:$AE$11, 0)), "")="", "", IFERROR(VALUE(INDEX($B113:$AE113, $BK113, MATCH(BA$10, $B$11:$AE$11, 0))), "")))</f>
        <v/>
      </c>
      <c r="BB113" s="13" t="str" cm="1">
        <f t="array" ref="BB113">IF(BB$10="", "", IF(IFERROR(INDEX($B113:$AE113, $BK113, MATCH(BB$10, $B$11:$AE$11, 0)), "")="", "", IFERROR(VALUE(INDEX($B113:$AE113, $BK113, MATCH(BB$10, $B$11:$AE$11, 0))), "")))</f>
        <v/>
      </c>
      <c r="BC113" s="13" t="str" cm="1">
        <f t="array" ref="BC113">IF(BC$10="", "", IF(IFERROR(INDEX($B113:$AE113, $BK113, MATCH(BC$10, $B$11:$AE$11, 0)), "")="", "", IFERROR(VALUE(INDEX($B113:$AE113, $BK113, MATCH(BC$10, $B$11:$AE$11, 0))), "")))</f>
        <v/>
      </c>
      <c r="BD113" s="13" t="str" cm="1">
        <f t="array" ref="BD113">IF(BD$10="", "", IF(IFERROR(INDEX($B113:$AE113, $BK113, MATCH(BD$10, $B$11:$AE$11, 0)), "")="", "", IFERROR(VALUE(INDEX($B113:$AE113, $BK113, MATCH(BD$10, $B$11:$AE$11, 0))), "")))</f>
        <v/>
      </c>
      <c r="BE113" s="32" t="str" cm="1">
        <f t="array" ref="BE113">IF(BE$10="", "", IF(IFERROR(INDEX($B113:$AE113, $BK113, MATCH(BE$10, $B$11:$AE$11, 0)), "")="", "", IFERROR(VALUE(INDEX($B113:$AE113, $BK113, MATCH(BE$10, $B$11:$AE$11, 0))), "")))</f>
        <v/>
      </c>
      <c r="BF113" s="12"/>
      <c r="BG113" s="44" t="str" cm="1">
        <f t="array" ref="BG113">IF(BG$10="", "", IF(IFERROR(INDEX($B113:$AE113, $BK113, MATCH(BG$10, $B$11:$AE$11, 0)), "")="", "", IFERROR(LEFT(INDEX($B113:$AE113, $BK113, MATCH(BG$10, $B$11:$AE$11, 0)), 70), "")))</f>
        <v/>
      </c>
      <c r="BH113" s="12"/>
      <c r="BI113" s="44" t="str" cm="1">
        <f t="array" ref="BI113">IF(BI$10="", "", IF(IFERROR(INDEX($B113:$AE113, $BK113, MATCH(BI$10, $B$11:$AE$11, 0)), "")="", "", IFERROR(INDEX($B113:$AE113, $BK113, MATCH(BI$10, $B$11:$AE$11, 0)), "")))</f>
        <v/>
      </c>
      <c r="BJ113" s="12"/>
      <c r="BN113" s="19" t="str" cm="1">
        <f t="array" ref="BN113">IF($AZ$10="", "", IF(IFERROR(INDEX($B113:$AE113, $BK113, MATCH($AZ$10, $B$11:$AE$11, 0)), "")="", "", IFERROR(INDEX($B113:$AE113, $BK113, MATCH($AZ$10, $B$11:$AE$11, 0)), "")))</f>
        <v/>
      </c>
      <c r="BO113" s="19" t="str">
        <f t="shared" si="18"/>
        <v/>
      </c>
      <c r="BP113" s="19" t="str">
        <f t="shared" si="19"/>
        <v/>
      </c>
      <c r="BQ113" s="19" t="str">
        <f t="shared" si="20"/>
        <v/>
      </c>
      <c r="BR113" s="30" t="str">
        <f t="shared" si="21"/>
        <v/>
      </c>
      <c r="BS113" s="19" t="str">
        <f t="shared" si="22"/>
        <v/>
      </c>
      <c r="BT113" s="40" t="str" cm="1">
        <f t="array" ref="BT113">IFERROR(DATE(INDEX($BQ113:$BS113, $BK113, MATCH($BN$5, $BQ$10:$BS$10, 0)), INDEX($BQ113:$BS113, $BK113, MATCH($BN$4, $BQ$10:$BS$10, 0)), INDEX($BQ113:$BS113, $BK113, MATCH($BN$3, $BQ$10:$BS$10, 0))), "")</f>
        <v/>
      </c>
      <c r="BV113" s="19" t="str">
        <f t="shared" si="23"/>
        <v/>
      </c>
      <c r="BX113" s="19" t="str">
        <f t="shared" si="24"/>
        <v/>
      </c>
      <c r="BZ113" s="30" t="str">
        <f t="shared" si="28"/>
        <v/>
      </c>
      <c r="CA113" s="13" t="str">
        <f t="shared" si="29"/>
        <v/>
      </c>
      <c r="CB113" s="13" t="str">
        <f t="shared" si="30"/>
        <v/>
      </c>
      <c r="CC113" s="13" t="str">
        <f t="shared" si="31"/>
        <v/>
      </c>
      <c r="CD113" s="32" t="str">
        <f t="shared" si="32"/>
        <v/>
      </c>
      <c r="CF113" s="52" t="str">
        <f t="shared" si="25"/>
        <v/>
      </c>
      <c r="CH113" s="19" t="str">
        <f>IF($CF113="", "", COUNTIF($CF$12:$CF$1210, "&gt;"&amp;$CF113)+1+COUNTIF($CF$12:$CF113, $CF113)-1)</f>
        <v/>
      </c>
      <c r="CJ113" s="19" t="str">
        <f t="shared" si="26"/>
        <v/>
      </c>
      <c r="CL113" s="87" t="str">
        <f t="shared" si="27"/>
        <v/>
      </c>
    </row>
    <row r="114" spans="1:90" x14ac:dyDescent="0.25">
      <c r="A114" s="11"/>
      <c r="B114" s="5"/>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7"/>
      <c r="AF114" s="11"/>
      <c r="AG114" s="12"/>
      <c r="AH114" s="12"/>
      <c r="AI114" s="12"/>
      <c r="AJ114" s="12"/>
      <c r="AK114" s="12"/>
      <c r="AL114" s="12"/>
      <c r="AM114" s="12"/>
      <c r="AN114" s="12"/>
      <c r="AO114" s="12"/>
      <c r="AP114" s="12"/>
      <c r="AQ114" s="12"/>
      <c r="AR114" s="12"/>
      <c r="AS114" s="12"/>
      <c r="AT114" s="12"/>
      <c r="AU114" s="12"/>
      <c r="AV114" s="12"/>
      <c r="AW114" s="12"/>
      <c r="AX114" s="12"/>
      <c r="AY114" s="12"/>
      <c r="AZ114" s="37" t="str">
        <f t="shared" si="17"/>
        <v/>
      </c>
      <c r="BA114" s="13" t="str" cm="1">
        <f t="array" ref="BA114">IF(BA$10="", "", IF(IFERROR(INDEX($B114:$AE114, $BK114, MATCH(BA$10, $B$11:$AE$11, 0)), "")="", "", IFERROR(VALUE(INDEX($B114:$AE114, $BK114, MATCH(BA$10, $B$11:$AE$11, 0))), "")))</f>
        <v/>
      </c>
      <c r="BB114" s="13" t="str" cm="1">
        <f t="array" ref="BB114">IF(BB$10="", "", IF(IFERROR(INDEX($B114:$AE114, $BK114, MATCH(BB$10, $B$11:$AE$11, 0)), "")="", "", IFERROR(VALUE(INDEX($B114:$AE114, $BK114, MATCH(BB$10, $B$11:$AE$11, 0))), "")))</f>
        <v/>
      </c>
      <c r="BC114" s="13" t="str" cm="1">
        <f t="array" ref="BC114">IF(BC$10="", "", IF(IFERROR(INDEX($B114:$AE114, $BK114, MATCH(BC$10, $B$11:$AE$11, 0)), "")="", "", IFERROR(VALUE(INDEX($B114:$AE114, $BK114, MATCH(BC$10, $B$11:$AE$11, 0))), "")))</f>
        <v/>
      </c>
      <c r="BD114" s="13" t="str" cm="1">
        <f t="array" ref="BD114">IF(BD$10="", "", IF(IFERROR(INDEX($B114:$AE114, $BK114, MATCH(BD$10, $B$11:$AE$11, 0)), "")="", "", IFERROR(VALUE(INDEX($B114:$AE114, $BK114, MATCH(BD$10, $B$11:$AE$11, 0))), "")))</f>
        <v/>
      </c>
      <c r="BE114" s="32" t="str" cm="1">
        <f t="array" ref="BE114">IF(BE$10="", "", IF(IFERROR(INDEX($B114:$AE114, $BK114, MATCH(BE$10, $B$11:$AE$11, 0)), "")="", "", IFERROR(VALUE(INDEX($B114:$AE114, $BK114, MATCH(BE$10, $B$11:$AE$11, 0))), "")))</f>
        <v/>
      </c>
      <c r="BF114" s="12"/>
      <c r="BG114" s="44" t="str" cm="1">
        <f t="array" ref="BG114">IF(BG$10="", "", IF(IFERROR(INDEX($B114:$AE114, $BK114, MATCH(BG$10, $B$11:$AE$11, 0)), "")="", "", IFERROR(LEFT(INDEX($B114:$AE114, $BK114, MATCH(BG$10, $B$11:$AE$11, 0)), 70), "")))</f>
        <v/>
      </c>
      <c r="BH114" s="12"/>
      <c r="BI114" s="44" t="str" cm="1">
        <f t="array" ref="BI114">IF(BI$10="", "", IF(IFERROR(INDEX($B114:$AE114, $BK114, MATCH(BI$10, $B$11:$AE$11, 0)), "")="", "", IFERROR(INDEX($B114:$AE114, $BK114, MATCH(BI$10, $B$11:$AE$11, 0)), "")))</f>
        <v/>
      </c>
      <c r="BJ114" s="12"/>
      <c r="BN114" s="19" t="str" cm="1">
        <f t="array" ref="BN114">IF($AZ$10="", "", IF(IFERROR(INDEX($B114:$AE114, $BK114, MATCH($AZ$10, $B$11:$AE$11, 0)), "")="", "", IFERROR(INDEX($B114:$AE114, $BK114, MATCH($AZ$10, $B$11:$AE$11, 0)), "")))</f>
        <v/>
      </c>
      <c r="BO114" s="19" t="str">
        <f t="shared" si="18"/>
        <v/>
      </c>
      <c r="BP114" s="19" t="str">
        <f t="shared" si="19"/>
        <v/>
      </c>
      <c r="BQ114" s="19" t="str">
        <f t="shared" si="20"/>
        <v/>
      </c>
      <c r="BR114" s="30" t="str">
        <f t="shared" si="21"/>
        <v/>
      </c>
      <c r="BS114" s="19" t="str">
        <f t="shared" si="22"/>
        <v/>
      </c>
      <c r="BT114" s="40" t="str" cm="1">
        <f t="array" ref="BT114">IFERROR(DATE(INDEX($BQ114:$BS114, $BK114, MATCH($BN$5, $BQ$10:$BS$10, 0)), INDEX($BQ114:$BS114, $BK114, MATCH($BN$4, $BQ$10:$BS$10, 0)), INDEX($BQ114:$BS114, $BK114, MATCH($BN$3, $BQ$10:$BS$10, 0))), "")</f>
        <v/>
      </c>
      <c r="BV114" s="19" t="str">
        <f t="shared" si="23"/>
        <v/>
      </c>
      <c r="BX114" s="19" t="str">
        <f t="shared" si="24"/>
        <v/>
      </c>
      <c r="BZ114" s="30" t="str">
        <f t="shared" si="28"/>
        <v/>
      </c>
      <c r="CA114" s="13" t="str">
        <f t="shared" si="29"/>
        <v/>
      </c>
      <c r="CB114" s="13" t="str">
        <f t="shared" si="30"/>
        <v/>
      </c>
      <c r="CC114" s="13" t="str">
        <f t="shared" si="31"/>
        <v/>
      </c>
      <c r="CD114" s="32" t="str">
        <f t="shared" si="32"/>
        <v/>
      </c>
      <c r="CF114" s="52" t="str">
        <f t="shared" si="25"/>
        <v/>
      </c>
      <c r="CH114" s="19" t="str">
        <f>IF($CF114="", "", COUNTIF($CF$12:$CF$1210, "&gt;"&amp;$CF114)+1+COUNTIF($CF$12:$CF114, $CF114)-1)</f>
        <v/>
      </c>
      <c r="CJ114" s="19" t="str">
        <f t="shared" si="26"/>
        <v/>
      </c>
      <c r="CL114" s="87" t="str">
        <f t="shared" si="27"/>
        <v/>
      </c>
    </row>
    <row r="115" spans="1:90" x14ac:dyDescent="0.25">
      <c r="A115" s="11"/>
      <c r="B115" s="5"/>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7"/>
      <c r="AF115" s="11"/>
      <c r="AG115" s="12"/>
      <c r="AH115" s="12"/>
      <c r="AI115" s="12"/>
      <c r="AJ115" s="12"/>
      <c r="AK115" s="12"/>
      <c r="AL115" s="12"/>
      <c r="AM115" s="12"/>
      <c r="AN115" s="12"/>
      <c r="AO115" s="12"/>
      <c r="AP115" s="12"/>
      <c r="AQ115" s="12"/>
      <c r="AR115" s="12"/>
      <c r="AS115" s="12"/>
      <c r="AT115" s="12"/>
      <c r="AU115" s="12"/>
      <c r="AV115" s="12"/>
      <c r="AW115" s="12"/>
      <c r="AX115" s="12"/>
      <c r="AY115" s="12"/>
      <c r="AZ115" s="37" t="str">
        <f t="shared" si="17"/>
        <v/>
      </c>
      <c r="BA115" s="13" t="str" cm="1">
        <f t="array" ref="BA115">IF(BA$10="", "", IF(IFERROR(INDEX($B115:$AE115, $BK115, MATCH(BA$10, $B$11:$AE$11, 0)), "")="", "", IFERROR(VALUE(INDEX($B115:$AE115, $BK115, MATCH(BA$10, $B$11:$AE$11, 0))), "")))</f>
        <v/>
      </c>
      <c r="BB115" s="13" t="str" cm="1">
        <f t="array" ref="BB115">IF(BB$10="", "", IF(IFERROR(INDEX($B115:$AE115, $BK115, MATCH(BB$10, $B$11:$AE$11, 0)), "")="", "", IFERROR(VALUE(INDEX($B115:$AE115, $BK115, MATCH(BB$10, $B$11:$AE$11, 0))), "")))</f>
        <v/>
      </c>
      <c r="BC115" s="13" t="str" cm="1">
        <f t="array" ref="BC115">IF(BC$10="", "", IF(IFERROR(INDEX($B115:$AE115, $BK115, MATCH(BC$10, $B$11:$AE$11, 0)), "")="", "", IFERROR(VALUE(INDEX($B115:$AE115, $BK115, MATCH(BC$10, $B$11:$AE$11, 0))), "")))</f>
        <v/>
      </c>
      <c r="BD115" s="13" t="str" cm="1">
        <f t="array" ref="BD115">IF(BD$10="", "", IF(IFERROR(INDEX($B115:$AE115, $BK115, MATCH(BD$10, $B$11:$AE$11, 0)), "")="", "", IFERROR(VALUE(INDEX($B115:$AE115, $BK115, MATCH(BD$10, $B$11:$AE$11, 0))), "")))</f>
        <v/>
      </c>
      <c r="BE115" s="32" t="str" cm="1">
        <f t="array" ref="BE115">IF(BE$10="", "", IF(IFERROR(INDEX($B115:$AE115, $BK115, MATCH(BE$10, $B$11:$AE$11, 0)), "")="", "", IFERROR(VALUE(INDEX($B115:$AE115, $BK115, MATCH(BE$10, $B$11:$AE$11, 0))), "")))</f>
        <v/>
      </c>
      <c r="BF115" s="12"/>
      <c r="BG115" s="44" t="str" cm="1">
        <f t="array" ref="BG115">IF(BG$10="", "", IF(IFERROR(INDEX($B115:$AE115, $BK115, MATCH(BG$10, $B$11:$AE$11, 0)), "")="", "", IFERROR(LEFT(INDEX($B115:$AE115, $BK115, MATCH(BG$10, $B$11:$AE$11, 0)), 70), "")))</f>
        <v/>
      </c>
      <c r="BH115" s="12"/>
      <c r="BI115" s="44" t="str" cm="1">
        <f t="array" ref="BI115">IF(BI$10="", "", IF(IFERROR(INDEX($B115:$AE115, $BK115, MATCH(BI$10, $B$11:$AE$11, 0)), "")="", "", IFERROR(INDEX($B115:$AE115, $BK115, MATCH(BI$10, $B$11:$AE$11, 0)), "")))</f>
        <v/>
      </c>
      <c r="BJ115" s="12"/>
      <c r="BN115" s="19" t="str" cm="1">
        <f t="array" ref="BN115">IF($AZ$10="", "", IF(IFERROR(INDEX($B115:$AE115, $BK115, MATCH($AZ$10, $B$11:$AE$11, 0)), "")="", "", IFERROR(INDEX($B115:$AE115, $BK115, MATCH($AZ$10, $B$11:$AE$11, 0)), "")))</f>
        <v/>
      </c>
      <c r="BO115" s="19" t="str">
        <f t="shared" si="18"/>
        <v/>
      </c>
      <c r="BP115" s="19" t="str">
        <f t="shared" si="19"/>
        <v/>
      </c>
      <c r="BQ115" s="19" t="str">
        <f t="shared" si="20"/>
        <v/>
      </c>
      <c r="BR115" s="30" t="str">
        <f t="shared" si="21"/>
        <v/>
      </c>
      <c r="BS115" s="19" t="str">
        <f t="shared" si="22"/>
        <v/>
      </c>
      <c r="BT115" s="40" t="str" cm="1">
        <f t="array" ref="BT115">IFERROR(DATE(INDEX($BQ115:$BS115, $BK115, MATCH($BN$5, $BQ$10:$BS$10, 0)), INDEX($BQ115:$BS115, $BK115, MATCH($BN$4, $BQ$10:$BS$10, 0)), INDEX($BQ115:$BS115, $BK115, MATCH($BN$3, $BQ$10:$BS$10, 0))), "")</f>
        <v/>
      </c>
      <c r="BV115" s="19" t="str">
        <f t="shared" si="23"/>
        <v/>
      </c>
      <c r="BX115" s="19" t="str">
        <f t="shared" si="24"/>
        <v/>
      </c>
      <c r="BZ115" s="30" t="str">
        <f t="shared" si="28"/>
        <v/>
      </c>
      <c r="CA115" s="13" t="str">
        <f t="shared" si="29"/>
        <v/>
      </c>
      <c r="CB115" s="13" t="str">
        <f t="shared" si="30"/>
        <v/>
      </c>
      <c r="CC115" s="13" t="str">
        <f t="shared" si="31"/>
        <v/>
      </c>
      <c r="CD115" s="32" t="str">
        <f t="shared" si="32"/>
        <v/>
      </c>
      <c r="CF115" s="52" t="str">
        <f t="shared" si="25"/>
        <v/>
      </c>
      <c r="CH115" s="19" t="str">
        <f>IF($CF115="", "", COUNTIF($CF$12:$CF$1210, "&gt;"&amp;$CF115)+1+COUNTIF($CF$12:$CF115, $CF115)-1)</f>
        <v/>
      </c>
      <c r="CJ115" s="19" t="str">
        <f t="shared" si="26"/>
        <v/>
      </c>
      <c r="CL115" s="87" t="str">
        <f t="shared" si="27"/>
        <v/>
      </c>
    </row>
    <row r="116" spans="1:90" x14ac:dyDescent="0.25">
      <c r="A116" s="1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7"/>
      <c r="AF116" s="11"/>
      <c r="AG116" s="12"/>
      <c r="AH116" s="12"/>
      <c r="AI116" s="12"/>
      <c r="AJ116" s="12"/>
      <c r="AK116" s="12"/>
      <c r="AL116" s="12"/>
      <c r="AM116" s="12"/>
      <c r="AN116" s="12"/>
      <c r="AO116" s="12"/>
      <c r="AP116" s="12"/>
      <c r="AQ116" s="12"/>
      <c r="AR116" s="12"/>
      <c r="AS116" s="12"/>
      <c r="AT116" s="12"/>
      <c r="AU116" s="12"/>
      <c r="AV116" s="12"/>
      <c r="AW116" s="12"/>
      <c r="AX116" s="12"/>
      <c r="AY116" s="12"/>
      <c r="AZ116" s="37" t="str">
        <f t="shared" si="17"/>
        <v/>
      </c>
      <c r="BA116" s="13" t="str" cm="1">
        <f t="array" ref="BA116">IF(BA$10="", "", IF(IFERROR(INDEX($B116:$AE116, $BK116, MATCH(BA$10, $B$11:$AE$11, 0)), "")="", "", IFERROR(VALUE(INDEX($B116:$AE116, $BK116, MATCH(BA$10, $B$11:$AE$11, 0))), "")))</f>
        <v/>
      </c>
      <c r="BB116" s="13" t="str" cm="1">
        <f t="array" ref="BB116">IF(BB$10="", "", IF(IFERROR(INDEX($B116:$AE116, $BK116, MATCH(BB$10, $B$11:$AE$11, 0)), "")="", "", IFERROR(VALUE(INDEX($B116:$AE116, $BK116, MATCH(BB$10, $B$11:$AE$11, 0))), "")))</f>
        <v/>
      </c>
      <c r="BC116" s="13" t="str" cm="1">
        <f t="array" ref="BC116">IF(BC$10="", "", IF(IFERROR(INDEX($B116:$AE116, $BK116, MATCH(BC$10, $B$11:$AE$11, 0)), "")="", "", IFERROR(VALUE(INDEX($B116:$AE116, $BK116, MATCH(BC$10, $B$11:$AE$11, 0))), "")))</f>
        <v/>
      </c>
      <c r="BD116" s="13" t="str" cm="1">
        <f t="array" ref="BD116">IF(BD$10="", "", IF(IFERROR(INDEX($B116:$AE116, $BK116, MATCH(BD$10, $B$11:$AE$11, 0)), "")="", "", IFERROR(VALUE(INDEX($B116:$AE116, $BK116, MATCH(BD$10, $B$11:$AE$11, 0))), "")))</f>
        <v/>
      </c>
      <c r="BE116" s="32" t="str" cm="1">
        <f t="array" ref="BE116">IF(BE$10="", "", IF(IFERROR(INDEX($B116:$AE116, $BK116, MATCH(BE$10, $B$11:$AE$11, 0)), "")="", "", IFERROR(VALUE(INDEX($B116:$AE116, $BK116, MATCH(BE$10, $B$11:$AE$11, 0))), "")))</f>
        <v/>
      </c>
      <c r="BF116" s="12"/>
      <c r="BG116" s="44" t="str" cm="1">
        <f t="array" ref="BG116">IF(BG$10="", "", IF(IFERROR(INDEX($B116:$AE116, $BK116, MATCH(BG$10, $B$11:$AE$11, 0)), "")="", "", IFERROR(LEFT(INDEX($B116:$AE116, $BK116, MATCH(BG$10, $B$11:$AE$11, 0)), 70), "")))</f>
        <v/>
      </c>
      <c r="BH116" s="12"/>
      <c r="BI116" s="44" t="str" cm="1">
        <f t="array" ref="BI116">IF(BI$10="", "", IF(IFERROR(INDEX($B116:$AE116, $BK116, MATCH(BI$10, $B$11:$AE$11, 0)), "")="", "", IFERROR(INDEX($B116:$AE116, $BK116, MATCH(BI$10, $B$11:$AE$11, 0)), "")))</f>
        <v/>
      </c>
      <c r="BJ116" s="12"/>
      <c r="BN116" s="19" t="str" cm="1">
        <f t="array" ref="BN116">IF($AZ$10="", "", IF(IFERROR(INDEX($B116:$AE116, $BK116, MATCH($AZ$10, $B$11:$AE$11, 0)), "")="", "", IFERROR(INDEX($B116:$AE116, $BK116, MATCH($AZ$10, $B$11:$AE$11, 0)), "")))</f>
        <v/>
      </c>
      <c r="BO116" s="19" t="str">
        <f t="shared" si="18"/>
        <v/>
      </c>
      <c r="BP116" s="19" t="str">
        <f t="shared" si="19"/>
        <v/>
      </c>
      <c r="BQ116" s="19" t="str">
        <f t="shared" si="20"/>
        <v/>
      </c>
      <c r="BR116" s="30" t="str">
        <f t="shared" si="21"/>
        <v/>
      </c>
      <c r="BS116" s="19" t="str">
        <f t="shared" si="22"/>
        <v/>
      </c>
      <c r="BT116" s="40" t="str" cm="1">
        <f t="array" ref="BT116">IFERROR(DATE(INDEX($BQ116:$BS116, $BK116, MATCH($BN$5, $BQ$10:$BS$10, 0)), INDEX($BQ116:$BS116, $BK116, MATCH($BN$4, $BQ$10:$BS$10, 0)), INDEX($BQ116:$BS116, $BK116, MATCH($BN$3, $BQ$10:$BS$10, 0))), "")</f>
        <v/>
      </c>
      <c r="BV116" s="19" t="str">
        <f t="shared" si="23"/>
        <v/>
      </c>
      <c r="BX116" s="19" t="str">
        <f t="shared" si="24"/>
        <v/>
      </c>
      <c r="BZ116" s="30" t="str">
        <f t="shared" si="28"/>
        <v/>
      </c>
      <c r="CA116" s="13" t="str">
        <f t="shared" si="29"/>
        <v/>
      </c>
      <c r="CB116" s="13" t="str">
        <f t="shared" si="30"/>
        <v/>
      </c>
      <c r="CC116" s="13" t="str">
        <f t="shared" si="31"/>
        <v/>
      </c>
      <c r="CD116" s="32" t="str">
        <f t="shared" si="32"/>
        <v/>
      </c>
      <c r="CF116" s="52" t="str">
        <f t="shared" si="25"/>
        <v/>
      </c>
      <c r="CH116" s="19" t="str">
        <f>IF($CF116="", "", COUNTIF($CF$12:$CF$1210, "&gt;"&amp;$CF116)+1+COUNTIF($CF$12:$CF116, $CF116)-1)</f>
        <v/>
      </c>
      <c r="CJ116" s="19" t="str">
        <f t="shared" si="26"/>
        <v/>
      </c>
      <c r="CL116" s="87" t="str">
        <f t="shared" si="27"/>
        <v/>
      </c>
    </row>
    <row r="117" spans="1:90" x14ac:dyDescent="0.25">
      <c r="A117" s="11"/>
      <c r="B117" s="5"/>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7"/>
      <c r="AF117" s="11"/>
      <c r="AG117" s="12"/>
      <c r="AH117" s="12"/>
      <c r="AI117" s="12"/>
      <c r="AJ117" s="12"/>
      <c r="AK117" s="12"/>
      <c r="AL117" s="12"/>
      <c r="AM117" s="12"/>
      <c r="AN117" s="12"/>
      <c r="AO117" s="12"/>
      <c r="AP117" s="12"/>
      <c r="AQ117" s="12"/>
      <c r="AR117" s="12"/>
      <c r="AS117" s="12"/>
      <c r="AT117" s="12"/>
      <c r="AU117" s="12"/>
      <c r="AV117" s="12"/>
      <c r="AW117" s="12"/>
      <c r="AX117" s="12"/>
      <c r="AY117" s="12"/>
      <c r="AZ117" s="37" t="str">
        <f t="shared" si="17"/>
        <v/>
      </c>
      <c r="BA117" s="13" t="str" cm="1">
        <f t="array" ref="BA117">IF(BA$10="", "", IF(IFERROR(INDEX($B117:$AE117, $BK117, MATCH(BA$10, $B$11:$AE$11, 0)), "")="", "", IFERROR(VALUE(INDEX($B117:$AE117, $BK117, MATCH(BA$10, $B$11:$AE$11, 0))), "")))</f>
        <v/>
      </c>
      <c r="BB117" s="13" t="str" cm="1">
        <f t="array" ref="BB117">IF(BB$10="", "", IF(IFERROR(INDEX($B117:$AE117, $BK117, MATCH(BB$10, $B$11:$AE$11, 0)), "")="", "", IFERROR(VALUE(INDEX($B117:$AE117, $BK117, MATCH(BB$10, $B$11:$AE$11, 0))), "")))</f>
        <v/>
      </c>
      <c r="BC117" s="13" t="str" cm="1">
        <f t="array" ref="BC117">IF(BC$10="", "", IF(IFERROR(INDEX($B117:$AE117, $BK117, MATCH(BC$10, $B$11:$AE$11, 0)), "")="", "", IFERROR(VALUE(INDEX($B117:$AE117, $BK117, MATCH(BC$10, $B$11:$AE$11, 0))), "")))</f>
        <v/>
      </c>
      <c r="BD117" s="13" t="str" cm="1">
        <f t="array" ref="BD117">IF(BD$10="", "", IF(IFERROR(INDEX($B117:$AE117, $BK117, MATCH(BD$10, $B$11:$AE$11, 0)), "")="", "", IFERROR(VALUE(INDEX($B117:$AE117, $BK117, MATCH(BD$10, $B$11:$AE$11, 0))), "")))</f>
        <v/>
      </c>
      <c r="BE117" s="32" t="str" cm="1">
        <f t="array" ref="BE117">IF(BE$10="", "", IF(IFERROR(INDEX($B117:$AE117, $BK117, MATCH(BE$10, $B$11:$AE$11, 0)), "")="", "", IFERROR(VALUE(INDEX($B117:$AE117, $BK117, MATCH(BE$10, $B$11:$AE$11, 0))), "")))</f>
        <v/>
      </c>
      <c r="BF117" s="12"/>
      <c r="BG117" s="44" t="str" cm="1">
        <f t="array" ref="BG117">IF(BG$10="", "", IF(IFERROR(INDEX($B117:$AE117, $BK117, MATCH(BG$10, $B$11:$AE$11, 0)), "")="", "", IFERROR(LEFT(INDEX($B117:$AE117, $BK117, MATCH(BG$10, $B$11:$AE$11, 0)), 70), "")))</f>
        <v/>
      </c>
      <c r="BH117" s="12"/>
      <c r="BI117" s="44" t="str" cm="1">
        <f t="array" ref="BI117">IF(BI$10="", "", IF(IFERROR(INDEX($B117:$AE117, $BK117, MATCH(BI$10, $B$11:$AE$11, 0)), "")="", "", IFERROR(INDEX($B117:$AE117, $BK117, MATCH(BI$10, $B$11:$AE$11, 0)), "")))</f>
        <v/>
      </c>
      <c r="BJ117" s="12"/>
      <c r="BN117" s="19" t="str" cm="1">
        <f t="array" ref="BN117">IF($AZ$10="", "", IF(IFERROR(INDEX($B117:$AE117, $BK117, MATCH($AZ$10, $B$11:$AE$11, 0)), "")="", "", IFERROR(INDEX($B117:$AE117, $BK117, MATCH($AZ$10, $B$11:$AE$11, 0)), "")))</f>
        <v/>
      </c>
      <c r="BO117" s="19" t="str">
        <f t="shared" si="18"/>
        <v/>
      </c>
      <c r="BP117" s="19" t="str">
        <f t="shared" si="19"/>
        <v/>
      </c>
      <c r="BQ117" s="19" t="str">
        <f t="shared" si="20"/>
        <v/>
      </c>
      <c r="BR117" s="30" t="str">
        <f t="shared" si="21"/>
        <v/>
      </c>
      <c r="BS117" s="19" t="str">
        <f t="shared" si="22"/>
        <v/>
      </c>
      <c r="BT117" s="40" t="str" cm="1">
        <f t="array" ref="BT117">IFERROR(DATE(INDEX($BQ117:$BS117, $BK117, MATCH($BN$5, $BQ$10:$BS$10, 0)), INDEX($BQ117:$BS117, $BK117, MATCH($BN$4, $BQ$10:$BS$10, 0)), INDEX($BQ117:$BS117, $BK117, MATCH($BN$3, $BQ$10:$BS$10, 0))), "")</f>
        <v/>
      </c>
      <c r="BV117" s="19" t="str">
        <f t="shared" si="23"/>
        <v/>
      </c>
      <c r="BX117" s="19" t="str">
        <f t="shared" si="24"/>
        <v/>
      </c>
      <c r="BZ117" s="30" t="str">
        <f t="shared" si="28"/>
        <v/>
      </c>
      <c r="CA117" s="13" t="str">
        <f t="shared" si="29"/>
        <v/>
      </c>
      <c r="CB117" s="13" t="str">
        <f t="shared" si="30"/>
        <v/>
      </c>
      <c r="CC117" s="13" t="str">
        <f t="shared" si="31"/>
        <v/>
      </c>
      <c r="CD117" s="32" t="str">
        <f t="shared" si="32"/>
        <v/>
      </c>
      <c r="CF117" s="52" t="str">
        <f t="shared" si="25"/>
        <v/>
      </c>
      <c r="CH117" s="19" t="str">
        <f>IF($CF117="", "", COUNTIF($CF$12:$CF$1210, "&gt;"&amp;$CF117)+1+COUNTIF($CF$12:$CF117, $CF117)-1)</f>
        <v/>
      </c>
      <c r="CJ117" s="19" t="str">
        <f t="shared" si="26"/>
        <v/>
      </c>
      <c r="CL117" s="87" t="str">
        <f t="shared" si="27"/>
        <v/>
      </c>
    </row>
    <row r="118" spans="1:90" x14ac:dyDescent="0.25">
      <c r="A118" s="11"/>
      <c r="B118" s="5"/>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7"/>
      <c r="AF118" s="11"/>
      <c r="AG118" s="12"/>
      <c r="AH118" s="12"/>
      <c r="AI118" s="12"/>
      <c r="AJ118" s="12"/>
      <c r="AK118" s="12"/>
      <c r="AL118" s="12"/>
      <c r="AM118" s="12"/>
      <c r="AN118" s="12"/>
      <c r="AO118" s="12"/>
      <c r="AP118" s="12"/>
      <c r="AQ118" s="12"/>
      <c r="AR118" s="12"/>
      <c r="AS118" s="12"/>
      <c r="AT118" s="12"/>
      <c r="AU118" s="12"/>
      <c r="AV118" s="12"/>
      <c r="AW118" s="12"/>
      <c r="AX118" s="12"/>
      <c r="AY118" s="12"/>
      <c r="AZ118" s="37" t="str">
        <f t="shared" si="17"/>
        <v/>
      </c>
      <c r="BA118" s="13" t="str" cm="1">
        <f t="array" ref="BA118">IF(BA$10="", "", IF(IFERROR(INDEX($B118:$AE118, $BK118, MATCH(BA$10, $B$11:$AE$11, 0)), "")="", "", IFERROR(VALUE(INDEX($B118:$AE118, $BK118, MATCH(BA$10, $B$11:$AE$11, 0))), "")))</f>
        <v/>
      </c>
      <c r="BB118" s="13" t="str" cm="1">
        <f t="array" ref="BB118">IF(BB$10="", "", IF(IFERROR(INDEX($B118:$AE118, $BK118, MATCH(BB$10, $B$11:$AE$11, 0)), "")="", "", IFERROR(VALUE(INDEX($B118:$AE118, $BK118, MATCH(BB$10, $B$11:$AE$11, 0))), "")))</f>
        <v/>
      </c>
      <c r="BC118" s="13" t="str" cm="1">
        <f t="array" ref="BC118">IF(BC$10="", "", IF(IFERROR(INDEX($B118:$AE118, $BK118, MATCH(BC$10, $B$11:$AE$11, 0)), "")="", "", IFERROR(VALUE(INDEX($B118:$AE118, $BK118, MATCH(BC$10, $B$11:$AE$11, 0))), "")))</f>
        <v/>
      </c>
      <c r="BD118" s="13" t="str" cm="1">
        <f t="array" ref="BD118">IF(BD$10="", "", IF(IFERROR(INDEX($B118:$AE118, $BK118, MATCH(BD$10, $B$11:$AE$11, 0)), "")="", "", IFERROR(VALUE(INDEX($B118:$AE118, $BK118, MATCH(BD$10, $B$11:$AE$11, 0))), "")))</f>
        <v/>
      </c>
      <c r="BE118" s="32" t="str" cm="1">
        <f t="array" ref="BE118">IF(BE$10="", "", IF(IFERROR(INDEX($B118:$AE118, $BK118, MATCH(BE$10, $B$11:$AE$11, 0)), "")="", "", IFERROR(VALUE(INDEX($B118:$AE118, $BK118, MATCH(BE$10, $B$11:$AE$11, 0))), "")))</f>
        <v/>
      </c>
      <c r="BF118" s="12"/>
      <c r="BG118" s="44" t="str" cm="1">
        <f t="array" ref="BG118">IF(BG$10="", "", IF(IFERROR(INDEX($B118:$AE118, $BK118, MATCH(BG$10, $B$11:$AE$11, 0)), "")="", "", IFERROR(LEFT(INDEX($B118:$AE118, $BK118, MATCH(BG$10, $B$11:$AE$11, 0)), 70), "")))</f>
        <v/>
      </c>
      <c r="BH118" s="12"/>
      <c r="BI118" s="44" t="str" cm="1">
        <f t="array" ref="BI118">IF(BI$10="", "", IF(IFERROR(INDEX($B118:$AE118, $BK118, MATCH(BI$10, $B$11:$AE$11, 0)), "")="", "", IFERROR(INDEX($B118:$AE118, $BK118, MATCH(BI$10, $B$11:$AE$11, 0)), "")))</f>
        <v/>
      </c>
      <c r="BJ118" s="12"/>
      <c r="BN118" s="19" t="str" cm="1">
        <f t="array" ref="BN118">IF($AZ$10="", "", IF(IFERROR(INDEX($B118:$AE118, $BK118, MATCH($AZ$10, $B$11:$AE$11, 0)), "")="", "", IFERROR(INDEX($B118:$AE118, $BK118, MATCH($AZ$10, $B$11:$AE$11, 0)), "")))</f>
        <v/>
      </c>
      <c r="BO118" s="19" t="str">
        <f t="shared" si="18"/>
        <v/>
      </c>
      <c r="BP118" s="19" t="str">
        <f t="shared" si="19"/>
        <v/>
      </c>
      <c r="BQ118" s="19" t="str">
        <f t="shared" si="20"/>
        <v/>
      </c>
      <c r="BR118" s="30" t="str">
        <f t="shared" si="21"/>
        <v/>
      </c>
      <c r="BS118" s="19" t="str">
        <f t="shared" si="22"/>
        <v/>
      </c>
      <c r="BT118" s="40" t="str" cm="1">
        <f t="array" ref="BT118">IFERROR(DATE(INDEX($BQ118:$BS118, $BK118, MATCH($BN$5, $BQ$10:$BS$10, 0)), INDEX($BQ118:$BS118, $BK118, MATCH($BN$4, $BQ$10:$BS$10, 0)), INDEX($BQ118:$BS118, $BK118, MATCH($BN$3, $BQ$10:$BS$10, 0))), "")</f>
        <v/>
      </c>
      <c r="BV118" s="19" t="str">
        <f t="shared" si="23"/>
        <v/>
      </c>
      <c r="BX118" s="19" t="str">
        <f t="shared" si="24"/>
        <v/>
      </c>
      <c r="BZ118" s="30" t="str">
        <f t="shared" si="28"/>
        <v/>
      </c>
      <c r="CA118" s="13" t="str">
        <f t="shared" si="29"/>
        <v/>
      </c>
      <c r="CB118" s="13" t="str">
        <f t="shared" si="30"/>
        <v/>
      </c>
      <c r="CC118" s="13" t="str">
        <f t="shared" si="31"/>
        <v/>
      </c>
      <c r="CD118" s="32" t="str">
        <f t="shared" si="32"/>
        <v/>
      </c>
      <c r="CF118" s="52" t="str">
        <f t="shared" si="25"/>
        <v/>
      </c>
      <c r="CH118" s="19" t="str">
        <f>IF($CF118="", "", COUNTIF($CF$12:$CF$1210, "&gt;"&amp;$CF118)+1+COUNTIF($CF$12:$CF118, $CF118)-1)</f>
        <v/>
      </c>
      <c r="CJ118" s="19" t="str">
        <f t="shared" si="26"/>
        <v/>
      </c>
      <c r="CL118" s="87" t="str">
        <f t="shared" si="27"/>
        <v/>
      </c>
    </row>
    <row r="119" spans="1:90" x14ac:dyDescent="0.25">
      <c r="A119" s="11"/>
      <c r="B119" s="5"/>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7"/>
      <c r="AF119" s="11"/>
      <c r="AG119" s="12"/>
      <c r="AH119" s="12"/>
      <c r="AI119" s="12"/>
      <c r="AJ119" s="12"/>
      <c r="AK119" s="12"/>
      <c r="AL119" s="12"/>
      <c r="AM119" s="12"/>
      <c r="AN119" s="12"/>
      <c r="AO119" s="12"/>
      <c r="AP119" s="12"/>
      <c r="AQ119" s="12"/>
      <c r="AR119" s="12"/>
      <c r="AS119" s="12"/>
      <c r="AT119" s="12"/>
      <c r="AU119" s="12"/>
      <c r="AV119" s="12"/>
      <c r="AW119" s="12"/>
      <c r="AX119" s="12"/>
      <c r="AY119" s="12"/>
      <c r="AZ119" s="37" t="str">
        <f t="shared" si="17"/>
        <v/>
      </c>
      <c r="BA119" s="13" t="str" cm="1">
        <f t="array" ref="BA119">IF(BA$10="", "", IF(IFERROR(INDEX($B119:$AE119, $BK119, MATCH(BA$10, $B$11:$AE$11, 0)), "")="", "", IFERROR(VALUE(INDEX($B119:$AE119, $BK119, MATCH(BA$10, $B$11:$AE$11, 0))), "")))</f>
        <v/>
      </c>
      <c r="BB119" s="13" t="str" cm="1">
        <f t="array" ref="BB119">IF(BB$10="", "", IF(IFERROR(INDEX($B119:$AE119, $BK119, MATCH(BB$10, $B$11:$AE$11, 0)), "")="", "", IFERROR(VALUE(INDEX($B119:$AE119, $BK119, MATCH(BB$10, $B$11:$AE$11, 0))), "")))</f>
        <v/>
      </c>
      <c r="BC119" s="13" t="str" cm="1">
        <f t="array" ref="BC119">IF(BC$10="", "", IF(IFERROR(INDEX($B119:$AE119, $BK119, MATCH(BC$10, $B$11:$AE$11, 0)), "")="", "", IFERROR(VALUE(INDEX($B119:$AE119, $BK119, MATCH(BC$10, $B$11:$AE$11, 0))), "")))</f>
        <v/>
      </c>
      <c r="BD119" s="13" t="str" cm="1">
        <f t="array" ref="BD119">IF(BD$10="", "", IF(IFERROR(INDEX($B119:$AE119, $BK119, MATCH(BD$10, $B$11:$AE$11, 0)), "")="", "", IFERROR(VALUE(INDEX($B119:$AE119, $BK119, MATCH(BD$10, $B$11:$AE$11, 0))), "")))</f>
        <v/>
      </c>
      <c r="BE119" s="32" t="str" cm="1">
        <f t="array" ref="BE119">IF(BE$10="", "", IF(IFERROR(INDEX($B119:$AE119, $BK119, MATCH(BE$10, $B$11:$AE$11, 0)), "")="", "", IFERROR(VALUE(INDEX($B119:$AE119, $BK119, MATCH(BE$10, $B$11:$AE$11, 0))), "")))</f>
        <v/>
      </c>
      <c r="BF119" s="12"/>
      <c r="BG119" s="44" t="str" cm="1">
        <f t="array" ref="BG119">IF(BG$10="", "", IF(IFERROR(INDEX($B119:$AE119, $BK119, MATCH(BG$10, $B$11:$AE$11, 0)), "")="", "", IFERROR(LEFT(INDEX($B119:$AE119, $BK119, MATCH(BG$10, $B$11:$AE$11, 0)), 70), "")))</f>
        <v/>
      </c>
      <c r="BH119" s="12"/>
      <c r="BI119" s="44" t="str" cm="1">
        <f t="array" ref="BI119">IF(BI$10="", "", IF(IFERROR(INDEX($B119:$AE119, $BK119, MATCH(BI$10, $B$11:$AE$11, 0)), "")="", "", IFERROR(INDEX($B119:$AE119, $BK119, MATCH(BI$10, $B$11:$AE$11, 0)), "")))</f>
        <v/>
      </c>
      <c r="BJ119" s="12"/>
      <c r="BN119" s="19" t="str" cm="1">
        <f t="array" ref="BN119">IF($AZ$10="", "", IF(IFERROR(INDEX($B119:$AE119, $BK119, MATCH($AZ$10, $B$11:$AE$11, 0)), "")="", "", IFERROR(INDEX($B119:$AE119, $BK119, MATCH($AZ$10, $B$11:$AE$11, 0)), "")))</f>
        <v/>
      </c>
      <c r="BO119" s="19" t="str">
        <f t="shared" si="18"/>
        <v/>
      </c>
      <c r="BP119" s="19" t="str">
        <f t="shared" si="19"/>
        <v/>
      </c>
      <c r="BQ119" s="19" t="str">
        <f t="shared" si="20"/>
        <v/>
      </c>
      <c r="BR119" s="30" t="str">
        <f t="shared" si="21"/>
        <v/>
      </c>
      <c r="BS119" s="19" t="str">
        <f t="shared" si="22"/>
        <v/>
      </c>
      <c r="BT119" s="40" t="str" cm="1">
        <f t="array" ref="BT119">IFERROR(DATE(INDEX($BQ119:$BS119, $BK119, MATCH($BN$5, $BQ$10:$BS$10, 0)), INDEX($BQ119:$BS119, $BK119, MATCH($BN$4, $BQ$10:$BS$10, 0)), INDEX($BQ119:$BS119, $BK119, MATCH($BN$3, $BQ$10:$BS$10, 0))), "")</f>
        <v/>
      </c>
      <c r="BV119" s="19" t="str">
        <f t="shared" si="23"/>
        <v/>
      </c>
      <c r="BX119" s="19" t="str">
        <f t="shared" si="24"/>
        <v/>
      </c>
      <c r="BZ119" s="30" t="str">
        <f t="shared" si="28"/>
        <v/>
      </c>
      <c r="CA119" s="13" t="str">
        <f t="shared" si="29"/>
        <v/>
      </c>
      <c r="CB119" s="13" t="str">
        <f t="shared" si="30"/>
        <v/>
      </c>
      <c r="CC119" s="13" t="str">
        <f t="shared" si="31"/>
        <v/>
      </c>
      <c r="CD119" s="32" t="str">
        <f t="shared" si="32"/>
        <v/>
      </c>
      <c r="CF119" s="52" t="str">
        <f t="shared" si="25"/>
        <v/>
      </c>
      <c r="CH119" s="19" t="str">
        <f>IF($CF119="", "", COUNTIF($CF$12:$CF$1210, "&gt;"&amp;$CF119)+1+COUNTIF($CF$12:$CF119, $CF119)-1)</f>
        <v/>
      </c>
      <c r="CJ119" s="19" t="str">
        <f t="shared" si="26"/>
        <v/>
      </c>
      <c r="CL119" s="87" t="str">
        <f t="shared" si="27"/>
        <v/>
      </c>
    </row>
    <row r="120" spans="1:90" x14ac:dyDescent="0.25">
      <c r="A120" s="11"/>
      <c r="B120" s="5"/>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7"/>
      <c r="AF120" s="11"/>
      <c r="AG120" s="12"/>
      <c r="AH120" s="12"/>
      <c r="AI120" s="12"/>
      <c r="AJ120" s="12"/>
      <c r="AK120" s="12"/>
      <c r="AL120" s="12"/>
      <c r="AM120" s="12"/>
      <c r="AN120" s="12"/>
      <c r="AO120" s="12"/>
      <c r="AP120" s="12"/>
      <c r="AQ120" s="12"/>
      <c r="AR120" s="12"/>
      <c r="AS120" s="12"/>
      <c r="AT120" s="12"/>
      <c r="AU120" s="12"/>
      <c r="AV120" s="12"/>
      <c r="AW120" s="12"/>
      <c r="AX120" s="12"/>
      <c r="AY120" s="12"/>
      <c r="AZ120" s="37" t="str">
        <f t="shared" si="17"/>
        <v/>
      </c>
      <c r="BA120" s="13" t="str" cm="1">
        <f t="array" ref="BA120">IF(BA$10="", "", IF(IFERROR(INDEX($B120:$AE120, $BK120, MATCH(BA$10, $B$11:$AE$11, 0)), "")="", "", IFERROR(VALUE(INDEX($B120:$AE120, $BK120, MATCH(BA$10, $B$11:$AE$11, 0))), "")))</f>
        <v/>
      </c>
      <c r="BB120" s="13" t="str" cm="1">
        <f t="array" ref="BB120">IF(BB$10="", "", IF(IFERROR(INDEX($B120:$AE120, $BK120, MATCH(BB$10, $B$11:$AE$11, 0)), "")="", "", IFERROR(VALUE(INDEX($B120:$AE120, $BK120, MATCH(BB$10, $B$11:$AE$11, 0))), "")))</f>
        <v/>
      </c>
      <c r="BC120" s="13" t="str" cm="1">
        <f t="array" ref="BC120">IF(BC$10="", "", IF(IFERROR(INDEX($B120:$AE120, $BK120, MATCH(BC$10, $B$11:$AE$11, 0)), "")="", "", IFERROR(VALUE(INDEX($B120:$AE120, $BK120, MATCH(BC$10, $B$11:$AE$11, 0))), "")))</f>
        <v/>
      </c>
      <c r="BD120" s="13" t="str" cm="1">
        <f t="array" ref="BD120">IF(BD$10="", "", IF(IFERROR(INDEX($B120:$AE120, $BK120, MATCH(BD$10, $B$11:$AE$11, 0)), "")="", "", IFERROR(VALUE(INDEX($B120:$AE120, $BK120, MATCH(BD$10, $B$11:$AE$11, 0))), "")))</f>
        <v/>
      </c>
      <c r="BE120" s="32" t="str" cm="1">
        <f t="array" ref="BE120">IF(BE$10="", "", IF(IFERROR(INDEX($B120:$AE120, $BK120, MATCH(BE$10, $B$11:$AE$11, 0)), "")="", "", IFERROR(VALUE(INDEX($B120:$AE120, $BK120, MATCH(BE$10, $B$11:$AE$11, 0))), "")))</f>
        <v/>
      </c>
      <c r="BF120" s="12"/>
      <c r="BG120" s="44" t="str" cm="1">
        <f t="array" ref="BG120">IF(BG$10="", "", IF(IFERROR(INDEX($B120:$AE120, $BK120, MATCH(BG$10, $B$11:$AE$11, 0)), "")="", "", IFERROR(LEFT(INDEX($B120:$AE120, $BK120, MATCH(BG$10, $B$11:$AE$11, 0)), 70), "")))</f>
        <v/>
      </c>
      <c r="BH120" s="12"/>
      <c r="BI120" s="44" t="str" cm="1">
        <f t="array" ref="BI120">IF(BI$10="", "", IF(IFERROR(INDEX($B120:$AE120, $BK120, MATCH(BI$10, $B$11:$AE$11, 0)), "")="", "", IFERROR(INDEX($B120:$AE120, $BK120, MATCH(BI$10, $B$11:$AE$11, 0)), "")))</f>
        <v/>
      </c>
      <c r="BJ120" s="12"/>
      <c r="BN120" s="19" t="str" cm="1">
        <f t="array" ref="BN120">IF($AZ$10="", "", IF(IFERROR(INDEX($B120:$AE120, $BK120, MATCH($AZ$10, $B$11:$AE$11, 0)), "")="", "", IFERROR(INDEX($B120:$AE120, $BK120, MATCH($AZ$10, $B$11:$AE$11, 0)), "")))</f>
        <v/>
      </c>
      <c r="BO120" s="19" t="str">
        <f t="shared" si="18"/>
        <v/>
      </c>
      <c r="BP120" s="19" t="str">
        <f t="shared" si="19"/>
        <v/>
      </c>
      <c r="BQ120" s="19" t="str">
        <f t="shared" si="20"/>
        <v/>
      </c>
      <c r="BR120" s="30" t="str">
        <f t="shared" si="21"/>
        <v/>
      </c>
      <c r="BS120" s="19" t="str">
        <f t="shared" si="22"/>
        <v/>
      </c>
      <c r="BT120" s="40" t="str" cm="1">
        <f t="array" ref="BT120">IFERROR(DATE(INDEX($BQ120:$BS120, $BK120, MATCH($BN$5, $BQ$10:$BS$10, 0)), INDEX($BQ120:$BS120, $BK120, MATCH($BN$4, $BQ$10:$BS$10, 0)), INDEX($BQ120:$BS120, $BK120, MATCH($BN$3, $BQ$10:$BS$10, 0))), "")</f>
        <v/>
      </c>
      <c r="BV120" s="19" t="str">
        <f t="shared" si="23"/>
        <v/>
      </c>
      <c r="BX120" s="19" t="str">
        <f t="shared" si="24"/>
        <v/>
      </c>
      <c r="BZ120" s="30" t="str">
        <f t="shared" si="28"/>
        <v/>
      </c>
      <c r="CA120" s="13" t="str">
        <f t="shared" si="29"/>
        <v/>
      </c>
      <c r="CB120" s="13" t="str">
        <f t="shared" si="30"/>
        <v/>
      </c>
      <c r="CC120" s="13" t="str">
        <f t="shared" si="31"/>
        <v/>
      </c>
      <c r="CD120" s="32" t="str">
        <f t="shared" si="32"/>
        <v/>
      </c>
      <c r="CF120" s="52" t="str">
        <f t="shared" si="25"/>
        <v/>
      </c>
      <c r="CH120" s="19" t="str">
        <f>IF($CF120="", "", COUNTIF($CF$12:$CF$1210, "&gt;"&amp;$CF120)+1+COUNTIF($CF$12:$CF120, $CF120)-1)</f>
        <v/>
      </c>
      <c r="CJ120" s="19" t="str">
        <f t="shared" si="26"/>
        <v/>
      </c>
      <c r="CL120" s="87" t="str">
        <f t="shared" si="27"/>
        <v/>
      </c>
    </row>
    <row r="121" spans="1:90" x14ac:dyDescent="0.25">
      <c r="A121" s="11"/>
      <c r="B121" s="5"/>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7"/>
      <c r="AF121" s="11"/>
      <c r="AG121" s="12"/>
      <c r="AH121" s="12"/>
      <c r="AI121" s="12"/>
      <c r="AJ121" s="12"/>
      <c r="AK121" s="12"/>
      <c r="AL121" s="12"/>
      <c r="AM121" s="12"/>
      <c r="AN121" s="12"/>
      <c r="AO121" s="12"/>
      <c r="AP121" s="12"/>
      <c r="AQ121" s="12"/>
      <c r="AR121" s="12"/>
      <c r="AS121" s="12"/>
      <c r="AT121" s="12"/>
      <c r="AU121" s="12"/>
      <c r="AV121" s="12"/>
      <c r="AW121" s="12"/>
      <c r="AX121" s="12"/>
      <c r="AY121" s="12"/>
      <c r="AZ121" s="37" t="str">
        <f t="shared" si="17"/>
        <v/>
      </c>
      <c r="BA121" s="13" t="str" cm="1">
        <f t="array" ref="BA121">IF(BA$10="", "", IF(IFERROR(INDEX($B121:$AE121, $BK121, MATCH(BA$10, $B$11:$AE$11, 0)), "")="", "", IFERROR(VALUE(INDEX($B121:$AE121, $BK121, MATCH(BA$10, $B$11:$AE$11, 0))), "")))</f>
        <v/>
      </c>
      <c r="BB121" s="13" t="str" cm="1">
        <f t="array" ref="BB121">IF(BB$10="", "", IF(IFERROR(INDEX($B121:$AE121, $BK121, MATCH(BB$10, $B$11:$AE$11, 0)), "")="", "", IFERROR(VALUE(INDEX($B121:$AE121, $BK121, MATCH(BB$10, $B$11:$AE$11, 0))), "")))</f>
        <v/>
      </c>
      <c r="BC121" s="13" t="str" cm="1">
        <f t="array" ref="BC121">IF(BC$10="", "", IF(IFERROR(INDEX($B121:$AE121, $BK121, MATCH(BC$10, $B$11:$AE$11, 0)), "")="", "", IFERROR(VALUE(INDEX($B121:$AE121, $BK121, MATCH(BC$10, $B$11:$AE$11, 0))), "")))</f>
        <v/>
      </c>
      <c r="BD121" s="13" t="str" cm="1">
        <f t="array" ref="BD121">IF(BD$10="", "", IF(IFERROR(INDEX($B121:$AE121, $BK121, MATCH(BD$10, $B$11:$AE$11, 0)), "")="", "", IFERROR(VALUE(INDEX($B121:$AE121, $BK121, MATCH(BD$10, $B$11:$AE$11, 0))), "")))</f>
        <v/>
      </c>
      <c r="BE121" s="32" t="str" cm="1">
        <f t="array" ref="BE121">IF(BE$10="", "", IF(IFERROR(INDEX($B121:$AE121, $BK121, MATCH(BE$10, $B$11:$AE$11, 0)), "")="", "", IFERROR(VALUE(INDEX($B121:$AE121, $BK121, MATCH(BE$10, $B$11:$AE$11, 0))), "")))</f>
        <v/>
      </c>
      <c r="BF121" s="12"/>
      <c r="BG121" s="44" t="str" cm="1">
        <f t="array" ref="BG121">IF(BG$10="", "", IF(IFERROR(INDEX($B121:$AE121, $BK121, MATCH(BG$10, $B$11:$AE$11, 0)), "")="", "", IFERROR(LEFT(INDEX($B121:$AE121, $BK121, MATCH(BG$10, $B$11:$AE$11, 0)), 70), "")))</f>
        <v/>
      </c>
      <c r="BH121" s="12"/>
      <c r="BI121" s="44" t="str" cm="1">
        <f t="array" ref="BI121">IF(BI$10="", "", IF(IFERROR(INDEX($B121:$AE121, $BK121, MATCH(BI$10, $B$11:$AE$11, 0)), "")="", "", IFERROR(INDEX($B121:$AE121, $BK121, MATCH(BI$10, $B$11:$AE$11, 0)), "")))</f>
        <v/>
      </c>
      <c r="BJ121" s="12"/>
      <c r="BN121" s="19" t="str" cm="1">
        <f t="array" ref="BN121">IF($AZ$10="", "", IF(IFERROR(INDEX($B121:$AE121, $BK121, MATCH($AZ$10, $B$11:$AE$11, 0)), "")="", "", IFERROR(INDEX($B121:$AE121, $BK121, MATCH($AZ$10, $B$11:$AE$11, 0)), "")))</f>
        <v/>
      </c>
      <c r="BO121" s="19" t="str">
        <f t="shared" si="18"/>
        <v/>
      </c>
      <c r="BP121" s="19" t="str">
        <f t="shared" si="19"/>
        <v/>
      </c>
      <c r="BQ121" s="19" t="str">
        <f t="shared" si="20"/>
        <v/>
      </c>
      <c r="BR121" s="30" t="str">
        <f t="shared" si="21"/>
        <v/>
      </c>
      <c r="BS121" s="19" t="str">
        <f t="shared" si="22"/>
        <v/>
      </c>
      <c r="BT121" s="40" t="str" cm="1">
        <f t="array" ref="BT121">IFERROR(DATE(INDEX($BQ121:$BS121, $BK121, MATCH($BN$5, $BQ$10:$BS$10, 0)), INDEX($BQ121:$BS121, $BK121, MATCH($BN$4, $BQ$10:$BS$10, 0)), INDEX($BQ121:$BS121, $BK121, MATCH($BN$3, $BQ$10:$BS$10, 0))), "")</f>
        <v/>
      </c>
      <c r="BV121" s="19" t="str">
        <f t="shared" si="23"/>
        <v/>
      </c>
      <c r="BX121" s="19" t="str">
        <f t="shared" si="24"/>
        <v/>
      </c>
      <c r="BZ121" s="30" t="str">
        <f t="shared" si="28"/>
        <v/>
      </c>
      <c r="CA121" s="13" t="str">
        <f t="shared" si="29"/>
        <v/>
      </c>
      <c r="CB121" s="13" t="str">
        <f t="shared" si="30"/>
        <v/>
      </c>
      <c r="CC121" s="13" t="str">
        <f t="shared" si="31"/>
        <v/>
      </c>
      <c r="CD121" s="32" t="str">
        <f t="shared" si="32"/>
        <v/>
      </c>
      <c r="CF121" s="52" t="str">
        <f t="shared" si="25"/>
        <v/>
      </c>
      <c r="CH121" s="19" t="str">
        <f>IF($CF121="", "", COUNTIF($CF$12:$CF$1210, "&gt;"&amp;$CF121)+1+COUNTIF($CF$12:$CF121, $CF121)-1)</f>
        <v/>
      </c>
      <c r="CJ121" s="19" t="str">
        <f t="shared" si="26"/>
        <v/>
      </c>
      <c r="CL121" s="87" t="str">
        <f t="shared" si="27"/>
        <v/>
      </c>
    </row>
    <row r="122" spans="1:90" x14ac:dyDescent="0.25">
      <c r="A122" s="11"/>
      <c r="B122" s="5"/>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7"/>
      <c r="AF122" s="11"/>
      <c r="AG122" s="12"/>
      <c r="AH122" s="12"/>
      <c r="AI122" s="12"/>
      <c r="AJ122" s="12"/>
      <c r="AK122" s="12"/>
      <c r="AL122" s="12"/>
      <c r="AM122" s="12"/>
      <c r="AN122" s="12"/>
      <c r="AO122" s="12"/>
      <c r="AP122" s="12"/>
      <c r="AQ122" s="12"/>
      <c r="AR122" s="12"/>
      <c r="AS122" s="12"/>
      <c r="AT122" s="12"/>
      <c r="AU122" s="12"/>
      <c r="AV122" s="12"/>
      <c r="AW122" s="12"/>
      <c r="AX122" s="12"/>
      <c r="AY122" s="12"/>
      <c r="AZ122" s="37" t="str">
        <f t="shared" si="17"/>
        <v/>
      </c>
      <c r="BA122" s="13" t="str" cm="1">
        <f t="array" ref="BA122">IF(BA$10="", "", IF(IFERROR(INDEX($B122:$AE122, $BK122, MATCH(BA$10, $B$11:$AE$11, 0)), "")="", "", IFERROR(VALUE(INDEX($B122:$AE122, $BK122, MATCH(BA$10, $B$11:$AE$11, 0))), "")))</f>
        <v/>
      </c>
      <c r="BB122" s="13" t="str" cm="1">
        <f t="array" ref="BB122">IF(BB$10="", "", IF(IFERROR(INDEX($B122:$AE122, $BK122, MATCH(BB$10, $B$11:$AE$11, 0)), "")="", "", IFERROR(VALUE(INDEX($B122:$AE122, $BK122, MATCH(BB$10, $B$11:$AE$11, 0))), "")))</f>
        <v/>
      </c>
      <c r="BC122" s="13" t="str" cm="1">
        <f t="array" ref="BC122">IF(BC$10="", "", IF(IFERROR(INDEX($B122:$AE122, $BK122, MATCH(BC$10, $B$11:$AE$11, 0)), "")="", "", IFERROR(VALUE(INDEX($B122:$AE122, $BK122, MATCH(BC$10, $B$11:$AE$11, 0))), "")))</f>
        <v/>
      </c>
      <c r="BD122" s="13" t="str" cm="1">
        <f t="array" ref="BD122">IF(BD$10="", "", IF(IFERROR(INDEX($B122:$AE122, $BK122, MATCH(BD$10, $B$11:$AE$11, 0)), "")="", "", IFERROR(VALUE(INDEX($B122:$AE122, $BK122, MATCH(BD$10, $B$11:$AE$11, 0))), "")))</f>
        <v/>
      </c>
      <c r="BE122" s="32" t="str" cm="1">
        <f t="array" ref="BE122">IF(BE$10="", "", IF(IFERROR(INDEX($B122:$AE122, $BK122, MATCH(BE$10, $B$11:$AE$11, 0)), "")="", "", IFERROR(VALUE(INDEX($B122:$AE122, $BK122, MATCH(BE$10, $B$11:$AE$11, 0))), "")))</f>
        <v/>
      </c>
      <c r="BF122" s="12"/>
      <c r="BG122" s="44" t="str" cm="1">
        <f t="array" ref="BG122">IF(BG$10="", "", IF(IFERROR(INDEX($B122:$AE122, $BK122, MATCH(BG$10, $B$11:$AE$11, 0)), "")="", "", IFERROR(LEFT(INDEX($B122:$AE122, $BK122, MATCH(BG$10, $B$11:$AE$11, 0)), 70), "")))</f>
        <v/>
      </c>
      <c r="BH122" s="12"/>
      <c r="BI122" s="44" t="str" cm="1">
        <f t="array" ref="BI122">IF(BI$10="", "", IF(IFERROR(INDEX($B122:$AE122, $BK122, MATCH(BI$10, $B$11:$AE$11, 0)), "")="", "", IFERROR(INDEX($B122:$AE122, $BK122, MATCH(BI$10, $B$11:$AE$11, 0)), "")))</f>
        <v/>
      </c>
      <c r="BJ122" s="12"/>
      <c r="BN122" s="19" t="str" cm="1">
        <f t="array" ref="BN122">IF($AZ$10="", "", IF(IFERROR(INDEX($B122:$AE122, $BK122, MATCH($AZ$10, $B$11:$AE$11, 0)), "")="", "", IFERROR(INDEX($B122:$AE122, $BK122, MATCH($AZ$10, $B$11:$AE$11, 0)), "")))</f>
        <v/>
      </c>
      <c r="BO122" s="19" t="str">
        <f t="shared" si="18"/>
        <v/>
      </c>
      <c r="BP122" s="19" t="str">
        <f t="shared" si="19"/>
        <v/>
      </c>
      <c r="BQ122" s="19" t="str">
        <f t="shared" si="20"/>
        <v/>
      </c>
      <c r="BR122" s="30" t="str">
        <f t="shared" si="21"/>
        <v/>
      </c>
      <c r="BS122" s="19" t="str">
        <f t="shared" si="22"/>
        <v/>
      </c>
      <c r="BT122" s="40" t="str" cm="1">
        <f t="array" ref="BT122">IFERROR(DATE(INDEX($BQ122:$BS122, $BK122, MATCH($BN$5, $BQ$10:$BS$10, 0)), INDEX($BQ122:$BS122, $BK122, MATCH($BN$4, $BQ$10:$BS$10, 0)), INDEX($BQ122:$BS122, $BK122, MATCH($BN$3, $BQ$10:$BS$10, 0))), "")</f>
        <v/>
      </c>
      <c r="BV122" s="19" t="str">
        <f t="shared" si="23"/>
        <v/>
      </c>
      <c r="BX122" s="19" t="str">
        <f t="shared" si="24"/>
        <v/>
      </c>
      <c r="BZ122" s="30" t="str">
        <f t="shared" si="28"/>
        <v/>
      </c>
      <c r="CA122" s="13" t="str">
        <f t="shared" si="29"/>
        <v/>
      </c>
      <c r="CB122" s="13" t="str">
        <f t="shared" si="30"/>
        <v/>
      </c>
      <c r="CC122" s="13" t="str">
        <f t="shared" si="31"/>
        <v/>
      </c>
      <c r="CD122" s="32" t="str">
        <f t="shared" si="32"/>
        <v/>
      </c>
      <c r="CF122" s="52" t="str">
        <f t="shared" si="25"/>
        <v/>
      </c>
      <c r="CH122" s="19" t="str">
        <f>IF($CF122="", "", COUNTIF($CF$12:$CF$1210, "&gt;"&amp;$CF122)+1+COUNTIF($CF$12:$CF122, $CF122)-1)</f>
        <v/>
      </c>
      <c r="CJ122" s="19" t="str">
        <f t="shared" si="26"/>
        <v/>
      </c>
      <c r="CL122" s="87" t="str">
        <f t="shared" si="27"/>
        <v/>
      </c>
    </row>
    <row r="123" spans="1:90" x14ac:dyDescent="0.25">
      <c r="A123" s="11"/>
      <c r="B123" s="5"/>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7"/>
      <c r="AF123" s="11"/>
      <c r="AG123" s="12"/>
      <c r="AH123" s="12"/>
      <c r="AI123" s="12"/>
      <c r="AJ123" s="12"/>
      <c r="AK123" s="12"/>
      <c r="AL123" s="12"/>
      <c r="AM123" s="12"/>
      <c r="AN123" s="12"/>
      <c r="AO123" s="12"/>
      <c r="AP123" s="12"/>
      <c r="AQ123" s="12"/>
      <c r="AR123" s="12"/>
      <c r="AS123" s="12"/>
      <c r="AT123" s="12"/>
      <c r="AU123" s="12"/>
      <c r="AV123" s="12"/>
      <c r="AW123" s="12"/>
      <c r="AX123" s="12"/>
      <c r="AY123" s="12"/>
      <c r="AZ123" s="37" t="str">
        <f t="shared" si="17"/>
        <v/>
      </c>
      <c r="BA123" s="13" t="str" cm="1">
        <f t="array" ref="BA123">IF(BA$10="", "", IF(IFERROR(INDEX($B123:$AE123, $BK123, MATCH(BA$10, $B$11:$AE$11, 0)), "")="", "", IFERROR(VALUE(INDEX($B123:$AE123, $BK123, MATCH(BA$10, $B$11:$AE$11, 0))), "")))</f>
        <v/>
      </c>
      <c r="BB123" s="13" t="str" cm="1">
        <f t="array" ref="BB123">IF(BB$10="", "", IF(IFERROR(INDEX($B123:$AE123, $BK123, MATCH(BB$10, $B$11:$AE$11, 0)), "")="", "", IFERROR(VALUE(INDEX($B123:$AE123, $BK123, MATCH(BB$10, $B$11:$AE$11, 0))), "")))</f>
        <v/>
      </c>
      <c r="BC123" s="13" t="str" cm="1">
        <f t="array" ref="BC123">IF(BC$10="", "", IF(IFERROR(INDEX($B123:$AE123, $BK123, MATCH(BC$10, $B$11:$AE$11, 0)), "")="", "", IFERROR(VALUE(INDEX($B123:$AE123, $BK123, MATCH(BC$10, $B$11:$AE$11, 0))), "")))</f>
        <v/>
      </c>
      <c r="BD123" s="13" t="str" cm="1">
        <f t="array" ref="BD123">IF(BD$10="", "", IF(IFERROR(INDEX($B123:$AE123, $BK123, MATCH(BD$10, $B$11:$AE$11, 0)), "")="", "", IFERROR(VALUE(INDEX($B123:$AE123, $BK123, MATCH(BD$10, $B$11:$AE$11, 0))), "")))</f>
        <v/>
      </c>
      <c r="BE123" s="32" t="str" cm="1">
        <f t="array" ref="BE123">IF(BE$10="", "", IF(IFERROR(INDEX($B123:$AE123, $BK123, MATCH(BE$10, $B$11:$AE$11, 0)), "")="", "", IFERROR(VALUE(INDEX($B123:$AE123, $BK123, MATCH(BE$10, $B$11:$AE$11, 0))), "")))</f>
        <v/>
      </c>
      <c r="BF123" s="12"/>
      <c r="BG123" s="44" t="str" cm="1">
        <f t="array" ref="BG123">IF(BG$10="", "", IF(IFERROR(INDEX($B123:$AE123, $BK123, MATCH(BG$10, $B$11:$AE$11, 0)), "")="", "", IFERROR(LEFT(INDEX($B123:$AE123, $BK123, MATCH(BG$10, $B$11:$AE$11, 0)), 70), "")))</f>
        <v/>
      </c>
      <c r="BH123" s="12"/>
      <c r="BI123" s="44" t="str" cm="1">
        <f t="array" ref="BI123">IF(BI$10="", "", IF(IFERROR(INDEX($B123:$AE123, $BK123, MATCH(BI$10, $B$11:$AE$11, 0)), "")="", "", IFERROR(INDEX($B123:$AE123, $BK123, MATCH(BI$10, $B$11:$AE$11, 0)), "")))</f>
        <v/>
      </c>
      <c r="BJ123" s="12"/>
      <c r="BN123" s="19" t="str" cm="1">
        <f t="array" ref="BN123">IF($AZ$10="", "", IF(IFERROR(INDEX($B123:$AE123, $BK123, MATCH($AZ$10, $B$11:$AE$11, 0)), "")="", "", IFERROR(INDEX($B123:$AE123, $BK123, MATCH($AZ$10, $B$11:$AE$11, 0)), "")))</f>
        <v/>
      </c>
      <c r="BO123" s="19" t="str">
        <f t="shared" si="18"/>
        <v/>
      </c>
      <c r="BP123" s="19" t="str">
        <f t="shared" si="19"/>
        <v/>
      </c>
      <c r="BQ123" s="19" t="str">
        <f t="shared" si="20"/>
        <v/>
      </c>
      <c r="BR123" s="30" t="str">
        <f t="shared" si="21"/>
        <v/>
      </c>
      <c r="BS123" s="19" t="str">
        <f t="shared" si="22"/>
        <v/>
      </c>
      <c r="BT123" s="40" t="str" cm="1">
        <f t="array" ref="BT123">IFERROR(DATE(INDEX($BQ123:$BS123, $BK123, MATCH($BN$5, $BQ$10:$BS$10, 0)), INDEX($BQ123:$BS123, $BK123, MATCH($BN$4, $BQ$10:$BS$10, 0)), INDEX($BQ123:$BS123, $BK123, MATCH($BN$3, $BQ$10:$BS$10, 0))), "")</f>
        <v/>
      </c>
      <c r="BV123" s="19" t="str">
        <f t="shared" si="23"/>
        <v/>
      </c>
      <c r="BX123" s="19" t="str">
        <f t="shared" si="24"/>
        <v/>
      </c>
      <c r="BZ123" s="30" t="str">
        <f t="shared" si="28"/>
        <v/>
      </c>
      <c r="CA123" s="13" t="str">
        <f t="shared" si="29"/>
        <v/>
      </c>
      <c r="CB123" s="13" t="str">
        <f t="shared" si="30"/>
        <v/>
      </c>
      <c r="CC123" s="13" t="str">
        <f t="shared" si="31"/>
        <v/>
      </c>
      <c r="CD123" s="32" t="str">
        <f t="shared" si="32"/>
        <v/>
      </c>
      <c r="CF123" s="52" t="str">
        <f t="shared" si="25"/>
        <v/>
      </c>
      <c r="CH123" s="19" t="str">
        <f>IF($CF123="", "", COUNTIF($CF$12:$CF$1210, "&gt;"&amp;$CF123)+1+COUNTIF($CF$12:$CF123, $CF123)-1)</f>
        <v/>
      </c>
      <c r="CJ123" s="19" t="str">
        <f t="shared" si="26"/>
        <v/>
      </c>
      <c r="CL123" s="87" t="str">
        <f t="shared" si="27"/>
        <v/>
      </c>
    </row>
    <row r="124" spans="1:90" x14ac:dyDescent="0.25">
      <c r="A124" s="11"/>
      <c r="B124" s="5"/>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7"/>
      <c r="AF124" s="11"/>
      <c r="AG124" s="12"/>
      <c r="AH124" s="12"/>
      <c r="AI124" s="12"/>
      <c r="AJ124" s="12"/>
      <c r="AK124" s="12"/>
      <c r="AL124" s="12"/>
      <c r="AM124" s="12"/>
      <c r="AN124" s="12"/>
      <c r="AO124" s="12"/>
      <c r="AP124" s="12"/>
      <c r="AQ124" s="12"/>
      <c r="AR124" s="12"/>
      <c r="AS124" s="12"/>
      <c r="AT124" s="12"/>
      <c r="AU124" s="12"/>
      <c r="AV124" s="12"/>
      <c r="AW124" s="12"/>
      <c r="AX124" s="12"/>
      <c r="AY124" s="12"/>
      <c r="AZ124" s="37" t="str">
        <f t="shared" si="17"/>
        <v/>
      </c>
      <c r="BA124" s="13" t="str" cm="1">
        <f t="array" ref="BA124">IF(BA$10="", "", IF(IFERROR(INDEX($B124:$AE124, $BK124, MATCH(BA$10, $B$11:$AE$11, 0)), "")="", "", IFERROR(VALUE(INDEX($B124:$AE124, $BK124, MATCH(BA$10, $B$11:$AE$11, 0))), "")))</f>
        <v/>
      </c>
      <c r="BB124" s="13" t="str" cm="1">
        <f t="array" ref="BB124">IF(BB$10="", "", IF(IFERROR(INDEX($B124:$AE124, $BK124, MATCH(BB$10, $B$11:$AE$11, 0)), "")="", "", IFERROR(VALUE(INDEX($B124:$AE124, $BK124, MATCH(BB$10, $B$11:$AE$11, 0))), "")))</f>
        <v/>
      </c>
      <c r="BC124" s="13" t="str" cm="1">
        <f t="array" ref="BC124">IF(BC$10="", "", IF(IFERROR(INDEX($B124:$AE124, $BK124, MATCH(BC$10, $B$11:$AE$11, 0)), "")="", "", IFERROR(VALUE(INDEX($B124:$AE124, $BK124, MATCH(BC$10, $B$11:$AE$11, 0))), "")))</f>
        <v/>
      </c>
      <c r="BD124" s="13" t="str" cm="1">
        <f t="array" ref="BD124">IF(BD$10="", "", IF(IFERROR(INDEX($B124:$AE124, $BK124, MATCH(BD$10, $B$11:$AE$11, 0)), "")="", "", IFERROR(VALUE(INDEX($B124:$AE124, $BK124, MATCH(BD$10, $B$11:$AE$11, 0))), "")))</f>
        <v/>
      </c>
      <c r="BE124" s="32" t="str" cm="1">
        <f t="array" ref="BE124">IF(BE$10="", "", IF(IFERROR(INDEX($B124:$AE124, $BK124, MATCH(BE$10, $B$11:$AE$11, 0)), "")="", "", IFERROR(VALUE(INDEX($B124:$AE124, $BK124, MATCH(BE$10, $B$11:$AE$11, 0))), "")))</f>
        <v/>
      </c>
      <c r="BF124" s="12"/>
      <c r="BG124" s="44" t="str" cm="1">
        <f t="array" ref="BG124">IF(BG$10="", "", IF(IFERROR(INDEX($B124:$AE124, $BK124, MATCH(BG$10, $B$11:$AE$11, 0)), "")="", "", IFERROR(LEFT(INDEX($B124:$AE124, $BK124, MATCH(BG$10, $B$11:$AE$11, 0)), 70), "")))</f>
        <v/>
      </c>
      <c r="BH124" s="12"/>
      <c r="BI124" s="44" t="str" cm="1">
        <f t="array" ref="BI124">IF(BI$10="", "", IF(IFERROR(INDEX($B124:$AE124, $BK124, MATCH(BI$10, $B$11:$AE$11, 0)), "")="", "", IFERROR(INDEX($B124:$AE124, $BK124, MATCH(BI$10, $B$11:$AE$11, 0)), "")))</f>
        <v/>
      </c>
      <c r="BJ124" s="12"/>
      <c r="BN124" s="19" t="str" cm="1">
        <f t="array" ref="BN124">IF($AZ$10="", "", IF(IFERROR(INDEX($B124:$AE124, $BK124, MATCH($AZ$10, $B$11:$AE$11, 0)), "")="", "", IFERROR(INDEX($B124:$AE124, $BK124, MATCH($AZ$10, $B$11:$AE$11, 0)), "")))</f>
        <v/>
      </c>
      <c r="BO124" s="19" t="str">
        <f t="shared" si="18"/>
        <v/>
      </c>
      <c r="BP124" s="19" t="str">
        <f t="shared" si="19"/>
        <v/>
      </c>
      <c r="BQ124" s="19" t="str">
        <f t="shared" si="20"/>
        <v/>
      </c>
      <c r="BR124" s="30" t="str">
        <f t="shared" si="21"/>
        <v/>
      </c>
      <c r="BS124" s="19" t="str">
        <f t="shared" si="22"/>
        <v/>
      </c>
      <c r="BT124" s="40" t="str" cm="1">
        <f t="array" ref="BT124">IFERROR(DATE(INDEX($BQ124:$BS124, $BK124, MATCH($BN$5, $BQ$10:$BS$10, 0)), INDEX($BQ124:$BS124, $BK124, MATCH($BN$4, $BQ$10:$BS$10, 0)), INDEX($BQ124:$BS124, $BK124, MATCH($BN$3, $BQ$10:$BS$10, 0))), "")</f>
        <v/>
      </c>
      <c r="BV124" s="19" t="str">
        <f t="shared" si="23"/>
        <v/>
      </c>
      <c r="BX124" s="19" t="str">
        <f t="shared" si="24"/>
        <v/>
      </c>
      <c r="BZ124" s="30" t="str">
        <f t="shared" si="28"/>
        <v/>
      </c>
      <c r="CA124" s="13" t="str">
        <f t="shared" si="29"/>
        <v/>
      </c>
      <c r="CB124" s="13" t="str">
        <f t="shared" si="30"/>
        <v/>
      </c>
      <c r="CC124" s="13" t="str">
        <f t="shared" si="31"/>
        <v/>
      </c>
      <c r="CD124" s="32" t="str">
        <f t="shared" si="32"/>
        <v/>
      </c>
      <c r="CF124" s="52" t="str">
        <f t="shared" si="25"/>
        <v/>
      </c>
      <c r="CH124" s="19" t="str">
        <f>IF($CF124="", "", COUNTIF($CF$12:$CF$1210, "&gt;"&amp;$CF124)+1+COUNTIF($CF$12:$CF124, $CF124)-1)</f>
        <v/>
      </c>
      <c r="CJ124" s="19" t="str">
        <f t="shared" si="26"/>
        <v/>
      </c>
      <c r="CL124" s="87" t="str">
        <f t="shared" si="27"/>
        <v/>
      </c>
    </row>
    <row r="125" spans="1:90" x14ac:dyDescent="0.25">
      <c r="A125" s="1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7"/>
      <c r="AF125" s="11"/>
      <c r="AG125" s="12"/>
      <c r="AH125" s="12"/>
      <c r="AI125" s="12"/>
      <c r="AJ125" s="12"/>
      <c r="AK125" s="12"/>
      <c r="AL125" s="12"/>
      <c r="AM125" s="12"/>
      <c r="AN125" s="12"/>
      <c r="AO125" s="12"/>
      <c r="AP125" s="12"/>
      <c r="AQ125" s="12"/>
      <c r="AR125" s="12"/>
      <c r="AS125" s="12"/>
      <c r="AT125" s="12"/>
      <c r="AU125" s="12"/>
      <c r="AV125" s="12"/>
      <c r="AW125" s="12"/>
      <c r="AX125" s="12"/>
      <c r="AY125" s="12"/>
      <c r="AZ125" s="37" t="str">
        <f t="shared" si="17"/>
        <v/>
      </c>
      <c r="BA125" s="13" t="str" cm="1">
        <f t="array" ref="BA125">IF(BA$10="", "", IF(IFERROR(INDEX($B125:$AE125, $BK125, MATCH(BA$10, $B$11:$AE$11, 0)), "")="", "", IFERROR(VALUE(INDEX($B125:$AE125, $BK125, MATCH(BA$10, $B$11:$AE$11, 0))), "")))</f>
        <v/>
      </c>
      <c r="BB125" s="13" t="str" cm="1">
        <f t="array" ref="BB125">IF(BB$10="", "", IF(IFERROR(INDEX($B125:$AE125, $BK125, MATCH(BB$10, $B$11:$AE$11, 0)), "")="", "", IFERROR(VALUE(INDEX($B125:$AE125, $BK125, MATCH(BB$10, $B$11:$AE$11, 0))), "")))</f>
        <v/>
      </c>
      <c r="BC125" s="13" t="str" cm="1">
        <f t="array" ref="BC125">IF(BC$10="", "", IF(IFERROR(INDEX($B125:$AE125, $BK125, MATCH(BC$10, $B$11:$AE$11, 0)), "")="", "", IFERROR(VALUE(INDEX($B125:$AE125, $BK125, MATCH(BC$10, $B$11:$AE$11, 0))), "")))</f>
        <v/>
      </c>
      <c r="BD125" s="13" t="str" cm="1">
        <f t="array" ref="BD125">IF(BD$10="", "", IF(IFERROR(INDEX($B125:$AE125, $BK125, MATCH(BD$10, $B$11:$AE$11, 0)), "")="", "", IFERROR(VALUE(INDEX($B125:$AE125, $BK125, MATCH(BD$10, $B$11:$AE$11, 0))), "")))</f>
        <v/>
      </c>
      <c r="BE125" s="32" t="str" cm="1">
        <f t="array" ref="BE125">IF(BE$10="", "", IF(IFERROR(INDEX($B125:$AE125, $BK125, MATCH(BE$10, $B$11:$AE$11, 0)), "")="", "", IFERROR(VALUE(INDEX($B125:$AE125, $BK125, MATCH(BE$10, $B$11:$AE$11, 0))), "")))</f>
        <v/>
      </c>
      <c r="BF125" s="12"/>
      <c r="BG125" s="44" t="str" cm="1">
        <f t="array" ref="BG125">IF(BG$10="", "", IF(IFERROR(INDEX($B125:$AE125, $BK125, MATCH(BG$10, $B$11:$AE$11, 0)), "")="", "", IFERROR(LEFT(INDEX($B125:$AE125, $BK125, MATCH(BG$10, $B$11:$AE$11, 0)), 70), "")))</f>
        <v/>
      </c>
      <c r="BH125" s="12"/>
      <c r="BI125" s="44" t="str" cm="1">
        <f t="array" ref="BI125">IF(BI$10="", "", IF(IFERROR(INDEX($B125:$AE125, $BK125, MATCH(BI$10, $B$11:$AE$11, 0)), "")="", "", IFERROR(INDEX($B125:$AE125, $BK125, MATCH(BI$10, $B$11:$AE$11, 0)), "")))</f>
        <v/>
      </c>
      <c r="BJ125" s="12"/>
      <c r="BN125" s="19" t="str" cm="1">
        <f t="array" ref="BN125">IF($AZ$10="", "", IF(IFERROR(INDEX($B125:$AE125, $BK125, MATCH($AZ$10, $B$11:$AE$11, 0)), "")="", "", IFERROR(INDEX($B125:$AE125, $BK125, MATCH($AZ$10, $B$11:$AE$11, 0)), "")))</f>
        <v/>
      </c>
      <c r="BO125" s="19" t="str">
        <f t="shared" si="18"/>
        <v/>
      </c>
      <c r="BP125" s="19" t="str">
        <f t="shared" si="19"/>
        <v/>
      </c>
      <c r="BQ125" s="19" t="str">
        <f t="shared" si="20"/>
        <v/>
      </c>
      <c r="BR125" s="30" t="str">
        <f t="shared" si="21"/>
        <v/>
      </c>
      <c r="BS125" s="19" t="str">
        <f t="shared" si="22"/>
        <v/>
      </c>
      <c r="BT125" s="40" t="str" cm="1">
        <f t="array" ref="BT125">IFERROR(DATE(INDEX($BQ125:$BS125, $BK125, MATCH($BN$5, $BQ$10:$BS$10, 0)), INDEX($BQ125:$BS125, $BK125, MATCH($BN$4, $BQ$10:$BS$10, 0)), INDEX($BQ125:$BS125, $BK125, MATCH($BN$3, $BQ$10:$BS$10, 0))), "")</f>
        <v/>
      </c>
      <c r="BV125" s="19" t="str">
        <f t="shared" si="23"/>
        <v/>
      </c>
      <c r="BX125" s="19" t="str">
        <f t="shared" si="24"/>
        <v/>
      </c>
      <c r="BZ125" s="30" t="str">
        <f t="shared" si="28"/>
        <v/>
      </c>
      <c r="CA125" s="13" t="str">
        <f t="shared" si="29"/>
        <v/>
      </c>
      <c r="CB125" s="13" t="str">
        <f t="shared" si="30"/>
        <v/>
      </c>
      <c r="CC125" s="13" t="str">
        <f t="shared" si="31"/>
        <v/>
      </c>
      <c r="CD125" s="32" t="str">
        <f t="shared" si="32"/>
        <v/>
      </c>
      <c r="CF125" s="52" t="str">
        <f t="shared" si="25"/>
        <v/>
      </c>
      <c r="CH125" s="19" t="str">
        <f>IF($CF125="", "", COUNTIF($CF$12:$CF$1210, "&gt;"&amp;$CF125)+1+COUNTIF($CF$12:$CF125, $CF125)-1)</f>
        <v/>
      </c>
      <c r="CJ125" s="19" t="str">
        <f t="shared" si="26"/>
        <v/>
      </c>
      <c r="CL125" s="87" t="str">
        <f t="shared" si="27"/>
        <v/>
      </c>
    </row>
    <row r="126" spans="1:90" x14ac:dyDescent="0.25">
      <c r="A126" s="1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7"/>
      <c r="AF126" s="11"/>
      <c r="AG126" s="12"/>
      <c r="AH126" s="12"/>
      <c r="AI126" s="12"/>
      <c r="AJ126" s="12"/>
      <c r="AK126" s="12"/>
      <c r="AL126" s="12"/>
      <c r="AM126" s="12"/>
      <c r="AN126" s="12"/>
      <c r="AO126" s="12"/>
      <c r="AP126" s="12"/>
      <c r="AQ126" s="12"/>
      <c r="AR126" s="12"/>
      <c r="AS126" s="12"/>
      <c r="AT126" s="12"/>
      <c r="AU126" s="12"/>
      <c r="AV126" s="12"/>
      <c r="AW126" s="12"/>
      <c r="AX126" s="12"/>
      <c r="AY126" s="12"/>
      <c r="AZ126" s="37" t="str">
        <f t="shared" si="17"/>
        <v/>
      </c>
      <c r="BA126" s="13" t="str" cm="1">
        <f t="array" ref="BA126">IF(BA$10="", "", IF(IFERROR(INDEX($B126:$AE126, $BK126, MATCH(BA$10, $B$11:$AE$11, 0)), "")="", "", IFERROR(VALUE(INDEX($B126:$AE126, $BK126, MATCH(BA$10, $B$11:$AE$11, 0))), "")))</f>
        <v/>
      </c>
      <c r="BB126" s="13" t="str" cm="1">
        <f t="array" ref="BB126">IF(BB$10="", "", IF(IFERROR(INDEX($B126:$AE126, $BK126, MATCH(BB$10, $B$11:$AE$11, 0)), "")="", "", IFERROR(VALUE(INDEX($B126:$AE126, $BK126, MATCH(BB$10, $B$11:$AE$11, 0))), "")))</f>
        <v/>
      </c>
      <c r="BC126" s="13" t="str" cm="1">
        <f t="array" ref="BC126">IF(BC$10="", "", IF(IFERROR(INDEX($B126:$AE126, $BK126, MATCH(BC$10, $B$11:$AE$11, 0)), "")="", "", IFERROR(VALUE(INDEX($B126:$AE126, $BK126, MATCH(BC$10, $B$11:$AE$11, 0))), "")))</f>
        <v/>
      </c>
      <c r="BD126" s="13" t="str" cm="1">
        <f t="array" ref="BD126">IF(BD$10="", "", IF(IFERROR(INDEX($B126:$AE126, $BK126, MATCH(BD$10, $B$11:$AE$11, 0)), "")="", "", IFERROR(VALUE(INDEX($B126:$AE126, $BK126, MATCH(BD$10, $B$11:$AE$11, 0))), "")))</f>
        <v/>
      </c>
      <c r="BE126" s="32" t="str" cm="1">
        <f t="array" ref="BE126">IF(BE$10="", "", IF(IFERROR(INDEX($B126:$AE126, $BK126, MATCH(BE$10, $B$11:$AE$11, 0)), "")="", "", IFERROR(VALUE(INDEX($B126:$AE126, $BK126, MATCH(BE$10, $B$11:$AE$11, 0))), "")))</f>
        <v/>
      </c>
      <c r="BF126" s="12"/>
      <c r="BG126" s="44" t="str" cm="1">
        <f t="array" ref="BG126">IF(BG$10="", "", IF(IFERROR(INDEX($B126:$AE126, $BK126, MATCH(BG$10, $B$11:$AE$11, 0)), "")="", "", IFERROR(LEFT(INDEX($B126:$AE126, $BK126, MATCH(BG$10, $B$11:$AE$11, 0)), 70), "")))</f>
        <v/>
      </c>
      <c r="BH126" s="12"/>
      <c r="BI126" s="44" t="str" cm="1">
        <f t="array" ref="BI126">IF(BI$10="", "", IF(IFERROR(INDEX($B126:$AE126, $BK126, MATCH(BI$10, $B$11:$AE$11, 0)), "")="", "", IFERROR(INDEX($B126:$AE126, $BK126, MATCH(BI$10, $B$11:$AE$11, 0)), "")))</f>
        <v/>
      </c>
      <c r="BJ126" s="12"/>
      <c r="BN126" s="19" t="str" cm="1">
        <f t="array" ref="BN126">IF($AZ$10="", "", IF(IFERROR(INDEX($B126:$AE126, $BK126, MATCH($AZ$10, $B$11:$AE$11, 0)), "")="", "", IFERROR(INDEX($B126:$AE126, $BK126, MATCH($AZ$10, $B$11:$AE$11, 0)), "")))</f>
        <v/>
      </c>
      <c r="BO126" s="19" t="str">
        <f t="shared" si="18"/>
        <v/>
      </c>
      <c r="BP126" s="19" t="str">
        <f t="shared" si="19"/>
        <v/>
      </c>
      <c r="BQ126" s="19" t="str">
        <f t="shared" si="20"/>
        <v/>
      </c>
      <c r="BR126" s="30" t="str">
        <f t="shared" si="21"/>
        <v/>
      </c>
      <c r="BS126" s="19" t="str">
        <f t="shared" si="22"/>
        <v/>
      </c>
      <c r="BT126" s="40" t="str" cm="1">
        <f t="array" ref="BT126">IFERROR(DATE(INDEX($BQ126:$BS126, $BK126, MATCH($BN$5, $BQ$10:$BS$10, 0)), INDEX($BQ126:$BS126, $BK126, MATCH($BN$4, $BQ$10:$BS$10, 0)), INDEX($BQ126:$BS126, $BK126, MATCH($BN$3, $BQ$10:$BS$10, 0))), "")</f>
        <v/>
      </c>
      <c r="BV126" s="19" t="str">
        <f t="shared" si="23"/>
        <v/>
      </c>
      <c r="BX126" s="19" t="str">
        <f t="shared" si="24"/>
        <v/>
      </c>
      <c r="BZ126" s="30" t="str">
        <f t="shared" si="28"/>
        <v/>
      </c>
      <c r="CA126" s="13" t="str">
        <f t="shared" si="29"/>
        <v/>
      </c>
      <c r="CB126" s="13" t="str">
        <f t="shared" si="30"/>
        <v/>
      </c>
      <c r="CC126" s="13" t="str">
        <f t="shared" si="31"/>
        <v/>
      </c>
      <c r="CD126" s="32" t="str">
        <f t="shared" si="32"/>
        <v/>
      </c>
      <c r="CF126" s="52" t="str">
        <f t="shared" si="25"/>
        <v/>
      </c>
      <c r="CH126" s="19" t="str">
        <f>IF($CF126="", "", COUNTIF($CF$12:$CF$1210, "&gt;"&amp;$CF126)+1+COUNTIF($CF$12:$CF126, $CF126)-1)</f>
        <v/>
      </c>
      <c r="CJ126" s="19" t="str">
        <f t="shared" si="26"/>
        <v/>
      </c>
      <c r="CL126" s="87" t="str">
        <f t="shared" si="27"/>
        <v/>
      </c>
    </row>
    <row r="127" spans="1:90" x14ac:dyDescent="0.25">
      <c r="A127" s="1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7"/>
      <c r="AF127" s="11"/>
      <c r="AG127" s="12"/>
      <c r="AH127" s="12"/>
      <c r="AI127" s="12"/>
      <c r="AJ127" s="12"/>
      <c r="AK127" s="12"/>
      <c r="AL127" s="12"/>
      <c r="AM127" s="12"/>
      <c r="AN127" s="12"/>
      <c r="AO127" s="12"/>
      <c r="AP127" s="12"/>
      <c r="AQ127" s="12"/>
      <c r="AR127" s="12"/>
      <c r="AS127" s="12"/>
      <c r="AT127" s="12"/>
      <c r="AU127" s="12"/>
      <c r="AV127" s="12"/>
      <c r="AW127" s="12"/>
      <c r="AX127" s="12"/>
      <c r="AY127" s="12"/>
      <c r="AZ127" s="37" t="str">
        <f t="shared" si="17"/>
        <v/>
      </c>
      <c r="BA127" s="13" t="str" cm="1">
        <f t="array" ref="BA127">IF(BA$10="", "", IF(IFERROR(INDEX($B127:$AE127, $BK127, MATCH(BA$10, $B$11:$AE$11, 0)), "")="", "", IFERROR(VALUE(INDEX($B127:$AE127, $BK127, MATCH(BA$10, $B$11:$AE$11, 0))), "")))</f>
        <v/>
      </c>
      <c r="BB127" s="13" t="str" cm="1">
        <f t="array" ref="BB127">IF(BB$10="", "", IF(IFERROR(INDEX($B127:$AE127, $BK127, MATCH(BB$10, $B$11:$AE$11, 0)), "")="", "", IFERROR(VALUE(INDEX($B127:$AE127, $BK127, MATCH(BB$10, $B$11:$AE$11, 0))), "")))</f>
        <v/>
      </c>
      <c r="BC127" s="13" t="str" cm="1">
        <f t="array" ref="BC127">IF(BC$10="", "", IF(IFERROR(INDEX($B127:$AE127, $BK127, MATCH(BC$10, $B$11:$AE$11, 0)), "")="", "", IFERROR(VALUE(INDEX($B127:$AE127, $BK127, MATCH(BC$10, $B$11:$AE$11, 0))), "")))</f>
        <v/>
      </c>
      <c r="BD127" s="13" t="str" cm="1">
        <f t="array" ref="BD127">IF(BD$10="", "", IF(IFERROR(INDEX($B127:$AE127, $BK127, MATCH(BD$10, $B$11:$AE$11, 0)), "")="", "", IFERROR(VALUE(INDEX($B127:$AE127, $BK127, MATCH(BD$10, $B$11:$AE$11, 0))), "")))</f>
        <v/>
      </c>
      <c r="BE127" s="32" t="str" cm="1">
        <f t="array" ref="BE127">IF(BE$10="", "", IF(IFERROR(INDEX($B127:$AE127, $BK127, MATCH(BE$10, $B$11:$AE$11, 0)), "")="", "", IFERROR(VALUE(INDEX($B127:$AE127, $BK127, MATCH(BE$10, $B$11:$AE$11, 0))), "")))</f>
        <v/>
      </c>
      <c r="BF127" s="12"/>
      <c r="BG127" s="44" t="str" cm="1">
        <f t="array" ref="BG127">IF(BG$10="", "", IF(IFERROR(INDEX($B127:$AE127, $BK127, MATCH(BG$10, $B$11:$AE$11, 0)), "")="", "", IFERROR(LEFT(INDEX($B127:$AE127, $BK127, MATCH(BG$10, $B$11:$AE$11, 0)), 70), "")))</f>
        <v/>
      </c>
      <c r="BH127" s="12"/>
      <c r="BI127" s="44" t="str" cm="1">
        <f t="array" ref="BI127">IF(BI$10="", "", IF(IFERROR(INDEX($B127:$AE127, $BK127, MATCH(BI$10, $B$11:$AE$11, 0)), "")="", "", IFERROR(INDEX($B127:$AE127, $BK127, MATCH(BI$10, $B$11:$AE$11, 0)), "")))</f>
        <v/>
      </c>
      <c r="BJ127" s="12"/>
      <c r="BN127" s="19" t="str" cm="1">
        <f t="array" ref="BN127">IF($AZ$10="", "", IF(IFERROR(INDEX($B127:$AE127, $BK127, MATCH($AZ$10, $B$11:$AE$11, 0)), "")="", "", IFERROR(INDEX($B127:$AE127, $BK127, MATCH($AZ$10, $B$11:$AE$11, 0)), "")))</f>
        <v/>
      </c>
      <c r="BO127" s="19" t="str">
        <f t="shared" si="18"/>
        <v/>
      </c>
      <c r="BP127" s="19" t="str">
        <f t="shared" si="19"/>
        <v/>
      </c>
      <c r="BQ127" s="19" t="str">
        <f t="shared" si="20"/>
        <v/>
      </c>
      <c r="BR127" s="30" t="str">
        <f t="shared" si="21"/>
        <v/>
      </c>
      <c r="BS127" s="19" t="str">
        <f t="shared" si="22"/>
        <v/>
      </c>
      <c r="BT127" s="40" t="str" cm="1">
        <f t="array" ref="BT127">IFERROR(DATE(INDEX($BQ127:$BS127, $BK127, MATCH($BN$5, $BQ$10:$BS$10, 0)), INDEX($BQ127:$BS127, $BK127, MATCH($BN$4, $BQ$10:$BS$10, 0)), INDEX($BQ127:$BS127, $BK127, MATCH($BN$3, $BQ$10:$BS$10, 0))), "")</f>
        <v/>
      </c>
      <c r="BV127" s="19" t="str">
        <f t="shared" si="23"/>
        <v/>
      </c>
      <c r="BX127" s="19" t="str">
        <f t="shared" si="24"/>
        <v/>
      </c>
      <c r="BZ127" s="30" t="str">
        <f t="shared" si="28"/>
        <v/>
      </c>
      <c r="CA127" s="13" t="str">
        <f t="shared" si="29"/>
        <v/>
      </c>
      <c r="CB127" s="13" t="str">
        <f t="shared" si="30"/>
        <v/>
      </c>
      <c r="CC127" s="13" t="str">
        <f t="shared" si="31"/>
        <v/>
      </c>
      <c r="CD127" s="32" t="str">
        <f t="shared" si="32"/>
        <v/>
      </c>
      <c r="CF127" s="52" t="str">
        <f t="shared" si="25"/>
        <v/>
      </c>
      <c r="CH127" s="19" t="str">
        <f>IF($CF127="", "", COUNTIF($CF$12:$CF$1210, "&gt;"&amp;$CF127)+1+COUNTIF($CF$12:$CF127, $CF127)-1)</f>
        <v/>
      </c>
      <c r="CJ127" s="19" t="str">
        <f t="shared" si="26"/>
        <v/>
      </c>
      <c r="CL127" s="87" t="str">
        <f t="shared" si="27"/>
        <v/>
      </c>
    </row>
    <row r="128" spans="1:90" x14ac:dyDescent="0.25">
      <c r="A128" s="1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7"/>
      <c r="AF128" s="11"/>
      <c r="AG128" s="12"/>
      <c r="AH128" s="12"/>
      <c r="AI128" s="12"/>
      <c r="AJ128" s="12"/>
      <c r="AK128" s="12"/>
      <c r="AL128" s="12"/>
      <c r="AM128" s="12"/>
      <c r="AN128" s="12"/>
      <c r="AO128" s="12"/>
      <c r="AP128" s="12"/>
      <c r="AQ128" s="12"/>
      <c r="AR128" s="12"/>
      <c r="AS128" s="12"/>
      <c r="AT128" s="12"/>
      <c r="AU128" s="12"/>
      <c r="AV128" s="12"/>
      <c r="AW128" s="12"/>
      <c r="AX128" s="12"/>
      <c r="AY128" s="12"/>
      <c r="AZ128" s="37" t="str">
        <f t="shared" si="17"/>
        <v/>
      </c>
      <c r="BA128" s="13" t="str" cm="1">
        <f t="array" ref="BA128">IF(BA$10="", "", IF(IFERROR(INDEX($B128:$AE128, $BK128, MATCH(BA$10, $B$11:$AE$11, 0)), "")="", "", IFERROR(VALUE(INDEX($B128:$AE128, $BK128, MATCH(BA$10, $B$11:$AE$11, 0))), "")))</f>
        <v/>
      </c>
      <c r="BB128" s="13" t="str" cm="1">
        <f t="array" ref="BB128">IF(BB$10="", "", IF(IFERROR(INDEX($B128:$AE128, $BK128, MATCH(BB$10, $B$11:$AE$11, 0)), "")="", "", IFERROR(VALUE(INDEX($B128:$AE128, $BK128, MATCH(BB$10, $B$11:$AE$11, 0))), "")))</f>
        <v/>
      </c>
      <c r="BC128" s="13" t="str" cm="1">
        <f t="array" ref="BC128">IF(BC$10="", "", IF(IFERROR(INDEX($B128:$AE128, $BK128, MATCH(BC$10, $B$11:$AE$11, 0)), "")="", "", IFERROR(VALUE(INDEX($B128:$AE128, $BK128, MATCH(BC$10, $B$11:$AE$11, 0))), "")))</f>
        <v/>
      </c>
      <c r="BD128" s="13" t="str" cm="1">
        <f t="array" ref="BD128">IF(BD$10="", "", IF(IFERROR(INDEX($B128:$AE128, $BK128, MATCH(BD$10, $B$11:$AE$11, 0)), "")="", "", IFERROR(VALUE(INDEX($B128:$AE128, $BK128, MATCH(BD$10, $B$11:$AE$11, 0))), "")))</f>
        <v/>
      </c>
      <c r="BE128" s="32" t="str" cm="1">
        <f t="array" ref="BE128">IF(BE$10="", "", IF(IFERROR(INDEX($B128:$AE128, $BK128, MATCH(BE$10, $B$11:$AE$11, 0)), "")="", "", IFERROR(VALUE(INDEX($B128:$AE128, $BK128, MATCH(BE$10, $B$11:$AE$11, 0))), "")))</f>
        <v/>
      </c>
      <c r="BF128" s="12"/>
      <c r="BG128" s="44" t="str" cm="1">
        <f t="array" ref="BG128">IF(BG$10="", "", IF(IFERROR(INDEX($B128:$AE128, $BK128, MATCH(BG$10, $B$11:$AE$11, 0)), "")="", "", IFERROR(LEFT(INDEX($B128:$AE128, $BK128, MATCH(BG$10, $B$11:$AE$11, 0)), 70), "")))</f>
        <v/>
      </c>
      <c r="BH128" s="12"/>
      <c r="BI128" s="44" t="str" cm="1">
        <f t="array" ref="BI128">IF(BI$10="", "", IF(IFERROR(INDEX($B128:$AE128, $BK128, MATCH(BI$10, $B$11:$AE$11, 0)), "")="", "", IFERROR(INDEX($B128:$AE128, $BK128, MATCH(BI$10, $B$11:$AE$11, 0)), "")))</f>
        <v/>
      </c>
      <c r="BJ128" s="12"/>
      <c r="BN128" s="19" t="str" cm="1">
        <f t="array" ref="BN128">IF($AZ$10="", "", IF(IFERROR(INDEX($B128:$AE128, $BK128, MATCH($AZ$10, $B$11:$AE$11, 0)), "")="", "", IFERROR(INDEX($B128:$AE128, $BK128, MATCH($AZ$10, $B$11:$AE$11, 0)), "")))</f>
        <v/>
      </c>
      <c r="BO128" s="19" t="str">
        <f t="shared" si="18"/>
        <v/>
      </c>
      <c r="BP128" s="19" t="str">
        <f t="shared" si="19"/>
        <v/>
      </c>
      <c r="BQ128" s="19" t="str">
        <f t="shared" si="20"/>
        <v/>
      </c>
      <c r="BR128" s="30" t="str">
        <f t="shared" si="21"/>
        <v/>
      </c>
      <c r="BS128" s="19" t="str">
        <f t="shared" si="22"/>
        <v/>
      </c>
      <c r="BT128" s="40" t="str" cm="1">
        <f t="array" ref="BT128">IFERROR(DATE(INDEX($BQ128:$BS128, $BK128, MATCH($BN$5, $BQ$10:$BS$10, 0)), INDEX($BQ128:$BS128, $BK128, MATCH($BN$4, $BQ$10:$BS$10, 0)), INDEX($BQ128:$BS128, $BK128, MATCH($BN$3, $BQ$10:$BS$10, 0))), "")</f>
        <v/>
      </c>
      <c r="BV128" s="19" t="str">
        <f t="shared" si="23"/>
        <v/>
      </c>
      <c r="BX128" s="19" t="str">
        <f t="shared" si="24"/>
        <v/>
      </c>
      <c r="BZ128" s="30" t="str">
        <f t="shared" si="28"/>
        <v/>
      </c>
      <c r="CA128" s="13" t="str">
        <f t="shared" si="29"/>
        <v/>
      </c>
      <c r="CB128" s="13" t="str">
        <f t="shared" si="30"/>
        <v/>
      </c>
      <c r="CC128" s="13" t="str">
        <f t="shared" si="31"/>
        <v/>
      </c>
      <c r="CD128" s="32" t="str">
        <f t="shared" si="32"/>
        <v/>
      </c>
      <c r="CF128" s="52" t="str">
        <f t="shared" si="25"/>
        <v/>
      </c>
      <c r="CH128" s="19" t="str">
        <f>IF($CF128="", "", COUNTIF($CF$12:$CF$1210, "&gt;"&amp;$CF128)+1+COUNTIF($CF$12:$CF128, $CF128)-1)</f>
        <v/>
      </c>
      <c r="CJ128" s="19" t="str">
        <f t="shared" si="26"/>
        <v/>
      </c>
      <c r="CL128" s="87" t="str">
        <f t="shared" si="27"/>
        <v/>
      </c>
    </row>
    <row r="129" spans="1:90" x14ac:dyDescent="0.25">
      <c r="A129" s="1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7"/>
      <c r="AF129" s="11"/>
      <c r="AG129" s="12"/>
      <c r="AH129" s="12"/>
      <c r="AI129" s="12"/>
      <c r="AJ129" s="12"/>
      <c r="AK129" s="12"/>
      <c r="AL129" s="12"/>
      <c r="AM129" s="12"/>
      <c r="AN129" s="12"/>
      <c r="AO129" s="12"/>
      <c r="AP129" s="12"/>
      <c r="AQ129" s="12"/>
      <c r="AR129" s="12"/>
      <c r="AS129" s="12"/>
      <c r="AT129" s="12"/>
      <c r="AU129" s="12"/>
      <c r="AV129" s="12"/>
      <c r="AW129" s="12"/>
      <c r="AX129" s="12"/>
      <c r="AY129" s="12"/>
      <c r="AZ129" s="37" t="str">
        <f t="shared" si="17"/>
        <v/>
      </c>
      <c r="BA129" s="13" t="str" cm="1">
        <f t="array" ref="BA129">IF(BA$10="", "", IF(IFERROR(INDEX($B129:$AE129, $BK129, MATCH(BA$10, $B$11:$AE$11, 0)), "")="", "", IFERROR(VALUE(INDEX($B129:$AE129, $BK129, MATCH(BA$10, $B$11:$AE$11, 0))), "")))</f>
        <v/>
      </c>
      <c r="BB129" s="13" t="str" cm="1">
        <f t="array" ref="BB129">IF(BB$10="", "", IF(IFERROR(INDEX($B129:$AE129, $BK129, MATCH(BB$10, $B$11:$AE$11, 0)), "")="", "", IFERROR(VALUE(INDEX($B129:$AE129, $BK129, MATCH(BB$10, $B$11:$AE$11, 0))), "")))</f>
        <v/>
      </c>
      <c r="BC129" s="13" t="str" cm="1">
        <f t="array" ref="BC129">IF(BC$10="", "", IF(IFERROR(INDEX($B129:$AE129, $BK129, MATCH(BC$10, $B$11:$AE$11, 0)), "")="", "", IFERROR(VALUE(INDEX($B129:$AE129, $BK129, MATCH(BC$10, $B$11:$AE$11, 0))), "")))</f>
        <v/>
      </c>
      <c r="BD129" s="13" t="str" cm="1">
        <f t="array" ref="BD129">IF(BD$10="", "", IF(IFERROR(INDEX($B129:$AE129, $BK129, MATCH(BD$10, $B$11:$AE$11, 0)), "")="", "", IFERROR(VALUE(INDEX($B129:$AE129, $BK129, MATCH(BD$10, $B$11:$AE$11, 0))), "")))</f>
        <v/>
      </c>
      <c r="BE129" s="32" t="str" cm="1">
        <f t="array" ref="BE129">IF(BE$10="", "", IF(IFERROR(INDEX($B129:$AE129, $BK129, MATCH(BE$10, $B$11:$AE$11, 0)), "")="", "", IFERROR(VALUE(INDEX($B129:$AE129, $BK129, MATCH(BE$10, $B$11:$AE$11, 0))), "")))</f>
        <v/>
      </c>
      <c r="BF129" s="12"/>
      <c r="BG129" s="44" t="str" cm="1">
        <f t="array" ref="BG129">IF(BG$10="", "", IF(IFERROR(INDEX($B129:$AE129, $BK129, MATCH(BG$10, $B$11:$AE$11, 0)), "")="", "", IFERROR(LEFT(INDEX($B129:$AE129, $BK129, MATCH(BG$10, $B$11:$AE$11, 0)), 70), "")))</f>
        <v/>
      </c>
      <c r="BH129" s="12"/>
      <c r="BI129" s="44" t="str" cm="1">
        <f t="array" ref="BI129">IF(BI$10="", "", IF(IFERROR(INDEX($B129:$AE129, $BK129, MATCH(BI$10, $B$11:$AE$11, 0)), "")="", "", IFERROR(INDEX($B129:$AE129, $BK129, MATCH(BI$10, $B$11:$AE$11, 0)), "")))</f>
        <v/>
      </c>
      <c r="BJ129" s="12"/>
      <c r="BN129" s="19" t="str" cm="1">
        <f t="array" ref="BN129">IF($AZ$10="", "", IF(IFERROR(INDEX($B129:$AE129, $BK129, MATCH($AZ$10, $B$11:$AE$11, 0)), "")="", "", IFERROR(INDEX($B129:$AE129, $BK129, MATCH($AZ$10, $B$11:$AE$11, 0)), "")))</f>
        <v/>
      </c>
      <c r="BO129" s="19" t="str">
        <f t="shared" si="18"/>
        <v/>
      </c>
      <c r="BP129" s="19" t="str">
        <f t="shared" si="19"/>
        <v/>
      </c>
      <c r="BQ129" s="19" t="str">
        <f t="shared" si="20"/>
        <v/>
      </c>
      <c r="BR129" s="30" t="str">
        <f t="shared" si="21"/>
        <v/>
      </c>
      <c r="BS129" s="19" t="str">
        <f t="shared" si="22"/>
        <v/>
      </c>
      <c r="BT129" s="40" t="str" cm="1">
        <f t="array" ref="BT129">IFERROR(DATE(INDEX($BQ129:$BS129, $BK129, MATCH($BN$5, $BQ$10:$BS$10, 0)), INDEX($BQ129:$BS129, $BK129, MATCH($BN$4, $BQ$10:$BS$10, 0)), INDEX($BQ129:$BS129, $BK129, MATCH($BN$3, $BQ$10:$BS$10, 0))), "")</f>
        <v/>
      </c>
      <c r="BV129" s="19" t="str">
        <f t="shared" si="23"/>
        <v/>
      </c>
      <c r="BX129" s="19" t="str">
        <f t="shared" si="24"/>
        <v/>
      </c>
      <c r="BZ129" s="30" t="str">
        <f t="shared" si="28"/>
        <v/>
      </c>
      <c r="CA129" s="13" t="str">
        <f t="shared" si="29"/>
        <v/>
      </c>
      <c r="CB129" s="13" t="str">
        <f t="shared" si="30"/>
        <v/>
      </c>
      <c r="CC129" s="13" t="str">
        <f t="shared" si="31"/>
        <v/>
      </c>
      <c r="CD129" s="32" t="str">
        <f t="shared" si="32"/>
        <v/>
      </c>
      <c r="CF129" s="52" t="str">
        <f t="shared" si="25"/>
        <v/>
      </c>
      <c r="CH129" s="19" t="str">
        <f>IF($CF129="", "", COUNTIF($CF$12:$CF$1210, "&gt;"&amp;$CF129)+1+COUNTIF($CF$12:$CF129, $CF129)-1)</f>
        <v/>
      </c>
      <c r="CJ129" s="19" t="str">
        <f t="shared" si="26"/>
        <v/>
      </c>
      <c r="CL129" s="87" t="str">
        <f t="shared" si="27"/>
        <v/>
      </c>
    </row>
    <row r="130" spans="1:90" x14ac:dyDescent="0.25">
      <c r="A130" s="1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7"/>
      <c r="AF130" s="11"/>
      <c r="AG130" s="12"/>
      <c r="AH130" s="12"/>
      <c r="AI130" s="12"/>
      <c r="AJ130" s="12"/>
      <c r="AK130" s="12"/>
      <c r="AL130" s="12"/>
      <c r="AM130" s="12"/>
      <c r="AN130" s="12"/>
      <c r="AO130" s="12"/>
      <c r="AP130" s="12"/>
      <c r="AQ130" s="12"/>
      <c r="AR130" s="12"/>
      <c r="AS130" s="12"/>
      <c r="AT130" s="12"/>
      <c r="AU130" s="12"/>
      <c r="AV130" s="12"/>
      <c r="AW130" s="12"/>
      <c r="AX130" s="12"/>
      <c r="AY130" s="12"/>
      <c r="AZ130" s="37" t="str">
        <f t="shared" si="17"/>
        <v/>
      </c>
      <c r="BA130" s="13" t="str" cm="1">
        <f t="array" ref="BA130">IF(BA$10="", "", IF(IFERROR(INDEX($B130:$AE130, $BK130, MATCH(BA$10, $B$11:$AE$11, 0)), "")="", "", IFERROR(VALUE(INDEX($B130:$AE130, $BK130, MATCH(BA$10, $B$11:$AE$11, 0))), "")))</f>
        <v/>
      </c>
      <c r="BB130" s="13" t="str" cm="1">
        <f t="array" ref="BB130">IF(BB$10="", "", IF(IFERROR(INDEX($B130:$AE130, $BK130, MATCH(BB$10, $B$11:$AE$11, 0)), "")="", "", IFERROR(VALUE(INDEX($B130:$AE130, $BK130, MATCH(BB$10, $B$11:$AE$11, 0))), "")))</f>
        <v/>
      </c>
      <c r="BC130" s="13" t="str" cm="1">
        <f t="array" ref="BC130">IF(BC$10="", "", IF(IFERROR(INDEX($B130:$AE130, $BK130, MATCH(BC$10, $B$11:$AE$11, 0)), "")="", "", IFERROR(VALUE(INDEX($B130:$AE130, $BK130, MATCH(BC$10, $B$11:$AE$11, 0))), "")))</f>
        <v/>
      </c>
      <c r="BD130" s="13" t="str" cm="1">
        <f t="array" ref="BD130">IF(BD$10="", "", IF(IFERROR(INDEX($B130:$AE130, $BK130, MATCH(BD$10, $B$11:$AE$11, 0)), "")="", "", IFERROR(VALUE(INDEX($B130:$AE130, $BK130, MATCH(BD$10, $B$11:$AE$11, 0))), "")))</f>
        <v/>
      </c>
      <c r="BE130" s="32" t="str" cm="1">
        <f t="array" ref="BE130">IF(BE$10="", "", IF(IFERROR(INDEX($B130:$AE130, $BK130, MATCH(BE$10, $B$11:$AE$11, 0)), "")="", "", IFERROR(VALUE(INDEX($B130:$AE130, $BK130, MATCH(BE$10, $B$11:$AE$11, 0))), "")))</f>
        <v/>
      </c>
      <c r="BF130" s="12"/>
      <c r="BG130" s="44" t="str" cm="1">
        <f t="array" ref="BG130">IF(BG$10="", "", IF(IFERROR(INDEX($B130:$AE130, $BK130, MATCH(BG$10, $B$11:$AE$11, 0)), "")="", "", IFERROR(LEFT(INDEX($B130:$AE130, $BK130, MATCH(BG$10, $B$11:$AE$11, 0)), 70), "")))</f>
        <v/>
      </c>
      <c r="BH130" s="12"/>
      <c r="BI130" s="44" t="str" cm="1">
        <f t="array" ref="BI130">IF(BI$10="", "", IF(IFERROR(INDEX($B130:$AE130, $BK130, MATCH(BI$10, $B$11:$AE$11, 0)), "")="", "", IFERROR(INDEX($B130:$AE130, $BK130, MATCH(BI$10, $B$11:$AE$11, 0)), "")))</f>
        <v/>
      </c>
      <c r="BJ130" s="12"/>
      <c r="BN130" s="19" t="str" cm="1">
        <f t="array" ref="BN130">IF($AZ$10="", "", IF(IFERROR(INDEX($B130:$AE130, $BK130, MATCH($AZ$10, $B$11:$AE$11, 0)), "")="", "", IFERROR(INDEX($B130:$AE130, $BK130, MATCH($AZ$10, $B$11:$AE$11, 0)), "")))</f>
        <v/>
      </c>
      <c r="BO130" s="19" t="str">
        <f t="shared" si="18"/>
        <v/>
      </c>
      <c r="BP130" s="19" t="str">
        <f t="shared" si="19"/>
        <v/>
      </c>
      <c r="BQ130" s="19" t="str">
        <f t="shared" si="20"/>
        <v/>
      </c>
      <c r="BR130" s="30" t="str">
        <f t="shared" si="21"/>
        <v/>
      </c>
      <c r="BS130" s="19" t="str">
        <f t="shared" si="22"/>
        <v/>
      </c>
      <c r="BT130" s="40" t="str" cm="1">
        <f t="array" ref="BT130">IFERROR(DATE(INDEX($BQ130:$BS130, $BK130, MATCH($BN$5, $BQ$10:$BS$10, 0)), INDEX($BQ130:$BS130, $BK130, MATCH($BN$4, $BQ$10:$BS$10, 0)), INDEX($BQ130:$BS130, $BK130, MATCH($BN$3, $BQ$10:$BS$10, 0))), "")</f>
        <v/>
      </c>
      <c r="BV130" s="19" t="str">
        <f t="shared" si="23"/>
        <v/>
      </c>
      <c r="BX130" s="19" t="str">
        <f t="shared" si="24"/>
        <v/>
      </c>
      <c r="BZ130" s="30" t="str">
        <f t="shared" si="28"/>
        <v/>
      </c>
      <c r="CA130" s="13" t="str">
        <f t="shared" si="29"/>
        <v/>
      </c>
      <c r="CB130" s="13" t="str">
        <f t="shared" si="30"/>
        <v/>
      </c>
      <c r="CC130" s="13" t="str">
        <f t="shared" si="31"/>
        <v/>
      </c>
      <c r="CD130" s="32" t="str">
        <f t="shared" si="32"/>
        <v/>
      </c>
      <c r="CF130" s="52" t="str">
        <f t="shared" si="25"/>
        <v/>
      </c>
      <c r="CH130" s="19" t="str">
        <f>IF($CF130="", "", COUNTIF($CF$12:$CF$1210, "&gt;"&amp;$CF130)+1+COUNTIF($CF$12:$CF130, $CF130)-1)</f>
        <v/>
      </c>
      <c r="CJ130" s="19" t="str">
        <f t="shared" si="26"/>
        <v/>
      </c>
      <c r="CL130" s="87" t="str">
        <f t="shared" si="27"/>
        <v/>
      </c>
    </row>
    <row r="131" spans="1:90" x14ac:dyDescent="0.25">
      <c r="A131" s="1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7"/>
      <c r="AF131" s="11"/>
      <c r="AG131" s="12"/>
      <c r="AH131" s="12"/>
      <c r="AI131" s="12"/>
      <c r="AJ131" s="12"/>
      <c r="AK131" s="12"/>
      <c r="AL131" s="12"/>
      <c r="AM131" s="12"/>
      <c r="AN131" s="12"/>
      <c r="AO131" s="12"/>
      <c r="AP131" s="12"/>
      <c r="AQ131" s="12"/>
      <c r="AR131" s="12"/>
      <c r="AS131" s="12"/>
      <c r="AT131" s="12"/>
      <c r="AU131" s="12"/>
      <c r="AV131" s="12"/>
      <c r="AW131" s="12"/>
      <c r="AX131" s="12"/>
      <c r="AY131" s="12"/>
      <c r="AZ131" s="37" t="str">
        <f t="shared" si="17"/>
        <v/>
      </c>
      <c r="BA131" s="13" t="str" cm="1">
        <f t="array" ref="BA131">IF(BA$10="", "", IF(IFERROR(INDEX($B131:$AE131, $BK131, MATCH(BA$10, $B$11:$AE$11, 0)), "")="", "", IFERROR(VALUE(INDEX($B131:$AE131, $BK131, MATCH(BA$10, $B$11:$AE$11, 0))), "")))</f>
        <v/>
      </c>
      <c r="BB131" s="13" t="str" cm="1">
        <f t="array" ref="BB131">IF(BB$10="", "", IF(IFERROR(INDEX($B131:$AE131, $BK131, MATCH(BB$10, $B$11:$AE$11, 0)), "")="", "", IFERROR(VALUE(INDEX($B131:$AE131, $BK131, MATCH(BB$10, $B$11:$AE$11, 0))), "")))</f>
        <v/>
      </c>
      <c r="BC131" s="13" t="str" cm="1">
        <f t="array" ref="BC131">IF(BC$10="", "", IF(IFERROR(INDEX($B131:$AE131, $BK131, MATCH(BC$10, $B$11:$AE$11, 0)), "")="", "", IFERROR(VALUE(INDEX($B131:$AE131, $BK131, MATCH(BC$10, $B$11:$AE$11, 0))), "")))</f>
        <v/>
      </c>
      <c r="BD131" s="13" t="str" cm="1">
        <f t="array" ref="BD131">IF(BD$10="", "", IF(IFERROR(INDEX($B131:$AE131, $BK131, MATCH(BD$10, $B$11:$AE$11, 0)), "")="", "", IFERROR(VALUE(INDEX($B131:$AE131, $BK131, MATCH(BD$10, $B$11:$AE$11, 0))), "")))</f>
        <v/>
      </c>
      <c r="BE131" s="32" t="str" cm="1">
        <f t="array" ref="BE131">IF(BE$10="", "", IF(IFERROR(INDEX($B131:$AE131, $BK131, MATCH(BE$10, $B$11:$AE$11, 0)), "")="", "", IFERROR(VALUE(INDEX($B131:$AE131, $BK131, MATCH(BE$10, $B$11:$AE$11, 0))), "")))</f>
        <v/>
      </c>
      <c r="BF131" s="12"/>
      <c r="BG131" s="44" t="str" cm="1">
        <f t="array" ref="BG131">IF(BG$10="", "", IF(IFERROR(INDEX($B131:$AE131, $BK131, MATCH(BG$10, $B$11:$AE$11, 0)), "")="", "", IFERROR(LEFT(INDEX($B131:$AE131, $BK131, MATCH(BG$10, $B$11:$AE$11, 0)), 70), "")))</f>
        <v/>
      </c>
      <c r="BH131" s="12"/>
      <c r="BI131" s="44" t="str" cm="1">
        <f t="array" ref="BI131">IF(BI$10="", "", IF(IFERROR(INDEX($B131:$AE131, $BK131, MATCH(BI$10, $B$11:$AE$11, 0)), "")="", "", IFERROR(INDEX($B131:$AE131, $BK131, MATCH(BI$10, $B$11:$AE$11, 0)), "")))</f>
        <v/>
      </c>
      <c r="BJ131" s="12"/>
      <c r="BN131" s="19" t="str" cm="1">
        <f t="array" ref="BN131">IF($AZ$10="", "", IF(IFERROR(INDEX($B131:$AE131, $BK131, MATCH($AZ$10, $B$11:$AE$11, 0)), "")="", "", IFERROR(INDEX($B131:$AE131, $BK131, MATCH($AZ$10, $B$11:$AE$11, 0)), "")))</f>
        <v/>
      </c>
      <c r="BO131" s="19" t="str">
        <f t="shared" si="18"/>
        <v/>
      </c>
      <c r="BP131" s="19" t="str">
        <f t="shared" si="19"/>
        <v/>
      </c>
      <c r="BQ131" s="19" t="str">
        <f t="shared" si="20"/>
        <v/>
      </c>
      <c r="BR131" s="30" t="str">
        <f t="shared" si="21"/>
        <v/>
      </c>
      <c r="BS131" s="19" t="str">
        <f t="shared" si="22"/>
        <v/>
      </c>
      <c r="BT131" s="40" t="str" cm="1">
        <f t="array" ref="BT131">IFERROR(DATE(INDEX($BQ131:$BS131, $BK131, MATCH($BN$5, $BQ$10:$BS$10, 0)), INDEX($BQ131:$BS131, $BK131, MATCH($BN$4, $BQ$10:$BS$10, 0)), INDEX($BQ131:$BS131, $BK131, MATCH($BN$3, $BQ$10:$BS$10, 0))), "")</f>
        <v/>
      </c>
      <c r="BV131" s="19" t="str">
        <f t="shared" si="23"/>
        <v/>
      </c>
      <c r="BX131" s="19" t="str">
        <f t="shared" si="24"/>
        <v/>
      </c>
      <c r="BZ131" s="30" t="str">
        <f t="shared" si="28"/>
        <v/>
      </c>
      <c r="CA131" s="13" t="str">
        <f t="shared" si="29"/>
        <v/>
      </c>
      <c r="CB131" s="13" t="str">
        <f t="shared" si="30"/>
        <v/>
      </c>
      <c r="CC131" s="13" t="str">
        <f t="shared" si="31"/>
        <v/>
      </c>
      <c r="CD131" s="32" t="str">
        <f t="shared" si="32"/>
        <v/>
      </c>
      <c r="CF131" s="52" t="str">
        <f t="shared" si="25"/>
        <v/>
      </c>
      <c r="CH131" s="19" t="str">
        <f>IF($CF131="", "", COUNTIF($CF$12:$CF$1210, "&gt;"&amp;$CF131)+1+COUNTIF($CF$12:$CF131, $CF131)-1)</f>
        <v/>
      </c>
      <c r="CJ131" s="19" t="str">
        <f t="shared" si="26"/>
        <v/>
      </c>
      <c r="CL131" s="87" t="str">
        <f t="shared" si="27"/>
        <v/>
      </c>
    </row>
    <row r="132" spans="1:90" x14ac:dyDescent="0.25">
      <c r="A132" s="1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7"/>
      <c r="AF132" s="11"/>
      <c r="AG132" s="12"/>
      <c r="AH132" s="12"/>
      <c r="AI132" s="12"/>
      <c r="AJ132" s="12"/>
      <c r="AK132" s="12"/>
      <c r="AL132" s="12"/>
      <c r="AM132" s="12"/>
      <c r="AN132" s="12"/>
      <c r="AO132" s="12"/>
      <c r="AP132" s="12"/>
      <c r="AQ132" s="12"/>
      <c r="AR132" s="12"/>
      <c r="AS132" s="12"/>
      <c r="AT132" s="12"/>
      <c r="AU132" s="12"/>
      <c r="AV132" s="12"/>
      <c r="AW132" s="12"/>
      <c r="AX132" s="12"/>
      <c r="AY132" s="12"/>
      <c r="AZ132" s="37" t="str">
        <f t="shared" si="17"/>
        <v/>
      </c>
      <c r="BA132" s="13" t="str" cm="1">
        <f t="array" ref="BA132">IF(BA$10="", "", IF(IFERROR(INDEX($B132:$AE132, $BK132, MATCH(BA$10, $B$11:$AE$11, 0)), "")="", "", IFERROR(VALUE(INDEX($B132:$AE132, $BK132, MATCH(BA$10, $B$11:$AE$11, 0))), "")))</f>
        <v/>
      </c>
      <c r="BB132" s="13" t="str" cm="1">
        <f t="array" ref="BB132">IF(BB$10="", "", IF(IFERROR(INDEX($B132:$AE132, $BK132, MATCH(BB$10, $B$11:$AE$11, 0)), "")="", "", IFERROR(VALUE(INDEX($B132:$AE132, $BK132, MATCH(BB$10, $B$11:$AE$11, 0))), "")))</f>
        <v/>
      </c>
      <c r="BC132" s="13" t="str" cm="1">
        <f t="array" ref="BC132">IF(BC$10="", "", IF(IFERROR(INDEX($B132:$AE132, $BK132, MATCH(BC$10, $B$11:$AE$11, 0)), "")="", "", IFERROR(VALUE(INDEX($B132:$AE132, $BK132, MATCH(BC$10, $B$11:$AE$11, 0))), "")))</f>
        <v/>
      </c>
      <c r="BD132" s="13" t="str" cm="1">
        <f t="array" ref="BD132">IF(BD$10="", "", IF(IFERROR(INDEX($B132:$AE132, $BK132, MATCH(BD$10, $B$11:$AE$11, 0)), "")="", "", IFERROR(VALUE(INDEX($B132:$AE132, $BK132, MATCH(BD$10, $B$11:$AE$11, 0))), "")))</f>
        <v/>
      </c>
      <c r="BE132" s="32" t="str" cm="1">
        <f t="array" ref="BE132">IF(BE$10="", "", IF(IFERROR(INDEX($B132:$AE132, $BK132, MATCH(BE$10, $B$11:$AE$11, 0)), "")="", "", IFERROR(VALUE(INDEX($B132:$AE132, $BK132, MATCH(BE$10, $B$11:$AE$11, 0))), "")))</f>
        <v/>
      </c>
      <c r="BF132" s="12"/>
      <c r="BG132" s="44" t="str" cm="1">
        <f t="array" ref="BG132">IF(BG$10="", "", IF(IFERROR(INDEX($B132:$AE132, $BK132, MATCH(BG$10, $B$11:$AE$11, 0)), "")="", "", IFERROR(LEFT(INDEX($B132:$AE132, $BK132, MATCH(BG$10, $B$11:$AE$11, 0)), 70), "")))</f>
        <v/>
      </c>
      <c r="BH132" s="12"/>
      <c r="BI132" s="44" t="str" cm="1">
        <f t="array" ref="BI132">IF(BI$10="", "", IF(IFERROR(INDEX($B132:$AE132, $BK132, MATCH(BI$10, $B$11:$AE$11, 0)), "")="", "", IFERROR(INDEX($B132:$AE132, $BK132, MATCH(BI$10, $B$11:$AE$11, 0)), "")))</f>
        <v/>
      </c>
      <c r="BJ132" s="12"/>
      <c r="BN132" s="19" t="str" cm="1">
        <f t="array" ref="BN132">IF($AZ$10="", "", IF(IFERROR(INDEX($B132:$AE132, $BK132, MATCH($AZ$10, $B$11:$AE$11, 0)), "")="", "", IFERROR(INDEX($B132:$AE132, $BK132, MATCH($AZ$10, $B$11:$AE$11, 0)), "")))</f>
        <v/>
      </c>
      <c r="BO132" s="19" t="str">
        <f t="shared" si="18"/>
        <v/>
      </c>
      <c r="BP132" s="19" t="str">
        <f t="shared" si="19"/>
        <v/>
      </c>
      <c r="BQ132" s="19" t="str">
        <f t="shared" si="20"/>
        <v/>
      </c>
      <c r="BR132" s="30" t="str">
        <f t="shared" si="21"/>
        <v/>
      </c>
      <c r="BS132" s="19" t="str">
        <f t="shared" si="22"/>
        <v/>
      </c>
      <c r="BT132" s="40" t="str" cm="1">
        <f t="array" ref="BT132">IFERROR(DATE(INDEX($BQ132:$BS132, $BK132, MATCH($BN$5, $BQ$10:$BS$10, 0)), INDEX($BQ132:$BS132, $BK132, MATCH($BN$4, $BQ$10:$BS$10, 0)), INDEX($BQ132:$BS132, $BK132, MATCH($BN$3, $BQ$10:$BS$10, 0))), "")</f>
        <v/>
      </c>
      <c r="BV132" s="19" t="str">
        <f t="shared" si="23"/>
        <v/>
      </c>
      <c r="BX132" s="19" t="str">
        <f t="shared" si="24"/>
        <v/>
      </c>
      <c r="BZ132" s="30" t="str">
        <f t="shared" si="28"/>
        <v/>
      </c>
      <c r="CA132" s="13" t="str">
        <f t="shared" si="29"/>
        <v/>
      </c>
      <c r="CB132" s="13" t="str">
        <f t="shared" si="30"/>
        <v/>
      </c>
      <c r="CC132" s="13" t="str">
        <f t="shared" si="31"/>
        <v/>
      </c>
      <c r="CD132" s="32" t="str">
        <f t="shared" si="32"/>
        <v/>
      </c>
      <c r="CF132" s="52" t="str">
        <f t="shared" si="25"/>
        <v/>
      </c>
      <c r="CH132" s="19" t="str">
        <f>IF($CF132="", "", COUNTIF($CF$12:$CF$1210, "&gt;"&amp;$CF132)+1+COUNTIF($CF$12:$CF132, $CF132)-1)</f>
        <v/>
      </c>
      <c r="CJ132" s="19" t="str">
        <f t="shared" si="26"/>
        <v/>
      </c>
      <c r="CL132" s="87" t="str">
        <f t="shared" si="27"/>
        <v/>
      </c>
    </row>
    <row r="133" spans="1:90" x14ac:dyDescent="0.25">
      <c r="A133" s="1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7"/>
      <c r="AF133" s="11"/>
      <c r="AG133" s="12"/>
      <c r="AH133" s="12"/>
      <c r="AI133" s="12"/>
      <c r="AJ133" s="12"/>
      <c r="AK133" s="12"/>
      <c r="AL133" s="12"/>
      <c r="AM133" s="12"/>
      <c r="AN133" s="12"/>
      <c r="AO133" s="12"/>
      <c r="AP133" s="12"/>
      <c r="AQ133" s="12"/>
      <c r="AR133" s="12"/>
      <c r="AS133" s="12"/>
      <c r="AT133" s="12"/>
      <c r="AU133" s="12"/>
      <c r="AV133" s="12"/>
      <c r="AW133" s="12"/>
      <c r="AX133" s="12"/>
      <c r="AY133" s="12"/>
      <c r="AZ133" s="37" t="str">
        <f t="shared" si="17"/>
        <v/>
      </c>
      <c r="BA133" s="13" t="str" cm="1">
        <f t="array" ref="BA133">IF(BA$10="", "", IF(IFERROR(INDEX($B133:$AE133, $BK133, MATCH(BA$10, $B$11:$AE$11, 0)), "")="", "", IFERROR(VALUE(INDEX($B133:$AE133, $BK133, MATCH(BA$10, $B$11:$AE$11, 0))), "")))</f>
        <v/>
      </c>
      <c r="BB133" s="13" t="str" cm="1">
        <f t="array" ref="BB133">IF(BB$10="", "", IF(IFERROR(INDEX($B133:$AE133, $BK133, MATCH(BB$10, $B$11:$AE$11, 0)), "")="", "", IFERROR(VALUE(INDEX($B133:$AE133, $BK133, MATCH(BB$10, $B$11:$AE$11, 0))), "")))</f>
        <v/>
      </c>
      <c r="BC133" s="13" t="str" cm="1">
        <f t="array" ref="BC133">IF(BC$10="", "", IF(IFERROR(INDEX($B133:$AE133, $BK133, MATCH(BC$10, $B$11:$AE$11, 0)), "")="", "", IFERROR(VALUE(INDEX($B133:$AE133, $BK133, MATCH(BC$10, $B$11:$AE$11, 0))), "")))</f>
        <v/>
      </c>
      <c r="BD133" s="13" t="str" cm="1">
        <f t="array" ref="BD133">IF(BD$10="", "", IF(IFERROR(INDEX($B133:$AE133, $BK133, MATCH(BD$10, $B$11:$AE$11, 0)), "")="", "", IFERROR(VALUE(INDEX($B133:$AE133, $BK133, MATCH(BD$10, $B$11:$AE$11, 0))), "")))</f>
        <v/>
      </c>
      <c r="BE133" s="32" t="str" cm="1">
        <f t="array" ref="BE133">IF(BE$10="", "", IF(IFERROR(INDEX($B133:$AE133, $BK133, MATCH(BE$10, $B$11:$AE$11, 0)), "")="", "", IFERROR(VALUE(INDEX($B133:$AE133, $BK133, MATCH(BE$10, $B$11:$AE$11, 0))), "")))</f>
        <v/>
      </c>
      <c r="BF133" s="12"/>
      <c r="BG133" s="44" t="str" cm="1">
        <f t="array" ref="BG133">IF(BG$10="", "", IF(IFERROR(INDEX($B133:$AE133, $BK133, MATCH(BG$10, $B$11:$AE$11, 0)), "")="", "", IFERROR(LEFT(INDEX($B133:$AE133, $BK133, MATCH(BG$10, $B$11:$AE$11, 0)), 70), "")))</f>
        <v/>
      </c>
      <c r="BH133" s="12"/>
      <c r="BI133" s="44" t="str" cm="1">
        <f t="array" ref="BI133">IF(BI$10="", "", IF(IFERROR(INDEX($B133:$AE133, $BK133, MATCH(BI$10, $B$11:$AE$11, 0)), "")="", "", IFERROR(INDEX($B133:$AE133, $BK133, MATCH(BI$10, $B$11:$AE$11, 0)), "")))</f>
        <v/>
      </c>
      <c r="BJ133" s="12"/>
      <c r="BN133" s="19" t="str" cm="1">
        <f t="array" ref="BN133">IF($AZ$10="", "", IF(IFERROR(INDEX($B133:$AE133, $BK133, MATCH($AZ$10, $B$11:$AE$11, 0)), "")="", "", IFERROR(INDEX($B133:$AE133, $BK133, MATCH($AZ$10, $B$11:$AE$11, 0)), "")))</f>
        <v/>
      </c>
      <c r="BO133" s="19" t="str">
        <f t="shared" si="18"/>
        <v/>
      </c>
      <c r="BP133" s="19" t="str">
        <f t="shared" si="19"/>
        <v/>
      </c>
      <c r="BQ133" s="19" t="str">
        <f t="shared" si="20"/>
        <v/>
      </c>
      <c r="BR133" s="30" t="str">
        <f t="shared" si="21"/>
        <v/>
      </c>
      <c r="BS133" s="19" t="str">
        <f t="shared" si="22"/>
        <v/>
      </c>
      <c r="BT133" s="40" t="str" cm="1">
        <f t="array" ref="BT133">IFERROR(DATE(INDEX($BQ133:$BS133, $BK133, MATCH($BN$5, $BQ$10:$BS$10, 0)), INDEX($BQ133:$BS133, $BK133, MATCH($BN$4, $BQ$10:$BS$10, 0)), INDEX($BQ133:$BS133, $BK133, MATCH($BN$3, $BQ$10:$BS$10, 0))), "")</f>
        <v/>
      </c>
      <c r="BV133" s="19" t="str">
        <f t="shared" si="23"/>
        <v/>
      </c>
      <c r="BX133" s="19" t="str">
        <f t="shared" si="24"/>
        <v/>
      </c>
      <c r="BZ133" s="30" t="str">
        <f t="shared" si="28"/>
        <v/>
      </c>
      <c r="CA133" s="13" t="str">
        <f t="shared" si="29"/>
        <v/>
      </c>
      <c r="CB133" s="13" t="str">
        <f t="shared" si="30"/>
        <v/>
      </c>
      <c r="CC133" s="13" t="str">
        <f t="shared" si="31"/>
        <v/>
      </c>
      <c r="CD133" s="32" t="str">
        <f t="shared" si="32"/>
        <v/>
      </c>
      <c r="CF133" s="52" t="str">
        <f t="shared" si="25"/>
        <v/>
      </c>
      <c r="CH133" s="19" t="str">
        <f>IF($CF133="", "", COUNTIF($CF$12:$CF$1210, "&gt;"&amp;$CF133)+1+COUNTIF($CF$12:$CF133, $CF133)-1)</f>
        <v/>
      </c>
      <c r="CJ133" s="19" t="str">
        <f t="shared" si="26"/>
        <v/>
      </c>
      <c r="CL133" s="87" t="str">
        <f t="shared" si="27"/>
        <v/>
      </c>
    </row>
    <row r="134" spans="1:90" x14ac:dyDescent="0.25">
      <c r="A134" s="11"/>
      <c r="B134" s="5"/>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7"/>
      <c r="AF134" s="11"/>
      <c r="AG134" s="12"/>
      <c r="AH134" s="12"/>
      <c r="AI134" s="12"/>
      <c r="AJ134" s="12"/>
      <c r="AK134" s="12"/>
      <c r="AL134" s="12"/>
      <c r="AM134" s="12"/>
      <c r="AN134" s="12"/>
      <c r="AO134" s="12"/>
      <c r="AP134" s="12"/>
      <c r="AQ134" s="12"/>
      <c r="AR134" s="12"/>
      <c r="AS134" s="12"/>
      <c r="AT134" s="12"/>
      <c r="AU134" s="12"/>
      <c r="AV134" s="12"/>
      <c r="AW134" s="12"/>
      <c r="AX134" s="12"/>
      <c r="AY134" s="12"/>
      <c r="AZ134" s="37" t="str">
        <f t="shared" si="17"/>
        <v/>
      </c>
      <c r="BA134" s="13" t="str" cm="1">
        <f t="array" ref="BA134">IF(BA$10="", "", IF(IFERROR(INDEX($B134:$AE134, $BK134, MATCH(BA$10, $B$11:$AE$11, 0)), "")="", "", IFERROR(VALUE(INDEX($B134:$AE134, $BK134, MATCH(BA$10, $B$11:$AE$11, 0))), "")))</f>
        <v/>
      </c>
      <c r="BB134" s="13" t="str" cm="1">
        <f t="array" ref="BB134">IF(BB$10="", "", IF(IFERROR(INDEX($B134:$AE134, $BK134, MATCH(BB$10, $B$11:$AE$11, 0)), "")="", "", IFERROR(VALUE(INDEX($B134:$AE134, $BK134, MATCH(BB$10, $B$11:$AE$11, 0))), "")))</f>
        <v/>
      </c>
      <c r="BC134" s="13" t="str" cm="1">
        <f t="array" ref="BC134">IF(BC$10="", "", IF(IFERROR(INDEX($B134:$AE134, $BK134, MATCH(BC$10, $B$11:$AE$11, 0)), "")="", "", IFERROR(VALUE(INDEX($B134:$AE134, $BK134, MATCH(BC$10, $B$11:$AE$11, 0))), "")))</f>
        <v/>
      </c>
      <c r="BD134" s="13" t="str" cm="1">
        <f t="array" ref="BD134">IF(BD$10="", "", IF(IFERROR(INDEX($B134:$AE134, $BK134, MATCH(BD$10, $B$11:$AE$11, 0)), "")="", "", IFERROR(VALUE(INDEX($B134:$AE134, $BK134, MATCH(BD$10, $B$11:$AE$11, 0))), "")))</f>
        <v/>
      </c>
      <c r="BE134" s="32" t="str" cm="1">
        <f t="array" ref="BE134">IF(BE$10="", "", IF(IFERROR(INDEX($B134:$AE134, $BK134, MATCH(BE$10, $B$11:$AE$11, 0)), "")="", "", IFERROR(VALUE(INDEX($B134:$AE134, $BK134, MATCH(BE$10, $B$11:$AE$11, 0))), "")))</f>
        <v/>
      </c>
      <c r="BF134" s="12"/>
      <c r="BG134" s="44" t="str" cm="1">
        <f t="array" ref="BG134">IF(BG$10="", "", IF(IFERROR(INDEX($B134:$AE134, $BK134, MATCH(BG$10, $B$11:$AE$11, 0)), "")="", "", IFERROR(LEFT(INDEX($B134:$AE134, $BK134, MATCH(BG$10, $B$11:$AE$11, 0)), 70), "")))</f>
        <v/>
      </c>
      <c r="BH134" s="12"/>
      <c r="BI134" s="44" t="str" cm="1">
        <f t="array" ref="BI134">IF(BI$10="", "", IF(IFERROR(INDEX($B134:$AE134, $BK134, MATCH(BI$10, $B$11:$AE$11, 0)), "")="", "", IFERROR(INDEX($B134:$AE134, $BK134, MATCH(BI$10, $B$11:$AE$11, 0)), "")))</f>
        <v/>
      </c>
      <c r="BJ134" s="12"/>
      <c r="BN134" s="19" t="str" cm="1">
        <f t="array" ref="BN134">IF($AZ$10="", "", IF(IFERROR(INDEX($B134:$AE134, $BK134, MATCH($AZ$10, $B$11:$AE$11, 0)), "")="", "", IFERROR(INDEX($B134:$AE134, $BK134, MATCH($AZ$10, $B$11:$AE$11, 0)), "")))</f>
        <v/>
      </c>
      <c r="BO134" s="19" t="str">
        <f t="shared" si="18"/>
        <v/>
      </c>
      <c r="BP134" s="19" t="str">
        <f t="shared" si="19"/>
        <v/>
      </c>
      <c r="BQ134" s="19" t="str">
        <f t="shared" si="20"/>
        <v/>
      </c>
      <c r="BR134" s="30" t="str">
        <f t="shared" si="21"/>
        <v/>
      </c>
      <c r="BS134" s="19" t="str">
        <f t="shared" si="22"/>
        <v/>
      </c>
      <c r="BT134" s="40" t="str" cm="1">
        <f t="array" ref="BT134">IFERROR(DATE(INDEX($BQ134:$BS134, $BK134, MATCH($BN$5, $BQ$10:$BS$10, 0)), INDEX($BQ134:$BS134, $BK134, MATCH($BN$4, $BQ$10:$BS$10, 0)), INDEX($BQ134:$BS134, $BK134, MATCH($BN$3, $BQ$10:$BS$10, 0))), "")</f>
        <v/>
      </c>
      <c r="BV134" s="19" t="str">
        <f t="shared" si="23"/>
        <v/>
      </c>
      <c r="BX134" s="19" t="str">
        <f t="shared" si="24"/>
        <v/>
      </c>
      <c r="BZ134" s="30" t="str">
        <f t="shared" si="28"/>
        <v/>
      </c>
      <c r="CA134" s="13" t="str">
        <f t="shared" si="29"/>
        <v/>
      </c>
      <c r="CB134" s="13" t="str">
        <f t="shared" si="30"/>
        <v/>
      </c>
      <c r="CC134" s="13" t="str">
        <f t="shared" si="31"/>
        <v/>
      </c>
      <c r="CD134" s="32" t="str">
        <f t="shared" si="32"/>
        <v/>
      </c>
      <c r="CF134" s="52" t="str">
        <f t="shared" si="25"/>
        <v/>
      </c>
      <c r="CH134" s="19" t="str">
        <f>IF($CF134="", "", COUNTIF($CF$12:$CF$1210, "&gt;"&amp;$CF134)+1+COUNTIF($CF$12:$CF134, $CF134)-1)</f>
        <v/>
      </c>
      <c r="CJ134" s="19" t="str">
        <f t="shared" si="26"/>
        <v/>
      </c>
      <c r="CL134" s="87" t="str">
        <f t="shared" si="27"/>
        <v/>
      </c>
    </row>
    <row r="135" spans="1:90" x14ac:dyDescent="0.25">
      <c r="A135" s="11"/>
      <c r="B135" s="5"/>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7"/>
      <c r="AF135" s="11"/>
      <c r="AG135" s="12"/>
      <c r="AH135" s="12"/>
      <c r="AI135" s="12"/>
      <c r="AJ135" s="12"/>
      <c r="AK135" s="12"/>
      <c r="AL135" s="12"/>
      <c r="AM135" s="12"/>
      <c r="AN135" s="12"/>
      <c r="AO135" s="12"/>
      <c r="AP135" s="12"/>
      <c r="AQ135" s="12"/>
      <c r="AR135" s="12"/>
      <c r="AS135" s="12"/>
      <c r="AT135" s="12"/>
      <c r="AU135" s="12"/>
      <c r="AV135" s="12"/>
      <c r="AW135" s="12"/>
      <c r="AX135" s="12"/>
      <c r="AY135" s="12"/>
      <c r="AZ135" s="37" t="str">
        <f t="shared" si="17"/>
        <v/>
      </c>
      <c r="BA135" s="13" t="str" cm="1">
        <f t="array" ref="BA135">IF(BA$10="", "", IF(IFERROR(INDEX($B135:$AE135, $BK135, MATCH(BA$10, $B$11:$AE$11, 0)), "")="", "", IFERROR(VALUE(INDEX($B135:$AE135, $BK135, MATCH(BA$10, $B$11:$AE$11, 0))), "")))</f>
        <v/>
      </c>
      <c r="BB135" s="13" t="str" cm="1">
        <f t="array" ref="BB135">IF(BB$10="", "", IF(IFERROR(INDEX($B135:$AE135, $BK135, MATCH(BB$10, $B$11:$AE$11, 0)), "")="", "", IFERROR(VALUE(INDEX($B135:$AE135, $BK135, MATCH(BB$10, $B$11:$AE$11, 0))), "")))</f>
        <v/>
      </c>
      <c r="BC135" s="13" t="str" cm="1">
        <f t="array" ref="BC135">IF(BC$10="", "", IF(IFERROR(INDEX($B135:$AE135, $BK135, MATCH(BC$10, $B$11:$AE$11, 0)), "")="", "", IFERROR(VALUE(INDEX($B135:$AE135, $BK135, MATCH(BC$10, $B$11:$AE$11, 0))), "")))</f>
        <v/>
      </c>
      <c r="BD135" s="13" t="str" cm="1">
        <f t="array" ref="BD135">IF(BD$10="", "", IF(IFERROR(INDEX($B135:$AE135, $BK135, MATCH(BD$10, $B$11:$AE$11, 0)), "")="", "", IFERROR(VALUE(INDEX($B135:$AE135, $BK135, MATCH(BD$10, $B$11:$AE$11, 0))), "")))</f>
        <v/>
      </c>
      <c r="BE135" s="32" t="str" cm="1">
        <f t="array" ref="BE135">IF(BE$10="", "", IF(IFERROR(INDEX($B135:$AE135, $BK135, MATCH(BE$10, $B$11:$AE$11, 0)), "")="", "", IFERROR(VALUE(INDEX($B135:$AE135, $BK135, MATCH(BE$10, $B$11:$AE$11, 0))), "")))</f>
        <v/>
      </c>
      <c r="BF135" s="12"/>
      <c r="BG135" s="44" t="str" cm="1">
        <f t="array" ref="BG135">IF(BG$10="", "", IF(IFERROR(INDEX($B135:$AE135, $BK135, MATCH(BG$10, $B$11:$AE$11, 0)), "")="", "", IFERROR(LEFT(INDEX($B135:$AE135, $BK135, MATCH(BG$10, $B$11:$AE$11, 0)), 70), "")))</f>
        <v/>
      </c>
      <c r="BH135" s="12"/>
      <c r="BI135" s="44" t="str" cm="1">
        <f t="array" ref="BI135">IF(BI$10="", "", IF(IFERROR(INDEX($B135:$AE135, $BK135, MATCH(BI$10, $B$11:$AE$11, 0)), "")="", "", IFERROR(INDEX($B135:$AE135, $BK135, MATCH(BI$10, $B$11:$AE$11, 0)), "")))</f>
        <v/>
      </c>
      <c r="BJ135" s="12"/>
      <c r="BN135" s="19" t="str" cm="1">
        <f t="array" ref="BN135">IF($AZ$10="", "", IF(IFERROR(INDEX($B135:$AE135, $BK135, MATCH($AZ$10, $B$11:$AE$11, 0)), "")="", "", IFERROR(INDEX($B135:$AE135, $BK135, MATCH($AZ$10, $B$11:$AE$11, 0)), "")))</f>
        <v/>
      </c>
      <c r="BO135" s="19" t="str">
        <f t="shared" si="18"/>
        <v/>
      </c>
      <c r="BP135" s="19" t="str">
        <f t="shared" si="19"/>
        <v/>
      </c>
      <c r="BQ135" s="19" t="str">
        <f t="shared" si="20"/>
        <v/>
      </c>
      <c r="BR135" s="30" t="str">
        <f t="shared" si="21"/>
        <v/>
      </c>
      <c r="BS135" s="19" t="str">
        <f t="shared" si="22"/>
        <v/>
      </c>
      <c r="BT135" s="40" t="str" cm="1">
        <f t="array" ref="BT135">IFERROR(DATE(INDEX($BQ135:$BS135, $BK135, MATCH($BN$5, $BQ$10:$BS$10, 0)), INDEX($BQ135:$BS135, $BK135, MATCH($BN$4, $BQ$10:$BS$10, 0)), INDEX($BQ135:$BS135, $BK135, MATCH($BN$3, $BQ$10:$BS$10, 0))), "")</f>
        <v/>
      </c>
      <c r="BV135" s="19" t="str">
        <f t="shared" si="23"/>
        <v/>
      </c>
      <c r="BX135" s="19" t="str">
        <f t="shared" si="24"/>
        <v/>
      </c>
      <c r="BZ135" s="30" t="str">
        <f t="shared" si="28"/>
        <v/>
      </c>
      <c r="CA135" s="13" t="str">
        <f t="shared" si="29"/>
        <v/>
      </c>
      <c r="CB135" s="13" t="str">
        <f t="shared" si="30"/>
        <v/>
      </c>
      <c r="CC135" s="13" t="str">
        <f t="shared" si="31"/>
        <v/>
      </c>
      <c r="CD135" s="32" t="str">
        <f t="shared" si="32"/>
        <v/>
      </c>
      <c r="CF135" s="52" t="str">
        <f t="shared" si="25"/>
        <v/>
      </c>
      <c r="CH135" s="19" t="str">
        <f>IF($CF135="", "", COUNTIF($CF$12:$CF$1210, "&gt;"&amp;$CF135)+1+COUNTIF($CF$12:$CF135, $CF135)-1)</f>
        <v/>
      </c>
      <c r="CJ135" s="19" t="str">
        <f t="shared" si="26"/>
        <v/>
      </c>
      <c r="CL135" s="87" t="str">
        <f t="shared" si="27"/>
        <v/>
      </c>
    </row>
    <row r="136" spans="1:90" x14ac:dyDescent="0.25">
      <c r="A136" s="11"/>
      <c r="B136" s="5"/>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7"/>
      <c r="AF136" s="11"/>
      <c r="AG136" s="12"/>
      <c r="AH136" s="12"/>
      <c r="AI136" s="12"/>
      <c r="AJ136" s="12"/>
      <c r="AK136" s="12"/>
      <c r="AL136" s="12"/>
      <c r="AM136" s="12"/>
      <c r="AN136" s="12"/>
      <c r="AO136" s="12"/>
      <c r="AP136" s="12"/>
      <c r="AQ136" s="12"/>
      <c r="AR136" s="12"/>
      <c r="AS136" s="12"/>
      <c r="AT136" s="12"/>
      <c r="AU136" s="12"/>
      <c r="AV136" s="12"/>
      <c r="AW136" s="12"/>
      <c r="AX136" s="12"/>
      <c r="AY136" s="12"/>
      <c r="AZ136" s="37" t="str">
        <f t="shared" si="17"/>
        <v/>
      </c>
      <c r="BA136" s="13" t="str" cm="1">
        <f t="array" ref="BA136">IF(BA$10="", "", IF(IFERROR(INDEX($B136:$AE136, $BK136, MATCH(BA$10, $B$11:$AE$11, 0)), "")="", "", IFERROR(VALUE(INDEX($B136:$AE136, $BK136, MATCH(BA$10, $B$11:$AE$11, 0))), "")))</f>
        <v/>
      </c>
      <c r="BB136" s="13" t="str" cm="1">
        <f t="array" ref="BB136">IF(BB$10="", "", IF(IFERROR(INDEX($B136:$AE136, $BK136, MATCH(BB$10, $B$11:$AE$11, 0)), "")="", "", IFERROR(VALUE(INDEX($B136:$AE136, $BK136, MATCH(BB$10, $B$11:$AE$11, 0))), "")))</f>
        <v/>
      </c>
      <c r="BC136" s="13" t="str" cm="1">
        <f t="array" ref="BC136">IF(BC$10="", "", IF(IFERROR(INDEX($B136:$AE136, $BK136, MATCH(BC$10, $B$11:$AE$11, 0)), "")="", "", IFERROR(VALUE(INDEX($B136:$AE136, $BK136, MATCH(BC$10, $B$11:$AE$11, 0))), "")))</f>
        <v/>
      </c>
      <c r="BD136" s="13" t="str" cm="1">
        <f t="array" ref="BD136">IF(BD$10="", "", IF(IFERROR(INDEX($B136:$AE136, $BK136, MATCH(BD$10, $B$11:$AE$11, 0)), "")="", "", IFERROR(VALUE(INDEX($B136:$AE136, $BK136, MATCH(BD$10, $B$11:$AE$11, 0))), "")))</f>
        <v/>
      </c>
      <c r="BE136" s="32" t="str" cm="1">
        <f t="array" ref="BE136">IF(BE$10="", "", IF(IFERROR(INDEX($B136:$AE136, $BK136, MATCH(BE$10, $B$11:$AE$11, 0)), "")="", "", IFERROR(VALUE(INDEX($B136:$AE136, $BK136, MATCH(BE$10, $B$11:$AE$11, 0))), "")))</f>
        <v/>
      </c>
      <c r="BF136" s="12"/>
      <c r="BG136" s="44" t="str" cm="1">
        <f t="array" ref="BG136">IF(BG$10="", "", IF(IFERROR(INDEX($B136:$AE136, $BK136, MATCH(BG$10, $B$11:$AE$11, 0)), "")="", "", IFERROR(LEFT(INDEX($B136:$AE136, $BK136, MATCH(BG$10, $B$11:$AE$11, 0)), 70), "")))</f>
        <v/>
      </c>
      <c r="BH136" s="12"/>
      <c r="BI136" s="44" t="str" cm="1">
        <f t="array" ref="BI136">IF(BI$10="", "", IF(IFERROR(INDEX($B136:$AE136, $BK136, MATCH(BI$10, $B$11:$AE$11, 0)), "")="", "", IFERROR(INDEX($B136:$AE136, $BK136, MATCH(BI$10, $B$11:$AE$11, 0)), "")))</f>
        <v/>
      </c>
      <c r="BJ136" s="12"/>
      <c r="BN136" s="19" t="str" cm="1">
        <f t="array" ref="BN136">IF($AZ$10="", "", IF(IFERROR(INDEX($B136:$AE136, $BK136, MATCH($AZ$10, $B$11:$AE$11, 0)), "")="", "", IFERROR(INDEX($B136:$AE136, $BK136, MATCH($AZ$10, $B$11:$AE$11, 0)), "")))</f>
        <v/>
      </c>
      <c r="BO136" s="19" t="str">
        <f t="shared" si="18"/>
        <v/>
      </c>
      <c r="BP136" s="19" t="str">
        <f t="shared" si="19"/>
        <v/>
      </c>
      <c r="BQ136" s="19" t="str">
        <f t="shared" si="20"/>
        <v/>
      </c>
      <c r="BR136" s="30" t="str">
        <f t="shared" si="21"/>
        <v/>
      </c>
      <c r="BS136" s="19" t="str">
        <f t="shared" si="22"/>
        <v/>
      </c>
      <c r="BT136" s="40" t="str" cm="1">
        <f t="array" ref="BT136">IFERROR(DATE(INDEX($BQ136:$BS136, $BK136, MATCH($BN$5, $BQ$10:$BS$10, 0)), INDEX($BQ136:$BS136, $BK136, MATCH($BN$4, $BQ$10:$BS$10, 0)), INDEX($BQ136:$BS136, $BK136, MATCH($BN$3, $BQ$10:$BS$10, 0))), "")</f>
        <v/>
      </c>
      <c r="BV136" s="19" t="str">
        <f t="shared" si="23"/>
        <v/>
      </c>
      <c r="BX136" s="19" t="str">
        <f t="shared" si="24"/>
        <v/>
      </c>
      <c r="BZ136" s="30" t="str">
        <f t="shared" si="28"/>
        <v/>
      </c>
      <c r="CA136" s="13" t="str">
        <f t="shared" si="29"/>
        <v/>
      </c>
      <c r="CB136" s="13" t="str">
        <f t="shared" si="30"/>
        <v/>
      </c>
      <c r="CC136" s="13" t="str">
        <f t="shared" si="31"/>
        <v/>
      </c>
      <c r="CD136" s="32" t="str">
        <f t="shared" si="32"/>
        <v/>
      </c>
      <c r="CF136" s="52" t="str">
        <f t="shared" si="25"/>
        <v/>
      </c>
      <c r="CH136" s="19" t="str">
        <f>IF($CF136="", "", COUNTIF($CF$12:$CF$1210, "&gt;"&amp;$CF136)+1+COUNTIF($CF$12:$CF136, $CF136)-1)</f>
        <v/>
      </c>
      <c r="CJ136" s="19" t="str">
        <f t="shared" si="26"/>
        <v/>
      </c>
      <c r="CL136" s="87" t="str">
        <f t="shared" si="27"/>
        <v/>
      </c>
    </row>
    <row r="137" spans="1:90" x14ac:dyDescent="0.25">
      <c r="A137" s="11"/>
      <c r="B137" s="5"/>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7"/>
      <c r="AF137" s="11"/>
      <c r="AG137" s="12"/>
      <c r="AH137" s="12"/>
      <c r="AI137" s="12"/>
      <c r="AJ137" s="12"/>
      <c r="AK137" s="12"/>
      <c r="AL137" s="12"/>
      <c r="AM137" s="12"/>
      <c r="AN137" s="12"/>
      <c r="AO137" s="12"/>
      <c r="AP137" s="12"/>
      <c r="AQ137" s="12"/>
      <c r="AR137" s="12"/>
      <c r="AS137" s="12"/>
      <c r="AT137" s="12"/>
      <c r="AU137" s="12"/>
      <c r="AV137" s="12"/>
      <c r="AW137" s="12"/>
      <c r="AX137" s="12"/>
      <c r="AY137" s="12"/>
      <c r="AZ137" s="37" t="str">
        <f t="shared" si="17"/>
        <v/>
      </c>
      <c r="BA137" s="13" t="str" cm="1">
        <f t="array" ref="BA137">IF(BA$10="", "", IF(IFERROR(INDEX($B137:$AE137, $BK137, MATCH(BA$10, $B$11:$AE$11, 0)), "")="", "", IFERROR(VALUE(INDEX($B137:$AE137, $BK137, MATCH(BA$10, $B$11:$AE$11, 0))), "")))</f>
        <v/>
      </c>
      <c r="BB137" s="13" t="str" cm="1">
        <f t="array" ref="BB137">IF(BB$10="", "", IF(IFERROR(INDEX($B137:$AE137, $BK137, MATCH(BB$10, $B$11:$AE$11, 0)), "")="", "", IFERROR(VALUE(INDEX($B137:$AE137, $BK137, MATCH(BB$10, $B$11:$AE$11, 0))), "")))</f>
        <v/>
      </c>
      <c r="BC137" s="13" t="str" cm="1">
        <f t="array" ref="BC137">IF(BC$10="", "", IF(IFERROR(INDEX($B137:$AE137, $BK137, MATCH(BC$10, $B$11:$AE$11, 0)), "")="", "", IFERROR(VALUE(INDEX($B137:$AE137, $BK137, MATCH(BC$10, $B$11:$AE$11, 0))), "")))</f>
        <v/>
      </c>
      <c r="BD137" s="13" t="str" cm="1">
        <f t="array" ref="BD137">IF(BD$10="", "", IF(IFERROR(INDEX($B137:$AE137, $BK137, MATCH(BD$10, $B$11:$AE$11, 0)), "")="", "", IFERROR(VALUE(INDEX($B137:$AE137, $BK137, MATCH(BD$10, $B$11:$AE$11, 0))), "")))</f>
        <v/>
      </c>
      <c r="BE137" s="32" t="str" cm="1">
        <f t="array" ref="BE137">IF(BE$10="", "", IF(IFERROR(INDEX($B137:$AE137, $BK137, MATCH(BE$10, $B$11:$AE$11, 0)), "")="", "", IFERROR(VALUE(INDEX($B137:$AE137, $BK137, MATCH(BE$10, $B$11:$AE$11, 0))), "")))</f>
        <v/>
      </c>
      <c r="BF137" s="12"/>
      <c r="BG137" s="44" t="str" cm="1">
        <f t="array" ref="BG137">IF(BG$10="", "", IF(IFERROR(INDEX($B137:$AE137, $BK137, MATCH(BG$10, $B$11:$AE$11, 0)), "")="", "", IFERROR(LEFT(INDEX($B137:$AE137, $BK137, MATCH(BG$10, $B$11:$AE$11, 0)), 70), "")))</f>
        <v/>
      </c>
      <c r="BH137" s="12"/>
      <c r="BI137" s="44" t="str" cm="1">
        <f t="array" ref="BI137">IF(BI$10="", "", IF(IFERROR(INDEX($B137:$AE137, $BK137, MATCH(BI$10, $B$11:$AE$11, 0)), "")="", "", IFERROR(INDEX($B137:$AE137, $BK137, MATCH(BI$10, $B$11:$AE$11, 0)), "")))</f>
        <v/>
      </c>
      <c r="BJ137" s="12"/>
      <c r="BN137" s="19" t="str" cm="1">
        <f t="array" ref="BN137">IF($AZ$10="", "", IF(IFERROR(INDEX($B137:$AE137, $BK137, MATCH($AZ$10, $B$11:$AE$11, 0)), "")="", "", IFERROR(INDEX($B137:$AE137, $BK137, MATCH($AZ$10, $B$11:$AE$11, 0)), "")))</f>
        <v/>
      </c>
      <c r="BO137" s="19" t="str">
        <f t="shared" si="18"/>
        <v/>
      </c>
      <c r="BP137" s="19" t="str">
        <f t="shared" si="19"/>
        <v/>
      </c>
      <c r="BQ137" s="19" t="str">
        <f t="shared" si="20"/>
        <v/>
      </c>
      <c r="BR137" s="30" t="str">
        <f t="shared" si="21"/>
        <v/>
      </c>
      <c r="BS137" s="19" t="str">
        <f t="shared" si="22"/>
        <v/>
      </c>
      <c r="BT137" s="40" t="str" cm="1">
        <f t="array" ref="BT137">IFERROR(DATE(INDEX($BQ137:$BS137, $BK137, MATCH($BN$5, $BQ$10:$BS$10, 0)), INDEX($BQ137:$BS137, $BK137, MATCH($BN$4, $BQ$10:$BS$10, 0)), INDEX($BQ137:$BS137, $BK137, MATCH($BN$3, $BQ$10:$BS$10, 0))), "")</f>
        <v/>
      </c>
      <c r="BV137" s="19" t="str">
        <f t="shared" si="23"/>
        <v/>
      </c>
      <c r="BX137" s="19" t="str">
        <f t="shared" si="24"/>
        <v/>
      </c>
      <c r="BZ137" s="30" t="str">
        <f t="shared" si="28"/>
        <v/>
      </c>
      <c r="CA137" s="13" t="str">
        <f t="shared" si="29"/>
        <v/>
      </c>
      <c r="CB137" s="13" t="str">
        <f t="shared" si="30"/>
        <v/>
      </c>
      <c r="CC137" s="13" t="str">
        <f t="shared" si="31"/>
        <v/>
      </c>
      <c r="CD137" s="32" t="str">
        <f t="shared" si="32"/>
        <v/>
      </c>
      <c r="CF137" s="52" t="str">
        <f t="shared" si="25"/>
        <v/>
      </c>
      <c r="CH137" s="19" t="str">
        <f>IF($CF137="", "", COUNTIF($CF$12:$CF$1210, "&gt;"&amp;$CF137)+1+COUNTIF($CF$12:$CF137, $CF137)-1)</f>
        <v/>
      </c>
      <c r="CJ137" s="19" t="str">
        <f t="shared" si="26"/>
        <v/>
      </c>
      <c r="CL137" s="87" t="str">
        <f t="shared" si="27"/>
        <v/>
      </c>
    </row>
    <row r="138" spans="1:90" x14ac:dyDescent="0.25">
      <c r="A138" s="11"/>
      <c r="B138" s="5"/>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7"/>
      <c r="AF138" s="11"/>
      <c r="AG138" s="12"/>
      <c r="AH138" s="12"/>
      <c r="AI138" s="12"/>
      <c r="AJ138" s="12"/>
      <c r="AK138" s="12"/>
      <c r="AL138" s="12"/>
      <c r="AM138" s="12"/>
      <c r="AN138" s="12"/>
      <c r="AO138" s="12"/>
      <c r="AP138" s="12"/>
      <c r="AQ138" s="12"/>
      <c r="AR138" s="12"/>
      <c r="AS138" s="12"/>
      <c r="AT138" s="12"/>
      <c r="AU138" s="12"/>
      <c r="AV138" s="12"/>
      <c r="AW138" s="12"/>
      <c r="AX138" s="12"/>
      <c r="AY138" s="12"/>
      <c r="AZ138" s="37" t="str">
        <f t="shared" si="17"/>
        <v/>
      </c>
      <c r="BA138" s="13" t="str" cm="1">
        <f t="array" ref="BA138">IF(BA$10="", "", IF(IFERROR(INDEX($B138:$AE138, $BK138, MATCH(BA$10, $B$11:$AE$11, 0)), "")="", "", IFERROR(VALUE(INDEX($B138:$AE138, $BK138, MATCH(BA$10, $B$11:$AE$11, 0))), "")))</f>
        <v/>
      </c>
      <c r="BB138" s="13" t="str" cm="1">
        <f t="array" ref="BB138">IF(BB$10="", "", IF(IFERROR(INDEX($B138:$AE138, $BK138, MATCH(BB$10, $B$11:$AE$11, 0)), "")="", "", IFERROR(VALUE(INDEX($B138:$AE138, $BK138, MATCH(BB$10, $B$11:$AE$11, 0))), "")))</f>
        <v/>
      </c>
      <c r="BC138" s="13" t="str" cm="1">
        <f t="array" ref="BC138">IF(BC$10="", "", IF(IFERROR(INDEX($B138:$AE138, $BK138, MATCH(BC$10, $B$11:$AE$11, 0)), "")="", "", IFERROR(VALUE(INDEX($B138:$AE138, $BK138, MATCH(BC$10, $B$11:$AE$11, 0))), "")))</f>
        <v/>
      </c>
      <c r="BD138" s="13" t="str" cm="1">
        <f t="array" ref="BD138">IF(BD$10="", "", IF(IFERROR(INDEX($B138:$AE138, $BK138, MATCH(BD$10, $B$11:$AE$11, 0)), "")="", "", IFERROR(VALUE(INDEX($B138:$AE138, $BK138, MATCH(BD$10, $B$11:$AE$11, 0))), "")))</f>
        <v/>
      </c>
      <c r="BE138" s="32" t="str" cm="1">
        <f t="array" ref="BE138">IF(BE$10="", "", IF(IFERROR(INDEX($B138:$AE138, $BK138, MATCH(BE$10, $B$11:$AE$11, 0)), "")="", "", IFERROR(VALUE(INDEX($B138:$AE138, $BK138, MATCH(BE$10, $B$11:$AE$11, 0))), "")))</f>
        <v/>
      </c>
      <c r="BF138" s="12"/>
      <c r="BG138" s="44" t="str" cm="1">
        <f t="array" ref="BG138">IF(BG$10="", "", IF(IFERROR(INDEX($B138:$AE138, $BK138, MATCH(BG$10, $B$11:$AE$11, 0)), "")="", "", IFERROR(LEFT(INDEX($B138:$AE138, $BK138, MATCH(BG$10, $B$11:$AE$11, 0)), 70), "")))</f>
        <v/>
      </c>
      <c r="BH138" s="12"/>
      <c r="BI138" s="44" t="str" cm="1">
        <f t="array" ref="BI138">IF(BI$10="", "", IF(IFERROR(INDEX($B138:$AE138, $BK138, MATCH(BI$10, $B$11:$AE$11, 0)), "")="", "", IFERROR(INDEX($B138:$AE138, $BK138, MATCH(BI$10, $B$11:$AE$11, 0)), "")))</f>
        <v/>
      </c>
      <c r="BJ138" s="12"/>
      <c r="BN138" s="19" t="str" cm="1">
        <f t="array" ref="BN138">IF($AZ$10="", "", IF(IFERROR(INDEX($B138:$AE138, $BK138, MATCH($AZ$10, $B$11:$AE$11, 0)), "")="", "", IFERROR(INDEX($B138:$AE138, $BK138, MATCH($AZ$10, $B$11:$AE$11, 0)), "")))</f>
        <v/>
      </c>
      <c r="BO138" s="19" t="str">
        <f t="shared" si="18"/>
        <v/>
      </c>
      <c r="BP138" s="19" t="str">
        <f t="shared" si="19"/>
        <v/>
      </c>
      <c r="BQ138" s="19" t="str">
        <f t="shared" si="20"/>
        <v/>
      </c>
      <c r="BR138" s="30" t="str">
        <f t="shared" si="21"/>
        <v/>
      </c>
      <c r="BS138" s="19" t="str">
        <f t="shared" si="22"/>
        <v/>
      </c>
      <c r="BT138" s="40" t="str" cm="1">
        <f t="array" ref="BT138">IFERROR(DATE(INDEX($BQ138:$BS138, $BK138, MATCH($BN$5, $BQ$10:$BS$10, 0)), INDEX($BQ138:$BS138, $BK138, MATCH($BN$4, $BQ$10:$BS$10, 0)), INDEX($BQ138:$BS138, $BK138, MATCH($BN$3, $BQ$10:$BS$10, 0))), "")</f>
        <v/>
      </c>
      <c r="BV138" s="19" t="str">
        <f t="shared" si="23"/>
        <v/>
      </c>
      <c r="BX138" s="19" t="str">
        <f t="shared" si="24"/>
        <v/>
      </c>
      <c r="BZ138" s="30" t="str">
        <f t="shared" si="28"/>
        <v/>
      </c>
      <c r="CA138" s="13" t="str">
        <f t="shared" si="29"/>
        <v/>
      </c>
      <c r="CB138" s="13" t="str">
        <f t="shared" si="30"/>
        <v/>
      </c>
      <c r="CC138" s="13" t="str">
        <f t="shared" si="31"/>
        <v/>
      </c>
      <c r="CD138" s="32" t="str">
        <f t="shared" si="32"/>
        <v/>
      </c>
      <c r="CF138" s="52" t="str">
        <f t="shared" si="25"/>
        <v/>
      </c>
      <c r="CH138" s="19" t="str">
        <f>IF($CF138="", "", COUNTIF($CF$12:$CF$1210, "&gt;"&amp;$CF138)+1+COUNTIF($CF$12:$CF138, $CF138)-1)</f>
        <v/>
      </c>
      <c r="CJ138" s="19" t="str">
        <f t="shared" si="26"/>
        <v/>
      </c>
      <c r="CL138" s="87" t="str">
        <f t="shared" si="27"/>
        <v/>
      </c>
    </row>
    <row r="139" spans="1:90" x14ac:dyDescent="0.25">
      <c r="A139" s="11"/>
      <c r="B139" s="5"/>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7"/>
      <c r="AF139" s="11"/>
      <c r="AG139" s="12"/>
      <c r="AH139" s="12"/>
      <c r="AI139" s="12"/>
      <c r="AJ139" s="12"/>
      <c r="AK139" s="12"/>
      <c r="AL139" s="12"/>
      <c r="AM139" s="12"/>
      <c r="AN139" s="12"/>
      <c r="AO139" s="12"/>
      <c r="AP139" s="12"/>
      <c r="AQ139" s="12"/>
      <c r="AR139" s="12"/>
      <c r="AS139" s="12"/>
      <c r="AT139" s="12"/>
      <c r="AU139" s="12"/>
      <c r="AV139" s="12"/>
      <c r="AW139" s="12"/>
      <c r="AX139" s="12"/>
      <c r="AY139" s="12"/>
      <c r="AZ139" s="37" t="str">
        <f t="shared" si="17"/>
        <v/>
      </c>
      <c r="BA139" s="13" t="str" cm="1">
        <f t="array" ref="BA139">IF(BA$10="", "", IF(IFERROR(INDEX($B139:$AE139, $BK139, MATCH(BA$10, $B$11:$AE$11, 0)), "")="", "", IFERROR(VALUE(INDEX($B139:$AE139, $BK139, MATCH(BA$10, $B$11:$AE$11, 0))), "")))</f>
        <v/>
      </c>
      <c r="BB139" s="13" t="str" cm="1">
        <f t="array" ref="BB139">IF(BB$10="", "", IF(IFERROR(INDEX($B139:$AE139, $BK139, MATCH(BB$10, $B$11:$AE$11, 0)), "")="", "", IFERROR(VALUE(INDEX($B139:$AE139, $BK139, MATCH(BB$10, $B$11:$AE$11, 0))), "")))</f>
        <v/>
      </c>
      <c r="BC139" s="13" t="str" cm="1">
        <f t="array" ref="BC139">IF(BC$10="", "", IF(IFERROR(INDEX($B139:$AE139, $BK139, MATCH(BC$10, $B$11:$AE$11, 0)), "")="", "", IFERROR(VALUE(INDEX($B139:$AE139, $BK139, MATCH(BC$10, $B$11:$AE$11, 0))), "")))</f>
        <v/>
      </c>
      <c r="BD139" s="13" t="str" cm="1">
        <f t="array" ref="BD139">IF(BD$10="", "", IF(IFERROR(INDEX($B139:$AE139, $BK139, MATCH(BD$10, $B$11:$AE$11, 0)), "")="", "", IFERROR(VALUE(INDEX($B139:$AE139, $BK139, MATCH(BD$10, $B$11:$AE$11, 0))), "")))</f>
        <v/>
      </c>
      <c r="BE139" s="32" t="str" cm="1">
        <f t="array" ref="BE139">IF(BE$10="", "", IF(IFERROR(INDEX($B139:$AE139, $BK139, MATCH(BE$10, $B$11:$AE$11, 0)), "")="", "", IFERROR(VALUE(INDEX($B139:$AE139, $BK139, MATCH(BE$10, $B$11:$AE$11, 0))), "")))</f>
        <v/>
      </c>
      <c r="BF139" s="12"/>
      <c r="BG139" s="44" t="str" cm="1">
        <f t="array" ref="BG139">IF(BG$10="", "", IF(IFERROR(INDEX($B139:$AE139, $BK139, MATCH(BG$10, $B$11:$AE$11, 0)), "")="", "", IFERROR(LEFT(INDEX($B139:$AE139, $BK139, MATCH(BG$10, $B$11:$AE$11, 0)), 70), "")))</f>
        <v/>
      </c>
      <c r="BH139" s="12"/>
      <c r="BI139" s="44" t="str" cm="1">
        <f t="array" ref="BI139">IF(BI$10="", "", IF(IFERROR(INDEX($B139:$AE139, $BK139, MATCH(BI$10, $B$11:$AE$11, 0)), "")="", "", IFERROR(INDEX($B139:$AE139, $BK139, MATCH(BI$10, $B$11:$AE$11, 0)), "")))</f>
        <v/>
      </c>
      <c r="BJ139" s="12"/>
      <c r="BN139" s="19" t="str" cm="1">
        <f t="array" ref="BN139">IF($AZ$10="", "", IF(IFERROR(INDEX($B139:$AE139, $BK139, MATCH($AZ$10, $B$11:$AE$11, 0)), "")="", "", IFERROR(INDEX($B139:$AE139, $BK139, MATCH($AZ$10, $B$11:$AE$11, 0)), "")))</f>
        <v/>
      </c>
      <c r="BO139" s="19" t="str">
        <f t="shared" si="18"/>
        <v/>
      </c>
      <c r="BP139" s="19" t="str">
        <f t="shared" si="19"/>
        <v/>
      </c>
      <c r="BQ139" s="19" t="str">
        <f t="shared" si="20"/>
        <v/>
      </c>
      <c r="BR139" s="30" t="str">
        <f t="shared" si="21"/>
        <v/>
      </c>
      <c r="BS139" s="19" t="str">
        <f t="shared" si="22"/>
        <v/>
      </c>
      <c r="BT139" s="40" t="str" cm="1">
        <f t="array" ref="BT139">IFERROR(DATE(INDEX($BQ139:$BS139, $BK139, MATCH($BN$5, $BQ$10:$BS$10, 0)), INDEX($BQ139:$BS139, $BK139, MATCH($BN$4, $BQ$10:$BS$10, 0)), INDEX($BQ139:$BS139, $BK139, MATCH($BN$3, $BQ$10:$BS$10, 0))), "")</f>
        <v/>
      </c>
      <c r="BV139" s="19" t="str">
        <f t="shared" si="23"/>
        <v/>
      </c>
      <c r="BX139" s="19" t="str">
        <f t="shared" si="24"/>
        <v/>
      </c>
      <c r="BZ139" s="30" t="str">
        <f t="shared" si="28"/>
        <v/>
      </c>
      <c r="CA139" s="13" t="str">
        <f t="shared" si="29"/>
        <v/>
      </c>
      <c r="CB139" s="13" t="str">
        <f t="shared" si="30"/>
        <v/>
      </c>
      <c r="CC139" s="13" t="str">
        <f t="shared" si="31"/>
        <v/>
      </c>
      <c r="CD139" s="32" t="str">
        <f t="shared" si="32"/>
        <v/>
      </c>
      <c r="CF139" s="52" t="str">
        <f t="shared" si="25"/>
        <v/>
      </c>
      <c r="CH139" s="19" t="str">
        <f>IF($CF139="", "", COUNTIF($CF$12:$CF$1210, "&gt;"&amp;$CF139)+1+COUNTIF($CF$12:$CF139, $CF139)-1)</f>
        <v/>
      </c>
      <c r="CJ139" s="19" t="str">
        <f t="shared" si="26"/>
        <v/>
      </c>
      <c r="CL139" s="87" t="str">
        <f t="shared" si="27"/>
        <v/>
      </c>
    </row>
    <row r="140" spans="1:90" x14ac:dyDescent="0.25">
      <c r="A140" s="11"/>
      <c r="B140" s="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7"/>
      <c r="AF140" s="11"/>
      <c r="AG140" s="12"/>
      <c r="AH140" s="12"/>
      <c r="AI140" s="12"/>
      <c r="AJ140" s="12"/>
      <c r="AK140" s="12"/>
      <c r="AL140" s="12"/>
      <c r="AM140" s="12"/>
      <c r="AN140" s="12"/>
      <c r="AO140" s="12"/>
      <c r="AP140" s="12"/>
      <c r="AQ140" s="12"/>
      <c r="AR140" s="12"/>
      <c r="AS140" s="12"/>
      <c r="AT140" s="12"/>
      <c r="AU140" s="12"/>
      <c r="AV140" s="12"/>
      <c r="AW140" s="12"/>
      <c r="AX140" s="12"/>
      <c r="AY140" s="12"/>
      <c r="AZ140" s="37" t="str">
        <f t="shared" si="17"/>
        <v/>
      </c>
      <c r="BA140" s="13" t="str" cm="1">
        <f t="array" ref="BA140">IF(BA$10="", "", IF(IFERROR(INDEX($B140:$AE140, $BK140, MATCH(BA$10, $B$11:$AE$11, 0)), "")="", "", IFERROR(VALUE(INDEX($B140:$AE140, $BK140, MATCH(BA$10, $B$11:$AE$11, 0))), "")))</f>
        <v/>
      </c>
      <c r="BB140" s="13" t="str" cm="1">
        <f t="array" ref="BB140">IF(BB$10="", "", IF(IFERROR(INDEX($B140:$AE140, $BK140, MATCH(BB$10, $B$11:$AE$11, 0)), "")="", "", IFERROR(VALUE(INDEX($B140:$AE140, $BK140, MATCH(BB$10, $B$11:$AE$11, 0))), "")))</f>
        <v/>
      </c>
      <c r="BC140" s="13" t="str" cm="1">
        <f t="array" ref="BC140">IF(BC$10="", "", IF(IFERROR(INDEX($B140:$AE140, $BK140, MATCH(BC$10, $B$11:$AE$11, 0)), "")="", "", IFERROR(VALUE(INDEX($B140:$AE140, $BK140, MATCH(BC$10, $B$11:$AE$11, 0))), "")))</f>
        <v/>
      </c>
      <c r="BD140" s="13" t="str" cm="1">
        <f t="array" ref="BD140">IF(BD$10="", "", IF(IFERROR(INDEX($B140:$AE140, $BK140, MATCH(BD$10, $B$11:$AE$11, 0)), "")="", "", IFERROR(VALUE(INDEX($B140:$AE140, $BK140, MATCH(BD$10, $B$11:$AE$11, 0))), "")))</f>
        <v/>
      </c>
      <c r="BE140" s="32" t="str" cm="1">
        <f t="array" ref="BE140">IF(BE$10="", "", IF(IFERROR(INDEX($B140:$AE140, $BK140, MATCH(BE$10, $B$11:$AE$11, 0)), "")="", "", IFERROR(VALUE(INDEX($B140:$AE140, $BK140, MATCH(BE$10, $B$11:$AE$11, 0))), "")))</f>
        <v/>
      </c>
      <c r="BF140" s="12"/>
      <c r="BG140" s="44" t="str" cm="1">
        <f t="array" ref="BG140">IF(BG$10="", "", IF(IFERROR(INDEX($B140:$AE140, $BK140, MATCH(BG$10, $B$11:$AE$11, 0)), "")="", "", IFERROR(LEFT(INDEX($B140:$AE140, $BK140, MATCH(BG$10, $B$11:$AE$11, 0)), 70), "")))</f>
        <v/>
      </c>
      <c r="BH140" s="12"/>
      <c r="BI140" s="44" t="str" cm="1">
        <f t="array" ref="BI140">IF(BI$10="", "", IF(IFERROR(INDEX($B140:$AE140, $BK140, MATCH(BI$10, $B$11:$AE$11, 0)), "")="", "", IFERROR(INDEX($B140:$AE140, $BK140, MATCH(BI$10, $B$11:$AE$11, 0)), "")))</f>
        <v/>
      </c>
      <c r="BJ140" s="12"/>
      <c r="BN140" s="19" t="str" cm="1">
        <f t="array" ref="BN140">IF($AZ$10="", "", IF(IFERROR(INDEX($B140:$AE140, $BK140, MATCH($AZ$10, $B$11:$AE$11, 0)), "")="", "", IFERROR(INDEX($B140:$AE140, $BK140, MATCH($AZ$10, $B$11:$AE$11, 0)), "")))</f>
        <v/>
      </c>
      <c r="BO140" s="19" t="str">
        <f t="shared" si="18"/>
        <v/>
      </c>
      <c r="BP140" s="19" t="str">
        <f t="shared" si="19"/>
        <v/>
      </c>
      <c r="BQ140" s="19" t="str">
        <f t="shared" si="20"/>
        <v/>
      </c>
      <c r="BR140" s="30" t="str">
        <f t="shared" si="21"/>
        <v/>
      </c>
      <c r="BS140" s="19" t="str">
        <f t="shared" si="22"/>
        <v/>
      </c>
      <c r="BT140" s="40" t="str" cm="1">
        <f t="array" ref="BT140">IFERROR(DATE(INDEX($BQ140:$BS140, $BK140, MATCH($BN$5, $BQ$10:$BS$10, 0)), INDEX($BQ140:$BS140, $BK140, MATCH($BN$4, $BQ$10:$BS$10, 0)), INDEX($BQ140:$BS140, $BK140, MATCH($BN$3, $BQ$10:$BS$10, 0))), "")</f>
        <v/>
      </c>
      <c r="BV140" s="19" t="str">
        <f t="shared" si="23"/>
        <v/>
      </c>
      <c r="BX140" s="19" t="str">
        <f t="shared" si="24"/>
        <v/>
      </c>
      <c r="BZ140" s="30" t="str">
        <f t="shared" si="28"/>
        <v/>
      </c>
      <c r="CA140" s="13" t="str">
        <f t="shared" si="29"/>
        <v/>
      </c>
      <c r="CB140" s="13" t="str">
        <f t="shared" si="30"/>
        <v/>
      </c>
      <c r="CC140" s="13" t="str">
        <f t="shared" si="31"/>
        <v/>
      </c>
      <c r="CD140" s="32" t="str">
        <f t="shared" si="32"/>
        <v/>
      </c>
      <c r="CF140" s="52" t="str">
        <f t="shared" si="25"/>
        <v/>
      </c>
      <c r="CH140" s="19" t="str">
        <f>IF($CF140="", "", COUNTIF($CF$12:$CF$1210, "&gt;"&amp;$CF140)+1+COUNTIF($CF$12:$CF140, $CF140)-1)</f>
        <v/>
      </c>
      <c r="CJ140" s="19" t="str">
        <f t="shared" si="26"/>
        <v/>
      </c>
      <c r="CL140" s="87" t="str">
        <f t="shared" si="27"/>
        <v/>
      </c>
    </row>
    <row r="141" spans="1:90" x14ac:dyDescent="0.25">
      <c r="A141" s="11"/>
      <c r="B141" s="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7"/>
      <c r="AF141" s="11"/>
      <c r="AG141" s="12"/>
      <c r="AH141" s="12"/>
      <c r="AI141" s="12"/>
      <c r="AJ141" s="12"/>
      <c r="AK141" s="12"/>
      <c r="AL141" s="12"/>
      <c r="AM141" s="12"/>
      <c r="AN141" s="12"/>
      <c r="AO141" s="12"/>
      <c r="AP141" s="12"/>
      <c r="AQ141" s="12"/>
      <c r="AR141" s="12"/>
      <c r="AS141" s="12"/>
      <c r="AT141" s="12"/>
      <c r="AU141" s="12"/>
      <c r="AV141" s="12"/>
      <c r="AW141" s="12"/>
      <c r="AX141" s="12"/>
      <c r="AY141" s="12"/>
      <c r="AZ141" s="37" t="str">
        <f t="shared" ref="AZ141:AZ204" si="33">$BT141</f>
        <v/>
      </c>
      <c r="BA141" s="13" t="str" cm="1">
        <f t="array" ref="BA141">IF(BA$10="", "", IF(IFERROR(INDEX($B141:$AE141, $BK141, MATCH(BA$10, $B$11:$AE$11, 0)), "")="", "", IFERROR(VALUE(INDEX($B141:$AE141, $BK141, MATCH(BA$10, $B$11:$AE$11, 0))), "")))</f>
        <v/>
      </c>
      <c r="BB141" s="13" t="str" cm="1">
        <f t="array" ref="BB141">IF(BB$10="", "", IF(IFERROR(INDEX($B141:$AE141, $BK141, MATCH(BB$10, $B$11:$AE$11, 0)), "")="", "", IFERROR(VALUE(INDEX($B141:$AE141, $BK141, MATCH(BB$10, $B$11:$AE$11, 0))), "")))</f>
        <v/>
      </c>
      <c r="BC141" s="13" t="str" cm="1">
        <f t="array" ref="BC141">IF(BC$10="", "", IF(IFERROR(INDEX($B141:$AE141, $BK141, MATCH(BC$10, $B$11:$AE$11, 0)), "")="", "", IFERROR(VALUE(INDEX($B141:$AE141, $BK141, MATCH(BC$10, $B$11:$AE$11, 0))), "")))</f>
        <v/>
      </c>
      <c r="BD141" s="13" t="str" cm="1">
        <f t="array" ref="BD141">IF(BD$10="", "", IF(IFERROR(INDEX($B141:$AE141, $BK141, MATCH(BD$10, $B$11:$AE$11, 0)), "")="", "", IFERROR(VALUE(INDEX($B141:$AE141, $BK141, MATCH(BD$10, $B$11:$AE$11, 0))), "")))</f>
        <v/>
      </c>
      <c r="BE141" s="32" t="str" cm="1">
        <f t="array" ref="BE141">IF(BE$10="", "", IF(IFERROR(INDEX($B141:$AE141, $BK141, MATCH(BE$10, $B$11:$AE$11, 0)), "")="", "", IFERROR(VALUE(INDEX($B141:$AE141, $BK141, MATCH(BE$10, $B$11:$AE$11, 0))), "")))</f>
        <v/>
      </c>
      <c r="BF141" s="12"/>
      <c r="BG141" s="44" t="str" cm="1">
        <f t="array" ref="BG141">IF(BG$10="", "", IF(IFERROR(INDEX($B141:$AE141, $BK141, MATCH(BG$10, $B$11:$AE$11, 0)), "")="", "", IFERROR(LEFT(INDEX($B141:$AE141, $BK141, MATCH(BG$10, $B$11:$AE$11, 0)), 70), "")))</f>
        <v/>
      </c>
      <c r="BH141" s="12"/>
      <c r="BI141" s="44" t="str" cm="1">
        <f t="array" ref="BI141">IF(BI$10="", "", IF(IFERROR(INDEX($B141:$AE141, $BK141, MATCH(BI$10, $B$11:$AE$11, 0)), "")="", "", IFERROR(INDEX($B141:$AE141, $BK141, MATCH(BI$10, $B$11:$AE$11, 0)), "")))</f>
        <v/>
      </c>
      <c r="BJ141" s="12"/>
      <c r="BN141" s="19" t="str" cm="1">
        <f t="array" ref="BN141">IF($AZ$10="", "", IF(IFERROR(INDEX($B141:$AE141, $BK141, MATCH($AZ$10, $B$11:$AE$11, 0)), "")="", "", IFERROR(INDEX($B141:$AE141, $BK141, MATCH($AZ$10, $B$11:$AE$11, 0)), "")))</f>
        <v/>
      </c>
      <c r="BO141" s="19" t="str">
        <f t="shared" ref="BO141:BO204" si="34">IF($BN141="", "", IFERROR(FIND("/", $BN141), ""))</f>
        <v/>
      </c>
      <c r="BP141" s="19" t="str">
        <f t="shared" ref="BP141:BP204" si="35">IF(OR($BN141="", $BO141=""), "", IFERROR(FIND("/", $BN141, $BO141+1), ""))</f>
        <v/>
      </c>
      <c r="BQ141" s="19" t="str">
        <f t="shared" ref="BQ141:BQ204" si="36">IF($BN141="", "", IFERROR(VALUE(LEFT($BN141, $BO141-1)), ""))</f>
        <v/>
      </c>
      <c r="BR141" s="30" t="str">
        <f t="shared" ref="BR141:BR204" si="37">IF($BN141="", "", IFERROR(VALUE(MID($BN141, $BO141+1, (BP141-BO141-1))), ""))</f>
        <v/>
      </c>
      <c r="BS141" s="19" t="str">
        <f t="shared" ref="BS141:BS204" si="38">IF($BN141="", "", IFERROR(VALUE(MID($BN141, $BP141+1, (LEN(BN141)-BP141))), ""))</f>
        <v/>
      </c>
      <c r="BT141" s="40" t="str" cm="1">
        <f t="array" ref="BT141">IFERROR(DATE(INDEX($BQ141:$BS141, $BK141, MATCH($BN$5, $BQ$10:$BS$10, 0)), INDEX($BQ141:$BS141, $BK141, MATCH($BN$4, $BQ$10:$BS$10, 0)), INDEX($BQ141:$BS141, $BK141, MATCH($BN$3, $BQ$10:$BS$10, 0))), "")</f>
        <v/>
      </c>
      <c r="BV141" s="19" t="str">
        <f t="shared" ref="BV141:BV204" si="39">IF(COUNTIF($B141:$AE141, "")=30, "", "X")</f>
        <v/>
      </c>
      <c r="BX141" s="19" t="str">
        <f t="shared" ref="BX141:BX204" si="40">IF($BI141="", "", IF(COUNTIF($BI$12:$BI$1210, $BI141)&gt;1, "X", ""))</f>
        <v/>
      </c>
      <c r="BZ141" s="30" t="str">
        <f t="shared" si="28"/>
        <v/>
      </c>
      <c r="CA141" s="13" t="str">
        <f t="shared" si="29"/>
        <v/>
      </c>
      <c r="CB141" s="13" t="str">
        <f t="shared" si="30"/>
        <v/>
      </c>
      <c r="CC141" s="13" t="str">
        <f t="shared" si="31"/>
        <v/>
      </c>
      <c r="CD141" s="32" t="str">
        <f t="shared" si="32"/>
        <v/>
      </c>
      <c r="CF141" s="52" t="str">
        <f t="shared" ref="CF141:CF204" si="41">IF($BV141="", "", IFERROR(SUM($BZ141:$CD141), ""))</f>
        <v/>
      </c>
      <c r="CH141" s="19" t="str">
        <f>IF($CF141="", "", COUNTIF($CF$12:$CF$1210, "&gt;"&amp;$CF141)+1+COUNTIF($CF$12:$CF141, $CF141)-1)</f>
        <v/>
      </c>
      <c r="CJ141" s="19" t="str">
        <f t="shared" ref="CJ141:CJ204" si="42">IF($BT141="", "", IFERROR(TEXT($BT141, "mmm yyyy"), ""))</f>
        <v/>
      </c>
      <c r="CL141" s="87" t="str">
        <f t="shared" ref="CL141:CL204" si="43">IF($BV141="", "", IFERROR(SUM($BB141:$BE141)/$BA141, ""))</f>
        <v/>
      </c>
    </row>
    <row r="142" spans="1:90" x14ac:dyDescent="0.25">
      <c r="A142" s="11"/>
      <c r="B142" s="5"/>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7"/>
      <c r="AF142" s="11"/>
      <c r="AG142" s="12"/>
      <c r="AH142" s="12"/>
      <c r="AI142" s="12"/>
      <c r="AJ142" s="12"/>
      <c r="AK142" s="12"/>
      <c r="AL142" s="12"/>
      <c r="AM142" s="12"/>
      <c r="AN142" s="12"/>
      <c r="AO142" s="12"/>
      <c r="AP142" s="12"/>
      <c r="AQ142" s="12"/>
      <c r="AR142" s="12"/>
      <c r="AS142" s="12"/>
      <c r="AT142" s="12"/>
      <c r="AU142" s="12"/>
      <c r="AV142" s="12"/>
      <c r="AW142" s="12"/>
      <c r="AX142" s="12"/>
      <c r="AY142" s="12"/>
      <c r="AZ142" s="37" t="str">
        <f t="shared" si="33"/>
        <v/>
      </c>
      <c r="BA142" s="13" t="str" cm="1">
        <f t="array" ref="BA142">IF(BA$10="", "", IF(IFERROR(INDEX($B142:$AE142, $BK142, MATCH(BA$10, $B$11:$AE$11, 0)), "")="", "", IFERROR(VALUE(INDEX($B142:$AE142, $BK142, MATCH(BA$10, $B$11:$AE$11, 0))), "")))</f>
        <v/>
      </c>
      <c r="BB142" s="13" t="str" cm="1">
        <f t="array" ref="BB142">IF(BB$10="", "", IF(IFERROR(INDEX($B142:$AE142, $BK142, MATCH(BB$10, $B$11:$AE$11, 0)), "")="", "", IFERROR(VALUE(INDEX($B142:$AE142, $BK142, MATCH(BB$10, $B$11:$AE$11, 0))), "")))</f>
        <v/>
      </c>
      <c r="BC142" s="13" t="str" cm="1">
        <f t="array" ref="BC142">IF(BC$10="", "", IF(IFERROR(INDEX($B142:$AE142, $BK142, MATCH(BC$10, $B$11:$AE$11, 0)), "")="", "", IFERROR(VALUE(INDEX($B142:$AE142, $BK142, MATCH(BC$10, $B$11:$AE$11, 0))), "")))</f>
        <v/>
      </c>
      <c r="BD142" s="13" t="str" cm="1">
        <f t="array" ref="BD142">IF(BD$10="", "", IF(IFERROR(INDEX($B142:$AE142, $BK142, MATCH(BD$10, $B$11:$AE$11, 0)), "")="", "", IFERROR(VALUE(INDEX($B142:$AE142, $BK142, MATCH(BD$10, $B$11:$AE$11, 0))), "")))</f>
        <v/>
      </c>
      <c r="BE142" s="32" t="str" cm="1">
        <f t="array" ref="BE142">IF(BE$10="", "", IF(IFERROR(INDEX($B142:$AE142, $BK142, MATCH(BE$10, $B$11:$AE$11, 0)), "")="", "", IFERROR(VALUE(INDEX($B142:$AE142, $BK142, MATCH(BE$10, $B$11:$AE$11, 0))), "")))</f>
        <v/>
      </c>
      <c r="BF142" s="12"/>
      <c r="BG142" s="44" t="str" cm="1">
        <f t="array" ref="BG142">IF(BG$10="", "", IF(IFERROR(INDEX($B142:$AE142, $BK142, MATCH(BG$10, $B$11:$AE$11, 0)), "")="", "", IFERROR(LEFT(INDEX($B142:$AE142, $BK142, MATCH(BG$10, $B$11:$AE$11, 0)), 70), "")))</f>
        <v/>
      </c>
      <c r="BH142" s="12"/>
      <c r="BI142" s="44" t="str" cm="1">
        <f t="array" ref="BI142">IF(BI$10="", "", IF(IFERROR(INDEX($B142:$AE142, $BK142, MATCH(BI$10, $B$11:$AE$11, 0)), "")="", "", IFERROR(INDEX($B142:$AE142, $BK142, MATCH(BI$10, $B$11:$AE$11, 0)), "")))</f>
        <v/>
      </c>
      <c r="BJ142" s="12"/>
      <c r="BN142" s="19" t="str" cm="1">
        <f t="array" ref="BN142">IF($AZ$10="", "", IF(IFERROR(INDEX($B142:$AE142, $BK142, MATCH($AZ$10, $B$11:$AE$11, 0)), "")="", "", IFERROR(INDEX($B142:$AE142, $BK142, MATCH($AZ$10, $B$11:$AE$11, 0)), "")))</f>
        <v/>
      </c>
      <c r="BO142" s="19" t="str">
        <f t="shared" si="34"/>
        <v/>
      </c>
      <c r="BP142" s="19" t="str">
        <f t="shared" si="35"/>
        <v/>
      </c>
      <c r="BQ142" s="19" t="str">
        <f t="shared" si="36"/>
        <v/>
      </c>
      <c r="BR142" s="30" t="str">
        <f t="shared" si="37"/>
        <v/>
      </c>
      <c r="BS142" s="19" t="str">
        <f t="shared" si="38"/>
        <v/>
      </c>
      <c r="BT142" s="40" t="str" cm="1">
        <f t="array" ref="BT142">IFERROR(DATE(INDEX($BQ142:$BS142, $BK142, MATCH($BN$5, $BQ$10:$BS$10, 0)), INDEX($BQ142:$BS142, $BK142, MATCH($BN$4, $BQ$10:$BS$10, 0)), INDEX($BQ142:$BS142, $BK142, MATCH($BN$3, $BQ$10:$BS$10, 0))), "")</f>
        <v/>
      </c>
      <c r="BV142" s="19" t="str">
        <f t="shared" si="39"/>
        <v/>
      </c>
      <c r="BX142" s="19" t="str">
        <f t="shared" si="40"/>
        <v/>
      </c>
      <c r="BZ142" s="30" t="str">
        <f t="shared" si="28"/>
        <v/>
      </c>
      <c r="CA142" s="13" t="str">
        <f t="shared" si="29"/>
        <v/>
      </c>
      <c r="CB142" s="13" t="str">
        <f t="shared" si="30"/>
        <v/>
      </c>
      <c r="CC142" s="13" t="str">
        <f t="shared" si="31"/>
        <v/>
      </c>
      <c r="CD142" s="32" t="str">
        <f t="shared" si="32"/>
        <v/>
      </c>
      <c r="CF142" s="52" t="str">
        <f t="shared" si="41"/>
        <v/>
      </c>
      <c r="CH142" s="19" t="str">
        <f>IF($CF142="", "", COUNTIF($CF$12:$CF$1210, "&gt;"&amp;$CF142)+1+COUNTIF($CF$12:$CF142, $CF142)-1)</f>
        <v/>
      </c>
      <c r="CJ142" s="19" t="str">
        <f t="shared" si="42"/>
        <v/>
      </c>
      <c r="CL142" s="87" t="str">
        <f t="shared" si="43"/>
        <v/>
      </c>
    </row>
    <row r="143" spans="1:90" x14ac:dyDescent="0.25">
      <c r="A143" s="11"/>
      <c r="B143" s="5"/>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7"/>
      <c r="AF143" s="11"/>
      <c r="AG143" s="12"/>
      <c r="AH143" s="12"/>
      <c r="AI143" s="12"/>
      <c r="AJ143" s="12"/>
      <c r="AK143" s="12"/>
      <c r="AL143" s="12"/>
      <c r="AM143" s="12"/>
      <c r="AN143" s="12"/>
      <c r="AO143" s="12"/>
      <c r="AP143" s="12"/>
      <c r="AQ143" s="12"/>
      <c r="AR143" s="12"/>
      <c r="AS143" s="12"/>
      <c r="AT143" s="12"/>
      <c r="AU143" s="12"/>
      <c r="AV143" s="12"/>
      <c r="AW143" s="12"/>
      <c r="AX143" s="12"/>
      <c r="AY143" s="12"/>
      <c r="AZ143" s="37" t="str">
        <f t="shared" si="33"/>
        <v/>
      </c>
      <c r="BA143" s="13" t="str" cm="1">
        <f t="array" ref="BA143">IF(BA$10="", "", IF(IFERROR(INDEX($B143:$AE143, $BK143, MATCH(BA$10, $B$11:$AE$11, 0)), "")="", "", IFERROR(VALUE(INDEX($B143:$AE143, $BK143, MATCH(BA$10, $B$11:$AE$11, 0))), "")))</f>
        <v/>
      </c>
      <c r="BB143" s="13" t="str" cm="1">
        <f t="array" ref="BB143">IF(BB$10="", "", IF(IFERROR(INDEX($B143:$AE143, $BK143, MATCH(BB$10, $B$11:$AE$11, 0)), "")="", "", IFERROR(VALUE(INDEX($B143:$AE143, $BK143, MATCH(BB$10, $B$11:$AE$11, 0))), "")))</f>
        <v/>
      </c>
      <c r="BC143" s="13" t="str" cm="1">
        <f t="array" ref="BC143">IF(BC$10="", "", IF(IFERROR(INDEX($B143:$AE143, $BK143, MATCH(BC$10, $B$11:$AE$11, 0)), "")="", "", IFERROR(VALUE(INDEX($B143:$AE143, $BK143, MATCH(BC$10, $B$11:$AE$11, 0))), "")))</f>
        <v/>
      </c>
      <c r="BD143" s="13" t="str" cm="1">
        <f t="array" ref="BD143">IF(BD$10="", "", IF(IFERROR(INDEX($B143:$AE143, $BK143, MATCH(BD$10, $B$11:$AE$11, 0)), "")="", "", IFERROR(VALUE(INDEX($B143:$AE143, $BK143, MATCH(BD$10, $B$11:$AE$11, 0))), "")))</f>
        <v/>
      </c>
      <c r="BE143" s="32" t="str" cm="1">
        <f t="array" ref="BE143">IF(BE$10="", "", IF(IFERROR(INDEX($B143:$AE143, $BK143, MATCH(BE$10, $B$11:$AE$11, 0)), "")="", "", IFERROR(VALUE(INDEX($B143:$AE143, $BK143, MATCH(BE$10, $B$11:$AE$11, 0))), "")))</f>
        <v/>
      </c>
      <c r="BF143" s="12"/>
      <c r="BG143" s="44" t="str" cm="1">
        <f t="array" ref="BG143">IF(BG$10="", "", IF(IFERROR(INDEX($B143:$AE143, $BK143, MATCH(BG$10, $B$11:$AE$11, 0)), "")="", "", IFERROR(LEFT(INDEX($B143:$AE143, $BK143, MATCH(BG$10, $B$11:$AE$11, 0)), 70), "")))</f>
        <v/>
      </c>
      <c r="BH143" s="12"/>
      <c r="BI143" s="44" t="str" cm="1">
        <f t="array" ref="BI143">IF(BI$10="", "", IF(IFERROR(INDEX($B143:$AE143, $BK143, MATCH(BI$10, $B$11:$AE$11, 0)), "")="", "", IFERROR(INDEX($B143:$AE143, $BK143, MATCH(BI$10, $B$11:$AE$11, 0)), "")))</f>
        <v/>
      </c>
      <c r="BJ143" s="12"/>
      <c r="BN143" s="19" t="str" cm="1">
        <f t="array" ref="BN143">IF($AZ$10="", "", IF(IFERROR(INDEX($B143:$AE143, $BK143, MATCH($AZ$10, $B$11:$AE$11, 0)), "")="", "", IFERROR(INDEX($B143:$AE143, $BK143, MATCH($AZ$10, $B$11:$AE$11, 0)), "")))</f>
        <v/>
      </c>
      <c r="BO143" s="19" t="str">
        <f t="shared" si="34"/>
        <v/>
      </c>
      <c r="BP143" s="19" t="str">
        <f t="shared" si="35"/>
        <v/>
      </c>
      <c r="BQ143" s="19" t="str">
        <f t="shared" si="36"/>
        <v/>
      </c>
      <c r="BR143" s="30" t="str">
        <f t="shared" si="37"/>
        <v/>
      </c>
      <c r="BS143" s="19" t="str">
        <f t="shared" si="38"/>
        <v/>
      </c>
      <c r="BT143" s="40" t="str" cm="1">
        <f t="array" ref="BT143">IFERROR(DATE(INDEX($BQ143:$BS143, $BK143, MATCH($BN$5, $BQ$10:$BS$10, 0)), INDEX($BQ143:$BS143, $BK143, MATCH($BN$4, $BQ$10:$BS$10, 0)), INDEX($BQ143:$BS143, $BK143, MATCH($BN$3, $BQ$10:$BS$10, 0))), "")</f>
        <v/>
      </c>
      <c r="BV143" s="19" t="str">
        <f t="shared" si="39"/>
        <v/>
      </c>
      <c r="BX143" s="19" t="str">
        <f t="shared" si="40"/>
        <v/>
      </c>
      <c r="BZ143" s="30" t="str">
        <f t="shared" ref="BZ143:BZ206" si="44">IF(BA143="", "", IFERROR(ROUNDDOWN(BA143/BZ$9, 0)*BZ$8, ""))</f>
        <v/>
      </c>
      <c r="CA143" s="13" t="str">
        <f t="shared" ref="CA143:CA206" si="45">IF(BB143="", "", IFERROR(ROUNDDOWN(BB143/CA$9, 0)*CA$8, ""))</f>
        <v/>
      </c>
      <c r="CB143" s="13" t="str">
        <f t="shared" ref="CB143:CB206" si="46">IF(BC143="", "", IFERROR(ROUNDDOWN(BC143/CB$9, 0)*CB$8, ""))</f>
        <v/>
      </c>
      <c r="CC143" s="13" t="str">
        <f t="shared" ref="CC143:CC206" si="47">IF(BD143="", "", IFERROR(ROUNDDOWN(BD143/CC$9, 0)*CC$8, ""))</f>
        <v/>
      </c>
      <c r="CD143" s="32" t="str">
        <f t="shared" ref="CD143:CD206" si="48">IF(BE143="", "", IFERROR(ROUNDDOWN(BE143/CD$9, 0)*CD$8, ""))</f>
        <v/>
      </c>
      <c r="CF143" s="52" t="str">
        <f t="shared" si="41"/>
        <v/>
      </c>
      <c r="CH143" s="19" t="str">
        <f>IF($CF143="", "", COUNTIF($CF$12:$CF$1210, "&gt;"&amp;$CF143)+1+COUNTIF($CF$12:$CF143, $CF143)-1)</f>
        <v/>
      </c>
      <c r="CJ143" s="19" t="str">
        <f t="shared" si="42"/>
        <v/>
      </c>
      <c r="CL143" s="87" t="str">
        <f t="shared" si="43"/>
        <v/>
      </c>
    </row>
    <row r="144" spans="1:90" x14ac:dyDescent="0.25">
      <c r="A144" s="11"/>
      <c r="B144" s="5"/>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7"/>
      <c r="AF144" s="11"/>
      <c r="AG144" s="12"/>
      <c r="AH144" s="12"/>
      <c r="AI144" s="12"/>
      <c r="AJ144" s="12"/>
      <c r="AK144" s="12"/>
      <c r="AL144" s="12"/>
      <c r="AM144" s="12"/>
      <c r="AN144" s="12"/>
      <c r="AO144" s="12"/>
      <c r="AP144" s="12"/>
      <c r="AQ144" s="12"/>
      <c r="AR144" s="12"/>
      <c r="AS144" s="12"/>
      <c r="AT144" s="12"/>
      <c r="AU144" s="12"/>
      <c r="AV144" s="12"/>
      <c r="AW144" s="12"/>
      <c r="AX144" s="12"/>
      <c r="AY144" s="12"/>
      <c r="AZ144" s="37" t="str">
        <f t="shared" si="33"/>
        <v/>
      </c>
      <c r="BA144" s="13" t="str" cm="1">
        <f t="array" ref="BA144">IF(BA$10="", "", IF(IFERROR(INDEX($B144:$AE144, $BK144, MATCH(BA$10, $B$11:$AE$11, 0)), "")="", "", IFERROR(VALUE(INDEX($B144:$AE144, $BK144, MATCH(BA$10, $B$11:$AE$11, 0))), "")))</f>
        <v/>
      </c>
      <c r="BB144" s="13" t="str" cm="1">
        <f t="array" ref="BB144">IF(BB$10="", "", IF(IFERROR(INDEX($B144:$AE144, $BK144, MATCH(BB$10, $B$11:$AE$11, 0)), "")="", "", IFERROR(VALUE(INDEX($B144:$AE144, $BK144, MATCH(BB$10, $B$11:$AE$11, 0))), "")))</f>
        <v/>
      </c>
      <c r="BC144" s="13" t="str" cm="1">
        <f t="array" ref="BC144">IF(BC$10="", "", IF(IFERROR(INDEX($B144:$AE144, $BK144, MATCH(BC$10, $B$11:$AE$11, 0)), "")="", "", IFERROR(VALUE(INDEX($B144:$AE144, $BK144, MATCH(BC$10, $B$11:$AE$11, 0))), "")))</f>
        <v/>
      </c>
      <c r="BD144" s="13" t="str" cm="1">
        <f t="array" ref="BD144">IF(BD$10="", "", IF(IFERROR(INDEX($B144:$AE144, $BK144, MATCH(BD$10, $B$11:$AE$11, 0)), "")="", "", IFERROR(VALUE(INDEX($B144:$AE144, $BK144, MATCH(BD$10, $B$11:$AE$11, 0))), "")))</f>
        <v/>
      </c>
      <c r="BE144" s="32" t="str" cm="1">
        <f t="array" ref="BE144">IF(BE$10="", "", IF(IFERROR(INDEX($B144:$AE144, $BK144, MATCH(BE$10, $B$11:$AE$11, 0)), "")="", "", IFERROR(VALUE(INDEX($B144:$AE144, $BK144, MATCH(BE$10, $B$11:$AE$11, 0))), "")))</f>
        <v/>
      </c>
      <c r="BF144" s="12"/>
      <c r="BG144" s="44" t="str" cm="1">
        <f t="array" ref="BG144">IF(BG$10="", "", IF(IFERROR(INDEX($B144:$AE144, $BK144, MATCH(BG$10, $B$11:$AE$11, 0)), "")="", "", IFERROR(LEFT(INDEX($B144:$AE144, $BK144, MATCH(BG$10, $B$11:$AE$11, 0)), 70), "")))</f>
        <v/>
      </c>
      <c r="BH144" s="12"/>
      <c r="BI144" s="44" t="str" cm="1">
        <f t="array" ref="BI144">IF(BI$10="", "", IF(IFERROR(INDEX($B144:$AE144, $BK144, MATCH(BI$10, $B$11:$AE$11, 0)), "")="", "", IFERROR(INDEX($B144:$AE144, $BK144, MATCH(BI$10, $B$11:$AE$11, 0)), "")))</f>
        <v/>
      </c>
      <c r="BJ144" s="12"/>
      <c r="BN144" s="19" t="str" cm="1">
        <f t="array" ref="BN144">IF($AZ$10="", "", IF(IFERROR(INDEX($B144:$AE144, $BK144, MATCH($AZ$10, $B$11:$AE$11, 0)), "")="", "", IFERROR(INDEX($B144:$AE144, $BK144, MATCH($AZ$10, $B$11:$AE$11, 0)), "")))</f>
        <v/>
      </c>
      <c r="BO144" s="19" t="str">
        <f t="shared" si="34"/>
        <v/>
      </c>
      <c r="BP144" s="19" t="str">
        <f t="shared" si="35"/>
        <v/>
      </c>
      <c r="BQ144" s="19" t="str">
        <f t="shared" si="36"/>
        <v/>
      </c>
      <c r="BR144" s="30" t="str">
        <f t="shared" si="37"/>
        <v/>
      </c>
      <c r="BS144" s="19" t="str">
        <f t="shared" si="38"/>
        <v/>
      </c>
      <c r="BT144" s="40" t="str" cm="1">
        <f t="array" ref="BT144">IFERROR(DATE(INDEX($BQ144:$BS144, $BK144, MATCH($BN$5, $BQ$10:$BS$10, 0)), INDEX($BQ144:$BS144, $BK144, MATCH($BN$4, $BQ$10:$BS$10, 0)), INDEX($BQ144:$BS144, $BK144, MATCH($BN$3, $BQ$10:$BS$10, 0))), "")</f>
        <v/>
      </c>
      <c r="BV144" s="19" t="str">
        <f t="shared" si="39"/>
        <v/>
      </c>
      <c r="BX144" s="19" t="str">
        <f t="shared" si="40"/>
        <v/>
      </c>
      <c r="BZ144" s="30" t="str">
        <f t="shared" si="44"/>
        <v/>
      </c>
      <c r="CA144" s="13" t="str">
        <f t="shared" si="45"/>
        <v/>
      </c>
      <c r="CB144" s="13" t="str">
        <f t="shared" si="46"/>
        <v/>
      </c>
      <c r="CC144" s="13" t="str">
        <f t="shared" si="47"/>
        <v/>
      </c>
      <c r="CD144" s="32" t="str">
        <f t="shared" si="48"/>
        <v/>
      </c>
      <c r="CF144" s="52" t="str">
        <f t="shared" si="41"/>
        <v/>
      </c>
      <c r="CH144" s="19" t="str">
        <f>IF($CF144="", "", COUNTIF($CF$12:$CF$1210, "&gt;"&amp;$CF144)+1+COUNTIF($CF$12:$CF144, $CF144)-1)</f>
        <v/>
      </c>
      <c r="CJ144" s="19" t="str">
        <f t="shared" si="42"/>
        <v/>
      </c>
      <c r="CL144" s="87" t="str">
        <f t="shared" si="43"/>
        <v/>
      </c>
    </row>
    <row r="145" spans="1:90" x14ac:dyDescent="0.25">
      <c r="A145" s="11"/>
      <c r="B145" s="5"/>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7"/>
      <c r="AF145" s="11"/>
      <c r="AG145" s="12"/>
      <c r="AH145" s="12"/>
      <c r="AI145" s="12"/>
      <c r="AJ145" s="12"/>
      <c r="AK145" s="12"/>
      <c r="AL145" s="12"/>
      <c r="AM145" s="12"/>
      <c r="AN145" s="12"/>
      <c r="AO145" s="12"/>
      <c r="AP145" s="12"/>
      <c r="AQ145" s="12"/>
      <c r="AR145" s="12"/>
      <c r="AS145" s="12"/>
      <c r="AT145" s="12"/>
      <c r="AU145" s="12"/>
      <c r="AV145" s="12"/>
      <c r="AW145" s="12"/>
      <c r="AX145" s="12"/>
      <c r="AY145" s="12"/>
      <c r="AZ145" s="37" t="str">
        <f t="shared" si="33"/>
        <v/>
      </c>
      <c r="BA145" s="13" t="str" cm="1">
        <f t="array" ref="BA145">IF(BA$10="", "", IF(IFERROR(INDEX($B145:$AE145, $BK145, MATCH(BA$10, $B$11:$AE$11, 0)), "")="", "", IFERROR(VALUE(INDEX($B145:$AE145, $BK145, MATCH(BA$10, $B$11:$AE$11, 0))), "")))</f>
        <v/>
      </c>
      <c r="BB145" s="13" t="str" cm="1">
        <f t="array" ref="BB145">IF(BB$10="", "", IF(IFERROR(INDEX($B145:$AE145, $BK145, MATCH(BB$10, $B$11:$AE$11, 0)), "")="", "", IFERROR(VALUE(INDEX($B145:$AE145, $BK145, MATCH(BB$10, $B$11:$AE$11, 0))), "")))</f>
        <v/>
      </c>
      <c r="BC145" s="13" t="str" cm="1">
        <f t="array" ref="BC145">IF(BC$10="", "", IF(IFERROR(INDEX($B145:$AE145, $BK145, MATCH(BC$10, $B$11:$AE$11, 0)), "")="", "", IFERROR(VALUE(INDEX($B145:$AE145, $BK145, MATCH(BC$10, $B$11:$AE$11, 0))), "")))</f>
        <v/>
      </c>
      <c r="BD145" s="13" t="str" cm="1">
        <f t="array" ref="BD145">IF(BD$10="", "", IF(IFERROR(INDEX($B145:$AE145, $BK145, MATCH(BD$10, $B$11:$AE$11, 0)), "")="", "", IFERROR(VALUE(INDEX($B145:$AE145, $BK145, MATCH(BD$10, $B$11:$AE$11, 0))), "")))</f>
        <v/>
      </c>
      <c r="BE145" s="32" t="str" cm="1">
        <f t="array" ref="BE145">IF(BE$10="", "", IF(IFERROR(INDEX($B145:$AE145, $BK145, MATCH(BE$10, $B$11:$AE$11, 0)), "")="", "", IFERROR(VALUE(INDEX($B145:$AE145, $BK145, MATCH(BE$10, $B$11:$AE$11, 0))), "")))</f>
        <v/>
      </c>
      <c r="BF145" s="12"/>
      <c r="BG145" s="44" t="str" cm="1">
        <f t="array" ref="BG145">IF(BG$10="", "", IF(IFERROR(INDEX($B145:$AE145, $BK145, MATCH(BG$10, $B$11:$AE$11, 0)), "")="", "", IFERROR(LEFT(INDEX($B145:$AE145, $BK145, MATCH(BG$10, $B$11:$AE$11, 0)), 70), "")))</f>
        <v/>
      </c>
      <c r="BH145" s="12"/>
      <c r="BI145" s="44" t="str" cm="1">
        <f t="array" ref="BI145">IF(BI$10="", "", IF(IFERROR(INDEX($B145:$AE145, $BK145, MATCH(BI$10, $B$11:$AE$11, 0)), "")="", "", IFERROR(INDEX($B145:$AE145, $BK145, MATCH(BI$10, $B$11:$AE$11, 0)), "")))</f>
        <v/>
      </c>
      <c r="BJ145" s="12"/>
      <c r="BN145" s="19" t="str" cm="1">
        <f t="array" ref="BN145">IF($AZ$10="", "", IF(IFERROR(INDEX($B145:$AE145, $BK145, MATCH($AZ$10, $B$11:$AE$11, 0)), "")="", "", IFERROR(INDEX($B145:$AE145, $BK145, MATCH($AZ$10, $B$11:$AE$11, 0)), "")))</f>
        <v/>
      </c>
      <c r="BO145" s="19" t="str">
        <f t="shared" si="34"/>
        <v/>
      </c>
      <c r="BP145" s="19" t="str">
        <f t="shared" si="35"/>
        <v/>
      </c>
      <c r="BQ145" s="19" t="str">
        <f t="shared" si="36"/>
        <v/>
      </c>
      <c r="BR145" s="30" t="str">
        <f t="shared" si="37"/>
        <v/>
      </c>
      <c r="BS145" s="19" t="str">
        <f t="shared" si="38"/>
        <v/>
      </c>
      <c r="BT145" s="40" t="str" cm="1">
        <f t="array" ref="BT145">IFERROR(DATE(INDEX($BQ145:$BS145, $BK145, MATCH($BN$5, $BQ$10:$BS$10, 0)), INDEX($BQ145:$BS145, $BK145, MATCH($BN$4, $BQ$10:$BS$10, 0)), INDEX($BQ145:$BS145, $BK145, MATCH($BN$3, $BQ$10:$BS$10, 0))), "")</f>
        <v/>
      </c>
      <c r="BV145" s="19" t="str">
        <f t="shared" si="39"/>
        <v/>
      </c>
      <c r="BX145" s="19" t="str">
        <f t="shared" si="40"/>
        <v/>
      </c>
      <c r="BZ145" s="30" t="str">
        <f t="shared" si="44"/>
        <v/>
      </c>
      <c r="CA145" s="13" t="str">
        <f t="shared" si="45"/>
        <v/>
      </c>
      <c r="CB145" s="13" t="str">
        <f t="shared" si="46"/>
        <v/>
      </c>
      <c r="CC145" s="13" t="str">
        <f t="shared" si="47"/>
        <v/>
      </c>
      <c r="CD145" s="32" t="str">
        <f t="shared" si="48"/>
        <v/>
      </c>
      <c r="CF145" s="52" t="str">
        <f t="shared" si="41"/>
        <v/>
      </c>
      <c r="CH145" s="19" t="str">
        <f>IF($CF145="", "", COUNTIF($CF$12:$CF$1210, "&gt;"&amp;$CF145)+1+COUNTIF($CF$12:$CF145, $CF145)-1)</f>
        <v/>
      </c>
      <c r="CJ145" s="19" t="str">
        <f t="shared" si="42"/>
        <v/>
      </c>
      <c r="CL145" s="87" t="str">
        <f t="shared" si="43"/>
        <v/>
      </c>
    </row>
    <row r="146" spans="1:90" x14ac:dyDescent="0.25">
      <c r="A146" s="11"/>
      <c r="B146" s="5"/>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7"/>
      <c r="AF146" s="11"/>
      <c r="AG146" s="12"/>
      <c r="AH146" s="12"/>
      <c r="AI146" s="12"/>
      <c r="AJ146" s="12"/>
      <c r="AK146" s="12"/>
      <c r="AL146" s="12"/>
      <c r="AM146" s="12"/>
      <c r="AN146" s="12"/>
      <c r="AO146" s="12"/>
      <c r="AP146" s="12"/>
      <c r="AQ146" s="12"/>
      <c r="AR146" s="12"/>
      <c r="AS146" s="12"/>
      <c r="AT146" s="12"/>
      <c r="AU146" s="12"/>
      <c r="AV146" s="12"/>
      <c r="AW146" s="12"/>
      <c r="AX146" s="12"/>
      <c r="AY146" s="12"/>
      <c r="AZ146" s="37" t="str">
        <f t="shared" si="33"/>
        <v/>
      </c>
      <c r="BA146" s="13" t="str" cm="1">
        <f t="array" ref="BA146">IF(BA$10="", "", IF(IFERROR(INDEX($B146:$AE146, $BK146, MATCH(BA$10, $B$11:$AE$11, 0)), "")="", "", IFERROR(VALUE(INDEX($B146:$AE146, $BK146, MATCH(BA$10, $B$11:$AE$11, 0))), "")))</f>
        <v/>
      </c>
      <c r="BB146" s="13" t="str" cm="1">
        <f t="array" ref="BB146">IF(BB$10="", "", IF(IFERROR(INDEX($B146:$AE146, $BK146, MATCH(BB$10, $B$11:$AE$11, 0)), "")="", "", IFERROR(VALUE(INDEX($B146:$AE146, $BK146, MATCH(BB$10, $B$11:$AE$11, 0))), "")))</f>
        <v/>
      </c>
      <c r="BC146" s="13" t="str" cm="1">
        <f t="array" ref="BC146">IF(BC$10="", "", IF(IFERROR(INDEX($B146:$AE146, $BK146, MATCH(BC$10, $B$11:$AE$11, 0)), "")="", "", IFERROR(VALUE(INDEX($B146:$AE146, $BK146, MATCH(BC$10, $B$11:$AE$11, 0))), "")))</f>
        <v/>
      </c>
      <c r="BD146" s="13" t="str" cm="1">
        <f t="array" ref="BD146">IF(BD$10="", "", IF(IFERROR(INDEX($B146:$AE146, $BK146, MATCH(BD$10, $B$11:$AE$11, 0)), "")="", "", IFERROR(VALUE(INDEX($B146:$AE146, $BK146, MATCH(BD$10, $B$11:$AE$11, 0))), "")))</f>
        <v/>
      </c>
      <c r="BE146" s="32" t="str" cm="1">
        <f t="array" ref="BE146">IF(BE$10="", "", IF(IFERROR(INDEX($B146:$AE146, $BK146, MATCH(BE$10, $B$11:$AE$11, 0)), "")="", "", IFERROR(VALUE(INDEX($B146:$AE146, $BK146, MATCH(BE$10, $B$11:$AE$11, 0))), "")))</f>
        <v/>
      </c>
      <c r="BF146" s="12"/>
      <c r="BG146" s="44" t="str" cm="1">
        <f t="array" ref="BG146">IF(BG$10="", "", IF(IFERROR(INDEX($B146:$AE146, $BK146, MATCH(BG$10, $B$11:$AE$11, 0)), "")="", "", IFERROR(LEFT(INDEX($B146:$AE146, $BK146, MATCH(BG$10, $B$11:$AE$11, 0)), 70), "")))</f>
        <v/>
      </c>
      <c r="BH146" s="12"/>
      <c r="BI146" s="44" t="str" cm="1">
        <f t="array" ref="BI146">IF(BI$10="", "", IF(IFERROR(INDEX($B146:$AE146, $BK146, MATCH(BI$10, $B$11:$AE$11, 0)), "")="", "", IFERROR(INDEX($B146:$AE146, $BK146, MATCH(BI$10, $B$11:$AE$11, 0)), "")))</f>
        <v/>
      </c>
      <c r="BJ146" s="12"/>
      <c r="BN146" s="19" t="str" cm="1">
        <f t="array" ref="BN146">IF($AZ$10="", "", IF(IFERROR(INDEX($B146:$AE146, $BK146, MATCH($AZ$10, $B$11:$AE$11, 0)), "")="", "", IFERROR(INDEX($B146:$AE146, $BK146, MATCH($AZ$10, $B$11:$AE$11, 0)), "")))</f>
        <v/>
      </c>
      <c r="BO146" s="19" t="str">
        <f t="shared" si="34"/>
        <v/>
      </c>
      <c r="BP146" s="19" t="str">
        <f t="shared" si="35"/>
        <v/>
      </c>
      <c r="BQ146" s="19" t="str">
        <f t="shared" si="36"/>
        <v/>
      </c>
      <c r="BR146" s="30" t="str">
        <f t="shared" si="37"/>
        <v/>
      </c>
      <c r="BS146" s="19" t="str">
        <f t="shared" si="38"/>
        <v/>
      </c>
      <c r="BT146" s="40" t="str" cm="1">
        <f t="array" ref="BT146">IFERROR(DATE(INDEX($BQ146:$BS146, $BK146, MATCH($BN$5, $BQ$10:$BS$10, 0)), INDEX($BQ146:$BS146, $BK146, MATCH($BN$4, $BQ$10:$BS$10, 0)), INDEX($BQ146:$BS146, $BK146, MATCH($BN$3, $BQ$10:$BS$10, 0))), "")</f>
        <v/>
      </c>
      <c r="BV146" s="19" t="str">
        <f t="shared" si="39"/>
        <v/>
      </c>
      <c r="BX146" s="19" t="str">
        <f t="shared" si="40"/>
        <v/>
      </c>
      <c r="BZ146" s="30" t="str">
        <f t="shared" si="44"/>
        <v/>
      </c>
      <c r="CA146" s="13" t="str">
        <f t="shared" si="45"/>
        <v/>
      </c>
      <c r="CB146" s="13" t="str">
        <f t="shared" si="46"/>
        <v/>
      </c>
      <c r="CC146" s="13" t="str">
        <f t="shared" si="47"/>
        <v/>
      </c>
      <c r="CD146" s="32" t="str">
        <f t="shared" si="48"/>
        <v/>
      </c>
      <c r="CF146" s="52" t="str">
        <f t="shared" si="41"/>
        <v/>
      </c>
      <c r="CH146" s="19" t="str">
        <f>IF($CF146="", "", COUNTIF($CF$12:$CF$1210, "&gt;"&amp;$CF146)+1+COUNTIF($CF$12:$CF146, $CF146)-1)</f>
        <v/>
      </c>
      <c r="CJ146" s="19" t="str">
        <f t="shared" si="42"/>
        <v/>
      </c>
      <c r="CL146" s="87" t="str">
        <f t="shared" si="43"/>
        <v/>
      </c>
    </row>
    <row r="147" spans="1:90" x14ac:dyDescent="0.25">
      <c r="A147" s="11"/>
      <c r="B147" s="5"/>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7"/>
      <c r="AF147" s="11"/>
      <c r="AG147" s="12"/>
      <c r="AH147" s="12"/>
      <c r="AI147" s="12"/>
      <c r="AJ147" s="12"/>
      <c r="AK147" s="12"/>
      <c r="AL147" s="12"/>
      <c r="AM147" s="12"/>
      <c r="AN147" s="12"/>
      <c r="AO147" s="12"/>
      <c r="AP147" s="12"/>
      <c r="AQ147" s="12"/>
      <c r="AR147" s="12"/>
      <c r="AS147" s="12"/>
      <c r="AT147" s="12"/>
      <c r="AU147" s="12"/>
      <c r="AV147" s="12"/>
      <c r="AW147" s="12"/>
      <c r="AX147" s="12"/>
      <c r="AY147" s="12"/>
      <c r="AZ147" s="37" t="str">
        <f t="shared" si="33"/>
        <v/>
      </c>
      <c r="BA147" s="13" t="str" cm="1">
        <f t="array" ref="BA147">IF(BA$10="", "", IF(IFERROR(INDEX($B147:$AE147, $BK147, MATCH(BA$10, $B$11:$AE$11, 0)), "")="", "", IFERROR(VALUE(INDEX($B147:$AE147, $BK147, MATCH(BA$10, $B$11:$AE$11, 0))), "")))</f>
        <v/>
      </c>
      <c r="BB147" s="13" t="str" cm="1">
        <f t="array" ref="BB147">IF(BB$10="", "", IF(IFERROR(INDEX($B147:$AE147, $BK147, MATCH(BB$10, $B$11:$AE$11, 0)), "")="", "", IFERROR(VALUE(INDEX($B147:$AE147, $BK147, MATCH(BB$10, $B$11:$AE$11, 0))), "")))</f>
        <v/>
      </c>
      <c r="BC147" s="13" t="str" cm="1">
        <f t="array" ref="BC147">IF(BC$10="", "", IF(IFERROR(INDEX($B147:$AE147, $BK147, MATCH(BC$10, $B$11:$AE$11, 0)), "")="", "", IFERROR(VALUE(INDEX($B147:$AE147, $BK147, MATCH(BC$10, $B$11:$AE$11, 0))), "")))</f>
        <v/>
      </c>
      <c r="BD147" s="13" t="str" cm="1">
        <f t="array" ref="BD147">IF(BD$10="", "", IF(IFERROR(INDEX($B147:$AE147, $BK147, MATCH(BD$10, $B$11:$AE$11, 0)), "")="", "", IFERROR(VALUE(INDEX($B147:$AE147, $BK147, MATCH(BD$10, $B$11:$AE$11, 0))), "")))</f>
        <v/>
      </c>
      <c r="BE147" s="32" t="str" cm="1">
        <f t="array" ref="BE147">IF(BE$10="", "", IF(IFERROR(INDEX($B147:$AE147, $BK147, MATCH(BE$10, $B$11:$AE$11, 0)), "")="", "", IFERROR(VALUE(INDEX($B147:$AE147, $BK147, MATCH(BE$10, $B$11:$AE$11, 0))), "")))</f>
        <v/>
      </c>
      <c r="BF147" s="12"/>
      <c r="BG147" s="44" t="str" cm="1">
        <f t="array" ref="BG147">IF(BG$10="", "", IF(IFERROR(INDEX($B147:$AE147, $BK147, MATCH(BG$10, $B$11:$AE$11, 0)), "")="", "", IFERROR(LEFT(INDEX($B147:$AE147, $BK147, MATCH(BG$10, $B$11:$AE$11, 0)), 70), "")))</f>
        <v/>
      </c>
      <c r="BH147" s="12"/>
      <c r="BI147" s="44" t="str" cm="1">
        <f t="array" ref="BI147">IF(BI$10="", "", IF(IFERROR(INDEX($B147:$AE147, $BK147, MATCH(BI$10, $B$11:$AE$11, 0)), "")="", "", IFERROR(INDEX($B147:$AE147, $BK147, MATCH(BI$10, $B$11:$AE$11, 0)), "")))</f>
        <v/>
      </c>
      <c r="BJ147" s="12"/>
      <c r="BN147" s="19" t="str" cm="1">
        <f t="array" ref="BN147">IF($AZ$10="", "", IF(IFERROR(INDEX($B147:$AE147, $BK147, MATCH($AZ$10, $B$11:$AE$11, 0)), "")="", "", IFERROR(INDEX($B147:$AE147, $BK147, MATCH($AZ$10, $B$11:$AE$11, 0)), "")))</f>
        <v/>
      </c>
      <c r="BO147" s="19" t="str">
        <f t="shared" si="34"/>
        <v/>
      </c>
      <c r="BP147" s="19" t="str">
        <f t="shared" si="35"/>
        <v/>
      </c>
      <c r="BQ147" s="19" t="str">
        <f t="shared" si="36"/>
        <v/>
      </c>
      <c r="BR147" s="30" t="str">
        <f t="shared" si="37"/>
        <v/>
      </c>
      <c r="BS147" s="19" t="str">
        <f t="shared" si="38"/>
        <v/>
      </c>
      <c r="BT147" s="40" t="str" cm="1">
        <f t="array" ref="BT147">IFERROR(DATE(INDEX($BQ147:$BS147, $BK147, MATCH($BN$5, $BQ$10:$BS$10, 0)), INDEX($BQ147:$BS147, $BK147, MATCH($BN$4, $BQ$10:$BS$10, 0)), INDEX($BQ147:$BS147, $BK147, MATCH($BN$3, $BQ$10:$BS$10, 0))), "")</f>
        <v/>
      </c>
      <c r="BV147" s="19" t="str">
        <f t="shared" si="39"/>
        <v/>
      </c>
      <c r="BX147" s="19" t="str">
        <f t="shared" si="40"/>
        <v/>
      </c>
      <c r="BZ147" s="30" t="str">
        <f t="shared" si="44"/>
        <v/>
      </c>
      <c r="CA147" s="13" t="str">
        <f t="shared" si="45"/>
        <v/>
      </c>
      <c r="CB147" s="13" t="str">
        <f t="shared" si="46"/>
        <v/>
      </c>
      <c r="CC147" s="13" t="str">
        <f t="shared" si="47"/>
        <v/>
      </c>
      <c r="CD147" s="32" t="str">
        <f t="shared" si="48"/>
        <v/>
      </c>
      <c r="CF147" s="52" t="str">
        <f t="shared" si="41"/>
        <v/>
      </c>
      <c r="CH147" s="19" t="str">
        <f>IF($CF147="", "", COUNTIF($CF$12:$CF$1210, "&gt;"&amp;$CF147)+1+COUNTIF($CF$12:$CF147, $CF147)-1)</f>
        <v/>
      </c>
      <c r="CJ147" s="19" t="str">
        <f t="shared" si="42"/>
        <v/>
      </c>
      <c r="CL147" s="87" t="str">
        <f t="shared" si="43"/>
        <v/>
      </c>
    </row>
    <row r="148" spans="1:90" x14ac:dyDescent="0.25">
      <c r="A148" s="11"/>
      <c r="B148" s="5"/>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7"/>
      <c r="AF148" s="11"/>
      <c r="AG148" s="12"/>
      <c r="AH148" s="12"/>
      <c r="AI148" s="12"/>
      <c r="AJ148" s="12"/>
      <c r="AK148" s="12"/>
      <c r="AL148" s="12"/>
      <c r="AM148" s="12"/>
      <c r="AN148" s="12"/>
      <c r="AO148" s="12"/>
      <c r="AP148" s="12"/>
      <c r="AQ148" s="12"/>
      <c r="AR148" s="12"/>
      <c r="AS148" s="12"/>
      <c r="AT148" s="12"/>
      <c r="AU148" s="12"/>
      <c r="AV148" s="12"/>
      <c r="AW148" s="12"/>
      <c r="AX148" s="12"/>
      <c r="AY148" s="12"/>
      <c r="AZ148" s="37" t="str">
        <f t="shared" si="33"/>
        <v/>
      </c>
      <c r="BA148" s="13" t="str" cm="1">
        <f t="array" ref="BA148">IF(BA$10="", "", IF(IFERROR(INDEX($B148:$AE148, $BK148, MATCH(BA$10, $B$11:$AE$11, 0)), "")="", "", IFERROR(VALUE(INDEX($B148:$AE148, $BK148, MATCH(BA$10, $B$11:$AE$11, 0))), "")))</f>
        <v/>
      </c>
      <c r="BB148" s="13" t="str" cm="1">
        <f t="array" ref="BB148">IF(BB$10="", "", IF(IFERROR(INDEX($B148:$AE148, $BK148, MATCH(BB$10, $B$11:$AE$11, 0)), "")="", "", IFERROR(VALUE(INDEX($B148:$AE148, $BK148, MATCH(BB$10, $B$11:$AE$11, 0))), "")))</f>
        <v/>
      </c>
      <c r="BC148" s="13" t="str" cm="1">
        <f t="array" ref="BC148">IF(BC$10="", "", IF(IFERROR(INDEX($B148:$AE148, $BK148, MATCH(BC$10, $B$11:$AE$11, 0)), "")="", "", IFERROR(VALUE(INDEX($B148:$AE148, $BK148, MATCH(BC$10, $B$11:$AE$11, 0))), "")))</f>
        <v/>
      </c>
      <c r="BD148" s="13" t="str" cm="1">
        <f t="array" ref="BD148">IF(BD$10="", "", IF(IFERROR(INDEX($B148:$AE148, $BK148, MATCH(BD$10, $B$11:$AE$11, 0)), "")="", "", IFERROR(VALUE(INDEX($B148:$AE148, $BK148, MATCH(BD$10, $B$11:$AE$11, 0))), "")))</f>
        <v/>
      </c>
      <c r="BE148" s="32" t="str" cm="1">
        <f t="array" ref="BE148">IF(BE$10="", "", IF(IFERROR(INDEX($B148:$AE148, $BK148, MATCH(BE$10, $B$11:$AE$11, 0)), "")="", "", IFERROR(VALUE(INDEX($B148:$AE148, $BK148, MATCH(BE$10, $B$11:$AE$11, 0))), "")))</f>
        <v/>
      </c>
      <c r="BF148" s="12"/>
      <c r="BG148" s="44" t="str" cm="1">
        <f t="array" ref="BG148">IF(BG$10="", "", IF(IFERROR(INDEX($B148:$AE148, $BK148, MATCH(BG$10, $B$11:$AE$11, 0)), "")="", "", IFERROR(LEFT(INDEX($B148:$AE148, $BK148, MATCH(BG$10, $B$11:$AE$11, 0)), 70), "")))</f>
        <v/>
      </c>
      <c r="BH148" s="12"/>
      <c r="BI148" s="44" t="str" cm="1">
        <f t="array" ref="BI148">IF(BI$10="", "", IF(IFERROR(INDEX($B148:$AE148, $BK148, MATCH(BI$10, $B$11:$AE$11, 0)), "")="", "", IFERROR(INDEX($B148:$AE148, $BK148, MATCH(BI$10, $B$11:$AE$11, 0)), "")))</f>
        <v/>
      </c>
      <c r="BJ148" s="12"/>
      <c r="BN148" s="19" t="str" cm="1">
        <f t="array" ref="BN148">IF($AZ$10="", "", IF(IFERROR(INDEX($B148:$AE148, $BK148, MATCH($AZ$10, $B$11:$AE$11, 0)), "")="", "", IFERROR(INDEX($B148:$AE148, $BK148, MATCH($AZ$10, $B$11:$AE$11, 0)), "")))</f>
        <v/>
      </c>
      <c r="BO148" s="19" t="str">
        <f t="shared" si="34"/>
        <v/>
      </c>
      <c r="BP148" s="19" t="str">
        <f t="shared" si="35"/>
        <v/>
      </c>
      <c r="BQ148" s="19" t="str">
        <f t="shared" si="36"/>
        <v/>
      </c>
      <c r="BR148" s="30" t="str">
        <f t="shared" si="37"/>
        <v/>
      </c>
      <c r="BS148" s="19" t="str">
        <f t="shared" si="38"/>
        <v/>
      </c>
      <c r="BT148" s="40" t="str" cm="1">
        <f t="array" ref="BT148">IFERROR(DATE(INDEX($BQ148:$BS148, $BK148, MATCH($BN$5, $BQ$10:$BS$10, 0)), INDEX($BQ148:$BS148, $BK148, MATCH($BN$4, $BQ$10:$BS$10, 0)), INDEX($BQ148:$BS148, $BK148, MATCH($BN$3, $BQ$10:$BS$10, 0))), "")</f>
        <v/>
      </c>
      <c r="BV148" s="19" t="str">
        <f t="shared" si="39"/>
        <v/>
      </c>
      <c r="BX148" s="19" t="str">
        <f t="shared" si="40"/>
        <v/>
      </c>
      <c r="BZ148" s="30" t="str">
        <f t="shared" si="44"/>
        <v/>
      </c>
      <c r="CA148" s="13" t="str">
        <f t="shared" si="45"/>
        <v/>
      </c>
      <c r="CB148" s="13" t="str">
        <f t="shared" si="46"/>
        <v/>
      </c>
      <c r="CC148" s="13" t="str">
        <f t="shared" si="47"/>
        <v/>
      </c>
      <c r="CD148" s="32" t="str">
        <f t="shared" si="48"/>
        <v/>
      </c>
      <c r="CF148" s="52" t="str">
        <f t="shared" si="41"/>
        <v/>
      </c>
      <c r="CH148" s="19" t="str">
        <f>IF($CF148="", "", COUNTIF($CF$12:$CF$1210, "&gt;"&amp;$CF148)+1+COUNTIF($CF$12:$CF148, $CF148)-1)</f>
        <v/>
      </c>
      <c r="CJ148" s="19" t="str">
        <f t="shared" si="42"/>
        <v/>
      </c>
      <c r="CL148" s="87" t="str">
        <f t="shared" si="43"/>
        <v/>
      </c>
    </row>
    <row r="149" spans="1:90" x14ac:dyDescent="0.25">
      <c r="A149" s="11"/>
      <c r="B149" s="5"/>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7"/>
      <c r="AF149" s="11"/>
      <c r="AG149" s="12"/>
      <c r="AH149" s="12"/>
      <c r="AI149" s="12"/>
      <c r="AJ149" s="12"/>
      <c r="AK149" s="12"/>
      <c r="AL149" s="12"/>
      <c r="AM149" s="12"/>
      <c r="AN149" s="12"/>
      <c r="AO149" s="12"/>
      <c r="AP149" s="12"/>
      <c r="AQ149" s="12"/>
      <c r="AR149" s="12"/>
      <c r="AS149" s="12"/>
      <c r="AT149" s="12"/>
      <c r="AU149" s="12"/>
      <c r="AV149" s="12"/>
      <c r="AW149" s="12"/>
      <c r="AX149" s="12"/>
      <c r="AY149" s="12"/>
      <c r="AZ149" s="37" t="str">
        <f t="shared" si="33"/>
        <v/>
      </c>
      <c r="BA149" s="13" t="str" cm="1">
        <f t="array" ref="BA149">IF(BA$10="", "", IF(IFERROR(INDEX($B149:$AE149, $BK149, MATCH(BA$10, $B$11:$AE$11, 0)), "")="", "", IFERROR(VALUE(INDEX($B149:$AE149, $BK149, MATCH(BA$10, $B$11:$AE$11, 0))), "")))</f>
        <v/>
      </c>
      <c r="BB149" s="13" t="str" cm="1">
        <f t="array" ref="BB149">IF(BB$10="", "", IF(IFERROR(INDEX($B149:$AE149, $BK149, MATCH(BB$10, $B$11:$AE$11, 0)), "")="", "", IFERROR(VALUE(INDEX($B149:$AE149, $BK149, MATCH(BB$10, $B$11:$AE$11, 0))), "")))</f>
        <v/>
      </c>
      <c r="BC149" s="13" t="str" cm="1">
        <f t="array" ref="BC149">IF(BC$10="", "", IF(IFERROR(INDEX($B149:$AE149, $BK149, MATCH(BC$10, $B$11:$AE$11, 0)), "")="", "", IFERROR(VALUE(INDEX($B149:$AE149, $BK149, MATCH(BC$10, $B$11:$AE$11, 0))), "")))</f>
        <v/>
      </c>
      <c r="BD149" s="13" t="str" cm="1">
        <f t="array" ref="BD149">IF(BD$10="", "", IF(IFERROR(INDEX($B149:$AE149, $BK149, MATCH(BD$10, $B$11:$AE$11, 0)), "")="", "", IFERROR(VALUE(INDEX($B149:$AE149, $BK149, MATCH(BD$10, $B$11:$AE$11, 0))), "")))</f>
        <v/>
      </c>
      <c r="BE149" s="32" t="str" cm="1">
        <f t="array" ref="BE149">IF(BE$10="", "", IF(IFERROR(INDEX($B149:$AE149, $BK149, MATCH(BE$10, $B$11:$AE$11, 0)), "")="", "", IFERROR(VALUE(INDEX($B149:$AE149, $BK149, MATCH(BE$10, $B$11:$AE$11, 0))), "")))</f>
        <v/>
      </c>
      <c r="BF149" s="12"/>
      <c r="BG149" s="44" t="str" cm="1">
        <f t="array" ref="BG149">IF(BG$10="", "", IF(IFERROR(INDEX($B149:$AE149, $BK149, MATCH(BG$10, $B$11:$AE$11, 0)), "")="", "", IFERROR(LEFT(INDEX($B149:$AE149, $BK149, MATCH(BG$10, $B$11:$AE$11, 0)), 70), "")))</f>
        <v/>
      </c>
      <c r="BH149" s="12"/>
      <c r="BI149" s="44" t="str" cm="1">
        <f t="array" ref="BI149">IF(BI$10="", "", IF(IFERROR(INDEX($B149:$AE149, $BK149, MATCH(BI$10, $B$11:$AE$11, 0)), "")="", "", IFERROR(INDEX($B149:$AE149, $BK149, MATCH(BI$10, $B$11:$AE$11, 0)), "")))</f>
        <v/>
      </c>
      <c r="BJ149" s="12"/>
      <c r="BN149" s="19" t="str" cm="1">
        <f t="array" ref="BN149">IF($AZ$10="", "", IF(IFERROR(INDEX($B149:$AE149, $BK149, MATCH($AZ$10, $B$11:$AE$11, 0)), "")="", "", IFERROR(INDEX($B149:$AE149, $BK149, MATCH($AZ$10, $B$11:$AE$11, 0)), "")))</f>
        <v/>
      </c>
      <c r="BO149" s="19" t="str">
        <f t="shared" si="34"/>
        <v/>
      </c>
      <c r="BP149" s="19" t="str">
        <f t="shared" si="35"/>
        <v/>
      </c>
      <c r="BQ149" s="19" t="str">
        <f t="shared" si="36"/>
        <v/>
      </c>
      <c r="BR149" s="30" t="str">
        <f t="shared" si="37"/>
        <v/>
      </c>
      <c r="BS149" s="19" t="str">
        <f t="shared" si="38"/>
        <v/>
      </c>
      <c r="BT149" s="40" t="str" cm="1">
        <f t="array" ref="BT149">IFERROR(DATE(INDEX($BQ149:$BS149, $BK149, MATCH($BN$5, $BQ$10:$BS$10, 0)), INDEX($BQ149:$BS149, $BK149, MATCH($BN$4, $BQ$10:$BS$10, 0)), INDEX($BQ149:$BS149, $BK149, MATCH($BN$3, $BQ$10:$BS$10, 0))), "")</f>
        <v/>
      </c>
      <c r="BV149" s="19" t="str">
        <f t="shared" si="39"/>
        <v/>
      </c>
      <c r="BX149" s="19" t="str">
        <f t="shared" si="40"/>
        <v/>
      </c>
      <c r="BZ149" s="30" t="str">
        <f t="shared" si="44"/>
        <v/>
      </c>
      <c r="CA149" s="13" t="str">
        <f t="shared" si="45"/>
        <v/>
      </c>
      <c r="CB149" s="13" t="str">
        <f t="shared" si="46"/>
        <v/>
      </c>
      <c r="CC149" s="13" t="str">
        <f t="shared" si="47"/>
        <v/>
      </c>
      <c r="CD149" s="32" t="str">
        <f t="shared" si="48"/>
        <v/>
      </c>
      <c r="CF149" s="52" t="str">
        <f t="shared" si="41"/>
        <v/>
      </c>
      <c r="CH149" s="19" t="str">
        <f>IF($CF149="", "", COUNTIF($CF$12:$CF$1210, "&gt;"&amp;$CF149)+1+COUNTIF($CF$12:$CF149, $CF149)-1)</f>
        <v/>
      </c>
      <c r="CJ149" s="19" t="str">
        <f t="shared" si="42"/>
        <v/>
      </c>
      <c r="CL149" s="87" t="str">
        <f t="shared" si="43"/>
        <v/>
      </c>
    </row>
    <row r="150" spans="1:90" x14ac:dyDescent="0.25">
      <c r="A150" s="11"/>
      <c r="B150" s="5"/>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7"/>
      <c r="AF150" s="11"/>
      <c r="AG150" s="12"/>
      <c r="AH150" s="12"/>
      <c r="AI150" s="12"/>
      <c r="AJ150" s="12"/>
      <c r="AK150" s="12"/>
      <c r="AL150" s="12"/>
      <c r="AM150" s="12"/>
      <c r="AN150" s="12"/>
      <c r="AO150" s="12"/>
      <c r="AP150" s="12"/>
      <c r="AQ150" s="12"/>
      <c r="AR150" s="12"/>
      <c r="AS150" s="12"/>
      <c r="AT150" s="12"/>
      <c r="AU150" s="12"/>
      <c r="AV150" s="12"/>
      <c r="AW150" s="12"/>
      <c r="AX150" s="12"/>
      <c r="AY150" s="12"/>
      <c r="AZ150" s="37" t="str">
        <f t="shared" si="33"/>
        <v/>
      </c>
      <c r="BA150" s="13" t="str" cm="1">
        <f t="array" ref="BA150">IF(BA$10="", "", IF(IFERROR(INDEX($B150:$AE150, $BK150, MATCH(BA$10, $B$11:$AE$11, 0)), "")="", "", IFERROR(VALUE(INDEX($B150:$AE150, $BK150, MATCH(BA$10, $B$11:$AE$11, 0))), "")))</f>
        <v/>
      </c>
      <c r="BB150" s="13" t="str" cm="1">
        <f t="array" ref="BB150">IF(BB$10="", "", IF(IFERROR(INDEX($B150:$AE150, $BK150, MATCH(BB$10, $B$11:$AE$11, 0)), "")="", "", IFERROR(VALUE(INDEX($B150:$AE150, $BK150, MATCH(BB$10, $B$11:$AE$11, 0))), "")))</f>
        <v/>
      </c>
      <c r="BC150" s="13" t="str" cm="1">
        <f t="array" ref="BC150">IF(BC$10="", "", IF(IFERROR(INDEX($B150:$AE150, $BK150, MATCH(BC$10, $B$11:$AE$11, 0)), "")="", "", IFERROR(VALUE(INDEX($B150:$AE150, $BK150, MATCH(BC$10, $B$11:$AE$11, 0))), "")))</f>
        <v/>
      </c>
      <c r="BD150" s="13" t="str" cm="1">
        <f t="array" ref="BD150">IF(BD$10="", "", IF(IFERROR(INDEX($B150:$AE150, $BK150, MATCH(BD$10, $B$11:$AE$11, 0)), "")="", "", IFERROR(VALUE(INDEX($B150:$AE150, $BK150, MATCH(BD$10, $B$11:$AE$11, 0))), "")))</f>
        <v/>
      </c>
      <c r="BE150" s="32" t="str" cm="1">
        <f t="array" ref="BE150">IF(BE$10="", "", IF(IFERROR(INDEX($B150:$AE150, $BK150, MATCH(BE$10, $B$11:$AE$11, 0)), "")="", "", IFERROR(VALUE(INDEX($B150:$AE150, $BK150, MATCH(BE$10, $B$11:$AE$11, 0))), "")))</f>
        <v/>
      </c>
      <c r="BF150" s="12"/>
      <c r="BG150" s="44" t="str" cm="1">
        <f t="array" ref="BG150">IF(BG$10="", "", IF(IFERROR(INDEX($B150:$AE150, $BK150, MATCH(BG$10, $B$11:$AE$11, 0)), "")="", "", IFERROR(LEFT(INDEX($B150:$AE150, $BK150, MATCH(BG$10, $B$11:$AE$11, 0)), 70), "")))</f>
        <v/>
      </c>
      <c r="BH150" s="12"/>
      <c r="BI150" s="44" t="str" cm="1">
        <f t="array" ref="BI150">IF(BI$10="", "", IF(IFERROR(INDEX($B150:$AE150, $BK150, MATCH(BI$10, $B$11:$AE$11, 0)), "")="", "", IFERROR(INDEX($B150:$AE150, $BK150, MATCH(BI$10, $B$11:$AE$11, 0)), "")))</f>
        <v/>
      </c>
      <c r="BJ150" s="12"/>
      <c r="BN150" s="19" t="str" cm="1">
        <f t="array" ref="BN150">IF($AZ$10="", "", IF(IFERROR(INDEX($B150:$AE150, $BK150, MATCH($AZ$10, $B$11:$AE$11, 0)), "")="", "", IFERROR(INDEX($B150:$AE150, $BK150, MATCH($AZ$10, $B$11:$AE$11, 0)), "")))</f>
        <v/>
      </c>
      <c r="BO150" s="19" t="str">
        <f t="shared" si="34"/>
        <v/>
      </c>
      <c r="BP150" s="19" t="str">
        <f t="shared" si="35"/>
        <v/>
      </c>
      <c r="BQ150" s="19" t="str">
        <f t="shared" si="36"/>
        <v/>
      </c>
      <c r="BR150" s="30" t="str">
        <f t="shared" si="37"/>
        <v/>
      </c>
      <c r="BS150" s="19" t="str">
        <f t="shared" si="38"/>
        <v/>
      </c>
      <c r="BT150" s="40" t="str" cm="1">
        <f t="array" ref="BT150">IFERROR(DATE(INDEX($BQ150:$BS150, $BK150, MATCH($BN$5, $BQ$10:$BS$10, 0)), INDEX($BQ150:$BS150, $BK150, MATCH($BN$4, $BQ$10:$BS$10, 0)), INDEX($BQ150:$BS150, $BK150, MATCH($BN$3, $BQ$10:$BS$10, 0))), "")</f>
        <v/>
      </c>
      <c r="BV150" s="19" t="str">
        <f t="shared" si="39"/>
        <v/>
      </c>
      <c r="BX150" s="19" t="str">
        <f t="shared" si="40"/>
        <v/>
      </c>
      <c r="BZ150" s="30" t="str">
        <f t="shared" si="44"/>
        <v/>
      </c>
      <c r="CA150" s="13" t="str">
        <f t="shared" si="45"/>
        <v/>
      </c>
      <c r="CB150" s="13" t="str">
        <f t="shared" si="46"/>
        <v/>
      </c>
      <c r="CC150" s="13" t="str">
        <f t="shared" si="47"/>
        <v/>
      </c>
      <c r="CD150" s="32" t="str">
        <f t="shared" si="48"/>
        <v/>
      </c>
      <c r="CF150" s="52" t="str">
        <f t="shared" si="41"/>
        <v/>
      </c>
      <c r="CH150" s="19" t="str">
        <f>IF($CF150="", "", COUNTIF($CF$12:$CF$1210, "&gt;"&amp;$CF150)+1+COUNTIF($CF$12:$CF150, $CF150)-1)</f>
        <v/>
      </c>
      <c r="CJ150" s="19" t="str">
        <f t="shared" si="42"/>
        <v/>
      </c>
      <c r="CL150" s="87" t="str">
        <f t="shared" si="43"/>
        <v/>
      </c>
    </row>
    <row r="151" spans="1:90" x14ac:dyDescent="0.25">
      <c r="A151" s="11"/>
      <c r="B151" s="5"/>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7"/>
      <c r="AF151" s="11"/>
      <c r="AG151" s="12"/>
      <c r="AH151" s="12"/>
      <c r="AI151" s="12"/>
      <c r="AJ151" s="12"/>
      <c r="AK151" s="12"/>
      <c r="AL151" s="12"/>
      <c r="AM151" s="12"/>
      <c r="AN151" s="12"/>
      <c r="AO151" s="12"/>
      <c r="AP151" s="12"/>
      <c r="AQ151" s="12"/>
      <c r="AR151" s="12"/>
      <c r="AS151" s="12"/>
      <c r="AT151" s="12"/>
      <c r="AU151" s="12"/>
      <c r="AV151" s="12"/>
      <c r="AW151" s="12"/>
      <c r="AX151" s="12"/>
      <c r="AY151" s="12"/>
      <c r="AZ151" s="37" t="str">
        <f t="shared" si="33"/>
        <v/>
      </c>
      <c r="BA151" s="13" t="str" cm="1">
        <f t="array" ref="BA151">IF(BA$10="", "", IF(IFERROR(INDEX($B151:$AE151, $BK151, MATCH(BA$10, $B$11:$AE$11, 0)), "")="", "", IFERROR(VALUE(INDEX($B151:$AE151, $BK151, MATCH(BA$10, $B$11:$AE$11, 0))), "")))</f>
        <v/>
      </c>
      <c r="BB151" s="13" t="str" cm="1">
        <f t="array" ref="BB151">IF(BB$10="", "", IF(IFERROR(INDEX($B151:$AE151, $BK151, MATCH(BB$10, $B$11:$AE$11, 0)), "")="", "", IFERROR(VALUE(INDEX($B151:$AE151, $BK151, MATCH(BB$10, $B$11:$AE$11, 0))), "")))</f>
        <v/>
      </c>
      <c r="BC151" s="13" t="str" cm="1">
        <f t="array" ref="BC151">IF(BC$10="", "", IF(IFERROR(INDEX($B151:$AE151, $BK151, MATCH(BC$10, $B$11:$AE$11, 0)), "")="", "", IFERROR(VALUE(INDEX($B151:$AE151, $BK151, MATCH(BC$10, $B$11:$AE$11, 0))), "")))</f>
        <v/>
      </c>
      <c r="BD151" s="13" t="str" cm="1">
        <f t="array" ref="BD151">IF(BD$10="", "", IF(IFERROR(INDEX($B151:$AE151, $BK151, MATCH(BD$10, $B$11:$AE$11, 0)), "")="", "", IFERROR(VALUE(INDEX($B151:$AE151, $BK151, MATCH(BD$10, $B$11:$AE$11, 0))), "")))</f>
        <v/>
      </c>
      <c r="BE151" s="32" t="str" cm="1">
        <f t="array" ref="BE151">IF(BE$10="", "", IF(IFERROR(INDEX($B151:$AE151, $BK151, MATCH(BE$10, $B$11:$AE$11, 0)), "")="", "", IFERROR(VALUE(INDEX($B151:$AE151, $BK151, MATCH(BE$10, $B$11:$AE$11, 0))), "")))</f>
        <v/>
      </c>
      <c r="BF151" s="12"/>
      <c r="BG151" s="44" t="str" cm="1">
        <f t="array" ref="BG151">IF(BG$10="", "", IF(IFERROR(INDEX($B151:$AE151, $BK151, MATCH(BG$10, $B$11:$AE$11, 0)), "")="", "", IFERROR(LEFT(INDEX($B151:$AE151, $BK151, MATCH(BG$10, $B$11:$AE$11, 0)), 70), "")))</f>
        <v/>
      </c>
      <c r="BH151" s="12"/>
      <c r="BI151" s="44" t="str" cm="1">
        <f t="array" ref="BI151">IF(BI$10="", "", IF(IFERROR(INDEX($B151:$AE151, $BK151, MATCH(BI$10, $B$11:$AE$11, 0)), "")="", "", IFERROR(INDEX($B151:$AE151, $BK151, MATCH(BI$10, $B$11:$AE$11, 0)), "")))</f>
        <v/>
      </c>
      <c r="BJ151" s="12"/>
      <c r="BN151" s="19" t="str" cm="1">
        <f t="array" ref="BN151">IF($AZ$10="", "", IF(IFERROR(INDEX($B151:$AE151, $BK151, MATCH($AZ$10, $B$11:$AE$11, 0)), "")="", "", IFERROR(INDEX($B151:$AE151, $BK151, MATCH($AZ$10, $B$11:$AE$11, 0)), "")))</f>
        <v/>
      </c>
      <c r="BO151" s="19" t="str">
        <f t="shared" si="34"/>
        <v/>
      </c>
      <c r="BP151" s="19" t="str">
        <f t="shared" si="35"/>
        <v/>
      </c>
      <c r="BQ151" s="19" t="str">
        <f t="shared" si="36"/>
        <v/>
      </c>
      <c r="BR151" s="30" t="str">
        <f t="shared" si="37"/>
        <v/>
      </c>
      <c r="BS151" s="19" t="str">
        <f t="shared" si="38"/>
        <v/>
      </c>
      <c r="BT151" s="40" t="str" cm="1">
        <f t="array" ref="BT151">IFERROR(DATE(INDEX($BQ151:$BS151, $BK151, MATCH($BN$5, $BQ$10:$BS$10, 0)), INDEX($BQ151:$BS151, $BK151, MATCH($BN$4, $BQ$10:$BS$10, 0)), INDEX($BQ151:$BS151, $BK151, MATCH($BN$3, $BQ$10:$BS$10, 0))), "")</f>
        <v/>
      </c>
      <c r="BV151" s="19" t="str">
        <f t="shared" si="39"/>
        <v/>
      </c>
      <c r="BX151" s="19" t="str">
        <f t="shared" si="40"/>
        <v/>
      </c>
      <c r="BZ151" s="30" t="str">
        <f t="shared" si="44"/>
        <v/>
      </c>
      <c r="CA151" s="13" t="str">
        <f t="shared" si="45"/>
        <v/>
      </c>
      <c r="CB151" s="13" t="str">
        <f t="shared" si="46"/>
        <v/>
      </c>
      <c r="CC151" s="13" t="str">
        <f t="shared" si="47"/>
        <v/>
      </c>
      <c r="CD151" s="32" t="str">
        <f t="shared" si="48"/>
        <v/>
      </c>
      <c r="CF151" s="52" t="str">
        <f t="shared" si="41"/>
        <v/>
      </c>
      <c r="CH151" s="19" t="str">
        <f>IF($CF151="", "", COUNTIF($CF$12:$CF$1210, "&gt;"&amp;$CF151)+1+COUNTIF($CF$12:$CF151, $CF151)-1)</f>
        <v/>
      </c>
      <c r="CJ151" s="19" t="str">
        <f t="shared" si="42"/>
        <v/>
      </c>
      <c r="CL151" s="87" t="str">
        <f t="shared" si="43"/>
        <v/>
      </c>
    </row>
    <row r="152" spans="1:90" x14ac:dyDescent="0.25">
      <c r="A152" s="11"/>
      <c r="B152" s="5"/>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7"/>
      <c r="AF152" s="11"/>
      <c r="AG152" s="12"/>
      <c r="AH152" s="12"/>
      <c r="AI152" s="12"/>
      <c r="AJ152" s="12"/>
      <c r="AK152" s="12"/>
      <c r="AL152" s="12"/>
      <c r="AM152" s="12"/>
      <c r="AN152" s="12"/>
      <c r="AO152" s="12"/>
      <c r="AP152" s="12"/>
      <c r="AQ152" s="12"/>
      <c r="AR152" s="12"/>
      <c r="AS152" s="12"/>
      <c r="AT152" s="12"/>
      <c r="AU152" s="12"/>
      <c r="AV152" s="12"/>
      <c r="AW152" s="12"/>
      <c r="AX152" s="12"/>
      <c r="AY152" s="12"/>
      <c r="AZ152" s="37" t="str">
        <f t="shared" si="33"/>
        <v/>
      </c>
      <c r="BA152" s="13" t="str" cm="1">
        <f t="array" ref="BA152">IF(BA$10="", "", IF(IFERROR(INDEX($B152:$AE152, $BK152, MATCH(BA$10, $B$11:$AE$11, 0)), "")="", "", IFERROR(VALUE(INDEX($B152:$AE152, $BK152, MATCH(BA$10, $B$11:$AE$11, 0))), "")))</f>
        <v/>
      </c>
      <c r="BB152" s="13" t="str" cm="1">
        <f t="array" ref="BB152">IF(BB$10="", "", IF(IFERROR(INDEX($B152:$AE152, $BK152, MATCH(BB$10, $B$11:$AE$11, 0)), "")="", "", IFERROR(VALUE(INDEX($B152:$AE152, $BK152, MATCH(BB$10, $B$11:$AE$11, 0))), "")))</f>
        <v/>
      </c>
      <c r="BC152" s="13" t="str" cm="1">
        <f t="array" ref="BC152">IF(BC$10="", "", IF(IFERROR(INDEX($B152:$AE152, $BK152, MATCH(BC$10, $B$11:$AE$11, 0)), "")="", "", IFERROR(VALUE(INDEX($B152:$AE152, $BK152, MATCH(BC$10, $B$11:$AE$11, 0))), "")))</f>
        <v/>
      </c>
      <c r="BD152" s="13" t="str" cm="1">
        <f t="array" ref="BD152">IF(BD$10="", "", IF(IFERROR(INDEX($B152:$AE152, $BK152, MATCH(BD$10, $B$11:$AE$11, 0)), "")="", "", IFERROR(VALUE(INDEX($B152:$AE152, $BK152, MATCH(BD$10, $B$11:$AE$11, 0))), "")))</f>
        <v/>
      </c>
      <c r="BE152" s="32" t="str" cm="1">
        <f t="array" ref="BE152">IF(BE$10="", "", IF(IFERROR(INDEX($B152:$AE152, $BK152, MATCH(BE$10, $B$11:$AE$11, 0)), "")="", "", IFERROR(VALUE(INDEX($B152:$AE152, $BK152, MATCH(BE$10, $B$11:$AE$11, 0))), "")))</f>
        <v/>
      </c>
      <c r="BF152" s="12"/>
      <c r="BG152" s="44" t="str" cm="1">
        <f t="array" ref="BG152">IF(BG$10="", "", IF(IFERROR(INDEX($B152:$AE152, $BK152, MATCH(BG$10, $B$11:$AE$11, 0)), "")="", "", IFERROR(LEFT(INDEX($B152:$AE152, $BK152, MATCH(BG$10, $B$11:$AE$11, 0)), 70), "")))</f>
        <v/>
      </c>
      <c r="BH152" s="12"/>
      <c r="BI152" s="44" t="str" cm="1">
        <f t="array" ref="BI152">IF(BI$10="", "", IF(IFERROR(INDEX($B152:$AE152, $BK152, MATCH(BI$10, $B$11:$AE$11, 0)), "")="", "", IFERROR(INDEX($B152:$AE152, $BK152, MATCH(BI$10, $B$11:$AE$11, 0)), "")))</f>
        <v/>
      </c>
      <c r="BJ152" s="12"/>
      <c r="BN152" s="19" t="str" cm="1">
        <f t="array" ref="BN152">IF($AZ$10="", "", IF(IFERROR(INDEX($B152:$AE152, $BK152, MATCH($AZ$10, $B$11:$AE$11, 0)), "")="", "", IFERROR(INDEX($B152:$AE152, $BK152, MATCH($AZ$10, $B$11:$AE$11, 0)), "")))</f>
        <v/>
      </c>
      <c r="BO152" s="19" t="str">
        <f t="shared" si="34"/>
        <v/>
      </c>
      <c r="BP152" s="19" t="str">
        <f t="shared" si="35"/>
        <v/>
      </c>
      <c r="BQ152" s="19" t="str">
        <f t="shared" si="36"/>
        <v/>
      </c>
      <c r="BR152" s="30" t="str">
        <f t="shared" si="37"/>
        <v/>
      </c>
      <c r="BS152" s="19" t="str">
        <f t="shared" si="38"/>
        <v/>
      </c>
      <c r="BT152" s="40" t="str" cm="1">
        <f t="array" ref="BT152">IFERROR(DATE(INDEX($BQ152:$BS152, $BK152, MATCH($BN$5, $BQ$10:$BS$10, 0)), INDEX($BQ152:$BS152, $BK152, MATCH($BN$4, $BQ$10:$BS$10, 0)), INDEX($BQ152:$BS152, $BK152, MATCH($BN$3, $BQ$10:$BS$10, 0))), "")</f>
        <v/>
      </c>
      <c r="BV152" s="19" t="str">
        <f t="shared" si="39"/>
        <v/>
      </c>
      <c r="BX152" s="19" t="str">
        <f t="shared" si="40"/>
        <v/>
      </c>
      <c r="BZ152" s="30" t="str">
        <f t="shared" si="44"/>
        <v/>
      </c>
      <c r="CA152" s="13" t="str">
        <f t="shared" si="45"/>
        <v/>
      </c>
      <c r="CB152" s="13" t="str">
        <f t="shared" si="46"/>
        <v/>
      </c>
      <c r="CC152" s="13" t="str">
        <f t="shared" si="47"/>
        <v/>
      </c>
      <c r="CD152" s="32" t="str">
        <f t="shared" si="48"/>
        <v/>
      </c>
      <c r="CF152" s="52" t="str">
        <f t="shared" si="41"/>
        <v/>
      </c>
      <c r="CH152" s="19" t="str">
        <f>IF($CF152="", "", COUNTIF($CF$12:$CF$1210, "&gt;"&amp;$CF152)+1+COUNTIF($CF$12:$CF152, $CF152)-1)</f>
        <v/>
      </c>
      <c r="CJ152" s="19" t="str">
        <f t="shared" si="42"/>
        <v/>
      </c>
      <c r="CL152" s="87" t="str">
        <f t="shared" si="43"/>
        <v/>
      </c>
    </row>
    <row r="153" spans="1:90" x14ac:dyDescent="0.25">
      <c r="A153" s="11"/>
      <c r="B153" s="5"/>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7"/>
      <c r="AF153" s="11"/>
      <c r="AG153" s="12"/>
      <c r="AH153" s="12"/>
      <c r="AI153" s="12"/>
      <c r="AJ153" s="12"/>
      <c r="AK153" s="12"/>
      <c r="AL153" s="12"/>
      <c r="AM153" s="12"/>
      <c r="AN153" s="12"/>
      <c r="AO153" s="12"/>
      <c r="AP153" s="12"/>
      <c r="AQ153" s="12"/>
      <c r="AR153" s="12"/>
      <c r="AS153" s="12"/>
      <c r="AT153" s="12"/>
      <c r="AU153" s="12"/>
      <c r="AV153" s="12"/>
      <c r="AW153" s="12"/>
      <c r="AX153" s="12"/>
      <c r="AY153" s="12"/>
      <c r="AZ153" s="37" t="str">
        <f t="shared" si="33"/>
        <v/>
      </c>
      <c r="BA153" s="13" t="str" cm="1">
        <f t="array" ref="BA153">IF(BA$10="", "", IF(IFERROR(INDEX($B153:$AE153, $BK153, MATCH(BA$10, $B$11:$AE$11, 0)), "")="", "", IFERROR(VALUE(INDEX($B153:$AE153, $BK153, MATCH(BA$10, $B$11:$AE$11, 0))), "")))</f>
        <v/>
      </c>
      <c r="BB153" s="13" t="str" cm="1">
        <f t="array" ref="BB153">IF(BB$10="", "", IF(IFERROR(INDEX($B153:$AE153, $BK153, MATCH(BB$10, $B$11:$AE$11, 0)), "")="", "", IFERROR(VALUE(INDEX($B153:$AE153, $BK153, MATCH(BB$10, $B$11:$AE$11, 0))), "")))</f>
        <v/>
      </c>
      <c r="BC153" s="13" t="str" cm="1">
        <f t="array" ref="BC153">IF(BC$10="", "", IF(IFERROR(INDEX($B153:$AE153, $BK153, MATCH(BC$10, $B$11:$AE$11, 0)), "")="", "", IFERROR(VALUE(INDEX($B153:$AE153, $BK153, MATCH(BC$10, $B$11:$AE$11, 0))), "")))</f>
        <v/>
      </c>
      <c r="BD153" s="13" t="str" cm="1">
        <f t="array" ref="BD153">IF(BD$10="", "", IF(IFERROR(INDEX($B153:$AE153, $BK153, MATCH(BD$10, $B$11:$AE$11, 0)), "")="", "", IFERROR(VALUE(INDEX($B153:$AE153, $BK153, MATCH(BD$10, $B$11:$AE$11, 0))), "")))</f>
        <v/>
      </c>
      <c r="BE153" s="32" t="str" cm="1">
        <f t="array" ref="BE153">IF(BE$10="", "", IF(IFERROR(INDEX($B153:$AE153, $BK153, MATCH(BE$10, $B$11:$AE$11, 0)), "")="", "", IFERROR(VALUE(INDEX($B153:$AE153, $BK153, MATCH(BE$10, $B$11:$AE$11, 0))), "")))</f>
        <v/>
      </c>
      <c r="BF153" s="12"/>
      <c r="BG153" s="44" t="str" cm="1">
        <f t="array" ref="BG153">IF(BG$10="", "", IF(IFERROR(INDEX($B153:$AE153, $BK153, MATCH(BG$10, $B$11:$AE$11, 0)), "")="", "", IFERROR(LEFT(INDEX($B153:$AE153, $BK153, MATCH(BG$10, $B$11:$AE$11, 0)), 70), "")))</f>
        <v/>
      </c>
      <c r="BH153" s="12"/>
      <c r="BI153" s="44" t="str" cm="1">
        <f t="array" ref="BI153">IF(BI$10="", "", IF(IFERROR(INDEX($B153:$AE153, $BK153, MATCH(BI$10, $B$11:$AE$11, 0)), "")="", "", IFERROR(INDEX($B153:$AE153, $BK153, MATCH(BI$10, $B$11:$AE$11, 0)), "")))</f>
        <v/>
      </c>
      <c r="BJ153" s="12"/>
      <c r="BN153" s="19" t="str" cm="1">
        <f t="array" ref="BN153">IF($AZ$10="", "", IF(IFERROR(INDEX($B153:$AE153, $BK153, MATCH($AZ$10, $B$11:$AE$11, 0)), "")="", "", IFERROR(INDEX($B153:$AE153, $BK153, MATCH($AZ$10, $B$11:$AE$11, 0)), "")))</f>
        <v/>
      </c>
      <c r="BO153" s="19" t="str">
        <f t="shared" si="34"/>
        <v/>
      </c>
      <c r="BP153" s="19" t="str">
        <f t="shared" si="35"/>
        <v/>
      </c>
      <c r="BQ153" s="19" t="str">
        <f t="shared" si="36"/>
        <v/>
      </c>
      <c r="BR153" s="30" t="str">
        <f t="shared" si="37"/>
        <v/>
      </c>
      <c r="BS153" s="19" t="str">
        <f t="shared" si="38"/>
        <v/>
      </c>
      <c r="BT153" s="40" t="str" cm="1">
        <f t="array" ref="BT153">IFERROR(DATE(INDEX($BQ153:$BS153, $BK153, MATCH($BN$5, $BQ$10:$BS$10, 0)), INDEX($BQ153:$BS153, $BK153, MATCH($BN$4, $BQ$10:$BS$10, 0)), INDEX($BQ153:$BS153, $BK153, MATCH($BN$3, $BQ$10:$BS$10, 0))), "")</f>
        <v/>
      </c>
      <c r="BV153" s="19" t="str">
        <f t="shared" si="39"/>
        <v/>
      </c>
      <c r="BX153" s="19" t="str">
        <f t="shared" si="40"/>
        <v/>
      </c>
      <c r="BZ153" s="30" t="str">
        <f t="shared" si="44"/>
        <v/>
      </c>
      <c r="CA153" s="13" t="str">
        <f t="shared" si="45"/>
        <v/>
      </c>
      <c r="CB153" s="13" t="str">
        <f t="shared" si="46"/>
        <v/>
      </c>
      <c r="CC153" s="13" t="str">
        <f t="shared" si="47"/>
        <v/>
      </c>
      <c r="CD153" s="32" t="str">
        <f t="shared" si="48"/>
        <v/>
      </c>
      <c r="CF153" s="52" t="str">
        <f t="shared" si="41"/>
        <v/>
      </c>
      <c r="CH153" s="19" t="str">
        <f>IF($CF153="", "", COUNTIF($CF$12:$CF$1210, "&gt;"&amp;$CF153)+1+COUNTIF($CF$12:$CF153, $CF153)-1)</f>
        <v/>
      </c>
      <c r="CJ153" s="19" t="str">
        <f t="shared" si="42"/>
        <v/>
      </c>
      <c r="CL153" s="87" t="str">
        <f t="shared" si="43"/>
        <v/>
      </c>
    </row>
    <row r="154" spans="1:90" x14ac:dyDescent="0.25">
      <c r="A154" s="11"/>
      <c r="B154" s="5"/>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7"/>
      <c r="AF154" s="11"/>
      <c r="AG154" s="12"/>
      <c r="AH154" s="12"/>
      <c r="AI154" s="12"/>
      <c r="AJ154" s="12"/>
      <c r="AK154" s="12"/>
      <c r="AL154" s="12"/>
      <c r="AM154" s="12"/>
      <c r="AN154" s="12"/>
      <c r="AO154" s="12"/>
      <c r="AP154" s="12"/>
      <c r="AQ154" s="12"/>
      <c r="AR154" s="12"/>
      <c r="AS154" s="12"/>
      <c r="AT154" s="12"/>
      <c r="AU154" s="12"/>
      <c r="AV154" s="12"/>
      <c r="AW154" s="12"/>
      <c r="AX154" s="12"/>
      <c r="AY154" s="12"/>
      <c r="AZ154" s="37" t="str">
        <f t="shared" si="33"/>
        <v/>
      </c>
      <c r="BA154" s="13" t="str" cm="1">
        <f t="array" ref="BA154">IF(BA$10="", "", IF(IFERROR(INDEX($B154:$AE154, $BK154, MATCH(BA$10, $B$11:$AE$11, 0)), "")="", "", IFERROR(VALUE(INDEX($B154:$AE154, $BK154, MATCH(BA$10, $B$11:$AE$11, 0))), "")))</f>
        <v/>
      </c>
      <c r="BB154" s="13" t="str" cm="1">
        <f t="array" ref="BB154">IF(BB$10="", "", IF(IFERROR(INDEX($B154:$AE154, $BK154, MATCH(BB$10, $B$11:$AE$11, 0)), "")="", "", IFERROR(VALUE(INDEX($B154:$AE154, $BK154, MATCH(BB$10, $B$11:$AE$11, 0))), "")))</f>
        <v/>
      </c>
      <c r="BC154" s="13" t="str" cm="1">
        <f t="array" ref="BC154">IF(BC$10="", "", IF(IFERROR(INDEX($B154:$AE154, $BK154, MATCH(BC$10, $B$11:$AE$11, 0)), "")="", "", IFERROR(VALUE(INDEX($B154:$AE154, $BK154, MATCH(BC$10, $B$11:$AE$11, 0))), "")))</f>
        <v/>
      </c>
      <c r="BD154" s="13" t="str" cm="1">
        <f t="array" ref="BD154">IF(BD$10="", "", IF(IFERROR(INDEX($B154:$AE154, $BK154, MATCH(BD$10, $B$11:$AE$11, 0)), "")="", "", IFERROR(VALUE(INDEX($B154:$AE154, $BK154, MATCH(BD$10, $B$11:$AE$11, 0))), "")))</f>
        <v/>
      </c>
      <c r="BE154" s="32" t="str" cm="1">
        <f t="array" ref="BE154">IF(BE$10="", "", IF(IFERROR(INDEX($B154:$AE154, $BK154, MATCH(BE$10, $B$11:$AE$11, 0)), "")="", "", IFERROR(VALUE(INDEX($B154:$AE154, $BK154, MATCH(BE$10, $B$11:$AE$11, 0))), "")))</f>
        <v/>
      </c>
      <c r="BF154" s="12"/>
      <c r="BG154" s="44" t="str" cm="1">
        <f t="array" ref="BG154">IF(BG$10="", "", IF(IFERROR(INDEX($B154:$AE154, $BK154, MATCH(BG$10, $B$11:$AE$11, 0)), "")="", "", IFERROR(LEFT(INDEX($B154:$AE154, $BK154, MATCH(BG$10, $B$11:$AE$11, 0)), 70), "")))</f>
        <v/>
      </c>
      <c r="BH154" s="12"/>
      <c r="BI154" s="44" t="str" cm="1">
        <f t="array" ref="BI154">IF(BI$10="", "", IF(IFERROR(INDEX($B154:$AE154, $BK154, MATCH(BI$10, $B$11:$AE$11, 0)), "")="", "", IFERROR(INDEX($B154:$AE154, $BK154, MATCH(BI$10, $B$11:$AE$11, 0)), "")))</f>
        <v/>
      </c>
      <c r="BJ154" s="12"/>
      <c r="BN154" s="19" t="str" cm="1">
        <f t="array" ref="BN154">IF($AZ$10="", "", IF(IFERROR(INDEX($B154:$AE154, $BK154, MATCH($AZ$10, $B$11:$AE$11, 0)), "")="", "", IFERROR(INDEX($B154:$AE154, $BK154, MATCH($AZ$10, $B$11:$AE$11, 0)), "")))</f>
        <v/>
      </c>
      <c r="BO154" s="19" t="str">
        <f t="shared" si="34"/>
        <v/>
      </c>
      <c r="BP154" s="19" t="str">
        <f t="shared" si="35"/>
        <v/>
      </c>
      <c r="BQ154" s="19" t="str">
        <f t="shared" si="36"/>
        <v/>
      </c>
      <c r="BR154" s="30" t="str">
        <f t="shared" si="37"/>
        <v/>
      </c>
      <c r="BS154" s="19" t="str">
        <f t="shared" si="38"/>
        <v/>
      </c>
      <c r="BT154" s="40" t="str" cm="1">
        <f t="array" ref="BT154">IFERROR(DATE(INDEX($BQ154:$BS154, $BK154, MATCH($BN$5, $BQ$10:$BS$10, 0)), INDEX($BQ154:$BS154, $BK154, MATCH($BN$4, $BQ$10:$BS$10, 0)), INDEX($BQ154:$BS154, $BK154, MATCH($BN$3, $BQ$10:$BS$10, 0))), "")</f>
        <v/>
      </c>
      <c r="BV154" s="19" t="str">
        <f t="shared" si="39"/>
        <v/>
      </c>
      <c r="BX154" s="19" t="str">
        <f t="shared" si="40"/>
        <v/>
      </c>
      <c r="BZ154" s="30" t="str">
        <f t="shared" si="44"/>
        <v/>
      </c>
      <c r="CA154" s="13" t="str">
        <f t="shared" si="45"/>
        <v/>
      </c>
      <c r="CB154" s="13" t="str">
        <f t="shared" si="46"/>
        <v/>
      </c>
      <c r="CC154" s="13" t="str">
        <f t="shared" si="47"/>
        <v/>
      </c>
      <c r="CD154" s="32" t="str">
        <f t="shared" si="48"/>
        <v/>
      </c>
      <c r="CF154" s="52" t="str">
        <f t="shared" si="41"/>
        <v/>
      </c>
      <c r="CH154" s="19" t="str">
        <f>IF($CF154="", "", COUNTIF($CF$12:$CF$1210, "&gt;"&amp;$CF154)+1+COUNTIF($CF$12:$CF154, $CF154)-1)</f>
        <v/>
      </c>
      <c r="CJ154" s="19" t="str">
        <f t="shared" si="42"/>
        <v/>
      </c>
      <c r="CL154" s="87" t="str">
        <f t="shared" si="43"/>
        <v/>
      </c>
    </row>
    <row r="155" spans="1:90" x14ac:dyDescent="0.25">
      <c r="A155" s="11"/>
      <c r="B155" s="5"/>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7"/>
      <c r="AF155" s="11"/>
      <c r="AG155" s="12"/>
      <c r="AH155" s="12"/>
      <c r="AI155" s="12"/>
      <c r="AJ155" s="12"/>
      <c r="AK155" s="12"/>
      <c r="AL155" s="12"/>
      <c r="AM155" s="12"/>
      <c r="AN155" s="12"/>
      <c r="AO155" s="12"/>
      <c r="AP155" s="12"/>
      <c r="AQ155" s="12"/>
      <c r="AR155" s="12"/>
      <c r="AS155" s="12"/>
      <c r="AT155" s="12"/>
      <c r="AU155" s="12"/>
      <c r="AV155" s="12"/>
      <c r="AW155" s="12"/>
      <c r="AX155" s="12"/>
      <c r="AY155" s="12"/>
      <c r="AZ155" s="37" t="str">
        <f t="shared" si="33"/>
        <v/>
      </c>
      <c r="BA155" s="13" t="str" cm="1">
        <f t="array" ref="BA155">IF(BA$10="", "", IF(IFERROR(INDEX($B155:$AE155, $BK155, MATCH(BA$10, $B$11:$AE$11, 0)), "")="", "", IFERROR(VALUE(INDEX($B155:$AE155, $BK155, MATCH(BA$10, $B$11:$AE$11, 0))), "")))</f>
        <v/>
      </c>
      <c r="BB155" s="13" t="str" cm="1">
        <f t="array" ref="BB155">IF(BB$10="", "", IF(IFERROR(INDEX($B155:$AE155, $BK155, MATCH(BB$10, $B$11:$AE$11, 0)), "")="", "", IFERROR(VALUE(INDEX($B155:$AE155, $BK155, MATCH(BB$10, $B$11:$AE$11, 0))), "")))</f>
        <v/>
      </c>
      <c r="BC155" s="13" t="str" cm="1">
        <f t="array" ref="BC155">IF(BC$10="", "", IF(IFERROR(INDEX($B155:$AE155, $BK155, MATCH(BC$10, $B$11:$AE$11, 0)), "")="", "", IFERROR(VALUE(INDEX($B155:$AE155, $BK155, MATCH(BC$10, $B$11:$AE$11, 0))), "")))</f>
        <v/>
      </c>
      <c r="BD155" s="13" t="str" cm="1">
        <f t="array" ref="BD155">IF(BD$10="", "", IF(IFERROR(INDEX($B155:$AE155, $BK155, MATCH(BD$10, $B$11:$AE$11, 0)), "")="", "", IFERROR(VALUE(INDEX($B155:$AE155, $BK155, MATCH(BD$10, $B$11:$AE$11, 0))), "")))</f>
        <v/>
      </c>
      <c r="BE155" s="32" t="str" cm="1">
        <f t="array" ref="BE155">IF(BE$10="", "", IF(IFERROR(INDEX($B155:$AE155, $BK155, MATCH(BE$10, $B$11:$AE$11, 0)), "")="", "", IFERROR(VALUE(INDEX($B155:$AE155, $BK155, MATCH(BE$10, $B$11:$AE$11, 0))), "")))</f>
        <v/>
      </c>
      <c r="BF155" s="12"/>
      <c r="BG155" s="44" t="str" cm="1">
        <f t="array" ref="BG155">IF(BG$10="", "", IF(IFERROR(INDEX($B155:$AE155, $BK155, MATCH(BG$10, $B$11:$AE$11, 0)), "")="", "", IFERROR(LEFT(INDEX($B155:$AE155, $BK155, MATCH(BG$10, $B$11:$AE$11, 0)), 70), "")))</f>
        <v/>
      </c>
      <c r="BH155" s="12"/>
      <c r="BI155" s="44" t="str" cm="1">
        <f t="array" ref="BI155">IF(BI$10="", "", IF(IFERROR(INDEX($B155:$AE155, $BK155, MATCH(BI$10, $B$11:$AE$11, 0)), "")="", "", IFERROR(INDEX($B155:$AE155, $BK155, MATCH(BI$10, $B$11:$AE$11, 0)), "")))</f>
        <v/>
      </c>
      <c r="BJ155" s="12"/>
      <c r="BN155" s="19" t="str" cm="1">
        <f t="array" ref="BN155">IF($AZ$10="", "", IF(IFERROR(INDEX($B155:$AE155, $BK155, MATCH($AZ$10, $B$11:$AE$11, 0)), "")="", "", IFERROR(INDEX($B155:$AE155, $BK155, MATCH($AZ$10, $B$11:$AE$11, 0)), "")))</f>
        <v/>
      </c>
      <c r="BO155" s="19" t="str">
        <f t="shared" si="34"/>
        <v/>
      </c>
      <c r="BP155" s="19" t="str">
        <f t="shared" si="35"/>
        <v/>
      </c>
      <c r="BQ155" s="19" t="str">
        <f t="shared" si="36"/>
        <v/>
      </c>
      <c r="BR155" s="30" t="str">
        <f t="shared" si="37"/>
        <v/>
      </c>
      <c r="BS155" s="19" t="str">
        <f t="shared" si="38"/>
        <v/>
      </c>
      <c r="BT155" s="40" t="str" cm="1">
        <f t="array" ref="BT155">IFERROR(DATE(INDEX($BQ155:$BS155, $BK155, MATCH($BN$5, $BQ$10:$BS$10, 0)), INDEX($BQ155:$BS155, $BK155, MATCH($BN$4, $BQ$10:$BS$10, 0)), INDEX($BQ155:$BS155, $BK155, MATCH($BN$3, $BQ$10:$BS$10, 0))), "")</f>
        <v/>
      </c>
      <c r="BV155" s="19" t="str">
        <f t="shared" si="39"/>
        <v/>
      </c>
      <c r="BX155" s="19" t="str">
        <f t="shared" si="40"/>
        <v/>
      </c>
      <c r="BZ155" s="30" t="str">
        <f t="shared" si="44"/>
        <v/>
      </c>
      <c r="CA155" s="13" t="str">
        <f t="shared" si="45"/>
        <v/>
      </c>
      <c r="CB155" s="13" t="str">
        <f t="shared" si="46"/>
        <v/>
      </c>
      <c r="CC155" s="13" t="str">
        <f t="shared" si="47"/>
        <v/>
      </c>
      <c r="CD155" s="32" t="str">
        <f t="shared" si="48"/>
        <v/>
      </c>
      <c r="CF155" s="52" t="str">
        <f t="shared" si="41"/>
        <v/>
      </c>
      <c r="CH155" s="19" t="str">
        <f>IF($CF155="", "", COUNTIF($CF$12:$CF$1210, "&gt;"&amp;$CF155)+1+COUNTIF($CF$12:$CF155, $CF155)-1)</f>
        <v/>
      </c>
      <c r="CJ155" s="19" t="str">
        <f t="shared" si="42"/>
        <v/>
      </c>
      <c r="CL155" s="87" t="str">
        <f t="shared" si="43"/>
        <v/>
      </c>
    </row>
    <row r="156" spans="1:90" x14ac:dyDescent="0.25">
      <c r="A156" s="11"/>
      <c r="B156" s="5"/>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7"/>
      <c r="AF156" s="11"/>
      <c r="AG156" s="12"/>
      <c r="AH156" s="12"/>
      <c r="AI156" s="12"/>
      <c r="AJ156" s="12"/>
      <c r="AK156" s="12"/>
      <c r="AL156" s="12"/>
      <c r="AM156" s="12"/>
      <c r="AN156" s="12"/>
      <c r="AO156" s="12"/>
      <c r="AP156" s="12"/>
      <c r="AQ156" s="12"/>
      <c r="AR156" s="12"/>
      <c r="AS156" s="12"/>
      <c r="AT156" s="12"/>
      <c r="AU156" s="12"/>
      <c r="AV156" s="12"/>
      <c r="AW156" s="12"/>
      <c r="AX156" s="12"/>
      <c r="AY156" s="12"/>
      <c r="AZ156" s="37" t="str">
        <f t="shared" si="33"/>
        <v/>
      </c>
      <c r="BA156" s="13" t="str" cm="1">
        <f t="array" ref="BA156">IF(BA$10="", "", IF(IFERROR(INDEX($B156:$AE156, $BK156, MATCH(BA$10, $B$11:$AE$11, 0)), "")="", "", IFERROR(VALUE(INDEX($B156:$AE156, $BK156, MATCH(BA$10, $B$11:$AE$11, 0))), "")))</f>
        <v/>
      </c>
      <c r="BB156" s="13" t="str" cm="1">
        <f t="array" ref="BB156">IF(BB$10="", "", IF(IFERROR(INDEX($B156:$AE156, $BK156, MATCH(BB$10, $B$11:$AE$11, 0)), "")="", "", IFERROR(VALUE(INDEX($B156:$AE156, $BK156, MATCH(BB$10, $B$11:$AE$11, 0))), "")))</f>
        <v/>
      </c>
      <c r="BC156" s="13" t="str" cm="1">
        <f t="array" ref="BC156">IF(BC$10="", "", IF(IFERROR(INDEX($B156:$AE156, $BK156, MATCH(BC$10, $B$11:$AE$11, 0)), "")="", "", IFERROR(VALUE(INDEX($B156:$AE156, $BK156, MATCH(BC$10, $B$11:$AE$11, 0))), "")))</f>
        <v/>
      </c>
      <c r="BD156" s="13" t="str" cm="1">
        <f t="array" ref="BD156">IF(BD$10="", "", IF(IFERROR(INDEX($B156:$AE156, $BK156, MATCH(BD$10, $B$11:$AE$11, 0)), "")="", "", IFERROR(VALUE(INDEX($B156:$AE156, $BK156, MATCH(BD$10, $B$11:$AE$11, 0))), "")))</f>
        <v/>
      </c>
      <c r="BE156" s="32" t="str" cm="1">
        <f t="array" ref="BE156">IF(BE$10="", "", IF(IFERROR(INDEX($B156:$AE156, $BK156, MATCH(BE$10, $B$11:$AE$11, 0)), "")="", "", IFERROR(VALUE(INDEX($B156:$AE156, $BK156, MATCH(BE$10, $B$11:$AE$11, 0))), "")))</f>
        <v/>
      </c>
      <c r="BF156" s="12"/>
      <c r="BG156" s="44" t="str" cm="1">
        <f t="array" ref="BG156">IF(BG$10="", "", IF(IFERROR(INDEX($B156:$AE156, $BK156, MATCH(BG$10, $B$11:$AE$11, 0)), "")="", "", IFERROR(LEFT(INDEX($B156:$AE156, $BK156, MATCH(BG$10, $B$11:$AE$11, 0)), 70), "")))</f>
        <v/>
      </c>
      <c r="BH156" s="12"/>
      <c r="BI156" s="44" t="str" cm="1">
        <f t="array" ref="BI156">IF(BI$10="", "", IF(IFERROR(INDEX($B156:$AE156, $BK156, MATCH(BI$10, $B$11:$AE$11, 0)), "")="", "", IFERROR(INDEX($B156:$AE156, $BK156, MATCH(BI$10, $B$11:$AE$11, 0)), "")))</f>
        <v/>
      </c>
      <c r="BJ156" s="12"/>
      <c r="BN156" s="19" t="str" cm="1">
        <f t="array" ref="BN156">IF($AZ$10="", "", IF(IFERROR(INDEX($B156:$AE156, $BK156, MATCH($AZ$10, $B$11:$AE$11, 0)), "")="", "", IFERROR(INDEX($B156:$AE156, $BK156, MATCH($AZ$10, $B$11:$AE$11, 0)), "")))</f>
        <v/>
      </c>
      <c r="BO156" s="19" t="str">
        <f t="shared" si="34"/>
        <v/>
      </c>
      <c r="BP156" s="19" t="str">
        <f t="shared" si="35"/>
        <v/>
      </c>
      <c r="BQ156" s="19" t="str">
        <f t="shared" si="36"/>
        <v/>
      </c>
      <c r="BR156" s="30" t="str">
        <f t="shared" si="37"/>
        <v/>
      </c>
      <c r="BS156" s="19" t="str">
        <f t="shared" si="38"/>
        <v/>
      </c>
      <c r="BT156" s="40" t="str" cm="1">
        <f t="array" ref="BT156">IFERROR(DATE(INDEX($BQ156:$BS156, $BK156, MATCH($BN$5, $BQ$10:$BS$10, 0)), INDEX($BQ156:$BS156, $BK156, MATCH($BN$4, $BQ$10:$BS$10, 0)), INDEX($BQ156:$BS156, $BK156, MATCH($BN$3, $BQ$10:$BS$10, 0))), "")</f>
        <v/>
      </c>
      <c r="BV156" s="19" t="str">
        <f t="shared" si="39"/>
        <v/>
      </c>
      <c r="BX156" s="19" t="str">
        <f t="shared" si="40"/>
        <v/>
      </c>
      <c r="BZ156" s="30" t="str">
        <f t="shared" si="44"/>
        <v/>
      </c>
      <c r="CA156" s="13" t="str">
        <f t="shared" si="45"/>
        <v/>
      </c>
      <c r="CB156" s="13" t="str">
        <f t="shared" si="46"/>
        <v/>
      </c>
      <c r="CC156" s="13" t="str">
        <f t="shared" si="47"/>
        <v/>
      </c>
      <c r="CD156" s="32" t="str">
        <f t="shared" si="48"/>
        <v/>
      </c>
      <c r="CF156" s="52" t="str">
        <f t="shared" si="41"/>
        <v/>
      </c>
      <c r="CH156" s="19" t="str">
        <f>IF($CF156="", "", COUNTIF($CF$12:$CF$1210, "&gt;"&amp;$CF156)+1+COUNTIF($CF$12:$CF156, $CF156)-1)</f>
        <v/>
      </c>
      <c r="CJ156" s="19" t="str">
        <f t="shared" si="42"/>
        <v/>
      </c>
      <c r="CL156" s="87" t="str">
        <f t="shared" si="43"/>
        <v/>
      </c>
    </row>
    <row r="157" spans="1:90" x14ac:dyDescent="0.25">
      <c r="A157" s="11"/>
      <c r="B157" s="5"/>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7"/>
      <c r="AF157" s="11"/>
      <c r="AG157" s="12"/>
      <c r="AH157" s="12"/>
      <c r="AI157" s="12"/>
      <c r="AJ157" s="12"/>
      <c r="AK157" s="12"/>
      <c r="AL157" s="12"/>
      <c r="AM157" s="12"/>
      <c r="AN157" s="12"/>
      <c r="AO157" s="12"/>
      <c r="AP157" s="12"/>
      <c r="AQ157" s="12"/>
      <c r="AR157" s="12"/>
      <c r="AS157" s="12"/>
      <c r="AT157" s="12"/>
      <c r="AU157" s="12"/>
      <c r="AV157" s="12"/>
      <c r="AW157" s="12"/>
      <c r="AX157" s="12"/>
      <c r="AY157" s="12"/>
      <c r="AZ157" s="37" t="str">
        <f t="shared" si="33"/>
        <v/>
      </c>
      <c r="BA157" s="13" t="str" cm="1">
        <f t="array" ref="BA157">IF(BA$10="", "", IF(IFERROR(INDEX($B157:$AE157, $BK157, MATCH(BA$10, $B$11:$AE$11, 0)), "")="", "", IFERROR(VALUE(INDEX($B157:$AE157, $BK157, MATCH(BA$10, $B$11:$AE$11, 0))), "")))</f>
        <v/>
      </c>
      <c r="BB157" s="13" t="str" cm="1">
        <f t="array" ref="BB157">IF(BB$10="", "", IF(IFERROR(INDEX($B157:$AE157, $BK157, MATCH(BB$10, $B$11:$AE$11, 0)), "")="", "", IFERROR(VALUE(INDEX($B157:$AE157, $BK157, MATCH(BB$10, $B$11:$AE$11, 0))), "")))</f>
        <v/>
      </c>
      <c r="BC157" s="13" t="str" cm="1">
        <f t="array" ref="BC157">IF(BC$10="", "", IF(IFERROR(INDEX($B157:$AE157, $BK157, MATCH(BC$10, $B$11:$AE$11, 0)), "")="", "", IFERROR(VALUE(INDEX($B157:$AE157, $BK157, MATCH(BC$10, $B$11:$AE$11, 0))), "")))</f>
        <v/>
      </c>
      <c r="BD157" s="13" t="str" cm="1">
        <f t="array" ref="BD157">IF(BD$10="", "", IF(IFERROR(INDEX($B157:$AE157, $BK157, MATCH(BD$10, $B$11:$AE$11, 0)), "")="", "", IFERROR(VALUE(INDEX($B157:$AE157, $BK157, MATCH(BD$10, $B$11:$AE$11, 0))), "")))</f>
        <v/>
      </c>
      <c r="BE157" s="32" t="str" cm="1">
        <f t="array" ref="BE157">IF(BE$10="", "", IF(IFERROR(INDEX($B157:$AE157, $BK157, MATCH(BE$10, $B$11:$AE$11, 0)), "")="", "", IFERROR(VALUE(INDEX($B157:$AE157, $BK157, MATCH(BE$10, $B$11:$AE$11, 0))), "")))</f>
        <v/>
      </c>
      <c r="BF157" s="12"/>
      <c r="BG157" s="44" t="str" cm="1">
        <f t="array" ref="BG157">IF(BG$10="", "", IF(IFERROR(INDEX($B157:$AE157, $BK157, MATCH(BG$10, $B$11:$AE$11, 0)), "")="", "", IFERROR(LEFT(INDEX($B157:$AE157, $BK157, MATCH(BG$10, $B$11:$AE$11, 0)), 70), "")))</f>
        <v/>
      </c>
      <c r="BH157" s="12"/>
      <c r="BI157" s="44" t="str" cm="1">
        <f t="array" ref="BI157">IF(BI$10="", "", IF(IFERROR(INDEX($B157:$AE157, $BK157, MATCH(BI$10, $B$11:$AE$11, 0)), "")="", "", IFERROR(INDEX($B157:$AE157, $BK157, MATCH(BI$10, $B$11:$AE$11, 0)), "")))</f>
        <v/>
      </c>
      <c r="BJ157" s="12"/>
      <c r="BN157" s="19" t="str" cm="1">
        <f t="array" ref="BN157">IF($AZ$10="", "", IF(IFERROR(INDEX($B157:$AE157, $BK157, MATCH($AZ$10, $B$11:$AE$11, 0)), "")="", "", IFERROR(INDEX($B157:$AE157, $BK157, MATCH($AZ$10, $B$11:$AE$11, 0)), "")))</f>
        <v/>
      </c>
      <c r="BO157" s="19" t="str">
        <f t="shared" si="34"/>
        <v/>
      </c>
      <c r="BP157" s="19" t="str">
        <f t="shared" si="35"/>
        <v/>
      </c>
      <c r="BQ157" s="19" t="str">
        <f t="shared" si="36"/>
        <v/>
      </c>
      <c r="BR157" s="30" t="str">
        <f t="shared" si="37"/>
        <v/>
      </c>
      <c r="BS157" s="19" t="str">
        <f t="shared" si="38"/>
        <v/>
      </c>
      <c r="BT157" s="40" t="str" cm="1">
        <f t="array" ref="BT157">IFERROR(DATE(INDEX($BQ157:$BS157, $BK157, MATCH($BN$5, $BQ$10:$BS$10, 0)), INDEX($BQ157:$BS157, $BK157, MATCH($BN$4, $BQ$10:$BS$10, 0)), INDEX($BQ157:$BS157, $BK157, MATCH($BN$3, $BQ$10:$BS$10, 0))), "")</f>
        <v/>
      </c>
      <c r="BV157" s="19" t="str">
        <f t="shared" si="39"/>
        <v/>
      </c>
      <c r="BX157" s="19" t="str">
        <f t="shared" si="40"/>
        <v/>
      </c>
      <c r="BZ157" s="30" t="str">
        <f t="shared" si="44"/>
        <v/>
      </c>
      <c r="CA157" s="13" t="str">
        <f t="shared" si="45"/>
        <v/>
      </c>
      <c r="CB157" s="13" t="str">
        <f t="shared" si="46"/>
        <v/>
      </c>
      <c r="CC157" s="13" t="str">
        <f t="shared" si="47"/>
        <v/>
      </c>
      <c r="CD157" s="32" t="str">
        <f t="shared" si="48"/>
        <v/>
      </c>
      <c r="CF157" s="52" t="str">
        <f t="shared" si="41"/>
        <v/>
      </c>
      <c r="CH157" s="19" t="str">
        <f>IF($CF157="", "", COUNTIF($CF$12:$CF$1210, "&gt;"&amp;$CF157)+1+COUNTIF($CF$12:$CF157, $CF157)-1)</f>
        <v/>
      </c>
      <c r="CJ157" s="19" t="str">
        <f t="shared" si="42"/>
        <v/>
      </c>
      <c r="CL157" s="87" t="str">
        <f t="shared" si="43"/>
        <v/>
      </c>
    </row>
    <row r="158" spans="1:90" x14ac:dyDescent="0.25">
      <c r="A158" s="11"/>
      <c r="B158" s="5"/>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7"/>
      <c r="AF158" s="11"/>
      <c r="AG158" s="12"/>
      <c r="AH158" s="12"/>
      <c r="AI158" s="12"/>
      <c r="AJ158" s="12"/>
      <c r="AK158" s="12"/>
      <c r="AL158" s="12"/>
      <c r="AM158" s="12"/>
      <c r="AN158" s="12"/>
      <c r="AO158" s="12"/>
      <c r="AP158" s="12"/>
      <c r="AQ158" s="12"/>
      <c r="AR158" s="12"/>
      <c r="AS158" s="12"/>
      <c r="AT158" s="12"/>
      <c r="AU158" s="12"/>
      <c r="AV158" s="12"/>
      <c r="AW158" s="12"/>
      <c r="AX158" s="12"/>
      <c r="AY158" s="12"/>
      <c r="AZ158" s="37" t="str">
        <f t="shared" si="33"/>
        <v/>
      </c>
      <c r="BA158" s="13" t="str" cm="1">
        <f t="array" ref="BA158">IF(BA$10="", "", IF(IFERROR(INDEX($B158:$AE158, $BK158, MATCH(BA$10, $B$11:$AE$11, 0)), "")="", "", IFERROR(VALUE(INDEX($B158:$AE158, $BK158, MATCH(BA$10, $B$11:$AE$11, 0))), "")))</f>
        <v/>
      </c>
      <c r="BB158" s="13" t="str" cm="1">
        <f t="array" ref="BB158">IF(BB$10="", "", IF(IFERROR(INDEX($B158:$AE158, $BK158, MATCH(BB$10, $B$11:$AE$11, 0)), "")="", "", IFERROR(VALUE(INDEX($B158:$AE158, $BK158, MATCH(BB$10, $B$11:$AE$11, 0))), "")))</f>
        <v/>
      </c>
      <c r="BC158" s="13" t="str" cm="1">
        <f t="array" ref="BC158">IF(BC$10="", "", IF(IFERROR(INDEX($B158:$AE158, $BK158, MATCH(BC$10, $B$11:$AE$11, 0)), "")="", "", IFERROR(VALUE(INDEX($B158:$AE158, $BK158, MATCH(BC$10, $B$11:$AE$11, 0))), "")))</f>
        <v/>
      </c>
      <c r="BD158" s="13" t="str" cm="1">
        <f t="array" ref="BD158">IF(BD$10="", "", IF(IFERROR(INDEX($B158:$AE158, $BK158, MATCH(BD$10, $B$11:$AE$11, 0)), "")="", "", IFERROR(VALUE(INDEX($B158:$AE158, $BK158, MATCH(BD$10, $B$11:$AE$11, 0))), "")))</f>
        <v/>
      </c>
      <c r="BE158" s="32" t="str" cm="1">
        <f t="array" ref="BE158">IF(BE$10="", "", IF(IFERROR(INDEX($B158:$AE158, $BK158, MATCH(BE$10, $B$11:$AE$11, 0)), "")="", "", IFERROR(VALUE(INDEX($B158:$AE158, $BK158, MATCH(BE$10, $B$11:$AE$11, 0))), "")))</f>
        <v/>
      </c>
      <c r="BF158" s="12"/>
      <c r="BG158" s="44" t="str" cm="1">
        <f t="array" ref="BG158">IF(BG$10="", "", IF(IFERROR(INDEX($B158:$AE158, $BK158, MATCH(BG$10, $B$11:$AE$11, 0)), "")="", "", IFERROR(LEFT(INDEX($B158:$AE158, $BK158, MATCH(BG$10, $B$11:$AE$11, 0)), 70), "")))</f>
        <v/>
      </c>
      <c r="BH158" s="12"/>
      <c r="BI158" s="44" t="str" cm="1">
        <f t="array" ref="BI158">IF(BI$10="", "", IF(IFERROR(INDEX($B158:$AE158, $BK158, MATCH(BI$10, $B$11:$AE$11, 0)), "")="", "", IFERROR(INDEX($B158:$AE158, $BK158, MATCH(BI$10, $B$11:$AE$11, 0)), "")))</f>
        <v/>
      </c>
      <c r="BJ158" s="12"/>
      <c r="BN158" s="19" t="str" cm="1">
        <f t="array" ref="BN158">IF($AZ$10="", "", IF(IFERROR(INDEX($B158:$AE158, $BK158, MATCH($AZ$10, $B$11:$AE$11, 0)), "")="", "", IFERROR(INDEX($B158:$AE158, $BK158, MATCH($AZ$10, $B$11:$AE$11, 0)), "")))</f>
        <v/>
      </c>
      <c r="BO158" s="19" t="str">
        <f t="shared" si="34"/>
        <v/>
      </c>
      <c r="BP158" s="19" t="str">
        <f t="shared" si="35"/>
        <v/>
      </c>
      <c r="BQ158" s="19" t="str">
        <f t="shared" si="36"/>
        <v/>
      </c>
      <c r="BR158" s="30" t="str">
        <f t="shared" si="37"/>
        <v/>
      </c>
      <c r="BS158" s="19" t="str">
        <f t="shared" si="38"/>
        <v/>
      </c>
      <c r="BT158" s="40" t="str" cm="1">
        <f t="array" ref="BT158">IFERROR(DATE(INDEX($BQ158:$BS158, $BK158, MATCH($BN$5, $BQ$10:$BS$10, 0)), INDEX($BQ158:$BS158, $BK158, MATCH($BN$4, $BQ$10:$BS$10, 0)), INDEX($BQ158:$BS158, $BK158, MATCH($BN$3, $BQ$10:$BS$10, 0))), "")</f>
        <v/>
      </c>
      <c r="BV158" s="19" t="str">
        <f t="shared" si="39"/>
        <v/>
      </c>
      <c r="BX158" s="19" t="str">
        <f t="shared" si="40"/>
        <v/>
      </c>
      <c r="BZ158" s="30" t="str">
        <f t="shared" si="44"/>
        <v/>
      </c>
      <c r="CA158" s="13" t="str">
        <f t="shared" si="45"/>
        <v/>
      </c>
      <c r="CB158" s="13" t="str">
        <f t="shared" si="46"/>
        <v/>
      </c>
      <c r="CC158" s="13" t="str">
        <f t="shared" si="47"/>
        <v/>
      </c>
      <c r="CD158" s="32" t="str">
        <f t="shared" si="48"/>
        <v/>
      </c>
      <c r="CF158" s="52" t="str">
        <f t="shared" si="41"/>
        <v/>
      </c>
      <c r="CH158" s="19" t="str">
        <f>IF($CF158="", "", COUNTIF($CF$12:$CF$1210, "&gt;"&amp;$CF158)+1+COUNTIF($CF$12:$CF158, $CF158)-1)</f>
        <v/>
      </c>
      <c r="CJ158" s="19" t="str">
        <f t="shared" si="42"/>
        <v/>
      </c>
      <c r="CL158" s="87" t="str">
        <f t="shared" si="43"/>
        <v/>
      </c>
    </row>
    <row r="159" spans="1:90" x14ac:dyDescent="0.25">
      <c r="A159" s="11"/>
      <c r="B159" s="5"/>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7"/>
      <c r="AF159" s="11"/>
      <c r="AG159" s="12"/>
      <c r="AH159" s="12"/>
      <c r="AI159" s="12"/>
      <c r="AJ159" s="12"/>
      <c r="AK159" s="12"/>
      <c r="AL159" s="12"/>
      <c r="AM159" s="12"/>
      <c r="AN159" s="12"/>
      <c r="AO159" s="12"/>
      <c r="AP159" s="12"/>
      <c r="AQ159" s="12"/>
      <c r="AR159" s="12"/>
      <c r="AS159" s="12"/>
      <c r="AT159" s="12"/>
      <c r="AU159" s="12"/>
      <c r="AV159" s="12"/>
      <c r="AW159" s="12"/>
      <c r="AX159" s="12"/>
      <c r="AY159" s="12"/>
      <c r="AZ159" s="37" t="str">
        <f t="shared" si="33"/>
        <v/>
      </c>
      <c r="BA159" s="13" t="str" cm="1">
        <f t="array" ref="BA159">IF(BA$10="", "", IF(IFERROR(INDEX($B159:$AE159, $BK159, MATCH(BA$10, $B$11:$AE$11, 0)), "")="", "", IFERROR(VALUE(INDEX($B159:$AE159, $BK159, MATCH(BA$10, $B$11:$AE$11, 0))), "")))</f>
        <v/>
      </c>
      <c r="BB159" s="13" t="str" cm="1">
        <f t="array" ref="BB159">IF(BB$10="", "", IF(IFERROR(INDEX($B159:$AE159, $BK159, MATCH(BB$10, $B$11:$AE$11, 0)), "")="", "", IFERROR(VALUE(INDEX($B159:$AE159, $BK159, MATCH(BB$10, $B$11:$AE$11, 0))), "")))</f>
        <v/>
      </c>
      <c r="BC159" s="13" t="str" cm="1">
        <f t="array" ref="BC159">IF(BC$10="", "", IF(IFERROR(INDEX($B159:$AE159, $BK159, MATCH(BC$10, $B$11:$AE$11, 0)), "")="", "", IFERROR(VALUE(INDEX($B159:$AE159, $BK159, MATCH(BC$10, $B$11:$AE$11, 0))), "")))</f>
        <v/>
      </c>
      <c r="BD159" s="13" t="str" cm="1">
        <f t="array" ref="BD159">IF(BD$10="", "", IF(IFERROR(INDEX($B159:$AE159, $BK159, MATCH(BD$10, $B$11:$AE$11, 0)), "")="", "", IFERROR(VALUE(INDEX($B159:$AE159, $BK159, MATCH(BD$10, $B$11:$AE$11, 0))), "")))</f>
        <v/>
      </c>
      <c r="BE159" s="32" t="str" cm="1">
        <f t="array" ref="BE159">IF(BE$10="", "", IF(IFERROR(INDEX($B159:$AE159, $BK159, MATCH(BE$10, $B$11:$AE$11, 0)), "")="", "", IFERROR(VALUE(INDEX($B159:$AE159, $BK159, MATCH(BE$10, $B$11:$AE$11, 0))), "")))</f>
        <v/>
      </c>
      <c r="BF159" s="12"/>
      <c r="BG159" s="44" t="str" cm="1">
        <f t="array" ref="BG159">IF(BG$10="", "", IF(IFERROR(INDEX($B159:$AE159, $BK159, MATCH(BG$10, $B$11:$AE$11, 0)), "")="", "", IFERROR(LEFT(INDEX($B159:$AE159, $BK159, MATCH(BG$10, $B$11:$AE$11, 0)), 70), "")))</f>
        <v/>
      </c>
      <c r="BH159" s="12"/>
      <c r="BI159" s="44" t="str" cm="1">
        <f t="array" ref="BI159">IF(BI$10="", "", IF(IFERROR(INDEX($B159:$AE159, $BK159, MATCH(BI$10, $B$11:$AE$11, 0)), "")="", "", IFERROR(INDEX($B159:$AE159, $BK159, MATCH(BI$10, $B$11:$AE$11, 0)), "")))</f>
        <v/>
      </c>
      <c r="BJ159" s="12"/>
      <c r="BN159" s="19" t="str" cm="1">
        <f t="array" ref="BN159">IF($AZ$10="", "", IF(IFERROR(INDEX($B159:$AE159, $BK159, MATCH($AZ$10, $B$11:$AE$11, 0)), "")="", "", IFERROR(INDEX($B159:$AE159, $BK159, MATCH($AZ$10, $B$11:$AE$11, 0)), "")))</f>
        <v/>
      </c>
      <c r="BO159" s="19" t="str">
        <f t="shared" si="34"/>
        <v/>
      </c>
      <c r="BP159" s="19" t="str">
        <f t="shared" si="35"/>
        <v/>
      </c>
      <c r="BQ159" s="19" t="str">
        <f t="shared" si="36"/>
        <v/>
      </c>
      <c r="BR159" s="30" t="str">
        <f t="shared" si="37"/>
        <v/>
      </c>
      <c r="BS159" s="19" t="str">
        <f t="shared" si="38"/>
        <v/>
      </c>
      <c r="BT159" s="40" t="str" cm="1">
        <f t="array" ref="BT159">IFERROR(DATE(INDEX($BQ159:$BS159, $BK159, MATCH($BN$5, $BQ$10:$BS$10, 0)), INDEX($BQ159:$BS159, $BK159, MATCH($BN$4, $BQ$10:$BS$10, 0)), INDEX($BQ159:$BS159, $BK159, MATCH($BN$3, $BQ$10:$BS$10, 0))), "")</f>
        <v/>
      </c>
      <c r="BV159" s="19" t="str">
        <f t="shared" si="39"/>
        <v/>
      </c>
      <c r="BX159" s="19" t="str">
        <f t="shared" si="40"/>
        <v/>
      </c>
      <c r="BZ159" s="30" t="str">
        <f t="shared" si="44"/>
        <v/>
      </c>
      <c r="CA159" s="13" t="str">
        <f t="shared" si="45"/>
        <v/>
      </c>
      <c r="CB159" s="13" t="str">
        <f t="shared" si="46"/>
        <v/>
      </c>
      <c r="CC159" s="13" t="str">
        <f t="shared" si="47"/>
        <v/>
      </c>
      <c r="CD159" s="32" t="str">
        <f t="shared" si="48"/>
        <v/>
      </c>
      <c r="CF159" s="52" t="str">
        <f t="shared" si="41"/>
        <v/>
      </c>
      <c r="CH159" s="19" t="str">
        <f>IF($CF159="", "", COUNTIF($CF$12:$CF$1210, "&gt;"&amp;$CF159)+1+COUNTIF($CF$12:$CF159, $CF159)-1)</f>
        <v/>
      </c>
      <c r="CJ159" s="19" t="str">
        <f t="shared" si="42"/>
        <v/>
      </c>
      <c r="CL159" s="87" t="str">
        <f t="shared" si="43"/>
        <v/>
      </c>
    </row>
    <row r="160" spans="1:90" x14ac:dyDescent="0.25">
      <c r="A160" s="11"/>
      <c r="B160" s="5"/>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7"/>
      <c r="AF160" s="11"/>
      <c r="AG160" s="12"/>
      <c r="AH160" s="12"/>
      <c r="AI160" s="12"/>
      <c r="AJ160" s="12"/>
      <c r="AK160" s="12"/>
      <c r="AL160" s="12"/>
      <c r="AM160" s="12"/>
      <c r="AN160" s="12"/>
      <c r="AO160" s="12"/>
      <c r="AP160" s="12"/>
      <c r="AQ160" s="12"/>
      <c r="AR160" s="12"/>
      <c r="AS160" s="12"/>
      <c r="AT160" s="12"/>
      <c r="AU160" s="12"/>
      <c r="AV160" s="12"/>
      <c r="AW160" s="12"/>
      <c r="AX160" s="12"/>
      <c r="AY160" s="12"/>
      <c r="AZ160" s="37" t="str">
        <f t="shared" si="33"/>
        <v/>
      </c>
      <c r="BA160" s="13" t="str" cm="1">
        <f t="array" ref="BA160">IF(BA$10="", "", IF(IFERROR(INDEX($B160:$AE160, $BK160, MATCH(BA$10, $B$11:$AE$11, 0)), "")="", "", IFERROR(VALUE(INDEX($B160:$AE160, $BK160, MATCH(BA$10, $B$11:$AE$11, 0))), "")))</f>
        <v/>
      </c>
      <c r="BB160" s="13" t="str" cm="1">
        <f t="array" ref="BB160">IF(BB$10="", "", IF(IFERROR(INDEX($B160:$AE160, $BK160, MATCH(BB$10, $B$11:$AE$11, 0)), "")="", "", IFERROR(VALUE(INDEX($B160:$AE160, $BK160, MATCH(BB$10, $B$11:$AE$11, 0))), "")))</f>
        <v/>
      </c>
      <c r="BC160" s="13" t="str" cm="1">
        <f t="array" ref="BC160">IF(BC$10="", "", IF(IFERROR(INDEX($B160:$AE160, $BK160, MATCH(BC$10, $B$11:$AE$11, 0)), "")="", "", IFERROR(VALUE(INDEX($B160:$AE160, $BK160, MATCH(BC$10, $B$11:$AE$11, 0))), "")))</f>
        <v/>
      </c>
      <c r="BD160" s="13" t="str" cm="1">
        <f t="array" ref="BD160">IF(BD$10="", "", IF(IFERROR(INDEX($B160:$AE160, $BK160, MATCH(BD$10, $B$11:$AE$11, 0)), "")="", "", IFERROR(VALUE(INDEX($B160:$AE160, $BK160, MATCH(BD$10, $B$11:$AE$11, 0))), "")))</f>
        <v/>
      </c>
      <c r="BE160" s="32" t="str" cm="1">
        <f t="array" ref="BE160">IF(BE$10="", "", IF(IFERROR(INDEX($B160:$AE160, $BK160, MATCH(BE$10, $B$11:$AE$11, 0)), "")="", "", IFERROR(VALUE(INDEX($B160:$AE160, $BK160, MATCH(BE$10, $B$11:$AE$11, 0))), "")))</f>
        <v/>
      </c>
      <c r="BF160" s="12"/>
      <c r="BG160" s="44" t="str" cm="1">
        <f t="array" ref="BG160">IF(BG$10="", "", IF(IFERROR(INDEX($B160:$AE160, $BK160, MATCH(BG$10, $B$11:$AE$11, 0)), "")="", "", IFERROR(LEFT(INDEX($B160:$AE160, $BK160, MATCH(BG$10, $B$11:$AE$11, 0)), 70), "")))</f>
        <v/>
      </c>
      <c r="BH160" s="12"/>
      <c r="BI160" s="44" t="str" cm="1">
        <f t="array" ref="BI160">IF(BI$10="", "", IF(IFERROR(INDEX($B160:$AE160, $BK160, MATCH(BI$10, $B$11:$AE$11, 0)), "")="", "", IFERROR(INDEX($B160:$AE160, $BK160, MATCH(BI$10, $B$11:$AE$11, 0)), "")))</f>
        <v/>
      </c>
      <c r="BJ160" s="12"/>
      <c r="BN160" s="19" t="str" cm="1">
        <f t="array" ref="BN160">IF($AZ$10="", "", IF(IFERROR(INDEX($B160:$AE160, $BK160, MATCH($AZ$10, $B$11:$AE$11, 0)), "")="", "", IFERROR(INDEX($B160:$AE160, $BK160, MATCH($AZ$10, $B$11:$AE$11, 0)), "")))</f>
        <v/>
      </c>
      <c r="BO160" s="19" t="str">
        <f t="shared" si="34"/>
        <v/>
      </c>
      <c r="BP160" s="19" t="str">
        <f t="shared" si="35"/>
        <v/>
      </c>
      <c r="BQ160" s="19" t="str">
        <f t="shared" si="36"/>
        <v/>
      </c>
      <c r="BR160" s="30" t="str">
        <f t="shared" si="37"/>
        <v/>
      </c>
      <c r="BS160" s="19" t="str">
        <f t="shared" si="38"/>
        <v/>
      </c>
      <c r="BT160" s="40" t="str" cm="1">
        <f t="array" ref="BT160">IFERROR(DATE(INDEX($BQ160:$BS160, $BK160, MATCH($BN$5, $BQ$10:$BS$10, 0)), INDEX($BQ160:$BS160, $BK160, MATCH($BN$4, $BQ$10:$BS$10, 0)), INDEX($BQ160:$BS160, $BK160, MATCH($BN$3, $BQ$10:$BS$10, 0))), "")</f>
        <v/>
      </c>
      <c r="BV160" s="19" t="str">
        <f t="shared" si="39"/>
        <v/>
      </c>
      <c r="BX160" s="19" t="str">
        <f t="shared" si="40"/>
        <v/>
      </c>
      <c r="BZ160" s="30" t="str">
        <f t="shared" si="44"/>
        <v/>
      </c>
      <c r="CA160" s="13" t="str">
        <f t="shared" si="45"/>
        <v/>
      </c>
      <c r="CB160" s="13" t="str">
        <f t="shared" si="46"/>
        <v/>
      </c>
      <c r="CC160" s="13" t="str">
        <f t="shared" si="47"/>
        <v/>
      </c>
      <c r="CD160" s="32" t="str">
        <f t="shared" si="48"/>
        <v/>
      </c>
      <c r="CF160" s="52" t="str">
        <f t="shared" si="41"/>
        <v/>
      </c>
      <c r="CH160" s="19" t="str">
        <f>IF($CF160="", "", COUNTIF($CF$12:$CF$1210, "&gt;"&amp;$CF160)+1+COUNTIF($CF$12:$CF160, $CF160)-1)</f>
        <v/>
      </c>
      <c r="CJ160" s="19" t="str">
        <f t="shared" si="42"/>
        <v/>
      </c>
      <c r="CL160" s="87" t="str">
        <f t="shared" si="43"/>
        <v/>
      </c>
    </row>
    <row r="161" spans="1:90" x14ac:dyDescent="0.25">
      <c r="A161" s="11"/>
      <c r="B161" s="5"/>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7"/>
      <c r="AF161" s="11"/>
      <c r="AG161" s="12"/>
      <c r="AH161" s="12"/>
      <c r="AI161" s="12"/>
      <c r="AJ161" s="12"/>
      <c r="AK161" s="12"/>
      <c r="AL161" s="12"/>
      <c r="AM161" s="12"/>
      <c r="AN161" s="12"/>
      <c r="AO161" s="12"/>
      <c r="AP161" s="12"/>
      <c r="AQ161" s="12"/>
      <c r="AR161" s="12"/>
      <c r="AS161" s="12"/>
      <c r="AT161" s="12"/>
      <c r="AU161" s="12"/>
      <c r="AV161" s="12"/>
      <c r="AW161" s="12"/>
      <c r="AX161" s="12"/>
      <c r="AY161" s="12"/>
      <c r="AZ161" s="37" t="str">
        <f t="shared" si="33"/>
        <v/>
      </c>
      <c r="BA161" s="13" t="str" cm="1">
        <f t="array" ref="BA161">IF(BA$10="", "", IF(IFERROR(INDEX($B161:$AE161, $BK161, MATCH(BA$10, $B$11:$AE$11, 0)), "")="", "", IFERROR(VALUE(INDEX($B161:$AE161, $BK161, MATCH(BA$10, $B$11:$AE$11, 0))), "")))</f>
        <v/>
      </c>
      <c r="BB161" s="13" t="str" cm="1">
        <f t="array" ref="BB161">IF(BB$10="", "", IF(IFERROR(INDEX($B161:$AE161, $BK161, MATCH(BB$10, $B$11:$AE$11, 0)), "")="", "", IFERROR(VALUE(INDEX($B161:$AE161, $BK161, MATCH(BB$10, $B$11:$AE$11, 0))), "")))</f>
        <v/>
      </c>
      <c r="BC161" s="13" t="str" cm="1">
        <f t="array" ref="BC161">IF(BC$10="", "", IF(IFERROR(INDEX($B161:$AE161, $BK161, MATCH(BC$10, $B$11:$AE$11, 0)), "")="", "", IFERROR(VALUE(INDEX($B161:$AE161, $BK161, MATCH(BC$10, $B$11:$AE$11, 0))), "")))</f>
        <v/>
      </c>
      <c r="BD161" s="13" t="str" cm="1">
        <f t="array" ref="BD161">IF(BD$10="", "", IF(IFERROR(INDEX($B161:$AE161, $BK161, MATCH(BD$10, $B$11:$AE$11, 0)), "")="", "", IFERROR(VALUE(INDEX($B161:$AE161, $BK161, MATCH(BD$10, $B$11:$AE$11, 0))), "")))</f>
        <v/>
      </c>
      <c r="BE161" s="32" t="str" cm="1">
        <f t="array" ref="BE161">IF(BE$10="", "", IF(IFERROR(INDEX($B161:$AE161, $BK161, MATCH(BE$10, $B$11:$AE$11, 0)), "")="", "", IFERROR(VALUE(INDEX($B161:$AE161, $BK161, MATCH(BE$10, $B$11:$AE$11, 0))), "")))</f>
        <v/>
      </c>
      <c r="BF161" s="12"/>
      <c r="BG161" s="44" t="str" cm="1">
        <f t="array" ref="BG161">IF(BG$10="", "", IF(IFERROR(INDEX($B161:$AE161, $BK161, MATCH(BG$10, $B$11:$AE$11, 0)), "")="", "", IFERROR(LEFT(INDEX($B161:$AE161, $BK161, MATCH(BG$10, $B$11:$AE$11, 0)), 70), "")))</f>
        <v/>
      </c>
      <c r="BH161" s="12"/>
      <c r="BI161" s="44" t="str" cm="1">
        <f t="array" ref="BI161">IF(BI$10="", "", IF(IFERROR(INDEX($B161:$AE161, $BK161, MATCH(BI$10, $B$11:$AE$11, 0)), "")="", "", IFERROR(INDEX($B161:$AE161, $BK161, MATCH(BI$10, $B$11:$AE$11, 0)), "")))</f>
        <v/>
      </c>
      <c r="BJ161" s="12"/>
      <c r="BN161" s="19" t="str" cm="1">
        <f t="array" ref="BN161">IF($AZ$10="", "", IF(IFERROR(INDEX($B161:$AE161, $BK161, MATCH($AZ$10, $B$11:$AE$11, 0)), "")="", "", IFERROR(INDEX($B161:$AE161, $BK161, MATCH($AZ$10, $B$11:$AE$11, 0)), "")))</f>
        <v/>
      </c>
      <c r="BO161" s="19" t="str">
        <f t="shared" si="34"/>
        <v/>
      </c>
      <c r="BP161" s="19" t="str">
        <f t="shared" si="35"/>
        <v/>
      </c>
      <c r="BQ161" s="19" t="str">
        <f t="shared" si="36"/>
        <v/>
      </c>
      <c r="BR161" s="30" t="str">
        <f t="shared" si="37"/>
        <v/>
      </c>
      <c r="BS161" s="19" t="str">
        <f t="shared" si="38"/>
        <v/>
      </c>
      <c r="BT161" s="40" t="str" cm="1">
        <f t="array" ref="BT161">IFERROR(DATE(INDEX($BQ161:$BS161, $BK161, MATCH($BN$5, $BQ$10:$BS$10, 0)), INDEX($BQ161:$BS161, $BK161, MATCH($BN$4, $BQ$10:$BS$10, 0)), INDEX($BQ161:$BS161, $BK161, MATCH($BN$3, $BQ$10:$BS$10, 0))), "")</f>
        <v/>
      </c>
      <c r="BV161" s="19" t="str">
        <f t="shared" si="39"/>
        <v/>
      </c>
      <c r="BX161" s="19" t="str">
        <f t="shared" si="40"/>
        <v/>
      </c>
      <c r="BZ161" s="30" t="str">
        <f t="shared" si="44"/>
        <v/>
      </c>
      <c r="CA161" s="13" t="str">
        <f t="shared" si="45"/>
        <v/>
      </c>
      <c r="CB161" s="13" t="str">
        <f t="shared" si="46"/>
        <v/>
      </c>
      <c r="CC161" s="13" t="str">
        <f t="shared" si="47"/>
        <v/>
      </c>
      <c r="CD161" s="32" t="str">
        <f t="shared" si="48"/>
        <v/>
      </c>
      <c r="CF161" s="52" t="str">
        <f t="shared" si="41"/>
        <v/>
      </c>
      <c r="CH161" s="19" t="str">
        <f>IF($CF161="", "", COUNTIF($CF$12:$CF$1210, "&gt;"&amp;$CF161)+1+COUNTIF($CF$12:$CF161, $CF161)-1)</f>
        <v/>
      </c>
      <c r="CJ161" s="19" t="str">
        <f t="shared" si="42"/>
        <v/>
      </c>
      <c r="CL161" s="87" t="str">
        <f t="shared" si="43"/>
        <v/>
      </c>
    </row>
    <row r="162" spans="1:90" x14ac:dyDescent="0.25">
      <c r="A162" s="11"/>
      <c r="B162" s="5"/>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7"/>
      <c r="AF162" s="11"/>
      <c r="AG162" s="12"/>
      <c r="AH162" s="12"/>
      <c r="AI162" s="12"/>
      <c r="AJ162" s="12"/>
      <c r="AK162" s="12"/>
      <c r="AL162" s="12"/>
      <c r="AM162" s="12"/>
      <c r="AN162" s="12"/>
      <c r="AO162" s="12"/>
      <c r="AP162" s="12"/>
      <c r="AQ162" s="12"/>
      <c r="AR162" s="12"/>
      <c r="AS162" s="12"/>
      <c r="AT162" s="12"/>
      <c r="AU162" s="12"/>
      <c r="AV162" s="12"/>
      <c r="AW162" s="12"/>
      <c r="AX162" s="12"/>
      <c r="AY162" s="12"/>
      <c r="AZ162" s="37" t="str">
        <f t="shared" si="33"/>
        <v/>
      </c>
      <c r="BA162" s="13" t="str" cm="1">
        <f t="array" ref="BA162">IF(BA$10="", "", IF(IFERROR(INDEX($B162:$AE162, $BK162, MATCH(BA$10, $B$11:$AE$11, 0)), "")="", "", IFERROR(VALUE(INDEX($B162:$AE162, $BK162, MATCH(BA$10, $B$11:$AE$11, 0))), "")))</f>
        <v/>
      </c>
      <c r="BB162" s="13" t="str" cm="1">
        <f t="array" ref="BB162">IF(BB$10="", "", IF(IFERROR(INDEX($B162:$AE162, $BK162, MATCH(BB$10, $B$11:$AE$11, 0)), "")="", "", IFERROR(VALUE(INDEX($B162:$AE162, $BK162, MATCH(BB$10, $B$11:$AE$11, 0))), "")))</f>
        <v/>
      </c>
      <c r="BC162" s="13" t="str" cm="1">
        <f t="array" ref="BC162">IF(BC$10="", "", IF(IFERROR(INDEX($B162:$AE162, $BK162, MATCH(BC$10, $B$11:$AE$11, 0)), "")="", "", IFERROR(VALUE(INDEX($B162:$AE162, $BK162, MATCH(BC$10, $B$11:$AE$11, 0))), "")))</f>
        <v/>
      </c>
      <c r="BD162" s="13" t="str" cm="1">
        <f t="array" ref="BD162">IF(BD$10="", "", IF(IFERROR(INDEX($B162:$AE162, $BK162, MATCH(BD$10, $B$11:$AE$11, 0)), "")="", "", IFERROR(VALUE(INDEX($B162:$AE162, $BK162, MATCH(BD$10, $B$11:$AE$11, 0))), "")))</f>
        <v/>
      </c>
      <c r="BE162" s="32" t="str" cm="1">
        <f t="array" ref="BE162">IF(BE$10="", "", IF(IFERROR(INDEX($B162:$AE162, $BK162, MATCH(BE$10, $B$11:$AE$11, 0)), "")="", "", IFERROR(VALUE(INDEX($B162:$AE162, $BK162, MATCH(BE$10, $B$11:$AE$11, 0))), "")))</f>
        <v/>
      </c>
      <c r="BF162" s="12"/>
      <c r="BG162" s="44" t="str" cm="1">
        <f t="array" ref="BG162">IF(BG$10="", "", IF(IFERROR(INDEX($B162:$AE162, $BK162, MATCH(BG$10, $B$11:$AE$11, 0)), "")="", "", IFERROR(LEFT(INDEX($B162:$AE162, $BK162, MATCH(BG$10, $B$11:$AE$11, 0)), 70), "")))</f>
        <v/>
      </c>
      <c r="BH162" s="12"/>
      <c r="BI162" s="44" t="str" cm="1">
        <f t="array" ref="BI162">IF(BI$10="", "", IF(IFERROR(INDEX($B162:$AE162, $BK162, MATCH(BI$10, $B$11:$AE$11, 0)), "")="", "", IFERROR(INDEX($B162:$AE162, $BK162, MATCH(BI$10, $B$11:$AE$11, 0)), "")))</f>
        <v/>
      </c>
      <c r="BJ162" s="12"/>
      <c r="BN162" s="19" t="str" cm="1">
        <f t="array" ref="BN162">IF($AZ$10="", "", IF(IFERROR(INDEX($B162:$AE162, $BK162, MATCH($AZ$10, $B$11:$AE$11, 0)), "")="", "", IFERROR(INDEX($B162:$AE162, $BK162, MATCH($AZ$10, $B$11:$AE$11, 0)), "")))</f>
        <v/>
      </c>
      <c r="BO162" s="19" t="str">
        <f t="shared" si="34"/>
        <v/>
      </c>
      <c r="BP162" s="19" t="str">
        <f t="shared" si="35"/>
        <v/>
      </c>
      <c r="BQ162" s="19" t="str">
        <f t="shared" si="36"/>
        <v/>
      </c>
      <c r="BR162" s="30" t="str">
        <f t="shared" si="37"/>
        <v/>
      </c>
      <c r="BS162" s="19" t="str">
        <f t="shared" si="38"/>
        <v/>
      </c>
      <c r="BT162" s="40" t="str" cm="1">
        <f t="array" ref="BT162">IFERROR(DATE(INDEX($BQ162:$BS162, $BK162, MATCH($BN$5, $BQ$10:$BS$10, 0)), INDEX($BQ162:$BS162, $BK162, MATCH($BN$4, $BQ$10:$BS$10, 0)), INDEX($BQ162:$BS162, $BK162, MATCH($BN$3, $BQ$10:$BS$10, 0))), "")</f>
        <v/>
      </c>
      <c r="BV162" s="19" t="str">
        <f t="shared" si="39"/>
        <v/>
      </c>
      <c r="BX162" s="19" t="str">
        <f t="shared" si="40"/>
        <v/>
      </c>
      <c r="BZ162" s="30" t="str">
        <f t="shared" si="44"/>
        <v/>
      </c>
      <c r="CA162" s="13" t="str">
        <f t="shared" si="45"/>
        <v/>
      </c>
      <c r="CB162" s="13" t="str">
        <f t="shared" si="46"/>
        <v/>
      </c>
      <c r="CC162" s="13" t="str">
        <f t="shared" si="47"/>
        <v/>
      </c>
      <c r="CD162" s="32" t="str">
        <f t="shared" si="48"/>
        <v/>
      </c>
      <c r="CF162" s="52" t="str">
        <f t="shared" si="41"/>
        <v/>
      </c>
      <c r="CH162" s="19" t="str">
        <f>IF($CF162="", "", COUNTIF($CF$12:$CF$1210, "&gt;"&amp;$CF162)+1+COUNTIF($CF$12:$CF162, $CF162)-1)</f>
        <v/>
      </c>
      <c r="CJ162" s="19" t="str">
        <f t="shared" si="42"/>
        <v/>
      </c>
      <c r="CL162" s="87" t="str">
        <f t="shared" si="43"/>
        <v/>
      </c>
    </row>
    <row r="163" spans="1:90" x14ac:dyDescent="0.25">
      <c r="A163" s="11"/>
      <c r="B163" s="5"/>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7"/>
      <c r="AF163" s="11"/>
      <c r="AG163" s="12"/>
      <c r="AH163" s="12"/>
      <c r="AI163" s="12"/>
      <c r="AJ163" s="12"/>
      <c r="AK163" s="12"/>
      <c r="AL163" s="12"/>
      <c r="AM163" s="12"/>
      <c r="AN163" s="12"/>
      <c r="AO163" s="12"/>
      <c r="AP163" s="12"/>
      <c r="AQ163" s="12"/>
      <c r="AR163" s="12"/>
      <c r="AS163" s="12"/>
      <c r="AT163" s="12"/>
      <c r="AU163" s="12"/>
      <c r="AV163" s="12"/>
      <c r="AW163" s="12"/>
      <c r="AX163" s="12"/>
      <c r="AY163" s="12"/>
      <c r="AZ163" s="37" t="str">
        <f t="shared" si="33"/>
        <v/>
      </c>
      <c r="BA163" s="13" t="str" cm="1">
        <f t="array" ref="BA163">IF(BA$10="", "", IF(IFERROR(INDEX($B163:$AE163, $BK163, MATCH(BA$10, $B$11:$AE$11, 0)), "")="", "", IFERROR(VALUE(INDEX($B163:$AE163, $BK163, MATCH(BA$10, $B$11:$AE$11, 0))), "")))</f>
        <v/>
      </c>
      <c r="BB163" s="13" t="str" cm="1">
        <f t="array" ref="BB163">IF(BB$10="", "", IF(IFERROR(INDEX($B163:$AE163, $BK163, MATCH(BB$10, $B$11:$AE$11, 0)), "")="", "", IFERROR(VALUE(INDEX($B163:$AE163, $BK163, MATCH(BB$10, $B$11:$AE$11, 0))), "")))</f>
        <v/>
      </c>
      <c r="BC163" s="13" t="str" cm="1">
        <f t="array" ref="BC163">IF(BC$10="", "", IF(IFERROR(INDEX($B163:$AE163, $BK163, MATCH(BC$10, $B$11:$AE$11, 0)), "")="", "", IFERROR(VALUE(INDEX($B163:$AE163, $BK163, MATCH(BC$10, $B$11:$AE$11, 0))), "")))</f>
        <v/>
      </c>
      <c r="BD163" s="13" t="str" cm="1">
        <f t="array" ref="BD163">IF(BD$10="", "", IF(IFERROR(INDEX($B163:$AE163, $BK163, MATCH(BD$10, $B$11:$AE$11, 0)), "")="", "", IFERROR(VALUE(INDEX($B163:$AE163, $BK163, MATCH(BD$10, $B$11:$AE$11, 0))), "")))</f>
        <v/>
      </c>
      <c r="BE163" s="32" t="str" cm="1">
        <f t="array" ref="BE163">IF(BE$10="", "", IF(IFERROR(INDEX($B163:$AE163, $BK163, MATCH(BE$10, $B$11:$AE$11, 0)), "")="", "", IFERROR(VALUE(INDEX($B163:$AE163, $BK163, MATCH(BE$10, $B$11:$AE$11, 0))), "")))</f>
        <v/>
      </c>
      <c r="BF163" s="12"/>
      <c r="BG163" s="44" t="str" cm="1">
        <f t="array" ref="BG163">IF(BG$10="", "", IF(IFERROR(INDEX($B163:$AE163, $BK163, MATCH(BG$10, $B$11:$AE$11, 0)), "")="", "", IFERROR(LEFT(INDEX($B163:$AE163, $BK163, MATCH(BG$10, $B$11:$AE$11, 0)), 70), "")))</f>
        <v/>
      </c>
      <c r="BH163" s="12"/>
      <c r="BI163" s="44" t="str" cm="1">
        <f t="array" ref="BI163">IF(BI$10="", "", IF(IFERROR(INDEX($B163:$AE163, $BK163, MATCH(BI$10, $B$11:$AE$11, 0)), "")="", "", IFERROR(INDEX($B163:$AE163, $BK163, MATCH(BI$10, $B$11:$AE$11, 0)), "")))</f>
        <v/>
      </c>
      <c r="BJ163" s="12"/>
      <c r="BN163" s="19" t="str" cm="1">
        <f t="array" ref="BN163">IF($AZ$10="", "", IF(IFERROR(INDEX($B163:$AE163, $BK163, MATCH($AZ$10, $B$11:$AE$11, 0)), "")="", "", IFERROR(INDEX($B163:$AE163, $BK163, MATCH($AZ$10, $B$11:$AE$11, 0)), "")))</f>
        <v/>
      </c>
      <c r="BO163" s="19" t="str">
        <f t="shared" si="34"/>
        <v/>
      </c>
      <c r="BP163" s="19" t="str">
        <f t="shared" si="35"/>
        <v/>
      </c>
      <c r="BQ163" s="19" t="str">
        <f t="shared" si="36"/>
        <v/>
      </c>
      <c r="BR163" s="30" t="str">
        <f t="shared" si="37"/>
        <v/>
      </c>
      <c r="BS163" s="19" t="str">
        <f t="shared" si="38"/>
        <v/>
      </c>
      <c r="BT163" s="40" t="str" cm="1">
        <f t="array" ref="BT163">IFERROR(DATE(INDEX($BQ163:$BS163, $BK163, MATCH($BN$5, $BQ$10:$BS$10, 0)), INDEX($BQ163:$BS163, $BK163, MATCH($BN$4, $BQ$10:$BS$10, 0)), INDEX($BQ163:$BS163, $BK163, MATCH($BN$3, $BQ$10:$BS$10, 0))), "")</f>
        <v/>
      </c>
      <c r="BV163" s="19" t="str">
        <f t="shared" si="39"/>
        <v/>
      </c>
      <c r="BX163" s="19" t="str">
        <f t="shared" si="40"/>
        <v/>
      </c>
      <c r="BZ163" s="30" t="str">
        <f t="shared" si="44"/>
        <v/>
      </c>
      <c r="CA163" s="13" t="str">
        <f t="shared" si="45"/>
        <v/>
      </c>
      <c r="CB163" s="13" t="str">
        <f t="shared" si="46"/>
        <v/>
      </c>
      <c r="CC163" s="13" t="str">
        <f t="shared" si="47"/>
        <v/>
      </c>
      <c r="CD163" s="32" t="str">
        <f t="shared" si="48"/>
        <v/>
      </c>
      <c r="CF163" s="52" t="str">
        <f t="shared" si="41"/>
        <v/>
      </c>
      <c r="CH163" s="19" t="str">
        <f>IF($CF163="", "", COUNTIF($CF$12:$CF$1210, "&gt;"&amp;$CF163)+1+COUNTIF($CF$12:$CF163, $CF163)-1)</f>
        <v/>
      </c>
      <c r="CJ163" s="19" t="str">
        <f t="shared" si="42"/>
        <v/>
      </c>
      <c r="CL163" s="87" t="str">
        <f t="shared" si="43"/>
        <v/>
      </c>
    </row>
    <row r="164" spans="1:90" x14ac:dyDescent="0.25">
      <c r="A164" s="11"/>
      <c r="B164" s="5"/>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7"/>
      <c r="AF164" s="11"/>
      <c r="AG164" s="12"/>
      <c r="AH164" s="12"/>
      <c r="AI164" s="12"/>
      <c r="AJ164" s="12"/>
      <c r="AK164" s="12"/>
      <c r="AL164" s="12"/>
      <c r="AM164" s="12"/>
      <c r="AN164" s="12"/>
      <c r="AO164" s="12"/>
      <c r="AP164" s="12"/>
      <c r="AQ164" s="12"/>
      <c r="AR164" s="12"/>
      <c r="AS164" s="12"/>
      <c r="AT164" s="12"/>
      <c r="AU164" s="12"/>
      <c r="AV164" s="12"/>
      <c r="AW164" s="12"/>
      <c r="AX164" s="12"/>
      <c r="AY164" s="12"/>
      <c r="AZ164" s="37" t="str">
        <f t="shared" si="33"/>
        <v/>
      </c>
      <c r="BA164" s="13" t="str" cm="1">
        <f t="array" ref="BA164">IF(BA$10="", "", IF(IFERROR(INDEX($B164:$AE164, $BK164, MATCH(BA$10, $B$11:$AE$11, 0)), "")="", "", IFERROR(VALUE(INDEX($B164:$AE164, $BK164, MATCH(BA$10, $B$11:$AE$11, 0))), "")))</f>
        <v/>
      </c>
      <c r="BB164" s="13" t="str" cm="1">
        <f t="array" ref="BB164">IF(BB$10="", "", IF(IFERROR(INDEX($B164:$AE164, $BK164, MATCH(BB$10, $B$11:$AE$11, 0)), "")="", "", IFERROR(VALUE(INDEX($B164:$AE164, $BK164, MATCH(BB$10, $B$11:$AE$11, 0))), "")))</f>
        <v/>
      </c>
      <c r="BC164" s="13" t="str" cm="1">
        <f t="array" ref="BC164">IF(BC$10="", "", IF(IFERROR(INDEX($B164:$AE164, $BK164, MATCH(BC$10, $B$11:$AE$11, 0)), "")="", "", IFERROR(VALUE(INDEX($B164:$AE164, $BK164, MATCH(BC$10, $B$11:$AE$11, 0))), "")))</f>
        <v/>
      </c>
      <c r="BD164" s="13" t="str" cm="1">
        <f t="array" ref="BD164">IF(BD$10="", "", IF(IFERROR(INDEX($B164:$AE164, $BK164, MATCH(BD$10, $B$11:$AE$11, 0)), "")="", "", IFERROR(VALUE(INDEX($B164:$AE164, $BK164, MATCH(BD$10, $B$11:$AE$11, 0))), "")))</f>
        <v/>
      </c>
      <c r="BE164" s="32" t="str" cm="1">
        <f t="array" ref="BE164">IF(BE$10="", "", IF(IFERROR(INDEX($B164:$AE164, $BK164, MATCH(BE$10, $B$11:$AE$11, 0)), "")="", "", IFERROR(VALUE(INDEX($B164:$AE164, $BK164, MATCH(BE$10, $B$11:$AE$11, 0))), "")))</f>
        <v/>
      </c>
      <c r="BF164" s="12"/>
      <c r="BG164" s="44" t="str" cm="1">
        <f t="array" ref="BG164">IF(BG$10="", "", IF(IFERROR(INDEX($B164:$AE164, $BK164, MATCH(BG$10, $B$11:$AE$11, 0)), "")="", "", IFERROR(LEFT(INDEX($B164:$AE164, $BK164, MATCH(BG$10, $B$11:$AE$11, 0)), 70), "")))</f>
        <v/>
      </c>
      <c r="BH164" s="12"/>
      <c r="BI164" s="44" t="str" cm="1">
        <f t="array" ref="BI164">IF(BI$10="", "", IF(IFERROR(INDEX($B164:$AE164, $BK164, MATCH(BI$10, $B$11:$AE$11, 0)), "")="", "", IFERROR(INDEX($B164:$AE164, $BK164, MATCH(BI$10, $B$11:$AE$11, 0)), "")))</f>
        <v/>
      </c>
      <c r="BJ164" s="12"/>
      <c r="BN164" s="19" t="str" cm="1">
        <f t="array" ref="BN164">IF($AZ$10="", "", IF(IFERROR(INDEX($B164:$AE164, $BK164, MATCH($AZ$10, $B$11:$AE$11, 0)), "")="", "", IFERROR(INDEX($B164:$AE164, $BK164, MATCH($AZ$10, $B$11:$AE$11, 0)), "")))</f>
        <v/>
      </c>
      <c r="BO164" s="19" t="str">
        <f t="shared" si="34"/>
        <v/>
      </c>
      <c r="BP164" s="19" t="str">
        <f t="shared" si="35"/>
        <v/>
      </c>
      <c r="BQ164" s="19" t="str">
        <f t="shared" si="36"/>
        <v/>
      </c>
      <c r="BR164" s="30" t="str">
        <f t="shared" si="37"/>
        <v/>
      </c>
      <c r="BS164" s="19" t="str">
        <f t="shared" si="38"/>
        <v/>
      </c>
      <c r="BT164" s="40" t="str" cm="1">
        <f t="array" ref="BT164">IFERROR(DATE(INDEX($BQ164:$BS164, $BK164, MATCH($BN$5, $BQ$10:$BS$10, 0)), INDEX($BQ164:$BS164, $BK164, MATCH($BN$4, $BQ$10:$BS$10, 0)), INDEX($BQ164:$BS164, $BK164, MATCH($BN$3, $BQ$10:$BS$10, 0))), "")</f>
        <v/>
      </c>
      <c r="BV164" s="19" t="str">
        <f t="shared" si="39"/>
        <v/>
      </c>
      <c r="BX164" s="19" t="str">
        <f t="shared" si="40"/>
        <v/>
      </c>
      <c r="BZ164" s="30" t="str">
        <f t="shared" si="44"/>
        <v/>
      </c>
      <c r="CA164" s="13" t="str">
        <f t="shared" si="45"/>
        <v/>
      </c>
      <c r="CB164" s="13" t="str">
        <f t="shared" si="46"/>
        <v/>
      </c>
      <c r="CC164" s="13" t="str">
        <f t="shared" si="47"/>
        <v/>
      </c>
      <c r="CD164" s="32" t="str">
        <f t="shared" si="48"/>
        <v/>
      </c>
      <c r="CF164" s="52" t="str">
        <f t="shared" si="41"/>
        <v/>
      </c>
      <c r="CH164" s="19" t="str">
        <f>IF($CF164="", "", COUNTIF($CF$12:$CF$1210, "&gt;"&amp;$CF164)+1+COUNTIF($CF$12:$CF164, $CF164)-1)</f>
        <v/>
      </c>
      <c r="CJ164" s="19" t="str">
        <f t="shared" si="42"/>
        <v/>
      </c>
      <c r="CL164" s="87" t="str">
        <f t="shared" si="43"/>
        <v/>
      </c>
    </row>
    <row r="165" spans="1:90" x14ac:dyDescent="0.25">
      <c r="A165" s="11"/>
      <c r="B165" s="5"/>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7"/>
      <c r="AF165" s="11"/>
      <c r="AG165" s="12"/>
      <c r="AH165" s="12"/>
      <c r="AI165" s="12"/>
      <c r="AJ165" s="12"/>
      <c r="AK165" s="12"/>
      <c r="AL165" s="12"/>
      <c r="AM165" s="12"/>
      <c r="AN165" s="12"/>
      <c r="AO165" s="12"/>
      <c r="AP165" s="12"/>
      <c r="AQ165" s="12"/>
      <c r="AR165" s="12"/>
      <c r="AS165" s="12"/>
      <c r="AT165" s="12"/>
      <c r="AU165" s="12"/>
      <c r="AV165" s="12"/>
      <c r="AW165" s="12"/>
      <c r="AX165" s="12"/>
      <c r="AY165" s="12"/>
      <c r="AZ165" s="37" t="str">
        <f t="shared" si="33"/>
        <v/>
      </c>
      <c r="BA165" s="13" t="str" cm="1">
        <f t="array" ref="BA165">IF(BA$10="", "", IF(IFERROR(INDEX($B165:$AE165, $BK165, MATCH(BA$10, $B$11:$AE$11, 0)), "")="", "", IFERROR(VALUE(INDEX($B165:$AE165, $BK165, MATCH(BA$10, $B$11:$AE$11, 0))), "")))</f>
        <v/>
      </c>
      <c r="BB165" s="13" t="str" cm="1">
        <f t="array" ref="BB165">IF(BB$10="", "", IF(IFERROR(INDEX($B165:$AE165, $BK165, MATCH(BB$10, $B$11:$AE$11, 0)), "")="", "", IFERROR(VALUE(INDEX($B165:$AE165, $BK165, MATCH(BB$10, $B$11:$AE$11, 0))), "")))</f>
        <v/>
      </c>
      <c r="BC165" s="13" t="str" cm="1">
        <f t="array" ref="BC165">IF(BC$10="", "", IF(IFERROR(INDEX($B165:$AE165, $BK165, MATCH(BC$10, $B$11:$AE$11, 0)), "")="", "", IFERROR(VALUE(INDEX($B165:$AE165, $BK165, MATCH(BC$10, $B$11:$AE$11, 0))), "")))</f>
        <v/>
      </c>
      <c r="BD165" s="13" t="str" cm="1">
        <f t="array" ref="BD165">IF(BD$10="", "", IF(IFERROR(INDEX($B165:$AE165, $BK165, MATCH(BD$10, $B$11:$AE$11, 0)), "")="", "", IFERROR(VALUE(INDEX($B165:$AE165, $BK165, MATCH(BD$10, $B$11:$AE$11, 0))), "")))</f>
        <v/>
      </c>
      <c r="BE165" s="32" t="str" cm="1">
        <f t="array" ref="BE165">IF(BE$10="", "", IF(IFERROR(INDEX($B165:$AE165, $BK165, MATCH(BE$10, $B$11:$AE$11, 0)), "")="", "", IFERROR(VALUE(INDEX($B165:$AE165, $BK165, MATCH(BE$10, $B$11:$AE$11, 0))), "")))</f>
        <v/>
      </c>
      <c r="BF165" s="12"/>
      <c r="BG165" s="44" t="str" cm="1">
        <f t="array" ref="BG165">IF(BG$10="", "", IF(IFERROR(INDEX($B165:$AE165, $BK165, MATCH(BG$10, $B$11:$AE$11, 0)), "")="", "", IFERROR(LEFT(INDEX($B165:$AE165, $BK165, MATCH(BG$10, $B$11:$AE$11, 0)), 70), "")))</f>
        <v/>
      </c>
      <c r="BH165" s="12"/>
      <c r="BI165" s="44" t="str" cm="1">
        <f t="array" ref="BI165">IF(BI$10="", "", IF(IFERROR(INDEX($B165:$AE165, $BK165, MATCH(BI$10, $B$11:$AE$11, 0)), "")="", "", IFERROR(INDEX($B165:$AE165, $BK165, MATCH(BI$10, $B$11:$AE$11, 0)), "")))</f>
        <v/>
      </c>
      <c r="BJ165" s="12"/>
      <c r="BN165" s="19" t="str" cm="1">
        <f t="array" ref="BN165">IF($AZ$10="", "", IF(IFERROR(INDEX($B165:$AE165, $BK165, MATCH($AZ$10, $B$11:$AE$11, 0)), "")="", "", IFERROR(INDEX($B165:$AE165, $BK165, MATCH($AZ$10, $B$11:$AE$11, 0)), "")))</f>
        <v/>
      </c>
      <c r="BO165" s="19" t="str">
        <f t="shared" si="34"/>
        <v/>
      </c>
      <c r="BP165" s="19" t="str">
        <f t="shared" si="35"/>
        <v/>
      </c>
      <c r="BQ165" s="19" t="str">
        <f t="shared" si="36"/>
        <v/>
      </c>
      <c r="BR165" s="30" t="str">
        <f t="shared" si="37"/>
        <v/>
      </c>
      <c r="BS165" s="19" t="str">
        <f t="shared" si="38"/>
        <v/>
      </c>
      <c r="BT165" s="40" t="str" cm="1">
        <f t="array" ref="BT165">IFERROR(DATE(INDEX($BQ165:$BS165, $BK165, MATCH($BN$5, $BQ$10:$BS$10, 0)), INDEX($BQ165:$BS165, $BK165, MATCH($BN$4, $BQ$10:$BS$10, 0)), INDEX($BQ165:$BS165, $BK165, MATCH($BN$3, $BQ$10:$BS$10, 0))), "")</f>
        <v/>
      </c>
      <c r="BV165" s="19" t="str">
        <f t="shared" si="39"/>
        <v/>
      </c>
      <c r="BX165" s="19" t="str">
        <f t="shared" si="40"/>
        <v/>
      </c>
      <c r="BZ165" s="30" t="str">
        <f t="shared" si="44"/>
        <v/>
      </c>
      <c r="CA165" s="13" t="str">
        <f t="shared" si="45"/>
        <v/>
      </c>
      <c r="CB165" s="13" t="str">
        <f t="shared" si="46"/>
        <v/>
      </c>
      <c r="CC165" s="13" t="str">
        <f t="shared" si="47"/>
        <v/>
      </c>
      <c r="CD165" s="32" t="str">
        <f t="shared" si="48"/>
        <v/>
      </c>
      <c r="CF165" s="52" t="str">
        <f t="shared" si="41"/>
        <v/>
      </c>
      <c r="CH165" s="19" t="str">
        <f>IF($CF165="", "", COUNTIF($CF$12:$CF$1210, "&gt;"&amp;$CF165)+1+COUNTIF($CF$12:$CF165, $CF165)-1)</f>
        <v/>
      </c>
      <c r="CJ165" s="19" t="str">
        <f t="shared" si="42"/>
        <v/>
      </c>
      <c r="CL165" s="87" t="str">
        <f t="shared" si="43"/>
        <v/>
      </c>
    </row>
    <row r="166" spans="1:90" x14ac:dyDescent="0.25">
      <c r="A166" s="11"/>
      <c r="B166" s="5"/>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7"/>
      <c r="AF166" s="11"/>
      <c r="AG166" s="12"/>
      <c r="AH166" s="12"/>
      <c r="AI166" s="12"/>
      <c r="AJ166" s="12"/>
      <c r="AK166" s="12"/>
      <c r="AL166" s="12"/>
      <c r="AM166" s="12"/>
      <c r="AN166" s="12"/>
      <c r="AO166" s="12"/>
      <c r="AP166" s="12"/>
      <c r="AQ166" s="12"/>
      <c r="AR166" s="12"/>
      <c r="AS166" s="12"/>
      <c r="AT166" s="12"/>
      <c r="AU166" s="12"/>
      <c r="AV166" s="12"/>
      <c r="AW166" s="12"/>
      <c r="AX166" s="12"/>
      <c r="AY166" s="12"/>
      <c r="AZ166" s="37" t="str">
        <f t="shared" si="33"/>
        <v/>
      </c>
      <c r="BA166" s="13" t="str" cm="1">
        <f t="array" ref="BA166">IF(BA$10="", "", IF(IFERROR(INDEX($B166:$AE166, $BK166, MATCH(BA$10, $B$11:$AE$11, 0)), "")="", "", IFERROR(VALUE(INDEX($B166:$AE166, $BK166, MATCH(BA$10, $B$11:$AE$11, 0))), "")))</f>
        <v/>
      </c>
      <c r="BB166" s="13" t="str" cm="1">
        <f t="array" ref="BB166">IF(BB$10="", "", IF(IFERROR(INDEX($B166:$AE166, $BK166, MATCH(BB$10, $B$11:$AE$11, 0)), "")="", "", IFERROR(VALUE(INDEX($B166:$AE166, $BK166, MATCH(BB$10, $B$11:$AE$11, 0))), "")))</f>
        <v/>
      </c>
      <c r="BC166" s="13" t="str" cm="1">
        <f t="array" ref="BC166">IF(BC$10="", "", IF(IFERROR(INDEX($B166:$AE166, $BK166, MATCH(BC$10, $B$11:$AE$11, 0)), "")="", "", IFERROR(VALUE(INDEX($B166:$AE166, $BK166, MATCH(BC$10, $B$11:$AE$11, 0))), "")))</f>
        <v/>
      </c>
      <c r="BD166" s="13" t="str" cm="1">
        <f t="array" ref="BD166">IF(BD$10="", "", IF(IFERROR(INDEX($B166:$AE166, $BK166, MATCH(BD$10, $B$11:$AE$11, 0)), "")="", "", IFERROR(VALUE(INDEX($B166:$AE166, $BK166, MATCH(BD$10, $B$11:$AE$11, 0))), "")))</f>
        <v/>
      </c>
      <c r="BE166" s="32" t="str" cm="1">
        <f t="array" ref="BE166">IF(BE$10="", "", IF(IFERROR(INDEX($B166:$AE166, $BK166, MATCH(BE$10, $B$11:$AE$11, 0)), "")="", "", IFERROR(VALUE(INDEX($B166:$AE166, $BK166, MATCH(BE$10, $B$11:$AE$11, 0))), "")))</f>
        <v/>
      </c>
      <c r="BF166" s="12"/>
      <c r="BG166" s="44" t="str" cm="1">
        <f t="array" ref="BG166">IF(BG$10="", "", IF(IFERROR(INDEX($B166:$AE166, $BK166, MATCH(BG$10, $B$11:$AE$11, 0)), "")="", "", IFERROR(LEFT(INDEX($B166:$AE166, $BK166, MATCH(BG$10, $B$11:$AE$11, 0)), 70), "")))</f>
        <v/>
      </c>
      <c r="BH166" s="12"/>
      <c r="BI166" s="44" t="str" cm="1">
        <f t="array" ref="BI166">IF(BI$10="", "", IF(IFERROR(INDEX($B166:$AE166, $BK166, MATCH(BI$10, $B$11:$AE$11, 0)), "")="", "", IFERROR(INDEX($B166:$AE166, $BK166, MATCH(BI$10, $B$11:$AE$11, 0)), "")))</f>
        <v/>
      </c>
      <c r="BJ166" s="12"/>
      <c r="BN166" s="19" t="str" cm="1">
        <f t="array" ref="BN166">IF($AZ$10="", "", IF(IFERROR(INDEX($B166:$AE166, $BK166, MATCH($AZ$10, $B$11:$AE$11, 0)), "")="", "", IFERROR(INDEX($B166:$AE166, $BK166, MATCH($AZ$10, $B$11:$AE$11, 0)), "")))</f>
        <v/>
      </c>
      <c r="BO166" s="19" t="str">
        <f t="shared" si="34"/>
        <v/>
      </c>
      <c r="BP166" s="19" t="str">
        <f t="shared" si="35"/>
        <v/>
      </c>
      <c r="BQ166" s="19" t="str">
        <f t="shared" si="36"/>
        <v/>
      </c>
      <c r="BR166" s="30" t="str">
        <f t="shared" si="37"/>
        <v/>
      </c>
      <c r="BS166" s="19" t="str">
        <f t="shared" si="38"/>
        <v/>
      </c>
      <c r="BT166" s="40" t="str" cm="1">
        <f t="array" ref="BT166">IFERROR(DATE(INDEX($BQ166:$BS166, $BK166, MATCH($BN$5, $BQ$10:$BS$10, 0)), INDEX($BQ166:$BS166, $BK166, MATCH($BN$4, $BQ$10:$BS$10, 0)), INDEX($BQ166:$BS166, $BK166, MATCH($BN$3, $BQ$10:$BS$10, 0))), "")</f>
        <v/>
      </c>
      <c r="BV166" s="19" t="str">
        <f t="shared" si="39"/>
        <v/>
      </c>
      <c r="BX166" s="19" t="str">
        <f t="shared" si="40"/>
        <v/>
      </c>
      <c r="BZ166" s="30" t="str">
        <f t="shared" si="44"/>
        <v/>
      </c>
      <c r="CA166" s="13" t="str">
        <f t="shared" si="45"/>
        <v/>
      </c>
      <c r="CB166" s="13" t="str">
        <f t="shared" si="46"/>
        <v/>
      </c>
      <c r="CC166" s="13" t="str">
        <f t="shared" si="47"/>
        <v/>
      </c>
      <c r="CD166" s="32" t="str">
        <f t="shared" si="48"/>
        <v/>
      </c>
      <c r="CF166" s="52" t="str">
        <f t="shared" si="41"/>
        <v/>
      </c>
      <c r="CH166" s="19" t="str">
        <f>IF($CF166="", "", COUNTIF($CF$12:$CF$1210, "&gt;"&amp;$CF166)+1+COUNTIF($CF$12:$CF166, $CF166)-1)</f>
        <v/>
      </c>
      <c r="CJ166" s="19" t="str">
        <f t="shared" si="42"/>
        <v/>
      </c>
      <c r="CL166" s="87" t="str">
        <f t="shared" si="43"/>
        <v/>
      </c>
    </row>
    <row r="167" spans="1:90" x14ac:dyDescent="0.25">
      <c r="A167" s="11"/>
      <c r="B167" s="5"/>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7"/>
      <c r="AF167" s="11"/>
      <c r="AG167" s="12"/>
      <c r="AH167" s="12"/>
      <c r="AI167" s="12"/>
      <c r="AJ167" s="12"/>
      <c r="AK167" s="12"/>
      <c r="AL167" s="12"/>
      <c r="AM167" s="12"/>
      <c r="AN167" s="12"/>
      <c r="AO167" s="12"/>
      <c r="AP167" s="12"/>
      <c r="AQ167" s="12"/>
      <c r="AR167" s="12"/>
      <c r="AS167" s="12"/>
      <c r="AT167" s="12"/>
      <c r="AU167" s="12"/>
      <c r="AV167" s="12"/>
      <c r="AW167" s="12"/>
      <c r="AX167" s="12"/>
      <c r="AY167" s="12"/>
      <c r="AZ167" s="37" t="str">
        <f t="shared" si="33"/>
        <v/>
      </c>
      <c r="BA167" s="13" t="str" cm="1">
        <f t="array" ref="BA167">IF(BA$10="", "", IF(IFERROR(INDEX($B167:$AE167, $BK167, MATCH(BA$10, $B$11:$AE$11, 0)), "")="", "", IFERROR(VALUE(INDEX($B167:$AE167, $BK167, MATCH(BA$10, $B$11:$AE$11, 0))), "")))</f>
        <v/>
      </c>
      <c r="BB167" s="13" t="str" cm="1">
        <f t="array" ref="BB167">IF(BB$10="", "", IF(IFERROR(INDEX($B167:$AE167, $BK167, MATCH(BB$10, $B$11:$AE$11, 0)), "")="", "", IFERROR(VALUE(INDEX($B167:$AE167, $BK167, MATCH(BB$10, $B$11:$AE$11, 0))), "")))</f>
        <v/>
      </c>
      <c r="BC167" s="13" t="str" cm="1">
        <f t="array" ref="BC167">IF(BC$10="", "", IF(IFERROR(INDEX($B167:$AE167, $BK167, MATCH(BC$10, $B$11:$AE$11, 0)), "")="", "", IFERROR(VALUE(INDEX($B167:$AE167, $BK167, MATCH(BC$10, $B$11:$AE$11, 0))), "")))</f>
        <v/>
      </c>
      <c r="BD167" s="13" t="str" cm="1">
        <f t="array" ref="BD167">IF(BD$10="", "", IF(IFERROR(INDEX($B167:$AE167, $BK167, MATCH(BD$10, $B$11:$AE$11, 0)), "")="", "", IFERROR(VALUE(INDEX($B167:$AE167, $BK167, MATCH(BD$10, $B$11:$AE$11, 0))), "")))</f>
        <v/>
      </c>
      <c r="BE167" s="32" t="str" cm="1">
        <f t="array" ref="BE167">IF(BE$10="", "", IF(IFERROR(INDEX($B167:$AE167, $BK167, MATCH(BE$10, $B$11:$AE$11, 0)), "")="", "", IFERROR(VALUE(INDEX($B167:$AE167, $BK167, MATCH(BE$10, $B$11:$AE$11, 0))), "")))</f>
        <v/>
      </c>
      <c r="BF167" s="12"/>
      <c r="BG167" s="44" t="str" cm="1">
        <f t="array" ref="BG167">IF(BG$10="", "", IF(IFERROR(INDEX($B167:$AE167, $BK167, MATCH(BG$10, $B$11:$AE$11, 0)), "")="", "", IFERROR(LEFT(INDEX($B167:$AE167, $BK167, MATCH(BG$10, $B$11:$AE$11, 0)), 70), "")))</f>
        <v/>
      </c>
      <c r="BH167" s="12"/>
      <c r="BI167" s="44" t="str" cm="1">
        <f t="array" ref="BI167">IF(BI$10="", "", IF(IFERROR(INDEX($B167:$AE167, $BK167, MATCH(BI$10, $B$11:$AE$11, 0)), "")="", "", IFERROR(INDEX($B167:$AE167, $BK167, MATCH(BI$10, $B$11:$AE$11, 0)), "")))</f>
        <v/>
      </c>
      <c r="BJ167" s="12"/>
      <c r="BN167" s="19" t="str" cm="1">
        <f t="array" ref="BN167">IF($AZ$10="", "", IF(IFERROR(INDEX($B167:$AE167, $BK167, MATCH($AZ$10, $B$11:$AE$11, 0)), "")="", "", IFERROR(INDEX($B167:$AE167, $BK167, MATCH($AZ$10, $B$11:$AE$11, 0)), "")))</f>
        <v/>
      </c>
      <c r="BO167" s="19" t="str">
        <f t="shared" si="34"/>
        <v/>
      </c>
      <c r="BP167" s="19" t="str">
        <f t="shared" si="35"/>
        <v/>
      </c>
      <c r="BQ167" s="19" t="str">
        <f t="shared" si="36"/>
        <v/>
      </c>
      <c r="BR167" s="30" t="str">
        <f t="shared" si="37"/>
        <v/>
      </c>
      <c r="BS167" s="19" t="str">
        <f t="shared" si="38"/>
        <v/>
      </c>
      <c r="BT167" s="40" t="str" cm="1">
        <f t="array" ref="BT167">IFERROR(DATE(INDEX($BQ167:$BS167, $BK167, MATCH($BN$5, $BQ$10:$BS$10, 0)), INDEX($BQ167:$BS167, $BK167, MATCH($BN$4, $BQ$10:$BS$10, 0)), INDEX($BQ167:$BS167, $BK167, MATCH($BN$3, $BQ$10:$BS$10, 0))), "")</f>
        <v/>
      </c>
      <c r="BV167" s="19" t="str">
        <f t="shared" si="39"/>
        <v/>
      </c>
      <c r="BX167" s="19" t="str">
        <f t="shared" si="40"/>
        <v/>
      </c>
      <c r="BZ167" s="30" t="str">
        <f t="shared" si="44"/>
        <v/>
      </c>
      <c r="CA167" s="13" t="str">
        <f t="shared" si="45"/>
        <v/>
      </c>
      <c r="CB167" s="13" t="str">
        <f t="shared" si="46"/>
        <v/>
      </c>
      <c r="CC167" s="13" t="str">
        <f t="shared" si="47"/>
        <v/>
      </c>
      <c r="CD167" s="32" t="str">
        <f t="shared" si="48"/>
        <v/>
      </c>
      <c r="CF167" s="52" t="str">
        <f t="shared" si="41"/>
        <v/>
      </c>
      <c r="CH167" s="19" t="str">
        <f>IF($CF167="", "", COUNTIF($CF$12:$CF$1210, "&gt;"&amp;$CF167)+1+COUNTIF($CF$12:$CF167, $CF167)-1)</f>
        <v/>
      </c>
      <c r="CJ167" s="19" t="str">
        <f t="shared" si="42"/>
        <v/>
      </c>
      <c r="CL167" s="87" t="str">
        <f t="shared" si="43"/>
        <v/>
      </c>
    </row>
    <row r="168" spans="1:90" x14ac:dyDescent="0.25">
      <c r="A168" s="11"/>
      <c r="B168" s="5"/>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7"/>
      <c r="AF168" s="11"/>
      <c r="AG168" s="12"/>
      <c r="AH168" s="12"/>
      <c r="AI168" s="12"/>
      <c r="AJ168" s="12"/>
      <c r="AK168" s="12"/>
      <c r="AL168" s="12"/>
      <c r="AM168" s="12"/>
      <c r="AN168" s="12"/>
      <c r="AO168" s="12"/>
      <c r="AP168" s="12"/>
      <c r="AQ168" s="12"/>
      <c r="AR168" s="12"/>
      <c r="AS168" s="12"/>
      <c r="AT168" s="12"/>
      <c r="AU168" s="12"/>
      <c r="AV168" s="12"/>
      <c r="AW168" s="12"/>
      <c r="AX168" s="12"/>
      <c r="AY168" s="12"/>
      <c r="AZ168" s="37" t="str">
        <f t="shared" si="33"/>
        <v/>
      </c>
      <c r="BA168" s="13" t="str" cm="1">
        <f t="array" ref="BA168">IF(BA$10="", "", IF(IFERROR(INDEX($B168:$AE168, $BK168, MATCH(BA$10, $B$11:$AE$11, 0)), "")="", "", IFERROR(VALUE(INDEX($B168:$AE168, $BK168, MATCH(BA$10, $B$11:$AE$11, 0))), "")))</f>
        <v/>
      </c>
      <c r="BB168" s="13" t="str" cm="1">
        <f t="array" ref="BB168">IF(BB$10="", "", IF(IFERROR(INDEX($B168:$AE168, $BK168, MATCH(BB$10, $B$11:$AE$11, 0)), "")="", "", IFERROR(VALUE(INDEX($B168:$AE168, $BK168, MATCH(BB$10, $B$11:$AE$11, 0))), "")))</f>
        <v/>
      </c>
      <c r="BC168" s="13" t="str" cm="1">
        <f t="array" ref="BC168">IF(BC$10="", "", IF(IFERROR(INDEX($B168:$AE168, $BK168, MATCH(BC$10, $B$11:$AE$11, 0)), "")="", "", IFERROR(VALUE(INDEX($B168:$AE168, $BK168, MATCH(BC$10, $B$11:$AE$11, 0))), "")))</f>
        <v/>
      </c>
      <c r="BD168" s="13" t="str" cm="1">
        <f t="array" ref="BD168">IF(BD$10="", "", IF(IFERROR(INDEX($B168:$AE168, $BK168, MATCH(BD$10, $B$11:$AE$11, 0)), "")="", "", IFERROR(VALUE(INDEX($B168:$AE168, $BK168, MATCH(BD$10, $B$11:$AE$11, 0))), "")))</f>
        <v/>
      </c>
      <c r="BE168" s="32" t="str" cm="1">
        <f t="array" ref="BE168">IF(BE$10="", "", IF(IFERROR(INDEX($B168:$AE168, $BK168, MATCH(BE$10, $B$11:$AE$11, 0)), "")="", "", IFERROR(VALUE(INDEX($B168:$AE168, $BK168, MATCH(BE$10, $B$11:$AE$11, 0))), "")))</f>
        <v/>
      </c>
      <c r="BF168" s="12"/>
      <c r="BG168" s="44" t="str" cm="1">
        <f t="array" ref="BG168">IF(BG$10="", "", IF(IFERROR(INDEX($B168:$AE168, $BK168, MATCH(BG$10, $B$11:$AE$11, 0)), "")="", "", IFERROR(LEFT(INDEX($B168:$AE168, $BK168, MATCH(BG$10, $B$11:$AE$11, 0)), 70), "")))</f>
        <v/>
      </c>
      <c r="BH168" s="12"/>
      <c r="BI168" s="44" t="str" cm="1">
        <f t="array" ref="BI168">IF(BI$10="", "", IF(IFERROR(INDEX($B168:$AE168, $BK168, MATCH(BI$10, $B$11:$AE$11, 0)), "")="", "", IFERROR(INDEX($B168:$AE168, $BK168, MATCH(BI$10, $B$11:$AE$11, 0)), "")))</f>
        <v/>
      </c>
      <c r="BJ168" s="12"/>
      <c r="BN168" s="19" t="str" cm="1">
        <f t="array" ref="BN168">IF($AZ$10="", "", IF(IFERROR(INDEX($B168:$AE168, $BK168, MATCH($AZ$10, $B$11:$AE$11, 0)), "")="", "", IFERROR(INDEX($B168:$AE168, $BK168, MATCH($AZ$10, $B$11:$AE$11, 0)), "")))</f>
        <v/>
      </c>
      <c r="BO168" s="19" t="str">
        <f t="shared" si="34"/>
        <v/>
      </c>
      <c r="BP168" s="19" t="str">
        <f t="shared" si="35"/>
        <v/>
      </c>
      <c r="BQ168" s="19" t="str">
        <f t="shared" si="36"/>
        <v/>
      </c>
      <c r="BR168" s="30" t="str">
        <f t="shared" si="37"/>
        <v/>
      </c>
      <c r="BS168" s="19" t="str">
        <f t="shared" si="38"/>
        <v/>
      </c>
      <c r="BT168" s="40" t="str" cm="1">
        <f t="array" ref="BT168">IFERROR(DATE(INDEX($BQ168:$BS168, $BK168, MATCH($BN$5, $BQ$10:$BS$10, 0)), INDEX($BQ168:$BS168, $BK168, MATCH($BN$4, $BQ$10:$BS$10, 0)), INDEX($BQ168:$BS168, $BK168, MATCH($BN$3, $BQ$10:$BS$10, 0))), "")</f>
        <v/>
      </c>
      <c r="BV168" s="19" t="str">
        <f t="shared" si="39"/>
        <v/>
      </c>
      <c r="BX168" s="19" t="str">
        <f t="shared" si="40"/>
        <v/>
      </c>
      <c r="BZ168" s="30" t="str">
        <f t="shared" si="44"/>
        <v/>
      </c>
      <c r="CA168" s="13" t="str">
        <f t="shared" si="45"/>
        <v/>
      </c>
      <c r="CB168" s="13" t="str">
        <f t="shared" si="46"/>
        <v/>
      </c>
      <c r="CC168" s="13" t="str">
        <f t="shared" si="47"/>
        <v/>
      </c>
      <c r="CD168" s="32" t="str">
        <f t="shared" si="48"/>
        <v/>
      </c>
      <c r="CF168" s="52" t="str">
        <f t="shared" si="41"/>
        <v/>
      </c>
      <c r="CH168" s="19" t="str">
        <f>IF($CF168="", "", COUNTIF($CF$12:$CF$1210, "&gt;"&amp;$CF168)+1+COUNTIF($CF$12:$CF168, $CF168)-1)</f>
        <v/>
      </c>
      <c r="CJ168" s="19" t="str">
        <f t="shared" si="42"/>
        <v/>
      </c>
      <c r="CL168" s="87" t="str">
        <f t="shared" si="43"/>
        <v/>
      </c>
    </row>
    <row r="169" spans="1:90" x14ac:dyDescent="0.25">
      <c r="A169" s="11"/>
      <c r="B169" s="5"/>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7"/>
      <c r="AF169" s="11"/>
      <c r="AG169" s="12"/>
      <c r="AH169" s="12"/>
      <c r="AI169" s="12"/>
      <c r="AJ169" s="12"/>
      <c r="AK169" s="12"/>
      <c r="AL169" s="12"/>
      <c r="AM169" s="12"/>
      <c r="AN169" s="12"/>
      <c r="AO169" s="12"/>
      <c r="AP169" s="12"/>
      <c r="AQ169" s="12"/>
      <c r="AR169" s="12"/>
      <c r="AS169" s="12"/>
      <c r="AT169" s="12"/>
      <c r="AU169" s="12"/>
      <c r="AV169" s="12"/>
      <c r="AW169" s="12"/>
      <c r="AX169" s="12"/>
      <c r="AY169" s="12"/>
      <c r="AZ169" s="37" t="str">
        <f t="shared" si="33"/>
        <v/>
      </c>
      <c r="BA169" s="13" t="str" cm="1">
        <f t="array" ref="BA169">IF(BA$10="", "", IF(IFERROR(INDEX($B169:$AE169, $BK169, MATCH(BA$10, $B$11:$AE$11, 0)), "")="", "", IFERROR(VALUE(INDEX($B169:$AE169, $BK169, MATCH(BA$10, $B$11:$AE$11, 0))), "")))</f>
        <v/>
      </c>
      <c r="BB169" s="13" t="str" cm="1">
        <f t="array" ref="BB169">IF(BB$10="", "", IF(IFERROR(INDEX($B169:$AE169, $BK169, MATCH(BB$10, $B$11:$AE$11, 0)), "")="", "", IFERROR(VALUE(INDEX($B169:$AE169, $BK169, MATCH(BB$10, $B$11:$AE$11, 0))), "")))</f>
        <v/>
      </c>
      <c r="BC169" s="13" t="str" cm="1">
        <f t="array" ref="BC169">IF(BC$10="", "", IF(IFERROR(INDEX($B169:$AE169, $BK169, MATCH(BC$10, $B$11:$AE$11, 0)), "")="", "", IFERROR(VALUE(INDEX($B169:$AE169, $BK169, MATCH(BC$10, $B$11:$AE$11, 0))), "")))</f>
        <v/>
      </c>
      <c r="BD169" s="13" t="str" cm="1">
        <f t="array" ref="BD169">IF(BD$10="", "", IF(IFERROR(INDEX($B169:$AE169, $BK169, MATCH(BD$10, $B$11:$AE$11, 0)), "")="", "", IFERROR(VALUE(INDEX($B169:$AE169, $BK169, MATCH(BD$10, $B$11:$AE$11, 0))), "")))</f>
        <v/>
      </c>
      <c r="BE169" s="32" t="str" cm="1">
        <f t="array" ref="BE169">IF(BE$10="", "", IF(IFERROR(INDEX($B169:$AE169, $BK169, MATCH(BE$10, $B$11:$AE$11, 0)), "")="", "", IFERROR(VALUE(INDEX($B169:$AE169, $BK169, MATCH(BE$10, $B$11:$AE$11, 0))), "")))</f>
        <v/>
      </c>
      <c r="BF169" s="12"/>
      <c r="BG169" s="44" t="str" cm="1">
        <f t="array" ref="BG169">IF(BG$10="", "", IF(IFERROR(INDEX($B169:$AE169, $BK169, MATCH(BG$10, $B$11:$AE$11, 0)), "")="", "", IFERROR(LEFT(INDEX($B169:$AE169, $BK169, MATCH(BG$10, $B$11:$AE$11, 0)), 70), "")))</f>
        <v/>
      </c>
      <c r="BH169" s="12"/>
      <c r="BI169" s="44" t="str" cm="1">
        <f t="array" ref="BI169">IF(BI$10="", "", IF(IFERROR(INDEX($B169:$AE169, $BK169, MATCH(BI$10, $B$11:$AE$11, 0)), "")="", "", IFERROR(INDEX($B169:$AE169, $BK169, MATCH(BI$10, $B$11:$AE$11, 0)), "")))</f>
        <v/>
      </c>
      <c r="BJ169" s="12"/>
      <c r="BN169" s="19" t="str" cm="1">
        <f t="array" ref="BN169">IF($AZ$10="", "", IF(IFERROR(INDEX($B169:$AE169, $BK169, MATCH($AZ$10, $B$11:$AE$11, 0)), "")="", "", IFERROR(INDEX($B169:$AE169, $BK169, MATCH($AZ$10, $B$11:$AE$11, 0)), "")))</f>
        <v/>
      </c>
      <c r="BO169" s="19" t="str">
        <f t="shared" si="34"/>
        <v/>
      </c>
      <c r="BP169" s="19" t="str">
        <f t="shared" si="35"/>
        <v/>
      </c>
      <c r="BQ169" s="19" t="str">
        <f t="shared" si="36"/>
        <v/>
      </c>
      <c r="BR169" s="30" t="str">
        <f t="shared" si="37"/>
        <v/>
      </c>
      <c r="BS169" s="19" t="str">
        <f t="shared" si="38"/>
        <v/>
      </c>
      <c r="BT169" s="40" t="str" cm="1">
        <f t="array" ref="BT169">IFERROR(DATE(INDEX($BQ169:$BS169, $BK169, MATCH($BN$5, $BQ$10:$BS$10, 0)), INDEX($BQ169:$BS169, $BK169, MATCH($BN$4, $BQ$10:$BS$10, 0)), INDEX($BQ169:$BS169, $BK169, MATCH($BN$3, $BQ$10:$BS$10, 0))), "")</f>
        <v/>
      </c>
      <c r="BV169" s="19" t="str">
        <f t="shared" si="39"/>
        <v/>
      </c>
      <c r="BX169" s="19" t="str">
        <f t="shared" si="40"/>
        <v/>
      </c>
      <c r="BZ169" s="30" t="str">
        <f t="shared" si="44"/>
        <v/>
      </c>
      <c r="CA169" s="13" t="str">
        <f t="shared" si="45"/>
        <v/>
      </c>
      <c r="CB169" s="13" t="str">
        <f t="shared" si="46"/>
        <v/>
      </c>
      <c r="CC169" s="13" t="str">
        <f t="shared" si="47"/>
        <v/>
      </c>
      <c r="CD169" s="32" t="str">
        <f t="shared" si="48"/>
        <v/>
      </c>
      <c r="CF169" s="52" t="str">
        <f t="shared" si="41"/>
        <v/>
      </c>
      <c r="CH169" s="19" t="str">
        <f>IF($CF169="", "", COUNTIF($CF$12:$CF$1210, "&gt;"&amp;$CF169)+1+COUNTIF($CF$12:$CF169, $CF169)-1)</f>
        <v/>
      </c>
      <c r="CJ169" s="19" t="str">
        <f t="shared" si="42"/>
        <v/>
      </c>
      <c r="CL169" s="87" t="str">
        <f t="shared" si="43"/>
        <v/>
      </c>
    </row>
    <row r="170" spans="1:90" x14ac:dyDescent="0.25">
      <c r="A170" s="11"/>
      <c r="B170" s="5"/>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7"/>
      <c r="AF170" s="11"/>
      <c r="AG170" s="12"/>
      <c r="AH170" s="12"/>
      <c r="AI170" s="12"/>
      <c r="AJ170" s="12"/>
      <c r="AK170" s="12"/>
      <c r="AL170" s="12"/>
      <c r="AM170" s="12"/>
      <c r="AN170" s="12"/>
      <c r="AO170" s="12"/>
      <c r="AP170" s="12"/>
      <c r="AQ170" s="12"/>
      <c r="AR170" s="12"/>
      <c r="AS170" s="12"/>
      <c r="AT170" s="12"/>
      <c r="AU170" s="12"/>
      <c r="AV170" s="12"/>
      <c r="AW170" s="12"/>
      <c r="AX170" s="12"/>
      <c r="AY170" s="12"/>
      <c r="AZ170" s="37" t="str">
        <f t="shared" si="33"/>
        <v/>
      </c>
      <c r="BA170" s="13" t="str" cm="1">
        <f t="array" ref="BA170">IF(BA$10="", "", IF(IFERROR(INDEX($B170:$AE170, $BK170, MATCH(BA$10, $B$11:$AE$11, 0)), "")="", "", IFERROR(VALUE(INDEX($B170:$AE170, $BK170, MATCH(BA$10, $B$11:$AE$11, 0))), "")))</f>
        <v/>
      </c>
      <c r="BB170" s="13" t="str" cm="1">
        <f t="array" ref="BB170">IF(BB$10="", "", IF(IFERROR(INDEX($B170:$AE170, $BK170, MATCH(BB$10, $B$11:$AE$11, 0)), "")="", "", IFERROR(VALUE(INDEX($B170:$AE170, $BK170, MATCH(BB$10, $B$11:$AE$11, 0))), "")))</f>
        <v/>
      </c>
      <c r="BC170" s="13" t="str" cm="1">
        <f t="array" ref="BC170">IF(BC$10="", "", IF(IFERROR(INDEX($B170:$AE170, $BK170, MATCH(BC$10, $B$11:$AE$11, 0)), "")="", "", IFERROR(VALUE(INDEX($B170:$AE170, $BK170, MATCH(BC$10, $B$11:$AE$11, 0))), "")))</f>
        <v/>
      </c>
      <c r="BD170" s="13" t="str" cm="1">
        <f t="array" ref="BD170">IF(BD$10="", "", IF(IFERROR(INDEX($B170:$AE170, $BK170, MATCH(BD$10, $B$11:$AE$11, 0)), "")="", "", IFERROR(VALUE(INDEX($B170:$AE170, $BK170, MATCH(BD$10, $B$11:$AE$11, 0))), "")))</f>
        <v/>
      </c>
      <c r="BE170" s="32" t="str" cm="1">
        <f t="array" ref="BE170">IF(BE$10="", "", IF(IFERROR(INDEX($B170:$AE170, $BK170, MATCH(BE$10, $B$11:$AE$11, 0)), "")="", "", IFERROR(VALUE(INDEX($B170:$AE170, $BK170, MATCH(BE$10, $B$11:$AE$11, 0))), "")))</f>
        <v/>
      </c>
      <c r="BF170" s="12"/>
      <c r="BG170" s="44" t="str" cm="1">
        <f t="array" ref="BG170">IF(BG$10="", "", IF(IFERROR(INDEX($B170:$AE170, $BK170, MATCH(BG$10, $B$11:$AE$11, 0)), "")="", "", IFERROR(LEFT(INDEX($B170:$AE170, $BK170, MATCH(BG$10, $B$11:$AE$11, 0)), 70), "")))</f>
        <v/>
      </c>
      <c r="BH170" s="12"/>
      <c r="BI170" s="44" t="str" cm="1">
        <f t="array" ref="BI170">IF(BI$10="", "", IF(IFERROR(INDEX($B170:$AE170, $BK170, MATCH(BI$10, $B$11:$AE$11, 0)), "")="", "", IFERROR(INDEX($B170:$AE170, $BK170, MATCH(BI$10, $B$11:$AE$11, 0)), "")))</f>
        <v/>
      </c>
      <c r="BJ170" s="12"/>
      <c r="BN170" s="19" t="str" cm="1">
        <f t="array" ref="BN170">IF($AZ$10="", "", IF(IFERROR(INDEX($B170:$AE170, $BK170, MATCH($AZ$10, $B$11:$AE$11, 0)), "")="", "", IFERROR(INDEX($B170:$AE170, $BK170, MATCH($AZ$10, $B$11:$AE$11, 0)), "")))</f>
        <v/>
      </c>
      <c r="BO170" s="19" t="str">
        <f t="shared" si="34"/>
        <v/>
      </c>
      <c r="BP170" s="19" t="str">
        <f t="shared" si="35"/>
        <v/>
      </c>
      <c r="BQ170" s="19" t="str">
        <f t="shared" si="36"/>
        <v/>
      </c>
      <c r="BR170" s="30" t="str">
        <f t="shared" si="37"/>
        <v/>
      </c>
      <c r="BS170" s="19" t="str">
        <f t="shared" si="38"/>
        <v/>
      </c>
      <c r="BT170" s="40" t="str" cm="1">
        <f t="array" ref="BT170">IFERROR(DATE(INDEX($BQ170:$BS170, $BK170, MATCH($BN$5, $BQ$10:$BS$10, 0)), INDEX($BQ170:$BS170, $BK170, MATCH($BN$4, $BQ$10:$BS$10, 0)), INDEX($BQ170:$BS170, $BK170, MATCH($BN$3, $BQ$10:$BS$10, 0))), "")</f>
        <v/>
      </c>
      <c r="BV170" s="19" t="str">
        <f t="shared" si="39"/>
        <v/>
      </c>
      <c r="BX170" s="19" t="str">
        <f t="shared" si="40"/>
        <v/>
      </c>
      <c r="BZ170" s="30" t="str">
        <f t="shared" si="44"/>
        <v/>
      </c>
      <c r="CA170" s="13" t="str">
        <f t="shared" si="45"/>
        <v/>
      </c>
      <c r="CB170" s="13" t="str">
        <f t="shared" si="46"/>
        <v/>
      </c>
      <c r="CC170" s="13" t="str">
        <f t="shared" si="47"/>
        <v/>
      </c>
      <c r="CD170" s="32" t="str">
        <f t="shared" si="48"/>
        <v/>
      </c>
      <c r="CF170" s="52" t="str">
        <f t="shared" si="41"/>
        <v/>
      </c>
      <c r="CH170" s="19" t="str">
        <f>IF($CF170="", "", COUNTIF($CF$12:$CF$1210, "&gt;"&amp;$CF170)+1+COUNTIF($CF$12:$CF170, $CF170)-1)</f>
        <v/>
      </c>
      <c r="CJ170" s="19" t="str">
        <f t="shared" si="42"/>
        <v/>
      </c>
      <c r="CL170" s="87" t="str">
        <f t="shared" si="43"/>
        <v/>
      </c>
    </row>
    <row r="171" spans="1:90" x14ac:dyDescent="0.25">
      <c r="A171" s="11"/>
      <c r="B171" s="5"/>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7"/>
      <c r="AF171" s="11"/>
      <c r="AG171" s="12"/>
      <c r="AH171" s="12"/>
      <c r="AI171" s="12"/>
      <c r="AJ171" s="12"/>
      <c r="AK171" s="12"/>
      <c r="AL171" s="12"/>
      <c r="AM171" s="12"/>
      <c r="AN171" s="12"/>
      <c r="AO171" s="12"/>
      <c r="AP171" s="12"/>
      <c r="AQ171" s="12"/>
      <c r="AR171" s="12"/>
      <c r="AS171" s="12"/>
      <c r="AT171" s="12"/>
      <c r="AU171" s="12"/>
      <c r="AV171" s="12"/>
      <c r="AW171" s="12"/>
      <c r="AX171" s="12"/>
      <c r="AY171" s="12"/>
      <c r="AZ171" s="37" t="str">
        <f t="shared" si="33"/>
        <v/>
      </c>
      <c r="BA171" s="13" t="str" cm="1">
        <f t="array" ref="BA171">IF(BA$10="", "", IF(IFERROR(INDEX($B171:$AE171, $BK171, MATCH(BA$10, $B$11:$AE$11, 0)), "")="", "", IFERROR(VALUE(INDEX($B171:$AE171, $BK171, MATCH(BA$10, $B$11:$AE$11, 0))), "")))</f>
        <v/>
      </c>
      <c r="BB171" s="13" t="str" cm="1">
        <f t="array" ref="BB171">IF(BB$10="", "", IF(IFERROR(INDEX($B171:$AE171, $BK171, MATCH(BB$10, $B$11:$AE$11, 0)), "")="", "", IFERROR(VALUE(INDEX($B171:$AE171, $BK171, MATCH(BB$10, $B$11:$AE$11, 0))), "")))</f>
        <v/>
      </c>
      <c r="BC171" s="13" t="str" cm="1">
        <f t="array" ref="BC171">IF(BC$10="", "", IF(IFERROR(INDEX($B171:$AE171, $BK171, MATCH(BC$10, $B$11:$AE$11, 0)), "")="", "", IFERROR(VALUE(INDEX($B171:$AE171, $BK171, MATCH(BC$10, $B$11:$AE$11, 0))), "")))</f>
        <v/>
      </c>
      <c r="BD171" s="13" t="str" cm="1">
        <f t="array" ref="BD171">IF(BD$10="", "", IF(IFERROR(INDEX($B171:$AE171, $BK171, MATCH(BD$10, $B$11:$AE$11, 0)), "")="", "", IFERROR(VALUE(INDEX($B171:$AE171, $BK171, MATCH(BD$10, $B$11:$AE$11, 0))), "")))</f>
        <v/>
      </c>
      <c r="BE171" s="32" t="str" cm="1">
        <f t="array" ref="BE171">IF(BE$10="", "", IF(IFERROR(INDEX($B171:$AE171, $BK171, MATCH(BE$10, $B$11:$AE$11, 0)), "")="", "", IFERROR(VALUE(INDEX($B171:$AE171, $BK171, MATCH(BE$10, $B$11:$AE$11, 0))), "")))</f>
        <v/>
      </c>
      <c r="BF171" s="12"/>
      <c r="BG171" s="44" t="str" cm="1">
        <f t="array" ref="BG171">IF(BG$10="", "", IF(IFERROR(INDEX($B171:$AE171, $BK171, MATCH(BG$10, $B$11:$AE$11, 0)), "")="", "", IFERROR(LEFT(INDEX($B171:$AE171, $BK171, MATCH(BG$10, $B$11:$AE$11, 0)), 70), "")))</f>
        <v/>
      </c>
      <c r="BH171" s="12"/>
      <c r="BI171" s="44" t="str" cm="1">
        <f t="array" ref="BI171">IF(BI$10="", "", IF(IFERROR(INDEX($B171:$AE171, $BK171, MATCH(BI$10, $B$11:$AE$11, 0)), "")="", "", IFERROR(INDEX($B171:$AE171, $BK171, MATCH(BI$10, $B$11:$AE$11, 0)), "")))</f>
        <v/>
      </c>
      <c r="BJ171" s="12"/>
      <c r="BN171" s="19" t="str" cm="1">
        <f t="array" ref="BN171">IF($AZ$10="", "", IF(IFERROR(INDEX($B171:$AE171, $BK171, MATCH($AZ$10, $B$11:$AE$11, 0)), "")="", "", IFERROR(INDEX($B171:$AE171, $BK171, MATCH($AZ$10, $B$11:$AE$11, 0)), "")))</f>
        <v/>
      </c>
      <c r="BO171" s="19" t="str">
        <f t="shared" si="34"/>
        <v/>
      </c>
      <c r="BP171" s="19" t="str">
        <f t="shared" si="35"/>
        <v/>
      </c>
      <c r="BQ171" s="19" t="str">
        <f t="shared" si="36"/>
        <v/>
      </c>
      <c r="BR171" s="30" t="str">
        <f t="shared" si="37"/>
        <v/>
      </c>
      <c r="BS171" s="19" t="str">
        <f t="shared" si="38"/>
        <v/>
      </c>
      <c r="BT171" s="40" t="str" cm="1">
        <f t="array" ref="BT171">IFERROR(DATE(INDEX($BQ171:$BS171, $BK171, MATCH($BN$5, $BQ$10:$BS$10, 0)), INDEX($BQ171:$BS171, $BK171, MATCH($BN$4, $BQ$10:$BS$10, 0)), INDEX($BQ171:$BS171, $BK171, MATCH($BN$3, $BQ$10:$BS$10, 0))), "")</f>
        <v/>
      </c>
      <c r="BV171" s="19" t="str">
        <f t="shared" si="39"/>
        <v/>
      </c>
      <c r="BX171" s="19" t="str">
        <f t="shared" si="40"/>
        <v/>
      </c>
      <c r="BZ171" s="30" t="str">
        <f t="shared" si="44"/>
        <v/>
      </c>
      <c r="CA171" s="13" t="str">
        <f t="shared" si="45"/>
        <v/>
      </c>
      <c r="CB171" s="13" t="str">
        <f t="shared" si="46"/>
        <v/>
      </c>
      <c r="CC171" s="13" t="str">
        <f t="shared" si="47"/>
        <v/>
      </c>
      <c r="CD171" s="32" t="str">
        <f t="shared" si="48"/>
        <v/>
      </c>
      <c r="CF171" s="52" t="str">
        <f t="shared" si="41"/>
        <v/>
      </c>
      <c r="CH171" s="19" t="str">
        <f>IF($CF171="", "", COUNTIF($CF$12:$CF$1210, "&gt;"&amp;$CF171)+1+COUNTIF($CF$12:$CF171, $CF171)-1)</f>
        <v/>
      </c>
      <c r="CJ171" s="19" t="str">
        <f t="shared" si="42"/>
        <v/>
      </c>
      <c r="CL171" s="87" t="str">
        <f t="shared" si="43"/>
        <v/>
      </c>
    </row>
    <row r="172" spans="1:90" x14ac:dyDescent="0.25">
      <c r="A172" s="11"/>
      <c r="B172" s="5"/>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7"/>
      <c r="AF172" s="11"/>
      <c r="AG172" s="12"/>
      <c r="AH172" s="12"/>
      <c r="AI172" s="12"/>
      <c r="AJ172" s="12"/>
      <c r="AK172" s="12"/>
      <c r="AL172" s="12"/>
      <c r="AM172" s="12"/>
      <c r="AN172" s="12"/>
      <c r="AO172" s="12"/>
      <c r="AP172" s="12"/>
      <c r="AQ172" s="12"/>
      <c r="AR172" s="12"/>
      <c r="AS172" s="12"/>
      <c r="AT172" s="12"/>
      <c r="AU172" s="12"/>
      <c r="AV172" s="12"/>
      <c r="AW172" s="12"/>
      <c r="AX172" s="12"/>
      <c r="AY172" s="12"/>
      <c r="AZ172" s="37" t="str">
        <f t="shared" si="33"/>
        <v/>
      </c>
      <c r="BA172" s="13" t="str" cm="1">
        <f t="array" ref="BA172">IF(BA$10="", "", IF(IFERROR(INDEX($B172:$AE172, $BK172, MATCH(BA$10, $B$11:$AE$11, 0)), "")="", "", IFERROR(VALUE(INDEX($B172:$AE172, $BK172, MATCH(BA$10, $B$11:$AE$11, 0))), "")))</f>
        <v/>
      </c>
      <c r="BB172" s="13" t="str" cm="1">
        <f t="array" ref="BB172">IF(BB$10="", "", IF(IFERROR(INDEX($B172:$AE172, $BK172, MATCH(BB$10, $B$11:$AE$11, 0)), "")="", "", IFERROR(VALUE(INDEX($B172:$AE172, $BK172, MATCH(BB$10, $B$11:$AE$11, 0))), "")))</f>
        <v/>
      </c>
      <c r="BC172" s="13" t="str" cm="1">
        <f t="array" ref="BC172">IF(BC$10="", "", IF(IFERROR(INDEX($B172:$AE172, $BK172, MATCH(BC$10, $B$11:$AE$11, 0)), "")="", "", IFERROR(VALUE(INDEX($B172:$AE172, $BK172, MATCH(BC$10, $B$11:$AE$11, 0))), "")))</f>
        <v/>
      </c>
      <c r="BD172" s="13" t="str" cm="1">
        <f t="array" ref="BD172">IF(BD$10="", "", IF(IFERROR(INDEX($B172:$AE172, $BK172, MATCH(BD$10, $B$11:$AE$11, 0)), "")="", "", IFERROR(VALUE(INDEX($B172:$AE172, $BK172, MATCH(BD$10, $B$11:$AE$11, 0))), "")))</f>
        <v/>
      </c>
      <c r="BE172" s="32" t="str" cm="1">
        <f t="array" ref="BE172">IF(BE$10="", "", IF(IFERROR(INDEX($B172:$AE172, $BK172, MATCH(BE$10, $B$11:$AE$11, 0)), "")="", "", IFERROR(VALUE(INDEX($B172:$AE172, $BK172, MATCH(BE$10, $B$11:$AE$11, 0))), "")))</f>
        <v/>
      </c>
      <c r="BF172" s="12"/>
      <c r="BG172" s="44" t="str" cm="1">
        <f t="array" ref="BG172">IF(BG$10="", "", IF(IFERROR(INDEX($B172:$AE172, $BK172, MATCH(BG$10, $B$11:$AE$11, 0)), "")="", "", IFERROR(LEFT(INDEX($B172:$AE172, $BK172, MATCH(BG$10, $B$11:$AE$11, 0)), 70), "")))</f>
        <v/>
      </c>
      <c r="BH172" s="12"/>
      <c r="BI172" s="44" t="str" cm="1">
        <f t="array" ref="BI172">IF(BI$10="", "", IF(IFERROR(INDEX($B172:$AE172, $BK172, MATCH(BI$10, $B$11:$AE$11, 0)), "")="", "", IFERROR(INDEX($B172:$AE172, $BK172, MATCH(BI$10, $B$11:$AE$11, 0)), "")))</f>
        <v/>
      </c>
      <c r="BJ172" s="12"/>
      <c r="BN172" s="19" t="str" cm="1">
        <f t="array" ref="BN172">IF($AZ$10="", "", IF(IFERROR(INDEX($B172:$AE172, $BK172, MATCH($AZ$10, $B$11:$AE$11, 0)), "")="", "", IFERROR(INDEX($B172:$AE172, $BK172, MATCH($AZ$10, $B$11:$AE$11, 0)), "")))</f>
        <v/>
      </c>
      <c r="BO172" s="19" t="str">
        <f t="shared" si="34"/>
        <v/>
      </c>
      <c r="BP172" s="19" t="str">
        <f t="shared" si="35"/>
        <v/>
      </c>
      <c r="BQ172" s="19" t="str">
        <f t="shared" si="36"/>
        <v/>
      </c>
      <c r="BR172" s="30" t="str">
        <f t="shared" si="37"/>
        <v/>
      </c>
      <c r="BS172" s="19" t="str">
        <f t="shared" si="38"/>
        <v/>
      </c>
      <c r="BT172" s="40" t="str" cm="1">
        <f t="array" ref="BT172">IFERROR(DATE(INDEX($BQ172:$BS172, $BK172, MATCH($BN$5, $BQ$10:$BS$10, 0)), INDEX($BQ172:$BS172, $BK172, MATCH($BN$4, $BQ$10:$BS$10, 0)), INDEX($BQ172:$BS172, $BK172, MATCH($BN$3, $BQ$10:$BS$10, 0))), "")</f>
        <v/>
      </c>
      <c r="BV172" s="19" t="str">
        <f t="shared" si="39"/>
        <v/>
      </c>
      <c r="BX172" s="19" t="str">
        <f t="shared" si="40"/>
        <v/>
      </c>
      <c r="BZ172" s="30" t="str">
        <f t="shared" si="44"/>
        <v/>
      </c>
      <c r="CA172" s="13" t="str">
        <f t="shared" si="45"/>
        <v/>
      </c>
      <c r="CB172" s="13" t="str">
        <f t="shared" si="46"/>
        <v/>
      </c>
      <c r="CC172" s="13" t="str">
        <f t="shared" si="47"/>
        <v/>
      </c>
      <c r="CD172" s="32" t="str">
        <f t="shared" si="48"/>
        <v/>
      </c>
      <c r="CF172" s="52" t="str">
        <f t="shared" si="41"/>
        <v/>
      </c>
      <c r="CH172" s="19" t="str">
        <f>IF($CF172="", "", COUNTIF($CF$12:$CF$1210, "&gt;"&amp;$CF172)+1+COUNTIF($CF$12:$CF172, $CF172)-1)</f>
        <v/>
      </c>
      <c r="CJ172" s="19" t="str">
        <f t="shared" si="42"/>
        <v/>
      </c>
      <c r="CL172" s="87" t="str">
        <f t="shared" si="43"/>
        <v/>
      </c>
    </row>
    <row r="173" spans="1:90" x14ac:dyDescent="0.25">
      <c r="A173" s="11"/>
      <c r="B173" s="5"/>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7"/>
      <c r="AF173" s="11"/>
      <c r="AG173" s="12"/>
      <c r="AH173" s="12"/>
      <c r="AI173" s="12"/>
      <c r="AJ173" s="12"/>
      <c r="AK173" s="12"/>
      <c r="AL173" s="12"/>
      <c r="AM173" s="12"/>
      <c r="AN173" s="12"/>
      <c r="AO173" s="12"/>
      <c r="AP173" s="12"/>
      <c r="AQ173" s="12"/>
      <c r="AR173" s="12"/>
      <c r="AS173" s="12"/>
      <c r="AT173" s="12"/>
      <c r="AU173" s="12"/>
      <c r="AV173" s="12"/>
      <c r="AW173" s="12"/>
      <c r="AX173" s="12"/>
      <c r="AY173" s="12"/>
      <c r="AZ173" s="37" t="str">
        <f t="shared" si="33"/>
        <v/>
      </c>
      <c r="BA173" s="13" t="str" cm="1">
        <f t="array" ref="BA173">IF(BA$10="", "", IF(IFERROR(INDEX($B173:$AE173, $BK173, MATCH(BA$10, $B$11:$AE$11, 0)), "")="", "", IFERROR(VALUE(INDEX($B173:$AE173, $BK173, MATCH(BA$10, $B$11:$AE$11, 0))), "")))</f>
        <v/>
      </c>
      <c r="BB173" s="13" t="str" cm="1">
        <f t="array" ref="BB173">IF(BB$10="", "", IF(IFERROR(INDEX($B173:$AE173, $BK173, MATCH(BB$10, $B$11:$AE$11, 0)), "")="", "", IFERROR(VALUE(INDEX($B173:$AE173, $BK173, MATCH(BB$10, $B$11:$AE$11, 0))), "")))</f>
        <v/>
      </c>
      <c r="BC173" s="13" t="str" cm="1">
        <f t="array" ref="BC173">IF(BC$10="", "", IF(IFERROR(INDEX($B173:$AE173, $BK173, MATCH(BC$10, $B$11:$AE$11, 0)), "")="", "", IFERROR(VALUE(INDEX($B173:$AE173, $BK173, MATCH(BC$10, $B$11:$AE$11, 0))), "")))</f>
        <v/>
      </c>
      <c r="BD173" s="13" t="str" cm="1">
        <f t="array" ref="BD173">IF(BD$10="", "", IF(IFERROR(INDEX($B173:$AE173, $BK173, MATCH(BD$10, $B$11:$AE$11, 0)), "")="", "", IFERROR(VALUE(INDEX($B173:$AE173, $BK173, MATCH(BD$10, $B$11:$AE$11, 0))), "")))</f>
        <v/>
      </c>
      <c r="BE173" s="32" t="str" cm="1">
        <f t="array" ref="BE173">IF(BE$10="", "", IF(IFERROR(INDEX($B173:$AE173, $BK173, MATCH(BE$10, $B$11:$AE$11, 0)), "")="", "", IFERROR(VALUE(INDEX($B173:$AE173, $BK173, MATCH(BE$10, $B$11:$AE$11, 0))), "")))</f>
        <v/>
      </c>
      <c r="BF173" s="12"/>
      <c r="BG173" s="44" t="str" cm="1">
        <f t="array" ref="BG173">IF(BG$10="", "", IF(IFERROR(INDEX($B173:$AE173, $BK173, MATCH(BG$10, $B$11:$AE$11, 0)), "")="", "", IFERROR(LEFT(INDEX($B173:$AE173, $BK173, MATCH(BG$10, $B$11:$AE$11, 0)), 70), "")))</f>
        <v/>
      </c>
      <c r="BH173" s="12"/>
      <c r="BI173" s="44" t="str" cm="1">
        <f t="array" ref="BI173">IF(BI$10="", "", IF(IFERROR(INDEX($B173:$AE173, $BK173, MATCH(BI$10, $B$11:$AE$11, 0)), "")="", "", IFERROR(INDEX($B173:$AE173, $BK173, MATCH(BI$10, $B$11:$AE$11, 0)), "")))</f>
        <v/>
      </c>
      <c r="BJ173" s="12"/>
      <c r="BN173" s="19" t="str" cm="1">
        <f t="array" ref="BN173">IF($AZ$10="", "", IF(IFERROR(INDEX($B173:$AE173, $BK173, MATCH($AZ$10, $B$11:$AE$11, 0)), "")="", "", IFERROR(INDEX($B173:$AE173, $BK173, MATCH($AZ$10, $B$11:$AE$11, 0)), "")))</f>
        <v/>
      </c>
      <c r="BO173" s="19" t="str">
        <f t="shared" si="34"/>
        <v/>
      </c>
      <c r="BP173" s="19" t="str">
        <f t="shared" si="35"/>
        <v/>
      </c>
      <c r="BQ173" s="19" t="str">
        <f t="shared" si="36"/>
        <v/>
      </c>
      <c r="BR173" s="30" t="str">
        <f t="shared" si="37"/>
        <v/>
      </c>
      <c r="BS173" s="19" t="str">
        <f t="shared" si="38"/>
        <v/>
      </c>
      <c r="BT173" s="40" t="str" cm="1">
        <f t="array" ref="BT173">IFERROR(DATE(INDEX($BQ173:$BS173, $BK173, MATCH($BN$5, $BQ$10:$BS$10, 0)), INDEX($BQ173:$BS173, $BK173, MATCH($BN$4, $BQ$10:$BS$10, 0)), INDEX($BQ173:$BS173, $BK173, MATCH($BN$3, $BQ$10:$BS$10, 0))), "")</f>
        <v/>
      </c>
      <c r="BV173" s="19" t="str">
        <f t="shared" si="39"/>
        <v/>
      </c>
      <c r="BX173" s="19" t="str">
        <f t="shared" si="40"/>
        <v/>
      </c>
      <c r="BZ173" s="30" t="str">
        <f t="shared" si="44"/>
        <v/>
      </c>
      <c r="CA173" s="13" t="str">
        <f t="shared" si="45"/>
        <v/>
      </c>
      <c r="CB173" s="13" t="str">
        <f t="shared" si="46"/>
        <v/>
      </c>
      <c r="CC173" s="13" t="str">
        <f t="shared" si="47"/>
        <v/>
      </c>
      <c r="CD173" s="32" t="str">
        <f t="shared" si="48"/>
        <v/>
      </c>
      <c r="CF173" s="52" t="str">
        <f t="shared" si="41"/>
        <v/>
      </c>
      <c r="CH173" s="19" t="str">
        <f>IF($CF173="", "", COUNTIF($CF$12:$CF$1210, "&gt;"&amp;$CF173)+1+COUNTIF($CF$12:$CF173, $CF173)-1)</f>
        <v/>
      </c>
      <c r="CJ173" s="19" t="str">
        <f t="shared" si="42"/>
        <v/>
      </c>
      <c r="CL173" s="87" t="str">
        <f t="shared" si="43"/>
        <v/>
      </c>
    </row>
    <row r="174" spans="1:90" x14ac:dyDescent="0.25">
      <c r="A174" s="11"/>
      <c r="B174" s="5"/>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7"/>
      <c r="AF174" s="11"/>
      <c r="AG174" s="12"/>
      <c r="AH174" s="12"/>
      <c r="AI174" s="12"/>
      <c r="AJ174" s="12"/>
      <c r="AK174" s="12"/>
      <c r="AL174" s="12"/>
      <c r="AM174" s="12"/>
      <c r="AN174" s="12"/>
      <c r="AO174" s="12"/>
      <c r="AP174" s="12"/>
      <c r="AQ174" s="12"/>
      <c r="AR174" s="12"/>
      <c r="AS174" s="12"/>
      <c r="AT174" s="12"/>
      <c r="AU174" s="12"/>
      <c r="AV174" s="12"/>
      <c r="AW174" s="12"/>
      <c r="AX174" s="12"/>
      <c r="AY174" s="12"/>
      <c r="AZ174" s="37" t="str">
        <f t="shared" si="33"/>
        <v/>
      </c>
      <c r="BA174" s="13" t="str" cm="1">
        <f t="array" ref="BA174">IF(BA$10="", "", IF(IFERROR(INDEX($B174:$AE174, $BK174, MATCH(BA$10, $B$11:$AE$11, 0)), "")="", "", IFERROR(VALUE(INDEX($B174:$AE174, $BK174, MATCH(BA$10, $B$11:$AE$11, 0))), "")))</f>
        <v/>
      </c>
      <c r="BB174" s="13" t="str" cm="1">
        <f t="array" ref="BB174">IF(BB$10="", "", IF(IFERROR(INDEX($B174:$AE174, $BK174, MATCH(BB$10, $B$11:$AE$11, 0)), "")="", "", IFERROR(VALUE(INDEX($B174:$AE174, $BK174, MATCH(BB$10, $B$11:$AE$11, 0))), "")))</f>
        <v/>
      </c>
      <c r="BC174" s="13" t="str" cm="1">
        <f t="array" ref="BC174">IF(BC$10="", "", IF(IFERROR(INDEX($B174:$AE174, $BK174, MATCH(BC$10, $B$11:$AE$11, 0)), "")="", "", IFERROR(VALUE(INDEX($B174:$AE174, $BK174, MATCH(BC$10, $B$11:$AE$11, 0))), "")))</f>
        <v/>
      </c>
      <c r="BD174" s="13" t="str" cm="1">
        <f t="array" ref="BD174">IF(BD$10="", "", IF(IFERROR(INDEX($B174:$AE174, $BK174, MATCH(BD$10, $B$11:$AE$11, 0)), "")="", "", IFERROR(VALUE(INDEX($B174:$AE174, $BK174, MATCH(BD$10, $B$11:$AE$11, 0))), "")))</f>
        <v/>
      </c>
      <c r="BE174" s="32" t="str" cm="1">
        <f t="array" ref="BE174">IF(BE$10="", "", IF(IFERROR(INDEX($B174:$AE174, $BK174, MATCH(BE$10, $B$11:$AE$11, 0)), "")="", "", IFERROR(VALUE(INDEX($B174:$AE174, $BK174, MATCH(BE$10, $B$11:$AE$11, 0))), "")))</f>
        <v/>
      </c>
      <c r="BF174" s="12"/>
      <c r="BG174" s="44" t="str" cm="1">
        <f t="array" ref="BG174">IF(BG$10="", "", IF(IFERROR(INDEX($B174:$AE174, $BK174, MATCH(BG$10, $B$11:$AE$11, 0)), "")="", "", IFERROR(LEFT(INDEX($B174:$AE174, $BK174, MATCH(BG$10, $B$11:$AE$11, 0)), 70), "")))</f>
        <v/>
      </c>
      <c r="BH174" s="12"/>
      <c r="BI174" s="44" t="str" cm="1">
        <f t="array" ref="BI174">IF(BI$10="", "", IF(IFERROR(INDEX($B174:$AE174, $BK174, MATCH(BI$10, $B$11:$AE$11, 0)), "")="", "", IFERROR(INDEX($B174:$AE174, $BK174, MATCH(BI$10, $B$11:$AE$11, 0)), "")))</f>
        <v/>
      </c>
      <c r="BJ174" s="12"/>
      <c r="BN174" s="19" t="str" cm="1">
        <f t="array" ref="BN174">IF($AZ$10="", "", IF(IFERROR(INDEX($B174:$AE174, $BK174, MATCH($AZ$10, $B$11:$AE$11, 0)), "")="", "", IFERROR(INDEX($B174:$AE174, $BK174, MATCH($AZ$10, $B$11:$AE$11, 0)), "")))</f>
        <v/>
      </c>
      <c r="BO174" s="19" t="str">
        <f t="shared" si="34"/>
        <v/>
      </c>
      <c r="BP174" s="19" t="str">
        <f t="shared" si="35"/>
        <v/>
      </c>
      <c r="BQ174" s="19" t="str">
        <f t="shared" si="36"/>
        <v/>
      </c>
      <c r="BR174" s="30" t="str">
        <f t="shared" si="37"/>
        <v/>
      </c>
      <c r="BS174" s="19" t="str">
        <f t="shared" si="38"/>
        <v/>
      </c>
      <c r="BT174" s="40" t="str" cm="1">
        <f t="array" ref="BT174">IFERROR(DATE(INDEX($BQ174:$BS174, $BK174, MATCH($BN$5, $BQ$10:$BS$10, 0)), INDEX($BQ174:$BS174, $BK174, MATCH($BN$4, $BQ$10:$BS$10, 0)), INDEX($BQ174:$BS174, $BK174, MATCH($BN$3, $BQ$10:$BS$10, 0))), "")</f>
        <v/>
      </c>
      <c r="BV174" s="19" t="str">
        <f t="shared" si="39"/>
        <v/>
      </c>
      <c r="BX174" s="19" t="str">
        <f t="shared" si="40"/>
        <v/>
      </c>
      <c r="BZ174" s="30" t="str">
        <f t="shared" si="44"/>
        <v/>
      </c>
      <c r="CA174" s="13" t="str">
        <f t="shared" si="45"/>
        <v/>
      </c>
      <c r="CB174" s="13" t="str">
        <f t="shared" si="46"/>
        <v/>
      </c>
      <c r="CC174" s="13" t="str">
        <f t="shared" si="47"/>
        <v/>
      </c>
      <c r="CD174" s="32" t="str">
        <f t="shared" si="48"/>
        <v/>
      </c>
      <c r="CF174" s="52" t="str">
        <f t="shared" si="41"/>
        <v/>
      </c>
      <c r="CH174" s="19" t="str">
        <f>IF($CF174="", "", COUNTIF($CF$12:$CF$1210, "&gt;"&amp;$CF174)+1+COUNTIF($CF$12:$CF174, $CF174)-1)</f>
        <v/>
      </c>
      <c r="CJ174" s="19" t="str">
        <f t="shared" si="42"/>
        <v/>
      </c>
      <c r="CL174" s="87" t="str">
        <f t="shared" si="43"/>
        <v/>
      </c>
    </row>
    <row r="175" spans="1:90" x14ac:dyDescent="0.25">
      <c r="A175" s="11"/>
      <c r="B175" s="5"/>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7"/>
      <c r="AF175" s="11"/>
      <c r="AG175" s="12"/>
      <c r="AH175" s="12"/>
      <c r="AI175" s="12"/>
      <c r="AJ175" s="12"/>
      <c r="AK175" s="12"/>
      <c r="AL175" s="12"/>
      <c r="AM175" s="12"/>
      <c r="AN175" s="12"/>
      <c r="AO175" s="12"/>
      <c r="AP175" s="12"/>
      <c r="AQ175" s="12"/>
      <c r="AR175" s="12"/>
      <c r="AS175" s="12"/>
      <c r="AT175" s="12"/>
      <c r="AU175" s="12"/>
      <c r="AV175" s="12"/>
      <c r="AW175" s="12"/>
      <c r="AX175" s="12"/>
      <c r="AY175" s="12"/>
      <c r="AZ175" s="37" t="str">
        <f t="shared" si="33"/>
        <v/>
      </c>
      <c r="BA175" s="13" t="str" cm="1">
        <f t="array" ref="BA175">IF(BA$10="", "", IF(IFERROR(INDEX($B175:$AE175, $BK175, MATCH(BA$10, $B$11:$AE$11, 0)), "")="", "", IFERROR(VALUE(INDEX($B175:$AE175, $BK175, MATCH(BA$10, $B$11:$AE$11, 0))), "")))</f>
        <v/>
      </c>
      <c r="BB175" s="13" t="str" cm="1">
        <f t="array" ref="BB175">IF(BB$10="", "", IF(IFERROR(INDEX($B175:$AE175, $BK175, MATCH(BB$10, $B$11:$AE$11, 0)), "")="", "", IFERROR(VALUE(INDEX($B175:$AE175, $BK175, MATCH(BB$10, $B$11:$AE$11, 0))), "")))</f>
        <v/>
      </c>
      <c r="BC175" s="13" t="str" cm="1">
        <f t="array" ref="BC175">IF(BC$10="", "", IF(IFERROR(INDEX($B175:$AE175, $BK175, MATCH(BC$10, $B$11:$AE$11, 0)), "")="", "", IFERROR(VALUE(INDEX($B175:$AE175, $BK175, MATCH(BC$10, $B$11:$AE$11, 0))), "")))</f>
        <v/>
      </c>
      <c r="BD175" s="13" t="str" cm="1">
        <f t="array" ref="BD175">IF(BD$10="", "", IF(IFERROR(INDEX($B175:$AE175, $BK175, MATCH(BD$10, $B$11:$AE$11, 0)), "")="", "", IFERROR(VALUE(INDEX($B175:$AE175, $BK175, MATCH(BD$10, $B$11:$AE$11, 0))), "")))</f>
        <v/>
      </c>
      <c r="BE175" s="32" t="str" cm="1">
        <f t="array" ref="BE175">IF(BE$10="", "", IF(IFERROR(INDEX($B175:$AE175, $BK175, MATCH(BE$10, $B$11:$AE$11, 0)), "")="", "", IFERROR(VALUE(INDEX($B175:$AE175, $BK175, MATCH(BE$10, $B$11:$AE$11, 0))), "")))</f>
        <v/>
      </c>
      <c r="BF175" s="12"/>
      <c r="BG175" s="44" t="str" cm="1">
        <f t="array" ref="BG175">IF(BG$10="", "", IF(IFERROR(INDEX($B175:$AE175, $BK175, MATCH(BG$10, $B$11:$AE$11, 0)), "")="", "", IFERROR(LEFT(INDEX($B175:$AE175, $BK175, MATCH(BG$10, $B$11:$AE$11, 0)), 70), "")))</f>
        <v/>
      </c>
      <c r="BH175" s="12"/>
      <c r="BI175" s="44" t="str" cm="1">
        <f t="array" ref="BI175">IF(BI$10="", "", IF(IFERROR(INDEX($B175:$AE175, $BK175, MATCH(BI$10, $B$11:$AE$11, 0)), "")="", "", IFERROR(INDEX($B175:$AE175, $BK175, MATCH(BI$10, $B$11:$AE$11, 0)), "")))</f>
        <v/>
      </c>
      <c r="BJ175" s="12"/>
      <c r="BN175" s="19" t="str" cm="1">
        <f t="array" ref="BN175">IF($AZ$10="", "", IF(IFERROR(INDEX($B175:$AE175, $BK175, MATCH($AZ$10, $B$11:$AE$11, 0)), "")="", "", IFERROR(INDEX($B175:$AE175, $BK175, MATCH($AZ$10, $B$11:$AE$11, 0)), "")))</f>
        <v/>
      </c>
      <c r="BO175" s="19" t="str">
        <f t="shared" si="34"/>
        <v/>
      </c>
      <c r="BP175" s="19" t="str">
        <f t="shared" si="35"/>
        <v/>
      </c>
      <c r="BQ175" s="19" t="str">
        <f t="shared" si="36"/>
        <v/>
      </c>
      <c r="BR175" s="30" t="str">
        <f t="shared" si="37"/>
        <v/>
      </c>
      <c r="BS175" s="19" t="str">
        <f t="shared" si="38"/>
        <v/>
      </c>
      <c r="BT175" s="40" t="str" cm="1">
        <f t="array" ref="BT175">IFERROR(DATE(INDEX($BQ175:$BS175, $BK175, MATCH($BN$5, $BQ$10:$BS$10, 0)), INDEX($BQ175:$BS175, $BK175, MATCH($BN$4, $BQ$10:$BS$10, 0)), INDEX($BQ175:$BS175, $BK175, MATCH($BN$3, $BQ$10:$BS$10, 0))), "")</f>
        <v/>
      </c>
      <c r="BV175" s="19" t="str">
        <f t="shared" si="39"/>
        <v/>
      </c>
      <c r="BX175" s="19" t="str">
        <f t="shared" si="40"/>
        <v/>
      </c>
      <c r="BZ175" s="30" t="str">
        <f t="shared" si="44"/>
        <v/>
      </c>
      <c r="CA175" s="13" t="str">
        <f t="shared" si="45"/>
        <v/>
      </c>
      <c r="CB175" s="13" t="str">
        <f t="shared" si="46"/>
        <v/>
      </c>
      <c r="CC175" s="13" t="str">
        <f t="shared" si="47"/>
        <v/>
      </c>
      <c r="CD175" s="32" t="str">
        <f t="shared" si="48"/>
        <v/>
      </c>
      <c r="CF175" s="52" t="str">
        <f t="shared" si="41"/>
        <v/>
      </c>
      <c r="CH175" s="19" t="str">
        <f>IF($CF175="", "", COUNTIF($CF$12:$CF$1210, "&gt;"&amp;$CF175)+1+COUNTIF($CF$12:$CF175, $CF175)-1)</f>
        <v/>
      </c>
      <c r="CJ175" s="19" t="str">
        <f t="shared" si="42"/>
        <v/>
      </c>
      <c r="CL175" s="87" t="str">
        <f t="shared" si="43"/>
        <v/>
      </c>
    </row>
    <row r="176" spans="1:90" x14ac:dyDescent="0.25">
      <c r="A176" s="11"/>
      <c r="B176" s="5"/>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7"/>
      <c r="AF176" s="11"/>
      <c r="AG176" s="12"/>
      <c r="AH176" s="12"/>
      <c r="AI176" s="12"/>
      <c r="AJ176" s="12"/>
      <c r="AK176" s="12"/>
      <c r="AL176" s="12"/>
      <c r="AM176" s="12"/>
      <c r="AN176" s="12"/>
      <c r="AO176" s="12"/>
      <c r="AP176" s="12"/>
      <c r="AQ176" s="12"/>
      <c r="AR176" s="12"/>
      <c r="AS176" s="12"/>
      <c r="AT176" s="12"/>
      <c r="AU176" s="12"/>
      <c r="AV176" s="12"/>
      <c r="AW176" s="12"/>
      <c r="AX176" s="12"/>
      <c r="AY176" s="12"/>
      <c r="AZ176" s="37" t="str">
        <f t="shared" si="33"/>
        <v/>
      </c>
      <c r="BA176" s="13" t="str" cm="1">
        <f t="array" ref="BA176">IF(BA$10="", "", IF(IFERROR(INDEX($B176:$AE176, $BK176, MATCH(BA$10, $B$11:$AE$11, 0)), "")="", "", IFERROR(VALUE(INDEX($B176:$AE176, $BK176, MATCH(BA$10, $B$11:$AE$11, 0))), "")))</f>
        <v/>
      </c>
      <c r="BB176" s="13" t="str" cm="1">
        <f t="array" ref="BB176">IF(BB$10="", "", IF(IFERROR(INDEX($B176:$AE176, $BK176, MATCH(BB$10, $B$11:$AE$11, 0)), "")="", "", IFERROR(VALUE(INDEX($B176:$AE176, $BK176, MATCH(BB$10, $B$11:$AE$11, 0))), "")))</f>
        <v/>
      </c>
      <c r="BC176" s="13" t="str" cm="1">
        <f t="array" ref="BC176">IF(BC$10="", "", IF(IFERROR(INDEX($B176:$AE176, $BK176, MATCH(BC$10, $B$11:$AE$11, 0)), "")="", "", IFERROR(VALUE(INDEX($B176:$AE176, $BK176, MATCH(BC$10, $B$11:$AE$11, 0))), "")))</f>
        <v/>
      </c>
      <c r="BD176" s="13" t="str" cm="1">
        <f t="array" ref="BD176">IF(BD$10="", "", IF(IFERROR(INDEX($B176:$AE176, $BK176, MATCH(BD$10, $B$11:$AE$11, 0)), "")="", "", IFERROR(VALUE(INDEX($B176:$AE176, $BK176, MATCH(BD$10, $B$11:$AE$11, 0))), "")))</f>
        <v/>
      </c>
      <c r="BE176" s="32" t="str" cm="1">
        <f t="array" ref="BE176">IF(BE$10="", "", IF(IFERROR(INDEX($B176:$AE176, $BK176, MATCH(BE$10, $B$11:$AE$11, 0)), "")="", "", IFERROR(VALUE(INDEX($B176:$AE176, $BK176, MATCH(BE$10, $B$11:$AE$11, 0))), "")))</f>
        <v/>
      </c>
      <c r="BF176" s="12"/>
      <c r="BG176" s="44" t="str" cm="1">
        <f t="array" ref="BG176">IF(BG$10="", "", IF(IFERROR(INDEX($B176:$AE176, $BK176, MATCH(BG$10, $B$11:$AE$11, 0)), "")="", "", IFERROR(LEFT(INDEX($B176:$AE176, $BK176, MATCH(BG$10, $B$11:$AE$11, 0)), 70), "")))</f>
        <v/>
      </c>
      <c r="BH176" s="12"/>
      <c r="BI176" s="44" t="str" cm="1">
        <f t="array" ref="BI176">IF(BI$10="", "", IF(IFERROR(INDEX($B176:$AE176, $BK176, MATCH(BI$10, $B$11:$AE$11, 0)), "")="", "", IFERROR(INDEX($B176:$AE176, $BK176, MATCH(BI$10, $B$11:$AE$11, 0)), "")))</f>
        <v/>
      </c>
      <c r="BJ176" s="12"/>
      <c r="BN176" s="19" t="str" cm="1">
        <f t="array" ref="BN176">IF($AZ$10="", "", IF(IFERROR(INDEX($B176:$AE176, $BK176, MATCH($AZ$10, $B$11:$AE$11, 0)), "")="", "", IFERROR(INDEX($B176:$AE176, $BK176, MATCH($AZ$10, $B$11:$AE$11, 0)), "")))</f>
        <v/>
      </c>
      <c r="BO176" s="19" t="str">
        <f t="shared" si="34"/>
        <v/>
      </c>
      <c r="BP176" s="19" t="str">
        <f t="shared" si="35"/>
        <v/>
      </c>
      <c r="BQ176" s="19" t="str">
        <f t="shared" si="36"/>
        <v/>
      </c>
      <c r="BR176" s="30" t="str">
        <f t="shared" si="37"/>
        <v/>
      </c>
      <c r="BS176" s="19" t="str">
        <f t="shared" si="38"/>
        <v/>
      </c>
      <c r="BT176" s="40" t="str" cm="1">
        <f t="array" ref="BT176">IFERROR(DATE(INDEX($BQ176:$BS176, $BK176, MATCH($BN$5, $BQ$10:$BS$10, 0)), INDEX($BQ176:$BS176, $BK176, MATCH($BN$4, $BQ$10:$BS$10, 0)), INDEX($BQ176:$BS176, $BK176, MATCH($BN$3, $BQ$10:$BS$10, 0))), "")</f>
        <v/>
      </c>
      <c r="BV176" s="19" t="str">
        <f t="shared" si="39"/>
        <v/>
      </c>
      <c r="BX176" s="19" t="str">
        <f t="shared" si="40"/>
        <v/>
      </c>
      <c r="BZ176" s="30" t="str">
        <f t="shared" si="44"/>
        <v/>
      </c>
      <c r="CA176" s="13" t="str">
        <f t="shared" si="45"/>
        <v/>
      </c>
      <c r="CB176" s="13" t="str">
        <f t="shared" si="46"/>
        <v/>
      </c>
      <c r="CC176" s="13" t="str">
        <f t="shared" si="47"/>
        <v/>
      </c>
      <c r="CD176" s="32" t="str">
        <f t="shared" si="48"/>
        <v/>
      </c>
      <c r="CF176" s="52" t="str">
        <f t="shared" si="41"/>
        <v/>
      </c>
      <c r="CH176" s="19" t="str">
        <f>IF($CF176="", "", COUNTIF($CF$12:$CF$1210, "&gt;"&amp;$CF176)+1+COUNTIF($CF$12:$CF176, $CF176)-1)</f>
        <v/>
      </c>
      <c r="CJ176" s="19" t="str">
        <f t="shared" si="42"/>
        <v/>
      </c>
      <c r="CL176" s="87" t="str">
        <f t="shared" si="43"/>
        <v/>
      </c>
    </row>
    <row r="177" spans="1:90" x14ac:dyDescent="0.25">
      <c r="A177" s="11"/>
      <c r="B177" s="5"/>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7"/>
      <c r="AF177" s="11"/>
      <c r="AG177" s="12"/>
      <c r="AH177" s="12"/>
      <c r="AI177" s="12"/>
      <c r="AJ177" s="12"/>
      <c r="AK177" s="12"/>
      <c r="AL177" s="12"/>
      <c r="AM177" s="12"/>
      <c r="AN177" s="12"/>
      <c r="AO177" s="12"/>
      <c r="AP177" s="12"/>
      <c r="AQ177" s="12"/>
      <c r="AR177" s="12"/>
      <c r="AS177" s="12"/>
      <c r="AT177" s="12"/>
      <c r="AU177" s="12"/>
      <c r="AV177" s="12"/>
      <c r="AW177" s="12"/>
      <c r="AX177" s="12"/>
      <c r="AY177" s="12"/>
      <c r="AZ177" s="37" t="str">
        <f t="shared" si="33"/>
        <v/>
      </c>
      <c r="BA177" s="13" t="str" cm="1">
        <f t="array" ref="BA177">IF(BA$10="", "", IF(IFERROR(INDEX($B177:$AE177, $BK177, MATCH(BA$10, $B$11:$AE$11, 0)), "")="", "", IFERROR(VALUE(INDEX($B177:$AE177, $BK177, MATCH(BA$10, $B$11:$AE$11, 0))), "")))</f>
        <v/>
      </c>
      <c r="BB177" s="13" t="str" cm="1">
        <f t="array" ref="BB177">IF(BB$10="", "", IF(IFERROR(INDEX($B177:$AE177, $BK177, MATCH(BB$10, $B$11:$AE$11, 0)), "")="", "", IFERROR(VALUE(INDEX($B177:$AE177, $BK177, MATCH(BB$10, $B$11:$AE$11, 0))), "")))</f>
        <v/>
      </c>
      <c r="BC177" s="13" t="str" cm="1">
        <f t="array" ref="BC177">IF(BC$10="", "", IF(IFERROR(INDEX($B177:$AE177, $BK177, MATCH(BC$10, $B$11:$AE$11, 0)), "")="", "", IFERROR(VALUE(INDEX($B177:$AE177, $BK177, MATCH(BC$10, $B$11:$AE$11, 0))), "")))</f>
        <v/>
      </c>
      <c r="BD177" s="13" t="str" cm="1">
        <f t="array" ref="BD177">IF(BD$10="", "", IF(IFERROR(INDEX($B177:$AE177, $BK177, MATCH(BD$10, $B$11:$AE$11, 0)), "")="", "", IFERROR(VALUE(INDEX($B177:$AE177, $BK177, MATCH(BD$10, $B$11:$AE$11, 0))), "")))</f>
        <v/>
      </c>
      <c r="BE177" s="32" t="str" cm="1">
        <f t="array" ref="BE177">IF(BE$10="", "", IF(IFERROR(INDEX($B177:$AE177, $BK177, MATCH(BE$10, $B$11:$AE$11, 0)), "")="", "", IFERROR(VALUE(INDEX($B177:$AE177, $BK177, MATCH(BE$10, $B$11:$AE$11, 0))), "")))</f>
        <v/>
      </c>
      <c r="BF177" s="12"/>
      <c r="BG177" s="44" t="str" cm="1">
        <f t="array" ref="BG177">IF(BG$10="", "", IF(IFERROR(INDEX($B177:$AE177, $BK177, MATCH(BG$10, $B$11:$AE$11, 0)), "")="", "", IFERROR(LEFT(INDEX($B177:$AE177, $BK177, MATCH(BG$10, $B$11:$AE$11, 0)), 70), "")))</f>
        <v/>
      </c>
      <c r="BH177" s="12"/>
      <c r="BI177" s="44" t="str" cm="1">
        <f t="array" ref="BI177">IF(BI$10="", "", IF(IFERROR(INDEX($B177:$AE177, $BK177, MATCH(BI$10, $B$11:$AE$11, 0)), "")="", "", IFERROR(INDEX($B177:$AE177, $BK177, MATCH(BI$10, $B$11:$AE$11, 0)), "")))</f>
        <v/>
      </c>
      <c r="BJ177" s="12"/>
      <c r="BN177" s="19" t="str" cm="1">
        <f t="array" ref="BN177">IF($AZ$10="", "", IF(IFERROR(INDEX($B177:$AE177, $BK177, MATCH($AZ$10, $B$11:$AE$11, 0)), "")="", "", IFERROR(INDEX($B177:$AE177, $BK177, MATCH($AZ$10, $B$11:$AE$11, 0)), "")))</f>
        <v/>
      </c>
      <c r="BO177" s="19" t="str">
        <f t="shared" si="34"/>
        <v/>
      </c>
      <c r="BP177" s="19" t="str">
        <f t="shared" si="35"/>
        <v/>
      </c>
      <c r="BQ177" s="19" t="str">
        <f t="shared" si="36"/>
        <v/>
      </c>
      <c r="BR177" s="30" t="str">
        <f t="shared" si="37"/>
        <v/>
      </c>
      <c r="BS177" s="19" t="str">
        <f t="shared" si="38"/>
        <v/>
      </c>
      <c r="BT177" s="40" t="str" cm="1">
        <f t="array" ref="BT177">IFERROR(DATE(INDEX($BQ177:$BS177, $BK177, MATCH($BN$5, $BQ$10:$BS$10, 0)), INDEX($BQ177:$BS177, $BK177, MATCH($BN$4, $BQ$10:$BS$10, 0)), INDEX($BQ177:$BS177, $BK177, MATCH($BN$3, $BQ$10:$BS$10, 0))), "")</f>
        <v/>
      </c>
      <c r="BV177" s="19" t="str">
        <f t="shared" si="39"/>
        <v/>
      </c>
      <c r="BX177" s="19" t="str">
        <f t="shared" si="40"/>
        <v/>
      </c>
      <c r="BZ177" s="30" t="str">
        <f t="shared" si="44"/>
        <v/>
      </c>
      <c r="CA177" s="13" t="str">
        <f t="shared" si="45"/>
        <v/>
      </c>
      <c r="CB177" s="13" t="str">
        <f t="shared" si="46"/>
        <v/>
      </c>
      <c r="CC177" s="13" t="str">
        <f t="shared" si="47"/>
        <v/>
      </c>
      <c r="CD177" s="32" t="str">
        <f t="shared" si="48"/>
        <v/>
      </c>
      <c r="CF177" s="52" t="str">
        <f t="shared" si="41"/>
        <v/>
      </c>
      <c r="CH177" s="19" t="str">
        <f>IF($CF177="", "", COUNTIF($CF$12:$CF$1210, "&gt;"&amp;$CF177)+1+COUNTIF($CF$12:$CF177, $CF177)-1)</f>
        <v/>
      </c>
      <c r="CJ177" s="19" t="str">
        <f t="shared" si="42"/>
        <v/>
      </c>
      <c r="CL177" s="87" t="str">
        <f t="shared" si="43"/>
        <v/>
      </c>
    </row>
    <row r="178" spans="1:90" x14ac:dyDescent="0.25">
      <c r="A178" s="11"/>
      <c r="B178" s="5"/>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7"/>
      <c r="AF178" s="11"/>
      <c r="AG178" s="12"/>
      <c r="AH178" s="12"/>
      <c r="AI178" s="12"/>
      <c r="AJ178" s="12"/>
      <c r="AK178" s="12"/>
      <c r="AL178" s="12"/>
      <c r="AM178" s="12"/>
      <c r="AN178" s="12"/>
      <c r="AO178" s="12"/>
      <c r="AP178" s="12"/>
      <c r="AQ178" s="12"/>
      <c r="AR178" s="12"/>
      <c r="AS178" s="12"/>
      <c r="AT178" s="12"/>
      <c r="AU178" s="12"/>
      <c r="AV178" s="12"/>
      <c r="AW178" s="12"/>
      <c r="AX178" s="12"/>
      <c r="AY178" s="12"/>
      <c r="AZ178" s="37" t="str">
        <f t="shared" si="33"/>
        <v/>
      </c>
      <c r="BA178" s="13" t="str" cm="1">
        <f t="array" ref="BA178">IF(BA$10="", "", IF(IFERROR(INDEX($B178:$AE178, $BK178, MATCH(BA$10, $B$11:$AE$11, 0)), "")="", "", IFERROR(VALUE(INDEX($B178:$AE178, $BK178, MATCH(BA$10, $B$11:$AE$11, 0))), "")))</f>
        <v/>
      </c>
      <c r="BB178" s="13" t="str" cm="1">
        <f t="array" ref="BB178">IF(BB$10="", "", IF(IFERROR(INDEX($B178:$AE178, $BK178, MATCH(BB$10, $B$11:$AE$11, 0)), "")="", "", IFERROR(VALUE(INDEX($B178:$AE178, $BK178, MATCH(BB$10, $B$11:$AE$11, 0))), "")))</f>
        <v/>
      </c>
      <c r="BC178" s="13" t="str" cm="1">
        <f t="array" ref="BC178">IF(BC$10="", "", IF(IFERROR(INDEX($B178:$AE178, $BK178, MATCH(BC$10, $B$11:$AE$11, 0)), "")="", "", IFERROR(VALUE(INDEX($B178:$AE178, $BK178, MATCH(BC$10, $B$11:$AE$11, 0))), "")))</f>
        <v/>
      </c>
      <c r="BD178" s="13" t="str" cm="1">
        <f t="array" ref="BD178">IF(BD$10="", "", IF(IFERROR(INDEX($B178:$AE178, $BK178, MATCH(BD$10, $B$11:$AE$11, 0)), "")="", "", IFERROR(VALUE(INDEX($B178:$AE178, $BK178, MATCH(BD$10, $B$11:$AE$11, 0))), "")))</f>
        <v/>
      </c>
      <c r="BE178" s="32" t="str" cm="1">
        <f t="array" ref="BE178">IF(BE$10="", "", IF(IFERROR(INDEX($B178:$AE178, $BK178, MATCH(BE$10, $B$11:$AE$11, 0)), "")="", "", IFERROR(VALUE(INDEX($B178:$AE178, $BK178, MATCH(BE$10, $B$11:$AE$11, 0))), "")))</f>
        <v/>
      </c>
      <c r="BF178" s="12"/>
      <c r="BG178" s="44" t="str" cm="1">
        <f t="array" ref="BG178">IF(BG$10="", "", IF(IFERROR(INDEX($B178:$AE178, $BK178, MATCH(BG$10, $B$11:$AE$11, 0)), "")="", "", IFERROR(LEFT(INDEX($B178:$AE178, $BK178, MATCH(BG$10, $B$11:$AE$11, 0)), 70), "")))</f>
        <v/>
      </c>
      <c r="BH178" s="12"/>
      <c r="BI178" s="44" t="str" cm="1">
        <f t="array" ref="BI178">IF(BI$10="", "", IF(IFERROR(INDEX($B178:$AE178, $BK178, MATCH(BI$10, $B$11:$AE$11, 0)), "")="", "", IFERROR(INDEX($B178:$AE178, $BK178, MATCH(BI$10, $B$11:$AE$11, 0)), "")))</f>
        <v/>
      </c>
      <c r="BJ178" s="12"/>
      <c r="BN178" s="19" t="str" cm="1">
        <f t="array" ref="BN178">IF($AZ$10="", "", IF(IFERROR(INDEX($B178:$AE178, $BK178, MATCH($AZ$10, $B$11:$AE$11, 0)), "")="", "", IFERROR(INDEX($B178:$AE178, $BK178, MATCH($AZ$10, $B$11:$AE$11, 0)), "")))</f>
        <v/>
      </c>
      <c r="BO178" s="19" t="str">
        <f t="shared" si="34"/>
        <v/>
      </c>
      <c r="BP178" s="19" t="str">
        <f t="shared" si="35"/>
        <v/>
      </c>
      <c r="BQ178" s="19" t="str">
        <f t="shared" si="36"/>
        <v/>
      </c>
      <c r="BR178" s="30" t="str">
        <f t="shared" si="37"/>
        <v/>
      </c>
      <c r="BS178" s="19" t="str">
        <f t="shared" si="38"/>
        <v/>
      </c>
      <c r="BT178" s="40" t="str" cm="1">
        <f t="array" ref="BT178">IFERROR(DATE(INDEX($BQ178:$BS178, $BK178, MATCH($BN$5, $BQ$10:$BS$10, 0)), INDEX($BQ178:$BS178, $BK178, MATCH($BN$4, $BQ$10:$BS$10, 0)), INDEX($BQ178:$BS178, $BK178, MATCH($BN$3, $BQ$10:$BS$10, 0))), "")</f>
        <v/>
      </c>
      <c r="BV178" s="19" t="str">
        <f t="shared" si="39"/>
        <v/>
      </c>
      <c r="BX178" s="19" t="str">
        <f t="shared" si="40"/>
        <v/>
      </c>
      <c r="BZ178" s="30" t="str">
        <f t="shared" si="44"/>
        <v/>
      </c>
      <c r="CA178" s="13" t="str">
        <f t="shared" si="45"/>
        <v/>
      </c>
      <c r="CB178" s="13" t="str">
        <f t="shared" si="46"/>
        <v/>
      </c>
      <c r="CC178" s="13" t="str">
        <f t="shared" si="47"/>
        <v/>
      </c>
      <c r="CD178" s="32" t="str">
        <f t="shared" si="48"/>
        <v/>
      </c>
      <c r="CF178" s="52" t="str">
        <f t="shared" si="41"/>
        <v/>
      </c>
      <c r="CH178" s="19" t="str">
        <f>IF($CF178="", "", COUNTIF($CF$12:$CF$1210, "&gt;"&amp;$CF178)+1+COUNTIF($CF$12:$CF178, $CF178)-1)</f>
        <v/>
      </c>
      <c r="CJ178" s="19" t="str">
        <f t="shared" si="42"/>
        <v/>
      </c>
      <c r="CL178" s="87" t="str">
        <f t="shared" si="43"/>
        <v/>
      </c>
    </row>
    <row r="179" spans="1:90" x14ac:dyDescent="0.25">
      <c r="A179" s="11"/>
      <c r="B179" s="5"/>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7"/>
      <c r="AF179" s="11"/>
      <c r="AG179" s="12"/>
      <c r="AH179" s="12"/>
      <c r="AI179" s="12"/>
      <c r="AJ179" s="12"/>
      <c r="AK179" s="12"/>
      <c r="AL179" s="12"/>
      <c r="AM179" s="12"/>
      <c r="AN179" s="12"/>
      <c r="AO179" s="12"/>
      <c r="AP179" s="12"/>
      <c r="AQ179" s="12"/>
      <c r="AR179" s="12"/>
      <c r="AS179" s="12"/>
      <c r="AT179" s="12"/>
      <c r="AU179" s="12"/>
      <c r="AV179" s="12"/>
      <c r="AW179" s="12"/>
      <c r="AX179" s="12"/>
      <c r="AY179" s="12"/>
      <c r="AZ179" s="37" t="str">
        <f t="shared" si="33"/>
        <v/>
      </c>
      <c r="BA179" s="13" t="str" cm="1">
        <f t="array" ref="BA179">IF(BA$10="", "", IF(IFERROR(INDEX($B179:$AE179, $BK179, MATCH(BA$10, $B$11:$AE$11, 0)), "")="", "", IFERROR(VALUE(INDEX($B179:$AE179, $BK179, MATCH(BA$10, $B$11:$AE$11, 0))), "")))</f>
        <v/>
      </c>
      <c r="BB179" s="13" t="str" cm="1">
        <f t="array" ref="BB179">IF(BB$10="", "", IF(IFERROR(INDEX($B179:$AE179, $BK179, MATCH(BB$10, $B$11:$AE$11, 0)), "")="", "", IFERROR(VALUE(INDEX($B179:$AE179, $BK179, MATCH(BB$10, $B$11:$AE$11, 0))), "")))</f>
        <v/>
      </c>
      <c r="BC179" s="13" t="str" cm="1">
        <f t="array" ref="BC179">IF(BC$10="", "", IF(IFERROR(INDEX($B179:$AE179, $BK179, MATCH(BC$10, $B$11:$AE$11, 0)), "")="", "", IFERROR(VALUE(INDEX($B179:$AE179, $BK179, MATCH(BC$10, $B$11:$AE$11, 0))), "")))</f>
        <v/>
      </c>
      <c r="BD179" s="13" t="str" cm="1">
        <f t="array" ref="BD179">IF(BD$10="", "", IF(IFERROR(INDEX($B179:$AE179, $BK179, MATCH(BD$10, $B$11:$AE$11, 0)), "")="", "", IFERROR(VALUE(INDEX($B179:$AE179, $BK179, MATCH(BD$10, $B$11:$AE$11, 0))), "")))</f>
        <v/>
      </c>
      <c r="BE179" s="32" t="str" cm="1">
        <f t="array" ref="BE179">IF(BE$10="", "", IF(IFERROR(INDEX($B179:$AE179, $BK179, MATCH(BE$10, $B$11:$AE$11, 0)), "")="", "", IFERROR(VALUE(INDEX($B179:$AE179, $BK179, MATCH(BE$10, $B$11:$AE$11, 0))), "")))</f>
        <v/>
      </c>
      <c r="BF179" s="12"/>
      <c r="BG179" s="44" t="str" cm="1">
        <f t="array" ref="BG179">IF(BG$10="", "", IF(IFERROR(INDEX($B179:$AE179, $BK179, MATCH(BG$10, $B$11:$AE$11, 0)), "")="", "", IFERROR(LEFT(INDEX($B179:$AE179, $BK179, MATCH(BG$10, $B$11:$AE$11, 0)), 70), "")))</f>
        <v/>
      </c>
      <c r="BH179" s="12"/>
      <c r="BI179" s="44" t="str" cm="1">
        <f t="array" ref="BI179">IF(BI$10="", "", IF(IFERROR(INDEX($B179:$AE179, $BK179, MATCH(BI$10, $B$11:$AE$11, 0)), "")="", "", IFERROR(INDEX($B179:$AE179, $BK179, MATCH(BI$10, $B$11:$AE$11, 0)), "")))</f>
        <v/>
      </c>
      <c r="BJ179" s="12"/>
      <c r="BN179" s="19" t="str" cm="1">
        <f t="array" ref="BN179">IF($AZ$10="", "", IF(IFERROR(INDEX($B179:$AE179, $BK179, MATCH($AZ$10, $B$11:$AE$11, 0)), "")="", "", IFERROR(INDEX($B179:$AE179, $BK179, MATCH($AZ$10, $B$11:$AE$11, 0)), "")))</f>
        <v/>
      </c>
      <c r="BO179" s="19" t="str">
        <f t="shared" si="34"/>
        <v/>
      </c>
      <c r="BP179" s="19" t="str">
        <f t="shared" si="35"/>
        <v/>
      </c>
      <c r="BQ179" s="19" t="str">
        <f t="shared" si="36"/>
        <v/>
      </c>
      <c r="BR179" s="30" t="str">
        <f t="shared" si="37"/>
        <v/>
      </c>
      <c r="BS179" s="19" t="str">
        <f t="shared" si="38"/>
        <v/>
      </c>
      <c r="BT179" s="40" t="str" cm="1">
        <f t="array" ref="BT179">IFERROR(DATE(INDEX($BQ179:$BS179, $BK179, MATCH($BN$5, $BQ$10:$BS$10, 0)), INDEX($BQ179:$BS179, $BK179, MATCH($BN$4, $BQ$10:$BS$10, 0)), INDEX($BQ179:$BS179, $BK179, MATCH($BN$3, $BQ$10:$BS$10, 0))), "")</f>
        <v/>
      </c>
      <c r="BV179" s="19" t="str">
        <f t="shared" si="39"/>
        <v/>
      </c>
      <c r="BX179" s="19" t="str">
        <f t="shared" si="40"/>
        <v/>
      </c>
      <c r="BZ179" s="30" t="str">
        <f t="shared" si="44"/>
        <v/>
      </c>
      <c r="CA179" s="13" t="str">
        <f t="shared" si="45"/>
        <v/>
      </c>
      <c r="CB179" s="13" t="str">
        <f t="shared" si="46"/>
        <v/>
      </c>
      <c r="CC179" s="13" t="str">
        <f t="shared" si="47"/>
        <v/>
      </c>
      <c r="CD179" s="32" t="str">
        <f t="shared" si="48"/>
        <v/>
      </c>
      <c r="CF179" s="52" t="str">
        <f t="shared" si="41"/>
        <v/>
      </c>
      <c r="CH179" s="19" t="str">
        <f>IF($CF179="", "", COUNTIF($CF$12:$CF$1210, "&gt;"&amp;$CF179)+1+COUNTIF($CF$12:$CF179, $CF179)-1)</f>
        <v/>
      </c>
      <c r="CJ179" s="19" t="str">
        <f t="shared" si="42"/>
        <v/>
      </c>
      <c r="CL179" s="87" t="str">
        <f t="shared" si="43"/>
        <v/>
      </c>
    </row>
    <row r="180" spans="1:90" x14ac:dyDescent="0.25">
      <c r="A180" s="11"/>
      <c r="B180" s="5"/>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7"/>
      <c r="AF180" s="11"/>
      <c r="AG180" s="12"/>
      <c r="AH180" s="12"/>
      <c r="AI180" s="12"/>
      <c r="AJ180" s="12"/>
      <c r="AK180" s="12"/>
      <c r="AL180" s="12"/>
      <c r="AM180" s="12"/>
      <c r="AN180" s="12"/>
      <c r="AO180" s="12"/>
      <c r="AP180" s="12"/>
      <c r="AQ180" s="12"/>
      <c r="AR180" s="12"/>
      <c r="AS180" s="12"/>
      <c r="AT180" s="12"/>
      <c r="AU180" s="12"/>
      <c r="AV180" s="12"/>
      <c r="AW180" s="12"/>
      <c r="AX180" s="12"/>
      <c r="AY180" s="12"/>
      <c r="AZ180" s="37" t="str">
        <f t="shared" si="33"/>
        <v/>
      </c>
      <c r="BA180" s="13" t="str" cm="1">
        <f t="array" ref="BA180">IF(BA$10="", "", IF(IFERROR(INDEX($B180:$AE180, $BK180, MATCH(BA$10, $B$11:$AE$11, 0)), "")="", "", IFERROR(VALUE(INDEX($B180:$AE180, $BK180, MATCH(BA$10, $B$11:$AE$11, 0))), "")))</f>
        <v/>
      </c>
      <c r="BB180" s="13" t="str" cm="1">
        <f t="array" ref="BB180">IF(BB$10="", "", IF(IFERROR(INDEX($B180:$AE180, $BK180, MATCH(BB$10, $B$11:$AE$11, 0)), "")="", "", IFERROR(VALUE(INDEX($B180:$AE180, $BK180, MATCH(BB$10, $B$11:$AE$11, 0))), "")))</f>
        <v/>
      </c>
      <c r="BC180" s="13" t="str" cm="1">
        <f t="array" ref="BC180">IF(BC$10="", "", IF(IFERROR(INDEX($B180:$AE180, $BK180, MATCH(BC$10, $B$11:$AE$11, 0)), "")="", "", IFERROR(VALUE(INDEX($B180:$AE180, $BK180, MATCH(BC$10, $B$11:$AE$11, 0))), "")))</f>
        <v/>
      </c>
      <c r="BD180" s="13" t="str" cm="1">
        <f t="array" ref="BD180">IF(BD$10="", "", IF(IFERROR(INDEX($B180:$AE180, $BK180, MATCH(BD$10, $B$11:$AE$11, 0)), "")="", "", IFERROR(VALUE(INDEX($B180:$AE180, $BK180, MATCH(BD$10, $B$11:$AE$11, 0))), "")))</f>
        <v/>
      </c>
      <c r="BE180" s="32" t="str" cm="1">
        <f t="array" ref="BE180">IF(BE$10="", "", IF(IFERROR(INDEX($B180:$AE180, $BK180, MATCH(BE$10, $B$11:$AE$11, 0)), "")="", "", IFERROR(VALUE(INDEX($B180:$AE180, $BK180, MATCH(BE$10, $B$11:$AE$11, 0))), "")))</f>
        <v/>
      </c>
      <c r="BF180" s="12"/>
      <c r="BG180" s="44" t="str" cm="1">
        <f t="array" ref="BG180">IF(BG$10="", "", IF(IFERROR(INDEX($B180:$AE180, $BK180, MATCH(BG$10, $B$11:$AE$11, 0)), "")="", "", IFERROR(LEFT(INDEX($B180:$AE180, $BK180, MATCH(BG$10, $B$11:$AE$11, 0)), 70), "")))</f>
        <v/>
      </c>
      <c r="BH180" s="12"/>
      <c r="BI180" s="44" t="str" cm="1">
        <f t="array" ref="BI180">IF(BI$10="", "", IF(IFERROR(INDEX($B180:$AE180, $BK180, MATCH(BI$10, $B$11:$AE$11, 0)), "")="", "", IFERROR(INDEX($B180:$AE180, $BK180, MATCH(BI$10, $B$11:$AE$11, 0)), "")))</f>
        <v/>
      </c>
      <c r="BJ180" s="12"/>
      <c r="BN180" s="19" t="str" cm="1">
        <f t="array" ref="BN180">IF($AZ$10="", "", IF(IFERROR(INDEX($B180:$AE180, $BK180, MATCH($AZ$10, $B$11:$AE$11, 0)), "")="", "", IFERROR(INDEX($B180:$AE180, $BK180, MATCH($AZ$10, $B$11:$AE$11, 0)), "")))</f>
        <v/>
      </c>
      <c r="BO180" s="19" t="str">
        <f t="shared" si="34"/>
        <v/>
      </c>
      <c r="BP180" s="19" t="str">
        <f t="shared" si="35"/>
        <v/>
      </c>
      <c r="BQ180" s="19" t="str">
        <f t="shared" si="36"/>
        <v/>
      </c>
      <c r="BR180" s="30" t="str">
        <f t="shared" si="37"/>
        <v/>
      </c>
      <c r="BS180" s="19" t="str">
        <f t="shared" si="38"/>
        <v/>
      </c>
      <c r="BT180" s="40" t="str" cm="1">
        <f t="array" ref="BT180">IFERROR(DATE(INDEX($BQ180:$BS180, $BK180, MATCH($BN$5, $BQ$10:$BS$10, 0)), INDEX($BQ180:$BS180, $BK180, MATCH($BN$4, $BQ$10:$BS$10, 0)), INDEX($BQ180:$BS180, $BK180, MATCH($BN$3, $BQ$10:$BS$10, 0))), "")</f>
        <v/>
      </c>
      <c r="BV180" s="19" t="str">
        <f t="shared" si="39"/>
        <v/>
      </c>
      <c r="BX180" s="19" t="str">
        <f t="shared" si="40"/>
        <v/>
      </c>
      <c r="BZ180" s="30" t="str">
        <f t="shared" si="44"/>
        <v/>
      </c>
      <c r="CA180" s="13" t="str">
        <f t="shared" si="45"/>
        <v/>
      </c>
      <c r="CB180" s="13" t="str">
        <f t="shared" si="46"/>
        <v/>
      </c>
      <c r="CC180" s="13" t="str">
        <f t="shared" si="47"/>
        <v/>
      </c>
      <c r="CD180" s="32" t="str">
        <f t="shared" si="48"/>
        <v/>
      </c>
      <c r="CF180" s="52" t="str">
        <f t="shared" si="41"/>
        <v/>
      </c>
      <c r="CH180" s="19" t="str">
        <f>IF($CF180="", "", COUNTIF($CF$12:$CF$1210, "&gt;"&amp;$CF180)+1+COUNTIF($CF$12:$CF180, $CF180)-1)</f>
        <v/>
      </c>
      <c r="CJ180" s="19" t="str">
        <f t="shared" si="42"/>
        <v/>
      </c>
      <c r="CL180" s="87" t="str">
        <f t="shared" si="43"/>
        <v/>
      </c>
    </row>
    <row r="181" spans="1:90" x14ac:dyDescent="0.25">
      <c r="A181" s="11"/>
      <c r="B181" s="5"/>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7"/>
      <c r="AF181" s="11"/>
      <c r="AG181" s="12"/>
      <c r="AH181" s="12"/>
      <c r="AI181" s="12"/>
      <c r="AJ181" s="12"/>
      <c r="AK181" s="12"/>
      <c r="AL181" s="12"/>
      <c r="AM181" s="12"/>
      <c r="AN181" s="12"/>
      <c r="AO181" s="12"/>
      <c r="AP181" s="12"/>
      <c r="AQ181" s="12"/>
      <c r="AR181" s="12"/>
      <c r="AS181" s="12"/>
      <c r="AT181" s="12"/>
      <c r="AU181" s="12"/>
      <c r="AV181" s="12"/>
      <c r="AW181" s="12"/>
      <c r="AX181" s="12"/>
      <c r="AY181" s="12"/>
      <c r="AZ181" s="37" t="str">
        <f t="shared" si="33"/>
        <v/>
      </c>
      <c r="BA181" s="13" t="str" cm="1">
        <f t="array" ref="BA181">IF(BA$10="", "", IF(IFERROR(INDEX($B181:$AE181, $BK181, MATCH(BA$10, $B$11:$AE$11, 0)), "")="", "", IFERROR(VALUE(INDEX($B181:$AE181, $BK181, MATCH(BA$10, $B$11:$AE$11, 0))), "")))</f>
        <v/>
      </c>
      <c r="BB181" s="13" t="str" cm="1">
        <f t="array" ref="BB181">IF(BB$10="", "", IF(IFERROR(INDEX($B181:$AE181, $BK181, MATCH(BB$10, $B$11:$AE$11, 0)), "")="", "", IFERROR(VALUE(INDEX($B181:$AE181, $BK181, MATCH(BB$10, $B$11:$AE$11, 0))), "")))</f>
        <v/>
      </c>
      <c r="BC181" s="13" t="str" cm="1">
        <f t="array" ref="BC181">IF(BC$10="", "", IF(IFERROR(INDEX($B181:$AE181, $BK181, MATCH(BC$10, $B$11:$AE$11, 0)), "")="", "", IFERROR(VALUE(INDEX($B181:$AE181, $BK181, MATCH(BC$10, $B$11:$AE$11, 0))), "")))</f>
        <v/>
      </c>
      <c r="BD181" s="13" t="str" cm="1">
        <f t="array" ref="BD181">IF(BD$10="", "", IF(IFERROR(INDEX($B181:$AE181, $BK181, MATCH(BD$10, $B$11:$AE$11, 0)), "")="", "", IFERROR(VALUE(INDEX($B181:$AE181, $BK181, MATCH(BD$10, $B$11:$AE$11, 0))), "")))</f>
        <v/>
      </c>
      <c r="BE181" s="32" t="str" cm="1">
        <f t="array" ref="BE181">IF(BE$10="", "", IF(IFERROR(INDEX($B181:$AE181, $BK181, MATCH(BE$10, $B$11:$AE$11, 0)), "")="", "", IFERROR(VALUE(INDEX($B181:$AE181, $BK181, MATCH(BE$10, $B$11:$AE$11, 0))), "")))</f>
        <v/>
      </c>
      <c r="BF181" s="12"/>
      <c r="BG181" s="44" t="str" cm="1">
        <f t="array" ref="BG181">IF(BG$10="", "", IF(IFERROR(INDEX($B181:$AE181, $BK181, MATCH(BG$10, $B$11:$AE$11, 0)), "")="", "", IFERROR(LEFT(INDEX($B181:$AE181, $BK181, MATCH(BG$10, $B$11:$AE$11, 0)), 70), "")))</f>
        <v/>
      </c>
      <c r="BH181" s="12"/>
      <c r="BI181" s="44" t="str" cm="1">
        <f t="array" ref="BI181">IF(BI$10="", "", IF(IFERROR(INDEX($B181:$AE181, $BK181, MATCH(BI$10, $B$11:$AE$11, 0)), "")="", "", IFERROR(INDEX($B181:$AE181, $BK181, MATCH(BI$10, $B$11:$AE$11, 0)), "")))</f>
        <v/>
      </c>
      <c r="BJ181" s="12"/>
      <c r="BN181" s="19" t="str" cm="1">
        <f t="array" ref="BN181">IF($AZ$10="", "", IF(IFERROR(INDEX($B181:$AE181, $BK181, MATCH($AZ$10, $B$11:$AE$11, 0)), "")="", "", IFERROR(INDEX($B181:$AE181, $BK181, MATCH($AZ$10, $B$11:$AE$11, 0)), "")))</f>
        <v/>
      </c>
      <c r="BO181" s="19" t="str">
        <f t="shared" si="34"/>
        <v/>
      </c>
      <c r="BP181" s="19" t="str">
        <f t="shared" si="35"/>
        <v/>
      </c>
      <c r="BQ181" s="19" t="str">
        <f t="shared" si="36"/>
        <v/>
      </c>
      <c r="BR181" s="30" t="str">
        <f t="shared" si="37"/>
        <v/>
      </c>
      <c r="BS181" s="19" t="str">
        <f t="shared" si="38"/>
        <v/>
      </c>
      <c r="BT181" s="40" t="str" cm="1">
        <f t="array" ref="BT181">IFERROR(DATE(INDEX($BQ181:$BS181, $BK181, MATCH($BN$5, $BQ$10:$BS$10, 0)), INDEX($BQ181:$BS181, $BK181, MATCH($BN$4, $BQ$10:$BS$10, 0)), INDEX($BQ181:$BS181, $BK181, MATCH($BN$3, $BQ$10:$BS$10, 0))), "")</f>
        <v/>
      </c>
      <c r="BV181" s="19" t="str">
        <f t="shared" si="39"/>
        <v/>
      </c>
      <c r="BX181" s="19" t="str">
        <f t="shared" si="40"/>
        <v/>
      </c>
      <c r="BZ181" s="30" t="str">
        <f t="shared" si="44"/>
        <v/>
      </c>
      <c r="CA181" s="13" t="str">
        <f t="shared" si="45"/>
        <v/>
      </c>
      <c r="CB181" s="13" t="str">
        <f t="shared" si="46"/>
        <v/>
      </c>
      <c r="CC181" s="13" t="str">
        <f t="shared" si="47"/>
        <v/>
      </c>
      <c r="CD181" s="32" t="str">
        <f t="shared" si="48"/>
        <v/>
      </c>
      <c r="CF181" s="52" t="str">
        <f t="shared" si="41"/>
        <v/>
      </c>
      <c r="CH181" s="19" t="str">
        <f>IF($CF181="", "", COUNTIF($CF$12:$CF$1210, "&gt;"&amp;$CF181)+1+COUNTIF($CF$12:$CF181, $CF181)-1)</f>
        <v/>
      </c>
      <c r="CJ181" s="19" t="str">
        <f t="shared" si="42"/>
        <v/>
      </c>
      <c r="CL181" s="87" t="str">
        <f t="shared" si="43"/>
        <v/>
      </c>
    </row>
    <row r="182" spans="1:90" x14ac:dyDescent="0.25">
      <c r="A182" s="11"/>
      <c r="B182" s="5"/>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7"/>
      <c r="AF182" s="11"/>
      <c r="AG182" s="12"/>
      <c r="AH182" s="12"/>
      <c r="AI182" s="12"/>
      <c r="AJ182" s="12"/>
      <c r="AK182" s="12"/>
      <c r="AL182" s="12"/>
      <c r="AM182" s="12"/>
      <c r="AN182" s="12"/>
      <c r="AO182" s="12"/>
      <c r="AP182" s="12"/>
      <c r="AQ182" s="12"/>
      <c r="AR182" s="12"/>
      <c r="AS182" s="12"/>
      <c r="AT182" s="12"/>
      <c r="AU182" s="12"/>
      <c r="AV182" s="12"/>
      <c r="AW182" s="12"/>
      <c r="AX182" s="12"/>
      <c r="AY182" s="12"/>
      <c r="AZ182" s="37" t="str">
        <f t="shared" si="33"/>
        <v/>
      </c>
      <c r="BA182" s="13" t="str" cm="1">
        <f t="array" ref="BA182">IF(BA$10="", "", IF(IFERROR(INDEX($B182:$AE182, $BK182, MATCH(BA$10, $B$11:$AE$11, 0)), "")="", "", IFERROR(VALUE(INDEX($B182:$AE182, $BK182, MATCH(BA$10, $B$11:$AE$11, 0))), "")))</f>
        <v/>
      </c>
      <c r="BB182" s="13" t="str" cm="1">
        <f t="array" ref="BB182">IF(BB$10="", "", IF(IFERROR(INDEX($B182:$AE182, $BK182, MATCH(BB$10, $B$11:$AE$11, 0)), "")="", "", IFERROR(VALUE(INDEX($B182:$AE182, $BK182, MATCH(BB$10, $B$11:$AE$11, 0))), "")))</f>
        <v/>
      </c>
      <c r="BC182" s="13" t="str" cm="1">
        <f t="array" ref="BC182">IF(BC$10="", "", IF(IFERROR(INDEX($B182:$AE182, $BK182, MATCH(BC$10, $B$11:$AE$11, 0)), "")="", "", IFERROR(VALUE(INDEX($B182:$AE182, $BK182, MATCH(BC$10, $B$11:$AE$11, 0))), "")))</f>
        <v/>
      </c>
      <c r="BD182" s="13" t="str" cm="1">
        <f t="array" ref="BD182">IF(BD$10="", "", IF(IFERROR(INDEX($B182:$AE182, $BK182, MATCH(BD$10, $B$11:$AE$11, 0)), "")="", "", IFERROR(VALUE(INDEX($B182:$AE182, $BK182, MATCH(BD$10, $B$11:$AE$11, 0))), "")))</f>
        <v/>
      </c>
      <c r="BE182" s="32" t="str" cm="1">
        <f t="array" ref="BE182">IF(BE$10="", "", IF(IFERROR(INDEX($B182:$AE182, $BK182, MATCH(BE$10, $B$11:$AE$11, 0)), "")="", "", IFERROR(VALUE(INDEX($B182:$AE182, $BK182, MATCH(BE$10, $B$11:$AE$11, 0))), "")))</f>
        <v/>
      </c>
      <c r="BF182" s="12"/>
      <c r="BG182" s="44" t="str" cm="1">
        <f t="array" ref="BG182">IF(BG$10="", "", IF(IFERROR(INDEX($B182:$AE182, $BK182, MATCH(BG$10, $B$11:$AE$11, 0)), "")="", "", IFERROR(LEFT(INDEX($B182:$AE182, $BK182, MATCH(BG$10, $B$11:$AE$11, 0)), 70), "")))</f>
        <v/>
      </c>
      <c r="BH182" s="12"/>
      <c r="BI182" s="44" t="str" cm="1">
        <f t="array" ref="BI182">IF(BI$10="", "", IF(IFERROR(INDEX($B182:$AE182, $BK182, MATCH(BI$10, $B$11:$AE$11, 0)), "")="", "", IFERROR(INDEX($B182:$AE182, $BK182, MATCH(BI$10, $B$11:$AE$11, 0)), "")))</f>
        <v/>
      </c>
      <c r="BJ182" s="12"/>
      <c r="BN182" s="19" t="str" cm="1">
        <f t="array" ref="BN182">IF($AZ$10="", "", IF(IFERROR(INDEX($B182:$AE182, $BK182, MATCH($AZ$10, $B$11:$AE$11, 0)), "")="", "", IFERROR(INDEX($B182:$AE182, $BK182, MATCH($AZ$10, $B$11:$AE$11, 0)), "")))</f>
        <v/>
      </c>
      <c r="BO182" s="19" t="str">
        <f t="shared" si="34"/>
        <v/>
      </c>
      <c r="BP182" s="19" t="str">
        <f t="shared" si="35"/>
        <v/>
      </c>
      <c r="BQ182" s="19" t="str">
        <f t="shared" si="36"/>
        <v/>
      </c>
      <c r="BR182" s="30" t="str">
        <f t="shared" si="37"/>
        <v/>
      </c>
      <c r="BS182" s="19" t="str">
        <f t="shared" si="38"/>
        <v/>
      </c>
      <c r="BT182" s="40" t="str" cm="1">
        <f t="array" ref="BT182">IFERROR(DATE(INDEX($BQ182:$BS182, $BK182, MATCH($BN$5, $BQ$10:$BS$10, 0)), INDEX($BQ182:$BS182, $BK182, MATCH($BN$4, $BQ$10:$BS$10, 0)), INDEX($BQ182:$BS182, $BK182, MATCH($BN$3, $BQ$10:$BS$10, 0))), "")</f>
        <v/>
      </c>
      <c r="BV182" s="19" t="str">
        <f t="shared" si="39"/>
        <v/>
      </c>
      <c r="BX182" s="19" t="str">
        <f t="shared" si="40"/>
        <v/>
      </c>
      <c r="BZ182" s="30" t="str">
        <f t="shared" si="44"/>
        <v/>
      </c>
      <c r="CA182" s="13" t="str">
        <f t="shared" si="45"/>
        <v/>
      </c>
      <c r="CB182" s="13" t="str">
        <f t="shared" si="46"/>
        <v/>
      </c>
      <c r="CC182" s="13" t="str">
        <f t="shared" si="47"/>
        <v/>
      </c>
      <c r="CD182" s="32" t="str">
        <f t="shared" si="48"/>
        <v/>
      </c>
      <c r="CF182" s="52" t="str">
        <f t="shared" si="41"/>
        <v/>
      </c>
      <c r="CH182" s="19" t="str">
        <f>IF($CF182="", "", COUNTIF($CF$12:$CF$1210, "&gt;"&amp;$CF182)+1+COUNTIF($CF$12:$CF182, $CF182)-1)</f>
        <v/>
      </c>
      <c r="CJ182" s="19" t="str">
        <f t="shared" si="42"/>
        <v/>
      </c>
      <c r="CL182" s="87" t="str">
        <f t="shared" si="43"/>
        <v/>
      </c>
    </row>
    <row r="183" spans="1:90" x14ac:dyDescent="0.25">
      <c r="A183" s="11"/>
      <c r="B183" s="5"/>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7"/>
      <c r="AF183" s="11"/>
      <c r="AG183" s="12"/>
      <c r="AH183" s="12"/>
      <c r="AI183" s="12"/>
      <c r="AJ183" s="12"/>
      <c r="AK183" s="12"/>
      <c r="AL183" s="12"/>
      <c r="AM183" s="12"/>
      <c r="AN183" s="12"/>
      <c r="AO183" s="12"/>
      <c r="AP183" s="12"/>
      <c r="AQ183" s="12"/>
      <c r="AR183" s="12"/>
      <c r="AS183" s="12"/>
      <c r="AT183" s="12"/>
      <c r="AU183" s="12"/>
      <c r="AV183" s="12"/>
      <c r="AW183" s="12"/>
      <c r="AX183" s="12"/>
      <c r="AY183" s="12"/>
      <c r="AZ183" s="37" t="str">
        <f t="shared" si="33"/>
        <v/>
      </c>
      <c r="BA183" s="13" t="str" cm="1">
        <f t="array" ref="BA183">IF(BA$10="", "", IF(IFERROR(INDEX($B183:$AE183, $BK183, MATCH(BA$10, $B$11:$AE$11, 0)), "")="", "", IFERROR(VALUE(INDEX($B183:$AE183, $BK183, MATCH(BA$10, $B$11:$AE$11, 0))), "")))</f>
        <v/>
      </c>
      <c r="BB183" s="13" t="str" cm="1">
        <f t="array" ref="BB183">IF(BB$10="", "", IF(IFERROR(INDEX($B183:$AE183, $BK183, MATCH(BB$10, $B$11:$AE$11, 0)), "")="", "", IFERROR(VALUE(INDEX($B183:$AE183, $BK183, MATCH(BB$10, $B$11:$AE$11, 0))), "")))</f>
        <v/>
      </c>
      <c r="BC183" s="13" t="str" cm="1">
        <f t="array" ref="BC183">IF(BC$10="", "", IF(IFERROR(INDEX($B183:$AE183, $BK183, MATCH(BC$10, $B$11:$AE$11, 0)), "")="", "", IFERROR(VALUE(INDEX($B183:$AE183, $BK183, MATCH(BC$10, $B$11:$AE$11, 0))), "")))</f>
        <v/>
      </c>
      <c r="BD183" s="13" t="str" cm="1">
        <f t="array" ref="BD183">IF(BD$10="", "", IF(IFERROR(INDEX($B183:$AE183, $BK183, MATCH(BD$10, $B$11:$AE$11, 0)), "")="", "", IFERROR(VALUE(INDEX($B183:$AE183, $BK183, MATCH(BD$10, $B$11:$AE$11, 0))), "")))</f>
        <v/>
      </c>
      <c r="BE183" s="32" t="str" cm="1">
        <f t="array" ref="BE183">IF(BE$10="", "", IF(IFERROR(INDEX($B183:$AE183, $BK183, MATCH(BE$10, $B$11:$AE$11, 0)), "")="", "", IFERROR(VALUE(INDEX($B183:$AE183, $BK183, MATCH(BE$10, $B$11:$AE$11, 0))), "")))</f>
        <v/>
      </c>
      <c r="BF183" s="12"/>
      <c r="BG183" s="44" t="str" cm="1">
        <f t="array" ref="BG183">IF(BG$10="", "", IF(IFERROR(INDEX($B183:$AE183, $BK183, MATCH(BG$10, $B$11:$AE$11, 0)), "")="", "", IFERROR(LEFT(INDEX($B183:$AE183, $BK183, MATCH(BG$10, $B$11:$AE$11, 0)), 70), "")))</f>
        <v/>
      </c>
      <c r="BH183" s="12"/>
      <c r="BI183" s="44" t="str" cm="1">
        <f t="array" ref="BI183">IF(BI$10="", "", IF(IFERROR(INDEX($B183:$AE183, $BK183, MATCH(BI$10, $B$11:$AE$11, 0)), "")="", "", IFERROR(INDEX($B183:$AE183, $BK183, MATCH(BI$10, $B$11:$AE$11, 0)), "")))</f>
        <v/>
      </c>
      <c r="BJ183" s="12"/>
      <c r="BN183" s="19" t="str" cm="1">
        <f t="array" ref="BN183">IF($AZ$10="", "", IF(IFERROR(INDEX($B183:$AE183, $BK183, MATCH($AZ$10, $B$11:$AE$11, 0)), "")="", "", IFERROR(INDEX($B183:$AE183, $BK183, MATCH($AZ$10, $B$11:$AE$11, 0)), "")))</f>
        <v/>
      </c>
      <c r="BO183" s="19" t="str">
        <f t="shared" si="34"/>
        <v/>
      </c>
      <c r="BP183" s="19" t="str">
        <f t="shared" si="35"/>
        <v/>
      </c>
      <c r="BQ183" s="19" t="str">
        <f t="shared" si="36"/>
        <v/>
      </c>
      <c r="BR183" s="30" t="str">
        <f t="shared" si="37"/>
        <v/>
      </c>
      <c r="BS183" s="19" t="str">
        <f t="shared" si="38"/>
        <v/>
      </c>
      <c r="BT183" s="40" t="str" cm="1">
        <f t="array" ref="BT183">IFERROR(DATE(INDEX($BQ183:$BS183, $BK183, MATCH($BN$5, $BQ$10:$BS$10, 0)), INDEX($BQ183:$BS183, $BK183, MATCH($BN$4, $BQ$10:$BS$10, 0)), INDEX($BQ183:$BS183, $BK183, MATCH($BN$3, $BQ$10:$BS$10, 0))), "")</f>
        <v/>
      </c>
      <c r="BV183" s="19" t="str">
        <f t="shared" si="39"/>
        <v/>
      </c>
      <c r="BX183" s="19" t="str">
        <f t="shared" si="40"/>
        <v/>
      </c>
      <c r="BZ183" s="30" t="str">
        <f t="shared" si="44"/>
        <v/>
      </c>
      <c r="CA183" s="13" t="str">
        <f t="shared" si="45"/>
        <v/>
      </c>
      <c r="CB183" s="13" t="str">
        <f t="shared" si="46"/>
        <v/>
      </c>
      <c r="CC183" s="13" t="str">
        <f t="shared" si="47"/>
        <v/>
      </c>
      <c r="CD183" s="32" t="str">
        <f t="shared" si="48"/>
        <v/>
      </c>
      <c r="CF183" s="52" t="str">
        <f t="shared" si="41"/>
        <v/>
      </c>
      <c r="CH183" s="19" t="str">
        <f>IF($CF183="", "", COUNTIF($CF$12:$CF$1210, "&gt;"&amp;$CF183)+1+COUNTIF($CF$12:$CF183, $CF183)-1)</f>
        <v/>
      </c>
      <c r="CJ183" s="19" t="str">
        <f t="shared" si="42"/>
        <v/>
      </c>
      <c r="CL183" s="87" t="str">
        <f t="shared" si="43"/>
        <v/>
      </c>
    </row>
    <row r="184" spans="1:90" x14ac:dyDescent="0.25">
      <c r="A184" s="11"/>
      <c r="B184" s="5"/>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7"/>
      <c r="AF184" s="11"/>
      <c r="AG184" s="12"/>
      <c r="AH184" s="12"/>
      <c r="AI184" s="12"/>
      <c r="AJ184" s="12"/>
      <c r="AK184" s="12"/>
      <c r="AL184" s="12"/>
      <c r="AM184" s="12"/>
      <c r="AN184" s="12"/>
      <c r="AO184" s="12"/>
      <c r="AP184" s="12"/>
      <c r="AQ184" s="12"/>
      <c r="AR184" s="12"/>
      <c r="AS184" s="12"/>
      <c r="AT184" s="12"/>
      <c r="AU184" s="12"/>
      <c r="AV184" s="12"/>
      <c r="AW184" s="12"/>
      <c r="AX184" s="12"/>
      <c r="AY184" s="12"/>
      <c r="AZ184" s="37" t="str">
        <f t="shared" si="33"/>
        <v/>
      </c>
      <c r="BA184" s="13" t="str" cm="1">
        <f t="array" ref="BA184">IF(BA$10="", "", IF(IFERROR(INDEX($B184:$AE184, $BK184, MATCH(BA$10, $B$11:$AE$11, 0)), "")="", "", IFERROR(VALUE(INDEX($B184:$AE184, $BK184, MATCH(BA$10, $B$11:$AE$11, 0))), "")))</f>
        <v/>
      </c>
      <c r="BB184" s="13" t="str" cm="1">
        <f t="array" ref="BB184">IF(BB$10="", "", IF(IFERROR(INDEX($B184:$AE184, $BK184, MATCH(BB$10, $B$11:$AE$11, 0)), "")="", "", IFERROR(VALUE(INDEX($B184:$AE184, $BK184, MATCH(BB$10, $B$11:$AE$11, 0))), "")))</f>
        <v/>
      </c>
      <c r="BC184" s="13" t="str" cm="1">
        <f t="array" ref="BC184">IF(BC$10="", "", IF(IFERROR(INDEX($B184:$AE184, $BK184, MATCH(BC$10, $B$11:$AE$11, 0)), "")="", "", IFERROR(VALUE(INDEX($B184:$AE184, $BK184, MATCH(BC$10, $B$11:$AE$11, 0))), "")))</f>
        <v/>
      </c>
      <c r="BD184" s="13" t="str" cm="1">
        <f t="array" ref="BD184">IF(BD$10="", "", IF(IFERROR(INDEX($B184:$AE184, $BK184, MATCH(BD$10, $B$11:$AE$11, 0)), "")="", "", IFERROR(VALUE(INDEX($B184:$AE184, $BK184, MATCH(BD$10, $B$11:$AE$11, 0))), "")))</f>
        <v/>
      </c>
      <c r="BE184" s="32" t="str" cm="1">
        <f t="array" ref="BE184">IF(BE$10="", "", IF(IFERROR(INDEX($B184:$AE184, $BK184, MATCH(BE$10, $B$11:$AE$11, 0)), "")="", "", IFERROR(VALUE(INDEX($B184:$AE184, $BK184, MATCH(BE$10, $B$11:$AE$11, 0))), "")))</f>
        <v/>
      </c>
      <c r="BF184" s="12"/>
      <c r="BG184" s="44" t="str" cm="1">
        <f t="array" ref="BG184">IF(BG$10="", "", IF(IFERROR(INDEX($B184:$AE184, $BK184, MATCH(BG$10, $B$11:$AE$11, 0)), "")="", "", IFERROR(LEFT(INDEX($B184:$AE184, $BK184, MATCH(BG$10, $B$11:$AE$11, 0)), 70), "")))</f>
        <v/>
      </c>
      <c r="BH184" s="12"/>
      <c r="BI184" s="44" t="str" cm="1">
        <f t="array" ref="BI184">IF(BI$10="", "", IF(IFERROR(INDEX($B184:$AE184, $BK184, MATCH(BI$10, $B$11:$AE$11, 0)), "")="", "", IFERROR(INDEX($B184:$AE184, $BK184, MATCH(BI$10, $B$11:$AE$11, 0)), "")))</f>
        <v/>
      </c>
      <c r="BJ184" s="12"/>
      <c r="BN184" s="19" t="str" cm="1">
        <f t="array" ref="BN184">IF($AZ$10="", "", IF(IFERROR(INDEX($B184:$AE184, $BK184, MATCH($AZ$10, $B$11:$AE$11, 0)), "")="", "", IFERROR(INDEX($B184:$AE184, $BK184, MATCH($AZ$10, $B$11:$AE$11, 0)), "")))</f>
        <v/>
      </c>
      <c r="BO184" s="19" t="str">
        <f t="shared" si="34"/>
        <v/>
      </c>
      <c r="BP184" s="19" t="str">
        <f t="shared" si="35"/>
        <v/>
      </c>
      <c r="BQ184" s="19" t="str">
        <f t="shared" si="36"/>
        <v/>
      </c>
      <c r="BR184" s="30" t="str">
        <f t="shared" si="37"/>
        <v/>
      </c>
      <c r="BS184" s="19" t="str">
        <f t="shared" si="38"/>
        <v/>
      </c>
      <c r="BT184" s="40" t="str" cm="1">
        <f t="array" ref="BT184">IFERROR(DATE(INDEX($BQ184:$BS184, $BK184, MATCH($BN$5, $BQ$10:$BS$10, 0)), INDEX($BQ184:$BS184, $BK184, MATCH($BN$4, $BQ$10:$BS$10, 0)), INDEX($BQ184:$BS184, $BK184, MATCH($BN$3, $BQ$10:$BS$10, 0))), "")</f>
        <v/>
      </c>
      <c r="BV184" s="19" t="str">
        <f t="shared" si="39"/>
        <v/>
      </c>
      <c r="BX184" s="19" t="str">
        <f t="shared" si="40"/>
        <v/>
      </c>
      <c r="BZ184" s="30" t="str">
        <f t="shared" si="44"/>
        <v/>
      </c>
      <c r="CA184" s="13" t="str">
        <f t="shared" si="45"/>
        <v/>
      </c>
      <c r="CB184" s="13" t="str">
        <f t="shared" si="46"/>
        <v/>
      </c>
      <c r="CC184" s="13" t="str">
        <f t="shared" si="47"/>
        <v/>
      </c>
      <c r="CD184" s="32" t="str">
        <f t="shared" si="48"/>
        <v/>
      </c>
      <c r="CF184" s="52" t="str">
        <f t="shared" si="41"/>
        <v/>
      </c>
      <c r="CH184" s="19" t="str">
        <f>IF($CF184="", "", COUNTIF($CF$12:$CF$1210, "&gt;"&amp;$CF184)+1+COUNTIF($CF$12:$CF184, $CF184)-1)</f>
        <v/>
      </c>
      <c r="CJ184" s="19" t="str">
        <f t="shared" si="42"/>
        <v/>
      </c>
      <c r="CL184" s="87" t="str">
        <f t="shared" si="43"/>
        <v/>
      </c>
    </row>
    <row r="185" spans="1:90" x14ac:dyDescent="0.25">
      <c r="A185" s="11"/>
      <c r="B185" s="5"/>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7"/>
      <c r="AF185" s="11"/>
      <c r="AG185" s="12"/>
      <c r="AH185" s="12"/>
      <c r="AI185" s="12"/>
      <c r="AJ185" s="12"/>
      <c r="AK185" s="12"/>
      <c r="AL185" s="12"/>
      <c r="AM185" s="12"/>
      <c r="AN185" s="12"/>
      <c r="AO185" s="12"/>
      <c r="AP185" s="12"/>
      <c r="AQ185" s="12"/>
      <c r="AR185" s="12"/>
      <c r="AS185" s="12"/>
      <c r="AT185" s="12"/>
      <c r="AU185" s="12"/>
      <c r="AV185" s="12"/>
      <c r="AW185" s="12"/>
      <c r="AX185" s="12"/>
      <c r="AY185" s="12"/>
      <c r="AZ185" s="37" t="str">
        <f t="shared" si="33"/>
        <v/>
      </c>
      <c r="BA185" s="13" t="str" cm="1">
        <f t="array" ref="BA185">IF(BA$10="", "", IF(IFERROR(INDEX($B185:$AE185, $BK185, MATCH(BA$10, $B$11:$AE$11, 0)), "")="", "", IFERROR(VALUE(INDEX($B185:$AE185, $BK185, MATCH(BA$10, $B$11:$AE$11, 0))), "")))</f>
        <v/>
      </c>
      <c r="BB185" s="13" t="str" cm="1">
        <f t="array" ref="BB185">IF(BB$10="", "", IF(IFERROR(INDEX($B185:$AE185, $BK185, MATCH(BB$10, $B$11:$AE$11, 0)), "")="", "", IFERROR(VALUE(INDEX($B185:$AE185, $BK185, MATCH(BB$10, $B$11:$AE$11, 0))), "")))</f>
        <v/>
      </c>
      <c r="BC185" s="13" t="str" cm="1">
        <f t="array" ref="BC185">IF(BC$10="", "", IF(IFERROR(INDEX($B185:$AE185, $BK185, MATCH(BC$10, $B$11:$AE$11, 0)), "")="", "", IFERROR(VALUE(INDEX($B185:$AE185, $BK185, MATCH(BC$10, $B$11:$AE$11, 0))), "")))</f>
        <v/>
      </c>
      <c r="BD185" s="13" t="str" cm="1">
        <f t="array" ref="BD185">IF(BD$10="", "", IF(IFERROR(INDEX($B185:$AE185, $BK185, MATCH(BD$10, $B$11:$AE$11, 0)), "")="", "", IFERROR(VALUE(INDEX($B185:$AE185, $BK185, MATCH(BD$10, $B$11:$AE$11, 0))), "")))</f>
        <v/>
      </c>
      <c r="BE185" s="32" t="str" cm="1">
        <f t="array" ref="BE185">IF(BE$10="", "", IF(IFERROR(INDEX($B185:$AE185, $BK185, MATCH(BE$10, $B$11:$AE$11, 0)), "")="", "", IFERROR(VALUE(INDEX($B185:$AE185, $BK185, MATCH(BE$10, $B$11:$AE$11, 0))), "")))</f>
        <v/>
      </c>
      <c r="BF185" s="12"/>
      <c r="BG185" s="44" t="str" cm="1">
        <f t="array" ref="BG185">IF(BG$10="", "", IF(IFERROR(INDEX($B185:$AE185, $BK185, MATCH(BG$10, $B$11:$AE$11, 0)), "")="", "", IFERROR(LEFT(INDEX($B185:$AE185, $BK185, MATCH(BG$10, $B$11:$AE$11, 0)), 70), "")))</f>
        <v/>
      </c>
      <c r="BH185" s="12"/>
      <c r="BI185" s="44" t="str" cm="1">
        <f t="array" ref="BI185">IF(BI$10="", "", IF(IFERROR(INDEX($B185:$AE185, $BK185, MATCH(BI$10, $B$11:$AE$11, 0)), "")="", "", IFERROR(INDEX($B185:$AE185, $BK185, MATCH(BI$10, $B$11:$AE$11, 0)), "")))</f>
        <v/>
      </c>
      <c r="BJ185" s="12"/>
      <c r="BN185" s="19" t="str" cm="1">
        <f t="array" ref="BN185">IF($AZ$10="", "", IF(IFERROR(INDEX($B185:$AE185, $BK185, MATCH($AZ$10, $B$11:$AE$11, 0)), "")="", "", IFERROR(INDEX($B185:$AE185, $BK185, MATCH($AZ$10, $B$11:$AE$11, 0)), "")))</f>
        <v/>
      </c>
      <c r="BO185" s="19" t="str">
        <f t="shared" si="34"/>
        <v/>
      </c>
      <c r="BP185" s="19" t="str">
        <f t="shared" si="35"/>
        <v/>
      </c>
      <c r="BQ185" s="19" t="str">
        <f t="shared" si="36"/>
        <v/>
      </c>
      <c r="BR185" s="30" t="str">
        <f t="shared" si="37"/>
        <v/>
      </c>
      <c r="BS185" s="19" t="str">
        <f t="shared" si="38"/>
        <v/>
      </c>
      <c r="BT185" s="40" t="str" cm="1">
        <f t="array" ref="BT185">IFERROR(DATE(INDEX($BQ185:$BS185, $BK185, MATCH($BN$5, $BQ$10:$BS$10, 0)), INDEX($BQ185:$BS185, $BK185, MATCH($BN$4, $BQ$10:$BS$10, 0)), INDEX($BQ185:$BS185, $BK185, MATCH($BN$3, $BQ$10:$BS$10, 0))), "")</f>
        <v/>
      </c>
      <c r="BV185" s="19" t="str">
        <f t="shared" si="39"/>
        <v/>
      </c>
      <c r="BX185" s="19" t="str">
        <f t="shared" si="40"/>
        <v/>
      </c>
      <c r="BZ185" s="30" t="str">
        <f t="shared" si="44"/>
        <v/>
      </c>
      <c r="CA185" s="13" t="str">
        <f t="shared" si="45"/>
        <v/>
      </c>
      <c r="CB185" s="13" t="str">
        <f t="shared" si="46"/>
        <v/>
      </c>
      <c r="CC185" s="13" t="str">
        <f t="shared" si="47"/>
        <v/>
      </c>
      <c r="CD185" s="32" t="str">
        <f t="shared" si="48"/>
        <v/>
      </c>
      <c r="CF185" s="52" t="str">
        <f t="shared" si="41"/>
        <v/>
      </c>
      <c r="CH185" s="19" t="str">
        <f>IF($CF185="", "", COUNTIF($CF$12:$CF$1210, "&gt;"&amp;$CF185)+1+COUNTIF($CF$12:$CF185, $CF185)-1)</f>
        <v/>
      </c>
      <c r="CJ185" s="19" t="str">
        <f t="shared" si="42"/>
        <v/>
      </c>
      <c r="CL185" s="87" t="str">
        <f t="shared" si="43"/>
        <v/>
      </c>
    </row>
    <row r="186" spans="1:90" x14ac:dyDescent="0.25">
      <c r="A186" s="11"/>
      <c r="B186" s="5"/>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7"/>
      <c r="AF186" s="11"/>
      <c r="AG186" s="12"/>
      <c r="AH186" s="12"/>
      <c r="AI186" s="12"/>
      <c r="AJ186" s="12"/>
      <c r="AK186" s="12"/>
      <c r="AL186" s="12"/>
      <c r="AM186" s="12"/>
      <c r="AN186" s="12"/>
      <c r="AO186" s="12"/>
      <c r="AP186" s="12"/>
      <c r="AQ186" s="12"/>
      <c r="AR186" s="12"/>
      <c r="AS186" s="12"/>
      <c r="AT186" s="12"/>
      <c r="AU186" s="12"/>
      <c r="AV186" s="12"/>
      <c r="AW186" s="12"/>
      <c r="AX186" s="12"/>
      <c r="AY186" s="12"/>
      <c r="AZ186" s="37" t="str">
        <f t="shared" si="33"/>
        <v/>
      </c>
      <c r="BA186" s="13" t="str" cm="1">
        <f t="array" ref="BA186">IF(BA$10="", "", IF(IFERROR(INDEX($B186:$AE186, $BK186, MATCH(BA$10, $B$11:$AE$11, 0)), "")="", "", IFERROR(VALUE(INDEX($B186:$AE186, $BK186, MATCH(BA$10, $B$11:$AE$11, 0))), "")))</f>
        <v/>
      </c>
      <c r="BB186" s="13" t="str" cm="1">
        <f t="array" ref="BB186">IF(BB$10="", "", IF(IFERROR(INDEX($B186:$AE186, $BK186, MATCH(BB$10, $B$11:$AE$11, 0)), "")="", "", IFERROR(VALUE(INDEX($B186:$AE186, $BK186, MATCH(BB$10, $B$11:$AE$11, 0))), "")))</f>
        <v/>
      </c>
      <c r="BC186" s="13" t="str" cm="1">
        <f t="array" ref="BC186">IF(BC$10="", "", IF(IFERROR(INDEX($B186:$AE186, $BK186, MATCH(BC$10, $B$11:$AE$11, 0)), "")="", "", IFERROR(VALUE(INDEX($B186:$AE186, $BK186, MATCH(BC$10, $B$11:$AE$11, 0))), "")))</f>
        <v/>
      </c>
      <c r="BD186" s="13" t="str" cm="1">
        <f t="array" ref="BD186">IF(BD$10="", "", IF(IFERROR(INDEX($B186:$AE186, $BK186, MATCH(BD$10, $B$11:$AE$11, 0)), "")="", "", IFERROR(VALUE(INDEX($B186:$AE186, $BK186, MATCH(BD$10, $B$11:$AE$11, 0))), "")))</f>
        <v/>
      </c>
      <c r="BE186" s="32" t="str" cm="1">
        <f t="array" ref="BE186">IF(BE$10="", "", IF(IFERROR(INDEX($B186:$AE186, $BK186, MATCH(BE$10, $B$11:$AE$11, 0)), "")="", "", IFERROR(VALUE(INDEX($B186:$AE186, $BK186, MATCH(BE$10, $B$11:$AE$11, 0))), "")))</f>
        <v/>
      </c>
      <c r="BF186" s="12"/>
      <c r="BG186" s="44" t="str" cm="1">
        <f t="array" ref="BG186">IF(BG$10="", "", IF(IFERROR(INDEX($B186:$AE186, $BK186, MATCH(BG$10, $B$11:$AE$11, 0)), "")="", "", IFERROR(LEFT(INDEX($B186:$AE186, $BK186, MATCH(BG$10, $B$11:$AE$11, 0)), 70), "")))</f>
        <v/>
      </c>
      <c r="BH186" s="12"/>
      <c r="BI186" s="44" t="str" cm="1">
        <f t="array" ref="BI186">IF(BI$10="", "", IF(IFERROR(INDEX($B186:$AE186, $BK186, MATCH(BI$10, $B$11:$AE$11, 0)), "")="", "", IFERROR(INDEX($B186:$AE186, $BK186, MATCH(BI$10, $B$11:$AE$11, 0)), "")))</f>
        <v/>
      </c>
      <c r="BJ186" s="12"/>
      <c r="BN186" s="19" t="str" cm="1">
        <f t="array" ref="BN186">IF($AZ$10="", "", IF(IFERROR(INDEX($B186:$AE186, $BK186, MATCH($AZ$10, $B$11:$AE$11, 0)), "")="", "", IFERROR(INDEX($B186:$AE186, $BK186, MATCH($AZ$10, $B$11:$AE$11, 0)), "")))</f>
        <v/>
      </c>
      <c r="BO186" s="19" t="str">
        <f t="shared" si="34"/>
        <v/>
      </c>
      <c r="BP186" s="19" t="str">
        <f t="shared" si="35"/>
        <v/>
      </c>
      <c r="BQ186" s="19" t="str">
        <f t="shared" si="36"/>
        <v/>
      </c>
      <c r="BR186" s="30" t="str">
        <f t="shared" si="37"/>
        <v/>
      </c>
      <c r="BS186" s="19" t="str">
        <f t="shared" si="38"/>
        <v/>
      </c>
      <c r="BT186" s="40" t="str" cm="1">
        <f t="array" ref="BT186">IFERROR(DATE(INDEX($BQ186:$BS186, $BK186, MATCH($BN$5, $BQ$10:$BS$10, 0)), INDEX($BQ186:$BS186, $BK186, MATCH($BN$4, $BQ$10:$BS$10, 0)), INDEX($BQ186:$BS186, $BK186, MATCH($BN$3, $BQ$10:$BS$10, 0))), "")</f>
        <v/>
      </c>
      <c r="BV186" s="19" t="str">
        <f t="shared" si="39"/>
        <v/>
      </c>
      <c r="BX186" s="19" t="str">
        <f t="shared" si="40"/>
        <v/>
      </c>
      <c r="BZ186" s="30" t="str">
        <f t="shared" si="44"/>
        <v/>
      </c>
      <c r="CA186" s="13" t="str">
        <f t="shared" si="45"/>
        <v/>
      </c>
      <c r="CB186" s="13" t="str">
        <f t="shared" si="46"/>
        <v/>
      </c>
      <c r="CC186" s="13" t="str">
        <f t="shared" si="47"/>
        <v/>
      </c>
      <c r="CD186" s="32" t="str">
        <f t="shared" si="48"/>
        <v/>
      </c>
      <c r="CF186" s="52" t="str">
        <f t="shared" si="41"/>
        <v/>
      </c>
      <c r="CH186" s="19" t="str">
        <f>IF($CF186="", "", COUNTIF($CF$12:$CF$1210, "&gt;"&amp;$CF186)+1+COUNTIF($CF$12:$CF186, $CF186)-1)</f>
        <v/>
      </c>
      <c r="CJ186" s="19" t="str">
        <f t="shared" si="42"/>
        <v/>
      </c>
      <c r="CL186" s="87" t="str">
        <f t="shared" si="43"/>
        <v/>
      </c>
    </row>
    <row r="187" spans="1:90" x14ac:dyDescent="0.25">
      <c r="A187" s="11"/>
      <c r="B187" s="5"/>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7"/>
      <c r="AF187" s="11"/>
      <c r="AG187" s="12"/>
      <c r="AH187" s="12"/>
      <c r="AI187" s="12"/>
      <c r="AJ187" s="12"/>
      <c r="AK187" s="12"/>
      <c r="AL187" s="12"/>
      <c r="AM187" s="12"/>
      <c r="AN187" s="12"/>
      <c r="AO187" s="12"/>
      <c r="AP187" s="12"/>
      <c r="AQ187" s="12"/>
      <c r="AR187" s="12"/>
      <c r="AS187" s="12"/>
      <c r="AT187" s="12"/>
      <c r="AU187" s="12"/>
      <c r="AV187" s="12"/>
      <c r="AW187" s="12"/>
      <c r="AX187" s="12"/>
      <c r="AY187" s="12"/>
      <c r="AZ187" s="37" t="str">
        <f t="shared" si="33"/>
        <v/>
      </c>
      <c r="BA187" s="13" t="str" cm="1">
        <f t="array" ref="BA187">IF(BA$10="", "", IF(IFERROR(INDEX($B187:$AE187, $BK187, MATCH(BA$10, $B$11:$AE$11, 0)), "")="", "", IFERROR(VALUE(INDEX($B187:$AE187, $BK187, MATCH(BA$10, $B$11:$AE$11, 0))), "")))</f>
        <v/>
      </c>
      <c r="BB187" s="13" t="str" cm="1">
        <f t="array" ref="BB187">IF(BB$10="", "", IF(IFERROR(INDEX($B187:$AE187, $BK187, MATCH(BB$10, $B$11:$AE$11, 0)), "")="", "", IFERROR(VALUE(INDEX($B187:$AE187, $BK187, MATCH(BB$10, $B$11:$AE$11, 0))), "")))</f>
        <v/>
      </c>
      <c r="BC187" s="13" t="str" cm="1">
        <f t="array" ref="BC187">IF(BC$10="", "", IF(IFERROR(INDEX($B187:$AE187, $BK187, MATCH(BC$10, $B$11:$AE$11, 0)), "")="", "", IFERROR(VALUE(INDEX($B187:$AE187, $BK187, MATCH(BC$10, $B$11:$AE$11, 0))), "")))</f>
        <v/>
      </c>
      <c r="BD187" s="13" t="str" cm="1">
        <f t="array" ref="BD187">IF(BD$10="", "", IF(IFERROR(INDEX($B187:$AE187, $BK187, MATCH(BD$10, $B$11:$AE$11, 0)), "")="", "", IFERROR(VALUE(INDEX($B187:$AE187, $BK187, MATCH(BD$10, $B$11:$AE$11, 0))), "")))</f>
        <v/>
      </c>
      <c r="BE187" s="32" t="str" cm="1">
        <f t="array" ref="BE187">IF(BE$10="", "", IF(IFERROR(INDEX($B187:$AE187, $BK187, MATCH(BE$10, $B$11:$AE$11, 0)), "")="", "", IFERROR(VALUE(INDEX($B187:$AE187, $BK187, MATCH(BE$10, $B$11:$AE$11, 0))), "")))</f>
        <v/>
      </c>
      <c r="BF187" s="12"/>
      <c r="BG187" s="44" t="str" cm="1">
        <f t="array" ref="BG187">IF(BG$10="", "", IF(IFERROR(INDEX($B187:$AE187, $BK187, MATCH(BG$10, $B$11:$AE$11, 0)), "")="", "", IFERROR(LEFT(INDEX($B187:$AE187, $BK187, MATCH(BG$10, $B$11:$AE$11, 0)), 70), "")))</f>
        <v/>
      </c>
      <c r="BH187" s="12"/>
      <c r="BI187" s="44" t="str" cm="1">
        <f t="array" ref="BI187">IF(BI$10="", "", IF(IFERROR(INDEX($B187:$AE187, $BK187, MATCH(BI$10, $B$11:$AE$11, 0)), "")="", "", IFERROR(INDEX($B187:$AE187, $BK187, MATCH(BI$10, $B$11:$AE$11, 0)), "")))</f>
        <v/>
      </c>
      <c r="BJ187" s="12"/>
      <c r="BN187" s="19" t="str" cm="1">
        <f t="array" ref="BN187">IF($AZ$10="", "", IF(IFERROR(INDEX($B187:$AE187, $BK187, MATCH($AZ$10, $B$11:$AE$11, 0)), "")="", "", IFERROR(INDEX($B187:$AE187, $BK187, MATCH($AZ$10, $B$11:$AE$11, 0)), "")))</f>
        <v/>
      </c>
      <c r="BO187" s="19" t="str">
        <f t="shared" si="34"/>
        <v/>
      </c>
      <c r="BP187" s="19" t="str">
        <f t="shared" si="35"/>
        <v/>
      </c>
      <c r="BQ187" s="19" t="str">
        <f t="shared" si="36"/>
        <v/>
      </c>
      <c r="BR187" s="30" t="str">
        <f t="shared" si="37"/>
        <v/>
      </c>
      <c r="BS187" s="19" t="str">
        <f t="shared" si="38"/>
        <v/>
      </c>
      <c r="BT187" s="40" t="str" cm="1">
        <f t="array" ref="BT187">IFERROR(DATE(INDEX($BQ187:$BS187, $BK187, MATCH($BN$5, $BQ$10:$BS$10, 0)), INDEX($BQ187:$BS187, $BK187, MATCH($BN$4, $BQ$10:$BS$10, 0)), INDEX($BQ187:$BS187, $BK187, MATCH($BN$3, $BQ$10:$BS$10, 0))), "")</f>
        <v/>
      </c>
      <c r="BV187" s="19" t="str">
        <f t="shared" si="39"/>
        <v/>
      </c>
      <c r="BX187" s="19" t="str">
        <f t="shared" si="40"/>
        <v/>
      </c>
      <c r="BZ187" s="30" t="str">
        <f t="shared" si="44"/>
        <v/>
      </c>
      <c r="CA187" s="13" t="str">
        <f t="shared" si="45"/>
        <v/>
      </c>
      <c r="CB187" s="13" t="str">
        <f t="shared" si="46"/>
        <v/>
      </c>
      <c r="CC187" s="13" t="str">
        <f t="shared" si="47"/>
        <v/>
      </c>
      <c r="CD187" s="32" t="str">
        <f t="shared" si="48"/>
        <v/>
      </c>
      <c r="CF187" s="52" t="str">
        <f t="shared" si="41"/>
        <v/>
      </c>
      <c r="CH187" s="19" t="str">
        <f>IF($CF187="", "", COUNTIF($CF$12:$CF$1210, "&gt;"&amp;$CF187)+1+COUNTIF($CF$12:$CF187, $CF187)-1)</f>
        <v/>
      </c>
      <c r="CJ187" s="19" t="str">
        <f t="shared" si="42"/>
        <v/>
      </c>
      <c r="CL187" s="87" t="str">
        <f t="shared" si="43"/>
        <v/>
      </c>
    </row>
    <row r="188" spans="1:90" x14ac:dyDescent="0.25">
      <c r="A188" s="11"/>
      <c r="B188" s="5"/>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7"/>
      <c r="AF188" s="11"/>
      <c r="AG188" s="12"/>
      <c r="AH188" s="12"/>
      <c r="AI188" s="12"/>
      <c r="AJ188" s="12"/>
      <c r="AK188" s="12"/>
      <c r="AL188" s="12"/>
      <c r="AM188" s="12"/>
      <c r="AN188" s="12"/>
      <c r="AO188" s="12"/>
      <c r="AP188" s="12"/>
      <c r="AQ188" s="12"/>
      <c r="AR188" s="12"/>
      <c r="AS188" s="12"/>
      <c r="AT188" s="12"/>
      <c r="AU188" s="12"/>
      <c r="AV188" s="12"/>
      <c r="AW188" s="12"/>
      <c r="AX188" s="12"/>
      <c r="AY188" s="12"/>
      <c r="AZ188" s="37" t="str">
        <f t="shared" si="33"/>
        <v/>
      </c>
      <c r="BA188" s="13" t="str" cm="1">
        <f t="array" ref="BA188">IF(BA$10="", "", IF(IFERROR(INDEX($B188:$AE188, $BK188, MATCH(BA$10, $B$11:$AE$11, 0)), "")="", "", IFERROR(VALUE(INDEX($B188:$AE188, $BK188, MATCH(BA$10, $B$11:$AE$11, 0))), "")))</f>
        <v/>
      </c>
      <c r="BB188" s="13" t="str" cm="1">
        <f t="array" ref="BB188">IF(BB$10="", "", IF(IFERROR(INDEX($B188:$AE188, $BK188, MATCH(BB$10, $B$11:$AE$11, 0)), "")="", "", IFERROR(VALUE(INDEX($B188:$AE188, $BK188, MATCH(BB$10, $B$11:$AE$11, 0))), "")))</f>
        <v/>
      </c>
      <c r="BC188" s="13" t="str" cm="1">
        <f t="array" ref="BC188">IF(BC$10="", "", IF(IFERROR(INDEX($B188:$AE188, $BK188, MATCH(BC$10, $B$11:$AE$11, 0)), "")="", "", IFERROR(VALUE(INDEX($B188:$AE188, $BK188, MATCH(BC$10, $B$11:$AE$11, 0))), "")))</f>
        <v/>
      </c>
      <c r="BD188" s="13" t="str" cm="1">
        <f t="array" ref="BD188">IF(BD$10="", "", IF(IFERROR(INDEX($B188:$AE188, $BK188, MATCH(BD$10, $B$11:$AE$11, 0)), "")="", "", IFERROR(VALUE(INDEX($B188:$AE188, $BK188, MATCH(BD$10, $B$11:$AE$11, 0))), "")))</f>
        <v/>
      </c>
      <c r="BE188" s="32" t="str" cm="1">
        <f t="array" ref="BE188">IF(BE$10="", "", IF(IFERROR(INDEX($B188:$AE188, $BK188, MATCH(BE$10, $B$11:$AE$11, 0)), "")="", "", IFERROR(VALUE(INDEX($B188:$AE188, $BK188, MATCH(BE$10, $B$11:$AE$11, 0))), "")))</f>
        <v/>
      </c>
      <c r="BF188" s="12"/>
      <c r="BG188" s="44" t="str" cm="1">
        <f t="array" ref="BG188">IF(BG$10="", "", IF(IFERROR(INDEX($B188:$AE188, $BK188, MATCH(BG$10, $B$11:$AE$11, 0)), "")="", "", IFERROR(LEFT(INDEX($B188:$AE188, $BK188, MATCH(BG$10, $B$11:$AE$11, 0)), 70), "")))</f>
        <v/>
      </c>
      <c r="BH188" s="12"/>
      <c r="BI188" s="44" t="str" cm="1">
        <f t="array" ref="BI188">IF(BI$10="", "", IF(IFERROR(INDEX($B188:$AE188, $BK188, MATCH(BI$10, $B$11:$AE$11, 0)), "")="", "", IFERROR(INDEX($B188:$AE188, $BK188, MATCH(BI$10, $B$11:$AE$11, 0)), "")))</f>
        <v/>
      </c>
      <c r="BJ188" s="12"/>
      <c r="BN188" s="19" t="str" cm="1">
        <f t="array" ref="BN188">IF($AZ$10="", "", IF(IFERROR(INDEX($B188:$AE188, $BK188, MATCH($AZ$10, $B$11:$AE$11, 0)), "")="", "", IFERROR(INDEX($B188:$AE188, $BK188, MATCH($AZ$10, $B$11:$AE$11, 0)), "")))</f>
        <v/>
      </c>
      <c r="BO188" s="19" t="str">
        <f t="shared" si="34"/>
        <v/>
      </c>
      <c r="BP188" s="19" t="str">
        <f t="shared" si="35"/>
        <v/>
      </c>
      <c r="BQ188" s="19" t="str">
        <f t="shared" si="36"/>
        <v/>
      </c>
      <c r="BR188" s="30" t="str">
        <f t="shared" si="37"/>
        <v/>
      </c>
      <c r="BS188" s="19" t="str">
        <f t="shared" si="38"/>
        <v/>
      </c>
      <c r="BT188" s="40" t="str" cm="1">
        <f t="array" ref="BT188">IFERROR(DATE(INDEX($BQ188:$BS188, $BK188, MATCH($BN$5, $BQ$10:$BS$10, 0)), INDEX($BQ188:$BS188, $BK188, MATCH($BN$4, $BQ$10:$BS$10, 0)), INDEX($BQ188:$BS188, $BK188, MATCH($BN$3, $BQ$10:$BS$10, 0))), "")</f>
        <v/>
      </c>
      <c r="BV188" s="19" t="str">
        <f t="shared" si="39"/>
        <v/>
      </c>
      <c r="BX188" s="19" t="str">
        <f t="shared" si="40"/>
        <v/>
      </c>
      <c r="BZ188" s="30" t="str">
        <f t="shared" si="44"/>
        <v/>
      </c>
      <c r="CA188" s="13" t="str">
        <f t="shared" si="45"/>
        <v/>
      </c>
      <c r="CB188" s="13" t="str">
        <f t="shared" si="46"/>
        <v/>
      </c>
      <c r="CC188" s="13" t="str">
        <f t="shared" si="47"/>
        <v/>
      </c>
      <c r="CD188" s="32" t="str">
        <f t="shared" si="48"/>
        <v/>
      </c>
      <c r="CF188" s="52" t="str">
        <f t="shared" si="41"/>
        <v/>
      </c>
      <c r="CH188" s="19" t="str">
        <f>IF($CF188="", "", COUNTIF($CF$12:$CF$1210, "&gt;"&amp;$CF188)+1+COUNTIF($CF$12:$CF188, $CF188)-1)</f>
        <v/>
      </c>
      <c r="CJ188" s="19" t="str">
        <f t="shared" si="42"/>
        <v/>
      </c>
      <c r="CL188" s="87" t="str">
        <f t="shared" si="43"/>
        <v/>
      </c>
    </row>
    <row r="189" spans="1:90" x14ac:dyDescent="0.25">
      <c r="A189" s="11"/>
      <c r="B189" s="5"/>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7"/>
      <c r="AF189" s="11"/>
      <c r="AG189" s="12"/>
      <c r="AH189" s="12"/>
      <c r="AI189" s="12"/>
      <c r="AJ189" s="12"/>
      <c r="AK189" s="12"/>
      <c r="AL189" s="12"/>
      <c r="AM189" s="12"/>
      <c r="AN189" s="12"/>
      <c r="AO189" s="12"/>
      <c r="AP189" s="12"/>
      <c r="AQ189" s="12"/>
      <c r="AR189" s="12"/>
      <c r="AS189" s="12"/>
      <c r="AT189" s="12"/>
      <c r="AU189" s="12"/>
      <c r="AV189" s="12"/>
      <c r="AW189" s="12"/>
      <c r="AX189" s="12"/>
      <c r="AY189" s="12"/>
      <c r="AZ189" s="37" t="str">
        <f t="shared" si="33"/>
        <v/>
      </c>
      <c r="BA189" s="13" t="str" cm="1">
        <f t="array" ref="BA189">IF(BA$10="", "", IF(IFERROR(INDEX($B189:$AE189, $BK189, MATCH(BA$10, $B$11:$AE$11, 0)), "")="", "", IFERROR(VALUE(INDEX($B189:$AE189, $BK189, MATCH(BA$10, $B$11:$AE$11, 0))), "")))</f>
        <v/>
      </c>
      <c r="BB189" s="13" t="str" cm="1">
        <f t="array" ref="BB189">IF(BB$10="", "", IF(IFERROR(INDEX($B189:$AE189, $BK189, MATCH(BB$10, $B$11:$AE$11, 0)), "")="", "", IFERROR(VALUE(INDEX($B189:$AE189, $BK189, MATCH(BB$10, $B$11:$AE$11, 0))), "")))</f>
        <v/>
      </c>
      <c r="BC189" s="13" t="str" cm="1">
        <f t="array" ref="BC189">IF(BC$10="", "", IF(IFERROR(INDEX($B189:$AE189, $BK189, MATCH(BC$10, $B$11:$AE$11, 0)), "")="", "", IFERROR(VALUE(INDEX($B189:$AE189, $BK189, MATCH(BC$10, $B$11:$AE$11, 0))), "")))</f>
        <v/>
      </c>
      <c r="BD189" s="13" t="str" cm="1">
        <f t="array" ref="BD189">IF(BD$10="", "", IF(IFERROR(INDEX($B189:$AE189, $BK189, MATCH(BD$10, $B$11:$AE$11, 0)), "")="", "", IFERROR(VALUE(INDEX($B189:$AE189, $BK189, MATCH(BD$10, $B$11:$AE$11, 0))), "")))</f>
        <v/>
      </c>
      <c r="BE189" s="32" t="str" cm="1">
        <f t="array" ref="BE189">IF(BE$10="", "", IF(IFERROR(INDEX($B189:$AE189, $BK189, MATCH(BE$10, $B$11:$AE$11, 0)), "")="", "", IFERROR(VALUE(INDEX($B189:$AE189, $BK189, MATCH(BE$10, $B$11:$AE$11, 0))), "")))</f>
        <v/>
      </c>
      <c r="BF189" s="12"/>
      <c r="BG189" s="44" t="str" cm="1">
        <f t="array" ref="BG189">IF(BG$10="", "", IF(IFERROR(INDEX($B189:$AE189, $BK189, MATCH(BG$10, $B$11:$AE$11, 0)), "")="", "", IFERROR(LEFT(INDEX($B189:$AE189, $BK189, MATCH(BG$10, $B$11:$AE$11, 0)), 70), "")))</f>
        <v/>
      </c>
      <c r="BH189" s="12"/>
      <c r="BI189" s="44" t="str" cm="1">
        <f t="array" ref="BI189">IF(BI$10="", "", IF(IFERROR(INDEX($B189:$AE189, $BK189, MATCH(BI$10, $B$11:$AE$11, 0)), "")="", "", IFERROR(INDEX($B189:$AE189, $BK189, MATCH(BI$10, $B$11:$AE$11, 0)), "")))</f>
        <v/>
      </c>
      <c r="BJ189" s="12"/>
      <c r="BN189" s="19" t="str" cm="1">
        <f t="array" ref="BN189">IF($AZ$10="", "", IF(IFERROR(INDEX($B189:$AE189, $BK189, MATCH($AZ$10, $B$11:$AE$11, 0)), "")="", "", IFERROR(INDEX($B189:$AE189, $BK189, MATCH($AZ$10, $B$11:$AE$11, 0)), "")))</f>
        <v/>
      </c>
      <c r="BO189" s="19" t="str">
        <f t="shared" si="34"/>
        <v/>
      </c>
      <c r="BP189" s="19" t="str">
        <f t="shared" si="35"/>
        <v/>
      </c>
      <c r="BQ189" s="19" t="str">
        <f t="shared" si="36"/>
        <v/>
      </c>
      <c r="BR189" s="30" t="str">
        <f t="shared" si="37"/>
        <v/>
      </c>
      <c r="BS189" s="19" t="str">
        <f t="shared" si="38"/>
        <v/>
      </c>
      <c r="BT189" s="40" t="str" cm="1">
        <f t="array" ref="BT189">IFERROR(DATE(INDEX($BQ189:$BS189, $BK189, MATCH($BN$5, $BQ$10:$BS$10, 0)), INDEX($BQ189:$BS189, $BK189, MATCH($BN$4, $BQ$10:$BS$10, 0)), INDEX($BQ189:$BS189, $BK189, MATCH($BN$3, $BQ$10:$BS$10, 0))), "")</f>
        <v/>
      </c>
      <c r="BV189" s="19" t="str">
        <f t="shared" si="39"/>
        <v/>
      </c>
      <c r="BX189" s="19" t="str">
        <f t="shared" si="40"/>
        <v/>
      </c>
      <c r="BZ189" s="30" t="str">
        <f t="shared" si="44"/>
        <v/>
      </c>
      <c r="CA189" s="13" t="str">
        <f t="shared" si="45"/>
        <v/>
      </c>
      <c r="CB189" s="13" t="str">
        <f t="shared" si="46"/>
        <v/>
      </c>
      <c r="CC189" s="13" t="str">
        <f t="shared" si="47"/>
        <v/>
      </c>
      <c r="CD189" s="32" t="str">
        <f t="shared" si="48"/>
        <v/>
      </c>
      <c r="CF189" s="52" t="str">
        <f t="shared" si="41"/>
        <v/>
      </c>
      <c r="CH189" s="19" t="str">
        <f>IF($CF189="", "", COUNTIF($CF$12:$CF$1210, "&gt;"&amp;$CF189)+1+COUNTIF($CF$12:$CF189, $CF189)-1)</f>
        <v/>
      </c>
      <c r="CJ189" s="19" t="str">
        <f t="shared" si="42"/>
        <v/>
      </c>
      <c r="CL189" s="87" t="str">
        <f t="shared" si="43"/>
        <v/>
      </c>
    </row>
    <row r="190" spans="1:90" x14ac:dyDescent="0.25">
      <c r="A190" s="11"/>
      <c r="B190" s="5"/>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7"/>
      <c r="AF190" s="11"/>
      <c r="AG190" s="12"/>
      <c r="AH190" s="12"/>
      <c r="AI190" s="12"/>
      <c r="AJ190" s="12"/>
      <c r="AK190" s="12"/>
      <c r="AL190" s="12"/>
      <c r="AM190" s="12"/>
      <c r="AN190" s="12"/>
      <c r="AO190" s="12"/>
      <c r="AP190" s="12"/>
      <c r="AQ190" s="12"/>
      <c r="AR190" s="12"/>
      <c r="AS190" s="12"/>
      <c r="AT190" s="12"/>
      <c r="AU190" s="12"/>
      <c r="AV190" s="12"/>
      <c r="AW190" s="12"/>
      <c r="AX190" s="12"/>
      <c r="AY190" s="12"/>
      <c r="AZ190" s="37" t="str">
        <f t="shared" si="33"/>
        <v/>
      </c>
      <c r="BA190" s="13" t="str" cm="1">
        <f t="array" ref="BA190">IF(BA$10="", "", IF(IFERROR(INDEX($B190:$AE190, $BK190, MATCH(BA$10, $B$11:$AE$11, 0)), "")="", "", IFERROR(VALUE(INDEX($B190:$AE190, $BK190, MATCH(BA$10, $B$11:$AE$11, 0))), "")))</f>
        <v/>
      </c>
      <c r="BB190" s="13" t="str" cm="1">
        <f t="array" ref="BB190">IF(BB$10="", "", IF(IFERROR(INDEX($B190:$AE190, $BK190, MATCH(BB$10, $B$11:$AE$11, 0)), "")="", "", IFERROR(VALUE(INDEX($B190:$AE190, $BK190, MATCH(BB$10, $B$11:$AE$11, 0))), "")))</f>
        <v/>
      </c>
      <c r="BC190" s="13" t="str" cm="1">
        <f t="array" ref="BC190">IF(BC$10="", "", IF(IFERROR(INDEX($B190:$AE190, $BK190, MATCH(BC$10, $B$11:$AE$11, 0)), "")="", "", IFERROR(VALUE(INDEX($B190:$AE190, $BK190, MATCH(BC$10, $B$11:$AE$11, 0))), "")))</f>
        <v/>
      </c>
      <c r="BD190" s="13" t="str" cm="1">
        <f t="array" ref="BD190">IF(BD$10="", "", IF(IFERROR(INDEX($B190:$AE190, $BK190, MATCH(BD$10, $B$11:$AE$11, 0)), "")="", "", IFERROR(VALUE(INDEX($B190:$AE190, $BK190, MATCH(BD$10, $B$11:$AE$11, 0))), "")))</f>
        <v/>
      </c>
      <c r="BE190" s="32" t="str" cm="1">
        <f t="array" ref="BE190">IF(BE$10="", "", IF(IFERROR(INDEX($B190:$AE190, $BK190, MATCH(BE$10, $B$11:$AE$11, 0)), "")="", "", IFERROR(VALUE(INDEX($B190:$AE190, $BK190, MATCH(BE$10, $B$11:$AE$11, 0))), "")))</f>
        <v/>
      </c>
      <c r="BF190" s="12"/>
      <c r="BG190" s="44" t="str" cm="1">
        <f t="array" ref="BG190">IF(BG$10="", "", IF(IFERROR(INDEX($B190:$AE190, $BK190, MATCH(BG$10, $B$11:$AE$11, 0)), "")="", "", IFERROR(LEFT(INDEX($B190:$AE190, $BK190, MATCH(BG$10, $B$11:$AE$11, 0)), 70), "")))</f>
        <v/>
      </c>
      <c r="BH190" s="12"/>
      <c r="BI190" s="44" t="str" cm="1">
        <f t="array" ref="BI190">IF(BI$10="", "", IF(IFERROR(INDEX($B190:$AE190, $BK190, MATCH(BI$10, $B$11:$AE$11, 0)), "")="", "", IFERROR(INDEX($B190:$AE190, $BK190, MATCH(BI$10, $B$11:$AE$11, 0)), "")))</f>
        <v/>
      </c>
      <c r="BJ190" s="12"/>
      <c r="BN190" s="19" t="str" cm="1">
        <f t="array" ref="BN190">IF($AZ$10="", "", IF(IFERROR(INDEX($B190:$AE190, $BK190, MATCH($AZ$10, $B$11:$AE$11, 0)), "")="", "", IFERROR(INDEX($B190:$AE190, $BK190, MATCH($AZ$10, $B$11:$AE$11, 0)), "")))</f>
        <v/>
      </c>
      <c r="BO190" s="19" t="str">
        <f t="shared" si="34"/>
        <v/>
      </c>
      <c r="BP190" s="19" t="str">
        <f t="shared" si="35"/>
        <v/>
      </c>
      <c r="BQ190" s="19" t="str">
        <f t="shared" si="36"/>
        <v/>
      </c>
      <c r="BR190" s="30" t="str">
        <f t="shared" si="37"/>
        <v/>
      </c>
      <c r="BS190" s="19" t="str">
        <f t="shared" si="38"/>
        <v/>
      </c>
      <c r="BT190" s="40" t="str" cm="1">
        <f t="array" ref="BT190">IFERROR(DATE(INDEX($BQ190:$BS190, $BK190, MATCH($BN$5, $BQ$10:$BS$10, 0)), INDEX($BQ190:$BS190, $BK190, MATCH($BN$4, $BQ$10:$BS$10, 0)), INDEX($BQ190:$BS190, $BK190, MATCH($BN$3, $BQ$10:$BS$10, 0))), "")</f>
        <v/>
      </c>
      <c r="BV190" s="19" t="str">
        <f t="shared" si="39"/>
        <v/>
      </c>
      <c r="BX190" s="19" t="str">
        <f t="shared" si="40"/>
        <v/>
      </c>
      <c r="BZ190" s="30" t="str">
        <f t="shared" si="44"/>
        <v/>
      </c>
      <c r="CA190" s="13" t="str">
        <f t="shared" si="45"/>
        <v/>
      </c>
      <c r="CB190" s="13" t="str">
        <f t="shared" si="46"/>
        <v/>
      </c>
      <c r="CC190" s="13" t="str">
        <f t="shared" si="47"/>
        <v/>
      </c>
      <c r="CD190" s="32" t="str">
        <f t="shared" si="48"/>
        <v/>
      </c>
      <c r="CF190" s="52" t="str">
        <f t="shared" si="41"/>
        <v/>
      </c>
      <c r="CH190" s="19" t="str">
        <f>IF($CF190="", "", COUNTIF($CF$12:$CF$1210, "&gt;"&amp;$CF190)+1+COUNTIF($CF$12:$CF190, $CF190)-1)</f>
        <v/>
      </c>
      <c r="CJ190" s="19" t="str">
        <f t="shared" si="42"/>
        <v/>
      </c>
      <c r="CL190" s="87" t="str">
        <f t="shared" si="43"/>
        <v/>
      </c>
    </row>
    <row r="191" spans="1:90" x14ac:dyDescent="0.25">
      <c r="A191" s="11"/>
      <c r="B191" s="5"/>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7"/>
      <c r="AF191" s="11"/>
      <c r="AG191" s="12"/>
      <c r="AH191" s="12"/>
      <c r="AI191" s="12"/>
      <c r="AJ191" s="12"/>
      <c r="AK191" s="12"/>
      <c r="AL191" s="12"/>
      <c r="AM191" s="12"/>
      <c r="AN191" s="12"/>
      <c r="AO191" s="12"/>
      <c r="AP191" s="12"/>
      <c r="AQ191" s="12"/>
      <c r="AR191" s="12"/>
      <c r="AS191" s="12"/>
      <c r="AT191" s="12"/>
      <c r="AU191" s="12"/>
      <c r="AV191" s="12"/>
      <c r="AW191" s="12"/>
      <c r="AX191" s="12"/>
      <c r="AY191" s="12"/>
      <c r="AZ191" s="37" t="str">
        <f t="shared" si="33"/>
        <v/>
      </c>
      <c r="BA191" s="13" t="str" cm="1">
        <f t="array" ref="BA191">IF(BA$10="", "", IF(IFERROR(INDEX($B191:$AE191, $BK191, MATCH(BA$10, $B$11:$AE$11, 0)), "")="", "", IFERROR(VALUE(INDEX($B191:$AE191, $BK191, MATCH(BA$10, $B$11:$AE$11, 0))), "")))</f>
        <v/>
      </c>
      <c r="BB191" s="13" t="str" cm="1">
        <f t="array" ref="BB191">IF(BB$10="", "", IF(IFERROR(INDEX($B191:$AE191, $BK191, MATCH(BB$10, $B$11:$AE$11, 0)), "")="", "", IFERROR(VALUE(INDEX($B191:$AE191, $BK191, MATCH(BB$10, $B$11:$AE$11, 0))), "")))</f>
        <v/>
      </c>
      <c r="BC191" s="13" t="str" cm="1">
        <f t="array" ref="BC191">IF(BC$10="", "", IF(IFERROR(INDEX($B191:$AE191, $BK191, MATCH(BC$10, $B$11:$AE$11, 0)), "")="", "", IFERROR(VALUE(INDEX($B191:$AE191, $BK191, MATCH(BC$10, $B$11:$AE$11, 0))), "")))</f>
        <v/>
      </c>
      <c r="BD191" s="13" t="str" cm="1">
        <f t="array" ref="BD191">IF(BD$10="", "", IF(IFERROR(INDEX($B191:$AE191, $BK191, MATCH(BD$10, $B$11:$AE$11, 0)), "")="", "", IFERROR(VALUE(INDEX($B191:$AE191, $BK191, MATCH(BD$10, $B$11:$AE$11, 0))), "")))</f>
        <v/>
      </c>
      <c r="BE191" s="32" t="str" cm="1">
        <f t="array" ref="BE191">IF(BE$10="", "", IF(IFERROR(INDEX($B191:$AE191, $BK191, MATCH(BE$10, $B$11:$AE$11, 0)), "")="", "", IFERROR(VALUE(INDEX($B191:$AE191, $BK191, MATCH(BE$10, $B$11:$AE$11, 0))), "")))</f>
        <v/>
      </c>
      <c r="BF191" s="12"/>
      <c r="BG191" s="44" t="str" cm="1">
        <f t="array" ref="BG191">IF(BG$10="", "", IF(IFERROR(INDEX($B191:$AE191, $BK191, MATCH(BG$10, $B$11:$AE$11, 0)), "")="", "", IFERROR(LEFT(INDEX($B191:$AE191, $BK191, MATCH(BG$10, $B$11:$AE$11, 0)), 70), "")))</f>
        <v/>
      </c>
      <c r="BH191" s="12"/>
      <c r="BI191" s="44" t="str" cm="1">
        <f t="array" ref="BI191">IF(BI$10="", "", IF(IFERROR(INDEX($B191:$AE191, $BK191, MATCH(BI$10, $B$11:$AE$11, 0)), "")="", "", IFERROR(INDEX($B191:$AE191, $BK191, MATCH(BI$10, $B$11:$AE$11, 0)), "")))</f>
        <v/>
      </c>
      <c r="BJ191" s="12"/>
      <c r="BN191" s="19" t="str" cm="1">
        <f t="array" ref="BN191">IF($AZ$10="", "", IF(IFERROR(INDEX($B191:$AE191, $BK191, MATCH($AZ$10, $B$11:$AE$11, 0)), "")="", "", IFERROR(INDEX($B191:$AE191, $BK191, MATCH($AZ$10, $B$11:$AE$11, 0)), "")))</f>
        <v/>
      </c>
      <c r="BO191" s="19" t="str">
        <f t="shared" si="34"/>
        <v/>
      </c>
      <c r="BP191" s="19" t="str">
        <f t="shared" si="35"/>
        <v/>
      </c>
      <c r="BQ191" s="19" t="str">
        <f t="shared" si="36"/>
        <v/>
      </c>
      <c r="BR191" s="30" t="str">
        <f t="shared" si="37"/>
        <v/>
      </c>
      <c r="BS191" s="19" t="str">
        <f t="shared" si="38"/>
        <v/>
      </c>
      <c r="BT191" s="40" t="str" cm="1">
        <f t="array" ref="BT191">IFERROR(DATE(INDEX($BQ191:$BS191, $BK191, MATCH($BN$5, $BQ$10:$BS$10, 0)), INDEX($BQ191:$BS191, $BK191, MATCH($BN$4, $BQ$10:$BS$10, 0)), INDEX($BQ191:$BS191, $BK191, MATCH($BN$3, $BQ$10:$BS$10, 0))), "")</f>
        <v/>
      </c>
      <c r="BV191" s="19" t="str">
        <f t="shared" si="39"/>
        <v/>
      </c>
      <c r="BX191" s="19" t="str">
        <f t="shared" si="40"/>
        <v/>
      </c>
      <c r="BZ191" s="30" t="str">
        <f t="shared" si="44"/>
        <v/>
      </c>
      <c r="CA191" s="13" t="str">
        <f t="shared" si="45"/>
        <v/>
      </c>
      <c r="CB191" s="13" t="str">
        <f t="shared" si="46"/>
        <v/>
      </c>
      <c r="CC191" s="13" t="str">
        <f t="shared" si="47"/>
        <v/>
      </c>
      <c r="CD191" s="32" t="str">
        <f t="shared" si="48"/>
        <v/>
      </c>
      <c r="CF191" s="52" t="str">
        <f t="shared" si="41"/>
        <v/>
      </c>
      <c r="CH191" s="19" t="str">
        <f>IF($CF191="", "", COUNTIF($CF$12:$CF$1210, "&gt;"&amp;$CF191)+1+COUNTIF($CF$12:$CF191, $CF191)-1)</f>
        <v/>
      </c>
      <c r="CJ191" s="19" t="str">
        <f t="shared" si="42"/>
        <v/>
      </c>
      <c r="CL191" s="87" t="str">
        <f t="shared" si="43"/>
        <v/>
      </c>
    </row>
    <row r="192" spans="1:90" x14ac:dyDescent="0.25">
      <c r="A192" s="11"/>
      <c r="B192" s="5"/>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7"/>
      <c r="AF192" s="11"/>
      <c r="AG192" s="12"/>
      <c r="AH192" s="12"/>
      <c r="AI192" s="12"/>
      <c r="AJ192" s="12"/>
      <c r="AK192" s="12"/>
      <c r="AL192" s="12"/>
      <c r="AM192" s="12"/>
      <c r="AN192" s="12"/>
      <c r="AO192" s="12"/>
      <c r="AP192" s="12"/>
      <c r="AQ192" s="12"/>
      <c r="AR192" s="12"/>
      <c r="AS192" s="12"/>
      <c r="AT192" s="12"/>
      <c r="AU192" s="12"/>
      <c r="AV192" s="12"/>
      <c r="AW192" s="12"/>
      <c r="AX192" s="12"/>
      <c r="AY192" s="12"/>
      <c r="AZ192" s="37" t="str">
        <f t="shared" si="33"/>
        <v/>
      </c>
      <c r="BA192" s="13" t="str" cm="1">
        <f t="array" ref="BA192">IF(BA$10="", "", IF(IFERROR(INDEX($B192:$AE192, $BK192, MATCH(BA$10, $B$11:$AE$11, 0)), "")="", "", IFERROR(VALUE(INDEX($B192:$AE192, $BK192, MATCH(BA$10, $B$11:$AE$11, 0))), "")))</f>
        <v/>
      </c>
      <c r="BB192" s="13" t="str" cm="1">
        <f t="array" ref="BB192">IF(BB$10="", "", IF(IFERROR(INDEX($B192:$AE192, $BK192, MATCH(BB$10, $B$11:$AE$11, 0)), "")="", "", IFERROR(VALUE(INDEX($B192:$AE192, $BK192, MATCH(BB$10, $B$11:$AE$11, 0))), "")))</f>
        <v/>
      </c>
      <c r="BC192" s="13" t="str" cm="1">
        <f t="array" ref="BC192">IF(BC$10="", "", IF(IFERROR(INDEX($B192:$AE192, $BK192, MATCH(BC$10, $B$11:$AE$11, 0)), "")="", "", IFERROR(VALUE(INDEX($B192:$AE192, $BK192, MATCH(BC$10, $B$11:$AE$11, 0))), "")))</f>
        <v/>
      </c>
      <c r="BD192" s="13" t="str" cm="1">
        <f t="array" ref="BD192">IF(BD$10="", "", IF(IFERROR(INDEX($B192:$AE192, $BK192, MATCH(BD$10, $B$11:$AE$11, 0)), "")="", "", IFERROR(VALUE(INDEX($B192:$AE192, $BK192, MATCH(BD$10, $B$11:$AE$11, 0))), "")))</f>
        <v/>
      </c>
      <c r="BE192" s="32" t="str" cm="1">
        <f t="array" ref="BE192">IF(BE$10="", "", IF(IFERROR(INDEX($B192:$AE192, $BK192, MATCH(BE$10, $B$11:$AE$11, 0)), "")="", "", IFERROR(VALUE(INDEX($B192:$AE192, $BK192, MATCH(BE$10, $B$11:$AE$11, 0))), "")))</f>
        <v/>
      </c>
      <c r="BF192" s="12"/>
      <c r="BG192" s="44" t="str" cm="1">
        <f t="array" ref="BG192">IF(BG$10="", "", IF(IFERROR(INDEX($B192:$AE192, $BK192, MATCH(BG$10, $B$11:$AE$11, 0)), "")="", "", IFERROR(LEFT(INDEX($B192:$AE192, $BK192, MATCH(BG$10, $B$11:$AE$11, 0)), 70), "")))</f>
        <v/>
      </c>
      <c r="BH192" s="12"/>
      <c r="BI192" s="44" t="str" cm="1">
        <f t="array" ref="BI192">IF(BI$10="", "", IF(IFERROR(INDEX($B192:$AE192, $BK192, MATCH(BI$10, $B$11:$AE$11, 0)), "")="", "", IFERROR(INDEX($B192:$AE192, $BK192, MATCH(BI$10, $B$11:$AE$11, 0)), "")))</f>
        <v/>
      </c>
      <c r="BJ192" s="12"/>
      <c r="BN192" s="19" t="str" cm="1">
        <f t="array" ref="BN192">IF($AZ$10="", "", IF(IFERROR(INDEX($B192:$AE192, $BK192, MATCH($AZ$10, $B$11:$AE$11, 0)), "")="", "", IFERROR(INDEX($B192:$AE192, $BK192, MATCH($AZ$10, $B$11:$AE$11, 0)), "")))</f>
        <v/>
      </c>
      <c r="BO192" s="19" t="str">
        <f t="shared" si="34"/>
        <v/>
      </c>
      <c r="BP192" s="19" t="str">
        <f t="shared" si="35"/>
        <v/>
      </c>
      <c r="BQ192" s="19" t="str">
        <f t="shared" si="36"/>
        <v/>
      </c>
      <c r="BR192" s="30" t="str">
        <f t="shared" si="37"/>
        <v/>
      </c>
      <c r="BS192" s="19" t="str">
        <f t="shared" si="38"/>
        <v/>
      </c>
      <c r="BT192" s="40" t="str" cm="1">
        <f t="array" ref="BT192">IFERROR(DATE(INDEX($BQ192:$BS192, $BK192, MATCH($BN$5, $BQ$10:$BS$10, 0)), INDEX($BQ192:$BS192, $BK192, MATCH($BN$4, $BQ$10:$BS$10, 0)), INDEX($BQ192:$BS192, $BK192, MATCH($BN$3, $BQ$10:$BS$10, 0))), "")</f>
        <v/>
      </c>
      <c r="BV192" s="19" t="str">
        <f t="shared" si="39"/>
        <v/>
      </c>
      <c r="BX192" s="19" t="str">
        <f t="shared" si="40"/>
        <v/>
      </c>
      <c r="BZ192" s="30" t="str">
        <f t="shared" si="44"/>
        <v/>
      </c>
      <c r="CA192" s="13" t="str">
        <f t="shared" si="45"/>
        <v/>
      </c>
      <c r="CB192" s="13" t="str">
        <f t="shared" si="46"/>
        <v/>
      </c>
      <c r="CC192" s="13" t="str">
        <f t="shared" si="47"/>
        <v/>
      </c>
      <c r="CD192" s="32" t="str">
        <f t="shared" si="48"/>
        <v/>
      </c>
      <c r="CF192" s="52" t="str">
        <f t="shared" si="41"/>
        <v/>
      </c>
      <c r="CH192" s="19" t="str">
        <f>IF($CF192="", "", COUNTIF($CF$12:$CF$1210, "&gt;"&amp;$CF192)+1+COUNTIF($CF$12:$CF192, $CF192)-1)</f>
        <v/>
      </c>
      <c r="CJ192" s="19" t="str">
        <f t="shared" si="42"/>
        <v/>
      </c>
      <c r="CL192" s="87" t="str">
        <f t="shared" si="43"/>
        <v/>
      </c>
    </row>
    <row r="193" spans="1:90" x14ac:dyDescent="0.25">
      <c r="A193" s="11"/>
      <c r="B193" s="5"/>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7"/>
      <c r="AF193" s="11"/>
      <c r="AG193" s="12"/>
      <c r="AH193" s="12"/>
      <c r="AI193" s="12"/>
      <c r="AJ193" s="12"/>
      <c r="AK193" s="12"/>
      <c r="AL193" s="12"/>
      <c r="AM193" s="12"/>
      <c r="AN193" s="12"/>
      <c r="AO193" s="12"/>
      <c r="AP193" s="12"/>
      <c r="AQ193" s="12"/>
      <c r="AR193" s="12"/>
      <c r="AS193" s="12"/>
      <c r="AT193" s="12"/>
      <c r="AU193" s="12"/>
      <c r="AV193" s="12"/>
      <c r="AW193" s="12"/>
      <c r="AX193" s="12"/>
      <c r="AY193" s="12"/>
      <c r="AZ193" s="37" t="str">
        <f t="shared" si="33"/>
        <v/>
      </c>
      <c r="BA193" s="13" t="str" cm="1">
        <f t="array" ref="BA193">IF(BA$10="", "", IF(IFERROR(INDEX($B193:$AE193, $BK193, MATCH(BA$10, $B$11:$AE$11, 0)), "")="", "", IFERROR(VALUE(INDEX($B193:$AE193, $BK193, MATCH(BA$10, $B$11:$AE$11, 0))), "")))</f>
        <v/>
      </c>
      <c r="BB193" s="13" t="str" cm="1">
        <f t="array" ref="BB193">IF(BB$10="", "", IF(IFERROR(INDEX($B193:$AE193, $BK193, MATCH(BB$10, $B$11:$AE$11, 0)), "")="", "", IFERROR(VALUE(INDEX($B193:$AE193, $BK193, MATCH(BB$10, $B$11:$AE$11, 0))), "")))</f>
        <v/>
      </c>
      <c r="BC193" s="13" t="str" cm="1">
        <f t="array" ref="BC193">IF(BC$10="", "", IF(IFERROR(INDEX($B193:$AE193, $BK193, MATCH(BC$10, $B$11:$AE$11, 0)), "")="", "", IFERROR(VALUE(INDEX($B193:$AE193, $BK193, MATCH(BC$10, $B$11:$AE$11, 0))), "")))</f>
        <v/>
      </c>
      <c r="BD193" s="13" t="str" cm="1">
        <f t="array" ref="BD193">IF(BD$10="", "", IF(IFERROR(INDEX($B193:$AE193, $BK193, MATCH(BD$10, $B$11:$AE$11, 0)), "")="", "", IFERROR(VALUE(INDEX($B193:$AE193, $BK193, MATCH(BD$10, $B$11:$AE$11, 0))), "")))</f>
        <v/>
      </c>
      <c r="BE193" s="32" t="str" cm="1">
        <f t="array" ref="BE193">IF(BE$10="", "", IF(IFERROR(INDEX($B193:$AE193, $BK193, MATCH(BE$10, $B$11:$AE$11, 0)), "")="", "", IFERROR(VALUE(INDEX($B193:$AE193, $BK193, MATCH(BE$10, $B$11:$AE$11, 0))), "")))</f>
        <v/>
      </c>
      <c r="BF193" s="12"/>
      <c r="BG193" s="44" t="str" cm="1">
        <f t="array" ref="BG193">IF(BG$10="", "", IF(IFERROR(INDEX($B193:$AE193, $BK193, MATCH(BG$10, $B$11:$AE$11, 0)), "")="", "", IFERROR(LEFT(INDEX($B193:$AE193, $BK193, MATCH(BG$10, $B$11:$AE$11, 0)), 70), "")))</f>
        <v/>
      </c>
      <c r="BH193" s="12"/>
      <c r="BI193" s="44" t="str" cm="1">
        <f t="array" ref="BI193">IF(BI$10="", "", IF(IFERROR(INDEX($B193:$AE193, $BK193, MATCH(BI$10, $B$11:$AE$11, 0)), "")="", "", IFERROR(INDEX($B193:$AE193, $BK193, MATCH(BI$10, $B$11:$AE$11, 0)), "")))</f>
        <v/>
      </c>
      <c r="BJ193" s="12"/>
      <c r="BN193" s="19" t="str" cm="1">
        <f t="array" ref="BN193">IF($AZ$10="", "", IF(IFERROR(INDEX($B193:$AE193, $BK193, MATCH($AZ$10, $B$11:$AE$11, 0)), "")="", "", IFERROR(INDEX($B193:$AE193, $BK193, MATCH($AZ$10, $B$11:$AE$11, 0)), "")))</f>
        <v/>
      </c>
      <c r="BO193" s="19" t="str">
        <f t="shared" si="34"/>
        <v/>
      </c>
      <c r="BP193" s="19" t="str">
        <f t="shared" si="35"/>
        <v/>
      </c>
      <c r="BQ193" s="19" t="str">
        <f t="shared" si="36"/>
        <v/>
      </c>
      <c r="BR193" s="30" t="str">
        <f t="shared" si="37"/>
        <v/>
      </c>
      <c r="BS193" s="19" t="str">
        <f t="shared" si="38"/>
        <v/>
      </c>
      <c r="BT193" s="40" t="str" cm="1">
        <f t="array" ref="BT193">IFERROR(DATE(INDEX($BQ193:$BS193, $BK193, MATCH($BN$5, $BQ$10:$BS$10, 0)), INDEX($BQ193:$BS193, $BK193, MATCH($BN$4, $BQ$10:$BS$10, 0)), INDEX($BQ193:$BS193, $BK193, MATCH($BN$3, $BQ$10:$BS$10, 0))), "")</f>
        <v/>
      </c>
      <c r="BV193" s="19" t="str">
        <f t="shared" si="39"/>
        <v/>
      </c>
      <c r="BX193" s="19" t="str">
        <f t="shared" si="40"/>
        <v/>
      </c>
      <c r="BZ193" s="30" t="str">
        <f t="shared" si="44"/>
        <v/>
      </c>
      <c r="CA193" s="13" t="str">
        <f t="shared" si="45"/>
        <v/>
      </c>
      <c r="CB193" s="13" t="str">
        <f t="shared" si="46"/>
        <v/>
      </c>
      <c r="CC193" s="13" t="str">
        <f t="shared" si="47"/>
        <v/>
      </c>
      <c r="CD193" s="32" t="str">
        <f t="shared" si="48"/>
        <v/>
      </c>
      <c r="CF193" s="52" t="str">
        <f t="shared" si="41"/>
        <v/>
      </c>
      <c r="CH193" s="19" t="str">
        <f>IF($CF193="", "", COUNTIF($CF$12:$CF$1210, "&gt;"&amp;$CF193)+1+COUNTIF($CF$12:$CF193, $CF193)-1)</f>
        <v/>
      </c>
      <c r="CJ193" s="19" t="str">
        <f t="shared" si="42"/>
        <v/>
      </c>
      <c r="CL193" s="87" t="str">
        <f t="shared" si="43"/>
        <v/>
      </c>
    </row>
    <row r="194" spans="1:90" x14ac:dyDescent="0.25">
      <c r="A194" s="11"/>
      <c r="B194" s="5"/>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7"/>
      <c r="AF194" s="11"/>
      <c r="AG194" s="12"/>
      <c r="AH194" s="12"/>
      <c r="AI194" s="12"/>
      <c r="AJ194" s="12"/>
      <c r="AK194" s="12"/>
      <c r="AL194" s="12"/>
      <c r="AM194" s="12"/>
      <c r="AN194" s="12"/>
      <c r="AO194" s="12"/>
      <c r="AP194" s="12"/>
      <c r="AQ194" s="12"/>
      <c r="AR194" s="12"/>
      <c r="AS194" s="12"/>
      <c r="AT194" s="12"/>
      <c r="AU194" s="12"/>
      <c r="AV194" s="12"/>
      <c r="AW194" s="12"/>
      <c r="AX194" s="12"/>
      <c r="AY194" s="12"/>
      <c r="AZ194" s="37" t="str">
        <f t="shared" si="33"/>
        <v/>
      </c>
      <c r="BA194" s="13" t="str" cm="1">
        <f t="array" ref="BA194">IF(BA$10="", "", IF(IFERROR(INDEX($B194:$AE194, $BK194, MATCH(BA$10, $B$11:$AE$11, 0)), "")="", "", IFERROR(VALUE(INDEX($B194:$AE194, $BK194, MATCH(BA$10, $B$11:$AE$11, 0))), "")))</f>
        <v/>
      </c>
      <c r="BB194" s="13" t="str" cm="1">
        <f t="array" ref="BB194">IF(BB$10="", "", IF(IFERROR(INDEX($B194:$AE194, $BK194, MATCH(BB$10, $B$11:$AE$11, 0)), "")="", "", IFERROR(VALUE(INDEX($B194:$AE194, $BK194, MATCH(BB$10, $B$11:$AE$11, 0))), "")))</f>
        <v/>
      </c>
      <c r="BC194" s="13" t="str" cm="1">
        <f t="array" ref="BC194">IF(BC$10="", "", IF(IFERROR(INDEX($B194:$AE194, $BK194, MATCH(BC$10, $B$11:$AE$11, 0)), "")="", "", IFERROR(VALUE(INDEX($B194:$AE194, $BK194, MATCH(BC$10, $B$11:$AE$11, 0))), "")))</f>
        <v/>
      </c>
      <c r="BD194" s="13" t="str" cm="1">
        <f t="array" ref="BD194">IF(BD$10="", "", IF(IFERROR(INDEX($B194:$AE194, $BK194, MATCH(BD$10, $B$11:$AE$11, 0)), "")="", "", IFERROR(VALUE(INDEX($B194:$AE194, $BK194, MATCH(BD$10, $B$11:$AE$11, 0))), "")))</f>
        <v/>
      </c>
      <c r="BE194" s="32" t="str" cm="1">
        <f t="array" ref="BE194">IF(BE$10="", "", IF(IFERROR(INDEX($B194:$AE194, $BK194, MATCH(BE$10, $B$11:$AE$11, 0)), "")="", "", IFERROR(VALUE(INDEX($B194:$AE194, $BK194, MATCH(BE$10, $B$11:$AE$11, 0))), "")))</f>
        <v/>
      </c>
      <c r="BF194" s="12"/>
      <c r="BG194" s="44" t="str" cm="1">
        <f t="array" ref="BG194">IF(BG$10="", "", IF(IFERROR(INDEX($B194:$AE194, $BK194, MATCH(BG$10, $B$11:$AE$11, 0)), "")="", "", IFERROR(LEFT(INDEX($B194:$AE194, $BK194, MATCH(BG$10, $B$11:$AE$11, 0)), 70), "")))</f>
        <v/>
      </c>
      <c r="BH194" s="12"/>
      <c r="BI194" s="44" t="str" cm="1">
        <f t="array" ref="BI194">IF(BI$10="", "", IF(IFERROR(INDEX($B194:$AE194, $BK194, MATCH(BI$10, $B$11:$AE$11, 0)), "")="", "", IFERROR(INDEX($B194:$AE194, $BK194, MATCH(BI$10, $B$11:$AE$11, 0)), "")))</f>
        <v/>
      </c>
      <c r="BJ194" s="12"/>
      <c r="BN194" s="19" t="str" cm="1">
        <f t="array" ref="BN194">IF($AZ$10="", "", IF(IFERROR(INDEX($B194:$AE194, $BK194, MATCH($AZ$10, $B$11:$AE$11, 0)), "")="", "", IFERROR(INDEX($B194:$AE194, $BK194, MATCH($AZ$10, $B$11:$AE$11, 0)), "")))</f>
        <v/>
      </c>
      <c r="BO194" s="19" t="str">
        <f t="shared" si="34"/>
        <v/>
      </c>
      <c r="BP194" s="19" t="str">
        <f t="shared" si="35"/>
        <v/>
      </c>
      <c r="BQ194" s="19" t="str">
        <f t="shared" si="36"/>
        <v/>
      </c>
      <c r="BR194" s="30" t="str">
        <f t="shared" si="37"/>
        <v/>
      </c>
      <c r="BS194" s="19" t="str">
        <f t="shared" si="38"/>
        <v/>
      </c>
      <c r="BT194" s="40" t="str" cm="1">
        <f t="array" ref="BT194">IFERROR(DATE(INDEX($BQ194:$BS194, $BK194, MATCH($BN$5, $BQ$10:$BS$10, 0)), INDEX($BQ194:$BS194, $BK194, MATCH($BN$4, $BQ$10:$BS$10, 0)), INDEX($BQ194:$BS194, $BK194, MATCH($BN$3, $BQ$10:$BS$10, 0))), "")</f>
        <v/>
      </c>
      <c r="BV194" s="19" t="str">
        <f t="shared" si="39"/>
        <v/>
      </c>
      <c r="BX194" s="19" t="str">
        <f t="shared" si="40"/>
        <v/>
      </c>
      <c r="BZ194" s="30" t="str">
        <f t="shared" si="44"/>
        <v/>
      </c>
      <c r="CA194" s="13" t="str">
        <f t="shared" si="45"/>
        <v/>
      </c>
      <c r="CB194" s="13" t="str">
        <f t="shared" si="46"/>
        <v/>
      </c>
      <c r="CC194" s="13" t="str">
        <f t="shared" si="47"/>
        <v/>
      </c>
      <c r="CD194" s="32" t="str">
        <f t="shared" si="48"/>
        <v/>
      </c>
      <c r="CF194" s="52" t="str">
        <f t="shared" si="41"/>
        <v/>
      </c>
      <c r="CH194" s="19" t="str">
        <f>IF($CF194="", "", COUNTIF($CF$12:$CF$1210, "&gt;"&amp;$CF194)+1+COUNTIF($CF$12:$CF194, $CF194)-1)</f>
        <v/>
      </c>
      <c r="CJ194" s="19" t="str">
        <f t="shared" si="42"/>
        <v/>
      </c>
      <c r="CL194" s="87" t="str">
        <f t="shared" si="43"/>
        <v/>
      </c>
    </row>
    <row r="195" spans="1:90" x14ac:dyDescent="0.25">
      <c r="A195" s="11"/>
      <c r="B195" s="5"/>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7"/>
      <c r="AF195" s="11"/>
      <c r="AG195" s="12"/>
      <c r="AH195" s="12"/>
      <c r="AI195" s="12"/>
      <c r="AJ195" s="12"/>
      <c r="AK195" s="12"/>
      <c r="AL195" s="12"/>
      <c r="AM195" s="12"/>
      <c r="AN195" s="12"/>
      <c r="AO195" s="12"/>
      <c r="AP195" s="12"/>
      <c r="AQ195" s="12"/>
      <c r="AR195" s="12"/>
      <c r="AS195" s="12"/>
      <c r="AT195" s="12"/>
      <c r="AU195" s="12"/>
      <c r="AV195" s="12"/>
      <c r="AW195" s="12"/>
      <c r="AX195" s="12"/>
      <c r="AY195" s="12"/>
      <c r="AZ195" s="37" t="str">
        <f t="shared" si="33"/>
        <v/>
      </c>
      <c r="BA195" s="13" t="str" cm="1">
        <f t="array" ref="BA195">IF(BA$10="", "", IF(IFERROR(INDEX($B195:$AE195, $BK195, MATCH(BA$10, $B$11:$AE$11, 0)), "")="", "", IFERROR(VALUE(INDEX($B195:$AE195, $BK195, MATCH(BA$10, $B$11:$AE$11, 0))), "")))</f>
        <v/>
      </c>
      <c r="BB195" s="13" t="str" cm="1">
        <f t="array" ref="BB195">IF(BB$10="", "", IF(IFERROR(INDEX($B195:$AE195, $BK195, MATCH(BB$10, $B$11:$AE$11, 0)), "")="", "", IFERROR(VALUE(INDEX($B195:$AE195, $BK195, MATCH(BB$10, $B$11:$AE$11, 0))), "")))</f>
        <v/>
      </c>
      <c r="BC195" s="13" t="str" cm="1">
        <f t="array" ref="BC195">IF(BC$10="", "", IF(IFERROR(INDEX($B195:$AE195, $BK195, MATCH(BC$10, $B$11:$AE$11, 0)), "")="", "", IFERROR(VALUE(INDEX($B195:$AE195, $BK195, MATCH(BC$10, $B$11:$AE$11, 0))), "")))</f>
        <v/>
      </c>
      <c r="BD195" s="13" t="str" cm="1">
        <f t="array" ref="BD195">IF(BD$10="", "", IF(IFERROR(INDEX($B195:$AE195, $BK195, MATCH(BD$10, $B$11:$AE$11, 0)), "")="", "", IFERROR(VALUE(INDEX($B195:$AE195, $BK195, MATCH(BD$10, $B$11:$AE$11, 0))), "")))</f>
        <v/>
      </c>
      <c r="BE195" s="32" t="str" cm="1">
        <f t="array" ref="BE195">IF(BE$10="", "", IF(IFERROR(INDEX($B195:$AE195, $BK195, MATCH(BE$10, $B$11:$AE$11, 0)), "")="", "", IFERROR(VALUE(INDEX($B195:$AE195, $BK195, MATCH(BE$10, $B$11:$AE$11, 0))), "")))</f>
        <v/>
      </c>
      <c r="BF195" s="12"/>
      <c r="BG195" s="44" t="str" cm="1">
        <f t="array" ref="BG195">IF(BG$10="", "", IF(IFERROR(INDEX($B195:$AE195, $BK195, MATCH(BG$10, $B$11:$AE$11, 0)), "")="", "", IFERROR(LEFT(INDEX($B195:$AE195, $BK195, MATCH(BG$10, $B$11:$AE$11, 0)), 70), "")))</f>
        <v/>
      </c>
      <c r="BH195" s="12"/>
      <c r="BI195" s="44" t="str" cm="1">
        <f t="array" ref="BI195">IF(BI$10="", "", IF(IFERROR(INDEX($B195:$AE195, $BK195, MATCH(BI$10, $B$11:$AE$11, 0)), "")="", "", IFERROR(INDEX($B195:$AE195, $BK195, MATCH(BI$10, $B$11:$AE$11, 0)), "")))</f>
        <v/>
      </c>
      <c r="BJ195" s="12"/>
      <c r="BN195" s="19" t="str" cm="1">
        <f t="array" ref="BN195">IF($AZ$10="", "", IF(IFERROR(INDEX($B195:$AE195, $BK195, MATCH($AZ$10, $B$11:$AE$11, 0)), "")="", "", IFERROR(INDEX($B195:$AE195, $BK195, MATCH($AZ$10, $B$11:$AE$11, 0)), "")))</f>
        <v/>
      </c>
      <c r="BO195" s="19" t="str">
        <f t="shared" si="34"/>
        <v/>
      </c>
      <c r="BP195" s="19" t="str">
        <f t="shared" si="35"/>
        <v/>
      </c>
      <c r="BQ195" s="19" t="str">
        <f t="shared" si="36"/>
        <v/>
      </c>
      <c r="BR195" s="30" t="str">
        <f t="shared" si="37"/>
        <v/>
      </c>
      <c r="BS195" s="19" t="str">
        <f t="shared" si="38"/>
        <v/>
      </c>
      <c r="BT195" s="40" t="str" cm="1">
        <f t="array" ref="BT195">IFERROR(DATE(INDEX($BQ195:$BS195, $BK195, MATCH($BN$5, $BQ$10:$BS$10, 0)), INDEX($BQ195:$BS195, $BK195, MATCH($BN$4, $BQ$10:$BS$10, 0)), INDEX($BQ195:$BS195, $BK195, MATCH($BN$3, $BQ$10:$BS$10, 0))), "")</f>
        <v/>
      </c>
      <c r="BV195" s="19" t="str">
        <f t="shared" si="39"/>
        <v/>
      </c>
      <c r="BX195" s="19" t="str">
        <f t="shared" si="40"/>
        <v/>
      </c>
      <c r="BZ195" s="30" t="str">
        <f t="shared" si="44"/>
        <v/>
      </c>
      <c r="CA195" s="13" t="str">
        <f t="shared" si="45"/>
        <v/>
      </c>
      <c r="CB195" s="13" t="str">
        <f t="shared" si="46"/>
        <v/>
      </c>
      <c r="CC195" s="13" t="str">
        <f t="shared" si="47"/>
        <v/>
      </c>
      <c r="CD195" s="32" t="str">
        <f t="shared" si="48"/>
        <v/>
      </c>
      <c r="CF195" s="52" t="str">
        <f t="shared" si="41"/>
        <v/>
      </c>
      <c r="CH195" s="19" t="str">
        <f>IF($CF195="", "", COUNTIF($CF$12:$CF$1210, "&gt;"&amp;$CF195)+1+COUNTIF($CF$12:$CF195, $CF195)-1)</f>
        <v/>
      </c>
      <c r="CJ195" s="19" t="str">
        <f t="shared" si="42"/>
        <v/>
      </c>
      <c r="CL195" s="87" t="str">
        <f t="shared" si="43"/>
        <v/>
      </c>
    </row>
    <row r="196" spans="1:90" x14ac:dyDescent="0.25">
      <c r="A196" s="11"/>
      <c r="B196" s="5"/>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7"/>
      <c r="AF196" s="11"/>
      <c r="AG196" s="12"/>
      <c r="AH196" s="12"/>
      <c r="AI196" s="12"/>
      <c r="AJ196" s="12"/>
      <c r="AK196" s="12"/>
      <c r="AL196" s="12"/>
      <c r="AM196" s="12"/>
      <c r="AN196" s="12"/>
      <c r="AO196" s="12"/>
      <c r="AP196" s="12"/>
      <c r="AQ196" s="12"/>
      <c r="AR196" s="12"/>
      <c r="AS196" s="12"/>
      <c r="AT196" s="12"/>
      <c r="AU196" s="12"/>
      <c r="AV196" s="12"/>
      <c r="AW196" s="12"/>
      <c r="AX196" s="12"/>
      <c r="AY196" s="12"/>
      <c r="AZ196" s="37" t="str">
        <f t="shared" si="33"/>
        <v/>
      </c>
      <c r="BA196" s="13" t="str" cm="1">
        <f t="array" ref="BA196">IF(BA$10="", "", IF(IFERROR(INDEX($B196:$AE196, $BK196, MATCH(BA$10, $B$11:$AE$11, 0)), "")="", "", IFERROR(VALUE(INDEX($B196:$AE196, $BK196, MATCH(BA$10, $B$11:$AE$11, 0))), "")))</f>
        <v/>
      </c>
      <c r="BB196" s="13" t="str" cm="1">
        <f t="array" ref="BB196">IF(BB$10="", "", IF(IFERROR(INDEX($B196:$AE196, $BK196, MATCH(BB$10, $B$11:$AE$11, 0)), "")="", "", IFERROR(VALUE(INDEX($B196:$AE196, $BK196, MATCH(BB$10, $B$11:$AE$11, 0))), "")))</f>
        <v/>
      </c>
      <c r="BC196" s="13" t="str" cm="1">
        <f t="array" ref="BC196">IF(BC$10="", "", IF(IFERROR(INDEX($B196:$AE196, $BK196, MATCH(BC$10, $B$11:$AE$11, 0)), "")="", "", IFERROR(VALUE(INDEX($B196:$AE196, $BK196, MATCH(BC$10, $B$11:$AE$11, 0))), "")))</f>
        <v/>
      </c>
      <c r="BD196" s="13" t="str" cm="1">
        <f t="array" ref="BD196">IF(BD$10="", "", IF(IFERROR(INDEX($B196:$AE196, $BK196, MATCH(BD$10, $B$11:$AE$11, 0)), "")="", "", IFERROR(VALUE(INDEX($B196:$AE196, $BK196, MATCH(BD$10, $B$11:$AE$11, 0))), "")))</f>
        <v/>
      </c>
      <c r="BE196" s="32" t="str" cm="1">
        <f t="array" ref="BE196">IF(BE$10="", "", IF(IFERROR(INDEX($B196:$AE196, $BK196, MATCH(BE$10, $B$11:$AE$11, 0)), "")="", "", IFERROR(VALUE(INDEX($B196:$AE196, $BK196, MATCH(BE$10, $B$11:$AE$11, 0))), "")))</f>
        <v/>
      </c>
      <c r="BF196" s="12"/>
      <c r="BG196" s="44" t="str" cm="1">
        <f t="array" ref="BG196">IF(BG$10="", "", IF(IFERROR(INDEX($B196:$AE196, $BK196, MATCH(BG$10, $B$11:$AE$11, 0)), "")="", "", IFERROR(LEFT(INDEX($B196:$AE196, $BK196, MATCH(BG$10, $B$11:$AE$11, 0)), 70), "")))</f>
        <v/>
      </c>
      <c r="BH196" s="12"/>
      <c r="BI196" s="44" t="str" cm="1">
        <f t="array" ref="BI196">IF(BI$10="", "", IF(IFERROR(INDEX($B196:$AE196, $BK196, MATCH(BI$10, $B$11:$AE$11, 0)), "")="", "", IFERROR(INDEX($B196:$AE196, $BK196, MATCH(BI$10, $B$11:$AE$11, 0)), "")))</f>
        <v/>
      </c>
      <c r="BJ196" s="12"/>
      <c r="BN196" s="19" t="str" cm="1">
        <f t="array" ref="BN196">IF($AZ$10="", "", IF(IFERROR(INDEX($B196:$AE196, $BK196, MATCH($AZ$10, $B$11:$AE$11, 0)), "")="", "", IFERROR(INDEX($B196:$AE196, $BK196, MATCH($AZ$10, $B$11:$AE$11, 0)), "")))</f>
        <v/>
      </c>
      <c r="BO196" s="19" t="str">
        <f t="shared" si="34"/>
        <v/>
      </c>
      <c r="BP196" s="19" t="str">
        <f t="shared" si="35"/>
        <v/>
      </c>
      <c r="BQ196" s="19" t="str">
        <f t="shared" si="36"/>
        <v/>
      </c>
      <c r="BR196" s="30" t="str">
        <f t="shared" si="37"/>
        <v/>
      </c>
      <c r="BS196" s="19" t="str">
        <f t="shared" si="38"/>
        <v/>
      </c>
      <c r="BT196" s="40" t="str" cm="1">
        <f t="array" ref="BT196">IFERROR(DATE(INDEX($BQ196:$BS196, $BK196, MATCH($BN$5, $BQ$10:$BS$10, 0)), INDEX($BQ196:$BS196, $BK196, MATCH($BN$4, $BQ$10:$BS$10, 0)), INDEX($BQ196:$BS196, $BK196, MATCH($BN$3, $BQ$10:$BS$10, 0))), "")</f>
        <v/>
      </c>
      <c r="BV196" s="19" t="str">
        <f t="shared" si="39"/>
        <v/>
      </c>
      <c r="BX196" s="19" t="str">
        <f t="shared" si="40"/>
        <v/>
      </c>
      <c r="BZ196" s="30" t="str">
        <f t="shared" si="44"/>
        <v/>
      </c>
      <c r="CA196" s="13" t="str">
        <f t="shared" si="45"/>
        <v/>
      </c>
      <c r="CB196" s="13" t="str">
        <f t="shared" si="46"/>
        <v/>
      </c>
      <c r="CC196" s="13" t="str">
        <f t="shared" si="47"/>
        <v/>
      </c>
      <c r="CD196" s="32" t="str">
        <f t="shared" si="48"/>
        <v/>
      </c>
      <c r="CF196" s="52" t="str">
        <f t="shared" si="41"/>
        <v/>
      </c>
      <c r="CH196" s="19" t="str">
        <f>IF($CF196="", "", COUNTIF($CF$12:$CF$1210, "&gt;"&amp;$CF196)+1+COUNTIF($CF$12:$CF196, $CF196)-1)</f>
        <v/>
      </c>
      <c r="CJ196" s="19" t="str">
        <f t="shared" si="42"/>
        <v/>
      </c>
      <c r="CL196" s="87" t="str">
        <f t="shared" si="43"/>
        <v/>
      </c>
    </row>
    <row r="197" spans="1:90" x14ac:dyDescent="0.25">
      <c r="A197" s="11"/>
      <c r="B197" s="5"/>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7"/>
      <c r="AF197" s="11"/>
      <c r="AG197" s="12"/>
      <c r="AH197" s="12"/>
      <c r="AI197" s="12"/>
      <c r="AJ197" s="12"/>
      <c r="AK197" s="12"/>
      <c r="AL197" s="12"/>
      <c r="AM197" s="12"/>
      <c r="AN197" s="12"/>
      <c r="AO197" s="12"/>
      <c r="AP197" s="12"/>
      <c r="AQ197" s="12"/>
      <c r="AR197" s="12"/>
      <c r="AS197" s="12"/>
      <c r="AT197" s="12"/>
      <c r="AU197" s="12"/>
      <c r="AV197" s="12"/>
      <c r="AW197" s="12"/>
      <c r="AX197" s="12"/>
      <c r="AY197" s="12"/>
      <c r="AZ197" s="37" t="str">
        <f t="shared" si="33"/>
        <v/>
      </c>
      <c r="BA197" s="13" t="str" cm="1">
        <f t="array" ref="BA197">IF(BA$10="", "", IF(IFERROR(INDEX($B197:$AE197, $BK197, MATCH(BA$10, $B$11:$AE$11, 0)), "")="", "", IFERROR(VALUE(INDEX($B197:$AE197, $BK197, MATCH(BA$10, $B$11:$AE$11, 0))), "")))</f>
        <v/>
      </c>
      <c r="BB197" s="13" t="str" cm="1">
        <f t="array" ref="BB197">IF(BB$10="", "", IF(IFERROR(INDEX($B197:$AE197, $BK197, MATCH(BB$10, $B$11:$AE$11, 0)), "")="", "", IFERROR(VALUE(INDEX($B197:$AE197, $BK197, MATCH(BB$10, $B$11:$AE$11, 0))), "")))</f>
        <v/>
      </c>
      <c r="BC197" s="13" t="str" cm="1">
        <f t="array" ref="BC197">IF(BC$10="", "", IF(IFERROR(INDEX($B197:$AE197, $BK197, MATCH(BC$10, $B$11:$AE$11, 0)), "")="", "", IFERROR(VALUE(INDEX($B197:$AE197, $BK197, MATCH(BC$10, $B$11:$AE$11, 0))), "")))</f>
        <v/>
      </c>
      <c r="BD197" s="13" t="str" cm="1">
        <f t="array" ref="BD197">IF(BD$10="", "", IF(IFERROR(INDEX($B197:$AE197, $BK197, MATCH(BD$10, $B$11:$AE$11, 0)), "")="", "", IFERROR(VALUE(INDEX($B197:$AE197, $BK197, MATCH(BD$10, $B$11:$AE$11, 0))), "")))</f>
        <v/>
      </c>
      <c r="BE197" s="32" t="str" cm="1">
        <f t="array" ref="BE197">IF(BE$10="", "", IF(IFERROR(INDEX($B197:$AE197, $BK197, MATCH(BE$10, $B$11:$AE$11, 0)), "")="", "", IFERROR(VALUE(INDEX($B197:$AE197, $BK197, MATCH(BE$10, $B$11:$AE$11, 0))), "")))</f>
        <v/>
      </c>
      <c r="BF197" s="12"/>
      <c r="BG197" s="44" t="str" cm="1">
        <f t="array" ref="BG197">IF(BG$10="", "", IF(IFERROR(INDEX($B197:$AE197, $BK197, MATCH(BG$10, $B$11:$AE$11, 0)), "")="", "", IFERROR(LEFT(INDEX($B197:$AE197, $BK197, MATCH(BG$10, $B$11:$AE$11, 0)), 70), "")))</f>
        <v/>
      </c>
      <c r="BH197" s="12"/>
      <c r="BI197" s="44" t="str" cm="1">
        <f t="array" ref="BI197">IF(BI$10="", "", IF(IFERROR(INDEX($B197:$AE197, $BK197, MATCH(BI$10, $B$11:$AE$11, 0)), "")="", "", IFERROR(INDEX($B197:$AE197, $BK197, MATCH(BI$10, $B$11:$AE$11, 0)), "")))</f>
        <v/>
      </c>
      <c r="BJ197" s="12"/>
      <c r="BN197" s="19" t="str" cm="1">
        <f t="array" ref="BN197">IF($AZ$10="", "", IF(IFERROR(INDEX($B197:$AE197, $BK197, MATCH($AZ$10, $B$11:$AE$11, 0)), "")="", "", IFERROR(INDEX($B197:$AE197, $BK197, MATCH($AZ$10, $B$11:$AE$11, 0)), "")))</f>
        <v/>
      </c>
      <c r="BO197" s="19" t="str">
        <f t="shared" si="34"/>
        <v/>
      </c>
      <c r="BP197" s="19" t="str">
        <f t="shared" si="35"/>
        <v/>
      </c>
      <c r="BQ197" s="19" t="str">
        <f t="shared" si="36"/>
        <v/>
      </c>
      <c r="BR197" s="30" t="str">
        <f t="shared" si="37"/>
        <v/>
      </c>
      <c r="BS197" s="19" t="str">
        <f t="shared" si="38"/>
        <v/>
      </c>
      <c r="BT197" s="40" t="str" cm="1">
        <f t="array" ref="BT197">IFERROR(DATE(INDEX($BQ197:$BS197, $BK197, MATCH($BN$5, $BQ$10:$BS$10, 0)), INDEX($BQ197:$BS197, $BK197, MATCH($BN$4, $BQ$10:$BS$10, 0)), INDEX($BQ197:$BS197, $BK197, MATCH($BN$3, $BQ$10:$BS$10, 0))), "")</f>
        <v/>
      </c>
      <c r="BV197" s="19" t="str">
        <f t="shared" si="39"/>
        <v/>
      </c>
      <c r="BX197" s="19" t="str">
        <f t="shared" si="40"/>
        <v/>
      </c>
      <c r="BZ197" s="30" t="str">
        <f t="shared" si="44"/>
        <v/>
      </c>
      <c r="CA197" s="13" t="str">
        <f t="shared" si="45"/>
        <v/>
      </c>
      <c r="CB197" s="13" t="str">
        <f t="shared" si="46"/>
        <v/>
      </c>
      <c r="CC197" s="13" t="str">
        <f t="shared" si="47"/>
        <v/>
      </c>
      <c r="CD197" s="32" t="str">
        <f t="shared" si="48"/>
        <v/>
      </c>
      <c r="CF197" s="52" t="str">
        <f t="shared" si="41"/>
        <v/>
      </c>
      <c r="CH197" s="19" t="str">
        <f>IF($CF197="", "", COUNTIF($CF$12:$CF$1210, "&gt;"&amp;$CF197)+1+COUNTIF($CF$12:$CF197, $CF197)-1)</f>
        <v/>
      </c>
      <c r="CJ197" s="19" t="str">
        <f t="shared" si="42"/>
        <v/>
      </c>
      <c r="CL197" s="87" t="str">
        <f t="shared" si="43"/>
        <v/>
      </c>
    </row>
    <row r="198" spans="1:90" x14ac:dyDescent="0.25">
      <c r="A198" s="11"/>
      <c r="B198" s="5"/>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7"/>
      <c r="AF198" s="11"/>
      <c r="AG198" s="12"/>
      <c r="AH198" s="12"/>
      <c r="AI198" s="12"/>
      <c r="AJ198" s="12"/>
      <c r="AK198" s="12"/>
      <c r="AL198" s="12"/>
      <c r="AM198" s="12"/>
      <c r="AN198" s="12"/>
      <c r="AO198" s="12"/>
      <c r="AP198" s="12"/>
      <c r="AQ198" s="12"/>
      <c r="AR198" s="12"/>
      <c r="AS198" s="12"/>
      <c r="AT198" s="12"/>
      <c r="AU198" s="12"/>
      <c r="AV198" s="12"/>
      <c r="AW198" s="12"/>
      <c r="AX198" s="12"/>
      <c r="AY198" s="12"/>
      <c r="AZ198" s="37" t="str">
        <f t="shared" si="33"/>
        <v/>
      </c>
      <c r="BA198" s="13" t="str" cm="1">
        <f t="array" ref="BA198">IF(BA$10="", "", IF(IFERROR(INDEX($B198:$AE198, $BK198, MATCH(BA$10, $B$11:$AE$11, 0)), "")="", "", IFERROR(VALUE(INDEX($B198:$AE198, $BK198, MATCH(BA$10, $B$11:$AE$11, 0))), "")))</f>
        <v/>
      </c>
      <c r="BB198" s="13" t="str" cm="1">
        <f t="array" ref="BB198">IF(BB$10="", "", IF(IFERROR(INDEX($B198:$AE198, $BK198, MATCH(BB$10, $B$11:$AE$11, 0)), "")="", "", IFERROR(VALUE(INDEX($B198:$AE198, $BK198, MATCH(BB$10, $B$11:$AE$11, 0))), "")))</f>
        <v/>
      </c>
      <c r="BC198" s="13" t="str" cm="1">
        <f t="array" ref="BC198">IF(BC$10="", "", IF(IFERROR(INDEX($B198:$AE198, $BK198, MATCH(BC$10, $B$11:$AE$11, 0)), "")="", "", IFERROR(VALUE(INDEX($B198:$AE198, $BK198, MATCH(BC$10, $B$11:$AE$11, 0))), "")))</f>
        <v/>
      </c>
      <c r="BD198" s="13" t="str" cm="1">
        <f t="array" ref="BD198">IF(BD$10="", "", IF(IFERROR(INDEX($B198:$AE198, $BK198, MATCH(BD$10, $B$11:$AE$11, 0)), "")="", "", IFERROR(VALUE(INDEX($B198:$AE198, $BK198, MATCH(BD$10, $B$11:$AE$11, 0))), "")))</f>
        <v/>
      </c>
      <c r="BE198" s="32" t="str" cm="1">
        <f t="array" ref="BE198">IF(BE$10="", "", IF(IFERROR(INDEX($B198:$AE198, $BK198, MATCH(BE$10, $B$11:$AE$11, 0)), "")="", "", IFERROR(VALUE(INDEX($B198:$AE198, $BK198, MATCH(BE$10, $B$11:$AE$11, 0))), "")))</f>
        <v/>
      </c>
      <c r="BF198" s="12"/>
      <c r="BG198" s="44" t="str" cm="1">
        <f t="array" ref="BG198">IF(BG$10="", "", IF(IFERROR(INDEX($B198:$AE198, $BK198, MATCH(BG$10, $B$11:$AE$11, 0)), "")="", "", IFERROR(LEFT(INDEX($B198:$AE198, $BK198, MATCH(BG$10, $B$11:$AE$11, 0)), 70), "")))</f>
        <v/>
      </c>
      <c r="BH198" s="12"/>
      <c r="BI198" s="44" t="str" cm="1">
        <f t="array" ref="BI198">IF(BI$10="", "", IF(IFERROR(INDEX($B198:$AE198, $BK198, MATCH(BI$10, $B$11:$AE$11, 0)), "")="", "", IFERROR(INDEX($B198:$AE198, $BK198, MATCH(BI$10, $B$11:$AE$11, 0)), "")))</f>
        <v/>
      </c>
      <c r="BJ198" s="12"/>
      <c r="BN198" s="19" t="str" cm="1">
        <f t="array" ref="BN198">IF($AZ$10="", "", IF(IFERROR(INDEX($B198:$AE198, $BK198, MATCH($AZ$10, $B$11:$AE$11, 0)), "")="", "", IFERROR(INDEX($B198:$AE198, $BK198, MATCH($AZ$10, $B$11:$AE$11, 0)), "")))</f>
        <v/>
      </c>
      <c r="BO198" s="19" t="str">
        <f t="shared" si="34"/>
        <v/>
      </c>
      <c r="BP198" s="19" t="str">
        <f t="shared" si="35"/>
        <v/>
      </c>
      <c r="BQ198" s="19" t="str">
        <f t="shared" si="36"/>
        <v/>
      </c>
      <c r="BR198" s="30" t="str">
        <f t="shared" si="37"/>
        <v/>
      </c>
      <c r="BS198" s="19" t="str">
        <f t="shared" si="38"/>
        <v/>
      </c>
      <c r="BT198" s="40" t="str" cm="1">
        <f t="array" ref="BT198">IFERROR(DATE(INDEX($BQ198:$BS198, $BK198, MATCH($BN$5, $BQ$10:$BS$10, 0)), INDEX($BQ198:$BS198, $BK198, MATCH($BN$4, $BQ$10:$BS$10, 0)), INDEX($BQ198:$BS198, $BK198, MATCH($BN$3, $BQ$10:$BS$10, 0))), "")</f>
        <v/>
      </c>
      <c r="BV198" s="19" t="str">
        <f t="shared" si="39"/>
        <v/>
      </c>
      <c r="BX198" s="19" t="str">
        <f t="shared" si="40"/>
        <v/>
      </c>
      <c r="BZ198" s="30" t="str">
        <f t="shared" si="44"/>
        <v/>
      </c>
      <c r="CA198" s="13" t="str">
        <f t="shared" si="45"/>
        <v/>
      </c>
      <c r="CB198" s="13" t="str">
        <f t="shared" si="46"/>
        <v/>
      </c>
      <c r="CC198" s="13" t="str">
        <f t="shared" si="47"/>
        <v/>
      </c>
      <c r="CD198" s="32" t="str">
        <f t="shared" si="48"/>
        <v/>
      </c>
      <c r="CF198" s="52" t="str">
        <f t="shared" si="41"/>
        <v/>
      </c>
      <c r="CH198" s="19" t="str">
        <f>IF($CF198="", "", COUNTIF($CF$12:$CF$1210, "&gt;"&amp;$CF198)+1+COUNTIF($CF$12:$CF198, $CF198)-1)</f>
        <v/>
      </c>
      <c r="CJ198" s="19" t="str">
        <f t="shared" si="42"/>
        <v/>
      </c>
      <c r="CL198" s="87" t="str">
        <f t="shared" si="43"/>
        <v/>
      </c>
    </row>
    <row r="199" spans="1:90" x14ac:dyDescent="0.25">
      <c r="A199" s="11"/>
      <c r="B199" s="5"/>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7"/>
      <c r="AF199" s="11"/>
      <c r="AG199" s="12"/>
      <c r="AH199" s="12"/>
      <c r="AI199" s="12"/>
      <c r="AJ199" s="12"/>
      <c r="AK199" s="12"/>
      <c r="AL199" s="12"/>
      <c r="AM199" s="12"/>
      <c r="AN199" s="12"/>
      <c r="AO199" s="12"/>
      <c r="AP199" s="12"/>
      <c r="AQ199" s="12"/>
      <c r="AR199" s="12"/>
      <c r="AS199" s="12"/>
      <c r="AT199" s="12"/>
      <c r="AU199" s="12"/>
      <c r="AV199" s="12"/>
      <c r="AW199" s="12"/>
      <c r="AX199" s="12"/>
      <c r="AY199" s="12"/>
      <c r="AZ199" s="37" t="str">
        <f t="shared" si="33"/>
        <v/>
      </c>
      <c r="BA199" s="13" t="str" cm="1">
        <f t="array" ref="BA199">IF(BA$10="", "", IF(IFERROR(INDEX($B199:$AE199, $BK199, MATCH(BA$10, $B$11:$AE$11, 0)), "")="", "", IFERROR(VALUE(INDEX($B199:$AE199, $BK199, MATCH(BA$10, $B$11:$AE$11, 0))), "")))</f>
        <v/>
      </c>
      <c r="BB199" s="13" t="str" cm="1">
        <f t="array" ref="BB199">IF(BB$10="", "", IF(IFERROR(INDEX($B199:$AE199, $BK199, MATCH(BB$10, $B$11:$AE$11, 0)), "")="", "", IFERROR(VALUE(INDEX($B199:$AE199, $BK199, MATCH(BB$10, $B$11:$AE$11, 0))), "")))</f>
        <v/>
      </c>
      <c r="BC199" s="13" t="str" cm="1">
        <f t="array" ref="BC199">IF(BC$10="", "", IF(IFERROR(INDEX($B199:$AE199, $BK199, MATCH(BC$10, $B$11:$AE$11, 0)), "")="", "", IFERROR(VALUE(INDEX($B199:$AE199, $BK199, MATCH(BC$10, $B$11:$AE$11, 0))), "")))</f>
        <v/>
      </c>
      <c r="BD199" s="13" t="str" cm="1">
        <f t="array" ref="BD199">IF(BD$10="", "", IF(IFERROR(INDEX($B199:$AE199, $BK199, MATCH(BD$10, $B$11:$AE$11, 0)), "")="", "", IFERROR(VALUE(INDEX($B199:$AE199, $BK199, MATCH(BD$10, $B$11:$AE$11, 0))), "")))</f>
        <v/>
      </c>
      <c r="BE199" s="32" t="str" cm="1">
        <f t="array" ref="BE199">IF(BE$10="", "", IF(IFERROR(INDEX($B199:$AE199, $BK199, MATCH(BE$10, $B$11:$AE$11, 0)), "")="", "", IFERROR(VALUE(INDEX($B199:$AE199, $BK199, MATCH(BE$10, $B$11:$AE$11, 0))), "")))</f>
        <v/>
      </c>
      <c r="BF199" s="12"/>
      <c r="BG199" s="44" t="str" cm="1">
        <f t="array" ref="BG199">IF(BG$10="", "", IF(IFERROR(INDEX($B199:$AE199, $BK199, MATCH(BG$10, $B$11:$AE$11, 0)), "")="", "", IFERROR(LEFT(INDEX($B199:$AE199, $BK199, MATCH(BG$10, $B$11:$AE$11, 0)), 70), "")))</f>
        <v/>
      </c>
      <c r="BH199" s="12"/>
      <c r="BI199" s="44" t="str" cm="1">
        <f t="array" ref="BI199">IF(BI$10="", "", IF(IFERROR(INDEX($B199:$AE199, $BK199, MATCH(BI$10, $B$11:$AE$11, 0)), "")="", "", IFERROR(INDEX($B199:$AE199, $BK199, MATCH(BI$10, $B$11:$AE$11, 0)), "")))</f>
        <v/>
      </c>
      <c r="BJ199" s="12"/>
      <c r="BN199" s="19" t="str" cm="1">
        <f t="array" ref="BN199">IF($AZ$10="", "", IF(IFERROR(INDEX($B199:$AE199, $BK199, MATCH($AZ$10, $B$11:$AE$11, 0)), "")="", "", IFERROR(INDEX($B199:$AE199, $BK199, MATCH($AZ$10, $B$11:$AE$11, 0)), "")))</f>
        <v/>
      </c>
      <c r="BO199" s="19" t="str">
        <f t="shared" si="34"/>
        <v/>
      </c>
      <c r="BP199" s="19" t="str">
        <f t="shared" si="35"/>
        <v/>
      </c>
      <c r="BQ199" s="19" t="str">
        <f t="shared" si="36"/>
        <v/>
      </c>
      <c r="BR199" s="30" t="str">
        <f t="shared" si="37"/>
        <v/>
      </c>
      <c r="BS199" s="19" t="str">
        <f t="shared" si="38"/>
        <v/>
      </c>
      <c r="BT199" s="40" t="str" cm="1">
        <f t="array" ref="BT199">IFERROR(DATE(INDEX($BQ199:$BS199, $BK199, MATCH($BN$5, $BQ$10:$BS$10, 0)), INDEX($BQ199:$BS199, $BK199, MATCH($BN$4, $BQ$10:$BS$10, 0)), INDEX($BQ199:$BS199, $BK199, MATCH($BN$3, $BQ$10:$BS$10, 0))), "")</f>
        <v/>
      </c>
      <c r="BV199" s="19" t="str">
        <f t="shared" si="39"/>
        <v/>
      </c>
      <c r="BX199" s="19" t="str">
        <f t="shared" si="40"/>
        <v/>
      </c>
      <c r="BZ199" s="30" t="str">
        <f t="shared" si="44"/>
        <v/>
      </c>
      <c r="CA199" s="13" t="str">
        <f t="shared" si="45"/>
        <v/>
      </c>
      <c r="CB199" s="13" t="str">
        <f t="shared" si="46"/>
        <v/>
      </c>
      <c r="CC199" s="13" t="str">
        <f t="shared" si="47"/>
        <v/>
      </c>
      <c r="CD199" s="32" t="str">
        <f t="shared" si="48"/>
        <v/>
      </c>
      <c r="CF199" s="52" t="str">
        <f t="shared" si="41"/>
        <v/>
      </c>
      <c r="CH199" s="19" t="str">
        <f>IF($CF199="", "", COUNTIF($CF$12:$CF$1210, "&gt;"&amp;$CF199)+1+COUNTIF($CF$12:$CF199, $CF199)-1)</f>
        <v/>
      </c>
      <c r="CJ199" s="19" t="str">
        <f t="shared" si="42"/>
        <v/>
      </c>
      <c r="CL199" s="87" t="str">
        <f t="shared" si="43"/>
        <v/>
      </c>
    </row>
    <row r="200" spans="1:90" x14ac:dyDescent="0.25">
      <c r="A200" s="11"/>
      <c r="B200" s="5"/>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7"/>
      <c r="AF200" s="11"/>
      <c r="AG200" s="12"/>
      <c r="AH200" s="12"/>
      <c r="AI200" s="12"/>
      <c r="AJ200" s="12"/>
      <c r="AK200" s="12"/>
      <c r="AL200" s="12"/>
      <c r="AM200" s="12"/>
      <c r="AN200" s="12"/>
      <c r="AO200" s="12"/>
      <c r="AP200" s="12"/>
      <c r="AQ200" s="12"/>
      <c r="AR200" s="12"/>
      <c r="AS200" s="12"/>
      <c r="AT200" s="12"/>
      <c r="AU200" s="12"/>
      <c r="AV200" s="12"/>
      <c r="AW200" s="12"/>
      <c r="AX200" s="12"/>
      <c r="AY200" s="12"/>
      <c r="AZ200" s="37" t="str">
        <f t="shared" si="33"/>
        <v/>
      </c>
      <c r="BA200" s="13" t="str" cm="1">
        <f t="array" ref="BA200">IF(BA$10="", "", IF(IFERROR(INDEX($B200:$AE200, $BK200, MATCH(BA$10, $B$11:$AE$11, 0)), "")="", "", IFERROR(VALUE(INDEX($B200:$AE200, $BK200, MATCH(BA$10, $B$11:$AE$11, 0))), "")))</f>
        <v/>
      </c>
      <c r="BB200" s="13" t="str" cm="1">
        <f t="array" ref="BB200">IF(BB$10="", "", IF(IFERROR(INDEX($B200:$AE200, $BK200, MATCH(BB$10, $B$11:$AE$11, 0)), "")="", "", IFERROR(VALUE(INDEX($B200:$AE200, $BK200, MATCH(BB$10, $B$11:$AE$11, 0))), "")))</f>
        <v/>
      </c>
      <c r="BC200" s="13" t="str" cm="1">
        <f t="array" ref="BC200">IF(BC$10="", "", IF(IFERROR(INDEX($B200:$AE200, $BK200, MATCH(BC$10, $B$11:$AE$11, 0)), "")="", "", IFERROR(VALUE(INDEX($B200:$AE200, $BK200, MATCH(BC$10, $B$11:$AE$11, 0))), "")))</f>
        <v/>
      </c>
      <c r="BD200" s="13" t="str" cm="1">
        <f t="array" ref="BD200">IF(BD$10="", "", IF(IFERROR(INDEX($B200:$AE200, $BK200, MATCH(BD$10, $B$11:$AE$11, 0)), "")="", "", IFERROR(VALUE(INDEX($B200:$AE200, $BK200, MATCH(BD$10, $B$11:$AE$11, 0))), "")))</f>
        <v/>
      </c>
      <c r="BE200" s="32" t="str" cm="1">
        <f t="array" ref="BE200">IF(BE$10="", "", IF(IFERROR(INDEX($B200:$AE200, $BK200, MATCH(BE$10, $B$11:$AE$11, 0)), "")="", "", IFERROR(VALUE(INDEX($B200:$AE200, $BK200, MATCH(BE$10, $B$11:$AE$11, 0))), "")))</f>
        <v/>
      </c>
      <c r="BF200" s="12"/>
      <c r="BG200" s="44" t="str" cm="1">
        <f t="array" ref="BG200">IF(BG$10="", "", IF(IFERROR(INDEX($B200:$AE200, $BK200, MATCH(BG$10, $B$11:$AE$11, 0)), "")="", "", IFERROR(LEFT(INDEX($B200:$AE200, $BK200, MATCH(BG$10, $B$11:$AE$11, 0)), 70), "")))</f>
        <v/>
      </c>
      <c r="BH200" s="12"/>
      <c r="BI200" s="44" t="str" cm="1">
        <f t="array" ref="BI200">IF(BI$10="", "", IF(IFERROR(INDEX($B200:$AE200, $BK200, MATCH(BI$10, $B$11:$AE$11, 0)), "")="", "", IFERROR(INDEX($B200:$AE200, $BK200, MATCH(BI$10, $B$11:$AE$11, 0)), "")))</f>
        <v/>
      </c>
      <c r="BJ200" s="12"/>
      <c r="BN200" s="19" t="str" cm="1">
        <f t="array" ref="BN200">IF($AZ$10="", "", IF(IFERROR(INDEX($B200:$AE200, $BK200, MATCH($AZ$10, $B$11:$AE$11, 0)), "")="", "", IFERROR(INDEX($B200:$AE200, $BK200, MATCH($AZ$10, $B$11:$AE$11, 0)), "")))</f>
        <v/>
      </c>
      <c r="BO200" s="19" t="str">
        <f t="shared" si="34"/>
        <v/>
      </c>
      <c r="BP200" s="19" t="str">
        <f t="shared" si="35"/>
        <v/>
      </c>
      <c r="BQ200" s="19" t="str">
        <f t="shared" si="36"/>
        <v/>
      </c>
      <c r="BR200" s="30" t="str">
        <f t="shared" si="37"/>
        <v/>
      </c>
      <c r="BS200" s="19" t="str">
        <f t="shared" si="38"/>
        <v/>
      </c>
      <c r="BT200" s="40" t="str" cm="1">
        <f t="array" ref="BT200">IFERROR(DATE(INDEX($BQ200:$BS200, $BK200, MATCH($BN$5, $BQ$10:$BS$10, 0)), INDEX($BQ200:$BS200, $BK200, MATCH($BN$4, $BQ$10:$BS$10, 0)), INDEX($BQ200:$BS200, $BK200, MATCH($BN$3, $BQ$10:$BS$10, 0))), "")</f>
        <v/>
      </c>
      <c r="BV200" s="19" t="str">
        <f t="shared" si="39"/>
        <v/>
      </c>
      <c r="BX200" s="19" t="str">
        <f t="shared" si="40"/>
        <v/>
      </c>
      <c r="BZ200" s="30" t="str">
        <f t="shared" si="44"/>
        <v/>
      </c>
      <c r="CA200" s="13" t="str">
        <f t="shared" si="45"/>
        <v/>
      </c>
      <c r="CB200" s="13" t="str">
        <f t="shared" si="46"/>
        <v/>
      </c>
      <c r="CC200" s="13" t="str">
        <f t="shared" si="47"/>
        <v/>
      </c>
      <c r="CD200" s="32" t="str">
        <f t="shared" si="48"/>
        <v/>
      </c>
      <c r="CF200" s="52" t="str">
        <f t="shared" si="41"/>
        <v/>
      </c>
      <c r="CH200" s="19" t="str">
        <f>IF($CF200="", "", COUNTIF($CF$12:$CF$1210, "&gt;"&amp;$CF200)+1+COUNTIF($CF$12:$CF200, $CF200)-1)</f>
        <v/>
      </c>
      <c r="CJ200" s="19" t="str">
        <f t="shared" si="42"/>
        <v/>
      </c>
      <c r="CL200" s="87" t="str">
        <f t="shared" si="43"/>
        <v/>
      </c>
    </row>
    <row r="201" spans="1:90" x14ac:dyDescent="0.25">
      <c r="A201" s="11"/>
      <c r="B201" s="5"/>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7"/>
      <c r="AF201" s="11"/>
      <c r="AG201" s="12"/>
      <c r="AH201" s="12"/>
      <c r="AI201" s="12"/>
      <c r="AJ201" s="12"/>
      <c r="AK201" s="12"/>
      <c r="AL201" s="12"/>
      <c r="AM201" s="12"/>
      <c r="AN201" s="12"/>
      <c r="AO201" s="12"/>
      <c r="AP201" s="12"/>
      <c r="AQ201" s="12"/>
      <c r="AR201" s="12"/>
      <c r="AS201" s="12"/>
      <c r="AT201" s="12"/>
      <c r="AU201" s="12"/>
      <c r="AV201" s="12"/>
      <c r="AW201" s="12"/>
      <c r="AX201" s="12"/>
      <c r="AY201" s="12"/>
      <c r="AZ201" s="37" t="str">
        <f t="shared" si="33"/>
        <v/>
      </c>
      <c r="BA201" s="13" t="str" cm="1">
        <f t="array" ref="BA201">IF(BA$10="", "", IF(IFERROR(INDEX($B201:$AE201, $BK201, MATCH(BA$10, $B$11:$AE$11, 0)), "")="", "", IFERROR(VALUE(INDEX($B201:$AE201, $BK201, MATCH(BA$10, $B$11:$AE$11, 0))), "")))</f>
        <v/>
      </c>
      <c r="BB201" s="13" t="str" cm="1">
        <f t="array" ref="BB201">IF(BB$10="", "", IF(IFERROR(INDEX($B201:$AE201, $BK201, MATCH(BB$10, $B$11:$AE$11, 0)), "")="", "", IFERROR(VALUE(INDEX($B201:$AE201, $BK201, MATCH(BB$10, $B$11:$AE$11, 0))), "")))</f>
        <v/>
      </c>
      <c r="BC201" s="13" t="str" cm="1">
        <f t="array" ref="BC201">IF(BC$10="", "", IF(IFERROR(INDEX($B201:$AE201, $BK201, MATCH(BC$10, $B$11:$AE$11, 0)), "")="", "", IFERROR(VALUE(INDEX($B201:$AE201, $BK201, MATCH(BC$10, $B$11:$AE$11, 0))), "")))</f>
        <v/>
      </c>
      <c r="BD201" s="13" t="str" cm="1">
        <f t="array" ref="BD201">IF(BD$10="", "", IF(IFERROR(INDEX($B201:$AE201, $BK201, MATCH(BD$10, $B$11:$AE$11, 0)), "")="", "", IFERROR(VALUE(INDEX($B201:$AE201, $BK201, MATCH(BD$10, $B$11:$AE$11, 0))), "")))</f>
        <v/>
      </c>
      <c r="BE201" s="32" t="str" cm="1">
        <f t="array" ref="BE201">IF(BE$10="", "", IF(IFERROR(INDEX($B201:$AE201, $BK201, MATCH(BE$10, $B$11:$AE$11, 0)), "")="", "", IFERROR(VALUE(INDEX($B201:$AE201, $BK201, MATCH(BE$10, $B$11:$AE$11, 0))), "")))</f>
        <v/>
      </c>
      <c r="BF201" s="12"/>
      <c r="BG201" s="44" t="str" cm="1">
        <f t="array" ref="BG201">IF(BG$10="", "", IF(IFERROR(INDEX($B201:$AE201, $BK201, MATCH(BG$10, $B$11:$AE$11, 0)), "")="", "", IFERROR(LEFT(INDEX($B201:$AE201, $BK201, MATCH(BG$10, $B$11:$AE$11, 0)), 70), "")))</f>
        <v/>
      </c>
      <c r="BH201" s="12"/>
      <c r="BI201" s="44" t="str" cm="1">
        <f t="array" ref="BI201">IF(BI$10="", "", IF(IFERROR(INDEX($B201:$AE201, $BK201, MATCH(BI$10, $B$11:$AE$11, 0)), "")="", "", IFERROR(INDEX($B201:$AE201, $BK201, MATCH(BI$10, $B$11:$AE$11, 0)), "")))</f>
        <v/>
      </c>
      <c r="BJ201" s="12"/>
      <c r="BN201" s="19" t="str" cm="1">
        <f t="array" ref="BN201">IF($AZ$10="", "", IF(IFERROR(INDEX($B201:$AE201, $BK201, MATCH($AZ$10, $B$11:$AE$11, 0)), "")="", "", IFERROR(INDEX($B201:$AE201, $BK201, MATCH($AZ$10, $B$11:$AE$11, 0)), "")))</f>
        <v/>
      </c>
      <c r="BO201" s="19" t="str">
        <f t="shared" si="34"/>
        <v/>
      </c>
      <c r="BP201" s="19" t="str">
        <f t="shared" si="35"/>
        <v/>
      </c>
      <c r="BQ201" s="19" t="str">
        <f t="shared" si="36"/>
        <v/>
      </c>
      <c r="BR201" s="30" t="str">
        <f t="shared" si="37"/>
        <v/>
      </c>
      <c r="BS201" s="19" t="str">
        <f t="shared" si="38"/>
        <v/>
      </c>
      <c r="BT201" s="40" t="str" cm="1">
        <f t="array" ref="BT201">IFERROR(DATE(INDEX($BQ201:$BS201, $BK201, MATCH($BN$5, $BQ$10:$BS$10, 0)), INDEX($BQ201:$BS201, $BK201, MATCH($BN$4, $BQ$10:$BS$10, 0)), INDEX($BQ201:$BS201, $BK201, MATCH($BN$3, $BQ$10:$BS$10, 0))), "")</f>
        <v/>
      </c>
      <c r="BV201" s="19" t="str">
        <f t="shared" si="39"/>
        <v/>
      </c>
      <c r="BX201" s="19" t="str">
        <f t="shared" si="40"/>
        <v/>
      </c>
      <c r="BZ201" s="30" t="str">
        <f t="shared" si="44"/>
        <v/>
      </c>
      <c r="CA201" s="13" t="str">
        <f t="shared" si="45"/>
        <v/>
      </c>
      <c r="CB201" s="13" t="str">
        <f t="shared" si="46"/>
        <v/>
      </c>
      <c r="CC201" s="13" t="str">
        <f t="shared" si="47"/>
        <v/>
      </c>
      <c r="CD201" s="32" t="str">
        <f t="shared" si="48"/>
        <v/>
      </c>
      <c r="CF201" s="52" t="str">
        <f t="shared" si="41"/>
        <v/>
      </c>
      <c r="CH201" s="19" t="str">
        <f>IF($CF201="", "", COUNTIF($CF$12:$CF$1210, "&gt;"&amp;$CF201)+1+COUNTIF($CF$12:$CF201, $CF201)-1)</f>
        <v/>
      </c>
      <c r="CJ201" s="19" t="str">
        <f t="shared" si="42"/>
        <v/>
      </c>
      <c r="CL201" s="87" t="str">
        <f t="shared" si="43"/>
        <v/>
      </c>
    </row>
    <row r="202" spans="1:90" x14ac:dyDescent="0.25">
      <c r="A202" s="11"/>
      <c r="B202" s="5"/>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7"/>
      <c r="AF202" s="11"/>
      <c r="AG202" s="12"/>
      <c r="AH202" s="12"/>
      <c r="AI202" s="12"/>
      <c r="AJ202" s="12"/>
      <c r="AK202" s="12"/>
      <c r="AL202" s="12"/>
      <c r="AM202" s="12"/>
      <c r="AN202" s="12"/>
      <c r="AO202" s="12"/>
      <c r="AP202" s="12"/>
      <c r="AQ202" s="12"/>
      <c r="AR202" s="12"/>
      <c r="AS202" s="12"/>
      <c r="AT202" s="12"/>
      <c r="AU202" s="12"/>
      <c r="AV202" s="12"/>
      <c r="AW202" s="12"/>
      <c r="AX202" s="12"/>
      <c r="AY202" s="12"/>
      <c r="AZ202" s="37" t="str">
        <f t="shared" si="33"/>
        <v/>
      </c>
      <c r="BA202" s="13" t="str" cm="1">
        <f t="array" ref="BA202">IF(BA$10="", "", IF(IFERROR(INDEX($B202:$AE202, $BK202, MATCH(BA$10, $B$11:$AE$11, 0)), "")="", "", IFERROR(VALUE(INDEX($B202:$AE202, $BK202, MATCH(BA$10, $B$11:$AE$11, 0))), "")))</f>
        <v/>
      </c>
      <c r="BB202" s="13" t="str" cm="1">
        <f t="array" ref="BB202">IF(BB$10="", "", IF(IFERROR(INDEX($B202:$AE202, $BK202, MATCH(BB$10, $B$11:$AE$11, 0)), "")="", "", IFERROR(VALUE(INDEX($B202:$AE202, $BK202, MATCH(BB$10, $B$11:$AE$11, 0))), "")))</f>
        <v/>
      </c>
      <c r="BC202" s="13" t="str" cm="1">
        <f t="array" ref="BC202">IF(BC$10="", "", IF(IFERROR(INDEX($B202:$AE202, $BK202, MATCH(BC$10, $B$11:$AE$11, 0)), "")="", "", IFERROR(VALUE(INDEX($B202:$AE202, $BK202, MATCH(BC$10, $B$11:$AE$11, 0))), "")))</f>
        <v/>
      </c>
      <c r="BD202" s="13" t="str" cm="1">
        <f t="array" ref="BD202">IF(BD$10="", "", IF(IFERROR(INDEX($B202:$AE202, $BK202, MATCH(BD$10, $B$11:$AE$11, 0)), "")="", "", IFERROR(VALUE(INDEX($B202:$AE202, $BK202, MATCH(BD$10, $B$11:$AE$11, 0))), "")))</f>
        <v/>
      </c>
      <c r="BE202" s="32" t="str" cm="1">
        <f t="array" ref="BE202">IF(BE$10="", "", IF(IFERROR(INDEX($B202:$AE202, $BK202, MATCH(BE$10, $B$11:$AE$11, 0)), "")="", "", IFERROR(VALUE(INDEX($B202:$AE202, $BK202, MATCH(BE$10, $B$11:$AE$11, 0))), "")))</f>
        <v/>
      </c>
      <c r="BF202" s="12"/>
      <c r="BG202" s="44" t="str" cm="1">
        <f t="array" ref="BG202">IF(BG$10="", "", IF(IFERROR(INDEX($B202:$AE202, $BK202, MATCH(BG$10, $B$11:$AE$11, 0)), "")="", "", IFERROR(LEFT(INDEX($B202:$AE202, $BK202, MATCH(BG$10, $B$11:$AE$11, 0)), 70), "")))</f>
        <v/>
      </c>
      <c r="BH202" s="12"/>
      <c r="BI202" s="44" t="str" cm="1">
        <f t="array" ref="BI202">IF(BI$10="", "", IF(IFERROR(INDEX($B202:$AE202, $BK202, MATCH(BI$10, $B$11:$AE$11, 0)), "")="", "", IFERROR(INDEX($B202:$AE202, $BK202, MATCH(BI$10, $B$11:$AE$11, 0)), "")))</f>
        <v/>
      </c>
      <c r="BJ202" s="12"/>
      <c r="BN202" s="19" t="str" cm="1">
        <f t="array" ref="BN202">IF($AZ$10="", "", IF(IFERROR(INDEX($B202:$AE202, $BK202, MATCH($AZ$10, $B$11:$AE$11, 0)), "")="", "", IFERROR(INDEX($B202:$AE202, $BK202, MATCH($AZ$10, $B$11:$AE$11, 0)), "")))</f>
        <v/>
      </c>
      <c r="BO202" s="19" t="str">
        <f t="shared" si="34"/>
        <v/>
      </c>
      <c r="BP202" s="19" t="str">
        <f t="shared" si="35"/>
        <v/>
      </c>
      <c r="BQ202" s="19" t="str">
        <f t="shared" si="36"/>
        <v/>
      </c>
      <c r="BR202" s="30" t="str">
        <f t="shared" si="37"/>
        <v/>
      </c>
      <c r="BS202" s="19" t="str">
        <f t="shared" si="38"/>
        <v/>
      </c>
      <c r="BT202" s="40" t="str" cm="1">
        <f t="array" ref="BT202">IFERROR(DATE(INDEX($BQ202:$BS202, $BK202, MATCH($BN$5, $BQ$10:$BS$10, 0)), INDEX($BQ202:$BS202, $BK202, MATCH($BN$4, $BQ$10:$BS$10, 0)), INDEX($BQ202:$BS202, $BK202, MATCH($BN$3, $BQ$10:$BS$10, 0))), "")</f>
        <v/>
      </c>
      <c r="BV202" s="19" t="str">
        <f t="shared" si="39"/>
        <v/>
      </c>
      <c r="BX202" s="19" t="str">
        <f t="shared" si="40"/>
        <v/>
      </c>
      <c r="BZ202" s="30" t="str">
        <f t="shared" si="44"/>
        <v/>
      </c>
      <c r="CA202" s="13" t="str">
        <f t="shared" si="45"/>
        <v/>
      </c>
      <c r="CB202" s="13" t="str">
        <f t="shared" si="46"/>
        <v/>
      </c>
      <c r="CC202" s="13" t="str">
        <f t="shared" si="47"/>
        <v/>
      </c>
      <c r="CD202" s="32" t="str">
        <f t="shared" si="48"/>
        <v/>
      </c>
      <c r="CF202" s="52" t="str">
        <f t="shared" si="41"/>
        <v/>
      </c>
      <c r="CH202" s="19" t="str">
        <f>IF($CF202="", "", COUNTIF($CF$12:$CF$1210, "&gt;"&amp;$CF202)+1+COUNTIF($CF$12:$CF202, $CF202)-1)</f>
        <v/>
      </c>
      <c r="CJ202" s="19" t="str">
        <f t="shared" si="42"/>
        <v/>
      </c>
      <c r="CL202" s="87" t="str">
        <f t="shared" si="43"/>
        <v/>
      </c>
    </row>
    <row r="203" spans="1:90" x14ac:dyDescent="0.25">
      <c r="A203" s="11"/>
      <c r="B203" s="5"/>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7"/>
      <c r="AF203" s="11"/>
      <c r="AG203" s="12"/>
      <c r="AH203" s="12"/>
      <c r="AI203" s="12"/>
      <c r="AJ203" s="12"/>
      <c r="AK203" s="12"/>
      <c r="AL203" s="12"/>
      <c r="AM203" s="12"/>
      <c r="AN203" s="12"/>
      <c r="AO203" s="12"/>
      <c r="AP203" s="12"/>
      <c r="AQ203" s="12"/>
      <c r="AR203" s="12"/>
      <c r="AS203" s="12"/>
      <c r="AT203" s="12"/>
      <c r="AU203" s="12"/>
      <c r="AV203" s="12"/>
      <c r="AW203" s="12"/>
      <c r="AX203" s="12"/>
      <c r="AY203" s="12"/>
      <c r="AZ203" s="37" t="str">
        <f t="shared" si="33"/>
        <v/>
      </c>
      <c r="BA203" s="13" t="str" cm="1">
        <f t="array" ref="BA203">IF(BA$10="", "", IF(IFERROR(INDEX($B203:$AE203, $BK203, MATCH(BA$10, $B$11:$AE$11, 0)), "")="", "", IFERROR(VALUE(INDEX($B203:$AE203, $BK203, MATCH(BA$10, $B$11:$AE$11, 0))), "")))</f>
        <v/>
      </c>
      <c r="BB203" s="13" t="str" cm="1">
        <f t="array" ref="BB203">IF(BB$10="", "", IF(IFERROR(INDEX($B203:$AE203, $BK203, MATCH(BB$10, $B$11:$AE$11, 0)), "")="", "", IFERROR(VALUE(INDEX($B203:$AE203, $BK203, MATCH(BB$10, $B$11:$AE$11, 0))), "")))</f>
        <v/>
      </c>
      <c r="BC203" s="13" t="str" cm="1">
        <f t="array" ref="BC203">IF(BC$10="", "", IF(IFERROR(INDEX($B203:$AE203, $BK203, MATCH(BC$10, $B$11:$AE$11, 0)), "")="", "", IFERROR(VALUE(INDEX($B203:$AE203, $BK203, MATCH(BC$10, $B$11:$AE$11, 0))), "")))</f>
        <v/>
      </c>
      <c r="BD203" s="13" t="str" cm="1">
        <f t="array" ref="BD203">IF(BD$10="", "", IF(IFERROR(INDEX($B203:$AE203, $BK203, MATCH(BD$10, $B$11:$AE$11, 0)), "")="", "", IFERROR(VALUE(INDEX($B203:$AE203, $BK203, MATCH(BD$10, $B$11:$AE$11, 0))), "")))</f>
        <v/>
      </c>
      <c r="BE203" s="32" t="str" cm="1">
        <f t="array" ref="BE203">IF(BE$10="", "", IF(IFERROR(INDEX($B203:$AE203, $BK203, MATCH(BE$10, $B$11:$AE$11, 0)), "")="", "", IFERROR(VALUE(INDEX($B203:$AE203, $BK203, MATCH(BE$10, $B$11:$AE$11, 0))), "")))</f>
        <v/>
      </c>
      <c r="BF203" s="12"/>
      <c r="BG203" s="44" t="str" cm="1">
        <f t="array" ref="BG203">IF(BG$10="", "", IF(IFERROR(INDEX($B203:$AE203, $BK203, MATCH(BG$10, $B$11:$AE$11, 0)), "")="", "", IFERROR(LEFT(INDEX($B203:$AE203, $BK203, MATCH(BG$10, $B$11:$AE$11, 0)), 70), "")))</f>
        <v/>
      </c>
      <c r="BH203" s="12"/>
      <c r="BI203" s="44" t="str" cm="1">
        <f t="array" ref="BI203">IF(BI$10="", "", IF(IFERROR(INDEX($B203:$AE203, $BK203, MATCH(BI$10, $B$11:$AE$11, 0)), "")="", "", IFERROR(INDEX($B203:$AE203, $BK203, MATCH(BI$10, $B$11:$AE$11, 0)), "")))</f>
        <v/>
      </c>
      <c r="BJ203" s="12"/>
      <c r="BN203" s="19" t="str" cm="1">
        <f t="array" ref="BN203">IF($AZ$10="", "", IF(IFERROR(INDEX($B203:$AE203, $BK203, MATCH($AZ$10, $B$11:$AE$11, 0)), "")="", "", IFERROR(INDEX($B203:$AE203, $BK203, MATCH($AZ$10, $B$11:$AE$11, 0)), "")))</f>
        <v/>
      </c>
      <c r="BO203" s="19" t="str">
        <f t="shared" si="34"/>
        <v/>
      </c>
      <c r="BP203" s="19" t="str">
        <f t="shared" si="35"/>
        <v/>
      </c>
      <c r="BQ203" s="19" t="str">
        <f t="shared" si="36"/>
        <v/>
      </c>
      <c r="BR203" s="30" t="str">
        <f t="shared" si="37"/>
        <v/>
      </c>
      <c r="BS203" s="19" t="str">
        <f t="shared" si="38"/>
        <v/>
      </c>
      <c r="BT203" s="40" t="str" cm="1">
        <f t="array" ref="BT203">IFERROR(DATE(INDEX($BQ203:$BS203, $BK203, MATCH($BN$5, $BQ$10:$BS$10, 0)), INDEX($BQ203:$BS203, $BK203, MATCH($BN$4, $BQ$10:$BS$10, 0)), INDEX($BQ203:$BS203, $BK203, MATCH($BN$3, $BQ$10:$BS$10, 0))), "")</f>
        <v/>
      </c>
      <c r="BV203" s="19" t="str">
        <f t="shared" si="39"/>
        <v/>
      </c>
      <c r="BX203" s="19" t="str">
        <f t="shared" si="40"/>
        <v/>
      </c>
      <c r="BZ203" s="30" t="str">
        <f t="shared" si="44"/>
        <v/>
      </c>
      <c r="CA203" s="13" t="str">
        <f t="shared" si="45"/>
        <v/>
      </c>
      <c r="CB203" s="13" t="str">
        <f t="shared" si="46"/>
        <v/>
      </c>
      <c r="CC203" s="13" t="str">
        <f t="shared" si="47"/>
        <v/>
      </c>
      <c r="CD203" s="32" t="str">
        <f t="shared" si="48"/>
        <v/>
      </c>
      <c r="CF203" s="52" t="str">
        <f t="shared" si="41"/>
        <v/>
      </c>
      <c r="CH203" s="19" t="str">
        <f>IF($CF203="", "", COUNTIF($CF$12:$CF$1210, "&gt;"&amp;$CF203)+1+COUNTIF($CF$12:$CF203, $CF203)-1)</f>
        <v/>
      </c>
      <c r="CJ203" s="19" t="str">
        <f t="shared" si="42"/>
        <v/>
      </c>
      <c r="CL203" s="87" t="str">
        <f t="shared" si="43"/>
        <v/>
      </c>
    </row>
    <row r="204" spans="1:90" x14ac:dyDescent="0.25">
      <c r="A204" s="11"/>
      <c r="B204" s="5"/>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7"/>
      <c r="AF204" s="11"/>
      <c r="AG204" s="12"/>
      <c r="AH204" s="12"/>
      <c r="AI204" s="12"/>
      <c r="AJ204" s="12"/>
      <c r="AK204" s="12"/>
      <c r="AL204" s="12"/>
      <c r="AM204" s="12"/>
      <c r="AN204" s="12"/>
      <c r="AO204" s="12"/>
      <c r="AP204" s="12"/>
      <c r="AQ204" s="12"/>
      <c r="AR204" s="12"/>
      <c r="AS204" s="12"/>
      <c r="AT204" s="12"/>
      <c r="AU204" s="12"/>
      <c r="AV204" s="12"/>
      <c r="AW204" s="12"/>
      <c r="AX204" s="12"/>
      <c r="AY204" s="12"/>
      <c r="AZ204" s="37" t="str">
        <f t="shared" si="33"/>
        <v/>
      </c>
      <c r="BA204" s="13" t="str" cm="1">
        <f t="array" ref="BA204">IF(BA$10="", "", IF(IFERROR(INDEX($B204:$AE204, $BK204, MATCH(BA$10, $B$11:$AE$11, 0)), "")="", "", IFERROR(VALUE(INDEX($B204:$AE204, $BK204, MATCH(BA$10, $B$11:$AE$11, 0))), "")))</f>
        <v/>
      </c>
      <c r="BB204" s="13" t="str" cm="1">
        <f t="array" ref="BB204">IF(BB$10="", "", IF(IFERROR(INDEX($B204:$AE204, $BK204, MATCH(BB$10, $B$11:$AE$11, 0)), "")="", "", IFERROR(VALUE(INDEX($B204:$AE204, $BK204, MATCH(BB$10, $B$11:$AE$11, 0))), "")))</f>
        <v/>
      </c>
      <c r="BC204" s="13" t="str" cm="1">
        <f t="array" ref="BC204">IF(BC$10="", "", IF(IFERROR(INDEX($B204:$AE204, $BK204, MATCH(BC$10, $B$11:$AE$11, 0)), "")="", "", IFERROR(VALUE(INDEX($B204:$AE204, $BK204, MATCH(BC$10, $B$11:$AE$11, 0))), "")))</f>
        <v/>
      </c>
      <c r="BD204" s="13" t="str" cm="1">
        <f t="array" ref="BD204">IF(BD$10="", "", IF(IFERROR(INDEX($B204:$AE204, $BK204, MATCH(BD$10, $B$11:$AE$11, 0)), "")="", "", IFERROR(VALUE(INDEX($B204:$AE204, $BK204, MATCH(BD$10, $B$11:$AE$11, 0))), "")))</f>
        <v/>
      </c>
      <c r="BE204" s="32" t="str" cm="1">
        <f t="array" ref="BE204">IF(BE$10="", "", IF(IFERROR(INDEX($B204:$AE204, $BK204, MATCH(BE$10, $B$11:$AE$11, 0)), "")="", "", IFERROR(VALUE(INDEX($B204:$AE204, $BK204, MATCH(BE$10, $B$11:$AE$11, 0))), "")))</f>
        <v/>
      </c>
      <c r="BF204" s="12"/>
      <c r="BG204" s="44" t="str" cm="1">
        <f t="array" ref="BG204">IF(BG$10="", "", IF(IFERROR(INDEX($B204:$AE204, $BK204, MATCH(BG$10, $B$11:$AE$11, 0)), "")="", "", IFERROR(LEFT(INDEX($B204:$AE204, $BK204, MATCH(BG$10, $B$11:$AE$11, 0)), 70), "")))</f>
        <v/>
      </c>
      <c r="BH204" s="12"/>
      <c r="BI204" s="44" t="str" cm="1">
        <f t="array" ref="BI204">IF(BI$10="", "", IF(IFERROR(INDEX($B204:$AE204, $BK204, MATCH(BI$10, $B$11:$AE$11, 0)), "")="", "", IFERROR(INDEX($B204:$AE204, $BK204, MATCH(BI$10, $B$11:$AE$11, 0)), "")))</f>
        <v/>
      </c>
      <c r="BJ204" s="12"/>
      <c r="BN204" s="19" t="str" cm="1">
        <f t="array" ref="BN204">IF($AZ$10="", "", IF(IFERROR(INDEX($B204:$AE204, $BK204, MATCH($AZ$10, $B$11:$AE$11, 0)), "")="", "", IFERROR(INDEX($B204:$AE204, $BK204, MATCH($AZ$10, $B$11:$AE$11, 0)), "")))</f>
        <v/>
      </c>
      <c r="BO204" s="19" t="str">
        <f t="shared" si="34"/>
        <v/>
      </c>
      <c r="BP204" s="19" t="str">
        <f t="shared" si="35"/>
        <v/>
      </c>
      <c r="BQ204" s="19" t="str">
        <f t="shared" si="36"/>
        <v/>
      </c>
      <c r="BR204" s="30" t="str">
        <f t="shared" si="37"/>
        <v/>
      </c>
      <c r="BS204" s="19" t="str">
        <f t="shared" si="38"/>
        <v/>
      </c>
      <c r="BT204" s="40" t="str" cm="1">
        <f t="array" ref="BT204">IFERROR(DATE(INDEX($BQ204:$BS204, $BK204, MATCH($BN$5, $BQ$10:$BS$10, 0)), INDEX($BQ204:$BS204, $BK204, MATCH($BN$4, $BQ$10:$BS$10, 0)), INDEX($BQ204:$BS204, $BK204, MATCH($BN$3, $BQ$10:$BS$10, 0))), "")</f>
        <v/>
      </c>
      <c r="BV204" s="19" t="str">
        <f t="shared" si="39"/>
        <v/>
      </c>
      <c r="BX204" s="19" t="str">
        <f t="shared" si="40"/>
        <v/>
      </c>
      <c r="BZ204" s="30" t="str">
        <f t="shared" si="44"/>
        <v/>
      </c>
      <c r="CA204" s="13" t="str">
        <f t="shared" si="45"/>
        <v/>
      </c>
      <c r="CB204" s="13" t="str">
        <f t="shared" si="46"/>
        <v/>
      </c>
      <c r="CC204" s="13" t="str">
        <f t="shared" si="47"/>
        <v/>
      </c>
      <c r="CD204" s="32" t="str">
        <f t="shared" si="48"/>
        <v/>
      </c>
      <c r="CF204" s="52" t="str">
        <f t="shared" si="41"/>
        <v/>
      </c>
      <c r="CH204" s="19" t="str">
        <f>IF($CF204="", "", COUNTIF($CF$12:$CF$1210, "&gt;"&amp;$CF204)+1+COUNTIF($CF$12:$CF204, $CF204)-1)</f>
        <v/>
      </c>
      <c r="CJ204" s="19" t="str">
        <f t="shared" si="42"/>
        <v/>
      </c>
      <c r="CL204" s="87" t="str">
        <f t="shared" si="43"/>
        <v/>
      </c>
    </row>
    <row r="205" spans="1:90" x14ac:dyDescent="0.25">
      <c r="A205" s="11"/>
      <c r="B205" s="5"/>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7"/>
      <c r="AF205" s="11"/>
      <c r="AG205" s="12"/>
      <c r="AH205" s="12"/>
      <c r="AI205" s="12"/>
      <c r="AJ205" s="12"/>
      <c r="AK205" s="12"/>
      <c r="AL205" s="12"/>
      <c r="AM205" s="12"/>
      <c r="AN205" s="12"/>
      <c r="AO205" s="12"/>
      <c r="AP205" s="12"/>
      <c r="AQ205" s="12"/>
      <c r="AR205" s="12"/>
      <c r="AS205" s="12"/>
      <c r="AT205" s="12"/>
      <c r="AU205" s="12"/>
      <c r="AV205" s="12"/>
      <c r="AW205" s="12"/>
      <c r="AX205" s="12"/>
      <c r="AY205" s="12"/>
      <c r="AZ205" s="37" t="str">
        <f t="shared" ref="AZ205:AZ268" si="49">$BT205</f>
        <v/>
      </c>
      <c r="BA205" s="13" t="str" cm="1">
        <f t="array" ref="BA205">IF(BA$10="", "", IF(IFERROR(INDEX($B205:$AE205, $BK205, MATCH(BA$10, $B$11:$AE$11, 0)), "")="", "", IFERROR(VALUE(INDEX($B205:$AE205, $BK205, MATCH(BA$10, $B$11:$AE$11, 0))), "")))</f>
        <v/>
      </c>
      <c r="BB205" s="13" t="str" cm="1">
        <f t="array" ref="BB205">IF(BB$10="", "", IF(IFERROR(INDEX($B205:$AE205, $BK205, MATCH(BB$10, $B$11:$AE$11, 0)), "")="", "", IFERROR(VALUE(INDEX($B205:$AE205, $BK205, MATCH(BB$10, $B$11:$AE$11, 0))), "")))</f>
        <v/>
      </c>
      <c r="BC205" s="13" t="str" cm="1">
        <f t="array" ref="BC205">IF(BC$10="", "", IF(IFERROR(INDEX($B205:$AE205, $BK205, MATCH(BC$10, $B$11:$AE$11, 0)), "")="", "", IFERROR(VALUE(INDEX($B205:$AE205, $BK205, MATCH(BC$10, $B$11:$AE$11, 0))), "")))</f>
        <v/>
      </c>
      <c r="BD205" s="13" t="str" cm="1">
        <f t="array" ref="BD205">IF(BD$10="", "", IF(IFERROR(INDEX($B205:$AE205, $BK205, MATCH(BD$10, $B$11:$AE$11, 0)), "")="", "", IFERROR(VALUE(INDEX($B205:$AE205, $BK205, MATCH(BD$10, $B$11:$AE$11, 0))), "")))</f>
        <v/>
      </c>
      <c r="BE205" s="32" t="str" cm="1">
        <f t="array" ref="BE205">IF(BE$10="", "", IF(IFERROR(INDEX($B205:$AE205, $BK205, MATCH(BE$10, $B$11:$AE$11, 0)), "")="", "", IFERROR(VALUE(INDEX($B205:$AE205, $BK205, MATCH(BE$10, $B$11:$AE$11, 0))), "")))</f>
        <v/>
      </c>
      <c r="BF205" s="12"/>
      <c r="BG205" s="44" t="str" cm="1">
        <f t="array" ref="BG205">IF(BG$10="", "", IF(IFERROR(INDEX($B205:$AE205, $BK205, MATCH(BG$10, $B$11:$AE$11, 0)), "")="", "", IFERROR(LEFT(INDEX($B205:$AE205, $BK205, MATCH(BG$10, $B$11:$AE$11, 0)), 70), "")))</f>
        <v/>
      </c>
      <c r="BH205" s="12"/>
      <c r="BI205" s="44" t="str" cm="1">
        <f t="array" ref="BI205">IF(BI$10="", "", IF(IFERROR(INDEX($B205:$AE205, $BK205, MATCH(BI$10, $B$11:$AE$11, 0)), "")="", "", IFERROR(INDEX($B205:$AE205, $BK205, MATCH(BI$10, $B$11:$AE$11, 0)), "")))</f>
        <v/>
      </c>
      <c r="BJ205" s="12"/>
      <c r="BN205" s="19" t="str" cm="1">
        <f t="array" ref="BN205">IF($AZ$10="", "", IF(IFERROR(INDEX($B205:$AE205, $BK205, MATCH($AZ$10, $B$11:$AE$11, 0)), "")="", "", IFERROR(INDEX($B205:$AE205, $BK205, MATCH($AZ$10, $B$11:$AE$11, 0)), "")))</f>
        <v/>
      </c>
      <c r="BO205" s="19" t="str">
        <f t="shared" ref="BO205:BO268" si="50">IF($BN205="", "", IFERROR(FIND("/", $BN205), ""))</f>
        <v/>
      </c>
      <c r="BP205" s="19" t="str">
        <f t="shared" ref="BP205:BP268" si="51">IF(OR($BN205="", $BO205=""), "", IFERROR(FIND("/", $BN205, $BO205+1), ""))</f>
        <v/>
      </c>
      <c r="BQ205" s="19" t="str">
        <f t="shared" ref="BQ205:BQ268" si="52">IF($BN205="", "", IFERROR(VALUE(LEFT($BN205, $BO205-1)), ""))</f>
        <v/>
      </c>
      <c r="BR205" s="30" t="str">
        <f t="shared" ref="BR205:BR268" si="53">IF($BN205="", "", IFERROR(VALUE(MID($BN205, $BO205+1, (BP205-BO205-1))), ""))</f>
        <v/>
      </c>
      <c r="BS205" s="19" t="str">
        <f t="shared" ref="BS205:BS268" si="54">IF($BN205="", "", IFERROR(VALUE(MID($BN205, $BP205+1, (LEN(BN205)-BP205))), ""))</f>
        <v/>
      </c>
      <c r="BT205" s="40" t="str" cm="1">
        <f t="array" ref="BT205">IFERROR(DATE(INDEX($BQ205:$BS205, $BK205, MATCH($BN$5, $BQ$10:$BS$10, 0)), INDEX($BQ205:$BS205, $BK205, MATCH($BN$4, $BQ$10:$BS$10, 0)), INDEX($BQ205:$BS205, $BK205, MATCH($BN$3, $BQ$10:$BS$10, 0))), "")</f>
        <v/>
      </c>
      <c r="BV205" s="19" t="str">
        <f t="shared" ref="BV205:BV268" si="55">IF(COUNTIF($B205:$AE205, "")=30, "", "X")</f>
        <v/>
      </c>
      <c r="BX205" s="19" t="str">
        <f t="shared" ref="BX205:BX268" si="56">IF($BI205="", "", IF(COUNTIF($BI$12:$BI$1210, $BI205)&gt;1, "X", ""))</f>
        <v/>
      </c>
      <c r="BZ205" s="30" t="str">
        <f t="shared" si="44"/>
        <v/>
      </c>
      <c r="CA205" s="13" t="str">
        <f t="shared" si="45"/>
        <v/>
      </c>
      <c r="CB205" s="13" t="str">
        <f t="shared" si="46"/>
        <v/>
      </c>
      <c r="CC205" s="13" t="str">
        <f t="shared" si="47"/>
        <v/>
      </c>
      <c r="CD205" s="32" t="str">
        <f t="shared" si="48"/>
        <v/>
      </c>
      <c r="CF205" s="52" t="str">
        <f t="shared" ref="CF205:CF268" si="57">IF($BV205="", "", IFERROR(SUM($BZ205:$CD205), ""))</f>
        <v/>
      </c>
      <c r="CH205" s="19" t="str">
        <f>IF($CF205="", "", COUNTIF($CF$12:$CF$1210, "&gt;"&amp;$CF205)+1+COUNTIF($CF$12:$CF205, $CF205)-1)</f>
        <v/>
      </c>
      <c r="CJ205" s="19" t="str">
        <f t="shared" ref="CJ205:CJ268" si="58">IF($BT205="", "", IFERROR(TEXT($BT205, "mmm yyyy"), ""))</f>
        <v/>
      </c>
      <c r="CL205" s="87" t="str">
        <f t="shared" ref="CL205:CL268" si="59">IF($BV205="", "", IFERROR(SUM($BB205:$BE205)/$BA205, ""))</f>
        <v/>
      </c>
    </row>
    <row r="206" spans="1:90" x14ac:dyDescent="0.25">
      <c r="A206" s="11"/>
      <c r="B206" s="5"/>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7"/>
      <c r="AF206" s="11"/>
      <c r="AG206" s="12"/>
      <c r="AH206" s="12"/>
      <c r="AI206" s="12"/>
      <c r="AJ206" s="12"/>
      <c r="AK206" s="12"/>
      <c r="AL206" s="12"/>
      <c r="AM206" s="12"/>
      <c r="AN206" s="12"/>
      <c r="AO206" s="12"/>
      <c r="AP206" s="12"/>
      <c r="AQ206" s="12"/>
      <c r="AR206" s="12"/>
      <c r="AS206" s="12"/>
      <c r="AT206" s="12"/>
      <c r="AU206" s="12"/>
      <c r="AV206" s="12"/>
      <c r="AW206" s="12"/>
      <c r="AX206" s="12"/>
      <c r="AY206" s="12"/>
      <c r="AZ206" s="37" t="str">
        <f t="shared" si="49"/>
        <v/>
      </c>
      <c r="BA206" s="13" t="str" cm="1">
        <f t="array" ref="BA206">IF(BA$10="", "", IF(IFERROR(INDEX($B206:$AE206, $BK206, MATCH(BA$10, $B$11:$AE$11, 0)), "")="", "", IFERROR(VALUE(INDEX($B206:$AE206, $BK206, MATCH(BA$10, $B$11:$AE$11, 0))), "")))</f>
        <v/>
      </c>
      <c r="BB206" s="13" t="str" cm="1">
        <f t="array" ref="BB206">IF(BB$10="", "", IF(IFERROR(INDEX($B206:$AE206, $BK206, MATCH(BB$10, $B$11:$AE$11, 0)), "")="", "", IFERROR(VALUE(INDEX($B206:$AE206, $BK206, MATCH(BB$10, $B$11:$AE$11, 0))), "")))</f>
        <v/>
      </c>
      <c r="BC206" s="13" t="str" cm="1">
        <f t="array" ref="BC206">IF(BC$10="", "", IF(IFERROR(INDEX($B206:$AE206, $BK206, MATCH(BC$10, $B$11:$AE$11, 0)), "")="", "", IFERROR(VALUE(INDEX($B206:$AE206, $BK206, MATCH(BC$10, $B$11:$AE$11, 0))), "")))</f>
        <v/>
      </c>
      <c r="BD206" s="13" t="str" cm="1">
        <f t="array" ref="BD206">IF(BD$10="", "", IF(IFERROR(INDEX($B206:$AE206, $BK206, MATCH(BD$10, $B$11:$AE$11, 0)), "")="", "", IFERROR(VALUE(INDEX($B206:$AE206, $BK206, MATCH(BD$10, $B$11:$AE$11, 0))), "")))</f>
        <v/>
      </c>
      <c r="BE206" s="32" t="str" cm="1">
        <f t="array" ref="BE206">IF(BE$10="", "", IF(IFERROR(INDEX($B206:$AE206, $BK206, MATCH(BE$10, $B$11:$AE$11, 0)), "")="", "", IFERROR(VALUE(INDEX($B206:$AE206, $BK206, MATCH(BE$10, $B$11:$AE$11, 0))), "")))</f>
        <v/>
      </c>
      <c r="BF206" s="12"/>
      <c r="BG206" s="44" t="str" cm="1">
        <f t="array" ref="BG206">IF(BG$10="", "", IF(IFERROR(INDEX($B206:$AE206, $BK206, MATCH(BG$10, $B$11:$AE$11, 0)), "")="", "", IFERROR(LEFT(INDEX($B206:$AE206, $BK206, MATCH(BG$10, $B$11:$AE$11, 0)), 70), "")))</f>
        <v/>
      </c>
      <c r="BH206" s="12"/>
      <c r="BI206" s="44" t="str" cm="1">
        <f t="array" ref="BI206">IF(BI$10="", "", IF(IFERROR(INDEX($B206:$AE206, $BK206, MATCH(BI$10, $B$11:$AE$11, 0)), "")="", "", IFERROR(INDEX($B206:$AE206, $BK206, MATCH(BI$10, $B$11:$AE$11, 0)), "")))</f>
        <v/>
      </c>
      <c r="BJ206" s="12"/>
      <c r="BN206" s="19" t="str" cm="1">
        <f t="array" ref="BN206">IF($AZ$10="", "", IF(IFERROR(INDEX($B206:$AE206, $BK206, MATCH($AZ$10, $B$11:$AE$11, 0)), "")="", "", IFERROR(INDEX($B206:$AE206, $BK206, MATCH($AZ$10, $B$11:$AE$11, 0)), "")))</f>
        <v/>
      </c>
      <c r="BO206" s="19" t="str">
        <f t="shared" si="50"/>
        <v/>
      </c>
      <c r="BP206" s="19" t="str">
        <f t="shared" si="51"/>
        <v/>
      </c>
      <c r="BQ206" s="19" t="str">
        <f t="shared" si="52"/>
        <v/>
      </c>
      <c r="BR206" s="30" t="str">
        <f t="shared" si="53"/>
        <v/>
      </c>
      <c r="BS206" s="19" t="str">
        <f t="shared" si="54"/>
        <v/>
      </c>
      <c r="BT206" s="40" t="str" cm="1">
        <f t="array" ref="BT206">IFERROR(DATE(INDEX($BQ206:$BS206, $BK206, MATCH($BN$5, $BQ$10:$BS$10, 0)), INDEX($BQ206:$BS206, $BK206, MATCH($BN$4, $BQ$10:$BS$10, 0)), INDEX($BQ206:$BS206, $BK206, MATCH($BN$3, $BQ$10:$BS$10, 0))), "")</f>
        <v/>
      </c>
      <c r="BV206" s="19" t="str">
        <f t="shared" si="55"/>
        <v/>
      </c>
      <c r="BX206" s="19" t="str">
        <f t="shared" si="56"/>
        <v/>
      </c>
      <c r="BZ206" s="30" t="str">
        <f t="shared" si="44"/>
        <v/>
      </c>
      <c r="CA206" s="13" t="str">
        <f t="shared" si="45"/>
        <v/>
      </c>
      <c r="CB206" s="13" t="str">
        <f t="shared" si="46"/>
        <v/>
      </c>
      <c r="CC206" s="13" t="str">
        <f t="shared" si="47"/>
        <v/>
      </c>
      <c r="CD206" s="32" t="str">
        <f t="shared" si="48"/>
        <v/>
      </c>
      <c r="CF206" s="52" t="str">
        <f t="shared" si="57"/>
        <v/>
      </c>
      <c r="CH206" s="19" t="str">
        <f>IF($CF206="", "", COUNTIF($CF$12:$CF$1210, "&gt;"&amp;$CF206)+1+COUNTIF($CF$12:$CF206, $CF206)-1)</f>
        <v/>
      </c>
      <c r="CJ206" s="19" t="str">
        <f t="shared" si="58"/>
        <v/>
      </c>
      <c r="CL206" s="87" t="str">
        <f t="shared" si="59"/>
        <v/>
      </c>
    </row>
    <row r="207" spans="1:90" x14ac:dyDescent="0.25">
      <c r="A207" s="11"/>
      <c r="B207" s="5"/>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7"/>
      <c r="AF207" s="11"/>
      <c r="AG207" s="12"/>
      <c r="AH207" s="12"/>
      <c r="AI207" s="12"/>
      <c r="AJ207" s="12"/>
      <c r="AK207" s="12"/>
      <c r="AL207" s="12"/>
      <c r="AM207" s="12"/>
      <c r="AN207" s="12"/>
      <c r="AO207" s="12"/>
      <c r="AP207" s="12"/>
      <c r="AQ207" s="12"/>
      <c r="AR207" s="12"/>
      <c r="AS207" s="12"/>
      <c r="AT207" s="12"/>
      <c r="AU207" s="12"/>
      <c r="AV207" s="12"/>
      <c r="AW207" s="12"/>
      <c r="AX207" s="12"/>
      <c r="AY207" s="12"/>
      <c r="AZ207" s="37" t="str">
        <f t="shared" si="49"/>
        <v/>
      </c>
      <c r="BA207" s="13" t="str" cm="1">
        <f t="array" ref="BA207">IF(BA$10="", "", IF(IFERROR(INDEX($B207:$AE207, $BK207, MATCH(BA$10, $B$11:$AE$11, 0)), "")="", "", IFERROR(VALUE(INDEX($B207:$AE207, $BK207, MATCH(BA$10, $B$11:$AE$11, 0))), "")))</f>
        <v/>
      </c>
      <c r="BB207" s="13" t="str" cm="1">
        <f t="array" ref="BB207">IF(BB$10="", "", IF(IFERROR(INDEX($B207:$AE207, $BK207, MATCH(BB$10, $B$11:$AE$11, 0)), "")="", "", IFERROR(VALUE(INDEX($B207:$AE207, $BK207, MATCH(BB$10, $B$11:$AE$11, 0))), "")))</f>
        <v/>
      </c>
      <c r="BC207" s="13" t="str" cm="1">
        <f t="array" ref="BC207">IF(BC$10="", "", IF(IFERROR(INDEX($B207:$AE207, $BK207, MATCH(BC$10, $B$11:$AE$11, 0)), "")="", "", IFERROR(VALUE(INDEX($B207:$AE207, $BK207, MATCH(BC$10, $B$11:$AE$11, 0))), "")))</f>
        <v/>
      </c>
      <c r="BD207" s="13" t="str" cm="1">
        <f t="array" ref="BD207">IF(BD$10="", "", IF(IFERROR(INDEX($B207:$AE207, $BK207, MATCH(BD$10, $B$11:$AE$11, 0)), "")="", "", IFERROR(VALUE(INDEX($B207:$AE207, $BK207, MATCH(BD$10, $B$11:$AE$11, 0))), "")))</f>
        <v/>
      </c>
      <c r="BE207" s="32" t="str" cm="1">
        <f t="array" ref="BE207">IF(BE$10="", "", IF(IFERROR(INDEX($B207:$AE207, $BK207, MATCH(BE$10, $B$11:$AE$11, 0)), "")="", "", IFERROR(VALUE(INDEX($B207:$AE207, $BK207, MATCH(BE$10, $B$11:$AE$11, 0))), "")))</f>
        <v/>
      </c>
      <c r="BF207" s="12"/>
      <c r="BG207" s="44" t="str" cm="1">
        <f t="array" ref="BG207">IF(BG$10="", "", IF(IFERROR(INDEX($B207:$AE207, $BK207, MATCH(BG$10, $B$11:$AE$11, 0)), "")="", "", IFERROR(LEFT(INDEX($B207:$AE207, $BK207, MATCH(BG$10, $B$11:$AE$11, 0)), 70), "")))</f>
        <v/>
      </c>
      <c r="BH207" s="12"/>
      <c r="BI207" s="44" t="str" cm="1">
        <f t="array" ref="BI207">IF(BI$10="", "", IF(IFERROR(INDEX($B207:$AE207, $BK207, MATCH(BI$10, $B$11:$AE$11, 0)), "")="", "", IFERROR(INDEX($B207:$AE207, $BK207, MATCH(BI$10, $B$11:$AE$11, 0)), "")))</f>
        <v/>
      </c>
      <c r="BJ207" s="12"/>
      <c r="BN207" s="19" t="str" cm="1">
        <f t="array" ref="BN207">IF($AZ$10="", "", IF(IFERROR(INDEX($B207:$AE207, $BK207, MATCH($AZ$10, $B$11:$AE$11, 0)), "")="", "", IFERROR(INDEX($B207:$AE207, $BK207, MATCH($AZ$10, $B$11:$AE$11, 0)), "")))</f>
        <v/>
      </c>
      <c r="BO207" s="19" t="str">
        <f t="shared" si="50"/>
        <v/>
      </c>
      <c r="BP207" s="19" t="str">
        <f t="shared" si="51"/>
        <v/>
      </c>
      <c r="BQ207" s="19" t="str">
        <f t="shared" si="52"/>
        <v/>
      </c>
      <c r="BR207" s="30" t="str">
        <f t="shared" si="53"/>
        <v/>
      </c>
      <c r="BS207" s="19" t="str">
        <f t="shared" si="54"/>
        <v/>
      </c>
      <c r="BT207" s="40" t="str" cm="1">
        <f t="array" ref="BT207">IFERROR(DATE(INDEX($BQ207:$BS207, $BK207, MATCH($BN$5, $BQ$10:$BS$10, 0)), INDEX($BQ207:$BS207, $BK207, MATCH($BN$4, $BQ$10:$BS$10, 0)), INDEX($BQ207:$BS207, $BK207, MATCH($BN$3, $BQ$10:$BS$10, 0))), "")</f>
        <v/>
      </c>
      <c r="BV207" s="19" t="str">
        <f t="shared" si="55"/>
        <v/>
      </c>
      <c r="BX207" s="19" t="str">
        <f t="shared" si="56"/>
        <v/>
      </c>
      <c r="BZ207" s="30" t="str">
        <f t="shared" ref="BZ207:BZ270" si="60">IF(BA207="", "", IFERROR(ROUNDDOWN(BA207/BZ$9, 0)*BZ$8, ""))</f>
        <v/>
      </c>
      <c r="CA207" s="13" t="str">
        <f t="shared" ref="CA207:CA270" si="61">IF(BB207="", "", IFERROR(ROUNDDOWN(BB207/CA$9, 0)*CA$8, ""))</f>
        <v/>
      </c>
      <c r="CB207" s="13" t="str">
        <f t="shared" ref="CB207:CB270" si="62">IF(BC207="", "", IFERROR(ROUNDDOWN(BC207/CB$9, 0)*CB$8, ""))</f>
        <v/>
      </c>
      <c r="CC207" s="13" t="str">
        <f t="shared" ref="CC207:CC270" si="63">IF(BD207="", "", IFERROR(ROUNDDOWN(BD207/CC$9, 0)*CC$8, ""))</f>
        <v/>
      </c>
      <c r="CD207" s="32" t="str">
        <f t="shared" ref="CD207:CD270" si="64">IF(BE207="", "", IFERROR(ROUNDDOWN(BE207/CD$9, 0)*CD$8, ""))</f>
        <v/>
      </c>
      <c r="CF207" s="52" t="str">
        <f t="shared" si="57"/>
        <v/>
      </c>
      <c r="CH207" s="19" t="str">
        <f>IF($CF207="", "", COUNTIF($CF$12:$CF$1210, "&gt;"&amp;$CF207)+1+COUNTIF($CF$12:$CF207, $CF207)-1)</f>
        <v/>
      </c>
      <c r="CJ207" s="19" t="str">
        <f t="shared" si="58"/>
        <v/>
      </c>
      <c r="CL207" s="87" t="str">
        <f t="shared" si="59"/>
        <v/>
      </c>
    </row>
    <row r="208" spans="1:90" x14ac:dyDescent="0.25">
      <c r="A208" s="11"/>
      <c r="B208" s="5"/>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7"/>
      <c r="AF208" s="11"/>
      <c r="AG208" s="12"/>
      <c r="AH208" s="12"/>
      <c r="AI208" s="12"/>
      <c r="AJ208" s="12"/>
      <c r="AK208" s="12"/>
      <c r="AL208" s="12"/>
      <c r="AM208" s="12"/>
      <c r="AN208" s="12"/>
      <c r="AO208" s="12"/>
      <c r="AP208" s="12"/>
      <c r="AQ208" s="12"/>
      <c r="AR208" s="12"/>
      <c r="AS208" s="12"/>
      <c r="AT208" s="12"/>
      <c r="AU208" s="12"/>
      <c r="AV208" s="12"/>
      <c r="AW208" s="12"/>
      <c r="AX208" s="12"/>
      <c r="AY208" s="12"/>
      <c r="AZ208" s="37" t="str">
        <f t="shared" si="49"/>
        <v/>
      </c>
      <c r="BA208" s="13" t="str" cm="1">
        <f t="array" ref="BA208">IF(BA$10="", "", IF(IFERROR(INDEX($B208:$AE208, $BK208, MATCH(BA$10, $B$11:$AE$11, 0)), "")="", "", IFERROR(VALUE(INDEX($B208:$AE208, $BK208, MATCH(BA$10, $B$11:$AE$11, 0))), "")))</f>
        <v/>
      </c>
      <c r="BB208" s="13" t="str" cm="1">
        <f t="array" ref="BB208">IF(BB$10="", "", IF(IFERROR(INDEX($B208:$AE208, $BK208, MATCH(BB$10, $B$11:$AE$11, 0)), "")="", "", IFERROR(VALUE(INDEX($B208:$AE208, $BK208, MATCH(BB$10, $B$11:$AE$11, 0))), "")))</f>
        <v/>
      </c>
      <c r="BC208" s="13" t="str" cm="1">
        <f t="array" ref="BC208">IF(BC$10="", "", IF(IFERROR(INDEX($B208:$AE208, $BK208, MATCH(BC$10, $B$11:$AE$11, 0)), "")="", "", IFERROR(VALUE(INDEX($B208:$AE208, $BK208, MATCH(BC$10, $B$11:$AE$11, 0))), "")))</f>
        <v/>
      </c>
      <c r="BD208" s="13" t="str" cm="1">
        <f t="array" ref="BD208">IF(BD$10="", "", IF(IFERROR(INDEX($B208:$AE208, $BK208, MATCH(BD$10, $B$11:$AE$11, 0)), "")="", "", IFERROR(VALUE(INDEX($B208:$AE208, $BK208, MATCH(BD$10, $B$11:$AE$11, 0))), "")))</f>
        <v/>
      </c>
      <c r="BE208" s="32" t="str" cm="1">
        <f t="array" ref="BE208">IF(BE$10="", "", IF(IFERROR(INDEX($B208:$AE208, $BK208, MATCH(BE$10, $B$11:$AE$11, 0)), "")="", "", IFERROR(VALUE(INDEX($B208:$AE208, $BK208, MATCH(BE$10, $B$11:$AE$11, 0))), "")))</f>
        <v/>
      </c>
      <c r="BF208" s="12"/>
      <c r="BG208" s="44" t="str" cm="1">
        <f t="array" ref="BG208">IF(BG$10="", "", IF(IFERROR(INDEX($B208:$AE208, $BK208, MATCH(BG$10, $B$11:$AE$11, 0)), "")="", "", IFERROR(LEFT(INDEX($B208:$AE208, $BK208, MATCH(BG$10, $B$11:$AE$11, 0)), 70), "")))</f>
        <v/>
      </c>
      <c r="BH208" s="12"/>
      <c r="BI208" s="44" t="str" cm="1">
        <f t="array" ref="BI208">IF(BI$10="", "", IF(IFERROR(INDEX($B208:$AE208, $BK208, MATCH(BI$10, $B$11:$AE$11, 0)), "")="", "", IFERROR(INDEX($B208:$AE208, $BK208, MATCH(BI$10, $B$11:$AE$11, 0)), "")))</f>
        <v/>
      </c>
      <c r="BJ208" s="12"/>
      <c r="BN208" s="19" t="str" cm="1">
        <f t="array" ref="BN208">IF($AZ$10="", "", IF(IFERROR(INDEX($B208:$AE208, $BK208, MATCH($AZ$10, $B$11:$AE$11, 0)), "")="", "", IFERROR(INDEX($B208:$AE208, $BK208, MATCH($AZ$10, $B$11:$AE$11, 0)), "")))</f>
        <v/>
      </c>
      <c r="BO208" s="19" t="str">
        <f t="shared" si="50"/>
        <v/>
      </c>
      <c r="BP208" s="19" t="str">
        <f t="shared" si="51"/>
        <v/>
      </c>
      <c r="BQ208" s="19" t="str">
        <f t="shared" si="52"/>
        <v/>
      </c>
      <c r="BR208" s="30" t="str">
        <f t="shared" si="53"/>
        <v/>
      </c>
      <c r="BS208" s="19" t="str">
        <f t="shared" si="54"/>
        <v/>
      </c>
      <c r="BT208" s="40" t="str" cm="1">
        <f t="array" ref="BT208">IFERROR(DATE(INDEX($BQ208:$BS208, $BK208, MATCH($BN$5, $BQ$10:$BS$10, 0)), INDEX($BQ208:$BS208, $BK208, MATCH($BN$4, $BQ$10:$BS$10, 0)), INDEX($BQ208:$BS208, $BK208, MATCH($BN$3, $BQ$10:$BS$10, 0))), "")</f>
        <v/>
      </c>
      <c r="BV208" s="19" t="str">
        <f t="shared" si="55"/>
        <v/>
      </c>
      <c r="BX208" s="19" t="str">
        <f t="shared" si="56"/>
        <v/>
      </c>
      <c r="BZ208" s="30" t="str">
        <f t="shared" si="60"/>
        <v/>
      </c>
      <c r="CA208" s="13" t="str">
        <f t="shared" si="61"/>
        <v/>
      </c>
      <c r="CB208" s="13" t="str">
        <f t="shared" si="62"/>
        <v/>
      </c>
      <c r="CC208" s="13" t="str">
        <f t="shared" si="63"/>
        <v/>
      </c>
      <c r="CD208" s="32" t="str">
        <f t="shared" si="64"/>
        <v/>
      </c>
      <c r="CF208" s="52" t="str">
        <f t="shared" si="57"/>
        <v/>
      </c>
      <c r="CH208" s="19" t="str">
        <f>IF($CF208="", "", COUNTIF($CF$12:$CF$1210, "&gt;"&amp;$CF208)+1+COUNTIF($CF$12:$CF208, $CF208)-1)</f>
        <v/>
      </c>
      <c r="CJ208" s="19" t="str">
        <f t="shared" si="58"/>
        <v/>
      </c>
      <c r="CL208" s="87" t="str">
        <f t="shared" si="59"/>
        <v/>
      </c>
    </row>
    <row r="209" spans="1:90" x14ac:dyDescent="0.25">
      <c r="A209" s="11"/>
      <c r="B209" s="5"/>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7"/>
      <c r="AF209" s="11"/>
      <c r="AG209" s="12"/>
      <c r="AH209" s="12"/>
      <c r="AI209" s="12"/>
      <c r="AJ209" s="12"/>
      <c r="AK209" s="12"/>
      <c r="AL209" s="12"/>
      <c r="AM209" s="12"/>
      <c r="AN209" s="12"/>
      <c r="AO209" s="12"/>
      <c r="AP209" s="12"/>
      <c r="AQ209" s="12"/>
      <c r="AR209" s="12"/>
      <c r="AS209" s="12"/>
      <c r="AT209" s="12"/>
      <c r="AU209" s="12"/>
      <c r="AV209" s="12"/>
      <c r="AW209" s="12"/>
      <c r="AX209" s="12"/>
      <c r="AY209" s="12"/>
      <c r="AZ209" s="37" t="str">
        <f t="shared" si="49"/>
        <v/>
      </c>
      <c r="BA209" s="13" t="str" cm="1">
        <f t="array" ref="BA209">IF(BA$10="", "", IF(IFERROR(INDEX($B209:$AE209, $BK209, MATCH(BA$10, $B$11:$AE$11, 0)), "")="", "", IFERROR(VALUE(INDEX($B209:$AE209, $BK209, MATCH(BA$10, $B$11:$AE$11, 0))), "")))</f>
        <v/>
      </c>
      <c r="BB209" s="13" t="str" cm="1">
        <f t="array" ref="BB209">IF(BB$10="", "", IF(IFERROR(INDEX($B209:$AE209, $BK209, MATCH(BB$10, $B$11:$AE$11, 0)), "")="", "", IFERROR(VALUE(INDEX($B209:$AE209, $BK209, MATCH(BB$10, $B$11:$AE$11, 0))), "")))</f>
        <v/>
      </c>
      <c r="BC209" s="13" t="str" cm="1">
        <f t="array" ref="BC209">IF(BC$10="", "", IF(IFERROR(INDEX($B209:$AE209, $BK209, MATCH(BC$10, $B$11:$AE$11, 0)), "")="", "", IFERROR(VALUE(INDEX($B209:$AE209, $BK209, MATCH(BC$10, $B$11:$AE$11, 0))), "")))</f>
        <v/>
      </c>
      <c r="BD209" s="13" t="str" cm="1">
        <f t="array" ref="BD209">IF(BD$10="", "", IF(IFERROR(INDEX($B209:$AE209, $BK209, MATCH(BD$10, $B$11:$AE$11, 0)), "")="", "", IFERROR(VALUE(INDEX($B209:$AE209, $BK209, MATCH(BD$10, $B$11:$AE$11, 0))), "")))</f>
        <v/>
      </c>
      <c r="BE209" s="32" t="str" cm="1">
        <f t="array" ref="BE209">IF(BE$10="", "", IF(IFERROR(INDEX($B209:$AE209, $BK209, MATCH(BE$10, $B$11:$AE$11, 0)), "")="", "", IFERROR(VALUE(INDEX($B209:$AE209, $BK209, MATCH(BE$10, $B$11:$AE$11, 0))), "")))</f>
        <v/>
      </c>
      <c r="BF209" s="12"/>
      <c r="BG209" s="44" t="str" cm="1">
        <f t="array" ref="BG209">IF(BG$10="", "", IF(IFERROR(INDEX($B209:$AE209, $BK209, MATCH(BG$10, $B$11:$AE$11, 0)), "")="", "", IFERROR(LEFT(INDEX($B209:$AE209, $BK209, MATCH(BG$10, $B$11:$AE$11, 0)), 70), "")))</f>
        <v/>
      </c>
      <c r="BH209" s="12"/>
      <c r="BI209" s="44" t="str" cm="1">
        <f t="array" ref="BI209">IF(BI$10="", "", IF(IFERROR(INDEX($B209:$AE209, $BK209, MATCH(BI$10, $B$11:$AE$11, 0)), "")="", "", IFERROR(INDEX($B209:$AE209, $BK209, MATCH(BI$10, $B$11:$AE$11, 0)), "")))</f>
        <v/>
      </c>
      <c r="BJ209" s="12"/>
      <c r="BN209" s="19" t="str" cm="1">
        <f t="array" ref="BN209">IF($AZ$10="", "", IF(IFERROR(INDEX($B209:$AE209, $BK209, MATCH($AZ$10, $B$11:$AE$11, 0)), "")="", "", IFERROR(INDEX($B209:$AE209, $BK209, MATCH($AZ$10, $B$11:$AE$11, 0)), "")))</f>
        <v/>
      </c>
      <c r="BO209" s="19" t="str">
        <f t="shared" si="50"/>
        <v/>
      </c>
      <c r="BP209" s="19" t="str">
        <f t="shared" si="51"/>
        <v/>
      </c>
      <c r="BQ209" s="19" t="str">
        <f t="shared" si="52"/>
        <v/>
      </c>
      <c r="BR209" s="30" t="str">
        <f t="shared" si="53"/>
        <v/>
      </c>
      <c r="BS209" s="19" t="str">
        <f t="shared" si="54"/>
        <v/>
      </c>
      <c r="BT209" s="40" t="str" cm="1">
        <f t="array" ref="BT209">IFERROR(DATE(INDEX($BQ209:$BS209, $BK209, MATCH($BN$5, $BQ$10:$BS$10, 0)), INDEX($BQ209:$BS209, $BK209, MATCH($BN$4, $BQ$10:$BS$10, 0)), INDEX($BQ209:$BS209, $BK209, MATCH($BN$3, $BQ$10:$BS$10, 0))), "")</f>
        <v/>
      </c>
      <c r="BV209" s="19" t="str">
        <f t="shared" si="55"/>
        <v/>
      </c>
      <c r="BX209" s="19" t="str">
        <f t="shared" si="56"/>
        <v/>
      </c>
      <c r="BZ209" s="30" t="str">
        <f t="shared" si="60"/>
        <v/>
      </c>
      <c r="CA209" s="13" t="str">
        <f t="shared" si="61"/>
        <v/>
      </c>
      <c r="CB209" s="13" t="str">
        <f t="shared" si="62"/>
        <v/>
      </c>
      <c r="CC209" s="13" t="str">
        <f t="shared" si="63"/>
        <v/>
      </c>
      <c r="CD209" s="32" t="str">
        <f t="shared" si="64"/>
        <v/>
      </c>
      <c r="CF209" s="52" t="str">
        <f t="shared" si="57"/>
        <v/>
      </c>
      <c r="CH209" s="19" t="str">
        <f>IF($CF209="", "", COUNTIF($CF$12:$CF$1210, "&gt;"&amp;$CF209)+1+COUNTIF($CF$12:$CF209, $CF209)-1)</f>
        <v/>
      </c>
      <c r="CJ209" s="19" t="str">
        <f t="shared" si="58"/>
        <v/>
      </c>
      <c r="CL209" s="87" t="str">
        <f t="shared" si="59"/>
        <v/>
      </c>
    </row>
    <row r="210" spans="1:90" x14ac:dyDescent="0.25">
      <c r="A210" s="11"/>
      <c r="B210" s="5"/>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7"/>
      <c r="AF210" s="11"/>
      <c r="AG210" s="12"/>
      <c r="AH210" s="12"/>
      <c r="AI210" s="12"/>
      <c r="AJ210" s="12"/>
      <c r="AK210" s="12"/>
      <c r="AL210" s="12"/>
      <c r="AM210" s="12"/>
      <c r="AN210" s="12"/>
      <c r="AO210" s="12"/>
      <c r="AP210" s="12"/>
      <c r="AQ210" s="12"/>
      <c r="AR210" s="12"/>
      <c r="AS210" s="12"/>
      <c r="AT210" s="12"/>
      <c r="AU210" s="12"/>
      <c r="AV210" s="12"/>
      <c r="AW210" s="12"/>
      <c r="AX210" s="12"/>
      <c r="AY210" s="12"/>
      <c r="AZ210" s="37" t="str">
        <f t="shared" si="49"/>
        <v/>
      </c>
      <c r="BA210" s="13" t="str" cm="1">
        <f t="array" ref="BA210">IF(BA$10="", "", IF(IFERROR(INDEX($B210:$AE210, $BK210, MATCH(BA$10, $B$11:$AE$11, 0)), "")="", "", IFERROR(VALUE(INDEX($B210:$AE210, $BK210, MATCH(BA$10, $B$11:$AE$11, 0))), "")))</f>
        <v/>
      </c>
      <c r="BB210" s="13" t="str" cm="1">
        <f t="array" ref="BB210">IF(BB$10="", "", IF(IFERROR(INDEX($B210:$AE210, $BK210, MATCH(BB$10, $B$11:$AE$11, 0)), "")="", "", IFERROR(VALUE(INDEX($B210:$AE210, $BK210, MATCH(BB$10, $B$11:$AE$11, 0))), "")))</f>
        <v/>
      </c>
      <c r="BC210" s="13" t="str" cm="1">
        <f t="array" ref="BC210">IF(BC$10="", "", IF(IFERROR(INDEX($B210:$AE210, $BK210, MATCH(BC$10, $B$11:$AE$11, 0)), "")="", "", IFERROR(VALUE(INDEX($B210:$AE210, $BK210, MATCH(BC$10, $B$11:$AE$11, 0))), "")))</f>
        <v/>
      </c>
      <c r="BD210" s="13" t="str" cm="1">
        <f t="array" ref="BD210">IF(BD$10="", "", IF(IFERROR(INDEX($B210:$AE210, $BK210, MATCH(BD$10, $B$11:$AE$11, 0)), "")="", "", IFERROR(VALUE(INDEX($B210:$AE210, $BK210, MATCH(BD$10, $B$11:$AE$11, 0))), "")))</f>
        <v/>
      </c>
      <c r="BE210" s="32" t="str" cm="1">
        <f t="array" ref="BE210">IF(BE$10="", "", IF(IFERROR(INDEX($B210:$AE210, $BK210, MATCH(BE$10, $B$11:$AE$11, 0)), "")="", "", IFERROR(VALUE(INDEX($B210:$AE210, $BK210, MATCH(BE$10, $B$11:$AE$11, 0))), "")))</f>
        <v/>
      </c>
      <c r="BF210" s="12"/>
      <c r="BG210" s="44" t="str" cm="1">
        <f t="array" ref="BG210">IF(BG$10="", "", IF(IFERROR(INDEX($B210:$AE210, $BK210, MATCH(BG$10, $B$11:$AE$11, 0)), "")="", "", IFERROR(LEFT(INDEX($B210:$AE210, $BK210, MATCH(BG$10, $B$11:$AE$11, 0)), 70), "")))</f>
        <v/>
      </c>
      <c r="BH210" s="12"/>
      <c r="BI210" s="44" t="str" cm="1">
        <f t="array" ref="BI210">IF(BI$10="", "", IF(IFERROR(INDEX($B210:$AE210, $BK210, MATCH(BI$10, $B$11:$AE$11, 0)), "")="", "", IFERROR(INDEX($B210:$AE210, $BK210, MATCH(BI$10, $B$11:$AE$11, 0)), "")))</f>
        <v/>
      </c>
      <c r="BJ210" s="12"/>
      <c r="BN210" s="19" t="str" cm="1">
        <f t="array" ref="BN210">IF($AZ$10="", "", IF(IFERROR(INDEX($B210:$AE210, $BK210, MATCH($AZ$10, $B$11:$AE$11, 0)), "")="", "", IFERROR(INDEX($B210:$AE210, $BK210, MATCH($AZ$10, $B$11:$AE$11, 0)), "")))</f>
        <v/>
      </c>
      <c r="BO210" s="19" t="str">
        <f t="shared" si="50"/>
        <v/>
      </c>
      <c r="BP210" s="19" t="str">
        <f t="shared" si="51"/>
        <v/>
      </c>
      <c r="BQ210" s="19" t="str">
        <f t="shared" si="52"/>
        <v/>
      </c>
      <c r="BR210" s="30" t="str">
        <f t="shared" si="53"/>
        <v/>
      </c>
      <c r="BS210" s="19" t="str">
        <f t="shared" si="54"/>
        <v/>
      </c>
      <c r="BT210" s="40" t="str" cm="1">
        <f t="array" ref="BT210">IFERROR(DATE(INDEX($BQ210:$BS210, $BK210, MATCH($BN$5, $BQ$10:$BS$10, 0)), INDEX($BQ210:$BS210, $BK210, MATCH($BN$4, $BQ$10:$BS$10, 0)), INDEX($BQ210:$BS210, $BK210, MATCH($BN$3, $BQ$10:$BS$10, 0))), "")</f>
        <v/>
      </c>
      <c r="BV210" s="19" t="str">
        <f t="shared" si="55"/>
        <v/>
      </c>
      <c r="BX210" s="19" t="str">
        <f t="shared" si="56"/>
        <v/>
      </c>
      <c r="BZ210" s="30" t="str">
        <f t="shared" si="60"/>
        <v/>
      </c>
      <c r="CA210" s="13" t="str">
        <f t="shared" si="61"/>
        <v/>
      </c>
      <c r="CB210" s="13" t="str">
        <f t="shared" si="62"/>
        <v/>
      </c>
      <c r="CC210" s="13" t="str">
        <f t="shared" si="63"/>
        <v/>
      </c>
      <c r="CD210" s="32" t="str">
        <f t="shared" si="64"/>
        <v/>
      </c>
      <c r="CF210" s="52" t="str">
        <f t="shared" si="57"/>
        <v/>
      </c>
      <c r="CH210" s="19" t="str">
        <f>IF($CF210="", "", COUNTIF($CF$12:$CF$1210, "&gt;"&amp;$CF210)+1+COUNTIF($CF$12:$CF210, $CF210)-1)</f>
        <v/>
      </c>
      <c r="CJ210" s="19" t="str">
        <f t="shared" si="58"/>
        <v/>
      </c>
      <c r="CL210" s="87" t="str">
        <f t="shared" si="59"/>
        <v/>
      </c>
    </row>
    <row r="211" spans="1:90" x14ac:dyDescent="0.25">
      <c r="A211" s="11"/>
      <c r="B211" s="5"/>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7"/>
      <c r="AF211" s="11"/>
      <c r="AG211" s="12"/>
      <c r="AH211" s="12"/>
      <c r="AI211" s="12"/>
      <c r="AJ211" s="12"/>
      <c r="AK211" s="12"/>
      <c r="AL211" s="12"/>
      <c r="AM211" s="12"/>
      <c r="AN211" s="12"/>
      <c r="AO211" s="12"/>
      <c r="AP211" s="12"/>
      <c r="AQ211" s="12"/>
      <c r="AR211" s="12"/>
      <c r="AS211" s="12"/>
      <c r="AT211" s="12"/>
      <c r="AU211" s="12"/>
      <c r="AV211" s="12"/>
      <c r="AW211" s="12"/>
      <c r="AX211" s="12"/>
      <c r="AY211" s="12"/>
      <c r="AZ211" s="37" t="str">
        <f t="shared" si="49"/>
        <v/>
      </c>
      <c r="BA211" s="13" t="str" cm="1">
        <f t="array" ref="BA211">IF(BA$10="", "", IF(IFERROR(INDEX($B211:$AE211, $BK211, MATCH(BA$10, $B$11:$AE$11, 0)), "")="", "", IFERROR(VALUE(INDEX($B211:$AE211, $BK211, MATCH(BA$10, $B$11:$AE$11, 0))), "")))</f>
        <v/>
      </c>
      <c r="BB211" s="13" t="str" cm="1">
        <f t="array" ref="BB211">IF(BB$10="", "", IF(IFERROR(INDEX($B211:$AE211, $BK211, MATCH(BB$10, $B$11:$AE$11, 0)), "")="", "", IFERROR(VALUE(INDEX($B211:$AE211, $BK211, MATCH(BB$10, $B$11:$AE$11, 0))), "")))</f>
        <v/>
      </c>
      <c r="BC211" s="13" t="str" cm="1">
        <f t="array" ref="BC211">IF(BC$10="", "", IF(IFERROR(INDEX($B211:$AE211, $BK211, MATCH(BC$10, $B$11:$AE$11, 0)), "")="", "", IFERROR(VALUE(INDEX($B211:$AE211, $BK211, MATCH(BC$10, $B$11:$AE$11, 0))), "")))</f>
        <v/>
      </c>
      <c r="BD211" s="13" t="str" cm="1">
        <f t="array" ref="BD211">IF(BD$10="", "", IF(IFERROR(INDEX($B211:$AE211, $BK211, MATCH(BD$10, $B$11:$AE$11, 0)), "")="", "", IFERROR(VALUE(INDEX($B211:$AE211, $BK211, MATCH(BD$10, $B$11:$AE$11, 0))), "")))</f>
        <v/>
      </c>
      <c r="BE211" s="32" t="str" cm="1">
        <f t="array" ref="BE211">IF(BE$10="", "", IF(IFERROR(INDEX($B211:$AE211, $BK211, MATCH(BE$10, $B$11:$AE$11, 0)), "")="", "", IFERROR(VALUE(INDEX($B211:$AE211, $BK211, MATCH(BE$10, $B$11:$AE$11, 0))), "")))</f>
        <v/>
      </c>
      <c r="BF211" s="12"/>
      <c r="BG211" s="44" t="str" cm="1">
        <f t="array" ref="BG211">IF(BG$10="", "", IF(IFERROR(INDEX($B211:$AE211, $BK211, MATCH(BG$10, $B$11:$AE$11, 0)), "")="", "", IFERROR(LEFT(INDEX($B211:$AE211, $BK211, MATCH(BG$10, $B$11:$AE$11, 0)), 70), "")))</f>
        <v/>
      </c>
      <c r="BH211" s="12"/>
      <c r="BI211" s="44" t="str" cm="1">
        <f t="array" ref="BI211">IF(BI$10="", "", IF(IFERROR(INDEX($B211:$AE211, $BK211, MATCH(BI$10, $B$11:$AE$11, 0)), "")="", "", IFERROR(INDEX($B211:$AE211, $BK211, MATCH(BI$10, $B$11:$AE$11, 0)), "")))</f>
        <v/>
      </c>
      <c r="BJ211" s="12"/>
      <c r="BN211" s="19" t="str" cm="1">
        <f t="array" ref="BN211">IF($AZ$10="", "", IF(IFERROR(INDEX($B211:$AE211, $BK211, MATCH($AZ$10, $B$11:$AE$11, 0)), "")="", "", IFERROR(INDEX($B211:$AE211, $BK211, MATCH($AZ$10, $B$11:$AE$11, 0)), "")))</f>
        <v/>
      </c>
      <c r="BO211" s="19" t="str">
        <f t="shared" si="50"/>
        <v/>
      </c>
      <c r="BP211" s="19" t="str">
        <f t="shared" si="51"/>
        <v/>
      </c>
      <c r="BQ211" s="19" t="str">
        <f t="shared" si="52"/>
        <v/>
      </c>
      <c r="BR211" s="30" t="str">
        <f t="shared" si="53"/>
        <v/>
      </c>
      <c r="BS211" s="19" t="str">
        <f t="shared" si="54"/>
        <v/>
      </c>
      <c r="BT211" s="40" t="str" cm="1">
        <f t="array" ref="BT211">IFERROR(DATE(INDEX($BQ211:$BS211, $BK211, MATCH($BN$5, $BQ$10:$BS$10, 0)), INDEX($BQ211:$BS211, $BK211, MATCH($BN$4, $BQ$10:$BS$10, 0)), INDEX($BQ211:$BS211, $BK211, MATCH($BN$3, $BQ$10:$BS$10, 0))), "")</f>
        <v/>
      </c>
      <c r="BV211" s="19" t="str">
        <f t="shared" si="55"/>
        <v/>
      </c>
      <c r="BX211" s="19" t="str">
        <f t="shared" si="56"/>
        <v/>
      </c>
      <c r="BZ211" s="30" t="str">
        <f t="shared" si="60"/>
        <v/>
      </c>
      <c r="CA211" s="13" t="str">
        <f t="shared" si="61"/>
        <v/>
      </c>
      <c r="CB211" s="13" t="str">
        <f t="shared" si="62"/>
        <v/>
      </c>
      <c r="CC211" s="13" t="str">
        <f t="shared" si="63"/>
        <v/>
      </c>
      <c r="CD211" s="32" t="str">
        <f t="shared" si="64"/>
        <v/>
      </c>
      <c r="CF211" s="52" t="str">
        <f t="shared" si="57"/>
        <v/>
      </c>
      <c r="CH211" s="19" t="str">
        <f>IF($CF211="", "", COUNTIF($CF$12:$CF$1210, "&gt;"&amp;$CF211)+1+COUNTIF($CF$12:$CF211, $CF211)-1)</f>
        <v/>
      </c>
      <c r="CJ211" s="19" t="str">
        <f t="shared" si="58"/>
        <v/>
      </c>
      <c r="CL211" s="87" t="str">
        <f t="shared" si="59"/>
        <v/>
      </c>
    </row>
    <row r="212" spans="1:90" x14ac:dyDescent="0.25">
      <c r="A212" s="11"/>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7"/>
      <c r="AF212" s="11"/>
      <c r="AG212" s="12"/>
      <c r="AH212" s="12"/>
      <c r="AI212" s="12"/>
      <c r="AJ212" s="12"/>
      <c r="AK212" s="12"/>
      <c r="AL212" s="12"/>
      <c r="AM212" s="12"/>
      <c r="AN212" s="12"/>
      <c r="AO212" s="12"/>
      <c r="AP212" s="12"/>
      <c r="AQ212" s="12"/>
      <c r="AR212" s="12"/>
      <c r="AS212" s="12"/>
      <c r="AT212" s="12"/>
      <c r="AU212" s="12"/>
      <c r="AV212" s="12"/>
      <c r="AW212" s="12"/>
      <c r="AX212" s="12"/>
      <c r="AY212" s="12"/>
      <c r="AZ212" s="37" t="str">
        <f t="shared" si="49"/>
        <v/>
      </c>
      <c r="BA212" s="13" t="str" cm="1">
        <f t="array" ref="BA212">IF(BA$10="", "", IF(IFERROR(INDEX($B212:$AE212, $BK212, MATCH(BA$10, $B$11:$AE$11, 0)), "")="", "", IFERROR(VALUE(INDEX($B212:$AE212, $BK212, MATCH(BA$10, $B$11:$AE$11, 0))), "")))</f>
        <v/>
      </c>
      <c r="BB212" s="13" t="str" cm="1">
        <f t="array" ref="BB212">IF(BB$10="", "", IF(IFERROR(INDEX($B212:$AE212, $BK212, MATCH(BB$10, $B$11:$AE$11, 0)), "")="", "", IFERROR(VALUE(INDEX($B212:$AE212, $BK212, MATCH(BB$10, $B$11:$AE$11, 0))), "")))</f>
        <v/>
      </c>
      <c r="BC212" s="13" t="str" cm="1">
        <f t="array" ref="BC212">IF(BC$10="", "", IF(IFERROR(INDEX($B212:$AE212, $BK212, MATCH(BC$10, $B$11:$AE$11, 0)), "")="", "", IFERROR(VALUE(INDEX($B212:$AE212, $BK212, MATCH(BC$10, $B$11:$AE$11, 0))), "")))</f>
        <v/>
      </c>
      <c r="BD212" s="13" t="str" cm="1">
        <f t="array" ref="BD212">IF(BD$10="", "", IF(IFERROR(INDEX($B212:$AE212, $BK212, MATCH(BD$10, $B$11:$AE$11, 0)), "")="", "", IFERROR(VALUE(INDEX($B212:$AE212, $BK212, MATCH(BD$10, $B$11:$AE$11, 0))), "")))</f>
        <v/>
      </c>
      <c r="BE212" s="32" t="str" cm="1">
        <f t="array" ref="BE212">IF(BE$10="", "", IF(IFERROR(INDEX($B212:$AE212, $BK212, MATCH(BE$10, $B$11:$AE$11, 0)), "")="", "", IFERROR(VALUE(INDEX($B212:$AE212, $BK212, MATCH(BE$10, $B$11:$AE$11, 0))), "")))</f>
        <v/>
      </c>
      <c r="BF212" s="12"/>
      <c r="BG212" s="44" t="str" cm="1">
        <f t="array" ref="BG212">IF(BG$10="", "", IF(IFERROR(INDEX($B212:$AE212, $BK212, MATCH(BG$10, $B$11:$AE$11, 0)), "")="", "", IFERROR(LEFT(INDEX($B212:$AE212, $BK212, MATCH(BG$10, $B$11:$AE$11, 0)), 70), "")))</f>
        <v/>
      </c>
      <c r="BH212" s="12"/>
      <c r="BI212" s="44" t="str" cm="1">
        <f t="array" ref="BI212">IF(BI$10="", "", IF(IFERROR(INDEX($B212:$AE212, $BK212, MATCH(BI$10, $B$11:$AE$11, 0)), "")="", "", IFERROR(INDEX($B212:$AE212, $BK212, MATCH(BI$10, $B$11:$AE$11, 0)), "")))</f>
        <v/>
      </c>
      <c r="BJ212" s="12"/>
      <c r="BN212" s="19" t="str" cm="1">
        <f t="array" ref="BN212">IF($AZ$10="", "", IF(IFERROR(INDEX($B212:$AE212, $BK212, MATCH($AZ$10, $B$11:$AE$11, 0)), "")="", "", IFERROR(INDEX($B212:$AE212, $BK212, MATCH($AZ$10, $B$11:$AE$11, 0)), "")))</f>
        <v/>
      </c>
      <c r="BO212" s="19" t="str">
        <f t="shared" si="50"/>
        <v/>
      </c>
      <c r="BP212" s="19" t="str">
        <f t="shared" si="51"/>
        <v/>
      </c>
      <c r="BQ212" s="19" t="str">
        <f t="shared" si="52"/>
        <v/>
      </c>
      <c r="BR212" s="30" t="str">
        <f t="shared" si="53"/>
        <v/>
      </c>
      <c r="BS212" s="19" t="str">
        <f t="shared" si="54"/>
        <v/>
      </c>
      <c r="BT212" s="40" t="str" cm="1">
        <f t="array" ref="BT212">IFERROR(DATE(INDEX($BQ212:$BS212, $BK212, MATCH($BN$5, $BQ$10:$BS$10, 0)), INDEX($BQ212:$BS212, $BK212, MATCH($BN$4, $BQ$10:$BS$10, 0)), INDEX($BQ212:$BS212, $BK212, MATCH($BN$3, $BQ$10:$BS$10, 0))), "")</f>
        <v/>
      </c>
      <c r="BV212" s="19" t="str">
        <f t="shared" si="55"/>
        <v/>
      </c>
      <c r="BX212" s="19" t="str">
        <f t="shared" si="56"/>
        <v/>
      </c>
      <c r="BZ212" s="30" t="str">
        <f t="shared" si="60"/>
        <v/>
      </c>
      <c r="CA212" s="13" t="str">
        <f t="shared" si="61"/>
        <v/>
      </c>
      <c r="CB212" s="13" t="str">
        <f t="shared" si="62"/>
        <v/>
      </c>
      <c r="CC212" s="13" t="str">
        <f t="shared" si="63"/>
        <v/>
      </c>
      <c r="CD212" s="32" t="str">
        <f t="shared" si="64"/>
        <v/>
      </c>
      <c r="CF212" s="52" t="str">
        <f t="shared" si="57"/>
        <v/>
      </c>
      <c r="CH212" s="19" t="str">
        <f>IF($CF212="", "", COUNTIF($CF$12:$CF$1210, "&gt;"&amp;$CF212)+1+COUNTIF($CF$12:$CF212, $CF212)-1)</f>
        <v/>
      </c>
      <c r="CJ212" s="19" t="str">
        <f t="shared" si="58"/>
        <v/>
      </c>
      <c r="CL212" s="87" t="str">
        <f t="shared" si="59"/>
        <v/>
      </c>
    </row>
    <row r="213" spans="1:90" x14ac:dyDescent="0.25">
      <c r="A213" s="11"/>
      <c r="B213" s="5"/>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7"/>
      <c r="AF213" s="11"/>
      <c r="AG213" s="12"/>
      <c r="AH213" s="12"/>
      <c r="AI213" s="12"/>
      <c r="AJ213" s="12"/>
      <c r="AK213" s="12"/>
      <c r="AL213" s="12"/>
      <c r="AM213" s="12"/>
      <c r="AN213" s="12"/>
      <c r="AO213" s="12"/>
      <c r="AP213" s="12"/>
      <c r="AQ213" s="12"/>
      <c r="AR213" s="12"/>
      <c r="AS213" s="12"/>
      <c r="AT213" s="12"/>
      <c r="AU213" s="12"/>
      <c r="AV213" s="12"/>
      <c r="AW213" s="12"/>
      <c r="AX213" s="12"/>
      <c r="AY213" s="12"/>
      <c r="AZ213" s="37" t="str">
        <f t="shared" si="49"/>
        <v/>
      </c>
      <c r="BA213" s="13" t="str" cm="1">
        <f t="array" ref="BA213">IF(BA$10="", "", IF(IFERROR(INDEX($B213:$AE213, $BK213, MATCH(BA$10, $B$11:$AE$11, 0)), "")="", "", IFERROR(VALUE(INDEX($B213:$AE213, $BK213, MATCH(BA$10, $B$11:$AE$11, 0))), "")))</f>
        <v/>
      </c>
      <c r="BB213" s="13" t="str" cm="1">
        <f t="array" ref="BB213">IF(BB$10="", "", IF(IFERROR(INDEX($B213:$AE213, $BK213, MATCH(BB$10, $B$11:$AE$11, 0)), "")="", "", IFERROR(VALUE(INDEX($B213:$AE213, $BK213, MATCH(BB$10, $B$11:$AE$11, 0))), "")))</f>
        <v/>
      </c>
      <c r="BC213" s="13" t="str" cm="1">
        <f t="array" ref="BC213">IF(BC$10="", "", IF(IFERROR(INDEX($B213:$AE213, $BK213, MATCH(BC$10, $B$11:$AE$11, 0)), "")="", "", IFERROR(VALUE(INDEX($B213:$AE213, $BK213, MATCH(BC$10, $B$11:$AE$11, 0))), "")))</f>
        <v/>
      </c>
      <c r="BD213" s="13" t="str" cm="1">
        <f t="array" ref="BD213">IF(BD$10="", "", IF(IFERROR(INDEX($B213:$AE213, $BK213, MATCH(BD$10, $B$11:$AE$11, 0)), "")="", "", IFERROR(VALUE(INDEX($B213:$AE213, $BK213, MATCH(BD$10, $B$11:$AE$11, 0))), "")))</f>
        <v/>
      </c>
      <c r="BE213" s="32" t="str" cm="1">
        <f t="array" ref="BE213">IF(BE$10="", "", IF(IFERROR(INDEX($B213:$AE213, $BK213, MATCH(BE$10, $B$11:$AE$11, 0)), "")="", "", IFERROR(VALUE(INDEX($B213:$AE213, $BK213, MATCH(BE$10, $B$11:$AE$11, 0))), "")))</f>
        <v/>
      </c>
      <c r="BF213" s="12"/>
      <c r="BG213" s="44" t="str" cm="1">
        <f t="array" ref="BG213">IF(BG$10="", "", IF(IFERROR(INDEX($B213:$AE213, $BK213, MATCH(BG$10, $B$11:$AE$11, 0)), "")="", "", IFERROR(LEFT(INDEX($B213:$AE213, $BK213, MATCH(BG$10, $B$11:$AE$11, 0)), 70), "")))</f>
        <v/>
      </c>
      <c r="BH213" s="12"/>
      <c r="BI213" s="44" t="str" cm="1">
        <f t="array" ref="BI213">IF(BI$10="", "", IF(IFERROR(INDEX($B213:$AE213, $BK213, MATCH(BI$10, $B$11:$AE$11, 0)), "")="", "", IFERROR(INDEX($B213:$AE213, $BK213, MATCH(BI$10, $B$11:$AE$11, 0)), "")))</f>
        <v/>
      </c>
      <c r="BJ213" s="12"/>
      <c r="BN213" s="19" t="str" cm="1">
        <f t="array" ref="BN213">IF($AZ$10="", "", IF(IFERROR(INDEX($B213:$AE213, $BK213, MATCH($AZ$10, $B$11:$AE$11, 0)), "")="", "", IFERROR(INDEX($B213:$AE213, $BK213, MATCH($AZ$10, $B$11:$AE$11, 0)), "")))</f>
        <v/>
      </c>
      <c r="BO213" s="19" t="str">
        <f t="shared" si="50"/>
        <v/>
      </c>
      <c r="BP213" s="19" t="str">
        <f t="shared" si="51"/>
        <v/>
      </c>
      <c r="BQ213" s="19" t="str">
        <f t="shared" si="52"/>
        <v/>
      </c>
      <c r="BR213" s="30" t="str">
        <f t="shared" si="53"/>
        <v/>
      </c>
      <c r="BS213" s="19" t="str">
        <f t="shared" si="54"/>
        <v/>
      </c>
      <c r="BT213" s="40" t="str" cm="1">
        <f t="array" ref="BT213">IFERROR(DATE(INDEX($BQ213:$BS213, $BK213, MATCH($BN$5, $BQ$10:$BS$10, 0)), INDEX($BQ213:$BS213, $BK213, MATCH($BN$4, $BQ$10:$BS$10, 0)), INDEX($BQ213:$BS213, $BK213, MATCH($BN$3, $BQ$10:$BS$10, 0))), "")</f>
        <v/>
      </c>
      <c r="BV213" s="19" t="str">
        <f t="shared" si="55"/>
        <v/>
      </c>
      <c r="BX213" s="19" t="str">
        <f t="shared" si="56"/>
        <v/>
      </c>
      <c r="BZ213" s="30" t="str">
        <f t="shared" si="60"/>
        <v/>
      </c>
      <c r="CA213" s="13" t="str">
        <f t="shared" si="61"/>
        <v/>
      </c>
      <c r="CB213" s="13" t="str">
        <f t="shared" si="62"/>
        <v/>
      </c>
      <c r="CC213" s="13" t="str">
        <f t="shared" si="63"/>
        <v/>
      </c>
      <c r="CD213" s="32" t="str">
        <f t="shared" si="64"/>
        <v/>
      </c>
      <c r="CF213" s="52" t="str">
        <f t="shared" si="57"/>
        <v/>
      </c>
      <c r="CH213" s="19" t="str">
        <f>IF($CF213="", "", COUNTIF($CF$12:$CF$1210, "&gt;"&amp;$CF213)+1+COUNTIF($CF$12:$CF213, $CF213)-1)</f>
        <v/>
      </c>
      <c r="CJ213" s="19" t="str">
        <f t="shared" si="58"/>
        <v/>
      </c>
      <c r="CL213" s="87" t="str">
        <f t="shared" si="59"/>
        <v/>
      </c>
    </row>
    <row r="214" spans="1:90" x14ac:dyDescent="0.25">
      <c r="A214" s="11"/>
      <c r="B214" s="5"/>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7"/>
      <c r="AF214" s="11"/>
      <c r="AG214" s="12"/>
      <c r="AH214" s="12"/>
      <c r="AI214" s="12"/>
      <c r="AJ214" s="12"/>
      <c r="AK214" s="12"/>
      <c r="AL214" s="12"/>
      <c r="AM214" s="12"/>
      <c r="AN214" s="12"/>
      <c r="AO214" s="12"/>
      <c r="AP214" s="12"/>
      <c r="AQ214" s="12"/>
      <c r="AR214" s="12"/>
      <c r="AS214" s="12"/>
      <c r="AT214" s="12"/>
      <c r="AU214" s="12"/>
      <c r="AV214" s="12"/>
      <c r="AW214" s="12"/>
      <c r="AX214" s="12"/>
      <c r="AY214" s="12"/>
      <c r="AZ214" s="37" t="str">
        <f t="shared" si="49"/>
        <v/>
      </c>
      <c r="BA214" s="13" t="str" cm="1">
        <f t="array" ref="BA214">IF(BA$10="", "", IF(IFERROR(INDEX($B214:$AE214, $BK214, MATCH(BA$10, $B$11:$AE$11, 0)), "")="", "", IFERROR(VALUE(INDEX($B214:$AE214, $BK214, MATCH(BA$10, $B$11:$AE$11, 0))), "")))</f>
        <v/>
      </c>
      <c r="BB214" s="13" t="str" cm="1">
        <f t="array" ref="BB214">IF(BB$10="", "", IF(IFERROR(INDEX($B214:$AE214, $BK214, MATCH(BB$10, $B$11:$AE$11, 0)), "")="", "", IFERROR(VALUE(INDEX($B214:$AE214, $BK214, MATCH(BB$10, $B$11:$AE$11, 0))), "")))</f>
        <v/>
      </c>
      <c r="BC214" s="13" t="str" cm="1">
        <f t="array" ref="BC214">IF(BC$10="", "", IF(IFERROR(INDEX($B214:$AE214, $BK214, MATCH(BC$10, $B$11:$AE$11, 0)), "")="", "", IFERROR(VALUE(INDEX($B214:$AE214, $BK214, MATCH(BC$10, $B$11:$AE$11, 0))), "")))</f>
        <v/>
      </c>
      <c r="BD214" s="13" t="str" cm="1">
        <f t="array" ref="BD214">IF(BD$10="", "", IF(IFERROR(INDEX($B214:$AE214, $BK214, MATCH(BD$10, $B$11:$AE$11, 0)), "")="", "", IFERROR(VALUE(INDEX($B214:$AE214, $BK214, MATCH(BD$10, $B$11:$AE$11, 0))), "")))</f>
        <v/>
      </c>
      <c r="BE214" s="32" t="str" cm="1">
        <f t="array" ref="BE214">IF(BE$10="", "", IF(IFERROR(INDEX($B214:$AE214, $BK214, MATCH(BE$10, $B$11:$AE$11, 0)), "")="", "", IFERROR(VALUE(INDEX($B214:$AE214, $BK214, MATCH(BE$10, $B$11:$AE$11, 0))), "")))</f>
        <v/>
      </c>
      <c r="BF214" s="12"/>
      <c r="BG214" s="44" t="str" cm="1">
        <f t="array" ref="BG214">IF(BG$10="", "", IF(IFERROR(INDEX($B214:$AE214, $BK214, MATCH(BG$10, $B$11:$AE$11, 0)), "")="", "", IFERROR(LEFT(INDEX($B214:$AE214, $BK214, MATCH(BG$10, $B$11:$AE$11, 0)), 70), "")))</f>
        <v/>
      </c>
      <c r="BH214" s="12"/>
      <c r="BI214" s="44" t="str" cm="1">
        <f t="array" ref="BI214">IF(BI$10="", "", IF(IFERROR(INDEX($B214:$AE214, $BK214, MATCH(BI$10, $B$11:$AE$11, 0)), "")="", "", IFERROR(INDEX($B214:$AE214, $BK214, MATCH(BI$10, $B$11:$AE$11, 0)), "")))</f>
        <v/>
      </c>
      <c r="BJ214" s="12"/>
      <c r="BN214" s="19" t="str" cm="1">
        <f t="array" ref="BN214">IF($AZ$10="", "", IF(IFERROR(INDEX($B214:$AE214, $BK214, MATCH($AZ$10, $B$11:$AE$11, 0)), "")="", "", IFERROR(INDEX($B214:$AE214, $BK214, MATCH($AZ$10, $B$11:$AE$11, 0)), "")))</f>
        <v/>
      </c>
      <c r="BO214" s="19" t="str">
        <f t="shared" si="50"/>
        <v/>
      </c>
      <c r="BP214" s="19" t="str">
        <f t="shared" si="51"/>
        <v/>
      </c>
      <c r="BQ214" s="19" t="str">
        <f t="shared" si="52"/>
        <v/>
      </c>
      <c r="BR214" s="30" t="str">
        <f t="shared" si="53"/>
        <v/>
      </c>
      <c r="BS214" s="19" t="str">
        <f t="shared" si="54"/>
        <v/>
      </c>
      <c r="BT214" s="40" t="str" cm="1">
        <f t="array" ref="BT214">IFERROR(DATE(INDEX($BQ214:$BS214, $BK214, MATCH($BN$5, $BQ$10:$BS$10, 0)), INDEX($BQ214:$BS214, $BK214, MATCH($BN$4, $BQ$10:$BS$10, 0)), INDEX($BQ214:$BS214, $BK214, MATCH($BN$3, $BQ$10:$BS$10, 0))), "")</f>
        <v/>
      </c>
      <c r="BV214" s="19" t="str">
        <f t="shared" si="55"/>
        <v/>
      </c>
      <c r="BX214" s="19" t="str">
        <f t="shared" si="56"/>
        <v/>
      </c>
      <c r="BZ214" s="30" t="str">
        <f t="shared" si="60"/>
        <v/>
      </c>
      <c r="CA214" s="13" t="str">
        <f t="shared" si="61"/>
        <v/>
      </c>
      <c r="CB214" s="13" t="str">
        <f t="shared" si="62"/>
        <v/>
      </c>
      <c r="CC214" s="13" t="str">
        <f t="shared" si="63"/>
        <v/>
      </c>
      <c r="CD214" s="32" t="str">
        <f t="shared" si="64"/>
        <v/>
      </c>
      <c r="CF214" s="52" t="str">
        <f t="shared" si="57"/>
        <v/>
      </c>
      <c r="CH214" s="19" t="str">
        <f>IF($CF214="", "", COUNTIF($CF$12:$CF$1210, "&gt;"&amp;$CF214)+1+COUNTIF($CF$12:$CF214, $CF214)-1)</f>
        <v/>
      </c>
      <c r="CJ214" s="19" t="str">
        <f t="shared" si="58"/>
        <v/>
      </c>
      <c r="CL214" s="87" t="str">
        <f t="shared" si="59"/>
        <v/>
      </c>
    </row>
    <row r="215" spans="1:90" x14ac:dyDescent="0.25">
      <c r="A215" s="11"/>
      <c r="B215" s="5"/>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7"/>
      <c r="AF215" s="11"/>
      <c r="AG215" s="12"/>
      <c r="AH215" s="12"/>
      <c r="AI215" s="12"/>
      <c r="AJ215" s="12"/>
      <c r="AK215" s="12"/>
      <c r="AL215" s="12"/>
      <c r="AM215" s="12"/>
      <c r="AN215" s="12"/>
      <c r="AO215" s="12"/>
      <c r="AP215" s="12"/>
      <c r="AQ215" s="12"/>
      <c r="AR215" s="12"/>
      <c r="AS215" s="12"/>
      <c r="AT215" s="12"/>
      <c r="AU215" s="12"/>
      <c r="AV215" s="12"/>
      <c r="AW215" s="12"/>
      <c r="AX215" s="12"/>
      <c r="AY215" s="12"/>
      <c r="AZ215" s="37" t="str">
        <f t="shared" si="49"/>
        <v/>
      </c>
      <c r="BA215" s="13" t="str" cm="1">
        <f t="array" ref="BA215">IF(BA$10="", "", IF(IFERROR(INDEX($B215:$AE215, $BK215, MATCH(BA$10, $B$11:$AE$11, 0)), "")="", "", IFERROR(VALUE(INDEX($B215:$AE215, $BK215, MATCH(BA$10, $B$11:$AE$11, 0))), "")))</f>
        <v/>
      </c>
      <c r="BB215" s="13" t="str" cm="1">
        <f t="array" ref="BB215">IF(BB$10="", "", IF(IFERROR(INDEX($B215:$AE215, $BK215, MATCH(BB$10, $B$11:$AE$11, 0)), "")="", "", IFERROR(VALUE(INDEX($B215:$AE215, $BK215, MATCH(BB$10, $B$11:$AE$11, 0))), "")))</f>
        <v/>
      </c>
      <c r="BC215" s="13" t="str" cm="1">
        <f t="array" ref="BC215">IF(BC$10="", "", IF(IFERROR(INDEX($B215:$AE215, $BK215, MATCH(BC$10, $B$11:$AE$11, 0)), "")="", "", IFERROR(VALUE(INDEX($B215:$AE215, $BK215, MATCH(BC$10, $B$11:$AE$11, 0))), "")))</f>
        <v/>
      </c>
      <c r="BD215" s="13" t="str" cm="1">
        <f t="array" ref="BD215">IF(BD$10="", "", IF(IFERROR(INDEX($B215:$AE215, $BK215, MATCH(BD$10, $B$11:$AE$11, 0)), "")="", "", IFERROR(VALUE(INDEX($B215:$AE215, $BK215, MATCH(BD$10, $B$11:$AE$11, 0))), "")))</f>
        <v/>
      </c>
      <c r="BE215" s="32" t="str" cm="1">
        <f t="array" ref="BE215">IF(BE$10="", "", IF(IFERROR(INDEX($B215:$AE215, $BK215, MATCH(BE$10, $B$11:$AE$11, 0)), "")="", "", IFERROR(VALUE(INDEX($B215:$AE215, $BK215, MATCH(BE$10, $B$11:$AE$11, 0))), "")))</f>
        <v/>
      </c>
      <c r="BF215" s="12"/>
      <c r="BG215" s="44" t="str" cm="1">
        <f t="array" ref="BG215">IF(BG$10="", "", IF(IFERROR(INDEX($B215:$AE215, $BK215, MATCH(BG$10, $B$11:$AE$11, 0)), "")="", "", IFERROR(LEFT(INDEX($B215:$AE215, $BK215, MATCH(BG$10, $B$11:$AE$11, 0)), 70), "")))</f>
        <v/>
      </c>
      <c r="BH215" s="12"/>
      <c r="BI215" s="44" t="str" cm="1">
        <f t="array" ref="BI215">IF(BI$10="", "", IF(IFERROR(INDEX($B215:$AE215, $BK215, MATCH(BI$10, $B$11:$AE$11, 0)), "")="", "", IFERROR(INDEX($B215:$AE215, $BK215, MATCH(BI$10, $B$11:$AE$11, 0)), "")))</f>
        <v/>
      </c>
      <c r="BJ215" s="12"/>
      <c r="BN215" s="19" t="str" cm="1">
        <f t="array" ref="BN215">IF($AZ$10="", "", IF(IFERROR(INDEX($B215:$AE215, $BK215, MATCH($AZ$10, $B$11:$AE$11, 0)), "")="", "", IFERROR(INDEX($B215:$AE215, $BK215, MATCH($AZ$10, $B$11:$AE$11, 0)), "")))</f>
        <v/>
      </c>
      <c r="BO215" s="19" t="str">
        <f t="shared" si="50"/>
        <v/>
      </c>
      <c r="BP215" s="19" t="str">
        <f t="shared" si="51"/>
        <v/>
      </c>
      <c r="BQ215" s="19" t="str">
        <f t="shared" si="52"/>
        <v/>
      </c>
      <c r="BR215" s="30" t="str">
        <f t="shared" si="53"/>
        <v/>
      </c>
      <c r="BS215" s="19" t="str">
        <f t="shared" si="54"/>
        <v/>
      </c>
      <c r="BT215" s="40" t="str" cm="1">
        <f t="array" ref="BT215">IFERROR(DATE(INDEX($BQ215:$BS215, $BK215, MATCH($BN$5, $BQ$10:$BS$10, 0)), INDEX($BQ215:$BS215, $BK215, MATCH($BN$4, $BQ$10:$BS$10, 0)), INDEX($BQ215:$BS215, $BK215, MATCH($BN$3, $BQ$10:$BS$10, 0))), "")</f>
        <v/>
      </c>
      <c r="BV215" s="19" t="str">
        <f t="shared" si="55"/>
        <v/>
      </c>
      <c r="BX215" s="19" t="str">
        <f t="shared" si="56"/>
        <v/>
      </c>
      <c r="BZ215" s="30" t="str">
        <f t="shared" si="60"/>
        <v/>
      </c>
      <c r="CA215" s="13" t="str">
        <f t="shared" si="61"/>
        <v/>
      </c>
      <c r="CB215" s="13" t="str">
        <f t="shared" si="62"/>
        <v/>
      </c>
      <c r="CC215" s="13" t="str">
        <f t="shared" si="63"/>
        <v/>
      </c>
      <c r="CD215" s="32" t="str">
        <f t="shared" si="64"/>
        <v/>
      </c>
      <c r="CF215" s="52" t="str">
        <f t="shared" si="57"/>
        <v/>
      </c>
      <c r="CH215" s="19" t="str">
        <f>IF($CF215="", "", COUNTIF($CF$12:$CF$1210, "&gt;"&amp;$CF215)+1+COUNTIF($CF$12:$CF215, $CF215)-1)</f>
        <v/>
      </c>
      <c r="CJ215" s="19" t="str">
        <f t="shared" si="58"/>
        <v/>
      </c>
      <c r="CL215" s="87" t="str">
        <f t="shared" si="59"/>
        <v/>
      </c>
    </row>
    <row r="216" spans="1:90" x14ac:dyDescent="0.25">
      <c r="A216" s="11"/>
      <c r="B216" s="5"/>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7"/>
      <c r="AF216" s="11"/>
      <c r="AG216" s="12"/>
      <c r="AH216" s="12"/>
      <c r="AI216" s="12"/>
      <c r="AJ216" s="12"/>
      <c r="AK216" s="12"/>
      <c r="AL216" s="12"/>
      <c r="AM216" s="12"/>
      <c r="AN216" s="12"/>
      <c r="AO216" s="12"/>
      <c r="AP216" s="12"/>
      <c r="AQ216" s="12"/>
      <c r="AR216" s="12"/>
      <c r="AS216" s="12"/>
      <c r="AT216" s="12"/>
      <c r="AU216" s="12"/>
      <c r="AV216" s="12"/>
      <c r="AW216" s="12"/>
      <c r="AX216" s="12"/>
      <c r="AY216" s="12"/>
      <c r="AZ216" s="37" t="str">
        <f t="shared" si="49"/>
        <v/>
      </c>
      <c r="BA216" s="13" t="str" cm="1">
        <f t="array" ref="BA216">IF(BA$10="", "", IF(IFERROR(INDEX($B216:$AE216, $BK216, MATCH(BA$10, $B$11:$AE$11, 0)), "")="", "", IFERROR(VALUE(INDEX($B216:$AE216, $BK216, MATCH(BA$10, $B$11:$AE$11, 0))), "")))</f>
        <v/>
      </c>
      <c r="BB216" s="13" t="str" cm="1">
        <f t="array" ref="BB216">IF(BB$10="", "", IF(IFERROR(INDEX($B216:$AE216, $BK216, MATCH(BB$10, $B$11:$AE$11, 0)), "")="", "", IFERROR(VALUE(INDEX($B216:$AE216, $BK216, MATCH(BB$10, $B$11:$AE$11, 0))), "")))</f>
        <v/>
      </c>
      <c r="BC216" s="13" t="str" cm="1">
        <f t="array" ref="BC216">IF(BC$10="", "", IF(IFERROR(INDEX($B216:$AE216, $BK216, MATCH(BC$10, $B$11:$AE$11, 0)), "")="", "", IFERROR(VALUE(INDEX($B216:$AE216, $BK216, MATCH(BC$10, $B$11:$AE$11, 0))), "")))</f>
        <v/>
      </c>
      <c r="BD216" s="13" t="str" cm="1">
        <f t="array" ref="BD216">IF(BD$10="", "", IF(IFERROR(INDEX($B216:$AE216, $BK216, MATCH(BD$10, $B$11:$AE$11, 0)), "")="", "", IFERROR(VALUE(INDEX($B216:$AE216, $BK216, MATCH(BD$10, $B$11:$AE$11, 0))), "")))</f>
        <v/>
      </c>
      <c r="BE216" s="32" t="str" cm="1">
        <f t="array" ref="BE216">IF(BE$10="", "", IF(IFERROR(INDEX($B216:$AE216, $BK216, MATCH(BE$10, $B$11:$AE$11, 0)), "")="", "", IFERROR(VALUE(INDEX($B216:$AE216, $BK216, MATCH(BE$10, $B$11:$AE$11, 0))), "")))</f>
        <v/>
      </c>
      <c r="BF216" s="12"/>
      <c r="BG216" s="44" t="str" cm="1">
        <f t="array" ref="BG216">IF(BG$10="", "", IF(IFERROR(INDEX($B216:$AE216, $BK216, MATCH(BG$10, $B$11:$AE$11, 0)), "")="", "", IFERROR(LEFT(INDEX($B216:$AE216, $BK216, MATCH(BG$10, $B$11:$AE$11, 0)), 70), "")))</f>
        <v/>
      </c>
      <c r="BH216" s="12"/>
      <c r="BI216" s="44" t="str" cm="1">
        <f t="array" ref="BI216">IF(BI$10="", "", IF(IFERROR(INDEX($B216:$AE216, $BK216, MATCH(BI$10, $B$11:$AE$11, 0)), "")="", "", IFERROR(INDEX($B216:$AE216, $BK216, MATCH(BI$10, $B$11:$AE$11, 0)), "")))</f>
        <v/>
      </c>
      <c r="BJ216" s="12"/>
      <c r="BN216" s="19" t="str" cm="1">
        <f t="array" ref="BN216">IF($AZ$10="", "", IF(IFERROR(INDEX($B216:$AE216, $BK216, MATCH($AZ$10, $B$11:$AE$11, 0)), "")="", "", IFERROR(INDEX($B216:$AE216, $BK216, MATCH($AZ$10, $B$11:$AE$11, 0)), "")))</f>
        <v/>
      </c>
      <c r="BO216" s="19" t="str">
        <f t="shared" si="50"/>
        <v/>
      </c>
      <c r="BP216" s="19" t="str">
        <f t="shared" si="51"/>
        <v/>
      </c>
      <c r="BQ216" s="19" t="str">
        <f t="shared" si="52"/>
        <v/>
      </c>
      <c r="BR216" s="30" t="str">
        <f t="shared" si="53"/>
        <v/>
      </c>
      <c r="BS216" s="19" t="str">
        <f t="shared" si="54"/>
        <v/>
      </c>
      <c r="BT216" s="40" t="str" cm="1">
        <f t="array" ref="BT216">IFERROR(DATE(INDEX($BQ216:$BS216, $BK216, MATCH($BN$5, $BQ$10:$BS$10, 0)), INDEX($BQ216:$BS216, $BK216, MATCH($BN$4, $BQ$10:$BS$10, 0)), INDEX($BQ216:$BS216, $BK216, MATCH($BN$3, $BQ$10:$BS$10, 0))), "")</f>
        <v/>
      </c>
      <c r="BV216" s="19" t="str">
        <f t="shared" si="55"/>
        <v/>
      </c>
      <c r="BX216" s="19" t="str">
        <f t="shared" si="56"/>
        <v/>
      </c>
      <c r="BZ216" s="30" t="str">
        <f t="shared" si="60"/>
        <v/>
      </c>
      <c r="CA216" s="13" t="str">
        <f t="shared" si="61"/>
        <v/>
      </c>
      <c r="CB216" s="13" t="str">
        <f t="shared" si="62"/>
        <v/>
      </c>
      <c r="CC216" s="13" t="str">
        <f t="shared" si="63"/>
        <v/>
      </c>
      <c r="CD216" s="32" t="str">
        <f t="shared" si="64"/>
        <v/>
      </c>
      <c r="CF216" s="52" t="str">
        <f t="shared" si="57"/>
        <v/>
      </c>
      <c r="CH216" s="19" t="str">
        <f>IF($CF216="", "", COUNTIF($CF$12:$CF$1210, "&gt;"&amp;$CF216)+1+COUNTIF($CF$12:$CF216, $CF216)-1)</f>
        <v/>
      </c>
      <c r="CJ216" s="19" t="str">
        <f t="shared" si="58"/>
        <v/>
      </c>
      <c r="CL216" s="87" t="str">
        <f t="shared" si="59"/>
        <v/>
      </c>
    </row>
    <row r="217" spans="1:90" x14ac:dyDescent="0.25">
      <c r="A217" s="11"/>
      <c r="B217" s="5"/>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7"/>
      <c r="AF217" s="11"/>
      <c r="AG217" s="12"/>
      <c r="AH217" s="12"/>
      <c r="AI217" s="12"/>
      <c r="AJ217" s="12"/>
      <c r="AK217" s="12"/>
      <c r="AL217" s="12"/>
      <c r="AM217" s="12"/>
      <c r="AN217" s="12"/>
      <c r="AO217" s="12"/>
      <c r="AP217" s="12"/>
      <c r="AQ217" s="12"/>
      <c r="AR217" s="12"/>
      <c r="AS217" s="12"/>
      <c r="AT217" s="12"/>
      <c r="AU217" s="12"/>
      <c r="AV217" s="12"/>
      <c r="AW217" s="12"/>
      <c r="AX217" s="12"/>
      <c r="AY217" s="12"/>
      <c r="AZ217" s="37" t="str">
        <f t="shared" si="49"/>
        <v/>
      </c>
      <c r="BA217" s="13" t="str" cm="1">
        <f t="array" ref="BA217">IF(BA$10="", "", IF(IFERROR(INDEX($B217:$AE217, $BK217, MATCH(BA$10, $B$11:$AE$11, 0)), "")="", "", IFERROR(VALUE(INDEX($B217:$AE217, $BK217, MATCH(BA$10, $B$11:$AE$11, 0))), "")))</f>
        <v/>
      </c>
      <c r="BB217" s="13" t="str" cm="1">
        <f t="array" ref="BB217">IF(BB$10="", "", IF(IFERROR(INDEX($B217:$AE217, $BK217, MATCH(BB$10, $B$11:$AE$11, 0)), "")="", "", IFERROR(VALUE(INDEX($B217:$AE217, $BK217, MATCH(BB$10, $B$11:$AE$11, 0))), "")))</f>
        <v/>
      </c>
      <c r="BC217" s="13" t="str" cm="1">
        <f t="array" ref="BC217">IF(BC$10="", "", IF(IFERROR(INDEX($B217:$AE217, $BK217, MATCH(BC$10, $B$11:$AE$11, 0)), "")="", "", IFERROR(VALUE(INDEX($B217:$AE217, $BK217, MATCH(BC$10, $B$11:$AE$11, 0))), "")))</f>
        <v/>
      </c>
      <c r="BD217" s="13" t="str" cm="1">
        <f t="array" ref="BD217">IF(BD$10="", "", IF(IFERROR(INDEX($B217:$AE217, $BK217, MATCH(BD$10, $B$11:$AE$11, 0)), "")="", "", IFERROR(VALUE(INDEX($B217:$AE217, $BK217, MATCH(BD$10, $B$11:$AE$11, 0))), "")))</f>
        <v/>
      </c>
      <c r="BE217" s="32" t="str" cm="1">
        <f t="array" ref="BE217">IF(BE$10="", "", IF(IFERROR(INDEX($B217:$AE217, $BK217, MATCH(BE$10, $B$11:$AE$11, 0)), "")="", "", IFERROR(VALUE(INDEX($B217:$AE217, $BK217, MATCH(BE$10, $B$11:$AE$11, 0))), "")))</f>
        <v/>
      </c>
      <c r="BF217" s="12"/>
      <c r="BG217" s="44" t="str" cm="1">
        <f t="array" ref="BG217">IF(BG$10="", "", IF(IFERROR(INDEX($B217:$AE217, $BK217, MATCH(BG$10, $B$11:$AE$11, 0)), "")="", "", IFERROR(LEFT(INDEX($B217:$AE217, $BK217, MATCH(BG$10, $B$11:$AE$11, 0)), 70), "")))</f>
        <v/>
      </c>
      <c r="BH217" s="12"/>
      <c r="BI217" s="44" t="str" cm="1">
        <f t="array" ref="BI217">IF(BI$10="", "", IF(IFERROR(INDEX($B217:$AE217, $BK217, MATCH(BI$10, $B$11:$AE$11, 0)), "")="", "", IFERROR(INDEX($B217:$AE217, $BK217, MATCH(BI$10, $B$11:$AE$11, 0)), "")))</f>
        <v/>
      </c>
      <c r="BJ217" s="12"/>
      <c r="BN217" s="19" t="str" cm="1">
        <f t="array" ref="BN217">IF($AZ$10="", "", IF(IFERROR(INDEX($B217:$AE217, $BK217, MATCH($AZ$10, $B$11:$AE$11, 0)), "")="", "", IFERROR(INDEX($B217:$AE217, $BK217, MATCH($AZ$10, $B$11:$AE$11, 0)), "")))</f>
        <v/>
      </c>
      <c r="BO217" s="19" t="str">
        <f t="shared" si="50"/>
        <v/>
      </c>
      <c r="BP217" s="19" t="str">
        <f t="shared" si="51"/>
        <v/>
      </c>
      <c r="BQ217" s="19" t="str">
        <f t="shared" si="52"/>
        <v/>
      </c>
      <c r="BR217" s="30" t="str">
        <f t="shared" si="53"/>
        <v/>
      </c>
      <c r="BS217" s="19" t="str">
        <f t="shared" si="54"/>
        <v/>
      </c>
      <c r="BT217" s="40" t="str" cm="1">
        <f t="array" ref="BT217">IFERROR(DATE(INDEX($BQ217:$BS217, $BK217, MATCH($BN$5, $BQ$10:$BS$10, 0)), INDEX($BQ217:$BS217, $BK217, MATCH($BN$4, $BQ$10:$BS$10, 0)), INDEX($BQ217:$BS217, $BK217, MATCH($BN$3, $BQ$10:$BS$10, 0))), "")</f>
        <v/>
      </c>
      <c r="BV217" s="19" t="str">
        <f t="shared" si="55"/>
        <v/>
      </c>
      <c r="BX217" s="19" t="str">
        <f t="shared" si="56"/>
        <v/>
      </c>
      <c r="BZ217" s="30" t="str">
        <f t="shared" si="60"/>
        <v/>
      </c>
      <c r="CA217" s="13" t="str">
        <f t="shared" si="61"/>
        <v/>
      </c>
      <c r="CB217" s="13" t="str">
        <f t="shared" si="62"/>
        <v/>
      </c>
      <c r="CC217" s="13" t="str">
        <f t="shared" si="63"/>
        <v/>
      </c>
      <c r="CD217" s="32" t="str">
        <f t="shared" si="64"/>
        <v/>
      </c>
      <c r="CF217" s="52" t="str">
        <f t="shared" si="57"/>
        <v/>
      </c>
      <c r="CH217" s="19" t="str">
        <f>IF($CF217="", "", COUNTIF($CF$12:$CF$1210, "&gt;"&amp;$CF217)+1+COUNTIF($CF$12:$CF217, $CF217)-1)</f>
        <v/>
      </c>
      <c r="CJ217" s="19" t="str">
        <f t="shared" si="58"/>
        <v/>
      </c>
      <c r="CL217" s="87" t="str">
        <f t="shared" si="59"/>
        <v/>
      </c>
    </row>
    <row r="218" spans="1:90" x14ac:dyDescent="0.25">
      <c r="A218" s="11"/>
      <c r="B218" s="5"/>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7"/>
      <c r="AF218" s="11"/>
      <c r="AG218" s="12"/>
      <c r="AH218" s="12"/>
      <c r="AI218" s="12"/>
      <c r="AJ218" s="12"/>
      <c r="AK218" s="12"/>
      <c r="AL218" s="12"/>
      <c r="AM218" s="12"/>
      <c r="AN218" s="12"/>
      <c r="AO218" s="12"/>
      <c r="AP218" s="12"/>
      <c r="AQ218" s="12"/>
      <c r="AR218" s="12"/>
      <c r="AS218" s="12"/>
      <c r="AT218" s="12"/>
      <c r="AU218" s="12"/>
      <c r="AV218" s="12"/>
      <c r="AW218" s="12"/>
      <c r="AX218" s="12"/>
      <c r="AY218" s="12"/>
      <c r="AZ218" s="37" t="str">
        <f t="shared" si="49"/>
        <v/>
      </c>
      <c r="BA218" s="13" t="str" cm="1">
        <f t="array" ref="BA218">IF(BA$10="", "", IF(IFERROR(INDEX($B218:$AE218, $BK218, MATCH(BA$10, $B$11:$AE$11, 0)), "")="", "", IFERROR(VALUE(INDEX($B218:$AE218, $BK218, MATCH(BA$10, $B$11:$AE$11, 0))), "")))</f>
        <v/>
      </c>
      <c r="BB218" s="13" t="str" cm="1">
        <f t="array" ref="BB218">IF(BB$10="", "", IF(IFERROR(INDEX($B218:$AE218, $BK218, MATCH(BB$10, $B$11:$AE$11, 0)), "")="", "", IFERROR(VALUE(INDEX($B218:$AE218, $BK218, MATCH(BB$10, $B$11:$AE$11, 0))), "")))</f>
        <v/>
      </c>
      <c r="BC218" s="13" t="str" cm="1">
        <f t="array" ref="BC218">IF(BC$10="", "", IF(IFERROR(INDEX($B218:$AE218, $BK218, MATCH(BC$10, $B$11:$AE$11, 0)), "")="", "", IFERROR(VALUE(INDEX($B218:$AE218, $BK218, MATCH(BC$10, $B$11:$AE$11, 0))), "")))</f>
        <v/>
      </c>
      <c r="BD218" s="13" t="str" cm="1">
        <f t="array" ref="BD218">IF(BD$10="", "", IF(IFERROR(INDEX($B218:$AE218, $BK218, MATCH(BD$10, $B$11:$AE$11, 0)), "")="", "", IFERROR(VALUE(INDEX($B218:$AE218, $BK218, MATCH(BD$10, $B$11:$AE$11, 0))), "")))</f>
        <v/>
      </c>
      <c r="BE218" s="32" t="str" cm="1">
        <f t="array" ref="BE218">IF(BE$10="", "", IF(IFERROR(INDEX($B218:$AE218, $BK218, MATCH(BE$10, $B$11:$AE$11, 0)), "")="", "", IFERROR(VALUE(INDEX($B218:$AE218, $BK218, MATCH(BE$10, $B$11:$AE$11, 0))), "")))</f>
        <v/>
      </c>
      <c r="BF218" s="12"/>
      <c r="BG218" s="44" t="str" cm="1">
        <f t="array" ref="BG218">IF(BG$10="", "", IF(IFERROR(INDEX($B218:$AE218, $BK218, MATCH(BG$10, $B$11:$AE$11, 0)), "")="", "", IFERROR(LEFT(INDEX($B218:$AE218, $BK218, MATCH(BG$10, $B$11:$AE$11, 0)), 70), "")))</f>
        <v/>
      </c>
      <c r="BH218" s="12"/>
      <c r="BI218" s="44" t="str" cm="1">
        <f t="array" ref="BI218">IF(BI$10="", "", IF(IFERROR(INDEX($B218:$AE218, $BK218, MATCH(BI$10, $B$11:$AE$11, 0)), "")="", "", IFERROR(INDEX($B218:$AE218, $BK218, MATCH(BI$10, $B$11:$AE$11, 0)), "")))</f>
        <v/>
      </c>
      <c r="BJ218" s="12"/>
      <c r="BN218" s="19" t="str" cm="1">
        <f t="array" ref="BN218">IF($AZ$10="", "", IF(IFERROR(INDEX($B218:$AE218, $BK218, MATCH($AZ$10, $B$11:$AE$11, 0)), "")="", "", IFERROR(INDEX($B218:$AE218, $BK218, MATCH($AZ$10, $B$11:$AE$11, 0)), "")))</f>
        <v/>
      </c>
      <c r="BO218" s="19" t="str">
        <f t="shared" si="50"/>
        <v/>
      </c>
      <c r="BP218" s="19" t="str">
        <f t="shared" si="51"/>
        <v/>
      </c>
      <c r="BQ218" s="19" t="str">
        <f t="shared" si="52"/>
        <v/>
      </c>
      <c r="BR218" s="30" t="str">
        <f t="shared" si="53"/>
        <v/>
      </c>
      <c r="BS218" s="19" t="str">
        <f t="shared" si="54"/>
        <v/>
      </c>
      <c r="BT218" s="40" t="str" cm="1">
        <f t="array" ref="BT218">IFERROR(DATE(INDEX($BQ218:$BS218, $BK218, MATCH($BN$5, $BQ$10:$BS$10, 0)), INDEX($BQ218:$BS218, $BK218, MATCH($BN$4, $BQ$10:$BS$10, 0)), INDEX($BQ218:$BS218, $BK218, MATCH($BN$3, $BQ$10:$BS$10, 0))), "")</f>
        <v/>
      </c>
      <c r="BV218" s="19" t="str">
        <f t="shared" si="55"/>
        <v/>
      </c>
      <c r="BX218" s="19" t="str">
        <f t="shared" si="56"/>
        <v/>
      </c>
      <c r="BZ218" s="30" t="str">
        <f t="shared" si="60"/>
        <v/>
      </c>
      <c r="CA218" s="13" t="str">
        <f t="shared" si="61"/>
        <v/>
      </c>
      <c r="CB218" s="13" t="str">
        <f t="shared" si="62"/>
        <v/>
      </c>
      <c r="CC218" s="13" t="str">
        <f t="shared" si="63"/>
        <v/>
      </c>
      <c r="CD218" s="32" t="str">
        <f t="shared" si="64"/>
        <v/>
      </c>
      <c r="CF218" s="52" t="str">
        <f t="shared" si="57"/>
        <v/>
      </c>
      <c r="CH218" s="19" t="str">
        <f>IF($CF218="", "", COUNTIF($CF$12:$CF$1210, "&gt;"&amp;$CF218)+1+COUNTIF($CF$12:$CF218, $CF218)-1)</f>
        <v/>
      </c>
      <c r="CJ218" s="19" t="str">
        <f t="shared" si="58"/>
        <v/>
      </c>
      <c r="CL218" s="87" t="str">
        <f t="shared" si="59"/>
        <v/>
      </c>
    </row>
    <row r="219" spans="1:90" x14ac:dyDescent="0.25">
      <c r="A219" s="11"/>
      <c r="B219" s="5"/>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7"/>
      <c r="AF219" s="11"/>
      <c r="AG219" s="12"/>
      <c r="AH219" s="12"/>
      <c r="AI219" s="12"/>
      <c r="AJ219" s="12"/>
      <c r="AK219" s="12"/>
      <c r="AL219" s="12"/>
      <c r="AM219" s="12"/>
      <c r="AN219" s="12"/>
      <c r="AO219" s="12"/>
      <c r="AP219" s="12"/>
      <c r="AQ219" s="12"/>
      <c r="AR219" s="12"/>
      <c r="AS219" s="12"/>
      <c r="AT219" s="12"/>
      <c r="AU219" s="12"/>
      <c r="AV219" s="12"/>
      <c r="AW219" s="12"/>
      <c r="AX219" s="12"/>
      <c r="AY219" s="12"/>
      <c r="AZ219" s="37" t="str">
        <f t="shared" si="49"/>
        <v/>
      </c>
      <c r="BA219" s="13" t="str" cm="1">
        <f t="array" ref="BA219">IF(BA$10="", "", IF(IFERROR(INDEX($B219:$AE219, $BK219, MATCH(BA$10, $B$11:$AE$11, 0)), "")="", "", IFERROR(VALUE(INDEX($B219:$AE219, $BK219, MATCH(BA$10, $B$11:$AE$11, 0))), "")))</f>
        <v/>
      </c>
      <c r="BB219" s="13" t="str" cm="1">
        <f t="array" ref="BB219">IF(BB$10="", "", IF(IFERROR(INDEX($B219:$AE219, $BK219, MATCH(BB$10, $B$11:$AE$11, 0)), "")="", "", IFERROR(VALUE(INDEX($B219:$AE219, $BK219, MATCH(BB$10, $B$11:$AE$11, 0))), "")))</f>
        <v/>
      </c>
      <c r="BC219" s="13" t="str" cm="1">
        <f t="array" ref="BC219">IF(BC$10="", "", IF(IFERROR(INDEX($B219:$AE219, $BK219, MATCH(BC$10, $B$11:$AE$11, 0)), "")="", "", IFERROR(VALUE(INDEX($B219:$AE219, $BK219, MATCH(BC$10, $B$11:$AE$11, 0))), "")))</f>
        <v/>
      </c>
      <c r="BD219" s="13" t="str" cm="1">
        <f t="array" ref="BD219">IF(BD$10="", "", IF(IFERROR(INDEX($B219:$AE219, $BK219, MATCH(BD$10, $B$11:$AE$11, 0)), "")="", "", IFERROR(VALUE(INDEX($B219:$AE219, $BK219, MATCH(BD$10, $B$11:$AE$11, 0))), "")))</f>
        <v/>
      </c>
      <c r="BE219" s="32" t="str" cm="1">
        <f t="array" ref="BE219">IF(BE$10="", "", IF(IFERROR(INDEX($B219:$AE219, $BK219, MATCH(BE$10, $B$11:$AE$11, 0)), "")="", "", IFERROR(VALUE(INDEX($B219:$AE219, $BK219, MATCH(BE$10, $B$11:$AE$11, 0))), "")))</f>
        <v/>
      </c>
      <c r="BF219" s="12"/>
      <c r="BG219" s="44" t="str" cm="1">
        <f t="array" ref="BG219">IF(BG$10="", "", IF(IFERROR(INDEX($B219:$AE219, $BK219, MATCH(BG$10, $B$11:$AE$11, 0)), "")="", "", IFERROR(LEFT(INDEX($B219:$AE219, $BK219, MATCH(BG$10, $B$11:$AE$11, 0)), 70), "")))</f>
        <v/>
      </c>
      <c r="BH219" s="12"/>
      <c r="BI219" s="44" t="str" cm="1">
        <f t="array" ref="BI219">IF(BI$10="", "", IF(IFERROR(INDEX($B219:$AE219, $BK219, MATCH(BI$10, $B$11:$AE$11, 0)), "")="", "", IFERROR(INDEX($B219:$AE219, $BK219, MATCH(BI$10, $B$11:$AE$11, 0)), "")))</f>
        <v/>
      </c>
      <c r="BJ219" s="12"/>
      <c r="BN219" s="19" t="str" cm="1">
        <f t="array" ref="BN219">IF($AZ$10="", "", IF(IFERROR(INDEX($B219:$AE219, $BK219, MATCH($AZ$10, $B$11:$AE$11, 0)), "")="", "", IFERROR(INDEX($B219:$AE219, $BK219, MATCH($AZ$10, $B$11:$AE$11, 0)), "")))</f>
        <v/>
      </c>
      <c r="BO219" s="19" t="str">
        <f t="shared" si="50"/>
        <v/>
      </c>
      <c r="BP219" s="19" t="str">
        <f t="shared" si="51"/>
        <v/>
      </c>
      <c r="BQ219" s="19" t="str">
        <f t="shared" si="52"/>
        <v/>
      </c>
      <c r="BR219" s="30" t="str">
        <f t="shared" si="53"/>
        <v/>
      </c>
      <c r="BS219" s="19" t="str">
        <f t="shared" si="54"/>
        <v/>
      </c>
      <c r="BT219" s="40" t="str" cm="1">
        <f t="array" ref="BT219">IFERROR(DATE(INDEX($BQ219:$BS219, $BK219, MATCH($BN$5, $BQ$10:$BS$10, 0)), INDEX($BQ219:$BS219, $BK219, MATCH($BN$4, $BQ$10:$BS$10, 0)), INDEX($BQ219:$BS219, $BK219, MATCH($BN$3, $BQ$10:$BS$10, 0))), "")</f>
        <v/>
      </c>
      <c r="BV219" s="19" t="str">
        <f t="shared" si="55"/>
        <v/>
      </c>
      <c r="BX219" s="19" t="str">
        <f t="shared" si="56"/>
        <v/>
      </c>
      <c r="BZ219" s="30" t="str">
        <f t="shared" si="60"/>
        <v/>
      </c>
      <c r="CA219" s="13" t="str">
        <f t="shared" si="61"/>
        <v/>
      </c>
      <c r="CB219" s="13" t="str">
        <f t="shared" si="62"/>
        <v/>
      </c>
      <c r="CC219" s="13" t="str">
        <f t="shared" si="63"/>
        <v/>
      </c>
      <c r="CD219" s="32" t="str">
        <f t="shared" si="64"/>
        <v/>
      </c>
      <c r="CF219" s="52" t="str">
        <f t="shared" si="57"/>
        <v/>
      </c>
      <c r="CH219" s="19" t="str">
        <f>IF($CF219="", "", COUNTIF($CF$12:$CF$1210, "&gt;"&amp;$CF219)+1+COUNTIF($CF$12:$CF219, $CF219)-1)</f>
        <v/>
      </c>
      <c r="CJ219" s="19" t="str">
        <f t="shared" si="58"/>
        <v/>
      </c>
      <c r="CL219" s="87" t="str">
        <f t="shared" si="59"/>
        <v/>
      </c>
    </row>
    <row r="220" spans="1:90" x14ac:dyDescent="0.25">
      <c r="A220" s="11"/>
      <c r="B220" s="5"/>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7"/>
      <c r="AF220" s="11"/>
      <c r="AG220" s="12"/>
      <c r="AH220" s="12"/>
      <c r="AI220" s="12"/>
      <c r="AJ220" s="12"/>
      <c r="AK220" s="12"/>
      <c r="AL220" s="12"/>
      <c r="AM220" s="12"/>
      <c r="AN220" s="12"/>
      <c r="AO220" s="12"/>
      <c r="AP220" s="12"/>
      <c r="AQ220" s="12"/>
      <c r="AR220" s="12"/>
      <c r="AS220" s="12"/>
      <c r="AT220" s="12"/>
      <c r="AU220" s="12"/>
      <c r="AV220" s="12"/>
      <c r="AW220" s="12"/>
      <c r="AX220" s="12"/>
      <c r="AY220" s="12"/>
      <c r="AZ220" s="37" t="str">
        <f t="shared" si="49"/>
        <v/>
      </c>
      <c r="BA220" s="13" t="str" cm="1">
        <f t="array" ref="BA220">IF(BA$10="", "", IF(IFERROR(INDEX($B220:$AE220, $BK220, MATCH(BA$10, $B$11:$AE$11, 0)), "")="", "", IFERROR(VALUE(INDEX($B220:$AE220, $BK220, MATCH(BA$10, $B$11:$AE$11, 0))), "")))</f>
        <v/>
      </c>
      <c r="BB220" s="13" t="str" cm="1">
        <f t="array" ref="BB220">IF(BB$10="", "", IF(IFERROR(INDEX($B220:$AE220, $BK220, MATCH(BB$10, $B$11:$AE$11, 0)), "")="", "", IFERROR(VALUE(INDEX($B220:$AE220, $BK220, MATCH(BB$10, $B$11:$AE$11, 0))), "")))</f>
        <v/>
      </c>
      <c r="BC220" s="13" t="str" cm="1">
        <f t="array" ref="BC220">IF(BC$10="", "", IF(IFERROR(INDEX($B220:$AE220, $BK220, MATCH(BC$10, $B$11:$AE$11, 0)), "")="", "", IFERROR(VALUE(INDEX($B220:$AE220, $BK220, MATCH(BC$10, $B$11:$AE$11, 0))), "")))</f>
        <v/>
      </c>
      <c r="BD220" s="13" t="str" cm="1">
        <f t="array" ref="BD220">IF(BD$10="", "", IF(IFERROR(INDEX($B220:$AE220, $BK220, MATCH(BD$10, $B$11:$AE$11, 0)), "")="", "", IFERROR(VALUE(INDEX($B220:$AE220, $BK220, MATCH(BD$10, $B$11:$AE$11, 0))), "")))</f>
        <v/>
      </c>
      <c r="BE220" s="32" t="str" cm="1">
        <f t="array" ref="BE220">IF(BE$10="", "", IF(IFERROR(INDEX($B220:$AE220, $BK220, MATCH(BE$10, $B$11:$AE$11, 0)), "")="", "", IFERROR(VALUE(INDEX($B220:$AE220, $BK220, MATCH(BE$10, $B$11:$AE$11, 0))), "")))</f>
        <v/>
      </c>
      <c r="BF220" s="12"/>
      <c r="BG220" s="44" t="str" cm="1">
        <f t="array" ref="BG220">IF(BG$10="", "", IF(IFERROR(INDEX($B220:$AE220, $BK220, MATCH(BG$10, $B$11:$AE$11, 0)), "")="", "", IFERROR(LEFT(INDEX($B220:$AE220, $BK220, MATCH(BG$10, $B$11:$AE$11, 0)), 70), "")))</f>
        <v/>
      </c>
      <c r="BH220" s="12"/>
      <c r="BI220" s="44" t="str" cm="1">
        <f t="array" ref="BI220">IF(BI$10="", "", IF(IFERROR(INDEX($B220:$AE220, $BK220, MATCH(BI$10, $B$11:$AE$11, 0)), "")="", "", IFERROR(INDEX($B220:$AE220, $BK220, MATCH(BI$10, $B$11:$AE$11, 0)), "")))</f>
        <v/>
      </c>
      <c r="BJ220" s="12"/>
      <c r="BN220" s="19" t="str" cm="1">
        <f t="array" ref="BN220">IF($AZ$10="", "", IF(IFERROR(INDEX($B220:$AE220, $BK220, MATCH($AZ$10, $B$11:$AE$11, 0)), "")="", "", IFERROR(INDEX($B220:$AE220, $BK220, MATCH($AZ$10, $B$11:$AE$11, 0)), "")))</f>
        <v/>
      </c>
      <c r="BO220" s="19" t="str">
        <f t="shared" si="50"/>
        <v/>
      </c>
      <c r="BP220" s="19" t="str">
        <f t="shared" si="51"/>
        <v/>
      </c>
      <c r="BQ220" s="19" t="str">
        <f t="shared" si="52"/>
        <v/>
      </c>
      <c r="BR220" s="30" t="str">
        <f t="shared" si="53"/>
        <v/>
      </c>
      <c r="BS220" s="19" t="str">
        <f t="shared" si="54"/>
        <v/>
      </c>
      <c r="BT220" s="40" t="str" cm="1">
        <f t="array" ref="BT220">IFERROR(DATE(INDEX($BQ220:$BS220, $BK220, MATCH($BN$5, $BQ$10:$BS$10, 0)), INDEX($BQ220:$BS220, $BK220, MATCH($BN$4, $BQ$10:$BS$10, 0)), INDEX($BQ220:$BS220, $BK220, MATCH($BN$3, $BQ$10:$BS$10, 0))), "")</f>
        <v/>
      </c>
      <c r="BV220" s="19" t="str">
        <f t="shared" si="55"/>
        <v/>
      </c>
      <c r="BX220" s="19" t="str">
        <f t="shared" si="56"/>
        <v/>
      </c>
      <c r="BZ220" s="30" t="str">
        <f t="shared" si="60"/>
        <v/>
      </c>
      <c r="CA220" s="13" t="str">
        <f t="shared" si="61"/>
        <v/>
      </c>
      <c r="CB220" s="13" t="str">
        <f t="shared" si="62"/>
        <v/>
      </c>
      <c r="CC220" s="13" t="str">
        <f t="shared" si="63"/>
        <v/>
      </c>
      <c r="CD220" s="32" t="str">
        <f t="shared" si="64"/>
        <v/>
      </c>
      <c r="CF220" s="52" t="str">
        <f t="shared" si="57"/>
        <v/>
      </c>
      <c r="CH220" s="19" t="str">
        <f>IF($CF220="", "", COUNTIF($CF$12:$CF$1210, "&gt;"&amp;$CF220)+1+COUNTIF($CF$12:$CF220, $CF220)-1)</f>
        <v/>
      </c>
      <c r="CJ220" s="19" t="str">
        <f t="shared" si="58"/>
        <v/>
      </c>
      <c r="CL220" s="87" t="str">
        <f t="shared" si="59"/>
        <v/>
      </c>
    </row>
    <row r="221" spans="1:90" x14ac:dyDescent="0.25">
      <c r="A221" s="11"/>
      <c r="B221" s="5"/>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7"/>
      <c r="AF221" s="11"/>
      <c r="AG221" s="12"/>
      <c r="AH221" s="12"/>
      <c r="AI221" s="12"/>
      <c r="AJ221" s="12"/>
      <c r="AK221" s="12"/>
      <c r="AL221" s="12"/>
      <c r="AM221" s="12"/>
      <c r="AN221" s="12"/>
      <c r="AO221" s="12"/>
      <c r="AP221" s="12"/>
      <c r="AQ221" s="12"/>
      <c r="AR221" s="12"/>
      <c r="AS221" s="12"/>
      <c r="AT221" s="12"/>
      <c r="AU221" s="12"/>
      <c r="AV221" s="12"/>
      <c r="AW221" s="12"/>
      <c r="AX221" s="12"/>
      <c r="AY221" s="12"/>
      <c r="AZ221" s="37" t="str">
        <f t="shared" si="49"/>
        <v/>
      </c>
      <c r="BA221" s="13" t="str" cm="1">
        <f t="array" ref="BA221">IF(BA$10="", "", IF(IFERROR(INDEX($B221:$AE221, $BK221, MATCH(BA$10, $B$11:$AE$11, 0)), "")="", "", IFERROR(VALUE(INDEX($B221:$AE221, $BK221, MATCH(BA$10, $B$11:$AE$11, 0))), "")))</f>
        <v/>
      </c>
      <c r="BB221" s="13" t="str" cm="1">
        <f t="array" ref="BB221">IF(BB$10="", "", IF(IFERROR(INDEX($B221:$AE221, $BK221, MATCH(BB$10, $B$11:$AE$11, 0)), "")="", "", IFERROR(VALUE(INDEX($B221:$AE221, $BK221, MATCH(BB$10, $B$11:$AE$11, 0))), "")))</f>
        <v/>
      </c>
      <c r="BC221" s="13" t="str" cm="1">
        <f t="array" ref="BC221">IF(BC$10="", "", IF(IFERROR(INDEX($B221:$AE221, $BK221, MATCH(BC$10, $B$11:$AE$11, 0)), "")="", "", IFERROR(VALUE(INDEX($B221:$AE221, $BK221, MATCH(BC$10, $B$11:$AE$11, 0))), "")))</f>
        <v/>
      </c>
      <c r="BD221" s="13" t="str" cm="1">
        <f t="array" ref="BD221">IF(BD$10="", "", IF(IFERROR(INDEX($B221:$AE221, $BK221, MATCH(BD$10, $B$11:$AE$11, 0)), "")="", "", IFERROR(VALUE(INDEX($B221:$AE221, $BK221, MATCH(BD$10, $B$11:$AE$11, 0))), "")))</f>
        <v/>
      </c>
      <c r="BE221" s="32" t="str" cm="1">
        <f t="array" ref="BE221">IF(BE$10="", "", IF(IFERROR(INDEX($B221:$AE221, $BK221, MATCH(BE$10, $B$11:$AE$11, 0)), "")="", "", IFERROR(VALUE(INDEX($B221:$AE221, $BK221, MATCH(BE$10, $B$11:$AE$11, 0))), "")))</f>
        <v/>
      </c>
      <c r="BF221" s="12"/>
      <c r="BG221" s="44" t="str" cm="1">
        <f t="array" ref="BG221">IF(BG$10="", "", IF(IFERROR(INDEX($B221:$AE221, $BK221, MATCH(BG$10, $B$11:$AE$11, 0)), "")="", "", IFERROR(LEFT(INDEX($B221:$AE221, $BK221, MATCH(BG$10, $B$11:$AE$11, 0)), 70), "")))</f>
        <v/>
      </c>
      <c r="BH221" s="12"/>
      <c r="BI221" s="44" t="str" cm="1">
        <f t="array" ref="BI221">IF(BI$10="", "", IF(IFERROR(INDEX($B221:$AE221, $BK221, MATCH(BI$10, $B$11:$AE$11, 0)), "")="", "", IFERROR(INDEX($B221:$AE221, $BK221, MATCH(BI$10, $B$11:$AE$11, 0)), "")))</f>
        <v/>
      </c>
      <c r="BJ221" s="12"/>
      <c r="BN221" s="19" t="str" cm="1">
        <f t="array" ref="BN221">IF($AZ$10="", "", IF(IFERROR(INDEX($B221:$AE221, $BK221, MATCH($AZ$10, $B$11:$AE$11, 0)), "")="", "", IFERROR(INDEX($B221:$AE221, $BK221, MATCH($AZ$10, $B$11:$AE$11, 0)), "")))</f>
        <v/>
      </c>
      <c r="BO221" s="19" t="str">
        <f t="shared" si="50"/>
        <v/>
      </c>
      <c r="BP221" s="19" t="str">
        <f t="shared" si="51"/>
        <v/>
      </c>
      <c r="BQ221" s="19" t="str">
        <f t="shared" si="52"/>
        <v/>
      </c>
      <c r="BR221" s="30" t="str">
        <f t="shared" si="53"/>
        <v/>
      </c>
      <c r="BS221" s="19" t="str">
        <f t="shared" si="54"/>
        <v/>
      </c>
      <c r="BT221" s="40" t="str" cm="1">
        <f t="array" ref="BT221">IFERROR(DATE(INDEX($BQ221:$BS221, $BK221, MATCH($BN$5, $BQ$10:$BS$10, 0)), INDEX($BQ221:$BS221, $BK221, MATCH($BN$4, $BQ$10:$BS$10, 0)), INDEX($BQ221:$BS221, $BK221, MATCH($BN$3, $BQ$10:$BS$10, 0))), "")</f>
        <v/>
      </c>
      <c r="BV221" s="19" t="str">
        <f t="shared" si="55"/>
        <v/>
      </c>
      <c r="BX221" s="19" t="str">
        <f t="shared" si="56"/>
        <v/>
      </c>
      <c r="BZ221" s="30" t="str">
        <f t="shared" si="60"/>
        <v/>
      </c>
      <c r="CA221" s="13" t="str">
        <f t="shared" si="61"/>
        <v/>
      </c>
      <c r="CB221" s="13" t="str">
        <f t="shared" si="62"/>
        <v/>
      </c>
      <c r="CC221" s="13" t="str">
        <f t="shared" si="63"/>
        <v/>
      </c>
      <c r="CD221" s="32" t="str">
        <f t="shared" si="64"/>
        <v/>
      </c>
      <c r="CF221" s="52" t="str">
        <f t="shared" si="57"/>
        <v/>
      </c>
      <c r="CH221" s="19" t="str">
        <f>IF($CF221="", "", COUNTIF($CF$12:$CF$1210, "&gt;"&amp;$CF221)+1+COUNTIF($CF$12:$CF221, $CF221)-1)</f>
        <v/>
      </c>
      <c r="CJ221" s="19" t="str">
        <f t="shared" si="58"/>
        <v/>
      </c>
      <c r="CL221" s="87" t="str">
        <f t="shared" si="59"/>
        <v/>
      </c>
    </row>
    <row r="222" spans="1:90" x14ac:dyDescent="0.25">
      <c r="A222" s="11"/>
      <c r="B222" s="5"/>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7"/>
      <c r="AF222" s="11"/>
      <c r="AG222" s="12"/>
      <c r="AH222" s="12"/>
      <c r="AI222" s="12"/>
      <c r="AJ222" s="12"/>
      <c r="AK222" s="12"/>
      <c r="AL222" s="12"/>
      <c r="AM222" s="12"/>
      <c r="AN222" s="12"/>
      <c r="AO222" s="12"/>
      <c r="AP222" s="12"/>
      <c r="AQ222" s="12"/>
      <c r="AR222" s="12"/>
      <c r="AS222" s="12"/>
      <c r="AT222" s="12"/>
      <c r="AU222" s="12"/>
      <c r="AV222" s="12"/>
      <c r="AW222" s="12"/>
      <c r="AX222" s="12"/>
      <c r="AY222" s="12"/>
      <c r="AZ222" s="37" t="str">
        <f t="shared" si="49"/>
        <v/>
      </c>
      <c r="BA222" s="13" t="str" cm="1">
        <f t="array" ref="BA222">IF(BA$10="", "", IF(IFERROR(INDEX($B222:$AE222, $BK222, MATCH(BA$10, $B$11:$AE$11, 0)), "")="", "", IFERROR(VALUE(INDEX($B222:$AE222, $BK222, MATCH(BA$10, $B$11:$AE$11, 0))), "")))</f>
        <v/>
      </c>
      <c r="BB222" s="13" t="str" cm="1">
        <f t="array" ref="BB222">IF(BB$10="", "", IF(IFERROR(INDEX($B222:$AE222, $BK222, MATCH(BB$10, $B$11:$AE$11, 0)), "")="", "", IFERROR(VALUE(INDEX($B222:$AE222, $BK222, MATCH(BB$10, $B$11:$AE$11, 0))), "")))</f>
        <v/>
      </c>
      <c r="BC222" s="13" t="str" cm="1">
        <f t="array" ref="BC222">IF(BC$10="", "", IF(IFERROR(INDEX($B222:$AE222, $BK222, MATCH(BC$10, $B$11:$AE$11, 0)), "")="", "", IFERROR(VALUE(INDEX($B222:$AE222, $BK222, MATCH(BC$10, $B$11:$AE$11, 0))), "")))</f>
        <v/>
      </c>
      <c r="BD222" s="13" t="str" cm="1">
        <f t="array" ref="BD222">IF(BD$10="", "", IF(IFERROR(INDEX($B222:$AE222, $BK222, MATCH(BD$10, $B$11:$AE$11, 0)), "")="", "", IFERROR(VALUE(INDEX($B222:$AE222, $BK222, MATCH(BD$10, $B$11:$AE$11, 0))), "")))</f>
        <v/>
      </c>
      <c r="BE222" s="32" t="str" cm="1">
        <f t="array" ref="BE222">IF(BE$10="", "", IF(IFERROR(INDEX($B222:$AE222, $BK222, MATCH(BE$10, $B$11:$AE$11, 0)), "")="", "", IFERROR(VALUE(INDEX($B222:$AE222, $BK222, MATCH(BE$10, $B$11:$AE$11, 0))), "")))</f>
        <v/>
      </c>
      <c r="BF222" s="12"/>
      <c r="BG222" s="44" t="str" cm="1">
        <f t="array" ref="BG222">IF(BG$10="", "", IF(IFERROR(INDEX($B222:$AE222, $BK222, MATCH(BG$10, $B$11:$AE$11, 0)), "")="", "", IFERROR(LEFT(INDEX($B222:$AE222, $BK222, MATCH(BG$10, $B$11:$AE$11, 0)), 70), "")))</f>
        <v/>
      </c>
      <c r="BH222" s="12"/>
      <c r="BI222" s="44" t="str" cm="1">
        <f t="array" ref="BI222">IF(BI$10="", "", IF(IFERROR(INDEX($B222:$AE222, $BK222, MATCH(BI$10, $B$11:$AE$11, 0)), "")="", "", IFERROR(INDEX($B222:$AE222, $BK222, MATCH(BI$10, $B$11:$AE$11, 0)), "")))</f>
        <v/>
      </c>
      <c r="BJ222" s="12"/>
      <c r="BN222" s="19" t="str" cm="1">
        <f t="array" ref="BN222">IF($AZ$10="", "", IF(IFERROR(INDEX($B222:$AE222, $BK222, MATCH($AZ$10, $B$11:$AE$11, 0)), "")="", "", IFERROR(INDEX($B222:$AE222, $BK222, MATCH($AZ$10, $B$11:$AE$11, 0)), "")))</f>
        <v/>
      </c>
      <c r="BO222" s="19" t="str">
        <f t="shared" si="50"/>
        <v/>
      </c>
      <c r="BP222" s="19" t="str">
        <f t="shared" si="51"/>
        <v/>
      </c>
      <c r="BQ222" s="19" t="str">
        <f t="shared" si="52"/>
        <v/>
      </c>
      <c r="BR222" s="30" t="str">
        <f t="shared" si="53"/>
        <v/>
      </c>
      <c r="BS222" s="19" t="str">
        <f t="shared" si="54"/>
        <v/>
      </c>
      <c r="BT222" s="40" t="str" cm="1">
        <f t="array" ref="BT222">IFERROR(DATE(INDEX($BQ222:$BS222, $BK222, MATCH($BN$5, $BQ$10:$BS$10, 0)), INDEX($BQ222:$BS222, $BK222, MATCH($BN$4, $BQ$10:$BS$10, 0)), INDEX($BQ222:$BS222, $BK222, MATCH($BN$3, $BQ$10:$BS$10, 0))), "")</f>
        <v/>
      </c>
      <c r="BV222" s="19" t="str">
        <f t="shared" si="55"/>
        <v/>
      </c>
      <c r="BX222" s="19" t="str">
        <f t="shared" si="56"/>
        <v/>
      </c>
      <c r="BZ222" s="30" t="str">
        <f t="shared" si="60"/>
        <v/>
      </c>
      <c r="CA222" s="13" t="str">
        <f t="shared" si="61"/>
        <v/>
      </c>
      <c r="CB222" s="13" t="str">
        <f t="shared" si="62"/>
        <v/>
      </c>
      <c r="CC222" s="13" t="str">
        <f t="shared" si="63"/>
        <v/>
      </c>
      <c r="CD222" s="32" t="str">
        <f t="shared" si="64"/>
        <v/>
      </c>
      <c r="CF222" s="52" t="str">
        <f t="shared" si="57"/>
        <v/>
      </c>
      <c r="CH222" s="19" t="str">
        <f>IF($CF222="", "", COUNTIF($CF$12:$CF$1210, "&gt;"&amp;$CF222)+1+COUNTIF($CF$12:$CF222, $CF222)-1)</f>
        <v/>
      </c>
      <c r="CJ222" s="19" t="str">
        <f t="shared" si="58"/>
        <v/>
      </c>
      <c r="CL222" s="87" t="str">
        <f t="shared" si="59"/>
        <v/>
      </c>
    </row>
    <row r="223" spans="1:90" x14ac:dyDescent="0.25">
      <c r="A223" s="11"/>
      <c r="B223" s="5"/>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7"/>
      <c r="AF223" s="11"/>
      <c r="AG223" s="12"/>
      <c r="AH223" s="12"/>
      <c r="AI223" s="12"/>
      <c r="AJ223" s="12"/>
      <c r="AK223" s="12"/>
      <c r="AL223" s="12"/>
      <c r="AM223" s="12"/>
      <c r="AN223" s="12"/>
      <c r="AO223" s="12"/>
      <c r="AP223" s="12"/>
      <c r="AQ223" s="12"/>
      <c r="AR223" s="12"/>
      <c r="AS223" s="12"/>
      <c r="AT223" s="12"/>
      <c r="AU223" s="12"/>
      <c r="AV223" s="12"/>
      <c r="AW223" s="12"/>
      <c r="AX223" s="12"/>
      <c r="AY223" s="12"/>
      <c r="AZ223" s="37" t="str">
        <f t="shared" si="49"/>
        <v/>
      </c>
      <c r="BA223" s="13" t="str" cm="1">
        <f t="array" ref="BA223">IF(BA$10="", "", IF(IFERROR(INDEX($B223:$AE223, $BK223, MATCH(BA$10, $B$11:$AE$11, 0)), "")="", "", IFERROR(VALUE(INDEX($B223:$AE223, $BK223, MATCH(BA$10, $B$11:$AE$11, 0))), "")))</f>
        <v/>
      </c>
      <c r="BB223" s="13" t="str" cm="1">
        <f t="array" ref="BB223">IF(BB$10="", "", IF(IFERROR(INDEX($B223:$AE223, $BK223, MATCH(BB$10, $B$11:$AE$11, 0)), "")="", "", IFERROR(VALUE(INDEX($B223:$AE223, $BK223, MATCH(BB$10, $B$11:$AE$11, 0))), "")))</f>
        <v/>
      </c>
      <c r="BC223" s="13" t="str" cm="1">
        <f t="array" ref="BC223">IF(BC$10="", "", IF(IFERROR(INDEX($B223:$AE223, $BK223, MATCH(BC$10, $B$11:$AE$11, 0)), "")="", "", IFERROR(VALUE(INDEX($B223:$AE223, $BK223, MATCH(BC$10, $B$11:$AE$11, 0))), "")))</f>
        <v/>
      </c>
      <c r="BD223" s="13" t="str" cm="1">
        <f t="array" ref="BD223">IF(BD$10="", "", IF(IFERROR(INDEX($B223:$AE223, $BK223, MATCH(BD$10, $B$11:$AE$11, 0)), "")="", "", IFERROR(VALUE(INDEX($B223:$AE223, $BK223, MATCH(BD$10, $B$11:$AE$11, 0))), "")))</f>
        <v/>
      </c>
      <c r="BE223" s="32" t="str" cm="1">
        <f t="array" ref="BE223">IF(BE$10="", "", IF(IFERROR(INDEX($B223:$AE223, $BK223, MATCH(BE$10, $B$11:$AE$11, 0)), "")="", "", IFERROR(VALUE(INDEX($B223:$AE223, $BK223, MATCH(BE$10, $B$11:$AE$11, 0))), "")))</f>
        <v/>
      </c>
      <c r="BF223" s="12"/>
      <c r="BG223" s="44" t="str" cm="1">
        <f t="array" ref="BG223">IF(BG$10="", "", IF(IFERROR(INDEX($B223:$AE223, $BK223, MATCH(BG$10, $B$11:$AE$11, 0)), "")="", "", IFERROR(LEFT(INDEX($B223:$AE223, $BK223, MATCH(BG$10, $B$11:$AE$11, 0)), 70), "")))</f>
        <v/>
      </c>
      <c r="BH223" s="12"/>
      <c r="BI223" s="44" t="str" cm="1">
        <f t="array" ref="BI223">IF(BI$10="", "", IF(IFERROR(INDEX($B223:$AE223, $BK223, MATCH(BI$10, $B$11:$AE$11, 0)), "")="", "", IFERROR(INDEX($B223:$AE223, $BK223, MATCH(BI$10, $B$11:$AE$11, 0)), "")))</f>
        <v/>
      </c>
      <c r="BJ223" s="12"/>
      <c r="BN223" s="19" t="str" cm="1">
        <f t="array" ref="BN223">IF($AZ$10="", "", IF(IFERROR(INDEX($B223:$AE223, $BK223, MATCH($AZ$10, $B$11:$AE$11, 0)), "")="", "", IFERROR(INDEX($B223:$AE223, $BK223, MATCH($AZ$10, $B$11:$AE$11, 0)), "")))</f>
        <v/>
      </c>
      <c r="BO223" s="19" t="str">
        <f t="shared" si="50"/>
        <v/>
      </c>
      <c r="BP223" s="19" t="str">
        <f t="shared" si="51"/>
        <v/>
      </c>
      <c r="BQ223" s="19" t="str">
        <f t="shared" si="52"/>
        <v/>
      </c>
      <c r="BR223" s="30" t="str">
        <f t="shared" si="53"/>
        <v/>
      </c>
      <c r="BS223" s="19" t="str">
        <f t="shared" si="54"/>
        <v/>
      </c>
      <c r="BT223" s="40" t="str" cm="1">
        <f t="array" ref="BT223">IFERROR(DATE(INDEX($BQ223:$BS223, $BK223, MATCH($BN$5, $BQ$10:$BS$10, 0)), INDEX($BQ223:$BS223, $BK223, MATCH($BN$4, $BQ$10:$BS$10, 0)), INDEX($BQ223:$BS223, $BK223, MATCH($BN$3, $BQ$10:$BS$10, 0))), "")</f>
        <v/>
      </c>
      <c r="BV223" s="19" t="str">
        <f t="shared" si="55"/>
        <v/>
      </c>
      <c r="BX223" s="19" t="str">
        <f t="shared" si="56"/>
        <v/>
      </c>
      <c r="BZ223" s="30" t="str">
        <f t="shared" si="60"/>
        <v/>
      </c>
      <c r="CA223" s="13" t="str">
        <f t="shared" si="61"/>
        <v/>
      </c>
      <c r="CB223" s="13" t="str">
        <f t="shared" si="62"/>
        <v/>
      </c>
      <c r="CC223" s="13" t="str">
        <f t="shared" si="63"/>
        <v/>
      </c>
      <c r="CD223" s="32" t="str">
        <f t="shared" si="64"/>
        <v/>
      </c>
      <c r="CF223" s="52" t="str">
        <f t="shared" si="57"/>
        <v/>
      </c>
      <c r="CH223" s="19" t="str">
        <f>IF($CF223="", "", COUNTIF($CF$12:$CF$1210, "&gt;"&amp;$CF223)+1+COUNTIF($CF$12:$CF223, $CF223)-1)</f>
        <v/>
      </c>
      <c r="CJ223" s="19" t="str">
        <f t="shared" si="58"/>
        <v/>
      </c>
      <c r="CL223" s="87" t="str">
        <f t="shared" si="59"/>
        <v/>
      </c>
    </row>
    <row r="224" spans="1:90" x14ac:dyDescent="0.25">
      <c r="A224" s="11"/>
      <c r="B224" s="5"/>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7"/>
      <c r="AF224" s="11"/>
      <c r="AG224" s="12"/>
      <c r="AH224" s="12"/>
      <c r="AI224" s="12"/>
      <c r="AJ224" s="12"/>
      <c r="AK224" s="12"/>
      <c r="AL224" s="12"/>
      <c r="AM224" s="12"/>
      <c r="AN224" s="12"/>
      <c r="AO224" s="12"/>
      <c r="AP224" s="12"/>
      <c r="AQ224" s="12"/>
      <c r="AR224" s="12"/>
      <c r="AS224" s="12"/>
      <c r="AT224" s="12"/>
      <c r="AU224" s="12"/>
      <c r="AV224" s="12"/>
      <c r="AW224" s="12"/>
      <c r="AX224" s="12"/>
      <c r="AY224" s="12"/>
      <c r="AZ224" s="37" t="str">
        <f t="shared" si="49"/>
        <v/>
      </c>
      <c r="BA224" s="13" t="str" cm="1">
        <f t="array" ref="BA224">IF(BA$10="", "", IF(IFERROR(INDEX($B224:$AE224, $BK224, MATCH(BA$10, $B$11:$AE$11, 0)), "")="", "", IFERROR(VALUE(INDEX($B224:$AE224, $BK224, MATCH(BA$10, $B$11:$AE$11, 0))), "")))</f>
        <v/>
      </c>
      <c r="BB224" s="13" t="str" cm="1">
        <f t="array" ref="BB224">IF(BB$10="", "", IF(IFERROR(INDEX($B224:$AE224, $BK224, MATCH(BB$10, $B$11:$AE$11, 0)), "")="", "", IFERROR(VALUE(INDEX($B224:$AE224, $BK224, MATCH(BB$10, $B$11:$AE$11, 0))), "")))</f>
        <v/>
      </c>
      <c r="BC224" s="13" t="str" cm="1">
        <f t="array" ref="BC224">IF(BC$10="", "", IF(IFERROR(INDEX($B224:$AE224, $BK224, MATCH(BC$10, $B$11:$AE$11, 0)), "")="", "", IFERROR(VALUE(INDEX($B224:$AE224, $BK224, MATCH(BC$10, $B$11:$AE$11, 0))), "")))</f>
        <v/>
      </c>
      <c r="BD224" s="13" t="str" cm="1">
        <f t="array" ref="BD224">IF(BD$10="", "", IF(IFERROR(INDEX($B224:$AE224, $BK224, MATCH(BD$10, $B$11:$AE$11, 0)), "")="", "", IFERROR(VALUE(INDEX($B224:$AE224, $BK224, MATCH(BD$10, $B$11:$AE$11, 0))), "")))</f>
        <v/>
      </c>
      <c r="BE224" s="32" t="str" cm="1">
        <f t="array" ref="BE224">IF(BE$10="", "", IF(IFERROR(INDEX($B224:$AE224, $BK224, MATCH(BE$10, $B$11:$AE$11, 0)), "")="", "", IFERROR(VALUE(INDEX($B224:$AE224, $BK224, MATCH(BE$10, $B$11:$AE$11, 0))), "")))</f>
        <v/>
      </c>
      <c r="BF224" s="12"/>
      <c r="BG224" s="44" t="str" cm="1">
        <f t="array" ref="BG224">IF(BG$10="", "", IF(IFERROR(INDEX($B224:$AE224, $BK224, MATCH(BG$10, $B$11:$AE$11, 0)), "")="", "", IFERROR(LEFT(INDEX($B224:$AE224, $BK224, MATCH(BG$10, $B$11:$AE$11, 0)), 70), "")))</f>
        <v/>
      </c>
      <c r="BH224" s="12"/>
      <c r="BI224" s="44" t="str" cm="1">
        <f t="array" ref="BI224">IF(BI$10="", "", IF(IFERROR(INDEX($B224:$AE224, $BK224, MATCH(BI$10, $B$11:$AE$11, 0)), "")="", "", IFERROR(INDEX($B224:$AE224, $BK224, MATCH(BI$10, $B$11:$AE$11, 0)), "")))</f>
        <v/>
      </c>
      <c r="BJ224" s="12"/>
      <c r="BN224" s="19" t="str" cm="1">
        <f t="array" ref="BN224">IF($AZ$10="", "", IF(IFERROR(INDEX($B224:$AE224, $BK224, MATCH($AZ$10, $B$11:$AE$11, 0)), "")="", "", IFERROR(INDEX($B224:$AE224, $BK224, MATCH($AZ$10, $B$11:$AE$11, 0)), "")))</f>
        <v/>
      </c>
      <c r="BO224" s="19" t="str">
        <f t="shared" si="50"/>
        <v/>
      </c>
      <c r="BP224" s="19" t="str">
        <f t="shared" si="51"/>
        <v/>
      </c>
      <c r="BQ224" s="19" t="str">
        <f t="shared" si="52"/>
        <v/>
      </c>
      <c r="BR224" s="30" t="str">
        <f t="shared" si="53"/>
        <v/>
      </c>
      <c r="BS224" s="19" t="str">
        <f t="shared" si="54"/>
        <v/>
      </c>
      <c r="BT224" s="40" t="str" cm="1">
        <f t="array" ref="BT224">IFERROR(DATE(INDEX($BQ224:$BS224, $BK224, MATCH($BN$5, $BQ$10:$BS$10, 0)), INDEX($BQ224:$BS224, $BK224, MATCH($BN$4, $BQ$10:$BS$10, 0)), INDEX($BQ224:$BS224, $BK224, MATCH($BN$3, $BQ$10:$BS$10, 0))), "")</f>
        <v/>
      </c>
      <c r="BV224" s="19" t="str">
        <f t="shared" si="55"/>
        <v/>
      </c>
      <c r="BX224" s="19" t="str">
        <f t="shared" si="56"/>
        <v/>
      </c>
      <c r="BZ224" s="30" t="str">
        <f t="shared" si="60"/>
        <v/>
      </c>
      <c r="CA224" s="13" t="str">
        <f t="shared" si="61"/>
        <v/>
      </c>
      <c r="CB224" s="13" t="str">
        <f t="shared" si="62"/>
        <v/>
      </c>
      <c r="CC224" s="13" t="str">
        <f t="shared" si="63"/>
        <v/>
      </c>
      <c r="CD224" s="32" t="str">
        <f t="shared" si="64"/>
        <v/>
      </c>
      <c r="CF224" s="52" t="str">
        <f t="shared" si="57"/>
        <v/>
      </c>
      <c r="CH224" s="19" t="str">
        <f>IF($CF224="", "", COUNTIF($CF$12:$CF$1210, "&gt;"&amp;$CF224)+1+COUNTIF($CF$12:$CF224, $CF224)-1)</f>
        <v/>
      </c>
      <c r="CJ224" s="19" t="str">
        <f t="shared" si="58"/>
        <v/>
      </c>
      <c r="CL224" s="87" t="str">
        <f t="shared" si="59"/>
        <v/>
      </c>
    </row>
    <row r="225" spans="1:90" x14ac:dyDescent="0.25">
      <c r="A225" s="11"/>
      <c r="B225" s="5"/>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7"/>
      <c r="AF225" s="11"/>
      <c r="AG225" s="12"/>
      <c r="AH225" s="12"/>
      <c r="AI225" s="12"/>
      <c r="AJ225" s="12"/>
      <c r="AK225" s="12"/>
      <c r="AL225" s="12"/>
      <c r="AM225" s="12"/>
      <c r="AN225" s="12"/>
      <c r="AO225" s="12"/>
      <c r="AP225" s="12"/>
      <c r="AQ225" s="12"/>
      <c r="AR225" s="12"/>
      <c r="AS225" s="12"/>
      <c r="AT225" s="12"/>
      <c r="AU225" s="12"/>
      <c r="AV225" s="12"/>
      <c r="AW225" s="12"/>
      <c r="AX225" s="12"/>
      <c r="AY225" s="12"/>
      <c r="AZ225" s="37" t="str">
        <f t="shared" si="49"/>
        <v/>
      </c>
      <c r="BA225" s="13" t="str" cm="1">
        <f t="array" ref="BA225">IF(BA$10="", "", IF(IFERROR(INDEX($B225:$AE225, $BK225, MATCH(BA$10, $B$11:$AE$11, 0)), "")="", "", IFERROR(VALUE(INDEX($B225:$AE225, $BK225, MATCH(BA$10, $B$11:$AE$11, 0))), "")))</f>
        <v/>
      </c>
      <c r="BB225" s="13" t="str" cm="1">
        <f t="array" ref="BB225">IF(BB$10="", "", IF(IFERROR(INDEX($B225:$AE225, $BK225, MATCH(BB$10, $B$11:$AE$11, 0)), "")="", "", IFERROR(VALUE(INDEX($B225:$AE225, $BK225, MATCH(BB$10, $B$11:$AE$11, 0))), "")))</f>
        <v/>
      </c>
      <c r="BC225" s="13" t="str" cm="1">
        <f t="array" ref="BC225">IF(BC$10="", "", IF(IFERROR(INDEX($B225:$AE225, $BK225, MATCH(BC$10, $B$11:$AE$11, 0)), "")="", "", IFERROR(VALUE(INDEX($B225:$AE225, $BK225, MATCH(BC$10, $B$11:$AE$11, 0))), "")))</f>
        <v/>
      </c>
      <c r="BD225" s="13" t="str" cm="1">
        <f t="array" ref="BD225">IF(BD$10="", "", IF(IFERROR(INDEX($B225:$AE225, $BK225, MATCH(BD$10, $B$11:$AE$11, 0)), "")="", "", IFERROR(VALUE(INDEX($B225:$AE225, $BK225, MATCH(BD$10, $B$11:$AE$11, 0))), "")))</f>
        <v/>
      </c>
      <c r="BE225" s="32" t="str" cm="1">
        <f t="array" ref="BE225">IF(BE$10="", "", IF(IFERROR(INDEX($B225:$AE225, $BK225, MATCH(BE$10, $B$11:$AE$11, 0)), "")="", "", IFERROR(VALUE(INDEX($B225:$AE225, $BK225, MATCH(BE$10, $B$11:$AE$11, 0))), "")))</f>
        <v/>
      </c>
      <c r="BF225" s="12"/>
      <c r="BG225" s="44" t="str" cm="1">
        <f t="array" ref="BG225">IF(BG$10="", "", IF(IFERROR(INDEX($B225:$AE225, $BK225, MATCH(BG$10, $B$11:$AE$11, 0)), "")="", "", IFERROR(LEFT(INDEX($B225:$AE225, $BK225, MATCH(BG$10, $B$11:$AE$11, 0)), 70), "")))</f>
        <v/>
      </c>
      <c r="BH225" s="12"/>
      <c r="BI225" s="44" t="str" cm="1">
        <f t="array" ref="BI225">IF(BI$10="", "", IF(IFERROR(INDEX($B225:$AE225, $BK225, MATCH(BI$10, $B$11:$AE$11, 0)), "")="", "", IFERROR(INDEX($B225:$AE225, $BK225, MATCH(BI$10, $B$11:$AE$11, 0)), "")))</f>
        <v/>
      </c>
      <c r="BJ225" s="12"/>
      <c r="BN225" s="19" t="str" cm="1">
        <f t="array" ref="BN225">IF($AZ$10="", "", IF(IFERROR(INDEX($B225:$AE225, $BK225, MATCH($AZ$10, $B$11:$AE$11, 0)), "")="", "", IFERROR(INDEX($B225:$AE225, $BK225, MATCH($AZ$10, $B$11:$AE$11, 0)), "")))</f>
        <v/>
      </c>
      <c r="BO225" s="19" t="str">
        <f t="shared" si="50"/>
        <v/>
      </c>
      <c r="BP225" s="19" t="str">
        <f t="shared" si="51"/>
        <v/>
      </c>
      <c r="BQ225" s="19" t="str">
        <f t="shared" si="52"/>
        <v/>
      </c>
      <c r="BR225" s="30" t="str">
        <f t="shared" si="53"/>
        <v/>
      </c>
      <c r="BS225" s="19" t="str">
        <f t="shared" si="54"/>
        <v/>
      </c>
      <c r="BT225" s="40" t="str" cm="1">
        <f t="array" ref="BT225">IFERROR(DATE(INDEX($BQ225:$BS225, $BK225, MATCH($BN$5, $BQ$10:$BS$10, 0)), INDEX($BQ225:$BS225, $BK225, MATCH($BN$4, $BQ$10:$BS$10, 0)), INDEX($BQ225:$BS225, $BK225, MATCH($BN$3, $BQ$10:$BS$10, 0))), "")</f>
        <v/>
      </c>
      <c r="BV225" s="19" t="str">
        <f t="shared" si="55"/>
        <v/>
      </c>
      <c r="BX225" s="19" t="str">
        <f t="shared" si="56"/>
        <v/>
      </c>
      <c r="BZ225" s="30" t="str">
        <f t="shared" si="60"/>
        <v/>
      </c>
      <c r="CA225" s="13" t="str">
        <f t="shared" si="61"/>
        <v/>
      </c>
      <c r="CB225" s="13" t="str">
        <f t="shared" si="62"/>
        <v/>
      </c>
      <c r="CC225" s="13" t="str">
        <f t="shared" si="63"/>
        <v/>
      </c>
      <c r="CD225" s="32" t="str">
        <f t="shared" si="64"/>
        <v/>
      </c>
      <c r="CF225" s="52" t="str">
        <f t="shared" si="57"/>
        <v/>
      </c>
      <c r="CH225" s="19" t="str">
        <f>IF($CF225="", "", COUNTIF($CF$12:$CF$1210, "&gt;"&amp;$CF225)+1+COUNTIF($CF$12:$CF225, $CF225)-1)</f>
        <v/>
      </c>
      <c r="CJ225" s="19" t="str">
        <f t="shared" si="58"/>
        <v/>
      </c>
      <c r="CL225" s="87" t="str">
        <f t="shared" si="59"/>
        <v/>
      </c>
    </row>
    <row r="226" spans="1:90" x14ac:dyDescent="0.25">
      <c r="A226" s="11"/>
      <c r="B226" s="5"/>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7"/>
      <c r="AF226" s="11"/>
      <c r="AG226" s="12"/>
      <c r="AH226" s="12"/>
      <c r="AI226" s="12"/>
      <c r="AJ226" s="12"/>
      <c r="AK226" s="12"/>
      <c r="AL226" s="12"/>
      <c r="AM226" s="12"/>
      <c r="AN226" s="12"/>
      <c r="AO226" s="12"/>
      <c r="AP226" s="12"/>
      <c r="AQ226" s="12"/>
      <c r="AR226" s="12"/>
      <c r="AS226" s="12"/>
      <c r="AT226" s="12"/>
      <c r="AU226" s="12"/>
      <c r="AV226" s="12"/>
      <c r="AW226" s="12"/>
      <c r="AX226" s="12"/>
      <c r="AY226" s="12"/>
      <c r="AZ226" s="37" t="str">
        <f t="shared" si="49"/>
        <v/>
      </c>
      <c r="BA226" s="13" t="str" cm="1">
        <f t="array" ref="BA226">IF(BA$10="", "", IF(IFERROR(INDEX($B226:$AE226, $BK226, MATCH(BA$10, $B$11:$AE$11, 0)), "")="", "", IFERROR(VALUE(INDEX($B226:$AE226, $BK226, MATCH(BA$10, $B$11:$AE$11, 0))), "")))</f>
        <v/>
      </c>
      <c r="BB226" s="13" t="str" cm="1">
        <f t="array" ref="BB226">IF(BB$10="", "", IF(IFERROR(INDEX($B226:$AE226, $BK226, MATCH(BB$10, $B$11:$AE$11, 0)), "")="", "", IFERROR(VALUE(INDEX($B226:$AE226, $BK226, MATCH(BB$10, $B$11:$AE$11, 0))), "")))</f>
        <v/>
      </c>
      <c r="BC226" s="13" t="str" cm="1">
        <f t="array" ref="BC226">IF(BC$10="", "", IF(IFERROR(INDEX($B226:$AE226, $BK226, MATCH(BC$10, $B$11:$AE$11, 0)), "")="", "", IFERROR(VALUE(INDEX($B226:$AE226, $BK226, MATCH(BC$10, $B$11:$AE$11, 0))), "")))</f>
        <v/>
      </c>
      <c r="BD226" s="13" t="str" cm="1">
        <f t="array" ref="BD226">IF(BD$10="", "", IF(IFERROR(INDEX($B226:$AE226, $BK226, MATCH(BD$10, $B$11:$AE$11, 0)), "")="", "", IFERROR(VALUE(INDEX($B226:$AE226, $BK226, MATCH(BD$10, $B$11:$AE$11, 0))), "")))</f>
        <v/>
      </c>
      <c r="BE226" s="32" t="str" cm="1">
        <f t="array" ref="BE226">IF(BE$10="", "", IF(IFERROR(INDEX($B226:$AE226, $BK226, MATCH(BE$10, $B$11:$AE$11, 0)), "")="", "", IFERROR(VALUE(INDEX($B226:$AE226, $BK226, MATCH(BE$10, $B$11:$AE$11, 0))), "")))</f>
        <v/>
      </c>
      <c r="BF226" s="12"/>
      <c r="BG226" s="44" t="str" cm="1">
        <f t="array" ref="BG226">IF(BG$10="", "", IF(IFERROR(INDEX($B226:$AE226, $BK226, MATCH(BG$10, $B$11:$AE$11, 0)), "")="", "", IFERROR(LEFT(INDEX($B226:$AE226, $BK226, MATCH(BG$10, $B$11:$AE$11, 0)), 70), "")))</f>
        <v/>
      </c>
      <c r="BH226" s="12"/>
      <c r="BI226" s="44" t="str" cm="1">
        <f t="array" ref="BI226">IF(BI$10="", "", IF(IFERROR(INDEX($B226:$AE226, $BK226, MATCH(BI$10, $B$11:$AE$11, 0)), "")="", "", IFERROR(INDEX($B226:$AE226, $BK226, MATCH(BI$10, $B$11:$AE$11, 0)), "")))</f>
        <v/>
      </c>
      <c r="BJ226" s="12"/>
      <c r="BN226" s="19" t="str" cm="1">
        <f t="array" ref="BN226">IF($AZ$10="", "", IF(IFERROR(INDEX($B226:$AE226, $BK226, MATCH($AZ$10, $B$11:$AE$11, 0)), "")="", "", IFERROR(INDEX($B226:$AE226, $BK226, MATCH($AZ$10, $B$11:$AE$11, 0)), "")))</f>
        <v/>
      </c>
      <c r="BO226" s="19" t="str">
        <f t="shared" si="50"/>
        <v/>
      </c>
      <c r="BP226" s="19" t="str">
        <f t="shared" si="51"/>
        <v/>
      </c>
      <c r="BQ226" s="19" t="str">
        <f t="shared" si="52"/>
        <v/>
      </c>
      <c r="BR226" s="30" t="str">
        <f t="shared" si="53"/>
        <v/>
      </c>
      <c r="BS226" s="19" t="str">
        <f t="shared" si="54"/>
        <v/>
      </c>
      <c r="BT226" s="40" t="str" cm="1">
        <f t="array" ref="BT226">IFERROR(DATE(INDEX($BQ226:$BS226, $BK226, MATCH($BN$5, $BQ$10:$BS$10, 0)), INDEX($BQ226:$BS226, $BK226, MATCH($BN$4, $BQ$10:$BS$10, 0)), INDEX($BQ226:$BS226, $BK226, MATCH($BN$3, $BQ$10:$BS$10, 0))), "")</f>
        <v/>
      </c>
      <c r="BV226" s="19" t="str">
        <f t="shared" si="55"/>
        <v/>
      </c>
      <c r="BX226" s="19" t="str">
        <f t="shared" si="56"/>
        <v/>
      </c>
      <c r="BZ226" s="30" t="str">
        <f t="shared" si="60"/>
        <v/>
      </c>
      <c r="CA226" s="13" t="str">
        <f t="shared" si="61"/>
        <v/>
      </c>
      <c r="CB226" s="13" t="str">
        <f t="shared" si="62"/>
        <v/>
      </c>
      <c r="CC226" s="13" t="str">
        <f t="shared" si="63"/>
        <v/>
      </c>
      <c r="CD226" s="32" t="str">
        <f t="shared" si="64"/>
        <v/>
      </c>
      <c r="CF226" s="52" t="str">
        <f t="shared" si="57"/>
        <v/>
      </c>
      <c r="CH226" s="19" t="str">
        <f>IF($CF226="", "", COUNTIF($CF$12:$CF$1210, "&gt;"&amp;$CF226)+1+COUNTIF($CF$12:$CF226, $CF226)-1)</f>
        <v/>
      </c>
      <c r="CJ226" s="19" t="str">
        <f t="shared" si="58"/>
        <v/>
      </c>
      <c r="CL226" s="87" t="str">
        <f t="shared" si="59"/>
        <v/>
      </c>
    </row>
    <row r="227" spans="1:90" x14ac:dyDescent="0.25">
      <c r="A227" s="11"/>
      <c r="B227" s="5"/>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7"/>
      <c r="AF227" s="11"/>
      <c r="AG227" s="12"/>
      <c r="AH227" s="12"/>
      <c r="AI227" s="12"/>
      <c r="AJ227" s="12"/>
      <c r="AK227" s="12"/>
      <c r="AL227" s="12"/>
      <c r="AM227" s="12"/>
      <c r="AN227" s="12"/>
      <c r="AO227" s="12"/>
      <c r="AP227" s="12"/>
      <c r="AQ227" s="12"/>
      <c r="AR227" s="12"/>
      <c r="AS227" s="12"/>
      <c r="AT227" s="12"/>
      <c r="AU227" s="12"/>
      <c r="AV227" s="12"/>
      <c r="AW227" s="12"/>
      <c r="AX227" s="12"/>
      <c r="AY227" s="12"/>
      <c r="AZ227" s="37" t="str">
        <f t="shared" si="49"/>
        <v/>
      </c>
      <c r="BA227" s="13" t="str" cm="1">
        <f t="array" ref="BA227">IF(BA$10="", "", IF(IFERROR(INDEX($B227:$AE227, $BK227, MATCH(BA$10, $B$11:$AE$11, 0)), "")="", "", IFERROR(VALUE(INDEX($B227:$AE227, $BK227, MATCH(BA$10, $B$11:$AE$11, 0))), "")))</f>
        <v/>
      </c>
      <c r="BB227" s="13" t="str" cm="1">
        <f t="array" ref="BB227">IF(BB$10="", "", IF(IFERROR(INDEX($B227:$AE227, $BK227, MATCH(BB$10, $B$11:$AE$11, 0)), "")="", "", IFERROR(VALUE(INDEX($B227:$AE227, $BK227, MATCH(BB$10, $B$11:$AE$11, 0))), "")))</f>
        <v/>
      </c>
      <c r="BC227" s="13" t="str" cm="1">
        <f t="array" ref="BC227">IF(BC$10="", "", IF(IFERROR(INDEX($B227:$AE227, $BK227, MATCH(BC$10, $B$11:$AE$11, 0)), "")="", "", IFERROR(VALUE(INDEX($B227:$AE227, $BK227, MATCH(BC$10, $B$11:$AE$11, 0))), "")))</f>
        <v/>
      </c>
      <c r="BD227" s="13" t="str" cm="1">
        <f t="array" ref="BD227">IF(BD$10="", "", IF(IFERROR(INDEX($B227:$AE227, $BK227, MATCH(BD$10, $B$11:$AE$11, 0)), "")="", "", IFERROR(VALUE(INDEX($B227:$AE227, $BK227, MATCH(BD$10, $B$11:$AE$11, 0))), "")))</f>
        <v/>
      </c>
      <c r="BE227" s="32" t="str" cm="1">
        <f t="array" ref="BE227">IF(BE$10="", "", IF(IFERROR(INDEX($B227:$AE227, $BK227, MATCH(BE$10, $B$11:$AE$11, 0)), "")="", "", IFERROR(VALUE(INDEX($B227:$AE227, $BK227, MATCH(BE$10, $B$11:$AE$11, 0))), "")))</f>
        <v/>
      </c>
      <c r="BF227" s="12"/>
      <c r="BG227" s="44" t="str" cm="1">
        <f t="array" ref="BG227">IF(BG$10="", "", IF(IFERROR(INDEX($B227:$AE227, $BK227, MATCH(BG$10, $B$11:$AE$11, 0)), "")="", "", IFERROR(LEFT(INDEX($B227:$AE227, $BK227, MATCH(BG$10, $B$11:$AE$11, 0)), 70), "")))</f>
        <v/>
      </c>
      <c r="BH227" s="12"/>
      <c r="BI227" s="44" t="str" cm="1">
        <f t="array" ref="BI227">IF(BI$10="", "", IF(IFERROR(INDEX($B227:$AE227, $BK227, MATCH(BI$10, $B$11:$AE$11, 0)), "")="", "", IFERROR(INDEX($B227:$AE227, $BK227, MATCH(BI$10, $B$11:$AE$11, 0)), "")))</f>
        <v/>
      </c>
      <c r="BJ227" s="12"/>
      <c r="BN227" s="19" t="str" cm="1">
        <f t="array" ref="BN227">IF($AZ$10="", "", IF(IFERROR(INDEX($B227:$AE227, $BK227, MATCH($AZ$10, $B$11:$AE$11, 0)), "")="", "", IFERROR(INDEX($B227:$AE227, $BK227, MATCH($AZ$10, $B$11:$AE$11, 0)), "")))</f>
        <v/>
      </c>
      <c r="BO227" s="19" t="str">
        <f t="shared" si="50"/>
        <v/>
      </c>
      <c r="BP227" s="19" t="str">
        <f t="shared" si="51"/>
        <v/>
      </c>
      <c r="BQ227" s="19" t="str">
        <f t="shared" si="52"/>
        <v/>
      </c>
      <c r="BR227" s="30" t="str">
        <f t="shared" si="53"/>
        <v/>
      </c>
      <c r="BS227" s="19" t="str">
        <f t="shared" si="54"/>
        <v/>
      </c>
      <c r="BT227" s="40" t="str" cm="1">
        <f t="array" ref="BT227">IFERROR(DATE(INDEX($BQ227:$BS227, $BK227, MATCH($BN$5, $BQ$10:$BS$10, 0)), INDEX($BQ227:$BS227, $BK227, MATCH($BN$4, $BQ$10:$BS$10, 0)), INDEX($BQ227:$BS227, $BK227, MATCH($BN$3, $BQ$10:$BS$10, 0))), "")</f>
        <v/>
      </c>
      <c r="BV227" s="19" t="str">
        <f t="shared" si="55"/>
        <v/>
      </c>
      <c r="BX227" s="19" t="str">
        <f t="shared" si="56"/>
        <v/>
      </c>
      <c r="BZ227" s="30" t="str">
        <f t="shared" si="60"/>
        <v/>
      </c>
      <c r="CA227" s="13" t="str">
        <f t="shared" si="61"/>
        <v/>
      </c>
      <c r="CB227" s="13" t="str">
        <f t="shared" si="62"/>
        <v/>
      </c>
      <c r="CC227" s="13" t="str">
        <f t="shared" si="63"/>
        <v/>
      </c>
      <c r="CD227" s="32" t="str">
        <f t="shared" si="64"/>
        <v/>
      </c>
      <c r="CF227" s="52" t="str">
        <f t="shared" si="57"/>
        <v/>
      </c>
      <c r="CH227" s="19" t="str">
        <f>IF($CF227="", "", COUNTIF($CF$12:$CF$1210, "&gt;"&amp;$CF227)+1+COUNTIF($CF$12:$CF227, $CF227)-1)</f>
        <v/>
      </c>
      <c r="CJ227" s="19" t="str">
        <f t="shared" si="58"/>
        <v/>
      </c>
      <c r="CL227" s="87" t="str">
        <f t="shared" si="59"/>
        <v/>
      </c>
    </row>
    <row r="228" spans="1:90" x14ac:dyDescent="0.25">
      <c r="A228" s="11"/>
      <c r="B228" s="5"/>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7"/>
      <c r="AF228" s="11"/>
      <c r="AG228" s="12"/>
      <c r="AH228" s="12"/>
      <c r="AI228" s="12"/>
      <c r="AJ228" s="12"/>
      <c r="AK228" s="12"/>
      <c r="AL228" s="12"/>
      <c r="AM228" s="12"/>
      <c r="AN228" s="12"/>
      <c r="AO228" s="12"/>
      <c r="AP228" s="12"/>
      <c r="AQ228" s="12"/>
      <c r="AR228" s="12"/>
      <c r="AS228" s="12"/>
      <c r="AT228" s="12"/>
      <c r="AU228" s="12"/>
      <c r="AV228" s="12"/>
      <c r="AW228" s="12"/>
      <c r="AX228" s="12"/>
      <c r="AY228" s="12"/>
      <c r="AZ228" s="37" t="str">
        <f t="shared" si="49"/>
        <v/>
      </c>
      <c r="BA228" s="13" t="str" cm="1">
        <f t="array" ref="BA228">IF(BA$10="", "", IF(IFERROR(INDEX($B228:$AE228, $BK228, MATCH(BA$10, $B$11:$AE$11, 0)), "")="", "", IFERROR(VALUE(INDEX($B228:$AE228, $BK228, MATCH(BA$10, $B$11:$AE$11, 0))), "")))</f>
        <v/>
      </c>
      <c r="BB228" s="13" t="str" cm="1">
        <f t="array" ref="BB228">IF(BB$10="", "", IF(IFERROR(INDEX($B228:$AE228, $BK228, MATCH(BB$10, $B$11:$AE$11, 0)), "")="", "", IFERROR(VALUE(INDEX($B228:$AE228, $BK228, MATCH(BB$10, $B$11:$AE$11, 0))), "")))</f>
        <v/>
      </c>
      <c r="BC228" s="13" t="str" cm="1">
        <f t="array" ref="BC228">IF(BC$10="", "", IF(IFERROR(INDEX($B228:$AE228, $BK228, MATCH(BC$10, $B$11:$AE$11, 0)), "")="", "", IFERROR(VALUE(INDEX($B228:$AE228, $BK228, MATCH(BC$10, $B$11:$AE$11, 0))), "")))</f>
        <v/>
      </c>
      <c r="BD228" s="13" t="str" cm="1">
        <f t="array" ref="BD228">IF(BD$10="", "", IF(IFERROR(INDEX($B228:$AE228, $BK228, MATCH(BD$10, $B$11:$AE$11, 0)), "")="", "", IFERROR(VALUE(INDEX($B228:$AE228, $BK228, MATCH(BD$10, $B$11:$AE$11, 0))), "")))</f>
        <v/>
      </c>
      <c r="BE228" s="32" t="str" cm="1">
        <f t="array" ref="BE228">IF(BE$10="", "", IF(IFERROR(INDEX($B228:$AE228, $BK228, MATCH(BE$10, $B$11:$AE$11, 0)), "")="", "", IFERROR(VALUE(INDEX($B228:$AE228, $BK228, MATCH(BE$10, $B$11:$AE$11, 0))), "")))</f>
        <v/>
      </c>
      <c r="BF228" s="12"/>
      <c r="BG228" s="44" t="str" cm="1">
        <f t="array" ref="BG228">IF(BG$10="", "", IF(IFERROR(INDEX($B228:$AE228, $BK228, MATCH(BG$10, $B$11:$AE$11, 0)), "")="", "", IFERROR(LEFT(INDEX($B228:$AE228, $BK228, MATCH(BG$10, $B$11:$AE$11, 0)), 70), "")))</f>
        <v/>
      </c>
      <c r="BH228" s="12"/>
      <c r="BI228" s="44" t="str" cm="1">
        <f t="array" ref="BI228">IF(BI$10="", "", IF(IFERROR(INDEX($B228:$AE228, $BK228, MATCH(BI$10, $B$11:$AE$11, 0)), "")="", "", IFERROR(INDEX($B228:$AE228, $BK228, MATCH(BI$10, $B$11:$AE$11, 0)), "")))</f>
        <v/>
      </c>
      <c r="BJ228" s="12"/>
      <c r="BN228" s="19" t="str" cm="1">
        <f t="array" ref="BN228">IF($AZ$10="", "", IF(IFERROR(INDEX($B228:$AE228, $BK228, MATCH($AZ$10, $B$11:$AE$11, 0)), "")="", "", IFERROR(INDEX($B228:$AE228, $BK228, MATCH($AZ$10, $B$11:$AE$11, 0)), "")))</f>
        <v/>
      </c>
      <c r="BO228" s="19" t="str">
        <f t="shared" si="50"/>
        <v/>
      </c>
      <c r="BP228" s="19" t="str">
        <f t="shared" si="51"/>
        <v/>
      </c>
      <c r="BQ228" s="19" t="str">
        <f t="shared" si="52"/>
        <v/>
      </c>
      <c r="BR228" s="30" t="str">
        <f t="shared" si="53"/>
        <v/>
      </c>
      <c r="BS228" s="19" t="str">
        <f t="shared" si="54"/>
        <v/>
      </c>
      <c r="BT228" s="40" t="str" cm="1">
        <f t="array" ref="BT228">IFERROR(DATE(INDEX($BQ228:$BS228, $BK228, MATCH($BN$5, $BQ$10:$BS$10, 0)), INDEX($BQ228:$BS228, $BK228, MATCH($BN$4, $BQ$10:$BS$10, 0)), INDEX($BQ228:$BS228, $BK228, MATCH($BN$3, $BQ$10:$BS$10, 0))), "")</f>
        <v/>
      </c>
      <c r="BV228" s="19" t="str">
        <f t="shared" si="55"/>
        <v/>
      </c>
      <c r="BX228" s="19" t="str">
        <f t="shared" si="56"/>
        <v/>
      </c>
      <c r="BZ228" s="30" t="str">
        <f t="shared" si="60"/>
        <v/>
      </c>
      <c r="CA228" s="13" t="str">
        <f t="shared" si="61"/>
        <v/>
      </c>
      <c r="CB228" s="13" t="str">
        <f t="shared" si="62"/>
        <v/>
      </c>
      <c r="CC228" s="13" t="str">
        <f t="shared" si="63"/>
        <v/>
      </c>
      <c r="CD228" s="32" t="str">
        <f t="shared" si="64"/>
        <v/>
      </c>
      <c r="CF228" s="52" t="str">
        <f t="shared" si="57"/>
        <v/>
      </c>
      <c r="CH228" s="19" t="str">
        <f>IF($CF228="", "", COUNTIF($CF$12:$CF$1210, "&gt;"&amp;$CF228)+1+COUNTIF($CF$12:$CF228, $CF228)-1)</f>
        <v/>
      </c>
      <c r="CJ228" s="19" t="str">
        <f t="shared" si="58"/>
        <v/>
      </c>
      <c r="CL228" s="87" t="str">
        <f t="shared" si="59"/>
        <v/>
      </c>
    </row>
    <row r="229" spans="1:90" x14ac:dyDescent="0.25">
      <c r="A229" s="11"/>
      <c r="B229" s="5"/>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7"/>
      <c r="AF229" s="11"/>
      <c r="AG229" s="12"/>
      <c r="AH229" s="12"/>
      <c r="AI229" s="12"/>
      <c r="AJ229" s="12"/>
      <c r="AK229" s="12"/>
      <c r="AL229" s="12"/>
      <c r="AM229" s="12"/>
      <c r="AN229" s="12"/>
      <c r="AO229" s="12"/>
      <c r="AP229" s="12"/>
      <c r="AQ229" s="12"/>
      <c r="AR229" s="12"/>
      <c r="AS229" s="12"/>
      <c r="AT229" s="12"/>
      <c r="AU229" s="12"/>
      <c r="AV229" s="12"/>
      <c r="AW229" s="12"/>
      <c r="AX229" s="12"/>
      <c r="AY229" s="12"/>
      <c r="AZ229" s="37" t="str">
        <f t="shared" si="49"/>
        <v/>
      </c>
      <c r="BA229" s="13" t="str" cm="1">
        <f t="array" ref="BA229">IF(BA$10="", "", IF(IFERROR(INDEX($B229:$AE229, $BK229, MATCH(BA$10, $B$11:$AE$11, 0)), "")="", "", IFERROR(VALUE(INDEX($B229:$AE229, $BK229, MATCH(BA$10, $B$11:$AE$11, 0))), "")))</f>
        <v/>
      </c>
      <c r="BB229" s="13" t="str" cm="1">
        <f t="array" ref="BB229">IF(BB$10="", "", IF(IFERROR(INDEX($B229:$AE229, $BK229, MATCH(BB$10, $B$11:$AE$11, 0)), "")="", "", IFERROR(VALUE(INDEX($B229:$AE229, $BK229, MATCH(BB$10, $B$11:$AE$11, 0))), "")))</f>
        <v/>
      </c>
      <c r="BC229" s="13" t="str" cm="1">
        <f t="array" ref="BC229">IF(BC$10="", "", IF(IFERROR(INDEX($B229:$AE229, $BK229, MATCH(BC$10, $B$11:$AE$11, 0)), "")="", "", IFERROR(VALUE(INDEX($B229:$AE229, $BK229, MATCH(BC$10, $B$11:$AE$11, 0))), "")))</f>
        <v/>
      </c>
      <c r="BD229" s="13" t="str" cm="1">
        <f t="array" ref="BD229">IF(BD$10="", "", IF(IFERROR(INDEX($B229:$AE229, $BK229, MATCH(BD$10, $B$11:$AE$11, 0)), "")="", "", IFERROR(VALUE(INDEX($B229:$AE229, $BK229, MATCH(BD$10, $B$11:$AE$11, 0))), "")))</f>
        <v/>
      </c>
      <c r="BE229" s="32" t="str" cm="1">
        <f t="array" ref="BE229">IF(BE$10="", "", IF(IFERROR(INDEX($B229:$AE229, $BK229, MATCH(BE$10, $B$11:$AE$11, 0)), "")="", "", IFERROR(VALUE(INDEX($B229:$AE229, $BK229, MATCH(BE$10, $B$11:$AE$11, 0))), "")))</f>
        <v/>
      </c>
      <c r="BF229" s="12"/>
      <c r="BG229" s="44" t="str" cm="1">
        <f t="array" ref="BG229">IF(BG$10="", "", IF(IFERROR(INDEX($B229:$AE229, $BK229, MATCH(BG$10, $B$11:$AE$11, 0)), "")="", "", IFERROR(LEFT(INDEX($B229:$AE229, $BK229, MATCH(BG$10, $B$11:$AE$11, 0)), 70), "")))</f>
        <v/>
      </c>
      <c r="BH229" s="12"/>
      <c r="BI229" s="44" t="str" cm="1">
        <f t="array" ref="BI229">IF(BI$10="", "", IF(IFERROR(INDEX($B229:$AE229, $BK229, MATCH(BI$10, $B$11:$AE$11, 0)), "")="", "", IFERROR(INDEX($B229:$AE229, $BK229, MATCH(BI$10, $B$11:$AE$11, 0)), "")))</f>
        <v/>
      </c>
      <c r="BJ229" s="12"/>
      <c r="BN229" s="19" t="str" cm="1">
        <f t="array" ref="BN229">IF($AZ$10="", "", IF(IFERROR(INDEX($B229:$AE229, $BK229, MATCH($AZ$10, $B$11:$AE$11, 0)), "")="", "", IFERROR(INDEX($B229:$AE229, $BK229, MATCH($AZ$10, $B$11:$AE$11, 0)), "")))</f>
        <v/>
      </c>
      <c r="BO229" s="19" t="str">
        <f t="shared" si="50"/>
        <v/>
      </c>
      <c r="BP229" s="19" t="str">
        <f t="shared" si="51"/>
        <v/>
      </c>
      <c r="BQ229" s="19" t="str">
        <f t="shared" si="52"/>
        <v/>
      </c>
      <c r="BR229" s="30" t="str">
        <f t="shared" si="53"/>
        <v/>
      </c>
      <c r="BS229" s="19" t="str">
        <f t="shared" si="54"/>
        <v/>
      </c>
      <c r="BT229" s="40" t="str" cm="1">
        <f t="array" ref="BT229">IFERROR(DATE(INDEX($BQ229:$BS229, $BK229, MATCH($BN$5, $BQ$10:$BS$10, 0)), INDEX($BQ229:$BS229, $BK229, MATCH($BN$4, $BQ$10:$BS$10, 0)), INDEX($BQ229:$BS229, $BK229, MATCH($BN$3, $BQ$10:$BS$10, 0))), "")</f>
        <v/>
      </c>
      <c r="BV229" s="19" t="str">
        <f t="shared" si="55"/>
        <v/>
      </c>
      <c r="BX229" s="19" t="str">
        <f t="shared" si="56"/>
        <v/>
      </c>
      <c r="BZ229" s="30" t="str">
        <f t="shared" si="60"/>
        <v/>
      </c>
      <c r="CA229" s="13" t="str">
        <f t="shared" si="61"/>
        <v/>
      </c>
      <c r="CB229" s="13" t="str">
        <f t="shared" si="62"/>
        <v/>
      </c>
      <c r="CC229" s="13" t="str">
        <f t="shared" si="63"/>
        <v/>
      </c>
      <c r="CD229" s="32" t="str">
        <f t="shared" si="64"/>
        <v/>
      </c>
      <c r="CF229" s="52" t="str">
        <f t="shared" si="57"/>
        <v/>
      </c>
      <c r="CH229" s="19" t="str">
        <f>IF($CF229="", "", COUNTIF($CF$12:$CF$1210, "&gt;"&amp;$CF229)+1+COUNTIF($CF$12:$CF229, $CF229)-1)</f>
        <v/>
      </c>
      <c r="CJ229" s="19" t="str">
        <f t="shared" si="58"/>
        <v/>
      </c>
      <c r="CL229" s="87" t="str">
        <f t="shared" si="59"/>
        <v/>
      </c>
    </row>
    <row r="230" spans="1:90" x14ac:dyDescent="0.25">
      <c r="A230" s="11"/>
      <c r="B230" s="5"/>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7"/>
      <c r="AF230" s="11"/>
      <c r="AG230" s="12"/>
      <c r="AH230" s="12"/>
      <c r="AI230" s="12"/>
      <c r="AJ230" s="12"/>
      <c r="AK230" s="12"/>
      <c r="AL230" s="12"/>
      <c r="AM230" s="12"/>
      <c r="AN230" s="12"/>
      <c r="AO230" s="12"/>
      <c r="AP230" s="12"/>
      <c r="AQ230" s="12"/>
      <c r="AR230" s="12"/>
      <c r="AS230" s="12"/>
      <c r="AT230" s="12"/>
      <c r="AU230" s="12"/>
      <c r="AV230" s="12"/>
      <c r="AW230" s="12"/>
      <c r="AX230" s="12"/>
      <c r="AY230" s="12"/>
      <c r="AZ230" s="37" t="str">
        <f t="shared" si="49"/>
        <v/>
      </c>
      <c r="BA230" s="13" t="str" cm="1">
        <f t="array" ref="BA230">IF(BA$10="", "", IF(IFERROR(INDEX($B230:$AE230, $BK230, MATCH(BA$10, $B$11:$AE$11, 0)), "")="", "", IFERROR(VALUE(INDEX($B230:$AE230, $BK230, MATCH(BA$10, $B$11:$AE$11, 0))), "")))</f>
        <v/>
      </c>
      <c r="BB230" s="13" t="str" cm="1">
        <f t="array" ref="BB230">IF(BB$10="", "", IF(IFERROR(INDEX($B230:$AE230, $BK230, MATCH(BB$10, $B$11:$AE$11, 0)), "")="", "", IFERROR(VALUE(INDEX($B230:$AE230, $BK230, MATCH(BB$10, $B$11:$AE$11, 0))), "")))</f>
        <v/>
      </c>
      <c r="BC230" s="13" t="str" cm="1">
        <f t="array" ref="BC230">IF(BC$10="", "", IF(IFERROR(INDEX($B230:$AE230, $BK230, MATCH(BC$10, $B$11:$AE$11, 0)), "")="", "", IFERROR(VALUE(INDEX($B230:$AE230, $BK230, MATCH(BC$10, $B$11:$AE$11, 0))), "")))</f>
        <v/>
      </c>
      <c r="BD230" s="13" t="str" cm="1">
        <f t="array" ref="BD230">IF(BD$10="", "", IF(IFERROR(INDEX($B230:$AE230, $BK230, MATCH(BD$10, $B$11:$AE$11, 0)), "")="", "", IFERROR(VALUE(INDEX($B230:$AE230, $BK230, MATCH(BD$10, $B$11:$AE$11, 0))), "")))</f>
        <v/>
      </c>
      <c r="BE230" s="32" t="str" cm="1">
        <f t="array" ref="BE230">IF(BE$10="", "", IF(IFERROR(INDEX($B230:$AE230, $BK230, MATCH(BE$10, $B$11:$AE$11, 0)), "")="", "", IFERROR(VALUE(INDEX($B230:$AE230, $BK230, MATCH(BE$10, $B$11:$AE$11, 0))), "")))</f>
        <v/>
      </c>
      <c r="BF230" s="12"/>
      <c r="BG230" s="44" t="str" cm="1">
        <f t="array" ref="BG230">IF(BG$10="", "", IF(IFERROR(INDEX($B230:$AE230, $BK230, MATCH(BG$10, $B$11:$AE$11, 0)), "")="", "", IFERROR(LEFT(INDEX($B230:$AE230, $BK230, MATCH(BG$10, $B$11:$AE$11, 0)), 70), "")))</f>
        <v/>
      </c>
      <c r="BH230" s="12"/>
      <c r="BI230" s="44" t="str" cm="1">
        <f t="array" ref="BI230">IF(BI$10="", "", IF(IFERROR(INDEX($B230:$AE230, $BK230, MATCH(BI$10, $B$11:$AE$11, 0)), "")="", "", IFERROR(INDEX($B230:$AE230, $BK230, MATCH(BI$10, $B$11:$AE$11, 0)), "")))</f>
        <v/>
      </c>
      <c r="BJ230" s="12"/>
      <c r="BN230" s="19" t="str" cm="1">
        <f t="array" ref="BN230">IF($AZ$10="", "", IF(IFERROR(INDEX($B230:$AE230, $BK230, MATCH($AZ$10, $B$11:$AE$11, 0)), "")="", "", IFERROR(INDEX($B230:$AE230, $BK230, MATCH($AZ$10, $B$11:$AE$11, 0)), "")))</f>
        <v/>
      </c>
      <c r="BO230" s="19" t="str">
        <f t="shared" si="50"/>
        <v/>
      </c>
      <c r="BP230" s="19" t="str">
        <f t="shared" si="51"/>
        <v/>
      </c>
      <c r="BQ230" s="19" t="str">
        <f t="shared" si="52"/>
        <v/>
      </c>
      <c r="BR230" s="30" t="str">
        <f t="shared" si="53"/>
        <v/>
      </c>
      <c r="BS230" s="19" t="str">
        <f t="shared" si="54"/>
        <v/>
      </c>
      <c r="BT230" s="40" t="str" cm="1">
        <f t="array" ref="BT230">IFERROR(DATE(INDEX($BQ230:$BS230, $BK230, MATCH($BN$5, $BQ$10:$BS$10, 0)), INDEX($BQ230:$BS230, $BK230, MATCH($BN$4, $BQ$10:$BS$10, 0)), INDEX($BQ230:$BS230, $BK230, MATCH($BN$3, $BQ$10:$BS$10, 0))), "")</f>
        <v/>
      </c>
      <c r="BV230" s="19" t="str">
        <f t="shared" si="55"/>
        <v/>
      </c>
      <c r="BX230" s="19" t="str">
        <f t="shared" si="56"/>
        <v/>
      </c>
      <c r="BZ230" s="30" t="str">
        <f t="shared" si="60"/>
        <v/>
      </c>
      <c r="CA230" s="13" t="str">
        <f t="shared" si="61"/>
        <v/>
      </c>
      <c r="CB230" s="13" t="str">
        <f t="shared" si="62"/>
        <v/>
      </c>
      <c r="CC230" s="13" t="str">
        <f t="shared" si="63"/>
        <v/>
      </c>
      <c r="CD230" s="32" t="str">
        <f t="shared" si="64"/>
        <v/>
      </c>
      <c r="CF230" s="52" t="str">
        <f t="shared" si="57"/>
        <v/>
      </c>
      <c r="CH230" s="19" t="str">
        <f>IF($CF230="", "", COUNTIF($CF$12:$CF$1210, "&gt;"&amp;$CF230)+1+COUNTIF($CF$12:$CF230, $CF230)-1)</f>
        <v/>
      </c>
      <c r="CJ230" s="19" t="str">
        <f t="shared" si="58"/>
        <v/>
      </c>
      <c r="CL230" s="87" t="str">
        <f t="shared" si="59"/>
        <v/>
      </c>
    </row>
    <row r="231" spans="1:90" x14ac:dyDescent="0.25">
      <c r="A231" s="11"/>
      <c r="B231" s="5"/>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7"/>
      <c r="AF231" s="11"/>
      <c r="AG231" s="12"/>
      <c r="AH231" s="12"/>
      <c r="AI231" s="12"/>
      <c r="AJ231" s="12"/>
      <c r="AK231" s="12"/>
      <c r="AL231" s="12"/>
      <c r="AM231" s="12"/>
      <c r="AN231" s="12"/>
      <c r="AO231" s="12"/>
      <c r="AP231" s="12"/>
      <c r="AQ231" s="12"/>
      <c r="AR231" s="12"/>
      <c r="AS231" s="12"/>
      <c r="AT231" s="12"/>
      <c r="AU231" s="12"/>
      <c r="AV231" s="12"/>
      <c r="AW231" s="12"/>
      <c r="AX231" s="12"/>
      <c r="AY231" s="12"/>
      <c r="AZ231" s="37" t="str">
        <f t="shared" si="49"/>
        <v/>
      </c>
      <c r="BA231" s="13" t="str" cm="1">
        <f t="array" ref="BA231">IF(BA$10="", "", IF(IFERROR(INDEX($B231:$AE231, $BK231, MATCH(BA$10, $B$11:$AE$11, 0)), "")="", "", IFERROR(VALUE(INDEX($B231:$AE231, $BK231, MATCH(BA$10, $B$11:$AE$11, 0))), "")))</f>
        <v/>
      </c>
      <c r="BB231" s="13" t="str" cm="1">
        <f t="array" ref="BB231">IF(BB$10="", "", IF(IFERROR(INDEX($B231:$AE231, $BK231, MATCH(BB$10, $B$11:$AE$11, 0)), "")="", "", IFERROR(VALUE(INDEX($B231:$AE231, $BK231, MATCH(BB$10, $B$11:$AE$11, 0))), "")))</f>
        <v/>
      </c>
      <c r="BC231" s="13" t="str" cm="1">
        <f t="array" ref="BC231">IF(BC$10="", "", IF(IFERROR(INDEX($B231:$AE231, $BK231, MATCH(BC$10, $B$11:$AE$11, 0)), "")="", "", IFERROR(VALUE(INDEX($B231:$AE231, $BK231, MATCH(BC$10, $B$11:$AE$11, 0))), "")))</f>
        <v/>
      </c>
      <c r="BD231" s="13" t="str" cm="1">
        <f t="array" ref="BD231">IF(BD$10="", "", IF(IFERROR(INDEX($B231:$AE231, $BK231, MATCH(BD$10, $B$11:$AE$11, 0)), "")="", "", IFERROR(VALUE(INDEX($B231:$AE231, $BK231, MATCH(BD$10, $B$11:$AE$11, 0))), "")))</f>
        <v/>
      </c>
      <c r="BE231" s="32" t="str" cm="1">
        <f t="array" ref="BE231">IF(BE$10="", "", IF(IFERROR(INDEX($B231:$AE231, $BK231, MATCH(BE$10, $B$11:$AE$11, 0)), "")="", "", IFERROR(VALUE(INDEX($B231:$AE231, $BK231, MATCH(BE$10, $B$11:$AE$11, 0))), "")))</f>
        <v/>
      </c>
      <c r="BF231" s="12"/>
      <c r="BG231" s="44" t="str" cm="1">
        <f t="array" ref="BG231">IF(BG$10="", "", IF(IFERROR(INDEX($B231:$AE231, $BK231, MATCH(BG$10, $B$11:$AE$11, 0)), "")="", "", IFERROR(LEFT(INDEX($B231:$AE231, $BK231, MATCH(BG$10, $B$11:$AE$11, 0)), 70), "")))</f>
        <v/>
      </c>
      <c r="BH231" s="12"/>
      <c r="BI231" s="44" t="str" cm="1">
        <f t="array" ref="BI231">IF(BI$10="", "", IF(IFERROR(INDEX($B231:$AE231, $BK231, MATCH(BI$10, $B$11:$AE$11, 0)), "")="", "", IFERROR(INDEX($B231:$AE231, $BK231, MATCH(BI$10, $B$11:$AE$11, 0)), "")))</f>
        <v/>
      </c>
      <c r="BJ231" s="12"/>
      <c r="BN231" s="19" t="str" cm="1">
        <f t="array" ref="BN231">IF($AZ$10="", "", IF(IFERROR(INDEX($B231:$AE231, $BK231, MATCH($AZ$10, $B$11:$AE$11, 0)), "")="", "", IFERROR(INDEX($B231:$AE231, $BK231, MATCH($AZ$10, $B$11:$AE$11, 0)), "")))</f>
        <v/>
      </c>
      <c r="BO231" s="19" t="str">
        <f t="shared" si="50"/>
        <v/>
      </c>
      <c r="BP231" s="19" t="str">
        <f t="shared" si="51"/>
        <v/>
      </c>
      <c r="BQ231" s="19" t="str">
        <f t="shared" si="52"/>
        <v/>
      </c>
      <c r="BR231" s="30" t="str">
        <f t="shared" si="53"/>
        <v/>
      </c>
      <c r="BS231" s="19" t="str">
        <f t="shared" si="54"/>
        <v/>
      </c>
      <c r="BT231" s="40" t="str" cm="1">
        <f t="array" ref="BT231">IFERROR(DATE(INDEX($BQ231:$BS231, $BK231, MATCH($BN$5, $BQ$10:$BS$10, 0)), INDEX($BQ231:$BS231, $BK231, MATCH($BN$4, $BQ$10:$BS$10, 0)), INDEX($BQ231:$BS231, $BK231, MATCH($BN$3, $BQ$10:$BS$10, 0))), "")</f>
        <v/>
      </c>
      <c r="BV231" s="19" t="str">
        <f t="shared" si="55"/>
        <v/>
      </c>
      <c r="BX231" s="19" t="str">
        <f t="shared" si="56"/>
        <v/>
      </c>
      <c r="BZ231" s="30" t="str">
        <f t="shared" si="60"/>
        <v/>
      </c>
      <c r="CA231" s="13" t="str">
        <f t="shared" si="61"/>
        <v/>
      </c>
      <c r="CB231" s="13" t="str">
        <f t="shared" si="62"/>
        <v/>
      </c>
      <c r="CC231" s="13" t="str">
        <f t="shared" si="63"/>
        <v/>
      </c>
      <c r="CD231" s="32" t="str">
        <f t="shared" si="64"/>
        <v/>
      </c>
      <c r="CF231" s="52" t="str">
        <f t="shared" si="57"/>
        <v/>
      </c>
      <c r="CH231" s="19" t="str">
        <f>IF($CF231="", "", COUNTIF($CF$12:$CF$1210, "&gt;"&amp;$CF231)+1+COUNTIF($CF$12:$CF231, $CF231)-1)</f>
        <v/>
      </c>
      <c r="CJ231" s="19" t="str">
        <f t="shared" si="58"/>
        <v/>
      </c>
      <c r="CL231" s="87" t="str">
        <f t="shared" si="59"/>
        <v/>
      </c>
    </row>
    <row r="232" spans="1:90" x14ac:dyDescent="0.25">
      <c r="A232" s="11"/>
      <c r="B232" s="5"/>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7"/>
      <c r="AF232" s="11"/>
      <c r="AG232" s="12"/>
      <c r="AH232" s="12"/>
      <c r="AI232" s="12"/>
      <c r="AJ232" s="12"/>
      <c r="AK232" s="12"/>
      <c r="AL232" s="12"/>
      <c r="AM232" s="12"/>
      <c r="AN232" s="12"/>
      <c r="AO232" s="12"/>
      <c r="AP232" s="12"/>
      <c r="AQ232" s="12"/>
      <c r="AR232" s="12"/>
      <c r="AS232" s="12"/>
      <c r="AT232" s="12"/>
      <c r="AU232" s="12"/>
      <c r="AV232" s="12"/>
      <c r="AW232" s="12"/>
      <c r="AX232" s="12"/>
      <c r="AY232" s="12"/>
      <c r="AZ232" s="37" t="str">
        <f t="shared" si="49"/>
        <v/>
      </c>
      <c r="BA232" s="13" t="str" cm="1">
        <f t="array" ref="BA232">IF(BA$10="", "", IF(IFERROR(INDEX($B232:$AE232, $BK232, MATCH(BA$10, $B$11:$AE$11, 0)), "")="", "", IFERROR(VALUE(INDEX($B232:$AE232, $BK232, MATCH(BA$10, $B$11:$AE$11, 0))), "")))</f>
        <v/>
      </c>
      <c r="BB232" s="13" t="str" cm="1">
        <f t="array" ref="BB232">IF(BB$10="", "", IF(IFERROR(INDEX($B232:$AE232, $BK232, MATCH(BB$10, $B$11:$AE$11, 0)), "")="", "", IFERROR(VALUE(INDEX($B232:$AE232, $BK232, MATCH(BB$10, $B$11:$AE$11, 0))), "")))</f>
        <v/>
      </c>
      <c r="BC232" s="13" t="str" cm="1">
        <f t="array" ref="BC232">IF(BC$10="", "", IF(IFERROR(INDEX($B232:$AE232, $BK232, MATCH(BC$10, $B$11:$AE$11, 0)), "")="", "", IFERROR(VALUE(INDEX($B232:$AE232, $BK232, MATCH(BC$10, $B$11:$AE$11, 0))), "")))</f>
        <v/>
      </c>
      <c r="BD232" s="13" t="str" cm="1">
        <f t="array" ref="BD232">IF(BD$10="", "", IF(IFERROR(INDEX($B232:$AE232, $BK232, MATCH(BD$10, $B$11:$AE$11, 0)), "")="", "", IFERROR(VALUE(INDEX($B232:$AE232, $BK232, MATCH(BD$10, $B$11:$AE$11, 0))), "")))</f>
        <v/>
      </c>
      <c r="BE232" s="32" t="str" cm="1">
        <f t="array" ref="BE232">IF(BE$10="", "", IF(IFERROR(INDEX($B232:$AE232, $BK232, MATCH(BE$10, $B$11:$AE$11, 0)), "")="", "", IFERROR(VALUE(INDEX($B232:$AE232, $BK232, MATCH(BE$10, $B$11:$AE$11, 0))), "")))</f>
        <v/>
      </c>
      <c r="BF232" s="12"/>
      <c r="BG232" s="44" t="str" cm="1">
        <f t="array" ref="BG232">IF(BG$10="", "", IF(IFERROR(INDEX($B232:$AE232, $BK232, MATCH(BG$10, $B$11:$AE$11, 0)), "")="", "", IFERROR(LEFT(INDEX($B232:$AE232, $BK232, MATCH(BG$10, $B$11:$AE$11, 0)), 70), "")))</f>
        <v/>
      </c>
      <c r="BH232" s="12"/>
      <c r="BI232" s="44" t="str" cm="1">
        <f t="array" ref="BI232">IF(BI$10="", "", IF(IFERROR(INDEX($B232:$AE232, $BK232, MATCH(BI$10, $B$11:$AE$11, 0)), "")="", "", IFERROR(INDEX($B232:$AE232, $BK232, MATCH(BI$10, $B$11:$AE$11, 0)), "")))</f>
        <v/>
      </c>
      <c r="BJ232" s="12"/>
      <c r="BN232" s="19" t="str" cm="1">
        <f t="array" ref="BN232">IF($AZ$10="", "", IF(IFERROR(INDEX($B232:$AE232, $BK232, MATCH($AZ$10, $B$11:$AE$11, 0)), "")="", "", IFERROR(INDEX($B232:$AE232, $BK232, MATCH($AZ$10, $B$11:$AE$11, 0)), "")))</f>
        <v/>
      </c>
      <c r="BO232" s="19" t="str">
        <f t="shared" si="50"/>
        <v/>
      </c>
      <c r="BP232" s="19" t="str">
        <f t="shared" si="51"/>
        <v/>
      </c>
      <c r="BQ232" s="19" t="str">
        <f t="shared" si="52"/>
        <v/>
      </c>
      <c r="BR232" s="30" t="str">
        <f t="shared" si="53"/>
        <v/>
      </c>
      <c r="BS232" s="19" t="str">
        <f t="shared" si="54"/>
        <v/>
      </c>
      <c r="BT232" s="40" t="str" cm="1">
        <f t="array" ref="BT232">IFERROR(DATE(INDEX($BQ232:$BS232, $BK232, MATCH($BN$5, $BQ$10:$BS$10, 0)), INDEX($BQ232:$BS232, $BK232, MATCH($BN$4, $BQ$10:$BS$10, 0)), INDEX($BQ232:$BS232, $BK232, MATCH($BN$3, $BQ$10:$BS$10, 0))), "")</f>
        <v/>
      </c>
      <c r="BV232" s="19" t="str">
        <f t="shared" si="55"/>
        <v/>
      </c>
      <c r="BX232" s="19" t="str">
        <f t="shared" si="56"/>
        <v/>
      </c>
      <c r="BZ232" s="30" t="str">
        <f t="shared" si="60"/>
        <v/>
      </c>
      <c r="CA232" s="13" t="str">
        <f t="shared" si="61"/>
        <v/>
      </c>
      <c r="CB232" s="13" t="str">
        <f t="shared" si="62"/>
        <v/>
      </c>
      <c r="CC232" s="13" t="str">
        <f t="shared" si="63"/>
        <v/>
      </c>
      <c r="CD232" s="32" t="str">
        <f t="shared" si="64"/>
        <v/>
      </c>
      <c r="CF232" s="52" t="str">
        <f t="shared" si="57"/>
        <v/>
      </c>
      <c r="CH232" s="19" t="str">
        <f>IF($CF232="", "", COUNTIF($CF$12:$CF$1210, "&gt;"&amp;$CF232)+1+COUNTIF($CF$12:$CF232, $CF232)-1)</f>
        <v/>
      </c>
      <c r="CJ232" s="19" t="str">
        <f t="shared" si="58"/>
        <v/>
      </c>
      <c r="CL232" s="87" t="str">
        <f t="shared" si="59"/>
        <v/>
      </c>
    </row>
    <row r="233" spans="1:90" x14ac:dyDescent="0.25">
      <c r="A233" s="11"/>
      <c r="B233" s="5"/>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7"/>
      <c r="AF233" s="11"/>
      <c r="AG233" s="12"/>
      <c r="AH233" s="12"/>
      <c r="AI233" s="12"/>
      <c r="AJ233" s="12"/>
      <c r="AK233" s="12"/>
      <c r="AL233" s="12"/>
      <c r="AM233" s="12"/>
      <c r="AN233" s="12"/>
      <c r="AO233" s="12"/>
      <c r="AP233" s="12"/>
      <c r="AQ233" s="12"/>
      <c r="AR233" s="12"/>
      <c r="AS233" s="12"/>
      <c r="AT233" s="12"/>
      <c r="AU233" s="12"/>
      <c r="AV233" s="12"/>
      <c r="AW233" s="12"/>
      <c r="AX233" s="12"/>
      <c r="AY233" s="12"/>
      <c r="AZ233" s="37" t="str">
        <f t="shared" si="49"/>
        <v/>
      </c>
      <c r="BA233" s="13" t="str" cm="1">
        <f t="array" ref="BA233">IF(BA$10="", "", IF(IFERROR(INDEX($B233:$AE233, $BK233, MATCH(BA$10, $B$11:$AE$11, 0)), "")="", "", IFERROR(VALUE(INDEX($B233:$AE233, $BK233, MATCH(BA$10, $B$11:$AE$11, 0))), "")))</f>
        <v/>
      </c>
      <c r="BB233" s="13" t="str" cm="1">
        <f t="array" ref="BB233">IF(BB$10="", "", IF(IFERROR(INDEX($B233:$AE233, $BK233, MATCH(BB$10, $B$11:$AE$11, 0)), "")="", "", IFERROR(VALUE(INDEX($B233:$AE233, $BK233, MATCH(BB$10, $B$11:$AE$11, 0))), "")))</f>
        <v/>
      </c>
      <c r="BC233" s="13" t="str" cm="1">
        <f t="array" ref="BC233">IF(BC$10="", "", IF(IFERROR(INDEX($B233:$AE233, $BK233, MATCH(BC$10, $B$11:$AE$11, 0)), "")="", "", IFERROR(VALUE(INDEX($B233:$AE233, $BK233, MATCH(BC$10, $B$11:$AE$11, 0))), "")))</f>
        <v/>
      </c>
      <c r="BD233" s="13" t="str" cm="1">
        <f t="array" ref="BD233">IF(BD$10="", "", IF(IFERROR(INDEX($B233:$AE233, $BK233, MATCH(BD$10, $B$11:$AE$11, 0)), "")="", "", IFERROR(VALUE(INDEX($B233:$AE233, $BK233, MATCH(BD$10, $B$11:$AE$11, 0))), "")))</f>
        <v/>
      </c>
      <c r="BE233" s="32" t="str" cm="1">
        <f t="array" ref="BE233">IF(BE$10="", "", IF(IFERROR(INDEX($B233:$AE233, $BK233, MATCH(BE$10, $B$11:$AE$11, 0)), "")="", "", IFERROR(VALUE(INDEX($B233:$AE233, $BK233, MATCH(BE$10, $B$11:$AE$11, 0))), "")))</f>
        <v/>
      </c>
      <c r="BF233" s="12"/>
      <c r="BG233" s="44" t="str" cm="1">
        <f t="array" ref="BG233">IF(BG$10="", "", IF(IFERROR(INDEX($B233:$AE233, $BK233, MATCH(BG$10, $B$11:$AE$11, 0)), "")="", "", IFERROR(LEFT(INDEX($B233:$AE233, $BK233, MATCH(BG$10, $B$11:$AE$11, 0)), 70), "")))</f>
        <v/>
      </c>
      <c r="BH233" s="12"/>
      <c r="BI233" s="44" t="str" cm="1">
        <f t="array" ref="BI233">IF(BI$10="", "", IF(IFERROR(INDEX($B233:$AE233, $BK233, MATCH(BI$10, $B$11:$AE$11, 0)), "")="", "", IFERROR(INDEX($B233:$AE233, $BK233, MATCH(BI$10, $B$11:$AE$11, 0)), "")))</f>
        <v/>
      </c>
      <c r="BJ233" s="12"/>
      <c r="BN233" s="19" t="str" cm="1">
        <f t="array" ref="BN233">IF($AZ$10="", "", IF(IFERROR(INDEX($B233:$AE233, $BK233, MATCH($AZ$10, $B$11:$AE$11, 0)), "")="", "", IFERROR(INDEX($B233:$AE233, $BK233, MATCH($AZ$10, $B$11:$AE$11, 0)), "")))</f>
        <v/>
      </c>
      <c r="BO233" s="19" t="str">
        <f t="shared" si="50"/>
        <v/>
      </c>
      <c r="BP233" s="19" t="str">
        <f t="shared" si="51"/>
        <v/>
      </c>
      <c r="BQ233" s="19" t="str">
        <f t="shared" si="52"/>
        <v/>
      </c>
      <c r="BR233" s="30" t="str">
        <f t="shared" si="53"/>
        <v/>
      </c>
      <c r="BS233" s="19" t="str">
        <f t="shared" si="54"/>
        <v/>
      </c>
      <c r="BT233" s="40" t="str" cm="1">
        <f t="array" ref="BT233">IFERROR(DATE(INDEX($BQ233:$BS233, $BK233, MATCH($BN$5, $BQ$10:$BS$10, 0)), INDEX($BQ233:$BS233, $BK233, MATCH($BN$4, $BQ$10:$BS$10, 0)), INDEX($BQ233:$BS233, $BK233, MATCH($BN$3, $BQ$10:$BS$10, 0))), "")</f>
        <v/>
      </c>
      <c r="BV233" s="19" t="str">
        <f t="shared" si="55"/>
        <v/>
      </c>
      <c r="BX233" s="19" t="str">
        <f t="shared" si="56"/>
        <v/>
      </c>
      <c r="BZ233" s="30" t="str">
        <f t="shared" si="60"/>
        <v/>
      </c>
      <c r="CA233" s="13" t="str">
        <f t="shared" si="61"/>
        <v/>
      </c>
      <c r="CB233" s="13" t="str">
        <f t="shared" si="62"/>
        <v/>
      </c>
      <c r="CC233" s="13" t="str">
        <f t="shared" si="63"/>
        <v/>
      </c>
      <c r="CD233" s="32" t="str">
        <f t="shared" si="64"/>
        <v/>
      </c>
      <c r="CF233" s="52" t="str">
        <f t="shared" si="57"/>
        <v/>
      </c>
      <c r="CH233" s="19" t="str">
        <f>IF($CF233="", "", COUNTIF($CF$12:$CF$1210, "&gt;"&amp;$CF233)+1+COUNTIF($CF$12:$CF233, $CF233)-1)</f>
        <v/>
      </c>
      <c r="CJ233" s="19" t="str">
        <f t="shared" si="58"/>
        <v/>
      </c>
      <c r="CL233" s="87" t="str">
        <f t="shared" si="59"/>
        <v/>
      </c>
    </row>
    <row r="234" spans="1:90" x14ac:dyDescent="0.25">
      <c r="A234" s="11"/>
      <c r="B234" s="5"/>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7"/>
      <c r="AF234" s="11"/>
      <c r="AG234" s="12"/>
      <c r="AH234" s="12"/>
      <c r="AI234" s="12"/>
      <c r="AJ234" s="12"/>
      <c r="AK234" s="12"/>
      <c r="AL234" s="12"/>
      <c r="AM234" s="12"/>
      <c r="AN234" s="12"/>
      <c r="AO234" s="12"/>
      <c r="AP234" s="12"/>
      <c r="AQ234" s="12"/>
      <c r="AR234" s="12"/>
      <c r="AS234" s="12"/>
      <c r="AT234" s="12"/>
      <c r="AU234" s="12"/>
      <c r="AV234" s="12"/>
      <c r="AW234" s="12"/>
      <c r="AX234" s="12"/>
      <c r="AY234" s="12"/>
      <c r="AZ234" s="37" t="str">
        <f t="shared" si="49"/>
        <v/>
      </c>
      <c r="BA234" s="13" t="str" cm="1">
        <f t="array" ref="BA234">IF(BA$10="", "", IF(IFERROR(INDEX($B234:$AE234, $BK234, MATCH(BA$10, $B$11:$AE$11, 0)), "")="", "", IFERROR(VALUE(INDEX($B234:$AE234, $BK234, MATCH(BA$10, $B$11:$AE$11, 0))), "")))</f>
        <v/>
      </c>
      <c r="BB234" s="13" t="str" cm="1">
        <f t="array" ref="BB234">IF(BB$10="", "", IF(IFERROR(INDEX($B234:$AE234, $BK234, MATCH(BB$10, $B$11:$AE$11, 0)), "")="", "", IFERROR(VALUE(INDEX($B234:$AE234, $BK234, MATCH(BB$10, $B$11:$AE$11, 0))), "")))</f>
        <v/>
      </c>
      <c r="BC234" s="13" t="str" cm="1">
        <f t="array" ref="BC234">IF(BC$10="", "", IF(IFERROR(INDEX($B234:$AE234, $BK234, MATCH(BC$10, $B$11:$AE$11, 0)), "")="", "", IFERROR(VALUE(INDEX($B234:$AE234, $BK234, MATCH(BC$10, $B$11:$AE$11, 0))), "")))</f>
        <v/>
      </c>
      <c r="BD234" s="13" t="str" cm="1">
        <f t="array" ref="BD234">IF(BD$10="", "", IF(IFERROR(INDEX($B234:$AE234, $BK234, MATCH(BD$10, $B$11:$AE$11, 0)), "")="", "", IFERROR(VALUE(INDEX($B234:$AE234, $BK234, MATCH(BD$10, $B$11:$AE$11, 0))), "")))</f>
        <v/>
      </c>
      <c r="BE234" s="32" t="str" cm="1">
        <f t="array" ref="BE234">IF(BE$10="", "", IF(IFERROR(INDEX($B234:$AE234, $BK234, MATCH(BE$10, $B$11:$AE$11, 0)), "")="", "", IFERROR(VALUE(INDEX($B234:$AE234, $BK234, MATCH(BE$10, $B$11:$AE$11, 0))), "")))</f>
        <v/>
      </c>
      <c r="BF234" s="12"/>
      <c r="BG234" s="44" t="str" cm="1">
        <f t="array" ref="BG234">IF(BG$10="", "", IF(IFERROR(INDEX($B234:$AE234, $BK234, MATCH(BG$10, $B$11:$AE$11, 0)), "")="", "", IFERROR(LEFT(INDEX($B234:$AE234, $BK234, MATCH(BG$10, $B$11:$AE$11, 0)), 70), "")))</f>
        <v/>
      </c>
      <c r="BH234" s="12"/>
      <c r="BI234" s="44" t="str" cm="1">
        <f t="array" ref="BI234">IF(BI$10="", "", IF(IFERROR(INDEX($B234:$AE234, $BK234, MATCH(BI$10, $B$11:$AE$11, 0)), "")="", "", IFERROR(INDEX($B234:$AE234, $BK234, MATCH(BI$10, $B$11:$AE$11, 0)), "")))</f>
        <v/>
      </c>
      <c r="BJ234" s="12"/>
      <c r="BN234" s="19" t="str" cm="1">
        <f t="array" ref="BN234">IF($AZ$10="", "", IF(IFERROR(INDEX($B234:$AE234, $BK234, MATCH($AZ$10, $B$11:$AE$11, 0)), "")="", "", IFERROR(INDEX($B234:$AE234, $BK234, MATCH($AZ$10, $B$11:$AE$11, 0)), "")))</f>
        <v/>
      </c>
      <c r="BO234" s="19" t="str">
        <f t="shared" si="50"/>
        <v/>
      </c>
      <c r="BP234" s="19" t="str">
        <f t="shared" si="51"/>
        <v/>
      </c>
      <c r="BQ234" s="19" t="str">
        <f t="shared" si="52"/>
        <v/>
      </c>
      <c r="BR234" s="30" t="str">
        <f t="shared" si="53"/>
        <v/>
      </c>
      <c r="BS234" s="19" t="str">
        <f t="shared" si="54"/>
        <v/>
      </c>
      <c r="BT234" s="40" t="str" cm="1">
        <f t="array" ref="BT234">IFERROR(DATE(INDEX($BQ234:$BS234, $BK234, MATCH($BN$5, $BQ$10:$BS$10, 0)), INDEX($BQ234:$BS234, $BK234, MATCH($BN$4, $BQ$10:$BS$10, 0)), INDEX($BQ234:$BS234, $BK234, MATCH($BN$3, $BQ$10:$BS$10, 0))), "")</f>
        <v/>
      </c>
      <c r="BV234" s="19" t="str">
        <f t="shared" si="55"/>
        <v/>
      </c>
      <c r="BX234" s="19" t="str">
        <f t="shared" si="56"/>
        <v/>
      </c>
      <c r="BZ234" s="30" t="str">
        <f t="shared" si="60"/>
        <v/>
      </c>
      <c r="CA234" s="13" t="str">
        <f t="shared" si="61"/>
        <v/>
      </c>
      <c r="CB234" s="13" t="str">
        <f t="shared" si="62"/>
        <v/>
      </c>
      <c r="CC234" s="13" t="str">
        <f t="shared" si="63"/>
        <v/>
      </c>
      <c r="CD234" s="32" t="str">
        <f t="shared" si="64"/>
        <v/>
      </c>
      <c r="CF234" s="52" t="str">
        <f t="shared" si="57"/>
        <v/>
      </c>
      <c r="CH234" s="19" t="str">
        <f>IF($CF234="", "", COUNTIF($CF$12:$CF$1210, "&gt;"&amp;$CF234)+1+COUNTIF($CF$12:$CF234, $CF234)-1)</f>
        <v/>
      </c>
      <c r="CJ234" s="19" t="str">
        <f t="shared" si="58"/>
        <v/>
      </c>
      <c r="CL234" s="87" t="str">
        <f t="shared" si="59"/>
        <v/>
      </c>
    </row>
    <row r="235" spans="1:90" x14ac:dyDescent="0.25">
      <c r="A235" s="11"/>
      <c r="B235" s="5"/>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7"/>
      <c r="AF235" s="11"/>
      <c r="AG235" s="12"/>
      <c r="AH235" s="12"/>
      <c r="AI235" s="12"/>
      <c r="AJ235" s="12"/>
      <c r="AK235" s="12"/>
      <c r="AL235" s="12"/>
      <c r="AM235" s="12"/>
      <c r="AN235" s="12"/>
      <c r="AO235" s="12"/>
      <c r="AP235" s="12"/>
      <c r="AQ235" s="12"/>
      <c r="AR235" s="12"/>
      <c r="AS235" s="12"/>
      <c r="AT235" s="12"/>
      <c r="AU235" s="12"/>
      <c r="AV235" s="12"/>
      <c r="AW235" s="12"/>
      <c r="AX235" s="12"/>
      <c r="AY235" s="12"/>
      <c r="AZ235" s="37" t="str">
        <f t="shared" si="49"/>
        <v/>
      </c>
      <c r="BA235" s="13" t="str" cm="1">
        <f t="array" ref="BA235">IF(BA$10="", "", IF(IFERROR(INDEX($B235:$AE235, $BK235, MATCH(BA$10, $B$11:$AE$11, 0)), "")="", "", IFERROR(VALUE(INDEX($B235:$AE235, $BK235, MATCH(BA$10, $B$11:$AE$11, 0))), "")))</f>
        <v/>
      </c>
      <c r="BB235" s="13" t="str" cm="1">
        <f t="array" ref="BB235">IF(BB$10="", "", IF(IFERROR(INDEX($B235:$AE235, $BK235, MATCH(BB$10, $B$11:$AE$11, 0)), "")="", "", IFERROR(VALUE(INDEX($B235:$AE235, $BK235, MATCH(BB$10, $B$11:$AE$11, 0))), "")))</f>
        <v/>
      </c>
      <c r="BC235" s="13" t="str" cm="1">
        <f t="array" ref="BC235">IF(BC$10="", "", IF(IFERROR(INDEX($B235:$AE235, $BK235, MATCH(BC$10, $B$11:$AE$11, 0)), "")="", "", IFERROR(VALUE(INDEX($B235:$AE235, $BK235, MATCH(BC$10, $B$11:$AE$11, 0))), "")))</f>
        <v/>
      </c>
      <c r="BD235" s="13" t="str" cm="1">
        <f t="array" ref="BD235">IF(BD$10="", "", IF(IFERROR(INDEX($B235:$AE235, $BK235, MATCH(BD$10, $B$11:$AE$11, 0)), "")="", "", IFERROR(VALUE(INDEX($B235:$AE235, $BK235, MATCH(BD$10, $B$11:$AE$11, 0))), "")))</f>
        <v/>
      </c>
      <c r="BE235" s="32" t="str" cm="1">
        <f t="array" ref="BE235">IF(BE$10="", "", IF(IFERROR(INDEX($B235:$AE235, $BK235, MATCH(BE$10, $B$11:$AE$11, 0)), "")="", "", IFERROR(VALUE(INDEX($B235:$AE235, $BK235, MATCH(BE$10, $B$11:$AE$11, 0))), "")))</f>
        <v/>
      </c>
      <c r="BF235" s="12"/>
      <c r="BG235" s="44" t="str" cm="1">
        <f t="array" ref="BG235">IF(BG$10="", "", IF(IFERROR(INDEX($B235:$AE235, $BK235, MATCH(BG$10, $B$11:$AE$11, 0)), "")="", "", IFERROR(LEFT(INDEX($B235:$AE235, $BK235, MATCH(BG$10, $B$11:$AE$11, 0)), 70), "")))</f>
        <v/>
      </c>
      <c r="BH235" s="12"/>
      <c r="BI235" s="44" t="str" cm="1">
        <f t="array" ref="BI235">IF(BI$10="", "", IF(IFERROR(INDEX($B235:$AE235, $BK235, MATCH(BI$10, $B$11:$AE$11, 0)), "")="", "", IFERROR(INDEX($B235:$AE235, $BK235, MATCH(BI$10, $B$11:$AE$11, 0)), "")))</f>
        <v/>
      </c>
      <c r="BJ235" s="12"/>
      <c r="BN235" s="19" t="str" cm="1">
        <f t="array" ref="BN235">IF($AZ$10="", "", IF(IFERROR(INDEX($B235:$AE235, $BK235, MATCH($AZ$10, $B$11:$AE$11, 0)), "")="", "", IFERROR(INDEX($B235:$AE235, $BK235, MATCH($AZ$10, $B$11:$AE$11, 0)), "")))</f>
        <v/>
      </c>
      <c r="BO235" s="19" t="str">
        <f t="shared" si="50"/>
        <v/>
      </c>
      <c r="BP235" s="19" t="str">
        <f t="shared" si="51"/>
        <v/>
      </c>
      <c r="BQ235" s="19" t="str">
        <f t="shared" si="52"/>
        <v/>
      </c>
      <c r="BR235" s="30" t="str">
        <f t="shared" si="53"/>
        <v/>
      </c>
      <c r="BS235" s="19" t="str">
        <f t="shared" si="54"/>
        <v/>
      </c>
      <c r="BT235" s="40" t="str" cm="1">
        <f t="array" ref="BT235">IFERROR(DATE(INDEX($BQ235:$BS235, $BK235, MATCH($BN$5, $BQ$10:$BS$10, 0)), INDEX($BQ235:$BS235, $BK235, MATCH($BN$4, $BQ$10:$BS$10, 0)), INDEX($BQ235:$BS235, $BK235, MATCH($BN$3, $BQ$10:$BS$10, 0))), "")</f>
        <v/>
      </c>
      <c r="BV235" s="19" t="str">
        <f t="shared" si="55"/>
        <v/>
      </c>
      <c r="BX235" s="19" t="str">
        <f t="shared" si="56"/>
        <v/>
      </c>
      <c r="BZ235" s="30" t="str">
        <f t="shared" si="60"/>
        <v/>
      </c>
      <c r="CA235" s="13" t="str">
        <f t="shared" si="61"/>
        <v/>
      </c>
      <c r="CB235" s="13" t="str">
        <f t="shared" si="62"/>
        <v/>
      </c>
      <c r="CC235" s="13" t="str">
        <f t="shared" si="63"/>
        <v/>
      </c>
      <c r="CD235" s="32" t="str">
        <f t="shared" si="64"/>
        <v/>
      </c>
      <c r="CF235" s="52" t="str">
        <f t="shared" si="57"/>
        <v/>
      </c>
      <c r="CH235" s="19" t="str">
        <f>IF($CF235="", "", COUNTIF($CF$12:$CF$1210, "&gt;"&amp;$CF235)+1+COUNTIF($CF$12:$CF235, $CF235)-1)</f>
        <v/>
      </c>
      <c r="CJ235" s="19" t="str">
        <f t="shared" si="58"/>
        <v/>
      </c>
      <c r="CL235" s="87" t="str">
        <f t="shared" si="59"/>
        <v/>
      </c>
    </row>
    <row r="236" spans="1:90" x14ac:dyDescent="0.25">
      <c r="A236" s="11"/>
      <c r="B236" s="5"/>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7"/>
      <c r="AF236" s="11"/>
      <c r="AG236" s="12"/>
      <c r="AH236" s="12"/>
      <c r="AI236" s="12"/>
      <c r="AJ236" s="12"/>
      <c r="AK236" s="12"/>
      <c r="AL236" s="12"/>
      <c r="AM236" s="12"/>
      <c r="AN236" s="12"/>
      <c r="AO236" s="12"/>
      <c r="AP236" s="12"/>
      <c r="AQ236" s="12"/>
      <c r="AR236" s="12"/>
      <c r="AS236" s="12"/>
      <c r="AT236" s="12"/>
      <c r="AU236" s="12"/>
      <c r="AV236" s="12"/>
      <c r="AW236" s="12"/>
      <c r="AX236" s="12"/>
      <c r="AY236" s="12"/>
      <c r="AZ236" s="37" t="str">
        <f t="shared" si="49"/>
        <v/>
      </c>
      <c r="BA236" s="13" t="str" cm="1">
        <f t="array" ref="BA236">IF(BA$10="", "", IF(IFERROR(INDEX($B236:$AE236, $BK236, MATCH(BA$10, $B$11:$AE$11, 0)), "")="", "", IFERROR(VALUE(INDEX($B236:$AE236, $BK236, MATCH(BA$10, $B$11:$AE$11, 0))), "")))</f>
        <v/>
      </c>
      <c r="BB236" s="13" t="str" cm="1">
        <f t="array" ref="BB236">IF(BB$10="", "", IF(IFERROR(INDEX($B236:$AE236, $BK236, MATCH(BB$10, $B$11:$AE$11, 0)), "")="", "", IFERROR(VALUE(INDEX($B236:$AE236, $BK236, MATCH(BB$10, $B$11:$AE$11, 0))), "")))</f>
        <v/>
      </c>
      <c r="BC236" s="13" t="str" cm="1">
        <f t="array" ref="BC236">IF(BC$10="", "", IF(IFERROR(INDEX($B236:$AE236, $BK236, MATCH(BC$10, $B$11:$AE$11, 0)), "")="", "", IFERROR(VALUE(INDEX($B236:$AE236, $BK236, MATCH(BC$10, $B$11:$AE$11, 0))), "")))</f>
        <v/>
      </c>
      <c r="BD236" s="13" t="str" cm="1">
        <f t="array" ref="BD236">IF(BD$10="", "", IF(IFERROR(INDEX($B236:$AE236, $BK236, MATCH(BD$10, $B$11:$AE$11, 0)), "")="", "", IFERROR(VALUE(INDEX($B236:$AE236, $BK236, MATCH(BD$10, $B$11:$AE$11, 0))), "")))</f>
        <v/>
      </c>
      <c r="BE236" s="32" t="str" cm="1">
        <f t="array" ref="BE236">IF(BE$10="", "", IF(IFERROR(INDEX($B236:$AE236, $BK236, MATCH(BE$10, $B$11:$AE$11, 0)), "")="", "", IFERROR(VALUE(INDEX($B236:$AE236, $BK236, MATCH(BE$10, $B$11:$AE$11, 0))), "")))</f>
        <v/>
      </c>
      <c r="BF236" s="12"/>
      <c r="BG236" s="44" t="str" cm="1">
        <f t="array" ref="BG236">IF(BG$10="", "", IF(IFERROR(INDEX($B236:$AE236, $BK236, MATCH(BG$10, $B$11:$AE$11, 0)), "")="", "", IFERROR(LEFT(INDEX($B236:$AE236, $BK236, MATCH(BG$10, $B$11:$AE$11, 0)), 70), "")))</f>
        <v/>
      </c>
      <c r="BH236" s="12"/>
      <c r="BI236" s="44" t="str" cm="1">
        <f t="array" ref="BI236">IF(BI$10="", "", IF(IFERROR(INDEX($B236:$AE236, $BK236, MATCH(BI$10, $B$11:$AE$11, 0)), "")="", "", IFERROR(INDEX($B236:$AE236, $BK236, MATCH(BI$10, $B$11:$AE$11, 0)), "")))</f>
        <v/>
      </c>
      <c r="BJ236" s="12"/>
      <c r="BN236" s="19" t="str" cm="1">
        <f t="array" ref="BN236">IF($AZ$10="", "", IF(IFERROR(INDEX($B236:$AE236, $BK236, MATCH($AZ$10, $B$11:$AE$11, 0)), "")="", "", IFERROR(INDEX($B236:$AE236, $BK236, MATCH($AZ$10, $B$11:$AE$11, 0)), "")))</f>
        <v/>
      </c>
      <c r="BO236" s="19" t="str">
        <f t="shared" si="50"/>
        <v/>
      </c>
      <c r="BP236" s="19" t="str">
        <f t="shared" si="51"/>
        <v/>
      </c>
      <c r="BQ236" s="19" t="str">
        <f t="shared" si="52"/>
        <v/>
      </c>
      <c r="BR236" s="30" t="str">
        <f t="shared" si="53"/>
        <v/>
      </c>
      <c r="BS236" s="19" t="str">
        <f t="shared" si="54"/>
        <v/>
      </c>
      <c r="BT236" s="40" t="str" cm="1">
        <f t="array" ref="BT236">IFERROR(DATE(INDEX($BQ236:$BS236, $BK236, MATCH($BN$5, $BQ$10:$BS$10, 0)), INDEX($BQ236:$BS236, $BK236, MATCH($BN$4, $BQ$10:$BS$10, 0)), INDEX($BQ236:$BS236, $BK236, MATCH($BN$3, $BQ$10:$BS$10, 0))), "")</f>
        <v/>
      </c>
      <c r="BV236" s="19" t="str">
        <f t="shared" si="55"/>
        <v/>
      </c>
      <c r="BX236" s="19" t="str">
        <f t="shared" si="56"/>
        <v/>
      </c>
      <c r="BZ236" s="30" t="str">
        <f t="shared" si="60"/>
        <v/>
      </c>
      <c r="CA236" s="13" t="str">
        <f t="shared" si="61"/>
        <v/>
      </c>
      <c r="CB236" s="13" t="str">
        <f t="shared" si="62"/>
        <v/>
      </c>
      <c r="CC236" s="13" t="str">
        <f t="shared" si="63"/>
        <v/>
      </c>
      <c r="CD236" s="32" t="str">
        <f t="shared" si="64"/>
        <v/>
      </c>
      <c r="CF236" s="52" t="str">
        <f t="shared" si="57"/>
        <v/>
      </c>
      <c r="CH236" s="19" t="str">
        <f>IF($CF236="", "", COUNTIF($CF$12:$CF$1210, "&gt;"&amp;$CF236)+1+COUNTIF($CF$12:$CF236, $CF236)-1)</f>
        <v/>
      </c>
      <c r="CJ236" s="19" t="str">
        <f t="shared" si="58"/>
        <v/>
      </c>
      <c r="CL236" s="87" t="str">
        <f t="shared" si="59"/>
        <v/>
      </c>
    </row>
    <row r="237" spans="1:90" x14ac:dyDescent="0.25">
      <c r="A237" s="11"/>
      <c r="B237" s="5"/>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7"/>
      <c r="AF237" s="11"/>
      <c r="AG237" s="12"/>
      <c r="AH237" s="12"/>
      <c r="AI237" s="12"/>
      <c r="AJ237" s="12"/>
      <c r="AK237" s="12"/>
      <c r="AL237" s="12"/>
      <c r="AM237" s="12"/>
      <c r="AN237" s="12"/>
      <c r="AO237" s="12"/>
      <c r="AP237" s="12"/>
      <c r="AQ237" s="12"/>
      <c r="AR237" s="12"/>
      <c r="AS237" s="12"/>
      <c r="AT237" s="12"/>
      <c r="AU237" s="12"/>
      <c r="AV237" s="12"/>
      <c r="AW237" s="12"/>
      <c r="AX237" s="12"/>
      <c r="AY237" s="12"/>
      <c r="AZ237" s="37" t="str">
        <f t="shared" si="49"/>
        <v/>
      </c>
      <c r="BA237" s="13" t="str" cm="1">
        <f t="array" ref="BA237">IF(BA$10="", "", IF(IFERROR(INDEX($B237:$AE237, $BK237, MATCH(BA$10, $B$11:$AE$11, 0)), "")="", "", IFERROR(VALUE(INDEX($B237:$AE237, $BK237, MATCH(BA$10, $B$11:$AE$11, 0))), "")))</f>
        <v/>
      </c>
      <c r="BB237" s="13" t="str" cm="1">
        <f t="array" ref="BB237">IF(BB$10="", "", IF(IFERROR(INDEX($B237:$AE237, $BK237, MATCH(BB$10, $B$11:$AE$11, 0)), "")="", "", IFERROR(VALUE(INDEX($B237:$AE237, $BK237, MATCH(BB$10, $B$11:$AE$11, 0))), "")))</f>
        <v/>
      </c>
      <c r="BC237" s="13" t="str" cm="1">
        <f t="array" ref="BC237">IF(BC$10="", "", IF(IFERROR(INDEX($B237:$AE237, $BK237, MATCH(BC$10, $B$11:$AE$11, 0)), "")="", "", IFERROR(VALUE(INDEX($B237:$AE237, $BK237, MATCH(BC$10, $B$11:$AE$11, 0))), "")))</f>
        <v/>
      </c>
      <c r="BD237" s="13" t="str" cm="1">
        <f t="array" ref="BD237">IF(BD$10="", "", IF(IFERROR(INDEX($B237:$AE237, $BK237, MATCH(BD$10, $B$11:$AE$11, 0)), "")="", "", IFERROR(VALUE(INDEX($B237:$AE237, $BK237, MATCH(BD$10, $B$11:$AE$11, 0))), "")))</f>
        <v/>
      </c>
      <c r="BE237" s="32" t="str" cm="1">
        <f t="array" ref="BE237">IF(BE$10="", "", IF(IFERROR(INDEX($B237:$AE237, $BK237, MATCH(BE$10, $B$11:$AE$11, 0)), "")="", "", IFERROR(VALUE(INDEX($B237:$AE237, $BK237, MATCH(BE$10, $B$11:$AE$11, 0))), "")))</f>
        <v/>
      </c>
      <c r="BF237" s="12"/>
      <c r="BG237" s="44" t="str" cm="1">
        <f t="array" ref="BG237">IF(BG$10="", "", IF(IFERROR(INDEX($B237:$AE237, $BK237, MATCH(BG$10, $B$11:$AE$11, 0)), "")="", "", IFERROR(LEFT(INDEX($B237:$AE237, $BK237, MATCH(BG$10, $B$11:$AE$11, 0)), 70), "")))</f>
        <v/>
      </c>
      <c r="BH237" s="12"/>
      <c r="BI237" s="44" t="str" cm="1">
        <f t="array" ref="BI237">IF(BI$10="", "", IF(IFERROR(INDEX($B237:$AE237, $BK237, MATCH(BI$10, $B$11:$AE$11, 0)), "")="", "", IFERROR(INDEX($B237:$AE237, $BK237, MATCH(BI$10, $B$11:$AE$11, 0)), "")))</f>
        <v/>
      </c>
      <c r="BJ237" s="12"/>
      <c r="BN237" s="19" t="str" cm="1">
        <f t="array" ref="BN237">IF($AZ$10="", "", IF(IFERROR(INDEX($B237:$AE237, $BK237, MATCH($AZ$10, $B$11:$AE$11, 0)), "")="", "", IFERROR(INDEX($B237:$AE237, $BK237, MATCH($AZ$10, $B$11:$AE$11, 0)), "")))</f>
        <v/>
      </c>
      <c r="BO237" s="19" t="str">
        <f t="shared" si="50"/>
        <v/>
      </c>
      <c r="BP237" s="19" t="str">
        <f t="shared" si="51"/>
        <v/>
      </c>
      <c r="BQ237" s="19" t="str">
        <f t="shared" si="52"/>
        <v/>
      </c>
      <c r="BR237" s="30" t="str">
        <f t="shared" si="53"/>
        <v/>
      </c>
      <c r="BS237" s="19" t="str">
        <f t="shared" si="54"/>
        <v/>
      </c>
      <c r="BT237" s="40" t="str" cm="1">
        <f t="array" ref="BT237">IFERROR(DATE(INDEX($BQ237:$BS237, $BK237, MATCH($BN$5, $BQ$10:$BS$10, 0)), INDEX($BQ237:$BS237, $BK237, MATCH($BN$4, $BQ$10:$BS$10, 0)), INDEX($BQ237:$BS237, $BK237, MATCH($BN$3, $BQ$10:$BS$10, 0))), "")</f>
        <v/>
      </c>
      <c r="BV237" s="19" t="str">
        <f t="shared" si="55"/>
        <v/>
      </c>
      <c r="BX237" s="19" t="str">
        <f t="shared" si="56"/>
        <v/>
      </c>
      <c r="BZ237" s="30" t="str">
        <f t="shared" si="60"/>
        <v/>
      </c>
      <c r="CA237" s="13" t="str">
        <f t="shared" si="61"/>
        <v/>
      </c>
      <c r="CB237" s="13" t="str">
        <f t="shared" si="62"/>
        <v/>
      </c>
      <c r="CC237" s="13" t="str">
        <f t="shared" si="63"/>
        <v/>
      </c>
      <c r="CD237" s="32" t="str">
        <f t="shared" si="64"/>
        <v/>
      </c>
      <c r="CF237" s="52" t="str">
        <f t="shared" si="57"/>
        <v/>
      </c>
      <c r="CH237" s="19" t="str">
        <f>IF($CF237="", "", COUNTIF($CF$12:$CF$1210, "&gt;"&amp;$CF237)+1+COUNTIF($CF$12:$CF237, $CF237)-1)</f>
        <v/>
      </c>
      <c r="CJ237" s="19" t="str">
        <f t="shared" si="58"/>
        <v/>
      </c>
      <c r="CL237" s="87" t="str">
        <f t="shared" si="59"/>
        <v/>
      </c>
    </row>
    <row r="238" spans="1:90" x14ac:dyDescent="0.25">
      <c r="A238" s="11"/>
      <c r="B238" s="5"/>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7"/>
      <c r="AF238" s="11"/>
      <c r="AG238" s="12"/>
      <c r="AH238" s="12"/>
      <c r="AI238" s="12"/>
      <c r="AJ238" s="12"/>
      <c r="AK238" s="12"/>
      <c r="AL238" s="12"/>
      <c r="AM238" s="12"/>
      <c r="AN238" s="12"/>
      <c r="AO238" s="12"/>
      <c r="AP238" s="12"/>
      <c r="AQ238" s="12"/>
      <c r="AR238" s="12"/>
      <c r="AS238" s="12"/>
      <c r="AT238" s="12"/>
      <c r="AU238" s="12"/>
      <c r="AV238" s="12"/>
      <c r="AW238" s="12"/>
      <c r="AX238" s="12"/>
      <c r="AY238" s="12"/>
      <c r="AZ238" s="37" t="str">
        <f t="shared" si="49"/>
        <v/>
      </c>
      <c r="BA238" s="13" t="str" cm="1">
        <f t="array" ref="BA238">IF(BA$10="", "", IF(IFERROR(INDEX($B238:$AE238, $BK238, MATCH(BA$10, $B$11:$AE$11, 0)), "")="", "", IFERROR(VALUE(INDEX($B238:$AE238, $BK238, MATCH(BA$10, $B$11:$AE$11, 0))), "")))</f>
        <v/>
      </c>
      <c r="BB238" s="13" t="str" cm="1">
        <f t="array" ref="BB238">IF(BB$10="", "", IF(IFERROR(INDEX($B238:$AE238, $BK238, MATCH(BB$10, $B$11:$AE$11, 0)), "")="", "", IFERROR(VALUE(INDEX($B238:$AE238, $BK238, MATCH(BB$10, $B$11:$AE$11, 0))), "")))</f>
        <v/>
      </c>
      <c r="BC238" s="13" t="str" cm="1">
        <f t="array" ref="BC238">IF(BC$10="", "", IF(IFERROR(INDEX($B238:$AE238, $BK238, MATCH(BC$10, $B$11:$AE$11, 0)), "")="", "", IFERROR(VALUE(INDEX($B238:$AE238, $BK238, MATCH(BC$10, $B$11:$AE$11, 0))), "")))</f>
        <v/>
      </c>
      <c r="BD238" s="13" t="str" cm="1">
        <f t="array" ref="BD238">IF(BD$10="", "", IF(IFERROR(INDEX($B238:$AE238, $BK238, MATCH(BD$10, $B$11:$AE$11, 0)), "")="", "", IFERROR(VALUE(INDEX($B238:$AE238, $BK238, MATCH(BD$10, $B$11:$AE$11, 0))), "")))</f>
        <v/>
      </c>
      <c r="BE238" s="32" t="str" cm="1">
        <f t="array" ref="BE238">IF(BE$10="", "", IF(IFERROR(INDEX($B238:$AE238, $BK238, MATCH(BE$10, $B$11:$AE$11, 0)), "")="", "", IFERROR(VALUE(INDEX($B238:$AE238, $BK238, MATCH(BE$10, $B$11:$AE$11, 0))), "")))</f>
        <v/>
      </c>
      <c r="BF238" s="12"/>
      <c r="BG238" s="44" t="str" cm="1">
        <f t="array" ref="BG238">IF(BG$10="", "", IF(IFERROR(INDEX($B238:$AE238, $BK238, MATCH(BG$10, $B$11:$AE$11, 0)), "")="", "", IFERROR(LEFT(INDEX($B238:$AE238, $BK238, MATCH(BG$10, $B$11:$AE$11, 0)), 70), "")))</f>
        <v/>
      </c>
      <c r="BH238" s="12"/>
      <c r="BI238" s="44" t="str" cm="1">
        <f t="array" ref="BI238">IF(BI$10="", "", IF(IFERROR(INDEX($B238:$AE238, $BK238, MATCH(BI$10, $B$11:$AE$11, 0)), "")="", "", IFERROR(INDEX($B238:$AE238, $BK238, MATCH(BI$10, $B$11:$AE$11, 0)), "")))</f>
        <v/>
      </c>
      <c r="BJ238" s="12"/>
      <c r="BN238" s="19" t="str" cm="1">
        <f t="array" ref="BN238">IF($AZ$10="", "", IF(IFERROR(INDEX($B238:$AE238, $BK238, MATCH($AZ$10, $B$11:$AE$11, 0)), "")="", "", IFERROR(INDEX($B238:$AE238, $BK238, MATCH($AZ$10, $B$11:$AE$11, 0)), "")))</f>
        <v/>
      </c>
      <c r="BO238" s="19" t="str">
        <f t="shared" si="50"/>
        <v/>
      </c>
      <c r="BP238" s="19" t="str">
        <f t="shared" si="51"/>
        <v/>
      </c>
      <c r="BQ238" s="19" t="str">
        <f t="shared" si="52"/>
        <v/>
      </c>
      <c r="BR238" s="30" t="str">
        <f t="shared" si="53"/>
        <v/>
      </c>
      <c r="BS238" s="19" t="str">
        <f t="shared" si="54"/>
        <v/>
      </c>
      <c r="BT238" s="40" t="str" cm="1">
        <f t="array" ref="BT238">IFERROR(DATE(INDEX($BQ238:$BS238, $BK238, MATCH($BN$5, $BQ$10:$BS$10, 0)), INDEX($BQ238:$BS238, $BK238, MATCH($BN$4, $BQ$10:$BS$10, 0)), INDEX($BQ238:$BS238, $BK238, MATCH($BN$3, $BQ$10:$BS$10, 0))), "")</f>
        <v/>
      </c>
      <c r="BV238" s="19" t="str">
        <f t="shared" si="55"/>
        <v/>
      </c>
      <c r="BX238" s="19" t="str">
        <f t="shared" si="56"/>
        <v/>
      </c>
      <c r="BZ238" s="30" t="str">
        <f t="shared" si="60"/>
        <v/>
      </c>
      <c r="CA238" s="13" t="str">
        <f t="shared" si="61"/>
        <v/>
      </c>
      <c r="CB238" s="13" t="str">
        <f t="shared" si="62"/>
        <v/>
      </c>
      <c r="CC238" s="13" t="str">
        <f t="shared" si="63"/>
        <v/>
      </c>
      <c r="CD238" s="32" t="str">
        <f t="shared" si="64"/>
        <v/>
      </c>
      <c r="CF238" s="52" t="str">
        <f t="shared" si="57"/>
        <v/>
      </c>
      <c r="CH238" s="19" t="str">
        <f>IF($CF238="", "", COUNTIF($CF$12:$CF$1210, "&gt;"&amp;$CF238)+1+COUNTIF($CF$12:$CF238, $CF238)-1)</f>
        <v/>
      </c>
      <c r="CJ238" s="19" t="str">
        <f t="shared" si="58"/>
        <v/>
      </c>
      <c r="CL238" s="87" t="str">
        <f t="shared" si="59"/>
        <v/>
      </c>
    </row>
    <row r="239" spans="1:90" x14ac:dyDescent="0.25">
      <c r="A239" s="11"/>
      <c r="B239" s="5"/>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7"/>
      <c r="AF239" s="11"/>
      <c r="AG239" s="12"/>
      <c r="AH239" s="12"/>
      <c r="AI239" s="12"/>
      <c r="AJ239" s="12"/>
      <c r="AK239" s="12"/>
      <c r="AL239" s="12"/>
      <c r="AM239" s="12"/>
      <c r="AN239" s="12"/>
      <c r="AO239" s="12"/>
      <c r="AP239" s="12"/>
      <c r="AQ239" s="12"/>
      <c r="AR239" s="12"/>
      <c r="AS239" s="12"/>
      <c r="AT239" s="12"/>
      <c r="AU239" s="12"/>
      <c r="AV239" s="12"/>
      <c r="AW239" s="12"/>
      <c r="AX239" s="12"/>
      <c r="AY239" s="12"/>
      <c r="AZ239" s="37" t="str">
        <f t="shared" si="49"/>
        <v/>
      </c>
      <c r="BA239" s="13" t="str" cm="1">
        <f t="array" ref="BA239">IF(BA$10="", "", IF(IFERROR(INDEX($B239:$AE239, $BK239, MATCH(BA$10, $B$11:$AE$11, 0)), "")="", "", IFERROR(VALUE(INDEX($B239:$AE239, $BK239, MATCH(BA$10, $B$11:$AE$11, 0))), "")))</f>
        <v/>
      </c>
      <c r="BB239" s="13" t="str" cm="1">
        <f t="array" ref="BB239">IF(BB$10="", "", IF(IFERROR(INDEX($B239:$AE239, $BK239, MATCH(BB$10, $B$11:$AE$11, 0)), "")="", "", IFERROR(VALUE(INDEX($B239:$AE239, $BK239, MATCH(BB$10, $B$11:$AE$11, 0))), "")))</f>
        <v/>
      </c>
      <c r="BC239" s="13" t="str" cm="1">
        <f t="array" ref="BC239">IF(BC$10="", "", IF(IFERROR(INDEX($B239:$AE239, $BK239, MATCH(BC$10, $B$11:$AE$11, 0)), "")="", "", IFERROR(VALUE(INDEX($B239:$AE239, $BK239, MATCH(BC$10, $B$11:$AE$11, 0))), "")))</f>
        <v/>
      </c>
      <c r="BD239" s="13" t="str" cm="1">
        <f t="array" ref="BD239">IF(BD$10="", "", IF(IFERROR(INDEX($B239:$AE239, $BK239, MATCH(BD$10, $B$11:$AE$11, 0)), "")="", "", IFERROR(VALUE(INDEX($B239:$AE239, $BK239, MATCH(BD$10, $B$11:$AE$11, 0))), "")))</f>
        <v/>
      </c>
      <c r="BE239" s="32" t="str" cm="1">
        <f t="array" ref="BE239">IF(BE$10="", "", IF(IFERROR(INDEX($B239:$AE239, $BK239, MATCH(BE$10, $B$11:$AE$11, 0)), "")="", "", IFERROR(VALUE(INDEX($B239:$AE239, $BK239, MATCH(BE$10, $B$11:$AE$11, 0))), "")))</f>
        <v/>
      </c>
      <c r="BF239" s="12"/>
      <c r="BG239" s="44" t="str" cm="1">
        <f t="array" ref="BG239">IF(BG$10="", "", IF(IFERROR(INDEX($B239:$AE239, $BK239, MATCH(BG$10, $B$11:$AE$11, 0)), "")="", "", IFERROR(LEFT(INDEX($B239:$AE239, $BK239, MATCH(BG$10, $B$11:$AE$11, 0)), 70), "")))</f>
        <v/>
      </c>
      <c r="BH239" s="12"/>
      <c r="BI239" s="44" t="str" cm="1">
        <f t="array" ref="BI239">IF(BI$10="", "", IF(IFERROR(INDEX($B239:$AE239, $BK239, MATCH(BI$10, $B$11:$AE$11, 0)), "")="", "", IFERROR(INDEX($B239:$AE239, $BK239, MATCH(BI$10, $B$11:$AE$11, 0)), "")))</f>
        <v/>
      </c>
      <c r="BJ239" s="12"/>
      <c r="BN239" s="19" t="str" cm="1">
        <f t="array" ref="BN239">IF($AZ$10="", "", IF(IFERROR(INDEX($B239:$AE239, $BK239, MATCH($AZ$10, $B$11:$AE$11, 0)), "")="", "", IFERROR(INDEX($B239:$AE239, $BK239, MATCH($AZ$10, $B$11:$AE$11, 0)), "")))</f>
        <v/>
      </c>
      <c r="BO239" s="19" t="str">
        <f t="shared" si="50"/>
        <v/>
      </c>
      <c r="BP239" s="19" t="str">
        <f t="shared" si="51"/>
        <v/>
      </c>
      <c r="BQ239" s="19" t="str">
        <f t="shared" si="52"/>
        <v/>
      </c>
      <c r="BR239" s="30" t="str">
        <f t="shared" si="53"/>
        <v/>
      </c>
      <c r="BS239" s="19" t="str">
        <f t="shared" si="54"/>
        <v/>
      </c>
      <c r="BT239" s="40" t="str" cm="1">
        <f t="array" ref="BT239">IFERROR(DATE(INDEX($BQ239:$BS239, $BK239, MATCH($BN$5, $BQ$10:$BS$10, 0)), INDEX($BQ239:$BS239, $BK239, MATCH($BN$4, $BQ$10:$BS$10, 0)), INDEX($BQ239:$BS239, $BK239, MATCH($BN$3, $BQ$10:$BS$10, 0))), "")</f>
        <v/>
      </c>
      <c r="BV239" s="19" t="str">
        <f t="shared" si="55"/>
        <v/>
      </c>
      <c r="BX239" s="19" t="str">
        <f t="shared" si="56"/>
        <v/>
      </c>
      <c r="BZ239" s="30" t="str">
        <f t="shared" si="60"/>
        <v/>
      </c>
      <c r="CA239" s="13" t="str">
        <f t="shared" si="61"/>
        <v/>
      </c>
      <c r="CB239" s="13" t="str">
        <f t="shared" si="62"/>
        <v/>
      </c>
      <c r="CC239" s="13" t="str">
        <f t="shared" si="63"/>
        <v/>
      </c>
      <c r="CD239" s="32" t="str">
        <f t="shared" si="64"/>
        <v/>
      </c>
      <c r="CF239" s="52" t="str">
        <f t="shared" si="57"/>
        <v/>
      </c>
      <c r="CH239" s="19" t="str">
        <f>IF($CF239="", "", COUNTIF($CF$12:$CF$1210, "&gt;"&amp;$CF239)+1+COUNTIF($CF$12:$CF239, $CF239)-1)</f>
        <v/>
      </c>
      <c r="CJ239" s="19" t="str">
        <f t="shared" si="58"/>
        <v/>
      </c>
      <c r="CL239" s="87" t="str">
        <f t="shared" si="59"/>
        <v/>
      </c>
    </row>
    <row r="240" spans="1:90" x14ac:dyDescent="0.25">
      <c r="A240" s="11"/>
      <c r="B240" s="5"/>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7"/>
      <c r="AF240" s="11"/>
      <c r="AG240" s="12"/>
      <c r="AH240" s="12"/>
      <c r="AI240" s="12"/>
      <c r="AJ240" s="12"/>
      <c r="AK240" s="12"/>
      <c r="AL240" s="12"/>
      <c r="AM240" s="12"/>
      <c r="AN240" s="12"/>
      <c r="AO240" s="12"/>
      <c r="AP240" s="12"/>
      <c r="AQ240" s="12"/>
      <c r="AR240" s="12"/>
      <c r="AS240" s="12"/>
      <c r="AT240" s="12"/>
      <c r="AU240" s="12"/>
      <c r="AV240" s="12"/>
      <c r="AW240" s="12"/>
      <c r="AX240" s="12"/>
      <c r="AY240" s="12"/>
      <c r="AZ240" s="37" t="str">
        <f t="shared" si="49"/>
        <v/>
      </c>
      <c r="BA240" s="13" t="str" cm="1">
        <f t="array" ref="BA240">IF(BA$10="", "", IF(IFERROR(INDEX($B240:$AE240, $BK240, MATCH(BA$10, $B$11:$AE$11, 0)), "")="", "", IFERROR(VALUE(INDEX($B240:$AE240, $BK240, MATCH(BA$10, $B$11:$AE$11, 0))), "")))</f>
        <v/>
      </c>
      <c r="BB240" s="13" t="str" cm="1">
        <f t="array" ref="BB240">IF(BB$10="", "", IF(IFERROR(INDEX($B240:$AE240, $BK240, MATCH(BB$10, $B$11:$AE$11, 0)), "")="", "", IFERROR(VALUE(INDEX($B240:$AE240, $BK240, MATCH(BB$10, $B$11:$AE$11, 0))), "")))</f>
        <v/>
      </c>
      <c r="BC240" s="13" t="str" cm="1">
        <f t="array" ref="BC240">IF(BC$10="", "", IF(IFERROR(INDEX($B240:$AE240, $BK240, MATCH(BC$10, $B$11:$AE$11, 0)), "")="", "", IFERROR(VALUE(INDEX($B240:$AE240, $BK240, MATCH(BC$10, $B$11:$AE$11, 0))), "")))</f>
        <v/>
      </c>
      <c r="BD240" s="13" t="str" cm="1">
        <f t="array" ref="BD240">IF(BD$10="", "", IF(IFERROR(INDEX($B240:$AE240, $BK240, MATCH(BD$10, $B$11:$AE$11, 0)), "")="", "", IFERROR(VALUE(INDEX($B240:$AE240, $BK240, MATCH(BD$10, $B$11:$AE$11, 0))), "")))</f>
        <v/>
      </c>
      <c r="BE240" s="32" t="str" cm="1">
        <f t="array" ref="BE240">IF(BE$10="", "", IF(IFERROR(INDEX($B240:$AE240, $BK240, MATCH(BE$10, $B$11:$AE$11, 0)), "")="", "", IFERROR(VALUE(INDEX($B240:$AE240, $BK240, MATCH(BE$10, $B$11:$AE$11, 0))), "")))</f>
        <v/>
      </c>
      <c r="BF240" s="12"/>
      <c r="BG240" s="44" t="str" cm="1">
        <f t="array" ref="BG240">IF(BG$10="", "", IF(IFERROR(INDEX($B240:$AE240, $BK240, MATCH(BG$10, $B$11:$AE$11, 0)), "")="", "", IFERROR(LEFT(INDEX($B240:$AE240, $BK240, MATCH(BG$10, $B$11:$AE$11, 0)), 70), "")))</f>
        <v/>
      </c>
      <c r="BH240" s="12"/>
      <c r="BI240" s="44" t="str" cm="1">
        <f t="array" ref="BI240">IF(BI$10="", "", IF(IFERROR(INDEX($B240:$AE240, $BK240, MATCH(BI$10, $B$11:$AE$11, 0)), "")="", "", IFERROR(INDEX($B240:$AE240, $BK240, MATCH(BI$10, $B$11:$AE$11, 0)), "")))</f>
        <v/>
      </c>
      <c r="BJ240" s="12"/>
      <c r="BN240" s="19" t="str" cm="1">
        <f t="array" ref="BN240">IF($AZ$10="", "", IF(IFERROR(INDEX($B240:$AE240, $BK240, MATCH($AZ$10, $B$11:$AE$11, 0)), "")="", "", IFERROR(INDEX($B240:$AE240, $BK240, MATCH($AZ$10, $B$11:$AE$11, 0)), "")))</f>
        <v/>
      </c>
      <c r="BO240" s="19" t="str">
        <f t="shared" si="50"/>
        <v/>
      </c>
      <c r="BP240" s="19" t="str">
        <f t="shared" si="51"/>
        <v/>
      </c>
      <c r="BQ240" s="19" t="str">
        <f t="shared" si="52"/>
        <v/>
      </c>
      <c r="BR240" s="30" t="str">
        <f t="shared" si="53"/>
        <v/>
      </c>
      <c r="BS240" s="19" t="str">
        <f t="shared" si="54"/>
        <v/>
      </c>
      <c r="BT240" s="40" t="str" cm="1">
        <f t="array" ref="BT240">IFERROR(DATE(INDEX($BQ240:$BS240, $BK240, MATCH($BN$5, $BQ$10:$BS$10, 0)), INDEX($BQ240:$BS240, $BK240, MATCH($BN$4, $BQ$10:$BS$10, 0)), INDEX($BQ240:$BS240, $BK240, MATCH($BN$3, $BQ$10:$BS$10, 0))), "")</f>
        <v/>
      </c>
      <c r="BV240" s="19" t="str">
        <f t="shared" si="55"/>
        <v/>
      </c>
      <c r="BX240" s="19" t="str">
        <f t="shared" si="56"/>
        <v/>
      </c>
      <c r="BZ240" s="30" t="str">
        <f t="shared" si="60"/>
        <v/>
      </c>
      <c r="CA240" s="13" t="str">
        <f t="shared" si="61"/>
        <v/>
      </c>
      <c r="CB240" s="13" t="str">
        <f t="shared" si="62"/>
        <v/>
      </c>
      <c r="CC240" s="13" t="str">
        <f t="shared" si="63"/>
        <v/>
      </c>
      <c r="CD240" s="32" t="str">
        <f t="shared" si="64"/>
        <v/>
      </c>
      <c r="CF240" s="52" t="str">
        <f t="shared" si="57"/>
        <v/>
      </c>
      <c r="CH240" s="19" t="str">
        <f>IF($CF240="", "", COUNTIF($CF$12:$CF$1210, "&gt;"&amp;$CF240)+1+COUNTIF($CF$12:$CF240, $CF240)-1)</f>
        <v/>
      </c>
      <c r="CJ240" s="19" t="str">
        <f t="shared" si="58"/>
        <v/>
      </c>
      <c r="CL240" s="87" t="str">
        <f t="shared" si="59"/>
        <v/>
      </c>
    </row>
    <row r="241" spans="1:90" x14ac:dyDescent="0.25">
      <c r="A241" s="11"/>
      <c r="B241" s="5"/>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7"/>
      <c r="AF241" s="11"/>
      <c r="AG241" s="12"/>
      <c r="AH241" s="12"/>
      <c r="AI241" s="12"/>
      <c r="AJ241" s="12"/>
      <c r="AK241" s="12"/>
      <c r="AL241" s="12"/>
      <c r="AM241" s="12"/>
      <c r="AN241" s="12"/>
      <c r="AO241" s="12"/>
      <c r="AP241" s="12"/>
      <c r="AQ241" s="12"/>
      <c r="AR241" s="12"/>
      <c r="AS241" s="12"/>
      <c r="AT241" s="12"/>
      <c r="AU241" s="12"/>
      <c r="AV241" s="12"/>
      <c r="AW241" s="12"/>
      <c r="AX241" s="12"/>
      <c r="AY241" s="12"/>
      <c r="AZ241" s="37" t="str">
        <f t="shared" si="49"/>
        <v/>
      </c>
      <c r="BA241" s="13" t="str" cm="1">
        <f t="array" ref="BA241">IF(BA$10="", "", IF(IFERROR(INDEX($B241:$AE241, $BK241, MATCH(BA$10, $B$11:$AE$11, 0)), "")="", "", IFERROR(VALUE(INDEX($B241:$AE241, $BK241, MATCH(BA$10, $B$11:$AE$11, 0))), "")))</f>
        <v/>
      </c>
      <c r="BB241" s="13" t="str" cm="1">
        <f t="array" ref="BB241">IF(BB$10="", "", IF(IFERROR(INDEX($B241:$AE241, $BK241, MATCH(BB$10, $B$11:$AE$11, 0)), "")="", "", IFERROR(VALUE(INDEX($B241:$AE241, $BK241, MATCH(BB$10, $B$11:$AE$11, 0))), "")))</f>
        <v/>
      </c>
      <c r="BC241" s="13" t="str" cm="1">
        <f t="array" ref="BC241">IF(BC$10="", "", IF(IFERROR(INDEX($B241:$AE241, $BK241, MATCH(BC$10, $B$11:$AE$11, 0)), "")="", "", IFERROR(VALUE(INDEX($B241:$AE241, $BK241, MATCH(BC$10, $B$11:$AE$11, 0))), "")))</f>
        <v/>
      </c>
      <c r="BD241" s="13" t="str" cm="1">
        <f t="array" ref="BD241">IF(BD$10="", "", IF(IFERROR(INDEX($B241:$AE241, $BK241, MATCH(BD$10, $B$11:$AE$11, 0)), "")="", "", IFERROR(VALUE(INDEX($B241:$AE241, $BK241, MATCH(BD$10, $B$11:$AE$11, 0))), "")))</f>
        <v/>
      </c>
      <c r="BE241" s="32" t="str" cm="1">
        <f t="array" ref="BE241">IF(BE$10="", "", IF(IFERROR(INDEX($B241:$AE241, $BK241, MATCH(BE$10, $B$11:$AE$11, 0)), "")="", "", IFERROR(VALUE(INDEX($B241:$AE241, $BK241, MATCH(BE$10, $B$11:$AE$11, 0))), "")))</f>
        <v/>
      </c>
      <c r="BF241" s="12"/>
      <c r="BG241" s="44" t="str" cm="1">
        <f t="array" ref="BG241">IF(BG$10="", "", IF(IFERROR(INDEX($B241:$AE241, $BK241, MATCH(BG$10, $B$11:$AE$11, 0)), "")="", "", IFERROR(LEFT(INDEX($B241:$AE241, $BK241, MATCH(BG$10, $B$11:$AE$11, 0)), 70), "")))</f>
        <v/>
      </c>
      <c r="BH241" s="12"/>
      <c r="BI241" s="44" t="str" cm="1">
        <f t="array" ref="BI241">IF(BI$10="", "", IF(IFERROR(INDEX($B241:$AE241, $BK241, MATCH(BI$10, $B$11:$AE$11, 0)), "")="", "", IFERROR(INDEX($B241:$AE241, $BK241, MATCH(BI$10, $B$11:$AE$11, 0)), "")))</f>
        <v/>
      </c>
      <c r="BJ241" s="12"/>
      <c r="BN241" s="19" t="str" cm="1">
        <f t="array" ref="BN241">IF($AZ$10="", "", IF(IFERROR(INDEX($B241:$AE241, $BK241, MATCH($AZ$10, $B$11:$AE$11, 0)), "")="", "", IFERROR(INDEX($B241:$AE241, $BK241, MATCH($AZ$10, $B$11:$AE$11, 0)), "")))</f>
        <v/>
      </c>
      <c r="BO241" s="19" t="str">
        <f t="shared" si="50"/>
        <v/>
      </c>
      <c r="BP241" s="19" t="str">
        <f t="shared" si="51"/>
        <v/>
      </c>
      <c r="BQ241" s="19" t="str">
        <f t="shared" si="52"/>
        <v/>
      </c>
      <c r="BR241" s="30" t="str">
        <f t="shared" si="53"/>
        <v/>
      </c>
      <c r="BS241" s="19" t="str">
        <f t="shared" si="54"/>
        <v/>
      </c>
      <c r="BT241" s="40" t="str" cm="1">
        <f t="array" ref="BT241">IFERROR(DATE(INDEX($BQ241:$BS241, $BK241, MATCH($BN$5, $BQ$10:$BS$10, 0)), INDEX($BQ241:$BS241, $BK241, MATCH($BN$4, $BQ$10:$BS$10, 0)), INDEX($BQ241:$BS241, $BK241, MATCH($BN$3, $BQ$10:$BS$10, 0))), "")</f>
        <v/>
      </c>
      <c r="BV241" s="19" t="str">
        <f t="shared" si="55"/>
        <v/>
      </c>
      <c r="BX241" s="19" t="str">
        <f t="shared" si="56"/>
        <v/>
      </c>
      <c r="BZ241" s="30" t="str">
        <f t="shared" si="60"/>
        <v/>
      </c>
      <c r="CA241" s="13" t="str">
        <f t="shared" si="61"/>
        <v/>
      </c>
      <c r="CB241" s="13" t="str">
        <f t="shared" si="62"/>
        <v/>
      </c>
      <c r="CC241" s="13" t="str">
        <f t="shared" si="63"/>
        <v/>
      </c>
      <c r="CD241" s="32" t="str">
        <f t="shared" si="64"/>
        <v/>
      </c>
      <c r="CF241" s="52" t="str">
        <f t="shared" si="57"/>
        <v/>
      </c>
      <c r="CH241" s="19" t="str">
        <f>IF($CF241="", "", COUNTIF($CF$12:$CF$1210, "&gt;"&amp;$CF241)+1+COUNTIF($CF$12:$CF241, $CF241)-1)</f>
        <v/>
      </c>
      <c r="CJ241" s="19" t="str">
        <f t="shared" si="58"/>
        <v/>
      </c>
      <c r="CL241" s="87" t="str">
        <f t="shared" si="59"/>
        <v/>
      </c>
    </row>
    <row r="242" spans="1:90" x14ac:dyDescent="0.25">
      <c r="A242" s="11"/>
      <c r="B242" s="5"/>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7"/>
      <c r="AF242" s="11"/>
      <c r="AG242" s="12"/>
      <c r="AH242" s="12"/>
      <c r="AI242" s="12"/>
      <c r="AJ242" s="12"/>
      <c r="AK242" s="12"/>
      <c r="AL242" s="12"/>
      <c r="AM242" s="12"/>
      <c r="AN242" s="12"/>
      <c r="AO242" s="12"/>
      <c r="AP242" s="12"/>
      <c r="AQ242" s="12"/>
      <c r="AR242" s="12"/>
      <c r="AS242" s="12"/>
      <c r="AT242" s="12"/>
      <c r="AU242" s="12"/>
      <c r="AV242" s="12"/>
      <c r="AW242" s="12"/>
      <c r="AX242" s="12"/>
      <c r="AY242" s="12"/>
      <c r="AZ242" s="37" t="str">
        <f t="shared" si="49"/>
        <v/>
      </c>
      <c r="BA242" s="13" t="str" cm="1">
        <f t="array" ref="BA242">IF(BA$10="", "", IF(IFERROR(INDEX($B242:$AE242, $BK242, MATCH(BA$10, $B$11:$AE$11, 0)), "")="", "", IFERROR(VALUE(INDEX($B242:$AE242, $BK242, MATCH(BA$10, $B$11:$AE$11, 0))), "")))</f>
        <v/>
      </c>
      <c r="BB242" s="13" t="str" cm="1">
        <f t="array" ref="BB242">IF(BB$10="", "", IF(IFERROR(INDEX($B242:$AE242, $BK242, MATCH(BB$10, $B$11:$AE$11, 0)), "")="", "", IFERROR(VALUE(INDEX($B242:$AE242, $BK242, MATCH(BB$10, $B$11:$AE$11, 0))), "")))</f>
        <v/>
      </c>
      <c r="BC242" s="13" t="str" cm="1">
        <f t="array" ref="BC242">IF(BC$10="", "", IF(IFERROR(INDEX($B242:$AE242, $BK242, MATCH(BC$10, $B$11:$AE$11, 0)), "")="", "", IFERROR(VALUE(INDEX($B242:$AE242, $BK242, MATCH(BC$10, $B$11:$AE$11, 0))), "")))</f>
        <v/>
      </c>
      <c r="BD242" s="13" t="str" cm="1">
        <f t="array" ref="BD242">IF(BD$10="", "", IF(IFERROR(INDEX($B242:$AE242, $BK242, MATCH(BD$10, $B$11:$AE$11, 0)), "")="", "", IFERROR(VALUE(INDEX($B242:$AE242, $BK242, MATCH(BD$10, $B$11:$AE$11, 0))), "")))</f>
        <v/>
      </c>
      <c r="BE242" s="32" t="str" cm="1">
        <f t="array" ref="BE242">IF(BE$10="", "", IF(IFERROR(INDEX($B242:$AE242, $BK242, MATCH(BE$10, $B$11:$AE$11, 0)), "")="", "", IFERROR(VALUE(INDEX($B242:$AE242, $BK242, MATCH(BE$10, $B$11:$AE$11, 0))), "")))</f>
        <v/>
      </c>
      <c r="BF242" s="12"/>
      <c r="BG242" s="44" t="str" cm="1">
        <f t="array" ref="BG242">IF(BG$10="", "", IF(IFERROR(INDEX($B242:$AE242, $BK242, MATCH(BG$10, $B$11:$AE$11, 0)), "")="", "", IFERROR(LEFT(INDEX($B242:$AE242, $BK242, MATCH(BG$10, $B$11:$AE$11, 0)), 70), "")))</f>
        <v/>
      </c>
      <c r="BH242" s="12"/>
      <c r="BI242" s="44" t="str" cm="1">
        <f t="array" ref="BI242">IF(BI$10="", "", IF(IFERROR(INDEX($B242:$AE242, $BK242, MATCH(BI$10, $B$11:$AE$11, 0)), "")="", "", IFERROR(INDEX($B242:$AE242, $BK242, MATCH(BI$10, $B$11:$AE$11, 0)), "")))</f>
        <v/>
      </c>
      <c r="BJ242" s="12"/>
      <c r="BN242" s="19" t="str" cm="1">
        <f t="array" ref="BN242">IF($AZ$10="", "", IF(IFERROR(INDEX($B242:$AE242, $BK242, MATCH($AZ$10, $B$11:$AE$11, 0)), "")="", "", IFERROR(INDEX($B242:$AE242, $BK242, MATCH($AZ$10, $B$11:$AE$11, 0)), "")))</f>
        <v/>
      </c>
      <c r="BO242" s="19" t="str">
        <f t="shared" si="50"/>
        <v/>
      </c>
      <c r="BP242" s="19" t="str">
        <f t="shared" si="51"/>
        <v/>
      </c>
      <c r="BQ242" s="19" t="str">
        <f t="shared" si="52"/>
        <v/>
      </c>
      <c r="BR242" s="30" t="str">
        <f t="shared" si="53"/>
        <v/>
      </c>
      <c r="BS242" s="19" t="str">
        <f t="shared" si="54"/>
        <v/>
      </c>
      <c r="BT242" s="40" t="str" cm="1">
        <f t="array" ref="BT242">IFERROR(DATE(INDEX($BQ242:$BS242, $BK242, MATCH($BN$5, $BQ$10:$BS$10, 0)), INDEX($BQ242:$BS242, $BK242, MATCH($BN$4, $BQ$10:$BS$10, 0)), INDEX($BQ242:$BS242, $BK242, MATCH($BN$3, $BQ$10:$BS$10, 0))), "")</f>
        <v/>
      </c>
      <c r="BV242" s="19" t="str">
        <f t="shared" si="55"/>
        <v/>
      </c>
      <c r="BX242" s="19" t="str">
        <f t="shared" si="56"/>
        <v/>
      </c>
      <c r="BZ242" s="30" t="str">
        <f t="shared" si="60"/>
        <v/>
      </c>
      <c r="CA242" s="13" t="str">
        <f t="shared" si="61"/>
        <v/>
      </c>
      <c r="CB242" s="13" t="str">
        <f t="shared" si="62"/>
        <v/>
      </c>
      <c r="CC242" s="13" t="str">
        <f t="shared" si="63"/>
        <v/>
      </c>
      <c r="CD242" s="32" t="str">
        <f t="shared" si="64"/>
        <v/>
      </c>
      <c r="CF242" s="52" t="str">
        <f t="shared" si="57"/>
        <v/>
      </c>
      <c r="CH242" s="19" t="str">
        <f>IF($CF242="", "", COUNTIF($CF$12:$CF$1210, "&gt;"&amp;$CF242)+1+COUNTIF($CF$12:$CF242, $CF242)-1)</f>
        <v/>
      </c>
      <c r="CJ242" s="19" t="str">
        <f t="shared" si="58"/>
        <v/>
      </c>
      <c r="CL242" s="87" t="str">
        <f t="shared" si="59"/>
        <v/>
      </c>
    </row>
    <row r="243" spans="1:90" x14ac:dyDescent="0.25">
      <c r="A243" s="11"/>
      <c r="B243" s="5"/>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7"/>
      <c r="AF243" s="11"/>
      <c r="AG243" s="12"/>
      <c r="AH243" s="12"/>
      <c r="AI243" s="12"/>
      <c r="AJ243" s="12"/>
      <c r="AK243" s="12"/>
      <c r="AL243" s="12"/>
      <c r="AM243" s="12"/>
      <c r="AN243" s="12"/>
      <c r="AO243" s="12"/>
      <c r="AP243" s="12"/>
      <c r="AQ243" s="12"/>
      <c r="AR243" s="12"/>
      <c r="AS243" s="12"/>
      <c r="AT243" s="12"/>
      <c r="AU243" s="12"/>
      <c r="AV243" s="12"/>
      <c r="AW243" s="12"/>
      <c r="AX243" s="12"/>
      <c r="AY243" s="12"/>
      <c r="AZ243" s="37" t="str">
        <f t="shared" si="49"/>
        <v/>
      </c>
      <c r="BA243" s="13" t="str" cm="1">
        <f t="array" ref="BA243">IF(BA$10="", "", IF(IFERROR(INDEX($B243:$AE243, $BK243, MATCH(BA$10, $B$11:$AE$11, 0)), "")="", "", IFERROR(VALUE(INDEX($B243:$AE243, $BK243, MATCH(BA$10, $B$11:$AE$11, 0))), "")))</f>
        <v/>
      </c>
      <c r="BB243" s="13" t="str" cm="1">
        <f t="array" ref="BB243">IF(BB$10="", "", IF(IFERROR(INDEX($B243:$AE243, $BK243, MATCH(BB$10, $B$11:$AE$11, 0)), "")="", "", IFERROR(VALUE(INDEX($B243:$AE243, $BK243, MATCH(BB$10, $B$11:$AE$11, 0))), "")))</f>
        <v/>
      </c>
      <c r="BC243" s="13" t="str" cm="1">
        <f t="array" ref="BC243">IF(BC$10="", "", IF(IFERROR(INDEX($B243:$AE243, $BK243, MATCH(BC$10, $B$11:$AE$11, 0)), "")="", "", IFERROR(VALUE(INDEX($B243:$AE243, $BK243, MATCH(BC$10, $B$11:$AE$11, 0))), "")))</f>
        <v/>
      </c>
      <c r="BD243" s="13" t="str" cm="1">
        <f t="array" ref="BD243">IF(BD$10="", "", IF(IFERROR(INDEX($B243:$AE243, $BK243, MATCH(BD$10, $B$11:$AE$11, 0)), "")="", "", IFERROR(VALUE(INDEX($B243:$AE243, $BK243, MATCH(BD$10, $B$11:$AE$11, 0))), "")))</f>
        <v/>
      </c>
      <c r="BE243" s="32" t="str" cm="1">
        <f t="array" ref="BE243">IF(BE$10="", "", IF(IFERROR(INDEX($B243:$AE243, $BK243, MATCH(BE$10, $B$11:$AE$11, 0)), "")="", "", IFERROR(VALUE(INDEX($B243:$AE243, $BK243, MATCH(BE$10, $B$11:$AE$11, 0))), "")))</f>
        <v/>
      </c>
      <c r="BF243" s="12"/>
      <c r="BG243" s="44" t="str" cm="1">
        <f t="array" ref="BG243">IF(BG$10="", "", IF(IFERROR(INDEX($B243:$AE243, $BK243, MATCH(BG$10, $B$11:$AE$11, 0)), "")="", "", IFERROR(LEFT(INDEX($B243:$AE243, $BK243, MATCH(BG$10, $B$11:$AE$11, 0)), 70), "")))</f>
        <v/>
      </c>
      <c r="BH243" s="12"/>
      <c r="BI243" s="44" t="str" cm="1">
        <f t="array" ref="BI243">IF(BI$10="", "", IF(IFERROR(INDEX($B243:$AE243, $BK243, MATCH(BI$10, $B$11:$AE$11, 0)), "")="", "", IFERROR(INDEX($B243:$AE243, $BK243, MATCH(BI$10, $B$11:$AE$11, 0)), "")))</f>
        <v/>
      </c>
      <c r="BJ243" s="12"/>
      <c r="BN243" s="19" t="str" cm="1">
        <f t="array" ref="BN243">IF($AZ$10="", "", IF(IFERROR(INDEX($B243:$AE243, $BK243, MATCH($AZ$10, $B$11:$AE$11, 0)), "")="", "", IFERROR(INDEX($B243:$AE243, $BK243, MATCH($AZ$10, $B$11:$AE$11, 0)), "")))</f>
        <v/>
      </c>
      <c r="BO243" s="19" t="str">
        <f t="shared" si="50"/>
        <v/>
      </c>
      <c r="BP243" s="19" t="str">
        <f t="shared" si="51"/>
        <v/>
      </c>
      <c r="BQ243" s="19" t="str">
        <f t="shared" si="52"/>
        <v/>
      </c>
      <c r="BR243" s="30" t="str">
        <f t="shared" si="53"/>
        <v/>
      </c>
      <c r="BS243" s="19" t="str">
        <f t="shared" si="54"/>
        <v/>
      </c>
      <c r="BT243" s="40" t="str" cm="1">
        <f t="array" ref="BT243">IFERROR(DATE(INDEX($BQ243:$BS243, $BK243, MATCH($BN$5, $BQ$10:$BS$10, 0)), INDEX($BQ243:$BS243, $BK243, MATCH($BN$4, $BQ$10:$BS$10, 0)), INDEX($BQ243:$BS243, $BK243, MATCH($BN$3, $BQ$10:$BS$10, 0))), "")</f>
        <v/>
      </c>
      <c r="BV243" s="19" t="str">
        <f t="shared" si="55"/>
        <v/>
      </c>
      <c r="BX243" s="19" t="str">
        <f t="shared" si="56"/>
        <v/>
      </c>
      <c r="BZ243" s="30" t="str">
        <f t="shared" si="60"/>
        <v/>
      </c>
      <c r="CA243" s="13" t="str">
        <f t="shared" si="61"/>
        <v/>
      </c>
      <c r="CB243" s="13" t="str">
        <f t="shared" si="62"/>
        <v/>
      </c>
      <c r="CC243" s="13" t="str">
        <f t="shared" si="63"/>
        <v/>
      </c>
      <c r="CD243" s="32" t="str">
        <f t="shared" si="64"/>
        <v/>
      </c>
      <c r="CF243" s="52" t="str">
        <f t="shared" si="57"/>
        <v/>
      </c>
      <c r="CH243" s="19" t="str">
        <f>IF($CF243="", "", COUNTIF($CF$12:$CF$1210, "&gt;"&amp;$CF243)+1+COUNTIF($CF$12:$CF243, $CF243)-1)</f>
        <v/>
      </c>
      <c r="CJ243" s="19" t="str">
        <f t="shared" si="58"/>
        <v/>
      </c>
      <c r="CL243" s="87" t="str">
        <f t="shared" si="59"/>
        <v/>
      </c>
    </row>
    <row r="244" spans="1:90" x14ac:dyDescent="0.25">
      <c r="A244" s="11"/>
      <c r="B244" s="5"/>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7"/>
      <c r="AF244" s="11"/>
      <c r="AG244" s="12"/>
      <c r="AH244" s="12"/>
      <c r="AI244" s="12"/>
      <c r="AJ244" s="12"/>
      <c r="AK244" s="12"/>
      <c r="AL244" s="12"/>
      <c r="AM244" s="12"/>
      <c r="AN244" s="12"/>
      <c r="AO244" s="12"/>
      <c r="AP244" s="12"/>
      <c r="AQ244" s="12"/>
      <c r="AR244" s="12"/>
      <c r="AS244" s="12"/>
      <c r="AT244" s="12"/>
      <c r="AU244" s="12"/>
      <c r="AV244" s="12"/>
      <c r="AW244" s="12"/>
      <c r="AX244" s="12"/>
      <c r="AY244" s="12"/>
      <c r="AZ244" s="37" t="str">
        <f t="shared" si="49"/>
        <v/>
      </c>
      <c r="BA244" s="13" t="str" cm="1">
        <f t="array" ref="BA244">IF(BA$10="", "", IF(IFERROR(INDEX($B244:$AE244, $BK244, MATCH(BA$10, $B$11:$AE$11, 0)), "")="", "", IFERROR(VALUE(INDEX($B244:$AE244, $BK244, MATCH(BA$10, $B$11:$AE$11, 0))), "")))</f>
        <v/>
      </c>
      <c r="BB244" s="13" t="str" cm="1">
        <f t="array" ref="BB244">IF(BB$10="", "", IF(IFERROR(INDEX($B244:$AE244, $BK244, MATCH(BB$10, $B$11:$AE$11, 0)), "")="", "", IFERROR(VALUE(INDEX($B244:$AE244, $BK244, MATCH(BB$10, $B$11:$AE$11, 0))), "")))</f>
        <v/>
      </c>
      <c r="BC244" s="13" t="str" cm="1">
        <f t="array" ref="BC244">IF(BC$10="", "", IF(IFERROR(INDEX($B244:$AE244, $BK244, MATCH(BC$10, $B$11:$AE$11, 0)), "")="", "", IFERROR(VALUE(INDEX($B244:$AE244, $BK244, MATCH(BC$10, $B$11:$AE$11, 0))), "")))</f>
        <v/>
      </c>
      <c r="BD244" s="13" t="str" cm="1">
        <f t="array" ref="BD244">IF(BD$10="", "", IF(IFERROR(INDEX($B244:$AE244, $BK244, MATCH(BD$10, $B$11:$AE$11, 0)), "")="", "", IFERROR(VALUE(INDEX($B244:$AE244, $BK244, MATCH(BD$10, $B$11:$AE$11, 0))), "")))</f>
        <v/>
      </c>
      <c r="BE244" s="32" t="str" cm="1">
        <f t="array" ref="BE244">IF(BE$10="", "", IF(IFERROR(INDEX($B244:$AE244, $BK244, MATCH(BE$10, $B$11:$AE$11, 0)), "")="", "", IFERROR(VALUE(INDEX($B244:$AE244, $BK244, MATCH(BE$10, $B$11:$AE$11, 0))), "")))</f>
        <v/>
      </c>
      <c r="BF244" s="12"/>
      <c r="BG244" s="44" t="str" cm="1">
        <f t="array" ref="BG244">IF(BG$10="", "", IF(IFERROR(INDEX($B244:$AE244, $BK244, MATCH(BG$10, $B$11:$AE$11, 0)), "")="", "", IFERROR(LEFT(INDEX($B244:$AE244, $BK244, MATCH(BG$10, $B$11:$AE$11, 0)), 70), "")))</f>
        <v/>
      </c>
      <c r="BH244" s="12"/>
      <c r="BI244" s="44" t="str" cm="1">
        <f t="array" ref="BI244">IF(BI$10="", "", IF(IFERROR(INDEX($B244:$AE244, $BK244, MATCH(BI$10, $B$11:$AE$11, 0)), "")="", "", IFERROR(INDEX($B244:$AE244, $BK244, MATCH(BI$10, $B$11:$AE$11, 0)), "")))</f>
        <v/>
      </c>
      <c r="BJ244" s="12"/>
      <c r="BN244" s="19" t="str" cm="1">
        <f t="array" ref="BN244">IF($AZ$10="", "", IF(IFERROR(INDEX($B244:$AE244, $BK244, MATCH($AZ$10, $B$11:$AE$11, 0)), "")="", "", IFERROR(INDEX($B244:$AE244, $BK244, MATCH($AZ$10, $B$11:$AE$11, 0)), "")))</f>
        <v/>
      </c>
      <c r="BO244" s="19" t="str">
        <f t="shared" si="50"/>
        <v/>
      </c>
      <c r="BP244" s="19" t="str">
        <f t="shared" si="51"/>
        <v/>
      </c>
      <c r="BQ244" s="19" t="str">
        <f t="shared" si="52"/>
        <v/>
      </c>
      <c r="BR244" s="30" t="str">
        <f t="shared" si="53"/>
        <v/>
      </c>
      <c r="BS244" s="19" t="str">
        <f t="shared" si="54"/>
        <v/>
      </c>
      <c r="BT244" s="40" t="str" cm="1">
        <f t="array" ref="BT244">IFERROR(DATE(INDEX($BQ244:$BS244, $BK244, MATCH($BN$5, $BQ$10:$BS$10, 0)), INDEX($BQ244:$BS244, $BK244, MATCH($BN$4, $BQ$10:$BS$10, 0)), INDEX($BQ244:$BS244, $BK244, MATCH($BN$3, $BQ$10:$BS$10, 0))), "")</f>
        <v/>
      </c>
      <c r="BV244" s="19" t="str">
        <f t="shared" si="55"/>
        <v/>
      </c>
      <c r="BX244" s="19" t="str">
        <f t="shared" si="56"/>
        <v/>
      </c>
      <c r="BZ244" s="30" t="str">
        <f t="shared" si="60"/>
        <v/>
      </c>
      <c r="CA244" s="13" t="str">
        <f t="shared" si="61"/>
        <v/>
      </c>
      <c r="CB244" s="13" t="str">
        <f t="shared" si="62"/>
        <v/>
      </c>
      <c r="CC244" s="13" t="str">
        <f t="shared" si="63"/>
        <v/>
      </c>
      <c r="CD244" s="32" t="str">
        <f t="shared" si="64"/>
        <v/>
      </c>
      <c r="CF244" s="52" t="str">
        <f t="shared" si="57"/>
        <v/>
      </c>
      <c r="CH244" s="19" t="str">
        <f>IF($CF244="", "", COUNTIF($CF$12:$CF$1210, "&gt;"&amp;$CF244)+1+COUNTIF($CF$12:$CF244, $CF244)-1)</f>
        <v/>
      </c>
      <c r="CJ244" s="19" t="str">
        <f t="shared" si="58"/>
        <v/>
      </c>
      <c r="CL244" s="87" t="str">
        <f t="shared" si="59"/>
        <v/>
      </c>
    </row>
    <row r="245" spans="1:90" x14ac:dyDescent="0.25">
      <c r="A245" s="11"/>
      <c r="B245" s="5"/>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7"/>
      <c r="AF245" s="11"/>
      <c r="AG245" s="12"/>
      <c r="AH245" s="12"/>
      <c r="AI245" s="12"/>
      <c r="AJ245" s="12"/>
      <c r="AK245" s="12"/>
      <c r="AL245" s="12"/>
      <c r="AM245" s="12"/>
      <c r="AN245" s="12"/>
      <c r="AO245" s="12"/>
      <c r="AP245" s="12"/>
      <c r="AQ245" s="12"/>
      <c r="AR245" s="12"/>
      <c r="AS245" s="12"/>
      <c r="AT245" s="12"/>
      <c r="AU245" s="12"/>
      <c r="AV245" s="12"/>
      <c r="AW245" s="12"/>
      <c r="AX245" s="12"/>
      <c r="AY245" s="12"/>
      <c r="AZ245" s="37" t="str">
        <f t="shared" si="49"/>
        <v/>
      </c>
      <c r="BA245" s="13" t="str" cm="1">
        <f t="array" ref="BA245">IF(BA$10="", "", IF(IFERROR(INDEX($B245:$AE245, $BK245, MATCH(BA$10, $B$11:$AE$11, 0)), "")="", "", IFERROR(VALUE(INDEX($B245:$AE245, $BK245, MATCH(BA$10, $B$11:$AE$11, 0))), "")))</f>
        <v/>
      </c>
      <c r="BB245" s="13" t="str" cm="1">
        <f t="array" ref="BB245">IF(BB$10="", "", IF(IFERROR(INDEX($B245:$AE245, $BK245, MATCH(BB$10, $B$11:$AE$11, 0)), "")="", "", IFERROR(VALUE(INDEX($B245:$AE245, $BK245, MATCH(BB$10, $B$11:$AE$11, 0))), "")))</f>
        <v/>
      </c>
      <c r="BC245" s="13" t="str" cm="1">
        <f t="array" ref="BC245">IF(BC$10="", "", IF(IFERROR(INDEX($B245:$AE245, $BK245, MATCH(BC$10, $B$11:$AE$11, 0)), "")="", "", IFERROR(VALUE(INDEX($B245:$AE245, $BK245, MATCH(BC$10, $B$11:$AE$11, 0))), "")))</f>
        <v/>
      </c>
      <c r="BD245" s="13" t="str" cm="1">
        <f t="array" ref="BD245">IF(BD$10="", "", IF(IFERROR(INDEX($B245:$AE245, $BK245, MATCH(BD$10, $B$11:$AE$11, 0)), "")="", "", IFERROR(VALUE(INDEX($B245:$AE245, $BK245, MATCH(BD$10, $B$11:$AE$11, 0))), "")))</f>
        <v/>
      </c>
      <c r="BE245" s="32" t="str" cm="1">
        <f t="array" ref="BE245">IF(BE$10="", "", IF(IFERROR(INDEX($B245:$AE245, $BK245, MATCH(BE$10, $B$11:$AE$11, 0)), "")="", "", IFERROR(VALUE(INDEX($B245:$AE245, $BK245, MATCH(BE$10, $B$11:$AE$11, 0))), "")))</f>
        <v/>
      </c>
      <c r="BF245" s="12"/>
      <c r="BG245" s="44" t="str" cm="1">
        <f t="array" ref="BG245">IF(BG$10="", "", IF(IFERROR(INDEX($B245:$AE245, $BK245, MATCH(BG$10, $B$11:$AE$11, 0)), "")="", "", IFERROR(LEFT(INDEX($B245:$AE245, $BK245, MATCH(BG$10, $B$11:$AE$11, 0)), 70), "")))</f>
        <v/>
      </c>
      <c r="BH245" s="12"/>
      <c r="BI245" s="44" t="str" cm="1">
        <f t="array" ref="BI245">IF(BI$10="", "", IF(IFERROR(INDEX($B245:$AE245, $BK245, MATCH(BI$10, $B$11:$AE$11, 0)), "")="", "", IFERROR(INDEX($B245:$AE245, $BK245, MATCH(BI$10, $B$11:$AE$11, 0)), "")))</f>
        <v/>
      </c>
      <c r="BJ245" s="12"/>
      <c r="BN245" s="19" t="str" cm="1">
        <f t="array" ref="BN245">IF($AZ$10="", "", IF(IFERROR(INDEX($B245:$AE245, $BK245, MATCH($AZ$10, $B$11:$AE$11, 0)), "")="", "", IFERROR(INDEX($B245:$AE245, $BK245, MATCH($AZ$10, $B$11:$AE$11, 0)), "")))</f>
        <v/>
      </c>
      <c r="BO245" s="19" t="str">
        <f t="shared" si="50"/>
        <v/>
      </c>
      <c r="BP245" s="19" t="str">
        <f t="shared" si="51"/>
        <v/>
      </c>
      <c r="BQ245" s="19" t="str">
        <f t="shared" si="52"/>
        <v/>
      </c>
      <c r="BR245" s="30" t="str">
        <f t="shared" si="53"/>
        <v/>
      </c>
      <c r="BS245" s="19" t="str">
        <f t="shared" si="54"/>
        <v/>
      </c>
      <c r="BT245" s="40" t="str" cm="1">
        <f t="array" ref="BT245">IFERROR(DATE(INDEX($BQ245:$BS245, $BK245, MATCH($BN$5, $BQ$10:$BS$10, 0)), INDEX($BQ245:$BS245, $BK245, MATCH($BN$4, $BQ$10:$BS$10, 0)), INDEX($BQ245:$BS245, $BK245, MATCH($BN$3, $BQ$10:$BS$10, 0))), "")</f>
        <v/>
      </c>
      <c r="BV245" s="19" t="str">
        <f t="shared" si="55"/>
        <v/>
      </c>
      <c r="BX245" s="19" t="str">
        <f t="shared" si="56"/>
        <v/>
      </c>
      <c r="BZ245" s="30" t="str">
        <f t="shared" si="60"/>
        <v/>
      </c>
      <c r="CA245" s="13" t="str">
        <f t="shared" si="61"/>
        <v/>
      </c>
      <c r="CB245" s="13" t="str">
        <f t="shared" si="62"/>
        <v/>
      </c>
      <c r="CC245" s="13" t="str">
        <f t="shared" si="63"/>
        <v/>
      </c>
      <c r="CD245" s="32" t="str">
        <f t="shared" si="64"/>
        <v/>
      </c>
      <c r="CF245" s="52" t="str">
        <f t="shared" si="57"/>
        <v/>
      </c>
      <c r="CH245" s="19" t="str">
        <f>IF($CF245="", "", COUNTIF($CF$12:$CF$1210, "&gt;"&amp;$CF245)+1+COUNTIF($CF$12:$CF245, $CF245)-1)</f>
        <v/>
      </c>
      <c r="CJ245" s="19" t="str">
        <f t="shared" si="58"/>
        <v/>
      </c>
      <c r="CL245" s="87" t="str">
        <f t="shared" si="59"/>
        <v/>
      </c>
    </row>
    <row r="246" spans="1:90" x14ac:dyDescent="0.25">
      <c r="A246" s="11"/>
      <c r="B246" s="5"/>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7"/>
      <c r="AF246" s="11"/>
      <c r="AG246" s="12"/>
      <c r="AH246" s="12"/>
      <c r="AI246" s="12"/>
      <c r="AJ246" s="12"/>
      <c r="AK246" s="12"/>
      <c r="AL246" s="12"/>
      <c r="AM246" s="12"/>
      <c r="AN246" s="12"/>
      <c r="AO246" s="12"/>
      <c r="AP246" s="12"/>
      <c r="AQ246" s="12"/>
      <c r="AR246" s="12"/>
      <c r="AS246" s="12"/>
      <c r="AT246" s="12"/>
      <c r="AU246" s="12"/>
      <c r="AV246" s="12"/>
      <c r="AW246" s="12"/>
      <c r="AX246" s="12"/>
      <c r="AY246" s="12"/>
      <c r="AZ246" s="37" t="str">
        <f t="shared" si="49"/>
        <v/>
      </c>
      <c r="BA246" s="13" t="str" cm="1">
        <f t="array" ref="BA246">IF(BA$10="", "", IF(IFERROR(INDEX($B246:$AE246, $BK246, MATCH(BA$10, $B$11:$AE$11, 0)), "")="", "", IFERROR(VALUE(INDEX($B246:$AE246, $BK246, MATCH(BA$10, $B$11:$AE$11, 0))), "")))</f>
        <v/>
      </c>
      <c r="BB246" s="13" t="str" cm="1">
        <f t="array" ref="BB246">IF(BB$10="", "", IF(IFERROR(INDEX($B246:$AE246, $BK246, MATCH(BB$10, $B$11:$AE$11, 0)), "")="", "", IFERROR(VALUE(INDEX($B246:$AE246, $BK246, MATCH(BB$10, $B$11:$AE$11, 0))), "")))</f>
        <v/>
      </c>
      <c r="BC246" s="13" t="str" cm="1">
        <f t="array" ref="BC246">IF(BC$10="", "", IF(IFERROR(INDEX($B246:$AE246, $BK246, MATCH(BC$10, $B$11:$AE$11, 0)), "")="", "", IFERROR(VALUE(INDEX($B246:$AE246, $BK246, MATCH(BC$10, $B$11:$AE$11, 0))), "")))</f>
        <v/>
      </c>
      <c r="BD246" s="13" t="str" cm="1">
        <f t="array" ref="BD246">IF(BD$10="", "", IF(IFERROR(INDEX($B246:$AE246, $BK246, MATCH(BD$10, $B$11:$AE$11, 0)), "")="", "", IFERROR(VALUE(INDEX($B246:$AE246, $BK246, MATCH(BD$10, $B$11:$AE$11, 0))), "")))</f>
        <v/>
      </c>
      <c r="BE246" s="32" t="str" cm="1">
        <f t="array" ref="BE246">IF(BE$10="", "", IF(IFERROR(INDEX($B246:$AE246, $BK246, MATCH(BE$10, $B$11:$AE$11, 0)), "")="", "", IFERROR(VALUE(INDEX($B246:$AE246, $BK246, MATCH(BE$10, $B$11:$AE$11, 0))), "")))</f>
        <v/>
      </c>
      <c r="BF246" s="12"/>
      <c r="BG246" s="44" t="str" cm="1">
        <f t="array" ref="BG246">IF(BG$10="", "", IF(IFERROR(INDEX($B246:$AE246, $BK246, MATCH(BG$10, $B$11:$AE$11, 0)), "")="", "", IFERROR(LEFT(INDEX($B246:$AE246, $BK246, MATCH(BG$10, $B$11:$AE$11, 0)), 70), "")))</f>
        <v/>
      </c>
      <c r="BH246" s="12"/>
      <c r="BI246" s="44" t="str" cm="1">
        <f t="array" ref="BI246">IF(BI$10="", "", IF(IFERROR(INDEX($B246:$AE246, $BK246, MATCH(BI$10, $B$11:$AE$11, 0)), "")="", "", IFERROR(INDEX($B246:$AE246, $BK246, MATCH(BI$10, $B$11:$AE$11, 0)), "")))</f>
        <v/>
      </c>
      <c r="BJ246" s="12"/>
      <c r="BN246" s="19" t="str" cm="1">
        <f t="array" ref="BN246">IF($AZ$10="", "", IF(IFERROR(INDEX($B246:$AE246, $BK246, MATCH($AZ$10, $B$11:$AE$11, 0)), "")="", "", IFERROR(INDEX($B246:$AE246, $BK246, MATCH($AZ$10, $B$11:$AE$11, 0)), "")))</f>
        <v/>
      </c>
      <c r="BO246" s="19" t="str">
        <f t="shared" si="50"/>
        <v/>
      </c>
      <c r="BP246" s="19" t="str">
        <f t="shared" si="51"/>
        <v/>
      </c>
      <c r="BQ246" s="19" t="str">
        <f t="shared" si="52"/>
        <v/>
      </c>
      <c r="BR246" s="30" t="str">
        <f t="shared" si="53"/>
        <v/>
      </c>
      <c r="BS246" s="19" t="str">
        <f t="shared" si="54"/>
        <v/>
      </c>
      <c r="BT246" s="40" t="str" cm="1">
        <f t="array" ref="BT246">IFERROR(DATE(INDEX($BQ246:$BS246, $BK246, MATCH($BN$5, $BQ$10:$BS$10, 0)), INDEX($BQ246:$BS246, $BK246, MATCH($BN$4, $BQ$10:$BS$10, 0)), INDEX($BQ246:$BS246, $BK246, MATCH($BN$3, $BQ$10:$BS$10, 0))), "")</f>
        <v/>
      </c>
      <c r="BV246" s="19" t="str">
        <f t="shared" si="55"/>
        <v/>
      </c>
      <c r="BX246" s="19" t="str">
        <f t="shared" si="56"/>
        <v/>
      </c>
      <c r="BZ246" s="30" t="str">
        <f t="shared" si="60"/>
        <v/>
      </c>
      <c r="CA246" s="13" t="str">
        <f t="shared" si="61"/>
        <v/>
      </c>
      <c r="CB246" s="13" t="str">
        <f t="shared" si="62"/>
        <v/>
      </c>
      <c r="CC246" s="13" t="str">
        <f t="shared" si="63"/>
        <v/>
      </c>
      <c r="CD246" s="32" t="str">
        <f t="shared" si="64"/>
        <v/>
      </c>
      <c r="CF246" s="52" t="str">
        <f t="shared" si="57"/>
        <v/>
      </c>
      <c r="CH246" s="19" t="str">
        <f>IF($CF246="", "", COUNTIF($CF$12:$CF$1210, "&gt;"&amp;$CF246)+1+COUNTIF($CF$12:$CF246, $CF246)-1)</f>
        <v/>
      </c>
      <c r="CJ246" s="19" t="str">
        <f t="shared" si="58"/>
        <v/>
      </c>
      <c r="CL246" s="87" t="str">
        <f t="shared" si="59"/>
        <v/>
      </c>
    </row>
    <row r="247" spans="1:90" x14ac:dyDescent="0.25">
      <c r="A247" s="11"/>
      <c r="B247" s="5"/>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7"/>
      <c r="AF247" s="11"/>
      <c r="AG247" s="12"/>
      <c r="AH247" s="12"/>
      <c r="AI247" s="12"/>
      <c r="AJ247" s="12"/>
      <c r="AK247" s="12"/>
      <c r="AL247" s="12"/>
      <c r="AM247" s="12"/>
      <c r="AN247" s="12"/>
      <c r="AO247" s="12"/>
      <c r="AP247" s="12"/>
      <c r="AQ247" s="12"/>
      <c r="AR247" s="12"/>
      <c r="AS247" s="12"/>
      <c r="AT247" s="12"/>
      <c r="AU247" s="12"/>
      <c r="AV247" s="12"/>
      <c r="AW247" s="12"/>
      <c r="AX247" s="12"/>
      <c r="AY247" s="12"/>
      <c r="AZ247" s="37" t="str">
        <f t="shared" si="49"/>
        <v/>
      </c>
      <c r="BA247" s="13" t="str" cm="1">
        <f t="array" ref="BA247">IF(BA$10="", "", IF(IFERROR(INDEX($B247:$AE247, $BK247, MATCH(BA$10, $B$11:$AE$11, 0)), "")="", "", IFERROR(VALUE(INDEX($B247:$AE247, $BK247, MATCH(BA$10, $B$11:$AE$11, 0))), "")))</f>
        <v/>
      </c>
      <c r="BB247" s="13" t="str" cm="1">
        <f t="array" ref="BB247">IF(BB$10="", "", IF(IFERROR(INDEX($B247:$AE247, $BK247, MATCH(BB$10, $B$11:$AE$11, 0)), "")="", "", IFERROR(VALUE(INDEX($B247:$AE247, $BK247, MATCH(BB$10, $B$11:$AE$11, 0))), "")))</f>
        <v/>
      </c>
      <c r="BC247" s="13" t="str" cm="1">
        <f t="array" ref="BC247">IF(BC$10="", "", IF(IFERROR(INDEX($B247:$AE247, $BK247, MATCH(BC$10, $B$11:$AE$11, 0)), "")="", "", IFERROR(VALUE(INDEX($B247:$AE247, $BK247, MATCH(BC$10, $B$11:$AE$11, 0))), "")))</f>
        <v/>
      </c>
      <c r="BD247" s="13" t="str" cm="1">
        <f t="array" ref="BD247">IF(BD$10="", "", IF(IFERROR(INDEX($B247:$AE247, $BK247, MATCH(BD$10, $B$11:$AE$11, 0)), "")="", "", IFERROR(VALUE(INDEX($B247:$AE247, $BK247, MATCH(BD$10, $B$11:$AE$11, 0))), "")))</f>
        <v/>
      </c>
      <c r="BE247" s="32" t="str" cm="1">
        <f t="array" ref="BE247">IF(BE$10="", "", IF(IFERROR(INDEX($B247:$AE247, $BK247, MATCH(BE$10, $B$11:$AE$11, 0)), "")="", "", IFERROR(VALUE(INDEX($B247:$AE247, $BK247, MATCH(BE$10, $B$11:$AE$11, 0))), "")))</f>
        <v/>
      </c>
      <c r="BF247" s="12"/>
      <c r="BG247" s="44" t="str" cm="1">
        <f t="array" ref="BG247">IF(BG$10="", "", IF(IFERROR(INDEX($B247:$AE247, $BK247, MATCH(BG$10, $B$11:$AE$11, 0)), "")="", "", IFERROR(LEFT(INDEX($B247:$AE247, $BK247, MATCH(BG$10, $B$11:$AE$11, 0)), 70), "")))</f>
        <v/>
      </c>
      <c r="BH247" s="12"/>
      <c r="BI247" s="44" t="str" cm="1">
        <f t="array" ref="BI247">IF(BI$10="", "", IF(IFERROR(INDEX($B247:$AE247, $BK247, MATCH(BI$10, $B$11:$AE$11, 0)), "")="", "", IFERROR(INDEX($B247:$AE247, $BK247, MATCH(BI$10, $B$11:$AE$11, 0)), "")))</f>
        <v/>
      </c>
      <c r="BJ247" s="12"/>
      <c r="BN247" s="19" t="str" cm="1">
        <f t="array" ref="BN247">IF($AZ$10="", "", IF(IFERROR(INDEX($B247:$AE247, $BK247, MATCH($AZ$10, $B$11:$AE$11, 0)), "")="", "", IFERROR(INDEX($B247:$AE247, $BK247, MATCH($AZ$10, $B$11:$AE$11, 0)), "")))</f>
        <v/>
      </c>
      <c r="BO247" s="19" t="str">
        <f t="shared" si="50"/>
        <v/>
      </c>
      <c r="BP247" s="19" t="str">
        <f t="shared" si="51"/>
        <v/>
      </c>
      <c r="BQ247" s="19" t="str">
        <f t="shared" si="52"/>
        <v/>
      </c>
      <c r="BR247" s="30" t="str">
        <f t="shared" si="53"/>
        <v/>
      </c>
      <c r="BS247" s="19" t="str">
        <f t="shared" si="54"/>
        <v/>
      </c>
      <c r="BT247" s="40" t="str" cm="1">
        <f t="array" ref="BT247">IFERROR(DATE(INDEX($BQ247:$BS247, $BK247, MATCH($BN$5, $BQ$10:$BS$10, 0)), INDEX($BQ247:$BS247, $BK247, MATCH($BN$4, $BQ$10:$BS$10, 0)), INDEX($BQ247:$BS247, $BK247, MATCH($BN$3, $BQ$10:$BS$10, 0))), "")</f>
        <v/>
      </c>
      <c r="BV247" s="19" t="str">
        <f t="shared" si="55"/>
        <v/>
      </c>
      <c r="BX247" s="19" t="str">
        <f t="shared" si="56"/>
        <v/>
      </c>
      <c r="BZ247" s="30" t="str">
        <f t="shared" si="60"/>
        <v/>
      </c>
      <c r="CA247" s="13" t="str">
        <f t="shared" si="61"/>
        <v/>
      </c>
      <c r="CB247" s="13" t="str">
        <f t="shared" si="62"/>
        <v/>
      </c>
      <c r="CC247" s="13" t="str">
        <f t="shared" si="63"/>
        <v/>
      </c>
      <c r="CD247" s="32" t="str">
        <f t="shared" si="64"/>
        <v/>
      </c>
      <c r="CF247" s="52" t="str">
        <f t="shared" si="57"/>
        <v/>
      </c>
      <c r="CH247" s="19" t="str">
        <f>IF($CF247="", "", COUNTIF($CF$12:$CF$1210, "&gt;"&amp;$CF247)+1+COUNTIF($CF$12:$CF247, $CF247)-1)</f>
        <v/>
      </c>
      <c r="CJ247" s="19" t="str">
        <f t="shared" si="58"/>
        <v/>
      </c>
      <c r="CL247" s="87" t="str">
        <f t="shared" si="59"/>
        <v/>
      </c>
    </row>
    <row r="248" spans="1:90" x14ac:dyDescent="0.25">
      <c r="A248" s="11"/>
      <c r="B248" s="5"/>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7"/>
      <c r="AF248" s="11"/>
      <c r="AG248" s="12"/>
      <c r="AH248" s="12"/>
      <c r="AI248" s="12"/>
      <c r="AJ248" s="12"/>
      <c r="AK248" s="12"/>
      <c r="AL248" s="12"/>
      <c r="AM248" s="12"/>
      <c r="AN248" s="12"/>
      <c r="AO248" s="12"/>
      <c r="AP248" s="12"/>
      <c r="AQ248" s="12"/>
      <c r="AR248" s="12"/>
      <c r="AS248" s="12"/>
      <c r="AT248" s="12"/>
      <c r="AU248" s="12"/>
      <c r="AV248" s="12"/>
      <c r="AW248" s="12"/>
      <c r="AX248" s="12"/>
      <c r="AY248" s="12"/>
      <c r="AZ248" s="37" t="str">
        <f t="shared" si="49"/>
        <v/>
      </c>
      <c r="BA248" s="13" t="str" cm="1">
        <f t="array" ref="BA248">IF(BA$10="", "", IF(IFERROR(INDEX($B248:$AE248, $BK248, MATCH(BA$10, $B$11:$AE$11, 0)), "")="", "", IFERROR(VALUE(INDEX($B248:$AE248, $BK248, MATCH(BA$10, $B$11:$AE$11, 0))), "")))</f>
        <v/>
      </c>
      <c r="BB248" s="13" t="str" cm="1">
        <f t="array" ref="BB248">IF(BB$10="", "", IF(IFERROR(INDEX($B248:$AE248, $BK248, MATCH(BB$10, $B$11:$AE$11, 0)), "")="", "", IFERROR(VALUE(INDEX($B248:$AE248, $BK248, MATCH(BB$10, $B$11:$AE$11, 0))), "")))</f>
        <v/>
      </c>
      <c r="BC248" s="13" t="str" cm="1">
        <f t="array" ref="BC248">IF(BC$10="", "", IF(IFERROR(INDEX($B248:$AE248, $BK248, MATCH(BC$10, $B$11:$AE$11, 0)), "")="", "", IFERROR(VALUE(INDEX($B248:$AE248, $BK248, MATCH(BC$10, $B$11:$AE$11, 0))), "")))</f>
        <v/>
      </c>
      <c r="BD248" s="13" t="str" cm="1">
        <f t="array" ref="BD248">IF(BD$10="", "", IF(IFERROR(INDEX($B248:$AE248, $BK248, MATCH(BD$10, $B$11:$AE$11, 0)), "")="", "", IFERROR(VALUE(INDEX($B248:$AE248, $BK248, MATCH(BD$10, $B$11:$AE$11, 0))), "")))</f>
        <v/>
      </c>
      <c r="BE248" s="32" t="str" cm="1">
        <f t="array" ref="BE248">IF(BE$10="", "", IF(IFERROR(INDEX($B248:$AE248, $BK248, MATCH(BE$10, $B$11:$AE$11, 0)), "")="", "", IFERROR(VALUE(INDEX($B248:$AE248, $BK248, MATCH(BE$10, $B$11:$AE$11, 0))), "")))</f>
        <v/>
      </c>
      <c r="BF248" s="12"/>
      <c r="BG248" s="44" t="str" cm="1">
        <f t="array" ref="BG248">IF(BG$10="", "", IF(IFERROR(INDEX($B248:$AE248, $BK248, MATCH(BG$10, $B$11:$AE$11, 0)), "")="", "", IFERROR(LEFT(INDEX($B248:$AE248, $BK248, MATCH(BG$10, $B$11:$AE$11, 0)), 70), "")))</f>
        <v/>
      </c>
      <c r="BH248" s="12"/>
      <c r="BI248" s="44" t="str" cm="1">
        <f t="array" ref="BI248">IF(BI$10="", "", IF(IFERROR(INDEX($B248:$AE248, $BK248, MATCH(BI$10, $B$11:$AE$11, 0)), "")="", "", IFERROR(INDEX($B248:$AE248, $BK248, MATCH(BI$10, $B$11:$AE$11, 0)), "")))</f>
        <v/>
      </c>
      <c r="BJ248" s="12"/>
      <c r="BN248" s="19" t="str" cm="1">
        <f t="array" ref="BN248">IF($AZ$10="", "", IF(IFERROR(INDEX($B248:$AE248, $BK248, MATCH($AZ$10, $B$11:$AE$11, 0)), "")="", "", IFERROR(INDEX($B248:$AE248, $BK248, MATCH($AZ$10, $B$11:$AE$11, 0)), "")))</f>
        <v/>
      </c>
      <c r="BO248" s="19" t="str">
        <f t="shared" si="50"/>
        <v/>
      </c>
      <c r="BP248" s="19" t="str">
        <f t="shared" si="51"/>
        <v/>
      </c>
      <c r="BQ248" s="19" t="str">
        <f t="shared" si="52"/>
        <v/>
      </c>
      <c r="BR248" s="30" t="str">
        <f t="shared" si="53"/>
        <v/>
      </c>
      <c r="BS248" s="19" t="str">
        <f t="shared" si="54"/>
        <v/>
      </c>
      <c r="BT248" s="40" t="str" cm="1">
        <f t="array" ref="BT248">IFERROR(DATE(INDEX($BQ248:$BS248, $BK248, MATCH($BN$5, $BQ$10:$BS$10, 0)), INDEX($BQ248:$BS248, $BK248, MATCH($BN$4, $BQ$10:$BS$10, 0)), INDEX($BQ248:$BS248, $BK248, MATCH($BN$3, $BQ$10:$BS$10, 0))), "")</f>
        <v/>
      </c>
      <c r="BV248" s="19" t="str">
        <f t="shared" si="55"/>
        <v/>
      </c>
      <c r="BX248" s="19" t="str">
        <f t="shared" si="56"/>
        <v/>
      </c>
      <c r="BZ248" s="30" t="str">
        <f t="shared" si="60"/>
        <v/>
      </c>
      <c r="CA248" s="13" t="str">
        <f t="shared" si="61"/>
        <v/>
      </c>
      <c r="CB248" s="13" t="str">
        <f t="shared" si="62"/>
        <v/>
      </c>
      <c r="CC248" s="13" t="str">
        <f t="shared" si="63"/>
        <v/>
      </c>
      <c r="CD248" s="32" t="str">
        <f t="shared" si="64"/>
        <v/>
      </c>
      <c r="CF248" s="52" t="str">
        <f t="shared" si="57"/>
        <v/>
      </c>
      <c r="CH248" s="19" t="str">
        <f>IF($CF248="", "", COUNTIF($CF$12:$CF$1210, "&gt;"&amp;$CF248)+1+COUNTIF($CF$12:$CF248, $CF248)-1)</f>
        <v/>
      </c>
      <c r="CJ248" s="19" t="str">
        <f t="shared" si="58"/>
        <v/>
      </c>
      <c r="CL248" s="87" t="str">
        <f t="shared" si="59"/>
        <v/>
      </c>
    </row>
    <row r="249" spans="1:90" x14ac:dyDescent="0.25">
      <c r="A249" s="11"/>
      <c r="B249" s="5"/>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7"/>
      <c r="AF249" s="11"/>
      <c r="AG249" s="12"/>
      <c r="AH249" s="12"/>
      <c r="AI249" s="12"/>
      <c r="AJ249" s="12"/>
      <c r="AK249" s="12"/>
      <c r="AL249" s="12"/>
      <c r="AM249" s="12"/>
      <c r="AN249" s="12"/>
      <c r="AO249" s="12"/>
      <c r="AP249" s="12"/>
      <c r="AQ249" s="12"/>
      <c r="AR249" s="12"/>
      <c r="AS249" s="12"/>
      <c r="AT249" s="12"/>
      <c r="AU249" s="12"/>
      <c r="AV249" s="12"/>
      <c r="AW249" s="12"/>
      <c r="AX249" s="12"/>
      <c r="AY249" s="12"/>
      <c r="AZ249" s="37" t="str">
        <f t="shared" si="49"/>
        <v/>
      </c>
      <c r="BA249" s="13" t="str" cm="1">
        <f t="array" ref="BA249">IF(BA$10="", "", IF(IFERROR(INDEX($B249:$AE249, $BK249, MATCH(BA$10, $B$11:$AE$11, 0)), "")="", "", IFERROR(VALUE(INDEX($B249:$AE249, $BK249, MATCH(BA$10, $B$11:$AE$11, 0))), "")))</f>
        <v/>
      </c>
      <c r="BB249" s="13" t="str" cm="1">
        <f t="array" ref="BB249">IF(BB$10="", "", IF(IFERROR(INDEX($B249:$AE249, $BK249, MATCH(BB$10, $B$11:$AE$11, 0)), "")="", "", IFERROR(VALUE(INDEX($B249:$AE249, $BK249, MATCH(BB$10, $B$11:$AE$11, 0))), "")))</f>
        <v/>
      </c>
      <c r="BC249" s="13" t="str" cm="1">
        <f t="array" ref="BC249">IF(BC$10="", "", IF(IFERROR(INDEX($B249:$AE249, $BK249, MATCH(BC$10, $B$11:$AE$11, 0)), "")="", "", IFERROR(VALUE(INDEX($B249:$AE249, $BK249, MATCH(BC$10, $B$11:$AE$11, 0))), "")))</f>
        <v/>
      </c>
      <c r="BD249" s="13" t="str" cm="1">
        <f t="array" ref="BD249">IF(BD$10="", "", IF(IFERROR(INDEX($B249:$AE249, $BK249, MATCH(BD$10, $B$11:$AE$11, 0)), "")="", "", IFERROR(VALUE(INDEX($B249:$AE249, $BK249, MATCH(BD$10, $B$11:$AE$11, 0))), "")))</f>
        <v/>
      </c>
      <c r="BE249" s="32" t="str" cm="1">
        <f t="array" ref="BE249">IF(BE$10="", "", IF(IFERROR(INDEX($B249:$AE249, $BK249, MATCH(BE$10, $B$11:$AE$11, 0)), "")="", "", IFERROR(VALUE(INDEX($B249:$AE249, $BK249, MATCH(BE$10, $B$11:$AE$11, 0))), "")))</f>
        <v/>
      </c>
      <c r="BF249" s="12"/>
      <c r="BG249" s="44" t="str" cm="1">
        <f t="array" ref="BG249">IF(BG$10="", "", IF(IFERROR(INDEX($B249:$AE249, $BK249, MATCH(BG$10, $B$11:$AE$11, 0)), "")="", "", IFERROR(LEFT(INDEX($B249:$AE249, $BK249, MATCH(BG$10, $B$11:$AE$11, 0)), 70), "")))</f>
        <v/>
      </c>
      <c r="BH249" s="12"/>
      <c r="BI249" s="44" t="str" cm="1">
        <f t="array" ref="BI249">IF(BI$10="", "", IF(IFERROR(INDEX($B249:$AE249, $BK249, MATCH(BI$10, $B$11:$AE$11, 0)), "")="", "", IFERROR(INDEX($B249:$AE249, $BK249, MATCH(BI$10, $B$11:$AE$11, 0)), "")))</f>
        <v/>
      </c>
      <c r="BJ249" s="12"/>
      <c r="BN249" s="19" t="str" cm="1">
        <f t="array" ref="BN249">IF($AZ$10="", "", IF(IFERROR(INDEX($B249:$AE249, $BK249, MATCH($AZ$10, $B$11:$AE$11, 0)), "")="", "", IFERROR(INDEX($B249:$AE249, $BK249, MATCH($AZ$10, $B$11:$AE$11, 0)), "")))</f>
        <v/>
      </c>
      <c r="BO249" s="19" t="str">
        <f t="shared" si="50"/>
        <v/>
      </c>
      <c r="BP249" s="19" t="str">
        <f t="shared" si="51"/>
        <v/>
      </c>
      <c r="BQ249" s="19" t="str">
        <f t="shared" si="52"/>
        <v/>
      </c>
      <c r="BR249" s="30" t="str">
        <f t="shared" si="53"/>
        <v/>
      </c>
      <c r="BS249" s="19" t="str">
        <f t="shared" si="54"/>
        <v/>
      </c>
      <c r="BT249" s="40" t="str" cm="1">
        <f t="array" ref="BT249">IFERROR(DATE(INDEX($BQ249:$BS249, $BK249, MATCH($BN$5, $BQ$10:$BS$10, 0)), INDEX($BQ249:$BS249, $BK249, MATCH($BN$4, $BQ$10:$BS$10, 0)), INDEX($BQ249:$BS249, $BK249, MATCH($BN$3, $BQ$10:$BS$10, 0))), "")</f>
        <v/>
      </c>
      <c r="BV249" s="19" t="str">
        <f t="shared" si="55"/>
        <v/>
      </c>
      <c r="BX249" s="19" t="str">
        <f t="shared" si="56"/>
        <v/>
      </c>
      <c r="BZ249" s="30" t="str">
        <f t="shared" si="60"/>
        <v/>
      </c>
      <c r="CA249" s="13" t="str">
        <f t="shared" si="61"/>
        <v/>
      </c>
      <c r="CB249" s="13" t="str">
        <f t="shared" si="62"/>
        <v/>
      </c>
      <c r="CC249" s="13" t="str">
        <f t="shared" si="63"/>
        <v/>
      </c>
      <c r="CD249" s="32" t="str">
        <f t="shared" si="64"/>
        <v/>
      </c>
      <c r="CF249" s="52" t="str">
        <f t="shared" si="57"/>
        <v/>
      </c>
      <c r="CH249" s="19" t="str">
        <f>IF($CF249="", "", COUNTIF($CF$12:$CF$1210, "&gt;"&amp;$CF249)+1+COUNTIF($CF$12:$CF249, $CF249)-1)</f>
        <v/>
      </c>
      <c r="CJ249" s="19" t="str">
        <f t="shared" si="58"/>
        <v/>
      </c>
      <c r="CL249" s="87" t="str">
        <f t="shared" si="59"/>
        <v/>
      </c>
    </row>
    <row r="250" spans="1:90" x14ac:dyDescent="0.25">
      <c r="A250" s="11"/>
      <c r="B250" s="5"/>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7"/>
      <c r="AF250" s="11"/>
      <c r="AG250" s="12"/>
      <c r="AH250" s="12"/>
      <c r="AI250" s="12"/>
      <c r="AJ250" s="12"/>
      <c r="AK250" s="12"/>
      <c r="AL250" s="12"/>
      <c r="AM250" s="12"/>
      <c r="AN250" s="12"/>
      <c r="AO250" s="12"/>
      <c r="AP250" s="12"/>
      <c r="AQ250" s="12"/>
      <c r="AR250" s="12"/>
      <c r="AS250" s="12"/>
      <c r="AT250" s="12"/>
      <c r="AU250" s="12"/>
      <c r="AV250" s="12"/>
      <c r="AW250" s="12"/>
      <c r="AX250" s="12"/>
      <c r="AY250" s="12"/>
      <c r="AZ250" s="37" t="str">
        <f t="shared" si="49"/>
        <v/>
      </c>
      <c r="BA250" s="13" t="str" cm="1">
        <f t="array" ref="BA250">IF(BA$10="", "", IF(IFERROR(INDEX($B250:$AE250, $BK250, MATCH(BA$10, $B$11:$AE$11, 0)), "")="", "", IFERROR(VALUE(INDEX($B250:$AE250, $BK250, MATCH(BA$10, $B$11:$AE$11, 0))), "")))</f>
        <v/>
      </c>
      <c r="BB250" s="13" t="str" cm="1">
        <f t="array" ref="BB250">IF(BB$10="", "", IF(IFERROR(INDEX($B250:$AE250, $BK250, MATCH(BB$10, $B$11:$AE$11, 0)), "")="", "", IFERROR(VALUE(INDEX($B250:$AE250, $BK250, MATCH(BB$10, $B$11:$AE$11, 0))), "")))</f>
        <v/>
      </c>
      <c r="BC250" s="13" t="str" cm="1">
        <f t="array" ref="BC250">IF(BC$10="", "", IF(IFERROR(INDEX($B250:$AE250, $BK250, MATCH(BC$10, $B$11:$AE$11, 0)), "")="", "", IFERROR(VALUE(INDEX($B250:$AE250, $BK250, MATCH(BC$10, $B$11:$AE$11, 0))), "")))</f>
        <v/>
      </c>
      <c r="BD250" s="13" t="str" cm="1">
        <f t="array" ref="BD250">IF(BD$10="", "", IF(IFERROR(INDEX($B250:$AE250, $BK250, MATCH(BD$10, $B$11:$AE$11, 0)), "")="", "", IFERROR(VALUE(INDEX($B250:$AE250, $BK250, MATCH(BD$10, $B$11:$AE$11, 0))), "")))</f>
        <v/>
      </c>
      <c r="BE250" s="32" t="str" cm="1">
        <f t="array" ref="BE250">IF(BE$10="", "", IF(IFERROR(INDEX($B250:$AE250, $BK250, MATCH(BE$10, $B$11:$AE$11, 0)), "")="", "", IFERROR(VALUE(INDEX($B250:$AE250, $BK250, MATCH(BE$10, $B$11:$AE$11, 0))), "")))</f>
        <v/>
      </c>
      <c r="BF250" s="12"/>
      <c r="BG250" s="44" t="str" cm="1">
        <f t="array" ref="BG250">IF(BG$10="", "", IF(IFERROR(INDEX($B250:$AE250, $BK250, MATCH(BG$10, $B$11:$AE$11, 0)), "")="", "", IFERROR(LEFT(INDEX($B250:$AE250, $BK250, MATCH(BG$10, $B$11:$AE$11, 0)), 70), "")))</f>
        <v/>
      </c>
      <c r="BH250" s="12"/>
      <c r="BI250" s="44" t="str" cm="1">
        <f t="array" ref="BI250">IF(BI$10="", "", IF(IFERROR(INDEX($B250:$AE250, $BK250, MATCH(BI$10, $B$11:$AE$11, 0)), "")="", "", IFERROR(INDEX($B250:$AE250, $BK250, MATCH(BI$10, $B$11:$AE$11, 0)), "")))</f>
        <v/>
      </c>
      <c r="BJ250" s="12"/>
      <c r="BN250" s="19" t="str" cm="1">
        <f t="array" ref="BN250">IF($AZ$10="", "", IF(IFERROR(INDEX($B250:$AE250, $BK250, MATCH($AZ$10, $B$11:$AE$11, 0)), "")="", "", IFERROR(INDEX($B250:$AE250, $BK250, MATCH($AZ$10, $B$11:$AE$11, 0)), "")))</f>
        <v/>
      </c>
      <c r="BO250" s="19" t="str">
        <f t="shared" si="50"/>
        <v/>
      </c>
      <c r="BP250" s="19" t="str">
        <f t="shared" si="51"/>
        <v/>
      </c>
      <c r="BQ250" s="19" t="str">
        <f t="shared" si="52"/>
        <v/>
      </c>
      <c r="BR250" s="30" t="str">
        <f t="shared" si="53"/>
        <v/>
      </c>
      <c r="BS250" s="19" t="str">
        <f t="shared" si="54"/>
        <v/>
      </c>
      <c r="BT250" s="40" t="str" cm="1">
        <f t="array" ref="BT250">IFERROR(DATE(INDEX($BQ250:$BS250, $BK250, MATCH($BN$5, $BQ$10:$BS$10, 0)), INDEX($BQ250:$BS250, $BK250, MATCH($BN$4, $BQ$10:$BS$10, 0)), INDEX($BQ250:$BS250, $BK250, MATCH($BN$3, $BQ$10:$BS$10, 0))), "")</f>
        <v/>
      </c>
      <c r="BV250" s="19" t="str">
        <f t="shared" si="55"/>
        <v/>
      </c>
      <c r="BX250" s="19" t="str">
        <f t="shared" si="56"/>
        <v/>
      </c>
      <c r="BZ250" s="30" t="str">
        <f t="shared" si="60"/>
        <v/>
      </c>
      <c r="CA250" s="13" t="str">
        <f t="shared" si="61"/>
        <v/>
      </c>
      <c r="CB250" s="13" t="str">
        <f t="shared" si="62"/>
        <v/>
      </c>
      <c r="CC250" s="13" t="str">
        <f t="shared" si="63"/>
        <v/>
      </c>
      <c r="CD250" s="32" t="str">
        <f t="shared" si="64"/>
        <v/>
      </c>
      <c r="CF250" s="52" t="str">
        <f t="shared" si="57"/>
        <v/>
      </c>
      <c r="CH250" s="19" t="str">
        <f>IF($CF250="", "", COUNTIF($CF$12:$CF$1210, "&gt;"&amp;$CF250)+1+COUNTIF($CF$12:$CF250, $CF250)-1)</f>
        <v/>
      </c>
      <c r="CJ250" s="19" t="str">
        <f t="shared" si="58"/>
        <v/>
      </c>
      <c r="CL250" s="87" t="str">
        <f t="shared" si="59"/>
        <v/>
      </c>
    </row>
    <row r="251" spans="1:90" x14ac:dyDescent="0.25">
      <c r="A251" s="11"/>
      <c r="B251" s="5"/>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7"/>
      <c r="AF251" s="11"/>
      <c r="AG251" s="12"/>
      <c r="AH251" s="12"/>
      <c r="AI251" s="12"/>
      <c r="AJ251" s="12"/>
      <c r="AK251" s="12"/>
      <c r="AL251" s="12"/>
      <c r="AM251" s="12"/>
      <c r="AN251" s="12"/>
      <c r="AO251" s="12"/>
      <c r="AP251" s="12"/>
      <c r="AQ251" s="12"/>
      <c r="AR251" s="12"/>
      <c r="AS251" s="12"/>
      <c r="AT251" s="12"/>
      <c r="AU251" s="12"/>
      <c r="AV251" s="12"/>
      <c r="AW251" s="12"/>
      <c r="AX251" s="12"/>
      <c r="AY251" s="12"/>
      <c r="AZ251" s="37" t="str">
        <f t="shared" si="49"/>
        <v/>
      </c>
      <c r="BA251" s="13" t="str" cm="1">
        <f t="array" ref="BA251">IF(BA$10="", "", IF(IFERROR(INDEX($B251:$AE251, $BK251, MATCH(BA$10, $B$11:$AE$11, 0)), "")="", "", IFERROR(VALUE(INDEX($B251:$AE251, $BK251, MATCH(BA$10, $B$11:$AE$11, 0))), "")))</f>
        <v/>
      </c>
      <c r="BB251" s="13" t="str" cm="1">
        <f t="array" ref="BB251">IF(BB$10="", "", IF(IFERROR(INDEX($B251:$AE251, $BK251, MATCH(BB$10, $B$11:$AE$11, 0)), "")="", "", IFERROR(VALUE(INDEX($B251:$AE251, $BK251, MATCH(BB$10, $B$11:$AE$11, 0))), "")))</f>
        <v/>
      </c>
      <c r="BC251" s="13" t="str" cm="1">
        <f t="array" ref="BC251">IF(BC$10="", "", IF(IFERROR(INDEX($B251:$AE251, $BK251, MATCH(BC$10, $B$11:$AE$11, 0)), "")="", "", IFERROR(VALUE(INDEX($B251:$AE251, $BK251, MATCH(BC$10, $B$11:$AE$11, 0))), "")))</f>
        <v/>
      </c>
      <c r="BD251" s="13" t="str" cm="1">
        <f t="array" ref="BD251">IF(BD$10="", "", IF(IFERROR(INDEX($B251:$AE251, $BK251, MATCH(BD$10, $B$11:$AE$11, 0)), "")="", "", IFERROR(VALUE(INDEX($B251:$AE251, $BK251, MATCH(BD$10, $B$11:$AE$11, 0))), "")))</f>
        <v/>
      </c>
      <c r="BE251" s="32" t="str" cm="1">
        <f t="array" ref="BE251">IF(BE$10="", "", IF(IFERROR(INDEX($B251:$AE251, $BK251, MATCH(BE$10, $B$11:$AE$11, 0)), "")="", "", IFERROR(VALUE(INDEX($B251:$AE251, $BK251, MATCH(BE$10, $B$11:$AE$11, 0))), "")))</f>
        <v/>
      </c>
      <c r="BF251" s="12"/>
      <c r="BG251" s="44" t="str" cm="1">
        <f t="array" ref="BG251">IF(BG$10="", "", IF(IFERROR(INDEX($B251:$AE251, $BK251, MATCH(BG$10, $B$11:$AE$11, 0)), "")="", "", IFERROR(LEFT(INDEX($B251:$AE251, $BK251, MATCH(BG$10, $B$11:$AE$11, 0)), 70), "")))</f>
        <v/>
      </c>
      <c r="BH251" s="12"/>
      <c r="BI251" s="44" t="str" cm="1">
        <f t="array" ref="BI251">IF(BI$10="", "", IF(IFERROR(INDEX($B251:$AE251, $BK251, MATCH(BI$10, $B$11:$AE$11, 0)), "")="", "", IFERROR(INDEX($B251:$AE251, $BK251, MATCH(BI$10, $B$11:$AE$11, 0)), "")))</f>
        <v/>
      </c>
      <c r="BJ251" s="12"/>
      <c r="BN251" s="19" t="str" cm="1">
        <f t="array" ref="BN251">IF($AZ$10="", "", IF(IFERROR(INDEX($B251:$AE251, $BK251, MATCH($AZ$10, $B$11:$AE$11, 0)), "")="", "", IFERROR(INDEX($B251:$AE251, $BK251, MATCH($AZ$10, $B$11:$AE$11, 0)), "")))</f>
        <v/>
      </c>
      <c r="BO251" s="19" t="str">
        <f t="shared" si="50"/>
        <v/>
      </c>
      <c r="BP251" s="19" t="str">
        <f t="shared" si="51"/>
        <v/>
      </c>
      <c r="BQ251" s="19" t="str">
        <f t="shared" si="52"/>
        <v/>
      </c>
      <c r="BR251" s="30" t="str">
        <f t="shared" si="53"/>
        <v/>
      </c>
      <c r="BS251" s="19" t="str">
        <f t="shared" si="54"/>
        <v/>
      </c>
      <c r="BT251" s="40" t="str" cm="1">
        <f t="array" ref="BT251">IFERROR(DATE(INDEX($BQ251:$BS251, $BK251, MATCH($BN$5, $BQ$10:$BS$10, 0)), INDEX($BQ251:$BS251, $BK251, MATCH($BN$4, $BQ$10:$BS$10, 0)), INDEX($BQ251:$BS251, $BK251, MATCH($BN$3, $BQ$10:$BS$10, 0))), "")</f>
        <v/>
      </c>
      <c r="BV251" s="19" t="str">
        <f t="shared" si="55"/>
        <v/>
      </c>
      <c r="BX251" s="19" t="str">
        <f t="shared" si="56"/>
        <v/>
      </c>
      <c r="BZ251" s="30" t="str">
        <f t="shared" si="60"/>
        <v/>
      </c>
      <c r="CA251" s="13" t="str">
        <f t="shared" si="61"/>
        <v/>
      </c>
      <c r="CB251" s="13" t="str">
        <f t="shared" si="62"/>
        <v/>
      </c>
      <c r="CC251" s="13" t="str">
        <f t="shared" si="63"/>
        <v/>
      </c>
      <c r="CD251" s="32" t="str">
        <f t="shared" si="64"/>
        <v/>
      </c>
      <c r="CF251" s="52" t="str">
        <f t="shared" si="57"/>
        <v/>
      </c>
      <c r="CH251" s="19" t="str">
        <f>IF($CF251="", "", COUNTIF($CF$12:$CF$1210, "&gt;"&amp;$CF251)+1+COUNTIF($CF$12:$CF251, $CF251)-1)</f>
        <v/>
      </c>
      <c r="CJ251" s="19" t="str">
        <f t="shared" si="58"/>
        <v/>
      </c>
      <c r="CL251" s="87" t="str">
        <f t="shared" si="59"/>
        <v/>
      </c>
    </row>
    <row r="252" spans="1:90" x14ac:dyDescent="0.25">
      <c r="A252" s="11"/>
      <c r="B252" s="5"/>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7"/>
      <c r="AF252" s="11"/>
      <c r="AG252" s="12"/>
      <c r="AH252" s="12"/>
      <c r="AI252" s="12"/>
      <c r="AJ252" s="12"/>
      <c r="AK252" s="12"/>
      <c r="AL252" s="12"/>
      <c r="AM252" s="12"/>
      <c r="AN252" s="12"/>
      <c r="AO252" s="12"/>
      <c r="AP252" s="12"/>
      <c r="AQ252" s="12"/>
      <c r="AR252" s="12"/>
      <c r="AS252" s="12"/>
      <c r="AT252" s="12"/>
      <c r="AU252" s="12"/>
      <c r="AV252" s="12"/>
      <c r="AW252" s="12"/>
      <c r="AX252" s="12"/>
      <c r="AY252" s="12"/>
      <c r="AZ252" s="37" t="str">
        <f t="shared" si="49"/>
        <v/>
      </c>
      <c r="BA252" s="13" t="str" cm="1">
        <f t="array" ref="BA252">IF(BA$10="", "", IF(IFERROR(INDEX($B252:$AE252, $BK252, MATCH(BA$10, $B$11:$AE$11, 0)), "")="", "", IFERROR(VALUE(INDEX($B252:$AE252, $BK252, MATCH(BA$10, $B$11:$AE$11, 0))), "")))</f>
        <v/>
      </c>
      <c r="BB252" s="13" t="str" cm="1">
        <f t="array" ref="BB252">IF(BB$10="", "", IF(IFERROR(INDEX($B252:$AE252, $BK252, MATCH(BB$10, $B$11:$AE$11, 0)), "")="", "", IFERROR(VALUE(INDEX($B252:$AE252, $BK252, MATCH(BB$10, $B$11:$AE$11, 0))), "")))</f>
        <v/>
      </c>
      <c r="BC252" s="13" t="str" cm="1">
        <f t="array" ref="BC252">IF(BC$10="", "", IF(IFERROR(INDEX($B252:$AE252, $BK252, MATCH(BC$10, $B$11:$AE$11, 0)), "")="", "", IFERROR(VALUE(INDEX($B252:$AE252, $BK252, MATCH(BC$10, $B$11:$AE$11, 0))), "")))</f>
        <v/>
      </c>
      <c r="BD252" s="13" t="str" cm="1">
        <f t="array" ref="BD252">IF(BD$10="", "", IF(IFERROR(INDEX($B252:$AE252, $BK252, MATCH(BD$10, $B$11:$AE$11, 0)), "")="", "", IFERROR(VALUE(INDEX($B252:$AE252, $BK252, MATCH(BD$10, $B$11:$AE$11, 0))), "")))</f>
        <v/>
      </c>
      <c r="BE252" s="32" t="str" cm="1">
        <f t="array" ref="BE252">IF(BE$10="", "", IF(IFERROR(INDEX($B252:$AE252, $BK252, MATCH(BE$10, $B$11:$AE$11, 0)), "")="", "", IFERROR(VALUE(INDEX($B252:$AE252, $BK252, MATCH(BE$10, $B$11:$AE$11, 0))), "")))</f>
        <v/>
      </c>
      <c r="BF252" s="12"/>
      <c r="BG252" s="44" t="str" cm="1">
        <f t="array" ref="BG252">IF(BG$10="", "", IF(IFERROR(INDEX($B252:$AE252, $BK252, MATCH(BG$10, $B$11:$AE$11, 0)), "")="", "", IFERROR(LEFT(INDEX($B252:$AE252, $BK252, MATCH(BG$10, $B$11:$AE$11, 0)), 70), "")))</f>
        <v/>
      </c>
      <c r="BH252" s="12"/>
      <c r="BI252" s="44" t="str" cm="1">
        <f t="array" ref="BI252">IF(BI$10="", "", IF(IFERROR(INDEX($B252:$AE252, $BK252, MATCH(BI$10, $B$11:$AE$11, 0)), "")="", "", IFERROR(INDEX($B252:$AE252, $BK252, MATCH(BI$10, $B$11:$AE$11, 0)), "")))</f>
        <v/>
      </c>
      <c r="BJ252" s="12"/>
      <c r="BN252" s="19" t="str" cm="1">
        <f t="array" ref="BN252">IF($AZ$10="", "", IF(IFERROR(INDEX($B252:$AE252, $BK252, MATCH($AZ$10, $B$11:$AE$11, 0)), "")="", "", IFERROR(INDEX($B252:$AE252, $BK252, MATCH($AZ$10, $B$11:$AE$11, 0)), "")))</f>
        <v/>
      </c>
      <c r="BO252" s="19" t="str">
        <f t="shared" si="50"/>
        <v/>
      </c>
      <c r="BP252" s="19" t="str">
        <f t="shared" si="51"/>
        <v/>
      </c>
      <c r="BQ252" s="19" t="str">
        <f t="shared" si="52"/>
        <v/>
      </c>
      <c r="BR252" s="30" t="str">
        <f t="shared" si="53"/>
        <v/>
      </c>
      <c r="BS252" s="19" t="str">
        <f t="shared" si="54"/>
        <v/>
      </c>
      <c r="BT252" s="40" t="str" cm="1">
        <f t="array" ref="BT252">IFERROR(DATE(INDEX($BQ252:$BS252, $BK252, MATCH($BN$5, $BQ$10:$BS$10, 0)), INDEX($BQ252:$BS252, $BK252, MATCH($BN$4, $BQ$10:$BS$10, 0)), INDEX($BQ252:$BS252, $BK252, MATCH($BN$3, $BQ$10:$BS$10, 0))), "")</f>
        <v/>
      </c>
      <c r="BV252" s="19" t="str">
        <f t="shared" si="55"/>
        <v/>
      </c>
      <c r="BX252" s="19" t="str">
        <f t="shared" si="56"/>
        <v/>
      </c>
      <c r="BZ252" s="30" t="str">
        <f t="shared" si="60"/>
        <v/>
      </c>
      <c r="CA252" s="13" t="str">
        <f t="shared" si="61"/>
        <v/>
      </c>
      <c r="CB252" s="13" t="str">
        <f t="shared" si="62"/>
        <v/>
      </c>
      <c r="CC252" s="13" t="str">
        <f t="shared" si="63"/>
        <v/>
      </c>
      <c r="CD252" s="32" t="str">
        <f t="shared" si="64"/>
        <v/>
      </c>
      <c r="CF252" s="52" t="str">
        <f t="shared" si="57"/>
        <v/>
      </c>
      <c r="CH252" s="19" t="str">
        <f>IF($CF252="", "", COUNTIF($CF$12:$CF$1210, "&gt;"&amp;$CF252)+1+COUNTIF($CF$12:$CF252, $CF252)-1)</f>
        <v/>
      </c>
      <c r="CJ252" s="19" t="str">
        <f t="shared" si="58"/>
        <v/>
      </c>
      <c r="CL252" s="87" t="str">
        <f t="shared" si="59"/>
        <v/>
      </c>
    </row>
    <row r="253" spans="1:90" x14ac:dyDescent="0.25">
      <c r="A253" s="11"/>
      <c r="B253" s="5"/>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7"/>
      <c r="AF253" s="11"/>
      <c r="AG253" s="12"/>
      <c r="AH253" s="12"/>
      <c r="AI253" s="12"/>
      <c r="AJ253" s="12"/>
      <c r="AK253" s="12"/>
      <c r="AL253" s="12"/>
      <c r="AM253" s="12"/>
      <c r="AN253" s="12"/>
      <c r="AO253" s="12"/>
      <c r="AP253" s="12"/>
      <c r="AQ253" s="12"/>
      <c r="AR253" s="12"/>
      <c r="AS253" s="12"/>
      <c r="AT253" s="12"/>
      <c r="AU253" s="12"/>
      <c r="AV253" s="12"/>
      <c r="AW253" s="12"/>
      <c r="AX253" s="12"/>
      <c r="AY253" s="12"/>
      <c r="AZ253" s="37" t="str">
        <f t="shared" si="49"/>
        <v/>
      </c>
      <c r="BA253" s="13" t="str" cm="1">
        <f t="array" ref="BA253">IF(BA$10="", "", IF(IFERROR(INDEX($B253:$AE253, $BK253, MATCH(BA$10, $B$11:$AE$11, 0)), "")="", "", IFERROR(VALUE(INDEX($B253:$AE253, $BK253, MATCH(BA$10, $B$11:$AE$11, 0))), "")))</f>
        <v/>
      </c>
      <c r="BB253" s="13" t="str" cm="1">
        <f t="array" ref="BB253">IF(BB$10="", "", IF(IFERROR(INDEX($B253:$AE253, $BK253, MATCH(BB$10, $B$11:$AE$11, 0)), "")="", "", IFERROR(VALUE(INDEX($B253:$AE253, $BK253, MATCH(BB$10, $B$11:$AE$11, 0))), "")))</f>
        <v/>
      </c>
      <c r="BC253" s="13" t="str" cm="1">
        <f t="array" ref="BC253">IF(BC$10="", "", IF(IFERROR(INDEX($B253:$AE253, $BK253, MATCH(BC$10, $B$11:$AE$11, 0)), "")="", "", IFERROR(VALUE(INDEX($B253:$AE253, $BK253, MATCH(BC$10, $B$11:$AE$11, 0))), "")))</f>
        <v/>
      </c>
      <c r="BD253" s="13" t="str" cm="1">
        <f t="array" ref="BD253">IF(BD$10="", "", IF(IFERROR(INDEX($B253:$AE253, $BK253, MATCH(BD$10, $B$11:$AE$11, 0)), "")="", "", IFERROR(VALUE(INDEX($B253:$AE253, $BK253, MATCH(BD$10, $B$11:$AE$11, 0))), "")))</f>
        <v/>
      </c>
      <c r="BE253" s="32" t="str" cm="1">
        <f t="array" ref="BE253">IF(BE$10="", "", IF(IFERROR(INDEX($B253:$AE253, $BK253, MATCH(BE$10, $B$11:$AE$11, 0)), "")="", "", IFERROR(VALUE(INDEX($B253:$AE253, $BK253, MATCH(BE$10, $B$11:$AE$11, 0))), "")))</f>
        <v/>
      </c>
      <c r="BF253" s="12"/>
      <c r="BG253" s="44" t="str" cm="1">
        <f t="array" ref="BG253">IF(BG$10="", "", IF(IFERROR(INDEX($B253:$AE253, $BK253, MATCH(BG$10, $B$11:$AE$11, 0)), "")="", "", IFERROR(LEFT(INDEX($B253:$AE253, $BK253, MATCH(BG$10, $B$11:$AE$11, 0)), 70), "")))</f>
        <v/>
      </c>
      <c r="BH253" s="12"/>
      <c r="BI253" s="44" t="str" cm="1">
        <f t="array" ref="BI253">IF(BI$10="", "", IF(IFERROR(INDEX($B253:$AE253, $BK253, MATCH(BI$10, $B$11:$AE$11, 0)), "")="", "", IFERROR(INDEX($B253:$AE253, $BK253, MATCH(BI$10, $B$11:$AE$11, 0)), "")))</f>
        <v/>
      </c>
      <c r="BJ253" s="12"/>
      <c r="BN253" s="19" t="str" cm="1">
        <f t="array" ref="BN253">IF($AZ$10="", "", IF(IFERROR(INDEX($B253:$AE253, $BK253, MATCH($AZ$10, $B$11:$AE$11, 0)), "")="", "", IFERROR(INDEX($B253:$AE253, $BK253, MATCH($AZ$10, $B$11:$AE$11, 0)), "")))</f>
        <v/>
      </c>
      <c r="BO253" s="19" t="str">
        <f t="shared" si="50"/>
        <v/>
      </c>
      <c r="BP253" s="19" t="str">
        <f t="shared" si="51"/>
        <v/>
      </c>
      <c r="BQ253" s="19" t="str">
        <f t="shared" si="52"/>
        <v/>
      </c>
      <c r="BR253" s="30" t="str">
        <f t="shared" si="53"/>
        <v/>
      </c>
      <c r="BS253" s="19" t="str">
        <f t="shared" si="54"/>
        <v/>
      </c>
      <c r="BT253" s="40" t="str" cm="1">
        <f t="array" ref="BT253">IFERROR(DATE(INDEX($BQ253:$BS253, $BK253, MATCH($BN$5, $BQ$10:$BS$10, 0)), INDEX($BQ253:$BS253, $BK253, MATCH($BN$4, $BQ$10:$BS$10, 0)), INDEX($BQ253:$BS253, $BK253, MATCH($BN$3, $BQ$10:$BS$10, 0))), "")</f>
        <v/>
      </c>
      <c r="BV253" s="19" t="str">
        <f t="shared" si="55"/>
        <v/>
      </c>
      <c r="BX253" s="19" t="str">
        <f t="shared" si="56"/>
        <v/>
      </c>
      <c r="BZ253" s="30" t="str">
        <f t="shared" si="60"/>
        <v/>
      </c>
      <c r="CA253" s="13" t="str">
        <f t="shared" si="61"/>
        <v/>
      </c>
      <c r="CB253" s="13" t="str">
        <f t="shared" si="62"/>
        <v/>
      </c>
      <c r="CC253" s="13" t="str">
        <f t="shared" si="63"/>
        <v/>
      </c>
      <c r="CD253" s="32" t="str">
        <f t="shared" si="64"/>
        <v/>
      </c>
      <c r="CF253" s="52" t="str">
        <f t="shared" si="57"/>
        <v/>
      </c>
      <c r="CH253" s="19" t="str">
        <f>IF($CF253="", "", COUNTIF($CF$12:$CF$1210, "&gt;"&amp;$CF253)+1+COUNTIF($CF$12:$CF253, $CF253)-1)</f>
        <v/>
      </c>
      <c r="CJ253" s="19" t="str">
        <f t="shared" si="58"/>
        <v/>
      </c>
      <c r="CL253" s="87" t="str">
        <f t="shared" si="59"/>
        <v/>
      </c>
    </row>
    <row r="254" spans="1:90" x14ac:dyDescent="0.25">
      <c r="A254" s="11"/>
      <c r="B254" s="5"/>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7"/>
      <c r="AF254" s="11"/>
      <c r="AG254" s="12"/>
      <c r="AH254" s="12"/>
      <c r="AI254" s="12"/>
      <c r="AJ254" s="12"/>
      <c r="AK254" s="12"/>
      <c r="AL254" s="12"/>
      <c r="AM254" s="12"/>
      <c r="AN254" s="12"/>
      <c r="AO254" s="12"/>
      <c r="AP254" s="12"/>
      <c r="AQ254" s="12"/>
      <c r="AR254" s="12"/>
      <c r="AS254" s="12"/>
      <c r="AT254" s="12"/>
      <c r="AU254" s="12"/>
      <c r="AV254" s="12"/>
      <c r="AW254" s="12"/>
      <c r="AX254" s="12"/>
      <c r="AY254" s="12"/>
      <c r="AZ254" s="37" t="str">
        <f t="shared" si="49"/>
        <v/>
      </c>
      <c r="BA254" s="13" t="str" cm="1">
        <f t="array" ref="BA254">IF(BA$10="", "", IF(IFERROR(INDEX($B254:$AE254, $BK254, MATCH(BA$10, $B$11:$AE$11, 0)), "")="", "", IFERROR(VALUE(INDEX($B254:$AE254, $BK254, MATCH(BA$10, $B$11:$AE$11, 0))), "")))</f>
        <v/>
      </c>
      <c r="BB254" s="13" t="str" cm="1">
        <f t="array" ref="BB254">IF(BB$10="", "", IF(IFERROR(INDEX($B254:$AE254, $BK254, MATCH(BB$10, $B$11:$AE$11, 0)), "")="", "", IFERROR(VALUE(INDEX($B254:$AE254, $BK254, MATCH(BB$10, $B$11:$AE$11, 0))), "")))</f>
        <v/>
      </c>
      <c r="BC254" s="13" t="str" cm="1">
        <f t="array" ref="BC254">IF(BC$10="", "", IF(IFERROR(INDEX($B254:$AE254, $BK254, MATCH(BC$10, $B$11:$AE$11, 0)), "")="", "", IFERROR(VALUE(INDEX($B254:$AE254, $BK254, MATCH(BC$10, $B$11:$AE$11, 0))), "")))</f>
        <v/>
      </c>
      <c r="BD254" s="13" t="str" cm="1">
        <f t="array" ref="BD254">IF(BD$10="", "", IF(IFERROR(INDEX($B254:$AE254, $BK254, MATCH(BD$10, $B$11:$AE$11, 0)), "")="", "", IFERROR(VALUE(INDEX($B254:$AE254, $BK254, MATCH(BD$10, $B$11:$AE$11, 0))), "")))</f>
        <v/>
      </c>
      <c r="BE254" s="32" t="str" cm="1">
        <f t="array" ref="BE254">IF(BE$10="", "", IF(IFERROR(INDEX($B254:$AE254, $BK254, MATCH(BE$10, $B$11:$AE$11, 0)), "")="", "", IFERROR(VALUE(INDEX($B254:$AE254, $BK254, MATCH(BE$10, $B$11:$AE$11, 0))), "")))</f>
        <v/>
      </c>
      <c r="BF254" s="12"/>
      <c r="BG254" s="44" t="str" cm="1">
        <f t="array" ref="BG254">IF(BG$10="", "", IF(IFERROR(INDEX($B254:$AE254, $BK254, MATCH(BG$10, $B$11:$AE$11, 0)), "")="", "", IFERROR(LEFT(INDEX($B254:$AE254, $BK254, MATCH(BG$10, $B$11:$AE$11, 0)), 70), "")))</f>
        <v/>
      </c>
      <c r="BH254" s="12"/>
      <c r="BI254" s="44" t="str" cm="1">
        <f t="array" ref="BI254">IF(BI$10="", "", IF(IFERROR(INDEX($B254:$AE254, $BK254, MATCH(BI$10, $B$11:$AE$11, 0)), "")="", "", IFERROR(INDEX($B254:$AE254, $BK254, MATCH(BI$10, $B$11:$AE$11, 0)), "")))</f>
        <v/>
      </c>
      <c r="BJ254" s="12"/>
      <c r="BN254" s="19" t="str" cm="1">
        <f t="array" ref="BN254">IF($AZ$10="", "", IF(IFERROR(INDEX($B254:$AE254, $BK254, MATCH($AZ$10, $B$11:$AE$11, 0)), "")="", "", IFERROR(INDEX($B254:$AE254, $BK254, MATCH($AZ$10, $B$11:$AE$11, 0)), "")))</f>
        <v/>
      </c>
      <c r="BO254" s="19" t="str">
        <f t="shared" si="50"/>
        <v/>
      </c>
      <c r="BP254" s="19" t="str">
        <f t="shared" si="51"/>
        <v/>
      </c>
      <c r="BQ254" s="19" t="str">
        <f t="shared" si="52"/>
        <v/>
      </c>
      <c r="BR254" s="30" t="str">
        <f t="shared" si="53"/>
        <v/>
      </c>
      <c r="BS254" s="19" t="str">
        <f t="shared" si="54"/>
        <v/>
      </c>
      <c r="BT254" s="40" t="str" cm="1">
        <f t="array" ref="BT254">IFERROR(DATE(INDEX($BQ254:$BS254, $BK254, MATCH($BN$5, $BQ$10:$BS$10, 0)), INDEX($BQ254:$BS254, $BK254, MATCH($BN$4, $BQ$10:$BS$10, 0)), INDEX($BQ254:$BS254, $BK254, MATCH($BN$3, $BQ$10:$BS$10, 0))), "")</f>
        <v/>
      </c>
      <c r="BV254" s="19" t="str">
        <f t="shared" si="55"/>
        <v/>
      </c>
      <c r="BX254" s="19" t="str">
        <f t="shared" si="56"/>
        <v/>
      </c>
      <c r="BZ254" s="30" t="str">
        <f t="shared" si="60"/>
        <v/>
      </c>
      <c r="CA254" s="13" t="str">
        <f t="shared" si="61"/>
        <v/>
      </c>
      <c r="CB254" s="13" t="str">
        <f t="shared" si="62"/>
        <v/>
      </c>
      <c r="CC254" s="13" t="str">
        <f t="shared" si="63"/>
        <v/>
      </c>
      <c r="CD254" s="32" t="str">
        <f t="shared" si="64"/>
        <v/>
      </c>
      <c r="CF254" s="52" t="str">
        <f t="shared" si="57"/>
        <v/>
      </c>
      <c r="CH254" s="19" t="str">
        <f>IF($CF254="", "", COUNTIF($CF$12:$CF$1210, "&gt;"&amp;$CF254)+1+COUNTIF($CF$12:$CF254, $CF254)-1)</f>
        <v/>
      </c>
      <c r="CJ254" s="19" t="str">
        <f t="shared" si="58"/>
        <v/>
      </c>
      <c r="CL254" s="87" t="str">
        <f t="shared" si="59"/>
        <v/>
      </c>
    </row>
    <row r="255" spans="1:90" x14ac:dyDescent="0.25">
      <c r="A255" s="11"/>
      <c r="B255" s="5"/>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7"/>
      <c r="AF255" s="11"/>
      <c r="AG255" s="12"/>
      <c r="AH255" s="12"/>
      <c r="AI255" s="12"/>
      <c r="AJ255" s="12"/>
      <c r="AK255" s="12"/>
      <c r="AL255" s="12"/>
      <c r="AM255" s="12"/>
      <c r="AN255" s="12"/>
      <c r="AO255" s="12"/>
      <c r="AP255" s="12"/>
      <c r="AQ255" s="12"/>
      <c r="AR255" s="12"/>
      <c r="AS255" s="12"/>
      <c r="AT255" s="12"/>
      <c r="AU255" s="12"/>
      <c r="AV255" s="12"/>
      <c r="AW255" s="12"/>
      <c r="AX255" s="12"/>
      <c r="AY255" s="12"/>
      <c r="AZ255" s="37" t="str">
        <f t="shared" si="49"/>
        <v/>
      </c>
      <c r="BA255" s="13" t="str" cm="1">
        <f t="array" ref="BA255">IF(BA$10="", "", IF(IFERROR(INDEX($B255:$AE255, $BK255, MATCH(BA$10, $B$11:$AE$11, 0)), "")="", "", IFERROR(VALUE(INDEX($B255:$AE255, $BK255, MATCH(BA$10, $B$11:$AE$11, 0))), "")))</f>
        <v/>
      </c>
      <c r="BB255" s="13" t="str" cm="1">
        <f t="array" ref="BB255">IF(BB$10="", "", IF(IFERROR(INDEX($B255:$AE255, $BK255, MATCH(BB$10, $B$11:$AE$11, 0)), "")="", "", IFERROR(VALUE(INDEX($B255:$AE255, $BK255, MATCH(BB$10, $B$11:$AE$11, 0))), "")))</f>
        <v/>
      </c>
      <c r="BC255" s="13" t="str" cm="1">
        <f t="array" ref="BC255">IF(BC$10="", "", IF(IFERROR(INDEX($B255:$AE255, $BK255, MATCH(BC$10, $B$11:$AE$11, 0)), "")="", "", IFERROR(VALUE(INDEX($B255:$AE255, $BK255, MATCH(BC$10, $B$11:$AE$11, 0))), "")))</f>
        <v/>
      </c>
      <c r="BD255" s="13" t="str" cm="1">
        <f t="array" ref="BD255">IF(BD$10="", "", IF(IFERROR(INDEX($B255:$AE255, $BK255, MATCH(BD$10, $B$11:$AE$11, 0)), "")="", "", IFERROR(VALUE(INDEX($B255:$AE255, $BK255, MATCH(BD$10, $B$11:$AE$11, 0))), "")))</f>
        <v/>
      </c>
      <c r="BE255" s="32" t="str" cm="1">
        <f t="array" ref="BE255">IF(BE$10="", "", IF(IFERROR(INDEX($B255:$AE255, $BK255, MATCH(BE$10, $B$11:$AE$11, 0)), "")="", "", IFERROR(VALUE(INDEX($B255:$AE255, $BK255, MATCH(BE$10, $B$11:$AE$11, 0))), "")))</f>
        <v/>
      </c>
      <c r="BF255" s="12"/>
      <c r="BG255" s="44" t="str" cm="1">
        <f t="array" ref="BG255">IF(BG$10="", "", IF(IFERROR(INDEX($B255:$AE255, $BK255, MATCH(BG$10, $B$11:$AE$11, 0)), "")="", "", IFERROR(LEFT(INDEX($B255:$AE255, $BK255, MATCH(BG$10, $B$11:$AE$11, 0)), 70), "")))</f>
        <v/>
      </c>
      <c r="BH255" s="12"/>
      <c r="BI255" s="44" t="str" cm="1">
        <f t="array" ref="BI255">IF(BI$10="", "", IF(IFERROR(INDEX($B255:$AE255, $BK255, MATCH(BI$10, $B$11:$AE$11, 0)), "")="", "", IFERROR(INDEX($B255:$AE255, $BK255, MATCH(BI$10, $B$11:$AE$11, 0)), "")))</f>
        <v/>
      </c>
      <c r="BJ255" s="12"/>
      <c r="BN255" s="19" t="str" cm="1">
        <f t="array" ref="BN255">IF($AZ$10="", "", IF(IFERROR(INDEX($B255:$AE255, $BK255, MATCH($AZ$10, $B$11:$AE$11, 0)), "")="", "", IFERROR(INDEX($B255:$AE255, $BK255, MATCH($AZ$10, $B$11:$AE$11, 0)), "")))</f>
        <v/>
      </c>
      <c r="BO255" s="19" t="str">
        <f t="shared" si="50"/>
        <v/>
      </c>
      <c r="BP255" s="19" t="str">
        <f t="shared" si="51"/>
        <v/>
      </c>
      <c r="BQ255" s="19" t="str">
        <f t="shared" si="52"/>
        <v/>
      </c>
      <c r="BR255" s="30" t="str">
        <f t="shared" si="53"/>
        <v/>
      </c>
      <c r="BS255" s="19" t="str">
        <f t="shared" si="54"/>
        <v/>
      </c>
      <c r="BT255" s="40" t="str" cm="1">
        <f t="array" ref="BT255">IFERROR(DATE(INDEX($BQ255:$BS255, $BK255, MATCH($BN$5, $BQ$10:$BS$10, 0)), INDEX($BQ255:$BS255, $BK255, MATCH($BN$4, $BQ$10:$BS$10, 0)), INDEX($BQ255:$BS255, $BK255, MATCH($BN$3, $BQ$10:$BS$10, 0))), "")</f>
        <v/>
      </c>
      <c r="BV255" s="19" t="str">
        <f t="shared" si="55"/>
        <v/>
      </c>
      <c r="BX255" s="19" t="str">
        <f t="shared" si="56"/>
        <v/>
      </c>
      <c r="BZ255" s="30" t="str">
        <f t="shared" si="60"/>
        <v/>
      </c>
      <c r="CA255" s="13" t="str">
        <f t="shared" si="61"/>
        <v/>
      </c>
      <c r="CB255" s="13" t="str">
        <f t="shared" si="62"/>
        <v/>
      </c>
      <c r="CC255" s="13" t="str">
        <f t="shared" si="63"/>
        <v/>
      </c>
      <c r="CD255" s="32" t="str">
        <f t="shared" si="64"/>
        <v/>
      </c>
      <c r="CF255" s="52" t="str">
        <f t="shared" si="57"/>
        <v/>
      </c>
      <c r="CH255" s="19" t="str">
        <f>IF($CF255="", "", COUNTIF($CF$12:$CF$1210, "&gt;"&amp;$CF255)+1+COUNTIF($CF$12:$CF255, $CF255)-1)</f>
        <v/>
      </c>
      <c r="CJ255" s="19" t="str">
        <f t="shared" si="58"/>
        <v/>
      </c>
      <c r="CL255" s="87" t="str">
        <f t="shared" si="59"/>
        <v/>
      </c>
    </row>
    <row r="256" spans="1:90" x14ac:dyDescent="0.25">
      <c r="A256" s="11"/>
      <c r="B256" s="5"/>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7"/>
      <c r="AF256" s="11"/>
      <c r="AG256" s="12"/>
      <c r="AH256" s="12"/>
      <c r="AI256" s="12"/>
      <c r="AJ256" s="12"/>
      <c r="AK256" s="12"/>
      <c r="AL256" s="12"/>
      <c r="AM256" s="12"/>
      <c r="AN256" s="12"/>
      <c r="AO256" s="12"/>
      <c r="AP256" s="12"/>
      <c r="AQ256" s="12"/>
      <c r="AR256" s="12"/>
      <c r="AS256" s="12"/>
      <c r="AT256" s="12"/>
      <c r="AU256" s="12"/>
      <c r="AV256" s="12"/>
      <c r="AW256" s="12"/>
      <c r="AX256" s="12"/>
      <c r="AY256" s="12"/>
      <c r="AZ256" s="37" t="str">
        <f t="shared" si="49"/>
        <v/>
      </c>
      <c r="BA256" s="13" t="str" cm="1">
        <f t="array" ref="BA256">IF(BA$10="", "", IF(IFERROR(INDEX($B256:$AE256, $BK256, MATCH(BA$10, $B$11:$AE$11, 0)), "")="", "", IFERROR(VALUE(INDEX($B256:$AE256, $BK256, MATCH(BA$10, $B$11:$AE$11, 0))), "")))</f>
        <v/>
      </c>
      <c r="BB256" s="13" t="str" cm="1">
        <f t="array" ref="BB256">IF(BB$10="", "", IF(IFERROR(INDEX($B256:$AE256, $BK256, MATCH(BB$10, $B$11:$AE$11, 0)), "")="", "", IFERROR(VALUE(INDEX($B256:$AE256, $BK256, MATCH(BB$10, $B$11:$AE$11, 0))), "")))</f>
        <v/>
      </c>
      <c r="BC256" s="13" t="str" cm="1">
        <f t="array" ref="BC256">IF(BC$10="", "", IF(IFERROR(INDEX($B256:$AE256, $BK256, MATCH(BC$10, $B$11:$AE$11, 0)), "")="", "", IFERROR(VALUE(INDEX($B256:$AE256, $BK256, MATCH(BC$10, $B$11:$AE$11, 0))), "")))</f>
        <v/>
      </c>
      <c r="BD256" s="13" t="str" cm="1">
        <f t="array" ref="BD256">IF(BD$10="", "", IF(IFERROR(INDEX($B256:$AE256, $BK256, MATCH(BD$10, $B$11:$AE$11, 0)), "")="", "", IFERROR(VALUE(INDEX($B256:$AE256, $BK256, MATCH(BD$10, $B$11:$AE$11, 0))), "")))</f>
        <v/>
      </c>
      <c r="BE256" s="32" t="str" cm="1">
        <f t="array" ref="BE256">IF(BE$10="", "", IF(IFERROR(INDEX($B256:$AE256, $BK256, MATCH(BE$10, $B$11:$AE$11, 0)), "")="", "", IFERROR(VALUE(INDEX($B256:$AE256, $BK256, MATCH(BE$10, $B$11:$AE$11, 0))), "")))</f>
        <v/>
      </c>
      <c r="BF256" s="12"/>
      <c r="BG256" s="44" t="str" cm="1">
        <f t="array" ref="BG256">IF(BG$10="", "", IF(IFERROR(INDEX($B256:$AE256, $BK256, MATCH(BG$10, $B$11:$AE$11, 0)), "")="", "", IFERROR(LEFT(INDEX($B256:$AE256, $BK256, MATCH(BG$10, $B$11:$AE$11, 0)), 70), "")))</f>
        <v/>
      </c>
      <c r="BH256" s="12"/>
      <c r="BI256" s="44" t="str" cm="1">
        <f t="array" ref="BI256">IF(BI$10="", "", IF(IFERROR(INDEX($B256:$AE256, $BK256, MATCH(BI$10, $B$11:$AE$11, 0)), "")="", "", IFERROR(INDEX($B256:$AE256, $BK256, MATCH(BI$10, $B$11:$AE$11, 0)), "")))</f>
        <v/>
      </c>
      <c r="BJ256" s="12"/>
      <c r="BN256" s="19" t="str" cm="1">
        <f t="array" ref="BN256">IF($AZ$10="", "", IF(IFERROR(INDEX($B256:$AE256, $BK256, MATCH($AZ$10, $B$11:$AE$11, 0)), "")="", "", IFERROR(INDEX($B256:$AE256, $BK256, MATCH($AZ$10, $B$11:$AE$11, 0)), "")))</f>
        <v/>
      </c>
      <c r="BO256" s="19" t="str">
        <f t="shared" si="50"/>
        <v/>
      </c>
      <c r="BP256" s="19" t="str">
        <f t="shared" si="51"/>
        <v/>
      </c>
      <c r="BQ256" s="19" t="str">
        <f t="shared" si="52"/>
        <v/>
      </c>
      <c r="BR256" s="30" t="str">
        <f t="shared" si="53"/>
        <v/>
      </c>
      <c r="BS256" s="19" t="str">
        <f t="shared" si="54"/>
        <v/>
      </c>
      <c r="BT256" s="40" t="str" cm="1">
        <f t="array" ref="BT256">IFERROR(DATE(INDEX($BQ256:$BS256, $BK256, MATCH($BN$5, $BQ$10:$BS$10, 0)), INDEX($BQ256:$BS256, $BK256, MATCH($BN$4, $BQ$10:$BS$10, 0)), INDEX($BQ256:$BS256, $BK256, MATCH($BN$3, $BQ$10:$BS$10, 0))), "")</f>
        <v/>
      </c>
      <c r="BV256" s="19" t="str">
        <f t="shared" si="55"/>
        <v/>
      </c>
      <c r="BX256" s="19" t="str">
        <f t="shared" si="56"/>
        <v/>
      </c>
      <c r="BZ256" s="30" t="str">
        <f t="shared" si="60"/>
        <v/>
      </c>
      <c r="CA256" s="13" t="str">
        <f t="shared" si="61"/>
        <v/>
      </c>
      <c r="CB256" s="13" t="str">
        <f t="shared" si="62"/>
        <v/>
      </c>
      <c r="CC256" s="13" t="str">
        <f t="shared" si="63"/>
        <v/>
      </c>
      <c r="CD256" s="32" t="str">
        <f t="shared" si="64"/>
        <v/>
      </c>
      <c r="CF256" s="52" t="str">
        <f t="shared" si="57"/>
        <v/>
      </c>
      <c r="CH256" s="19" t="str">
        <f>IF($CF256="", "", COUNTIF($CF$12:$CF$1210, "&gt;"&amp;$CF256)+1+COUNTIF($CF$12:$CF256, $CF256)-1)</f>
        <v/>
      </c>
      <c r="CJ256" s="19" t="str">
        <f t="shared" si="58"/>
        <v/>
      </c>
      <c r="CL256" s="87" t="str">
        <f t="shared" si="59"/>
        <v/>
      </c>
    </row>
    <row r="257" spans="1:90" x14ac:dyDescent="0.25">
      <c r="A257" s="11"/>
      <c r="B257" s="5"/>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7"/>
      <c r="AF257" s="11"/>
      <c r="AG257" s="12"/>
      <c r="AH257" s="12"/>
      <c r="AI257" s="12"/>
      <c r="AJ257" s="12"/>
      <c r="AK257" s="12"/>
      <c r="AL257" s="12"/>
      <c r="AM257" s="12"/>
      <c r="AN257" s="12"/>
      <c r="AO257" s="12"/>
      <c r="AP257" s="12"/>
      <c r="AQ257" s="12"/>
      <c r="AR257" s="12"/>
      <c r="AS257" s="12"/>
      <c r="AT257" s="12"/>
      <c r="AU257" s="12"/>
      <c r="AV257" s="12"/>
      <c r="AW257" s="12"/>
      <c r="AX257" s="12"/>
      <c r="AY257" s="12"/>
      <c r="AZ257" s="37" t="str">
        <f t="shared" si="49"/>
        <v/>
      </c>
      <c r="BA257" s="13" t="str" cm="1">
        <f t="array" ref="BA257">IF(BA$10="", "", IF(IFERROR(INDEX($B257:$AE257, $BK257, MATCH(BA$10, $B$11:$AE$11, 0)), "")="", "", IFERROR(VALUE(INDEX($B257:$AE257, $BK257, MATCH(BA$10, $B$11:$AE$11, 0))), "")))</f>
        <v/>
      </c>
      <c r="BB257" s="13" t="str" cm="1">
        <f t="array" ref="BB257">IF(BB$10="", "", IF(IFERROR(INDEX($B257:$AE257, $BK257, MATCH(BB$10, $B$11:$AE$11, 0)), "")="", "", IFERROR(VALUE(INDEX($B257:$AE257, $BK257, MATCH(BB$10, $B$11:$AE$11, 0))), "")))</f>
        <v/>
      </c>
      <c r="BC257" s="13" t="str" cm="1">
        <f t="array" ref="BC257">IF(BC$10="", "", IF(IFERROR(INDEX($B257:$AE257, $BK257, MATCH(BC$10, $B$11:$AE$11, 0)), "")="", "", IFERROR(VALUE(INDEX($B257:$AE257, $BK257, MATCH(BC$10, $B$11:$AE$11, 0))), "")))</f>
        <v/>
      </c>
      <c r="BD257" s="13" t="str" cm="1">
        <f t="array" ref="BD257">IF(BD$10="", "", IF(IFERROR(INDEX($B257:$AE257, $BK257, MATCH(BD$10, $B$11:$AE$11, 0)), "")="", "", IFERROR(VALUE(INDEX($B257:$AE257, $BK257, MATCH(BD$10, $B$11:$AE$11, 0))), "")))</f>
        <v/>
      </c>
      <c r="BE257" s="32" t="str" cm="1">
        <f t="array" ref="BE257">IF(BE$10="", "", IF(IFERROR(INDEX($B257:$AE257, $BK257, MATCH(BE$10, $B$11:$AE$11, 0)), "")="", "", IFERROR(VALUE(INDEX($B257:$AE257, $BK257, MATCH(BE$10, $B$11:$AE$11, 0))), "")))</f>
        <v/>
      </c>
      <c r="BF257" s="12"/>
      <c r="BG257" s="44" t="str" cm="1">
        <f t="array" ref="BG257">IF(BG$10="", "", IF(IFERROR(INDEX($B257:$AE257, $BK257, MATCH(BG$10, $B$11:$AE$11, 0)), "")="", "", IFERROR(LEFT(INDEX($B257:$AE257, $BK257, MATCH(BG$10, $B$11:$AE$11, 0)), 70), "")))</f>
        <v/>
      </c>
      <c r="BH257" s="12"/>
      <c r="BI257" s="44" t="str" cm="1">
        <f t="array" ref="BI257">IF(BI$10="", "", IF(IFERROR(INDEX($B257:$AE257, $BK257, MATCH(BI$10, $B$11:$AE$11, 0)), "")="", "", IFERROR(INDEX($B257:$AE257, $BK257, MATCH(BI$10, $B$11:$AE$11, 0)), "")))</f>
        <v/>
      </c>
      <c r="BJ257" s="12"/>
      <c r="BN257" s="19" t="str" cm="1">
        <f t="array" ref="BN257">IF($AZ$10="", "", IF(IFERROR(INDEX($B257:$AE257, $BK257, MATCH($AZ$10, $B$11:$AE$11, 0)), "")="", "", IFERROR(INDEX($B257:$AE257, $BK257, MATCH($AZ$10, $B$11:$AE$11, 0)), "")))</f>
        <v/>
      </c>
      <c r="BO257" s="19" t="str">
        <f t="shared" si="50"/>
        <v/>
      </c>
      <c r="BP257" s="19" t="str">
        <f t="shared" si="51"/>
        <v/>
      </c>
      <c r="BQ257" s="19" t="str">
        <f t="shared" si="52"/>
        <v/>
      </c>
      <c r="BR257" s="30" t="str">
        <f t="shared" si="53"/>
        <v/>
      </c>
      <c r="BS257" s="19" t="str">
        <f t="shared" si="54"/>
        <v/>
      </c>
      <c r="BT257" s="40" t="str" cm="1">
        <f t="array" ref="BT257">IFERROR(DATE(INDEX($BQ257:$BS257, $BK257, MATCH($BN$5, $BQ$10:$BS$10, 0)), INDEX($BQ257:$BS257, $BK257, MATCH($BN$4, $BQ$10:$BS$10, 0)), INDEX($BQ257:$BS257, $BK257, MATCH($BN$3, $BQ$10:$BS$10, 0))), "")</f>
        <v/>
      </c>
      <c r="BV257" s="19" t="str">
        <f t="shared" si="55"/>
        <v/>
      </c>
      <c r="BX257" s="19" t="str">
        <f t="shared" si="56"/>
        <v/>
      </c>
      <c r="BZ257" s="30" t="str">
        <f t="shared" si="60"/>
        <v/>
      </c>
      <c r="CA257" s="13" t="str">
        <f t="shared" si="61"/>
        <v/>
      </c>
      <c r="CB257" s="13" t="str">
        <f t="shared" si="62"/>
        <v/>
      </c>
      <c r="CC257" s="13" t="str">
        <f t="shared" si="63"/>
        <v/>
      </c>
      <c r="CD257" s="32" t="str">
        <f t="shared" si="64"/>
        <v/>
      </c>
      <c r="CF257" s="52" t="str">
        <f t="shared" si="57"/>
        <v/>
      </c>
      <c r="CH257" s="19" t="str">
        <f>IF($CF257="", "", COUNTIF($CF$12:$CF$1210, "&gt;"&amp;$CF257)+1+COUNTIF($CF$12:$CF257, $CF257)-1)</f>
        <v/>
      </c>
      <c r="CJ257" s="19" t="str">
        <f t="shared" si="58"/>
        <v/>
      </c>
      <c r="CL257" s="87" t="str">
        <f t="shared" si="59"/>
        <v/>
      </c>
    </row>
    <row r="258" spans="1:90" x14ac:dyDescent="0.25">
      <c r="A258" s="11"/>
      <c r="B258" s="5"/>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7"/>
      <c r="AF258" s="11"/>
      <c r="AG258" s="12"/>
      <c r="AH258" s="12"/>
      <c r="AI258" s="12"/>
      <c r="AJ258" s="12"/>
      <c r="AK258" s="12"/>
      <c r="AL258" s="12"/>
      <c r="AM258" s="12"/>
      <c r="AN258" s="12"/>
      <c r="AO258" s="12"/>
      <c r="AP258" s="12"/>
      <c r="AQ258" s="12"/>
      <c r="AR258" s="12"/>
      <c r="AS258" s="12"/>
      <c r="AT258" s="12"/>
      <c r="AU258" s="12"/>
      <c r="AV258" s="12"/>
      <c r="AW258" s="12"/>
      <c r="AX258" s="12"/>
      <c r="AY258" s="12"/>
      <c r="AZ258" s="37" t="str">
        <f t="shared" si="49"/>
        <v/>
      </c>
      <c r="BA258" s="13" t="str" cm="1">
        <f t="array" ref="BA258">IF(BA$10="", "", IF(IFERROR(INDEX($B258:$AE258, $BK258, MATCH(BA$10, $B$11:$AE$11, 0)), "")="", "", IFERROR(VALUE(INDEX($B258:$AE258, $BK258, MATCH(BA$10, $B$11:$AE$11, 0))), "")))</f>
        <v/>
      </c>
      <c r="BB258" s="13" t="str" cm="1">
        <f t="array" ref="BB258">IF(BB$10="", "", IF(IFERROR(INDEX($B258:$AE258, $BK258, MATCH(BB$10, $B$11:$AE$11, 0)), "")="", "", IFERROR(VALUE(INDEX($B258:$AE258, $BK258, MATCH(BB$10, $B$11:$AE$11, 0))), "")))</f>
        <v/>
      </c>
      <c r="BC258" s="13" t="str" cm="1">
        <f t="array" ref="BC258">IF(BC$10="", "", IF(IFERROR(INDEX($B258:$AE258, $BK258, MATCH(BC$10, $B$11:$AE$11, 0)), "")="", "", IFERROR(VALUE(INDEX($B258:$AE258, $BK258, MATCH(BC$10, $B$11:$AE$11, 0))), "")))</f>
        <v/>
      </c>
      <c r="BD258" s="13" t="str" cm="1">
        <f t="array" ref="BD258">IF(BD$10="", "", IF(IFERROR(INDEX($B258:$AE258, $BK258, MATCH(BD$10, $B$11:$AE$11, 0)), "")="", "", IFERROR(VALUE(INDEX($B258:$AE258, $BK258, MATCH(BD$10, $B$11:$AE$11, 0))), "")))</f>
        <v/>
      </c>
      <c r="BE258" s="32" t="str" cm="1">
        <f t="array" ref="BE258">IF(BE$10="", "", IF(IFERROR(INDEX($B258:$AE258, $BK258, MATCH(BE$10, $B$11:$AE$11, 0)), "")="", "", IFERROR(VALUE(INDEX($B258:$AE258, $BK258, MATCH(BE$10, $B$11:$AE$11, 0))), "")))</f>
        <v/>
      </c>
      <c r="BF258" s="12"/>
      <c r="BG258" s="44" t="str" cm="1">
        <f t="array" ref="BG258">IF(BG$10="", "", IF(IFERROR(INDEX($B258:$AE258, $BK258, MATCH(BG$10, $B$11:$AE$11, 0)), "")="", "", IFERROR(LEFT(INDEX($B258:$AE258, $BK258, MATCH(BG$10, $B$11:$AE$11, 0)), 70), "")))</f>
        <v/>
      </c>
      <c r="BH258" s="12"/>
      <c r="BI258" s="44" t="str" cm="1">
        <f t="array" ref="BI258">IF(BI$10="", "", IF(IFERROR(INDEX($B258:$AE258, $BK258, MATCH(BI$10, $B$11:$AE$11, 0)), "")="", "", IFERROR(INDEX($B258:$AE258, $BK258, MATCH(BI$10, $B$11:$AE$11, 0)), "")))</f>
        <v/>
      </c>
      <c r="BJ258" s="12"/>
      <c r="BN258" s="19" t="str" cm="1">
        <f t="array" ref="BN258">IF($AZ$10="", "", IF(IFERROR(INDEX($B258:$AE258, $BK258, MATCH($AZ$10, $B$11:$AE$11, 0)), "")="", "", IFERROR(INDEX($B258:$AE258, $BK258, MATCH($AZ$10, $B$11:$AE$11, 0)), "")))</f>
        <v/>
      </c>
      <c r="BO258" s="19" t="str">
        <f t="shared" si="50"/>
        <v/>
      </c>
      <c r="BP258" s="19" t="str">
        <f t="shared" si="51"/>
        <v/>
      </c>
      <c r="BQ258" s="19" t="str">
        <f t="shared" si="52"/>
        <v/>
      </c>
      <c r="BR258" s="30" t="str">
        <f t="shared" si="53"/>
        <v/>
      </c>
      <c r="BS258" s="19" t="str">
        <f t="shared" si="54"/>
        <v/>
      </c>
      <c r="BT258" s="40" t="str" cm="1">
        <f t="array" ref="BT258">IFERROR(DATE(INDEX($BQ258:$BS258, $BK258, MATCH($BN$5, $BQ$10:$BS$10, 0)), INDEX($BQ258:$BS258, $BK258, MATCH($BN$4, $BQ$10:$BS$10, 0)), INDEX($BQ258:$BS258, $BK258, MATCH($BN$3, $BQ$10:$BS$10, 0))), "")</f>
        <v/>
      </c>
      <c r="BV258" s="19" t="str">
        <f t="shared" si="55"/>
        <v/>
      </c>
      <c r="BX258" s="19" t="str">
        <f t="shared" si="56"/>
        <v/>
      </c>
      <c r="BZ258" s="30" t="str">
        <f t="shared" si="60"/>
        <v/>
      </c>
      <c r="CA258" s="13" t="str">
        <f t="shared" si="61"/>
        <v/>
      </c>
      <c r="CB258" s="13" t="str">
        <f t="shared" si="62"/>
        <v/>
      </c>
      <c r="CC258" s="13" t="str">
        <f t="shared" si="63"/>
        <v/>
      </c>
      <c r="CD258" s="32" t="str">
        <f t="shared" si="64"/>
        <v/>
      </c>
      <c r="CF258" s="52" t="str">
        <f t="shared" si="57"/>
        <v/>
      </c>
      <c r="CH258" s="19" t="str">
        <f>IF($CF258="", "", COUNTIF($CF$12:$CF$1210, "&gt;"&amp;$CF258)+1+COUNTIF($CF$12:$CF258, $CF258)-1)</f>
        <v/>
      </c>
      <c r="CJ258" s="19" t="str">
        <f t="shared" si="58"/>
        <v/>
      </c>
      <c r="CL258" s="87" t="str">
        <f t="shared" si="59"/>
        <v/>
      </c>
    </row>
    <row r="259" spans="1:90" x14ac:dyDescent="0.25">
      <c r="A259" s="11"/>
      <c r="B259" s="5"/>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7"/>
      <c r="AF259" s="11"/>
      <c r="AG259" s="12"/>
      <c r="AH259" s="12"/>
      <c r="AI259" s="12"/>
      <c r="AJ259" s="12"/>
      <c r="AK259" s="12"/>
      <c r="AL259" s="12"/>
      <c r="AM259" s="12"/>
      <c r="AN259" s="12"/>
      <c r="AO259" s="12"/>
      <c r="AP259" s="12"/>
      <c r="AQ259" s="12"/>
      <c r="AR259" s="12"/>
      <c r="AS259" s="12"/>
      <c r="AT259" s="12"/>
      <c r="AU259" s="12"/>
      <c r="AV259" s="12"/>
      <c r="AW259" s="12"/>
      <c r="AX259" s="12"/>
      <c r="AY259" s="12"/>
      <c r="AZ259" s="37" t="str">
        <f t="shared" si="49"/>
        <v/>
      </c>
      <c r="BA259" s="13" t="str" cm="1">
        <f t="array" ref="BA259">IF(BA$10="", "", IF(IFERROR(INDEX($B259:$AE259, $BK259, MATCH(BA$10, $B$11:$AE$11, 0)), "")="", "", IFERROR(VALUE(INDEX($B259:$AE259, $BK259, MATCH(BA$10, $B$11:$AE$11, 0))), "")))</f>
        <v/>
      </c>
      <c r="BB259" s="13" t="str" cm="1">
        <f t="array" ref="BB259">IF(BB$10="", "", IF(IFERROR(INDEX($B259:$AE259, $BK259, MATCH(BB$10, $B$11:$AE$11, 0)), "")="", "", IFERROR(VALUE(INDEX($B259:$AE259, $BK259, MATCH(BB$10, $B$11:$AE$11, 0))), "")))</f>
        <v/>
      </c>
      <c r="BC259" s="13" t="str" cm="1">
        <f t="array" ref="BC259">IF(BC$10="", "", IF(IFERROR(INDEX($B259:$AE259, $BK259, MATCH(BC$10, $B$11:$AE$11, 0)), "")="", "", IFERROR(VALUE(INDEX($B259:$AE259, $BK259, MATCH(BC$10, $B$11:$AE$11, 0))), "")))</f>
        <v/>
      </c>
      <c r="BD259" s="13" t="str" cm="1">
        <f t="array" ref="BD259">IF(BD$10="", "", IF(IFERROR(INDEX($B259:$AE259, $BK259, MATCH(BD$10, $B$11:$AE$11, 0)), "")="", "", IFERROR(VALUE(INDEX($B259:$AE259, $BK259, MATCH(BD$10, $B$11:$AE$11, 0))), "")))</f>
        <v/>
      </c>
      <c r="BE259" s="32" t="str" cm="1">
        <f t="array" ref="BE259">IF(BE$10="", "", IF(IFERROR(INDEX($B259:$AE259, $BK259, MATCH(BE$10, $B$11:$AE$11, 0)), "")="", "", IFERROR(VALUE(INDEX($B259:$AE259, $BK259, MATCH(BE$10, $B$11:$AE$11, 0))), "")))</f>
        <v/>
      </c>
      <c r="BF259" s="12"/>
      <c r="BG259" s="44" t="str" cm="1">
        <f t="array" ref="BG259">IF(BG$10="", "", IF(IFERROR(INDEX($B259:$AE259, $BK259, MATCH(BG$10, $B$11:$AE$11, 0)), "")="", "", IFERROR(LEFT(INDEX($B259:$AE259, $BK259, MATCH(BG$10, $B$11:$AE$11, 0)), 70), "")))</f>
        <v/>
      </c>
      <c r="BH259" s="12"/>
      <c r="BI259" s="44" t="str" cm="1">
        <f t="array" ref="BI259">IF(BI$10="", "", IF(IFERROR(INDEX($B259:$AE259, $BK259, MATCH(BI$10, $B$11:$AE$11, 0)), "")="", "", IFERROR(INDEX($B259:$AE259, $BK259, MATCH(BI$10, $B$11:$AE$11, 0)), "")))</f>
        <v/>
      </c>
      <c r="BJ259" s="12"/>
      <c r="BN259" s="19" t="str" cm="1">
        <f t="array" ref="BN259">IF($AZ$10="", "", IF(IFERROR(INDEX($B259:$AE259, $BK259, MATCH($AZ$10, $B$11:$AE$11, 0)), "")="", "", IFERROR(INDEX($B259:$AE259, $BK259, MATCH($AZ$10, $B$11:$AE$11, 0)), "")))</f>
        <v/>
      </c>
      <c r="BO259" s="19" t="str">
        <f t="shared" si="50"/>
        <v/>
      </c>
      <c r="BP259" s="19" t="str">
        <f t="shared" si="51"/>
        <v/>
      </c>
      <c r="BQ259" s="19" t="str">
        <f t="shared" si="52"/>
        <v/>
      </c>
      <c r="BR259" s="30" t="str">
        <f t="shared" si="53"/>
        <v/>
      </c>
      <c r="BS259" s="19" t="str">
        <f t="shared" si="54"/>
        <v/>
      </c>
      <c r="BT259" s="40" t="str" cm="1">
        <f t="array" ref="BT259">IFERROR(DATE(INDEX($BQ259:$BS259, $BK259, MATCH($BN$5, $BQ$10:$BS$10, 0)), INDEX($BQ259:$BS259, $BK259, MATCH($BN$4, $BQ$10:$BS$10, 0)), INDEX($BQ259:$BS259, $BK259, MATCH($BN$3, $BQ$10:$BS$10, 0))), "")</f>
        <v/>
      </c>
      <c r="BV259" s="19" t="str">
        <f t="shared" si="55"/>
        <v/>
      </c>
      <c r="BX259" s="19" t="str">
        <f t="shared" si="56"/>
        <v/>
      </c>
      <c r="BZ259" s="30" t="str">
        <f t="shared" si="60"/>
        <v/>
      </c>
      <c r="CA259" s="13" t="str">
        <f t="shared" si="61"/>
        <v/>
      </c>
      <c r="CB259" s="13" t="str">
        <f t="shared" si="62"/>
        <v/>
      </c>
      <c r="CC259" s="13" t="str">
        <f t="shared" si="63"/>
        <v/>
      </c>
      <c r="CD259" s="32" t="str">
        <f t="shared" si="64"/>
        <v/>
      </c>
      <c r="CF259" s="52" t="str">
        <f t="shared" si="57"/>
        <v/>
      </c>
      <c r="CH259" s="19" t="str">
        <f>IF($CF259="", "", COUNTIF($CF$12:$CF$1210, "&gt;"&amp;$CF259)+1+COUNTIF($CF$12:$CF259, $CF259)-1)</f>
        <v/>
      </c>
      <c r="CJ259" s="19" t="str">
        <f t="shared" si="58"/>
        <v/>
      </c>
      <c r="CL259" s="87" t="str">
        <f t="shared" si="59"/>
        <v/>
      </c>
    </row>
    <row r="260" spans="1:90" x14ac:dyDescent="0.25">
      <c r="A260" s="11"/>
      <c r="B260" s="5"/>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7"/>
      <c r="AF260" s="11"/>
      <c r="AG260" s="12"/>
      <c r="AH260" s="12"/>
      <c r="AI260" s="12"/>
      <c r="AJ260" s="12"/>
      <c r="AK260" s="12"/>
      <c r="AL260" s="12"/>
      <c r="AM260" s="12"/>
      <c r="AN260" s="12"/>
      <c r="AO260" s="12"/>
      <c r="AP260" s="12"/>
      <c r="AQ260" s="12"/>
      <c r="AR260" s="12"/>
      <c r="AS260" s="12"/>
      <c r="AT260" s="12"/>
      <c r="AU260" s="12"/>
      <c r="AV260" s="12"/>
      <c r="AW260" s="12"/>
      <c r="AX260" s="12"/>
      <c r="AY260" s="12"/>
      <c r="AZ260" s="37" t="str">
        <f t="shared" si="49"/>
        <v/>
      </c>
      <c r="BA260" s="13" t="str" cm="1">
        <f t="array" ref="BA260">IF(BA$10="", "", IF(IFERROR(INDEX($B260:$AE260, $BK260, MATCH(BA$10, $B$11:$AE$11, 0)), "")="", "", IFERROR(VALUE(INDEX($B260:$AE260, $BK260, MATCH(BA$10, $B$11:$AE$11, 0))), "")))</f>
        <v/>
      </c>
      <c r="BB260" s="13" t="str" cm="1">
        <f t="array" ref="BB260">IF(BB$10="", "", IF(IFERROR(INDEX($B260:$AE260, $BK260, MATCH(BB$10, $B$11:$AE$11, 0)), "")="", "", IFERROR(VALUE(INDEX($B260:$AE260, $BK260, MATCH(BB$10, $B$11:$AE$11, 0))), "")))</f>
        <v/>
      </c>
      <c r="BC260" s="13" t="str" cm="1">
        <f t="array" ref="BC260">IF(BC$10="", "", IF(IFERROR(INDEX($B260:$AE260, $BK260, MATCH(BC$10, $B$11:$AE$11, 0)), "")="", "", IFERROR(VALUE(INDEX($B260:$AE260, $BK260, MATCH(BC$10, $B$11:$AE$11, 0))), "")))</f>
        <v/>
      </c>
      <c r="BD260" s="13" t="str" cm="1">
        <f t="array" ref="BD260">IF(BD$10="", "", IF(IFERROR(INDEX($B260:$AE260, $BK260, MATCH(BD$10, $B$11:$AE$11, 0)), "")="", "", IFERROR(VALUE(INDEX($B260:$AE260, $BK260, MATCH(BD$10, $B$11:$AE$11, 0))), "")))</f>
        <v/>
      </c>
      <c r="BE260" s="32" t="str" cm="1">
        <f t="array" ref="BE260">IF(BE$10="", "", IF(IFERROR(INDEX($B260:$AE260, $BK260, MATCH(BE$10, $B$11:$AE$11, 0)), "")="", "", IFERROR(VALUE(INDEX($B260:$AE260, $BK260, MATCH(BE$10, $B$11:$AE$11, 0))), "")))</f>
        <v/>
      </c>
      <c r="BF260" s="12"/>
      <c r="BG260" s="44" t="str" cm="1">
        <f t="array" ref="BG260">IF(BG$10="", "", IF(IFERROR(INDEX($B260:$AE260, $BK260, MATCH(BG$10, $B$11:$AE$11, 0)), "")="", "", IFERROR(LEFT(INDEX($B260:$AE260, $BK260, MATCH(BG$10, $B$11:$AE$11, 0)), 70), "")))</f>
        <v/>
      </c>
      <c r="BH260" s="12"/>
      <c r="BI260" s="44" t="str" cm="1">
        <f t="array" ref="BI260">IF(BI$10="", "", IF(IFERROR(INDEX($B260:$AE260, $BK260, MATCH(BI$10, $B$11:$AE$11, 0)), "")="", "", IFERROR(INDEX($B260:$AE260, $BK260, MATCH(BI$10, $B$11:$AE$11, 0)), "")))</f>
        <v/>
      </c>
      <c r="BJ260" s="12"/>
      <c r="BN260" s="19" t="str" cm="1">
        <f t="array" ref="BN260">IF($AZ$10="", "", IF(IFERROR(INDEX($B260:$AE260, $BK260, MATCH($AZ$10, $B$11:$AE$11, 0)), "")="", "", IFERROR(INDEX($B260:$AE260, $BK260, MATCH($AZ$10, $B$11:$AE$11, 0)), "")))</f>
        <v/>
      </c>
      <c r="BO260" s="19" t="str">
        <f t="shared" si="50"/>
        <v/>
      </c>
      <c r="BP260" s="19" t="str">
        <f t="shared" si="51"/>
        <v/>
      </c>
      <c r="BQ260" s="19" t="str">
        <f t="shared" si="52"/>
        <v/>
      </c>
      <c r="BR260" s="30" t="str">
        <f t="shared" si="53"/>
        <v/>
      </c>
      <c r="BS260" s="19" t="str">
        <f t="shared" si="54"/>
        <v/>
      </c>
      <c r="BT260" s="40" t="str" cm="1">
        <f t="array" ref="BT260">IFERROR(DATE(INDEX($BQ260:$BS260, $BK260, MATCH($BN$5, $BQ$10:$BS$10, 0)), INDEX($BQ260:$BS260, $BK260, MATCH($BN$4, $BQ$10:$BS$10, 0)), INDEX($BQ260:$BS260, $BK260, MATCH($BN$3, $BQ$10:$BS$10, 0))), "")</f>
        <v/>
      </c>
      <c r="BV260" s="19" t="str">
        <f t="shared" si="55"/>
        <v/>
      </c>
      <c r="BX260" s="19" t="str">
        <f t="shared" si="56"/>
        <v/>
      </c>
      <c r="BZ260" s="30" t="str">
        <f t="shared" si="60"/>
        <v/>
      </c>
      <c r="CA260" s="13" t="str">
        <f t="shared" si="61"/>
        <v/>
      </c>
      <c r="CB260" s="13" t="str">
        <f t="shared" si="62"/>
        <v/>
      </c>
      <c r="CC260" s="13" t="str">
        <f t="shared" si="63"/>
        <v/>
      </c>
      <c r="CD260" s="32" t="str">
        <f t="shared" si="64"/>
        <v/>
      </c>
      <c r="CF260" s="52" t="str">
        <f t="shared" si="57"/>
        <v/>
      </c>
      <c r="CH260" s="19" t="str">
        <f>IF($CF260="", "", COUNTIF($CF$12:$CF$1210, "&gt;"&amp;$CF260)+1+COUNTIF($CF$12:$CF260, $CF260)-1)</f>
        <v/>
      </c>
      <c r="CJ260" s="19" t="str">
        <f t="shared" si="58"/>
        <v/>
      </c>
      <c r="CL260" s="87" t="str">
        <f t="shared" si="59"/>
        <v/>
      </c>
    </row>
    <row r="261" spans="1:90" x14ac:dyDescent="0.25">
      <c r="A261" s="11"/>
      <c r="B261" s="5"/>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7"/>
      <c r="AF261" s="11"/>
      <c r="AG261" s="12"/>
      <c r="AH261" s="12"/>
      <c r="AI261" s="12"/>
      <c r="AJ261" s="12"/>
      <c r="AK261" s="12"/>
      <c r="AL261" s="12"/>
      <c r="AM261" s="12"/>
      <c r="AN261" s="12"/>
      <c r="AO261" s="12"/>
      <c r="AP261" s="12"/>
      <c r="AQ261" s="12"/>
      <c r="AR261" s="12"/>
      <c r="AS261" s="12"/>
      <c r="AT261" s="12"/>
      <c r="AU261" s="12"/>
      <c r="AV261" s="12"/>
      <c r="AW261" s="12"/>
      <c r="AX261" s="12"/>
      <c r="AY261" s="12"/>
      <c r="AZ261" s="37" t="str">
        <f t="shared" si="49"/>
        <v/>
      </c>
      <c r="BA261" s="13" t="str" cm="1">
        <f t="array" ref="BA261">IF(BA$10="", "", IF(IFERROR(INDEX($B261:$AE261, $BK261, MATCH(BA$10, $B$11:$AE$11, 0)), "")="", "", IFERROR(VALUE(INDEX($B261:$AE261, $BK261, MATCH(BA$10, $B$11:$AE$11, 0))), "")))</f>
        <v/>
      </c>
      <c r="BB261" s="13" t="str" cm="1">
        <f t="array" ref="BB261">IF(BB$10="", "", IF(IFERROR(INDEX($B261:$AE261, $BK261, MATCH(BB$10, $B$11:$AE$11, 0)), "")="", "", IFERROR(VALUE(INDEX($B261:$AE261, $BK261, MATCH(BB$10, $B$11:$AE$11, 0))), "")))</f>
        <v/>
      </c>
      <c r="BC261" s="13" t="str" cm="1">
        <f t="array" ref="BC261">IF(BC$10="", "", IF(IFERROR(INDEX($B261:$AE261, $BK261, MATCH(BC$10, $B$11:$AE$11, 0)), "")="", "", IFERROR(VALUE(INDEX($B261:$AE261, $BK261, MATCH(BC$10, $B$11:$AE$11, 0))), "")))</f>
        <v/>
      </c>
      <c r="BD261" s="13" t="str" cm="1">
        <f t="array" ref="BD261">IF(BD$10="", "", IF(IFERROR(INDEX($B261:$AE261, $BK261, MATCH(BD$10, $B$11:$AE$11, 0)), "")="", "", IFERROR(VALUE(INDEX($B261:$AE261, $BK261, MATCH(BD$10, $B$11:$AE$11, 0))), "")))</f>
        <v/>
      </c>
      <c r="BE261" s="32" t="str" cm="1">
        <f t="array" ref="BE261">IF(BE$10="", "", IF(IFERROR(INDEX($B261:$AE261, $BK261, MATCH(BE$10, $B$11:$AE$11, 0)), "")="", "", IFERROR(VALUE(INDEX($B261:$AE261, $BK261, MATCH(BE$10, $B$11:$AE$11, 0))), "")))</f>
        <v/>
      </c>
      <c r="BF261" s="12"/>
      <c r="BG261" s="44" t="str" cm="1">
        <f t="array" ref="BG261">IF(BG$10="", "", IF(IFERROR(INDEX($B261:$AE261, $BK261, MATCH(BG$10, $B$11:$AE$11, 0)), "")="", "", IFERROR(LEFT(INDEX($B261:$AE261, $BK261, MATCH(BG$10, $B$11:$AE$11, 0)), 70), "")))</f>
        <v/>
      </c>
      <c r="BH261" s="12"/>
      <c r="BI261" s="44" t="str" cm="1">
        <f t="array" ref="BI261">IF(BI$10="", "", IF(IFERROR(INDEX($B261:$AE261, $BK261, MATCH(BI$10, $B$11:$AE$11, 0)), "")="", "", IFERROR(INDEX($B261:$AE261, $BK261, MATCH(BI$10, $B$11:$AE$11, 0)), "")))</f>
        <v/>
      </c>
      <c r="BJ261" s="12"/>
      <c r="BN261" s="19" t="str" cm="1">
        <f t="array" ref="BN261">IF($AZ$10="", "", IF(IFERROR(INDEX($B261:$AE261, $BK261, MATCH($AZ$10, $B$11:$AE$11, 0)), "")="", "", IFERROR(INDEX($B261:$AE261, $BK261, MATCH($AZ$10, $B$11:$AE$11, 0)), "")))</f>
        <v/>
      </c>
      <c r="BO261" s="19" t="str">
        <f t="shared" si="50"/>
        <v/>
      </c>
      <c r="BP261" s="19" t="str">
        <f t="shared" si="51"/>
        <v/>
      </c>
      <c r="BQ261" s="19" t="str">
        <f t="shared" si="52"/>
        <v/>
      </c>
      <c r="BR261" s="30" t="str">
        <f t="shared" si="53"/>
        <v/>
      </c>
      <c r="BS261" s="19" t="str">
        <f t="shared" si="54"/>
        <v/>
      </c>
      <c r="BT261" s="40" t="str" cm="1">
        <f t="array" ref="BT261">IFERROR(DATE(INDEX($BQ261:$BS261, $BK261, MATCH($BN$5, $BQ$10:$BS$10, 0)), INDEX($BQ261:$BS261, $BK261, MATCH($BN$4, $BQ$10:$BS$10, 0)), INDEX($BQ261:$BS261, $BK261, MATCH($BN$3, $BQ$10:$BS$10, 0))), "")</f>
        <v/>
      </c>
      <c r="BV261" s="19" t="str">
        <f t="shared" si="55"/>
        <v/>
      </c>
      <c r="BX261" s="19" t="str">
        <f t="shared" si="56"/>
        <v/>
      </c>
      <c r="BZ261" s="30" t="str">
        <f t="shared" si="60"/>
        <v/>
      </c>
      <c r="CA261" s="13" t="str">
        <f t="shared" si="61"/>
        <v/>
      </c>
      <c r="CB261" s="13" t="str">
        <f t="shared" si="62"/>
        <v/>
      </c>
      <c r="CC261" s="13" t="str">
        <f t="shared" si="63"/>
        <v/>
      </c>
      <c r="CD261" s="32" t="str">
        <f t="shared" si="64"/>
        <v/>
      </c>
      <c r="CF261" s="52" t="str">
        <f t="shared" si="57"/>
        <v/>
      </c>
      <c r="CH261" s="19" t="str">
        <f>IF($CF261="", "", COUNTIF($CF$12:$CF$1210, "&gt;"&amp;$CF261)+1+COUNTIF($CF$12:$CF261, $CF261)-1)</f>
        <v/>
      </c>
      <c r="CJ261" s="19" t="str">
        <f t="shared" si="58"/>
        <v/>
      </c>
      <c r="CL261" s="87" t="str">
        <f t="shared" si="59"/>
        <v/>
      </c>
    </row>
    <row r="262" spans="1:90" x14ac:dyDescent="0.25">
      <c r="A262" s="11"/>
      <c r="B262" s="5"/>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7"/>
      <c r="AF262" s="11"/>
      <c r="AG262" s="12"/>
      <c r="AH262" s="12"/>
      <c r="AI262" s="12"/>
      <c r="AJ262" s="12"/>
      <c r="AK262" s="12"/>
      <c r="AL262" s="12"/>
      <c r="AM262" s="12"/>
      <c r="AN262" s="12"/>
      <c r="AO262" s="12"/>
      <c r="AP262" s="12"/>
      <c r="AQ262" s="12"/>
      <c r="AR262" s="12"/>
      <c r="AS262" s="12"/>
      <c r="AT262" s="12"/>
      <c r="AU262" s="12"/>
      <c r="AV262" s="12"/>
      <c r="AW262" s="12"/>
      <c r="AX262" s="12"/>
      <c r="AY262" s="12"/>
      <c r="AZ262" s="37" t="str">
        <f t="shared" si="49"/>
        <v/>
      </c>
      <c r="BA262" s="13" t="str" cm="1">
        <f t="array" ref="BA262">IF(BA$10="", "", IF(IFERROR(INDEX($B262:$AE262, $BK262, MATCH(BA$10, $B$11:$AE$11, 0)), "")="", "", IFERROR(VALUE(INDEX($B262:$AE262, $BK262, MATCH(BA$10, $B$11:$AE$11, 0))), "")))</f>
        <v/>
      </c>
      <c r="BB262" s="13" t="str" cm="1">
        <f t="array" ref="BB262">IF(BB$10="", "", IF(IFERROR(INDEX($B262:$AE262, $BK262, MATCH(BB$10, $B$11:$AE$11, 0)), "")="", "", IFERROR(VALUE(INDEX($B262:$AE262, $BK262, MATCH(BB$10, $B$11:$AE$11, 0))), "")))</f>
        <v/>
      </c>
      <c r="BC262" s="13" t="str" cm="1">
        <f t="array" ref="BC262">IF(BC$10="", "", IF(IFERROR(INDEX($B262:$AE262, $BK262, MATCH(BC$10, $B$11:$AE$11, 0)), "")="", "", IFERROR(VALUE(INDEX($B262:$AE262, $BK262, MATCH(BC$10, $B$11:$AE$11, 0))), "")))</f>
        <v/>
      </c>
      <c r="BD262" s="13" t="str" cm="1">
        <f t="array" ref="BD262">IF(BD$10="", "", IF(IFERROR(INDEX($B262:$AE262, $BK262, MATCH(BD$10, $B$11:$AE$11, 0)), "")="", "", IFERROR(VALUE(INDEX($B262:$AE262, $BK262, MATCH(BD$10, $B$11:$AE$11, 0))), "")))</f>
        <v/>
      </c>
      <c r="BE262" s="32" t="str" cm="1">
        <f t="array" ref="BE262">IF(BE$10="", "", IF(IFERROR(INDEX($B262:$AE262, $BK262, MATCH(BE$10, $B$11:$AE$11, 0)), "")="", "", IFERROR(VALUE(INDEX($B262:$AE262, $BK262, MATCH(BE$10, $B$11:$AE$11, 0))), "")))</f>
        <v/>
      </c>
      <c r="BF262" s="12"/>
      <c r="BG262" s="44" t="str" cm="1">
        <f t="array" ref="BG262">IF(BG$10="", "", IF(IFERROR(INDEX($B262:$AE262, $BK262, MATCH(BG$10, $B$11:$AE$11, 0)), "")="", "", IFERROR(LEFT(INDEX($B262:$AE262, $BK262, MATCH(BG$10, $B$11:$AE$11, 0)), 70), "")))</f>
        <v/>
      </c>
      <c r="BH262" s="12"/>
      <c r="BI262" s="44" t="str" cm="1">
        <f t="array" ref="BI262">IF(BI$10="", "", IF(IFERROR(INDEX($B262:$AE262, $BK262, MATCH(BI$10, $B$11:$AE$11, 0)), "")="", "", IFERROR(INDEX($B262:$AE262, $BK262, MATCH(BI$10, $B$11:$AE$11, 0)), "")))</f>
        <v/>
      </c>
      <c r="BJ262" s="12"/>
      <c r="BN262" s="19" t="str" cm="1">
        <f t="array" ref="BN262">IF($AZ$10="", "", IF(IFERROR(INDEX($B262:$AE262, $BK262, MATCH($AZ$10, $B$11:$AE$11, 0)), "")="", "", IFERROR(INDEX($B262:$AE262, $BK262, MATCH($AZ$10, $B$11:$AE$11, 0)), "")))</f>
        <v/>
      </c>
      <c r="BO262" s="19" t="str">
        <f t="shared" si="50"/>
        <v/>
      </c>
      <c r="BP262" s="19" t="str">
        <f t="shared" si="51"/>
        <v/>
      </c>
      <c r="BQ262" s="19" t="str">
        <f t="shared" si="52"/>
        <v/>
      </c>
      <c r="BR262" s="30" t="str">
        <f t="shared" si="53"/>
        <v/>
      </c>
      <c r="BS262" s="19" t="str">
        <f t="shared" si="54"/>
        <v/>
      </c>
      <c r="BT262" s="40" t="str" cm="1">
        <f t="array" ref="BT262">IFERROR(DATE(INDEX($BQ262:$BS262, $BK262, MATCH($BN$5, $BQ$10:$BS$10, 0)), INDEX($BQ262:$BS262, $BK262, MATCH($BN$4, $BQ$10:$BS$10, 0)), INDEX($BQ262:$BS262, $BK262, MATCH($BN$3, $BQ$10:$BS$10, 0))), "")</f>
        <v/>
      </c>
      <c r="BV262" s="19" t="str">
        <f t="shared" si="55"/>
        <v/>
      </c>
      <c r="BX262" s="19" t="str">
        <f t="shared" si="56"/>
        <v/>
      </c>
      <c r="BZ262" s="30" t="str">
        <f t="shared" si="60"/>
        <v/>
      </c>
      <c r="CA262" s="13" t="str">
        <f t="shared" si="61"/>
        <v/>
      </c>
      <c r="CB262" s="13" t="str">
        <f t="shared" si="62"/>
        <v/>
      </c>
      <c r="CC262" s="13" t="str">
        <f t="shared" si="63"/>
        <v/>
      </c>
      <c r="CD262" s="32" t="str">
        <f t="shared" si="64"/>
        <v/>
      </c>
      <c r="CF262" s="52" t="str">
        <f t="shared" si="57"/>
        <v/>
      </c>
      <c r="CH262" s="19" t="str">
        <f>IF($CF262="", "", COUNTIF($CF$12:$CF$1210, "&gt;"&amp;$CF262)+1+COUNTIF($CF$12:$CF262, $CF262)-1)</f>
        <v/>
      </c>
      <c r="CJ262" s="19" t="str">
        <f t="shared" si="58"/>
        <v/>
      </c>
      <c r="CL262" s="87" t="str">
        <f t="shared" si="59"/>
        <v/>
      </c>
    </row>
    <row r="263" spans="1:90" x14ac:dyDescent="0.25">
      <c r="A263" s="11"/>
      <c r="B263" s="5"/>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7"/>
      <c r="AF263" s="11"/>
      <c r="AG263" s="12"/>
      <c r="AH263" s="12"/>
      <c r="AI263" s="12"/>
      <c r="AJ263" s="12"/>
      <c r="AK263" s="12"/>
      <c r="AL263" s="12"/>
      <c r="AM263" s="12"/>
      <c r="AN263" s="12"/>
      <c r="AO263" s="12"/>
      <c r="AP263" s="12"/>
      <c r="AQ263" s="12"/>
      <c r="AR263" s="12"/>
      <c r="AS263" s="12"/>
      <c r="AT263" s="12"/>
      <c r="AU263" s="12"/>
      <c r="AV263" s="12"/>
      <c r="AW263" s="12"/>
      <c r="AX263" s="12"/>
      <c r="AY263" s="12"/>
      <c r="AZ263" s="37" t="str">
        <f t="shared" si="49"/>
        <v/>
      </c>
      <c r="BA263" s="13" t="str" cm="1">
        <f t="array" ref="BA263">IF(BA$10="", "", IF(IFERROR(INDEX($B263:$AE263, $BK263, MATCH(BA$10, $B$11:$AE$11, 0)), "")="", "", IFERROR(VALUE(INDEX($B263:$AE263, $BK263, MATCH(BA$10, $B$11:$AE$11, 0))), "")))</f>
        <v/>
      </c>
      <c r="BB263" s="13" t="str" cm="1">
        <f t="array" ref="BB263">IF(BB$10="", "", IF(IFERROR(INDEX($B263:$AE263, $BK263, MATCH(BB$10, $B$11:$AE$11, 0)), "")="", "", IFERROR(VALUE(INDEX($B263:$AE263, $BK263, MATCH(BB$10, $B$11:$AE$11, 0))), "")))</f>
        <v/>
      </c>
      <c r="BC263" s="13" t="str" cm="1">
        <f t="array" ref="BC263">IF(BC$10="", "", IF(IFERROR(INDEX($B263:$AE263, $BK263, MATCH(BC$10, $B$11:$AE$11, 0)), "")="", "", IFERROR(VALUE(INDEX($B263:$AE263, $BK263, MATCH(BC$10, $B$11:$AE$11, 0))), "")))</f>
        <v/>
      </c>
      <c r="BD263" s="13" t="str" cm="1">
        <f t="array" ref="BD263">IF(BD$10="", "", IF(IFERROR(INDEX($B263:$AE263, $BK263, MATCH(BD$10, $B$11:$AE$11, 0)), "")="", "", IFERROR(VALUE(INDEX($B263:$AE263, $BK263, MATCH(BD$10, $B$11:$AE$11, 0))), "")))</f>
        <v/>
      </c>
      <c r="BE263" s="32" t="str" cm="1">
        <f t="array" ref="BE263">IF(BE$10="", "", IF(IFERROR(INDEX($B263:$AE263, $BK263, MATCH(BE$10, $B$11:$AE$11, 0)), "")="", "", IFERROR(VALUE(INDEX($B263:$AE263, $BK263, MATCH(BE$10, $B$11:$AE$11, 0))), "")))</f>
        <v/>
      </c>
      <c r="BF263" s="12"/>
      <c r="BG263" s="44" t="str" cm="1">
        <f t="array" ref="BG263">IF(BG$10="", "", IF(IFERROR(INDEX($B263:$AE263, $BK263, MATCH(BG$10, $B$11:$AE$11, 0)), "")="", "", IFERROR(LEFT(INDEX($B263:$AE263, $BK263, MATCH(BG$10, $B$11:$AE$11, 0)), 70), "")))</f>
        <v/>
      </c>
      <c r="BH263" s="12"/>
      <c r="BI263" s="44" t="str" cm="1">
        <f t="array" ref="BI263">IF(BI$10="", "", IF(IFERROR(INDEX($B263:$AE263, $BK263, MATCH(BI$10, $B$11:$AE$11, 0)), "")="", "", IFERROR(INDEX($B263:$AE263, $BK263, MATCH(BI$10, $B$11:$AE$11, 0)), "")))</f>
        <v/>
      </c>
      <c r="BJ263" s="12"/>
      <c r="BN263" s="19" t="str" cm="1">
        <f t="array" ref="BN263">IF($AZ$10="", "", IF(IFERROR(INDEX($B263:$AE263, $BK263, MATCH($AZ$10, $B$11:$AE$11, 0)), "")="", "", IFERROR(INDEX($B263:$AE263, $BK263, MATCH($AZ$10, $B$11:$AE$11, 0)), "")))</f>
        <v/>
      </c>
      <c r="BO263" s="19" t="str">
        <f t="shared" si="50"/>
        <v/>
      </c>
      <c r="BP263" s="19" t="str">
        <f t="shared" si="51"/>
        <v/>
      </c>
      <c r="BQ263" s="19" t="str">
        <f t="shared" si="52"/>
        <v/>
      </c>
      <c r="BR263" s="30" t="str">
        <f t="shared" si="53"/>
        <v/>
      </c>
      <c r="BS263" s="19" t="str">
        <f t="shared" si="54"/>
        <v/>
      </c>
      <c r="BT263" s="40" t="str" cm="1">
        <f t="array" ref="BT263">IFERROR(DATE(INDEX($BQ263:$BS263, $BK263, MATCH($BN$5, $BQ$10:$BS$10, 0)), INDEX($BQ263:$BS263, $BK263, MATCH($BN$4, $BQ$10:$BS$10, 0)), INDEX($BQ263:$BS263, $BK263, MATCH($BN$3, $BQ$10:$BS$10, 0))), "")</f>
        <v/>
      </c>
      <c r="BV263" s="19" t="str">
        <f t="shared" si="55"/>
        <v/>
      </c>
      <c r="BX263" s="19" t="str">
        <f t="shared" si="56"/>
        <v/>
      </c>
      <c r="BZ263" s="30" t="str">
        <f t="shared" si="60"/>
        <v/>
      </c>
      <c r="CA263" s="13" t="str">
        <f t="shared" si="61"/>
        <v/>
      </c>
      <c r="CB263" s="13" t="str">
        <f t="shared" si="62"/>
        <v/>
      </c>
      <c r="CC263" s="13" t="str">
        <f t="shared" si="63"/>
        <v/>
      </c>
      <c r="CD263" s="32" t="str">
        <f t="shared" si="64"/>
        <v/>
      </c>
      <c r="CF263" s="52" t="str">
        <f t="shared" si="57"/>
        <v/>
      </c>
      <c r="CH263" s="19" t="str">
        <f>IF($CF263="", "", COUNTIF($CF$12:$CF$1210, "&gt;"&amp;$CF263)+1+COUNTIF($CF$12:$CF263, $CF263)-1)</f>
        <v/>
      </c>
      <c r="CJ263" s="19" t="str">
        <f t="shared" si="58"/>
        <v/>
      </c>
      <c r="CL263" s="87" t="str">
        <f t="shared" si="59"/>
        <v/>
      </c>
    </row>
    <row r="264" spans="1:90" x14ac:dyDescent="0.25">
      <c r="A264" s="11"/>
      <c r="B264" s="5"/>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7"/>
      <c r="AF264" s="11"/>
      <c r="AG264" s="12"/>
      <c r="AH264" s="12"/>
      <c r="AI264" s="12"/>
      <c r="AJ264" s="12"/>
      <c r="AK264" s="12"/>
      <c r="AL264" s="12"/>
      <c r="AM264" s="12"/>
      <c r="AN264" s="12"/>
      <c r="AO264" s="12"/>
      <c r="AP264" s="12"/>
      <c r="AQ264" s="12"/>
      <c r="AR264" s="12"/>
      <c r="AS264" s="12"/>
      <c r="AT264" s="12"/>
      <c r="AU264" s="12"/>
      <c r="AV264" s="12"/>
      <c r="AW264" s="12"/>
      <c r="AX264" s="12"/>
      <c r="AY264" s="12"/>
      <c r="AZ264" s="37" t="str">
        <f t="shared" si="49"/>
        <v/>
      </c>
      <c r="BA264" s="13" t="str" cm="1">
        <f t="array" ref="BA264">IF(BA$10="", "", IF(IFERROR(INDEX($B264:$AE264, $BK264, MATCH(BA$10, $B$11:$AE$11, 0)), "")="", "", IFERROR(VALUE(INDEX($B264:$AE264, $BK264, MATCH(BA$10, $B$11:$AE$11, 0))), "")))</f>
        <v/>
      </c>
      <c r="BB264" s="13" t="str" cm="1">
        <f t="array" ref="BB264">IF(BB$10="", "", IF(IFERROR(INDEX($B264:$AE264, $BK264, MATCH(BB$10, $B$11:$AE$11, 0)), "")="", "", IFERROR(VALUE(INDEX($B264:$AE264, $BK264, MATCH(BB$10, $B$11:$AE$11, 0))), "")))</f>
        <v/>
      </c>
      <c r="BC264" s="13" t="str" cm="1">
        <f t="array" ref="BC264">IF(BC$10="", "", IF(IFERROR(INDEX($B264:$AE264, $BK264, MATCH(BC$10, $B$11:$AE$11, 0)), "")="", "", IFERROR(VALUE(INDEX($B264:$AE264, $BK264, MATCH(BC$10, $B$11:$AE$11, 0))), "")))</f>
        <v/>
      </c>
      <c r="BD264" s="13" t="str" cm="1">
        <f t="array" ref="BD264">IF(BD$10="", "", IF(IFERROR(INDEX($B264:$AE264, $BK264, MATCH(BD$10, $B$11:$AE$11, 0)), "")="", "", IFERROR(VALUE(INDEX($B264:$AE264, $BK264, MATCH(BD$10, $B$11:$AE$11, 0))), "")))</f>
        <v/>
      </c>
      <c r="BE264" s="32" t="str" cm="1">
        <f t="array" ref="BE264">IF(BE$10="", "", IF(IFERROR(INDEX($B264:$AE264, $BK264, MATCH(BE$10, $B$11:$AE$11, 0)), "")="", "", IFERROR(VALUE(INDEX($B264:$AE264, $BK264, MATCH(BE$10, $B$11:$AE$11, 0))), "")))</f>
        <v/>
      </c>
      <c r="BF264" s="12"/>
      <c r="BG264" s="44" t="str" cm="1">
        <f t="array" ref="BG264">IF(BG$10="", "", IF(IFERROR(INDEX($B264:$AE264, $BK264, MATCH(BG$10, $B$11:$AE$11, 0)), "")="", "", IFERROR(LEFT(INDEX($B264:$AE264, $BK264, MATCH(BG$10, $B$11:$AE$11, 0)), 70), "")))</f>
        <v/>
      </c>
      <c r="BH264" s="12"/>
      <c r="BI264" s="44" t="str" cm="1">
        <f t="array" ref="BI264">IF(BI$10="", "", IF(IFERROR(INDEX($B264:$AE264, $BK264, MATCH(BI$10, $B$11:$AE$11, 0)), "")="", "", IFERROR(INDEX($B264:$AE264, $BK264, MATCH(BI$10, $B$11:$AE$11, 0)), "")))</f>
        <v/>
      </c>
      <c r="BJ264" s="12"/>
      <c r="BN264" s="19" t="str" cm="1">
        <f t="array" ref="BN264">IF($AZ$10="", "", IF(IFERROR(INDEX($B264:$AE264, $BK264, MATCH($AZ$10, $B$11:$AE$11, 0)), "")="", "", IFERROR(INDEX($B264:$AE264, $BK264, MATCH($AZ$10, $B$11:$AE$11, 0)), "")))</f>
        <v/>
      </c>
      <c r="BO264" s="19" t="str">
        <f t="shared" si="50"/>
        <v/>
      </c>
      <c r="BP264" s="19" t="str">
        <f t="shared" si="51"/>
        <v/>
      </c>
      <c r="BQ264" s="19" t="str">
        <f t="shared" si="52"/>
        <v/>
      </c>
      <c r="BR264" s="30" t="str">
        <f t="shared" si="53"/>
        <v/>
      </c>
      <c r="BS264" s="19" t="str">
        <f t="shared" si="54"/>
        <v/>
      </c>
      <c r="BT264" s="40" t="str" cm="1">
        <f t="array" ref="BT264">IFERROR(DATE(INDEX($BQ264:$BS264, $BK264, MATCH($BN$5, $BQ$10:$BS$10, 0)), INDEX($BQ264:$BS264, $BK264, MATCH($BN$4, $BQ$10:$BS$10, 0)), INDEX($BQ264:$BS264, $BK264, MATCH($BN$3, $BQ$10:$BS$10, 0))), "")</f>
        <v/>
      </c>
      <c r="BV264" s="19" t="str">
        <f t="shared" si="55"/>
        <v/>
      </c>
      <c r="BX264" s="19" t="str">
        <f t="shared" si="56"/>
        <v/>
      </c>
      <c r="BZ264" s="30" t="str">
        <f t="shared" si="60"/>
        <v/>
      </c>
      <c r="CA264" s="13" t="str">
        <f t="shared" si="61"/>
        <v/>
      </c>
      <c r="CB264" s="13" t="str">
        <f t="shared" si="62"/>
        <v/>
      </c>
      <c r="CC264" s="13" t="str">
        <f t="shared" si="63"/>
        <v/>
      </c>
      <c r="CD264" s="32" t="str">
        <f t="shared" si="64"/>
        <v/>
      </c>
      <c r="CF264" s="52" t="str">
        <f t="shared" si="57"/>
        <v/>
      </c>
      <c r="CH264" s="19" t="str">
        <f>IF($CF264="", "", COUNTIF($CF$12:$CF$1210, "&gt;"&amp;$CF264)+1+COUNTIF($CF$12:$CF264, $CF264)-1)</f>
        <v/>
      </c>
      <c r="CJ264" s="19" t="str">
        <f t="shared" si="58"/>
        <v/>
      </c>
      <c r="CL264" s="87" t="str">
        <f t="shared" si="59"/>
        <v/>
      </c>
    </row>
    <row r="265" spans="1:90" x14ac:dyDescent="0.25">
      <c r="A265" s="11"/>
      <c r="B265" s="5"/>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7"/>
      <c r="AF265" s="11"/>
      <c r="AG265" s="12"/>
      <c r="AH265" s="12"/>
      <c r="AI265" s="12"/>
      <c r="AJ265" s="12"/>
      <c r="AK265" s="12"/>
      <c r="AL265" s="12"/>
      <c r="AM265" s="12"/>
      <c r="AN265" s="12"/>
      <c r="AO265" s="12"/>
      <c r="AP265" s="12"/>
      <c r="AQ265" s="12"/>
      <c r="AR265" s="12"/>
      <c r="AS265" s="12"/>
      <c r="AT265" s="12"/>
      <c r="AU265" s="12"/>
      <c r="AV265" s="12"/>
      <c r="AW265" s="12"/>
      <c r="AX265" s="12"/>
      <c r="AY265" s="12"/>
      <c r="AZ265" s="37" t="str">
        <f t="shared" si="49"/>
        <v/>
      </c>
      <c r="BA265" s="13" t="str" cm="1">
        <f t="array" ref="BA265">IF(BA$10="", "", IF(IFERROR(INDEX($B265:$AE265, $BK265, MATCH(BA$10, $B$11:$AE$11, 0)), "")="", "", IFERROR(VALUE(INDEX($B265:$AE265, $BK265, MATCH(BA$10, $B$11:$AE$11, 0))), "")))</f>
        <v/>
      </c>
      <c r="BB265" s="13" t="str" cm="1">
        <f t="array" ref="BB265">IF(BB$10="", "", IF(IFERROR(INDEX($B265:$AE265, $BK265, MATCH(BB$10, $B$11:$AE$11, 0)), "")="", "", IFERROR(VALUE(INDEX($B265:$AE265, $BK265, MATCH(BB$10, $B$11:$AE$11, 0))), "")))</f>
        <v/>
      </c>
      <c r="BC265" s="13" t="str" cm="1">
        <f t="array" ref="BC265">IF(BC$10="", "", IF(IFERROR(INDEX($B265:$AE265, $BK265, MATCH(BC$10, $B$11:$AE$11, 0)), "")="", "", IFERROR(VALUE(INDEX($B265:$AE265, $BK265, MATCH(BC$10, $B$11:$AE$11, 0))), "")))</f>
        <v/>
      </c>
      <c r="BD265" s="13" t="str" cm="1">
        <f t="array" ref="BD265">IF(BD$10="", "", IF(IFERROR(INDEX($B265:$AE265, $BK265, MATCH(BD$10, $B$11:$AE$11, 0)), "")="", "", IFERROR(VALUE(INDEX($B265:$AE265, $BK265, MATCH(BD$10, $B$11:$AE$11, 0))), "")))</f>
        <v/>
      </c>
      <c r="BE265" s="32" t="str" cm="1">
        <f t="array" ref="BE265">IF(BE$10="", "", IF(IFERROR(INDEX($B265:$AE265, $BK265, MATCH(BE$10, $B$11:$AE$11, 0)), "")="", "", IFERROR(VALUE(INDEX($B265:$AE265, $BK265, MATCH(BE$10, $B$11:$AE$11, 0))), "")))</f>
        <v/>
      </c>
      <c r="BF265" s="12"/>
      <c r="BG265" s="44" t="str" cm="1">
        <f t="array" ref="BG265">IF(BG$10="", "", IF(IFERROR(INDEX($B265:$AE265, $BK265, MATCH(BG$10, $B$11:$AE$11, 0)), "")="", "", IFERROR(LEFT(INDEX($B265:$AE265, $BK265, MATCH(BG$10, $B$11:$AE$11, 0)), 70), "")))</f>
        <v/>
      </c>
      <c r="BH265" s="12"/>
      <c r="BI265" s="44" t="str" cm="1">
        <f t="array" ref="BI265">IF(BI$10="", "", IF(IFERROR(INDEX($B265:$AE265, $BK265, MATCH(BI$10, $B$11:$AE$11, 0)), "")="", "", IFERROR(INDEX($B265:$AE265, $BK265, MATCH(BI$10, $B$11:$AE$11, 0)), "")))</f>
        <v/>
      </c>
      <c r="BJ265" s="12"/>
      <c r="BN265" s="19" t="str" cm="1">
        <f t="array" ref="BN265">IF($AZ$10="", "", IF(IFERROR(INDEX($B265:$AE265, $BK265, MATCH($AZ$10, $B$11:$AE$11, 0)), "")="", "", IFERROR(INDEX($B265:$AE265, $BK265, MATCH($AZ$10, $B$11:$AE$11, 0)), "")))</f>
        <v/>
      </c>
      <c r="BO265" s="19" t="str">
        <f t="shared" si="50"/>
        <v/>
      </c>
      <c r="BP265" s="19" t="str">
        <f t="shared" si="51"/>
        <v/>
      </c>
      <c r="BQ265" s="19" t="str">
        <f t="shared" si="52"/>
        <v/>
      </c>
      <c r="BR265" s="30" t="str">
        <f t="shared" si="53"/>
        <v/>
      </c>
      <c r="BS265" s="19" t="str">
        <f t="shared" si="54"/>
        <v/>
      </c>
      <c r="BT265" s="40" t="str" cm="1">
        <f t="array" ref="BT265">IFERROR(DATE(INDEX($BQ265:$BS265, $BK265, MATCH($BN$5, $BQ$10:$BS$10, 0)), INDEX($BQ265:$BS265, $BK265, MATCH($BN$4, $BQ$10:$BS$10, 0)), INDEX($BQ265:$BS265, $BK265, MATCH($BN$3, $BQ$10:$BS$10, 0))), "")</f>
        <v/>
      </c>
      <c r="BV265" s="19" t="str">
        <f t="shared" si="55"/>
        <v/>
      </c>
      <c r="BX265" s="19" t="str">
        <f t="shared" si="56"/>
        <v/>
      </c>
      <c r="BZ265" s="30" t="str">
        <f t="shared" si="60"/>
        <v/>
      </c>
      <c r="CA265" s="13" t="str">
        <f t="shared" si="61"/>
        <v/>
      </c>
      <c r="CB265" s="13" t="str">
        <f t="shared" si="62"/>
        <v/>
      </c>
      <c r="CC265" s="13" t="str">
        <f t="shared" si="63"/>
        <v/>
      </c>
      <c r="CD265" s="32" t="str">
        <f t="shared" si="64"/>
        <v/>
      </c>
      <c r="CF265" s="52" t="str">
        <f t="shared" si="57"/>
        <v/>
      </c>
      <c r="CH265" s="19" t="str">
        <f>IF($CF265="", "", COUNTIF($CF$12:$CF$1210, "&gt;"&amp;$CF265)+1+COUNTIF($CF$12:$CF265, $CF265)-1)</f>
        <v/>
      </c>
      <c r="CJ265" s="19" t="str">
        <f t="shared" si="58"/>
        <v/>
      </c>
      <c r="CL265" s="87" t="str">
        <f t="shared" si="59"/>
        <v/>
      </c>
    </row>
    <row r="266" spans="1:90" x14ac:dyDescent="0.25">
      <c r="A266" s="11"/>
      <c r="B266" s="5"/>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7"/>
      <c r="AF266" s="11"/>
      <c r="AG266" s="12"/>
      <c r="AH266" s="12"/>
      <c r="AI266" s="12"/>
      <c r="AJ266" s="12"/>
      <c r="AK266" s="12"/>
      <c r="AL266" s="12"/>
      <c r="AM266" s="12"/>
      <c r="AN266" s="12"/>
      <c r="AO266" s="12"/>
      <c r="AP266" s="12"/>
      <c r="AQ266" s="12"/>
      <c r="AR266" s="12"/>
      <c r="AS266" s="12"/>
      <c r="AT266" s="12"/>
      <c r="AU266" s="12"/>
      <c r="AV266" s="12"/>
      <c r="AW266" s="12"/>
      <c r="AX266" s="12"/>
      <c r="AY266" s="12"/>
      <c r="AZ266" s="37" t="str">
        <f t="shared" si="49"/>
        <v/>
      </c>
      <c r="BA266" s="13" t="str" cm="1">
        <f t="array" ref="BA266">IF(BA$10="", "", IF(IFERROR(INDEX($B266:$AE266, $BK266, MATCH(BA$10, $B$11:$AE$11, 0)), "")="", "", IFERROR(VALUE(INDEX($B266:$AE266, $BK266, MATCH(BA$10, $B$11:$AE$11, 0))), "")))</f>
        <v/>
      </c>
      <c r="BB266" s="13" t="str" cm="1">
        <f t="array" ref="BB266">IF(BB$10="", "", IF(IFERROR(INDEX($B266:$AE266, $BK266, MATCH(BB$10, $B$11:$AE$11, 0)), "")="", "", IFERROR(VALUE(INDEX($B266:$AE266, $BK266, MATCH(BB$10, $B$11:$AE$11, 0))), "")))</f>
        <v/>
      </c>
      <c r="BC266" s="13" t="str" cm="1">
        <f t="array" ref="BC266">IF(BC$10="", "", IF(IFERROR(INDEX($B266:$AE266, $BK266, MATCH(BC$10, $B$11:$AE$11, 0)), "")="", "", IFERROR(VALUE(INDEX($B266:$AE266, $BK266, MATCH(BC$10, $B$11:$AE$11, 0))), "")))</f>
        <v/>
      </c>
      <c r="BD266" s="13" t="str" cm="1">
        <f t="array" ref="BD266">IF(BD$10="", "", IF(IFERROR(INDEX($B266:$AE266, $BK266, MATCH(BD$10, $B$11:$AE$11, 0)), "")="", "", IFERROR(VALUE(INDEX($B266:$AE266, $BK266, MATCH(BD$10, $B$11:$AE$11, 0))), "")))</f>
        <v/>
      </c>
      <c r="BE266" s="32" t="str" cm="1">
        <f t="array" ref="BE266">IF(BE$10="", "", IF(IFERROR(INDEX($B266:$AE266, $BK266, MATCH(BE$10, $B$11:$AE$11, 0)), "")="", "", IFERROR(VALUE(INDEX($B266:$AE266, $BK266, MATCH(BE$10, $B$11:$AE$11, 0))), "")))</f>
        <v/>
      </c>
      <c r="BF266" s="12"/>
      <c r="BG266" s="44" t="str" cm="1">
        <f t="array" ref="BG266">IF(BG$10="", "", IF(IFERROR(INDEX($B266:$AE266, $BK266, MATCH(BG$10, $B$11:$AE$11, 0)), "")="", "", IFERROR(LEFT(INDEX($B266:$AE266, $BK266, MATCH(BG$10, $B$11:$AE$11, 0)), 70), "")))</f>
        <v/>
      </c>
      <c r="BH266" s="12"/>
      <c r="BI266" s="44" t="str" cm="1">
        <f t="array" ref="BI266">IF(BI$10="", "", IF(IFERROR(INDEX($B266:$AE266, $BK266, MATCH(BI$10, $B$11:$AE$11, 0)), "")="", "", IFERROR(INDEX($B266:$AE266, $BK266, MATCH(BI$10, $B$11:$AE$11, 0)), "")))</f>
        <v/>
      </c>
      <c r="BJ266" s="12"/>
      <c r="BN266" s="19" t="str" cm="1">
        <f t="array" ref="BN266">IF($AZ$10="", "", IF(IFERROR(INDEX($B266:$AE266, $BK266, MATCH($AZ$10, $B$11:$AE$11, 0)), "")="", "", IFERROR(INDEX($B266:$AE266, $BK266, MATCH($AZ$10, $B$11:$AE$11, 0)), "")))</f>
        <v/>
      </c>
      <c r="BO266" s="19" t="str">
        <f t="shared" si="50"/>
        <v/>
      </c>
      <c r="BP266" s="19" t="str">
        <f t="shared" si="51"/>
        <v/>
      </c>
      <c r="BQ266" s="19" t="str">
        <f t="shared" si="52"/>
        <v/>
      </c>
      <c r="BR266" s="30" t="str">
        <f t="shared" si="53"/>
        <v/>
      </c>
      <c r="BS266" s="19" t="str">
        <f t="shared" si="54"/>
        <v/>
      </c>
      <c r="BT266" s="40" t="str" cm="1">
        <f t="array" ref="BT266">IFERROR(DATE(INDEX($BQ266:$BS266, $BK266, MATCH($BN$5, $BQ$10:$BS$10, 0)), INDEX($BQ266:$BS266, $BK266, MATCH($BN$4, $BQ$10:$BS$10, 0)), INDEX($BQ266:$BS266, $BK266, MATCH($BN$3, $BQ$10:$BS$10, 0))), "")</f>
        <v/>
      </c>
      <c r="BV266" s="19" t="str">
        <f t="shared" si="55"/>
        <v/>
      </c>
      <c r="BX266" s="19" t="str">
        <f t="shared" si="56"/>
        <v/>
      </c>
      <c r="BZ266" s="30" t="str">
        <f t="shared" si="60"/>
        <v/>
      </c>
      <c r="CA266" s="13" t="str">
        <f t="shared" si="61"/>
        <v/>
      </c>
      <c r="CB266" s="13" t="str">
        <f t="shared" si="62"/>
        <v/>
      </c>
      <c r="CC266" s="13" t="str">
        <f t="shared" si="63"/>
        <v/>
      </c>
      <c r="CD266" s="32" t="str">
        <f t="shared" si="64"/>
        <v/>
      </c>
      <c r="CF266" s="52" t="str">
        <f t="shared" si="57"/>
        <v/>
      </c>
      <c r="CH266" s="19" t="str">
        <f>IF($CF266="", "", COUNTIF($CF$12:$CF$1210, "&gt;"&amp;$CF266)+1+COUNTIF($CF$12:$CF266, $CF266)-1)</f>
        <v/>
      </c>
      <c r="CJ266" s="19" t="str">
        <f t="shared" si="58"/>
        <v/>
      </c>
      <c r="CL266" s="87" t="str">
        <f t="shared" si="59"/>
        <v/>
      </c>
    </row>
    <row r="267" spans="1:90" x14ac:dyDescent="0.25">
      <c r="A267" s="11"/>
      <c r="B267" s="5"/>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7"/>
      <c r="AF267" s="11"/>
      <c r="AG267" s="12"/>
      <c r="AH267" s="12"/>
      <c r="AI267" s="12"/>
      <c r="AJ267" s="12"/>
      <c r="AK267" s="12"/>
      <c r="AL267" s="12"/>
      <c r="AM267" s="12"/>
      <c r="AN267" s="12"/>
      <c r="AO267" s="12"/>
      <c r="AP267" s="12"/>
      <c r="AQ267" s="12"/>
      <c r="AR267" s="12"/>
      <c r="AS267" s="12"/>
      <c r="AT267" s="12"/>
      <c r="AU267" s="12"/>
      <c r="AV267" s="12"/>
      <c r="AW267" s="12"/>
      <c r="AX267" s="12"/>
      <c r="AY267" s="12"/>
      <c r="AZ267" s="37" t="str">
        <f t="shared" si="49"/>
        <v/>
      </c>
      <c r="BA267" s="13" t="str" cm="1">
        <f t="array" ref="BA267">IF(BA$10="", "", IF(IFERROR(INDEX($B267:$AE267, $BK267, MATCH(BA$10, $B$11:$AE$11, 0)), "")="", "", IFERROR(VALUE(INDEX($B267:$AE267, $BK267, MATCH(BA$10, $B$11:$AE$11, 0))), "")))</f>
        <v/>
      </c>
      <c r="BB267" s="13" t="str" cm="1">
        <f t="array" ref="BB267">IF(BB$10="", "", IF(IFERROR(INDEX($B267:$AE267, $BK267, MATCH(BB$10, $B$11:$AE$11, 0)), "")="", "", IFERROR(VALUE(INDEX($B267:$AE267, $BK267, MATCH(BB$10, $B$11:$AE$11, 0))), "")))</f>
        <v/>
      </c>
      <c r="BC267" s="13" t="str" cm="1">
        <f t="array" ref="BC267">IF(BC$10="", "", IF(IFERROR(INDEX($B267:$AE267, $BK267, MATCH(BC$10, $B$11:$AE$11, 0)), "")="", "", IFERROR(VALUE(INDEX($B267:$AE267, $BK267, MATCH(BC$10, $B$11:$AE$11, 0))), "")))</f>
        <v/>
      </c>
      <c r="BD267" s="13" t="str" cm="1">
        <f t="array" ref="BD267">IF(BD$10="", "", IF(IFERROR(INDEX($B267:$AE267, $BK267, MATCH(BD$10, $B$11:$AE$11, 0)), "")="", "", IFERROR(VALUE(INDEX($B267:$AE267, $BK267, MATCH(BD$10, $B$11:$AE$11, 0))), "")))</f>
        <v/>
      </c>
      <c r="BE267" s="32" t="str" cm="1">
        <f t="array" ref="BE267">IF(BE$10="", "", IF(IFERROR(INDEX($B267:$AE267, $BK267, MATCH(BE$10, $B$11:$AE$11, 0)), "")="", "", IFERROR(VALUE(INDEX($B267:$AE267, $BK267, MATCH(BE$10, $B$11:$AE$11, 0))), "")))</f>
        <v/>
      </c>
      <c r="BF267" s="12"/>
      <c r="BG267" s="44" t="str" cm="1">
        <f t="array" ref="BG267">IF(BG$10="", "", IF(IFERROR(INDEX($B267:$AE267, $BK267, MATCH(BG$10, $B$11:$AE$11, 0)), "")="", "", IFERROR(LEFT(INDEX($B267:$AE267, $BK267, MATCH(BG$10, $B$11:$AE$11, 0)), 70), "")))</f>
        <v/>
      </c>
      <c r="BH267" s="12"/>
      <c r="BI267" s="44" t="str" cm="1">
        <f t="array" ref="BI267">IF(BI$10="", "", IF(IFERROR(INDEX($B267:$AE267, $BK267, MATCH(BI$10, $B$11:$AE$11, 0)), "")="", "", IFERROR(INDEX($B267:$AE267, $BK267, MATCH(BI$10, $B$11:$AE$11, 0)), "")))</f>
        <v/>
      </c>
      <c r="BJ267" s="12"/>
      <c r="BN267" s="19" t="str" cm="1">
        <f t="array" ref="BN267">IF($AZ$10="", "", IF(IFERROR(INDEX($B267:$AE267, $BK267, MATCH($AZ$10, $B$11:$AE$11, 0)), "")="", "", IFERROR(INDEX($B267:$AE267, $BK267, MATCH($AZ$10, $B$11:$AE$11, 0)), "")))</f>
        <v/>
      </c>
      <c r="BO267" s="19" t="str">
        <f t="shared" si="50"/>
        <v/>
      </c>
      <c r="BP267" s="19" t="str">
        <f t="shared" si="51"/>
        <v/>
      </c>
      <c r="BQ267" s="19" t="str">
        <f t="shared" si="52"/>
        <v/>
      </c>
      <c r="BR267" s="30" t="str">
        <f t="shared" si="53"/>
        <v/>
      </c>
      <c r="BS267" s="19" t="str">
        <f t="shared" si="54"/>
        <v/>
      </c>
      <c r="BT267" s="40" t="str" cm="1">
        <f t="array" ref="BT267">IFERROR(DATE(INDEX($BQ267:$BS267, $BK267, MATCH($BN$5, $BQ$10:$BS$10, 0)), INDEX($BQ267:$BS267, $BK267, MATCH($BN$4, $BQ$10:$BS$10, 0)), INDEX($BQ267:$BS267, $BK267, MATCH($BN$3, $BQ$10:$BS$10, 0))), "")</f>
        <v/>
      </c>
      <c r="BV267" s="19" t="str">
        <f t="shared" si="55"/>
        <v/>
      </c>
      <c r="BX267" s="19" t="str">
        <f t="shared" si="56"/>
        <v/>
      </c>
      <c r="BZ267" s="30" t="str">
        <f t="shared" si="60"/>
        <v/>
      </c>
      <c r="CA267" s="13" t="str">
        <f t="shared" si="61"/>
        <v/>
      </c>
      <c r="CB267" s="13" t="str">
        <f t="shared" si="62"/>
        <v/>
      </c>
      <c r="CC267" s="13" t="str">
        <f t="shared" si="63"/>
        <v/>
      </c>
      <c r="CD267" s="32" t="str">
        <f t="shared" si="64"/>
        <v/>
      </c>
      <c r="CF267" s="52" t="str">
        <f t="shared" si="57"/>
        <v/>
      </c>
      <c r="CH267" s="19" t="str">
        <f>IF($CF267="", "", COUNTIF($CF$12:$CF$1210, "&gt;"&amp;$CF267)+1+COUNTIF($CF$12:$CF267, $CF267)-1)</f>
        <v/>
      </c>
      <c r="CJ267" s="19" t="str">
        <f t="shared" si="58"/>
        <v/>
      </c>
      <c r="CL267" s="87" t="str">
        <f t="shared" si="59"/>
        <v/>
      </c>
    </row>
    <row r="268" spans="1:90" x14ac:dyDescent="0.25">
      <c r="A268" s="11"/>
      <c r="B268" s="5"/>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7"/>
      <c r="AF268" s="11"/>
      <c r="AG268" s="12"/>
      <c r="AH268" s="12"/>
      <c r="AI268" s="12"/>
      <c r="AJ268" s="12"/>
      <c r="AK268" s="12"/>
      <c r="AL268" s="12"/>
      <c r="AM268" s="12"/>
      <c r="AN268" s="12"/>
      <c r="AO268" s="12"/>
      <c r="AP268" s="12"/>
      <c r="AQ268" s="12"/>
      <c r="AR268" s="12"/>
      <c r="AS268" s="12"/>
      <c r="AT268" s="12"/>
      <c r="AU268" s="12"/>
      <c r="AV268" s="12"/>
      <c r="AW268" s="12"/>
      <c r="AX268" s="12"/>
      <c r="AY268" s="12"/>
      <c r="AZ268" s="37" t="str">
        <f t="shared" si="49"/>
        <v/>
      </c>
      <c r="BA268" s="13" t="str" cm="1">
        <f t="array" ref="BA268">IF(BA$10="", "", IF(IFERROR(INDEX($B268:$AE268, $BK268, MATCH(BA$10, $B$11:$AE$11, 0)), "")="", "", IFERROR(VALUE(INDEX($B268:$AE268, $BK268, MATCH(BA$10, $B$11:$AE$11, 0))), "")))</f>
        <v/>
      </c>
      <c r="BB268" s="13" t="str" cm="1">
        <f t="array" ref="BB268">IF(BB$10="", "", IF(IFERROR(INDEX($B268:$AE268, $BK268, MATCH(BB$10, $B$11:$AE$11, 0)), "")="", "", IFERROR(VALUE(INDEX($B268:$AE268, $BK268, MATCH(BB$10, $B$11:$AE$11, 0))), "")))</f>
        <v/>
      </c>
      <c r="BC268" s="13" t="str" cm="1">
        <f t="array" ref="BC268">IF(BC$10="", "", IF(IFERROR(INDEX($B268:$AE268, $BK268, MATCH(BC$10, $B$11:$AE$11, 0)), "")="", "", IFERROR(VALUE(INDEX($B268:$AE268, $BK268, MATCH(BC$10, $B$11:$AE$11, 0))), "")))</f>
        <v/>
      </c>
      <c r="BD268" s="13" t="str" cm="1">
        <f t="array" ref="BD268">IF(BD$10="", "", IF(IFERROR(INDEX($B268:$AE268, $BK268, MATCH(BD$10, $B$11:$AE$11, 0)), "")="", "", IFERROR(VALUE(INDEX($B268:$AE268, $BK268, MATCH(BD$10, $B$11:$AE$11, 0))), "")))</f>
        <v/>
      </c>
      <c r="BE268" s="32" t="str" cm="1">
        <f t="array" ref="BE268">IF(BE$10="", "", IF(IFERROR(INDEX($B268:$AE268, $BK268, MATCH(BE$10, $B$11:$AE$11, 0)), "")="", "", IFERROR(VALUE(INDEX($B268:$AE268, $BK268, MATCH(BE$10, $B$11:$AE$11, 0))), "")))</f>
        <v/>
      </c>
      <c r="BF268" s="12"/>
      <c r="BG268" s="44" t="str" cm="1">
        <f t="array" ref="BG268">IF(BG$10="", "", IF(IFERROR(INDEX($B268:$AE268, $BK268, MATCH(BG$10, $B$11:$AE$11, 0)), "")="", "", IFERROR(LEFT(INDEX($B268:$AE268, $BK268, MATCH(BG$10, $B$11:$AE$11, 0)), 70), "")))</f>
        <v/>
      </c>
      <c r="BH268" s="12"/>
      <c r="BI268" s="44" t="str" cm="1">
        <f t="array" ref="BI268">IF(BI$10="", "", IF(IFERROR(INDEX($B268:$AE268, $BK268, MATCH(BI$10, $B$11:$AE$11, 0)), "")="", "", IFERROR(INDEX($B268:$AE268, $BK268, MATCH(BI$10, $B$11:$AE$11, 0)), "")))</f>
        <v/>
      </c>
      <c r="BJ268" s="12"/>
      <c r="BN268" s="19" t="str" cm="1">
        <f t="array" ref="BN268">IF($AZ$10="", "", IF(IFERROR(INDEX($B268:$AE268, $BK268, MATCH($AZ$10, $B$11:$AE$11, 0)), "")="", "", IFERROR(INDEX($B268:$AE268, $BK268, MATCH($AZ$10, $B$11:$AE$11, 0)), "")))</f>
        <v/>
      </c>
      <c r="BO268" s="19" t="str">
        <f t="shared" si="50"/>
        <v/>
      </c>
      <c r="BP268" s="19" t="str">
        <f t="shared" si="51"/>
        <v/>
      </c>
      <c r="BQ268" s="19" t="str">
        <f t="shared" si="52"/>
        <v/>
      </c>
      <c r="BR268" s="30" t="str">
        <f t="shared" si="53"/>
        <v/>
      </c>
      <c r="BS268" s="19" t="str">
        <f t="shared" si="54"/>
        <v/>
      </c>
      <c r="BT268" s="40" t="str" cm="1">
        <f t="array" ref="BT268">IFERROR(DATE(INDEX($BQ268:$BS268, $BK268, MATCH($BN$5, $BQ$10:$BS$10, 0)), INDEX($BQ268:$BS268, $BK268, MATCH($BN$4, $BQ$10:$BS$10, 0)), INDEX($BQ268:$BS268, $BK268, MATCH($BN$3, $BQ$10:$BS$10, 0))), "")</f>
        <v/>
      </c>
      <c r="BV268" s="19" t="str">
        <f t="shared" si="55"/>
        <v/>
      </c>
      <c r="BX268" s="19" t="str">
        <f t="shared" si="56"/>
        <v/>
      </c>
      <c r="BZ268" s="30" t="str">
        <f t="shared" si="60"/>
        <v/>
      </c>
      <c r="CA268" s="13" t="str">
        <f t="shared" si="61"/>
        <v/>
      </c>
      <c r="CB268" s="13" t="str">
        <f t="shared" si="62"/>
        <v/>
      </c>
      <c r="CC268" s="13" t="str">
        <f t="shared" si="63"/>
        <v/>
      </c>
      <c r="CD268" s="32" t="str">
        <f t="shared" si="64"/>
        <v/>
      </c>
      <c r="CF268" s="52" t="str">
        <f t="shared" si="57"/>
        <v/>
      </c>
      <c r="CH268" s="19" t="str">
        <f>IF($CF268="", "", COUNTIF($CF$12:$CF$1210, "&gt;"&amp;$CF268)+1+COUNTIF($CF$12:$CF268, $CF268)-1)</f>
        <v/>
      </c>
      <c r="CJ268" s="19" t="str">
        <f t="shared" si="58"/>
        <v/>
      </c>
      <c r="CL268" s="87" t="str">
        <f t="shared" si="59"/>
        <v/>
      </c>
    </row>
    <row r="269" spans="1:90" x14ac:dyDescent="0.25">
      <c r="A269" s="11"/>
      <c r="B269" s="5"/>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7"/>
      <c r="AF269" s="11"/>
      <c r="AG269" s="12"/>
      <c r="AH269" s="12"/>
      <c r="AI269" s="12"/>
      <c r="AJ269" s="12"/>
      <c r="AK269" s="12"/>
      <c r="AL269" s="12"/>
      <c r="AM269" s="12"/>
      <c r="AN269" s="12"/>
      <c r="AO269" s="12"/>
      <c r="AP269" s="12"/>
      <c r="AQ269" s="12"/>
      <c r="AR269" s="12"/>
      <c r="AS269" s="12"/>
      <c r="AT269" s="12"/>
      <c r="AU269" s="12"/>
      <c r="AV269" s="12"/>
      <c r="AW269" s="12"/>
      <c r="AX269" s="12"/>
      <c r="AY269" s="12"/>
      <c r="AZ269" s="37" t="str">
        <f t="shared" ref="AZ269:AZ332" si="65">$BT269</f>
        <v/>
      </c>
      <c r="BA269" s="13" t="str" cm="1">
        <f t="array" ref="BA269">IF(BA$10="", "", IF(IFERROR(INDEX($B269:$AE269, $BK269, MATCH(BA$10, $B$11:$AE$11, 0)), "")="", "", IFERROR(VALUE(INDEX($B269:$AE269, $BK269, MATCH(BA$10, $B$11:$AE$11, 0))), "")))</f>
        <v/>
      </c>
      <c r="BB269" s="13" t="str" cm="1">
        <f t="array" ref="BB269">IF(BB$10="", "", IF(IFERROR(INDEX($B269:$AE269, $BK269, MATCH(BB$10, $B$11:$AE$11, 0)), "")="", "", IFERROR(VALUE(INDEX($B269:$AE269, $BK269, MATCH(BB$10, $B$11:$AE$11, 0))), "")))</f>
        <v/>
      </c>
      <c r="BC269" s="13" t="str" cm="1">
        <f t="array" ref="BC269">IF(BC$10="", "", IF(IFERROR(INDEX($B269:$AE269, $BK269, MATCH(BC$10, $B$11:$AE$11, 0)), "")="", "", IFERROR(VALUE(INDEX($B269:$AE269, $BK269, MATCH(BC$10, $B$11:$AE$11, 0))), "")))</f>
        <v/>
      </c>
      <c r="BD269" s="13" t="str" cm="1">
        <f t="array" ref="BD269">IF(BD$10="", "", IF(IFERROR(INDEX($B269:$AE269, $BK269, MATCH(BD$10, $B$11:$AE$11, 0)), "")="", "", IFERROR(VALUE(INDEX($B269:$AE269, $BK269, MATCH(BD$10, $B$11:$AE$11, 0))), "")))</f>
        <v/>
      </c>
      <c r="BE269" s="32" t="str" cm="1">
        <f t="array" ref="BE269">IF(BE$10="", "", IF(IFERROR(INDEX($B269:$AE269, $BK269, MATCH(BE$10, $B$11:$AE$11, 0)), "")="", "", IFERROR(VALUE(INDEX($B269:$AE269, $BK269, MATCH(BE$10, $B$11:$AE$11, 0))), "")))</f>
        <v/>
      </c>
      <c r="BF269" s="12"/>
      <c r="BG269" s="44" t="str" cm="1">
        <f t="array" ref="BG269">IF(BG$10="", "", IF(IFERROR(INDEX($B269:$AE269, $BK269, MATCH(BG$10, $B$11:$AE$11, 0)), "")="", "", IFERROR(LEFT(INDEX($B269:$AE269, $BK269, MATCH(BG$10, $B$11:$AE$11, 0)), 70), "")))</f>
        <v/>
      </c>
      <c r="BH269" s="12"/>
      <c r="BI269" s="44" t="str" cm="1">
        <f t="array" ref="BI269">IF(BI$10="", "", IF(IFERROR(INDEX($B269:$AE269, $BK269, MATCH(BI$10, $B$11:$AE$11, 0)), "")="", "", IFERROR(INDEX($B269:$AE269, $BK269, MATCH(BI$10, $B$11:$AE$11, 0)), "")))</f>
        <v/>
      </c>
      <c r="BJ269" s="12"/>
      <c r="BN269" s="19" t="str" cm="1">
        <f t="array" ref="BN269">IF($AZ$10="", "", IF(IFERROR(INDEX($B269:$AE269, $BK269, MATCH($AZ$10, $B$11:$AE$11, 0)), "")="", "", IFERROR(INDEX($B269:$AE269, $BK269, MATCH($AZ$10, $B$11:$AE$11, 0)), "")))</f>
        <v/>
      </c>
      <c r="BO269" s="19" t="str">
        <f t="shared" ref="BO269:BO332" si="66">IF($BN269="", "", IFERROR(FIND("/", $BN269), ""))</f>
        <v/>
      </c>
      <c r="BP269" s="19" t="str">
        <f t="shared" ref="BP269:BP332" si="67">IF(OR($BN269="", $BO269=""), "", IFERROR(FIND("/", $BN269, $BO269+1), ""))</f>
        <v/>
      </c>
      <c r="BQ269" s="19" t="str">
        <f t="shared" ref="BQ269:BQ332" si="68">IF($BN269="", "", IFERROR(VALUE(LEFT($BN269, $BO269-1)), ""))</f>
        <v/>
      </c>
      <c r="BR269" s="30" t="str">
        <f t="shared" ref="BR269:BR332" si="69">IF($BN269="", "", IFERROR(VALUE(MID($BN269, $BO269+1, (BP269-BO269-1))), ""))</f>
        <v/>
      </c>
      <c r="BS269" s="19" t="str">
        <f t="shared" ref="BS269:BS332" si="70">IF($BN269="", "", IFERROR(VALUE(MID($BN269, $BP269+1, (LEN(BN269)-BP269))), ""))</f>
        <v/>
      </c>
      <c r="BT269" s="40" t="str" cm="1">
        <f t="array" ref="BT269">IFERROR(DATE(INDEX($BQ269:$BS269, $BK269, MATCH($BN$5, $BQ$10:$BS$10, 0)), INDEX($BQ269:$BS269, $BK269, MATCH($BN$4, $BQ$10:$BS$10, 0)), INDEX($BQ269:$BS269, $BK269, MATCH($BN$3, $BQ$10:$BS$10, 0))), "")</f>
        <v/>
      </c>
      <c r="BV269" s="19" t="str">
        <f t="shared" ref="BV269:BV332" si="71">IF(COUNTIF($B269:$AE269, "")=30, "", "X")</f>
        <v/>
      </c>
      <c r="BX269" s="19" t="str">
        <f t="shared" ref="BX269:BX332" si="72">IF($BI269="", "", IF(COUNTIF($BI$12:$BI$1210, $BI269)&gt;1, "X", ""))</f>
        <v/>
      </c>
      <c r="BZ269" s="30" t="str">
        <f t="shared" si="60"/>
        <v/>
      </c>
      <c r="CA269" s="13" t="str">
        <f t="shared" si="61"/>
        <v/>
      </c>
      <c r="CB269" s="13" t="str">
        <f t="shared" si="62"/>
        <v/>
      </c>
      <c r="CC269" s="13" t="str">
        <f t="shared" si="63"/>
        <v/>
      </c>
      <c r="CD269" s="32" t="str">
        <f t="shared" si="64"/>
        <v/>
      </c>
      <c r="CF269" s="52" t="str">
        <f t="shared" ref="CF269:CF332" si="73">IF($BV269="", "", IFERROR(SUM($BZ269:$CD269), ""))</f>
        <v/>
      </c>
      <c r="CH269" s="19" t="str">
        <f>IF($CF269="", "", COUNTIF($CF$12:$CF$1210, "&gt;"&amp;$CF269)+1+COUNTIF($CF$12:$CF269, $CF269)-1)</f>
        <v/>
      </c>
      <c r="CJ269" s="19" t="str">
        <f t="shared" ref="CJ269:CJ332" si="74">IF($BT269="", "", IFERROR(TEXT($BT269, "mmm yyyy"), ""))</f>
        <v/>
      </c>
      <c r="CL269" s="87" t="str">
        <f t="shared" ref="CL269:CL332" si="75">IF($BV269="", "", IFERROR(SUM($BB269:$BE269)/$BA269, ""))</f>
        <v/>
      </c>
    </row>
    <row r="270" spans="1:90" x14ac:dyDescent="0.25">
      <c r="A270" s="11"/>
      <c r="B270" s="5"/>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7"/>
      <c r="AF270" s="11"/>
      <c r="AG270" s="12"/>
      <c r="AH270" s="12"/>
      <c r="AI270" s="12"/>
      <c r="AJ270" s="12"/>
      <c r="AK270" s="12"/>
      <c r="AL270" s="12"/>
      <c r="AM270" s="12"/>
      <c r="AN270" s="12"/>
      <c r="AO270" s="12"/>
      <c r="AP270" s="12"/>
      <c r="AQ270" s="12"/>
      <c r="AR270" s="12"/>
      <c r="AS270" s="12"/>
      <c r="AT270" s="12"/>
      <c r="AU270" s="12"/>
      <c r="AV270" s="12"/>
      <c r="AW270" s="12"/>
      <c r="AX270" s="12"/>
      <c r="AY270" s="12"/>
      <c r="AZ270" s="37" t="str">
        <f t="shared" si="65"/>
        <v/>
      </c>
      <c r="BA270" s="13" t="str" cm="1">
        <f t="array" ref="BA270">IF(BA$10="", "", IF(IFERROR(INDEX($B270:$AE270, $BK270, MATCH(BA$10, $B$11:$AE$11, 0)), "")="", "", IFERROR(VALUE(INDEX($B270:$AE270, $BK270, MATCH(BA$10, $B$11:$AE$11, 0))), "")))</f>
        <v/>
      </c>
      <c r="BB270" s="13" t="str" cm="1">
        <f t="array" ref="BB270">IF(BB$10="", "", IF(IFERROR(INDEX($B270:$AE270, $BK270, MATCH(BB$10, $B$11:$AE$11, 0)), "")="", "", IFERROR(VALUE(INDEX($B270:$AE270, $BK270, MATCH(BB$10, $B$11:$AE$11, 0))), "")))</f>
        <v/>
      </c>
      <c r="BC270" s="13" t="str" cm="1">
        <f t="array" ref="BC270">IF(BC$10="", "", IF(IFERROR(INDEX($B270:$AE270, $BK270, MATCH(BC$10, $B$11:$AE$11, 0)), "")="", "", IFERROR(VALUE(INDEX($B270:$AE270, $BK270, MATCH(BC$10, $B$11:$AE$11, 0))), "")))</f>
        <v/>
      </c>
      <c r="BD270" s="13" t="str" cm="1">
        <f t="array" ref="BD270">IF(BD$10="", "", IF(IFERROR(INDEX($B270:$AE270, $BK270, MATCH(BD$10, $B$11:$AE$11, 0)), "")="", "", IFERROR(VALUE(INDEX($B270:$AE270, $BK270, MATCH(BD$10, $B$11:$AE$11, 0))), "")))</f>
        <v/>
      </c>
      <c r="BE270" s="32" t="str" cm="1">
        <f t="array" ref="BE270">IF(BE$10="", "", IF(IFERROR(INDEX($B270:$AE270, $BK270, MATCH(BE$10, $B$11:$AE$11, 0)), "")="", "", IFERROR(VALUE(INDEX($B270:$AE270, $BK270, MATCH(BE$10, $B$11:$AE$11, 0))), "")))</f>
        <v/>
      </c>
      <c r="BF270" s="12"/>
      <c r="BG270" s="44" t="str" cm="1">
        <f t="array" ref="BG270">IF(BG$10="", "", IF(IFERROR(INDEX($B270:$AE270, $BK270, MATCH(BG$10, $B$11:$AE$11, 0)), "")="", "", IFERROR(LEFT(INDEX($B270:$AE270, $BK270, MATCH(BG$10, $B$11:$AE$11, 0)), 70), "")))</f>
        <v/>
      </c>
      <c r="BH270" s="12"/>
      <c r="BI270" s="44" t="str" cm="1">
        <f t="array" ref="BI270">IF(BI$10="", "", IF(IFERROR(INDEX($B270:$AE270, $BK270, MATCH(BI$10, $B$11:$AE$11, 0)), "")="", "", IFERROR(INDEX($B270:$AE270, $BK270, MATCH(BI$10, $B$11:$AE$11, 0)), "")))</f>
        <v/>
      </c>
      <c r="BJ270" s="12"/>
      <c r="BN270" s="19" t="str" cm="1">
        <f t="array" ref="BN270">IF($AZ$10="", "", IF(IFERROR(INDEX($B270:$AE270, $BK270, MATCH($AZ$10, $B$11:$AE$11, 0)), "")="", "", IFERROR(INDEX($B270:$AE270, $BK270, MATCH($AZ$10, $B$11:$AE$11, 0)), "")))</f>
        <v/>
      </c>
      <c r="BO270" s="19" t="str">
        <f t="shared" si="66"/>
        <v/>
      </c>
      <c r="BP270" s="19" t="str">
        <f t="shared" si="67"/>
        <v/>
      </c>
      <c r="BQ270" s="19" t="str">
        <f t="shared" si="68"/>
        <v/>
      </c>
      <c r="BR270" s="30" t="str">
        <f t="shared" si="69"/>
        <v/>
      </c>
      <c r="BS270" s="19" t="str">
        <f t="shared" si="70"/>
        <v/>
      </c>
      <c r="BT270" s="40" t="str" cm="1">
        <f t="array" ref="BT270">IFERROR(DATE(INDEX($BQ270:$BS270, $BK270, MATCH($BN$5, $BQ$10:$BS$10, 0)), INDEX($BQ270:$BS270, $BK270, MATCH($BN$4, $BQ$10:$BS$10, 0)), INDEX($BQ270:$BS270, $BK270, MATCH($BN$3, $BQ$10:$BS$10, 0))), "")</f>
        <v/>
      </c>
      <c r="BV270" s="19" t="str">
        <f t="shared" si="71"/>
        <v/>
      </c>
      <c r="BX270" s="19" t="str">
        <f t="shared" si="72"/>
        <v/>
      </c>
      <c r="BZ270" s="30" t="str">
        <f t="shared" si="60"/>
        <v/>
      </c>
      <c r="CA270" s="13" t="str">
        <f t="shared" si="61"/>
        <v/>
      </c>
      <c r="CB270" s="13" t="str">
        <f t="shared" si="62"/>
        <v/>
      </c>
      <c r="CC270" s="13" t="str">
        <f t="shared" si="63"/>
        <v/>
      </c>
      <c r="CD270" s="32" t="str">
        <f t="shared" si="64"/>
        <v/>
      </c>
      <c r="CF270" s="52" t="str">
        <f t="shared" si="73"/>
        <v/>
      </c>
      <c r="CH270" s="19" t="str">
        <f>IF($CF270="", "", COUNTIF($CF$12:$CF$1210, "&gt;"&amp;$CF270)+1+COUNTIF($CF$12:$CF270, $CF270)-1)</f>
        <v/>
      </c>
      <c r="CJ270" s="19" t="str">
        <f t="shared" si="74"/>
        <v/>
      </c>
      <c r="CL270" s="87" t="str">
        <f t="shared" si="75"/>
        <v/>
      </c>
    </row>
    <row r="271" spans="1:90" x14ac:dyDescent="0.25">
      <c r="A271" s="11"/>
      <c r="B271" s="5"/>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7"/>
      <c r="AF271" s="11"/>
      <c r="AG271" s="12"/>
      <c r="AH271" s="12"/>
      <c r="AI271" s="12"/>
      <c r="AJ271" s="12"/>
      <c r="AK271" s="12"/>
      <c r="AL271" s="12"/>
      <c r="AM271" s="12"/>
      <c r="AN271" s="12"/>
      <c r="AO271" s="12"/>
      <c r="AP271" s="12"/>
      <c r="AQ271" s="12"/>
      <c r="AR271" s="12"/>
      <c r="AS271" s="12"/>
      <c r="AT271" s="12"/>
      <c r="AU271" s="12"/>
      <c r="AV271" s="12"/>
      <c r="AW271" s="12"/>
      <c r="AX271" s="12"/>
      <c r="AY271" s="12"/>
      <c r="AZ271" s="37" t="str">
        <f t="shared" si="65"/>
        <v/>
      </c>
      <c r="BA271" s="13" t="str" cm="1">
        <f t="array" ref="BA271">IF(BA$10="", "", IF(IFERROR(INDEX($B271:$AE271, $BK271, MATCH(BA$10, $B$11:$AE$11, 0)), "")="", "", IFERROR(VALUE(INDEX($B271:$AE271, $BK271, MATCH(BA$10, $B$11:$AE$11, 0))), "")))</f>
        <v/>
      </c>
      <c r="BB271" s="13" t="str" cm="1">
        <f t="array" ref="BB271">IF(BB$10="", "", IF(IFERROR(INDEX($B271:$AE271, $BK271, MATCH(BB$10, $B$11:$AE$11, 0)), "")="", "", IFERROR(VALUE(INDEX($B271:$AE271, $BK271, MATCH(BB$10, $B$11:$AE$11, 0))), "")))</f>
        <v/>
      </c>
      <c r="BC271" s="13" t="str" cm="1">
        <f t="array" ref="BC271">IF(BC$10="", "", IF(IFERROR(INDEX($B271:$AE271, $BK271, MATCH(BC$10, $B$11:$AE$11, 0)), "")="", "", IFERROR(VALUE(INDEX($B271:$AE271, $BK271, MATCH(BC$10, $B$11:$AE$11, 0))), "")))</f>
        <v/>
      </c>
      <c r="BD271" s="13" t="str" cm="1">
        <f t="array" ref="BD271">IF(BD$10="", "", IF(IFERROR(INDEX($B271:$AE271, $BK271, MATCH(BD$10, $B$11:$AE$11, 0)), "")="", "", IFERROR(VALUE(INDEX($B271:$AE271, $BK271, MATCH(BD$10, $B$11:$AE$11, 0))), "")))</f>
        <v/>
      </c>
      <c r="BE271" s="32" t="str" cm="1">
        <f t="array" ref="BE271">IF(BE$10="", "", IF(IFERROR(INDEX($B271:$AE271, $BK271, MATCH(BE$10, $B$11:$AE$11, 0)), "")="", "", IFERROR(VALUE(INDEX($B271:$AE271, $BK271, MATCH(BE$10, $B$11:$AE$11, 0))), "")))</f>
        <v/>
      </c>
      <c r="BF271" s="12"/>
      <c r="BG271" s="44" t="str" cm="1">
        <f t="array" ref="BG271">IF(BG$10="", "", IF(IFERROR(INDEX($B271:$AE271, $BK271, MATCH(BG$10, $B$11:$AE$11, 0)), "")="", "", IFERROR(LEFT(INDEX($B271:$AE271, $BK271, MATCH(BG$10, $B$11:$AE$11, 0)), 70), "")))</f>
        <v/>
      </c>
      <c r="BH271" s="12"/>
      <c r="BI271" s="44" t="str" cm="1">
        <f t="array" ref="BI271">IF(BI$10="", "", IF(IFERROR(INDEX($B271:$AE271, $BK271, MATCH(BI$10, $B$11:$AE$11, 0)), "")="", "", IFERROR(INDEX($B271:$AE271, $BK271, MATCH(BI$10, $B$11:$AE$11, 0)), "")))</f>
        <v/>
      </c>
      <c r="BJ271" s="12"/>
      <c r="BN271" s="19" t="str" cm="1">
        <f t="array" ref="BN271">IF($AZ$10="", "", IF(IFERROR(INDEX($B271:$AE271, $BK271, MATCH($AZ$10, $B$11:$AE$11, 0)), "")="", "", IFERROR(INDEX($B271:$AE271, $BK271, MATCH($AZ$10, $B$11:$AE$11, 0)), "")))</f>
        <v/>
      </c>
      <c r="BO271" s="19" t="str">
        <f t="shared" si="66"/>
        <v/>
      </c>
      <c r="BP271" s="19" t="str">
        <f t="shared" si="67"/>
        <v/>
      </c>
      <c r="BQ271" s="19" t="str">
        <f t="shared" si="68"/>
        <v/>
      </c>
      <c r="BR271" s="30" t="str">
        <f t="shared" si="69"/>
        <v/>
      </c>
      <c r="BS271" s="19" t="str">
        <f t="shared" si="70"/>
        <v/>
      </c>
      <c r="BT271" s="40" t="str" cm="1">
        <f t="array" ref="BT271">IFERROR(DATE(INDEX($BQ271:$BS271, $BK271, MATCH($BN$5, $BQ$10:$BS$10, 0)), INDEX($BQ271:$BS271, $BK271, MATCH($BN$4, $BQ$10:$BS$10, 0)), INDEX($BQ271:$BS271, $BK271, MATCH($BN$3, $BQ$10:$BS$10, 0))), "")</f>
        <v/>
      </c>
      <c r="BV271" s="19" t="str">
        <f t="shared" si="71"/>
        <v/>
      </c>
      <c r="BX271" s="19" t="str">
        <f t="shared" si="72"/>
        <v/>
      </c>
      <c r="BZ271" s="30" t="str">
        <f t="shared" ref="BZ271:BZ334" si="76">IF(BA271="", "", IFERROR(ROUNDDOWN(BA271/BZ$9, 0)*BZ$8, ""))</f>
        <v/>
      </c>
      <c r="CA271" s="13" t="str">
        <f t="shared" ref="CA271:CA334" si="77">IF(BB271="", "", IFERROR(ROUNDDOWN(BB271/CA$9, 0)*CA$8, ""))</f>
        <v/>
      </c>
      <c r="CB271" s="13" t="str">
        <f t="shared" ref="CB271:CB334" si="78">IF(BC271="", "", IFERROR(ROUNDDOWN(BC271/CB$9, 0)*CB$8, ""))</f>
        <v/>
      </c>
      <c r="CC271" s="13" t="str">
        <f t="shared" ref="CC271:CC334" si="79">IF(BD271="", "", IFERROR(ROUNDDOWN(BD271/CC$9, 0)*CC$8, ""))</f>
        <v/>
      </c>
      <c r="CD271" s="32" t="str">
        <f t="shared" ref="CD271:CD334" si="80">IF(BE271="", "", IFERROR(ROUNDDOWN(BE271/CD$9, 0)*CD$8, ""))</f>
        <v/>
      </c>
      <c r="CF271" s="52" t="str">
        <f t="shared" si="73"/>
        <v/>
      </c>
      <c r="CH271" s="19" t="str">
        <f>IF($CF271="", "", COUNTIF($CF$12:$CF$1210, "&gt;"&amp;$CF271)+1+COUNTIF($CF$12:$CF271, $CF271)-1)</f>
        <v/>
      </c>
      <c r="CJ271" s="19" t="str">
        <f t="shared" si="74"/>
        <v/>
      </c>
      <c r="CL271" s="87" t="str">
        <f t="shared" si="75"/>
        <v/>
      </c>
    </row>
    <row r="272" spans="1:90" x14ac:dyDescent="0.25">
      <c r="A272" s="11"/>
      <c r="B272" s="5"/>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7"/>
      <c r="AF272" s="11"/>
      <c r="AG272" s="12"/>
      <c r="AH272" s="12"/>
      <c r="AI272" s="12"/>
      <c r="AJ272" s="12"/>
      <c r="AK272" s="12"/>
      <c r="AL272" s="12"/>
      <c r="AM272" s="12"/>
      <c r="AN272" s="12"/>
      <c r="AO272" s="12"/>
      <c r="AP272" s="12"/>
      <c r="AQ272" s="12"/>
      <c r="AR272" s="12"/>
      <c r="AS272" s="12"/>
      <c r="AT272" s="12"/>
      <c r="AU272" s="12"/>
      <c r="AV272" s="12"/>
      <c r="AW272" s="12"/>
      <c r="AX272" s="12"/>
      <c r="AY272" s="12"/>
      <c r="AZ272" s="37" t="str">
        <f t="shared" si="65"/>
        <v/>
      </c>
      <c r="BA272" s="13" t="str" cm="1">
        <f t="array" ref="BA272">IF(BA$10="", "", IF(IFERROR(INDEX($B272:$AE272, $BK272, MATCH(BA$10, $B$11:$AE$11, 0)), "")="", "", IFERROR(VALUE(INDEX($B272:$AE272, $BK272, MATCH(BA$10, $B$11:$AE$11, 0))), "")))</f>
        <v/>
      </c>
      <c r="BB272" s="13" t="str" cm="1">
        <f t="array" ref="BB272">IF(BB$10="", "", IF(IFERROR(INDEX($B272:$AE272, $BK272, MATCH(BB$10, $B$11:$AE$11, 0)), "")="", "", IFERROR(VALUE(INDEX($B272:$AE272, $BK272, MATCH(BB$10, $B$11:$AE$11, 0))), "")))</f>
        <v/>
      </c>
      <c r="BC272" s="13" t="str" cm="1">
        <f t="array" ref="BC272">IF(BC$10="", "", IF(IFERROR(INDEX($B272:$AE272, $BK272, MATCH(BC$10, $B$11:$AE$11, 0)), "")="", "", IFERROR(VALUE(INDEX($B272:$AE272, $BK272, MATCH(BC$10, $B$11:$AE$11, 0))), "")))</f>
        <v/>
      </c>
      <c r="BD272" s="13" t="str" cm="1">
        <f t="array" ref="BD272">IF(BD$10="", "", IF(IFERROR(INDEX($B272:$AE272, $BK272, MATCH(BD$10, $B$11:$AE$11, 0)), "")="", "", IFERROR(VALUE(INDEX($B272:$AE272, $BK272, MATCH(BD$10, $B$11:$AE$11, 0))), "")))</f>
        <v/>
      </c>
      <c r="BE272" s="32" t="str" cm="1">
        <f t="array" ref="BE272">IF(BE$10="", "", IF(IFERROR(INDEX($B272:$AE272, $BK272, MATCH(BE$10, $B$11:$AE$11, 0)), "")="", "", IFERROR(VALUE(INDEX($B272:$AE272, $BK272, MATCH(BE$10, $B$11:$AE$11, 0))), "")))</f>
        <v/>
      </c>
      <c r="BF272" s="12"/>
      <c r="BG272" s="44" t="str" cm="1">
        <f t="array" ref="BG272">IF(BG$10="", "", IF(IFERROR(INDEX($B272:$AE272, $BK272, MATCH(BG$10, $B$11:$AE$11, 0)), "")="", "", IFERROR(LEFT(INDEX($B272:$AE272, $BK272, MATCH(BG$10, $B$11:$AE$11, 0)), 70), "")))</f>
        <v/>
      </c>
      <c r="BH272" s="12"/>
      <c r="BI272" s="44" t="str" cm="1">
        <f t="array" ref="BI272">IF(BI$10="", "", IF(IFERROR(INDEX($B272:$AE272, $BK272, MATCH(BI$10, $B$11:$AE$11, 0)), "")="", "", IFERROR(INDEX($B272:$AE272, $BK272, MATCH(BI$10, $B$11:$AE$11, 0)), "")))</f>
        <v/>
      </c>
      <c r="BJ272" s="12"/>
      <c r="BN272" s="19" t="str" cm="1">
        <f t="array" ref="BN272">IF($AZ$10="", "", IF(IFERROR(INDEX($B272:$AE272, $BK272, MATCH($AZ$10, $B$11:$AE$11, 0)), "")="", "", IFERROR(INDEX($B272:$AE272, $BK272, MATCH($AZ$10, $B$11:$AE$11, 0)), "")))</f>
        <v/>
      </c>
      <c r="BO272" s="19" t="str">
        <f t="shared" si="66"/>
        <v/>
      </c>
      <c r="BP272" s="19" t="str">
        <f t="shared" si="67"/>
        <v/>
      </c>
      <c r="BQ272" s="19" t="str">
        <f t="shared" si="68"/>
        <v/>
      </c>
      <c r="BR272" s="30" t="str">
        <f t="shared" si="69"/>
        <v/>
      </c>
      <c r="BS272" s="19" t="str">
        <f t="shared" si="70"/>
        <v/>
      </c>
      <c r="BT272" s="40" t="str" cm="1">
        <f t="array" ref="BT272">IFERROR(DATE(INDEX($BQ272:$BS272, $BK272, MATCH($BN$5, $BQ$10:$BS$10, 0)), INDEX($BQ272:$BS272, $BK272, MATCH($BN$4, $BQ$10:$BS$10, 0)), INDEX($BQ272:$BS272, $BK272, MATCH($BN$3, $BQ$10:$BS$10, 0))), "")</f>
        <v/>
      </c>
      <c r="BV272" s="19" t="str">
        <f t="shared" si="71"/>
        <v/>
      </c>
      <c r="BX272" s="19" t="str">
        <f t="shared" si="72"/>
        <v/>
      </c>
      <c r="BZ272" s="30" t="str">
        <f t="shared" si="76"/>
        <v/>
      </c>
      <c r="CA272" s="13" t="str">
        <f t="shared" si="77"/>
        <v/>
      </c>
      <c r="CB272" s="13" t="str">
        <f t="shared" si="78"/>
        <v/>
      </c>
      <c r="CC272" s="13" t="str">
        <f t="shared" si="79"/>
        <v/>
      </c>
      <c r="CD272" s="32" t="str">
        <f t="shared" si="80"/>
        <v/>
      </c>
      <c r="CF272" s="52" t="str">
        <f t="shared" si="73"/>
        <v/>
      </c>
      <c r="CH272" s="19" t="str">
        <f>IF($CF272="", "", COUNTIF($CF$12:$CF$1210, "&gt;"&amp;$CF272)+1+COUNTIF($CF$12:$CF272, $CF272)-1)</f>
        <v/>
      </c>
      <c r="CJ272" s="19" t="str">
        <f t="shared" si="74"/>
        <v/>
      </c>
      <c r="CL272" s="87" t="str">
        <f t="shared" si="75"/>
        <v/>
      </c>
    </row>
    <row r="273" spans="1:90" x14ac:dyDescent="0.25">
      <c r="A273" s="11"/>
      <c r="B273" s="5"/>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7"/>
      <c r="AF273" s="11"/>
      <c r="AG273" s="12"/>
      <c r="AH273" s="12"/>
      <c r="AI273" s="12"/>
      <c r="AJ273" s="12"/>
      <c r="AK273" s="12"/>
      <c r="AL273" s="12"/>
      <c r="AM273" s="12"/>
      <c r="AN273" s="12"/>
      <c r="AO273" s="12"/>
      <c r="AP273" s="12"/>
      <c r="AQ273" s="12"/>
      <c r="AR273" s="12"/>
      <c r="AS273" s="12"/>
      <c r="AT273" s="12"/>
      <c r="AU273" s="12"/>
      <c r="AV273" s="12"/>
      <c r="AW273" s="12"/>
      <c r="AX273" s="12"/>
      <c r="AY273" s="12"/>
      <c r="AZ273" s="37" t="str">
        <f t="shared" si="65"/>
        <v/>
      </c>
      <c r="BA273" s="13" t="str" cm="1">
        <f t="array" ref="BA273">IF(BA$10="", "", IF(IFERROR(INDEX($B273:$AE273, $BK273, MATCH(BA$10, $B$11:$AE$11, 0)), "")="", "", IFERROR(VALUE(INDEX($B273:$AE273, $BK273, MATCH(BA$10, $B$11:$AE$11, 0))), "")))</f>
        <v/>
      </c>
      <c r="BB273" s="13" t="str" cm="1">
        <f t="array" ref="BB273">IF(BB$10="", "", IF(IFERROR(INDEX($B273:$AE273, $BK273, MATCH(BB$10, $B$11:$AE$11, 0)), "")="", "", IFERROR(VALUE(INDEX($B273:$AE273, $BK273, MATCH(BB$10, $B$11:$AE$11, 0))), "")))</f>
        <v/>
      </c>
      <c r="BC273" s="13" t="str" cm="1">
        <f t="array" ref="BC273">IF(BC$10="", "", IF(IFERROR(INDEX($B273:$AE273, $BK273, MATCH(BC$10, $B$11:$AE$11, 0)), "")="", "", IFERROR(VALUE(INDEX($B273:$AE273, $BK273, MATCH(BC$10, $B$11:$AE$11, 0))), "")))</f>
        <v/>
      </c>
      <c r="BD273" s="13" t="str" cm="1">
        <f t="array" ref="BD273">IF(BD$10="", "", IF(IFERROR(INDEX($B273:$AE273, $BK273, MATCH(BD$10, $B$11:$AE$11, 0)), "")="", "", IFERROR(VALUE(INDEX($B273:$AE273, $BK273, MATCH(BD$10, $B$11:$AE$11, 0))), "")))</f>
        <v/>
      </c>
      <c r="BE273" s="32" t="str" cm="1">
        <f t="array" ref="BE273">IF(BE$10="", "", IF(IFERROR(INDEX($B273:$AE273, $BK273, MATCH(BE$10, $B$11:$AE$11, 0)), "")="", "", IFERROR(VALUE(INDEX($B273:$AE273, $BK273, MATCH(BE$10, $B$11:$AE$11, 0))), "")))</f>
        <v/>
      </c>
      <c r="BF273" s="12"/>
      <c r="BG273" s="44" t="str" cm="1">
        <f t="array" ref="BG273">IF(BG$10="", "", IF(IFERROR(INDEX($B273:$AE273, $BK273, MATCH(BG$10, $B$11:$AE$11, 0)), "")="", "", IFERROR(LEFT(INDEX($B273:$AE273, $BK273, MATCH(BG$10, $B$11:$AE$11, 0)), 70), "")))</f>
        <v/>
      </c>
      <c r="BH273" s="12"/>
      <c r="BI273" s="44" t="str" cm="1">
        <f t="array" ref="BI273">IF(BI$10="", "", IF(IFERROR(INDEX($B273:$AE273, $BK273, MATCH(BI$10, $B$11:$AE$11, 0)), "")="", "", IFERROR(INDEX($B273:$AE273, $BK273, MATCH(BI$10, $B$11:$AE$11, 0)), "")))</f>
        <v/>
      </c>
      <c r="BJ273" s="12"/>
      <c r="BN273" s="19" t="str" cm="1">
        <f t="array" ref="BN273">IF($AZ$10="", "", IF(IFERROR(INDEX($B273:$AE273, $BK273, MATCH($AZ$10, $B$11:$AE$11, 0)), "")="", "", IFERROR(INDEX($B273:$AE273, $BK273, MATCH($AZ$10, $B$11:$AE$11, 0)), "")))</f>
        <v/>
      </c>
      <c r="BO273" s="19" t="str">
        <f t="shared" si="66"/>
        <v/>
      </c>
      <c r="BP273" s="19" t="str">
        <f t="shared" si="67"/>
        <v/>
      </c>
      <c r="BQ273" s="19" t="str">
        <f t="shared" si="68"/>
        <v/>
      </c>
      <c r="BR273" s="30" t="str">
        <f t="shared" si="69"/>
        <v/>
      </c>
      <c r="BS273" s="19" t="str">
        <f t="shared" si="70"/>
        <v/>
      </c>
      <c r="BT273" s="40" t="str" cm="1">
        <f t="array" ref="BT273">IFERROR(DATE(INDEX($BQ273:$BS273, $BK273, MATCH($BN$5, $BQ$10:$BS$10, 0)), INDEX($BQ273:$BS273, $BK273, MATCH($BN$4, $BQ$10:$BS$10, 0)), INDEX($BQ273:$BS273, $BK273, MATCH($BN$3, $BQ$10:$BS$10, 0))), "")</f>
        <v/>
      </c>
      <c r="BV273" s="19" t="str">
        <f t="shared" si="71"/>
        <v/>
      </c>
      <c r="BX273" s="19" t="str">
        <f t="shared" si="72"/>
        <v/>
      </c>
      <c r="BZ273" s="30" t="str">
        <f t="shared" si="76"/>
        <v/>
      </c>
      <c r="CA273" s="13" t="str">
        <f t="shared" si="77"/>
        <v/>
      </c>
      <c r="CB273" s="13" t="str">
        <f t="shared" si="78"/>
        <v/>
      </c>
      <c r="CC273" s="13" t="str">
        <f t="shared" si="79"/>
        <v/>
      </c>
      <c r="CD273" s="32" t="str">
        <f t="shared" si="80"/>
        <v/>
      </c>
      <c r="CF273" s="52" t="str">
        <f t="shared" si="73"/>
        <v/>
      </c>
      <c r="CH273" s="19" t="str">
        <f>IF($CF273="", "", COUNTIF($CF$12:$CF$1210, "&gt;"&amp;$CF273)+1+COUNTIF($CF$12:$CF273, $CF273)-1)</f>
        <v/>
      </c>
      <c r="CJ273" s="19" t="str">
        <f t="shared" si="74"/>
        <v/>
      </c>
      <c r="CL273" s="87" t="str">
        <f t="shared" si="75"/>
        <v/>
      </c>
    </row>
    <row r="274" spans="1:90" x14ac:dyDescent="0.25">
      <c r="A274" s="11"/>
      <c r="B274" s="5"/>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7"/>
      <c r="AF274" s="11"/>
      <c r="AG274" s="12"/>
      <c r="AH274" s="12"/>
      <c r="AI274" s="12"/>
      <c r="AJ274" s="12"/>
      <c r="AK274" s="12"/>
      <c r="AL274" s="12"/>
      <c r="AM274" s="12"/>
      <c r="AN274" s="12"/>
      <c r="AO274" s="12"/>
      <c r="AP274" s="12"/>
      <c r="AQ274" s="12"/>
      <c r="AR274" s="12"/>
      <c r="AS274" s="12"/>
      <c r="AT274" s="12"/>
      <c r="AU274" s="12"/>
      <c r="AV274" s="12"/>
      <c r="AW274" s="12"/>
      <c r="AX274" s="12"/>
      <c r="AY274" s="12"/>
      <c r="AZ274" s="37" t="str">
        <f t="shared" si="65"/>
        <v/>
      </c>
      <c r="BA274" s="13" t="str" cm="1">
        <f t="array" ref="BA274">IF(BA$10="", "", IF(IFERROR(INDEX($B274:$AE274, $BK274, MATCH(BA$10, $B$11:$AE$11, 0)), "")="", "", IFERROR(VALUE(INDEX($B274:$AE274, $BK274, MATCH(BA$10, $B$11:$AE$11, 0))), "")))</f>
        <v/>
      </c>
      <c r="BB274" s="13" t="str" cm="1">
        <f t="array" ref="BB274">IF(BB$10="", "", IF(IFERROR(INDEX($B274:$AE274, $BK274, MATCH(BB$10, $B$11:$AE$11, 0)), "")="", "", IFERROR(VALUE(INDEX($B274:$AE274, $BK274, MATCH(BB$10, $B$11:$AE$11, 0))), "")))</f>
        <v/>
      </c>
      <c r="BC274" s="13" t="str" cm="1">
        <f t="array" ref="BC274">IF(BC$10="", "", IF(IFERROR(INDEX($B274:$AE274, $BK274, MATCH(BC$10, $B$11:$AE$11, 0)), "")="", "", IFERROR(VALUE(INDEX($B274:$AE274, $BK274, MATCH(BC$10, $B$11:$AE$11, 0))), "")))</f>
        <v/>
      </c>
      <c r="BD274" s="13" t="str" cm="1">
        <f t="array" ref="BD274">IF(BD$10="", "", IF(IFERROR(INDEX($B274:$AE274, $BK274, MATCH(BD$10, $B$11:$AE$11, 0)), "")="", "", IFERROR(VALUE(INDEX($B274:$AE274, $BK274, MATCH(BD$10, $B$11:$AE$11, 0))), "")))</f>
        <v/>
      </c>
      <c r="BE274" s="32" t="str" cm="1">
        <f t="array" ref="BE274">IF(BE$10="", "", IF(IFERROR(INDEX($B274:$AE274, $BK274, MATCH(BE$10, $B$11:$AE$11, 0)), "")="", "", IFERROR(VALUE(INDEX($B274:$AE274, $BK274, MATCH(BE$10, $B$11:$AE$11, 0))), "")))</f>
        <v/>
      </c>
      <c r="BF274" s="12"/>
      <c r="BG274" s="44" t="str" cm="1">
        <f t="array" ref="BG274">IF(BG$10="", "", IF(IFERROR(INDEX($B274:$AE274, $BK274, MATCH(BG$10, $B$11:$AE$11, 0)), "")="", "", IFERROR(LEFT(INDEX($B274:$AE274, $BK274, MATCH(BG$10, $B$11:$AE$11, 0)), 70), "")))</f>
        <v/>
      </c>
      <c r="BH274" s="12"/>
      <c r="BI274" s="44" t="str" cm="1">
        <f t="array" ref="BI274">IF(BI$10="", "", IF(IFERROR(INDEX($B274:$AE274, $BK274, MATCH(BI$10, $B$11:$AE$11, 0)), "")="", "", IFERROR(INDEX($B274:$AE274, $BK274, MATCH(BI$10, $B$11:$AE$11, 0)), "")))</f>
        <v/>
      </c>
      <c r="BJ274" s="12"/>
      <c r="BN274" s="19" t="str" cm="1">
        <f t="array" ref="BN274">IF($AZ$10="", "", IF(IFERROR(INDEX($B274:$AE274, $BK274, MATCH($AZ$10, $B$11:$AE$11, 0)), "")="", "", IFERROR(INDEX($B274:$AE274, $BK274, MATCH($AZ$10, $B$11:$AE$11, 0)), "")))</f>
        <v/>
      </c>
      <c r="BO274" s="19" t="str">
        <f t="shared" si="66"/>
        <v/>
      </c>
      <c r="BP274" s="19" t="str">
        <f t="shared" si="67"/>
        <v/>
      </c>
      <c r="BQ274" s="19" t="str">
        <f t="shared" si="68"/>
        <v/>
      </c>
      <c r="BR274" s="30" t="str">
        <f t="shared" si="69"/>
        <v/>
      </c>
      <c r="BS274" s="19" t="str">
        <f t="shared" si="70"/>
        <v/>
      </c>
      <c r="BT274" s="40" t="str" cm="1">
        <f t="array" ref="BT274">IFERROR(DATE(INDEX($BQ274:$BS274, $BK274, MATCH($BN$5, $BQ$10:$BS$10, 0)), INDEX($BQ274:$BS274, $BK274, MATCH($BN$4, $BQ$10:$BS$10, 0)), INDEX($BQ274:$BS274, $BK274, MATCH($BN$3, $BQ$10:$BS$10, 0))), "")</f>
        <v/>
      </c>
      <c r="BV274" s="19" t="str">
        <f t="shared" si="71"/>
        <v/>
      </c>
      <c r="BX274" s="19" t="str">
        <f t="shared" si="72"/>
        <v/>
      </c>
      <c r="BZ274" s="30" t="str">
        <f t="shared" si="76"/>
        <v/>
      </c>
      <c r="CA274" s="13" t="str">
        <f t="shared" si="77"/>
        <v/>
      </c>
      <c r="CB274" s="13" t="str">
        <f t="shared" si="78"/>
        <v/>
      </c>
      <c r="CC274" s="13" t="str">
        <f t="shared" si="79"/>
        <v/>
      </c>
      <c r="CD274" s="32" t="str">
        <f t="shared" si="80"/>
        <v/>
      </c>
      <c r="CF274" s="52" t="str">
        <f t="shared" si="73"/>
        <v/>
      </c>
      <c r="CH274" s="19" t="str">
        <f>IF($CF274="", "", COUNTIF($CF$12:$CF$1210, "&gt;"&amp;$CF274)+1+COUNTIF($CF$12:$CF274, $CF274)-1)</f>
        <v/>
      </c>
      <c r="CJ274" s="19" t="str">
        <f t="shared" si="74"/>
        <v/>
      </c>
      <c r="CL274" s="87" t="str">
        <f t="shared" si="75"/>
        <v/>
      </c>
    </row>
    <row r="275" spans="1:90" x14ac:dyDescent="0.25">
      <c r="A275" s="11"/>
      <c r="B275" s="5"/>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7"/>
      <c r="AF275" s="11"/>
      <c r="AG275" s="12"/>
      <c r="AH275" s="12"/>
      <c r="AI275" s="12"/>
      <c r="AJ275" s="12"/>
      <c r="AK275" s="12"/>
      <c r="AL275" s="12"/>
      <c r="AM275" s="12"/>
      <c r="AN275" s="12"/>
      <c r="AO275" s="12"/>
      <c r="AP275" s="12"/>
      <c r="AQ275" s="12"/>
      <c r="AR275" s="12"/>
      <c r="AS275" s="12"/>
      <c r="AT275" s="12"/>
      <c r="AU275" s="12"/>
      <c r="AV275" s="12"/>
      <c r="AW275" s="12"/>
      <c r="AX275" s="12"/>
      <c r="AY275" s="12"/>
      <c r="AZ275" s="37" t="str">
        <f t="shared" si="65"/>
        <v/>
      </c>
      <c r="BA275" s="13" t="str" cm="1">
        <f t="array" ref="BA275">IF(BA$10="", "", IF(IFERROR(INDEX($B275:$AE275, $BK275, MATCH(BA$10, $B$11:$AE$11, 0)), "")="", "", IFERROR(VALUE(INDEX($B275:$AE275, $BK275, MATCH(BA$10, $B$11:$AE$11, 0))), "")))</f>
        <v/>
      </c>
      <c r="BB275" s="13" t="str" cm="1">
        <f t="array" ref="BB275">IF(BB$10="", "", IF(IFERROR(INDEX($B275:$AE275, $BK275, MATCH(BB$10, $B$11:$AE$11, 0)), "")="", "", IFERROR(VALUE(INDEX($B275:$AE275, $BK275, MATCH(BB$10, $B$11:$AE$11, 0))), "")))</f>
        <v/>
      </c>
      <c r="BC275" s="13" t="str" cm="1">
        <f t="array" ref="BC275">IF(BC$10="", "", IF(IFERROR(INDEX($B275:$AE275, $BK275, MATCH(BC$10, $B$11:$AE$11, 0)), "")="", "", IFERROR(VALUE(INDEX($B275:$AE275, $BK275, MATCH(BC$10, $B$11:$AE$11, 0))), "")))</f>
        <v/>
      </c>
      <c r="BD275" s="13" t="str" cm="1">
        <f t="array" ref="BD275">IF(BD$10="", "", IF(IFERROR(INDEX($B275:$AE275, $BK275, MATCH(BD$10, $B$11:$AE$11, 0)), "")="", "", IFERROR(VALUE(INDEX($B275:$AE275, $BK275, MATCH(BD$10, $B$11:$AE$11, 0))), "")))</f>
        <v/>
      </c>
      <c r="BE275" s="32" t="str" cm="1">
        <f t="array" ref="BE275">IF(BE$10="", "", IF(IFERROR(INDEX($B275:$AE275, $BK275, MATCH(BE$10, $B$11:$AE$11, 0)), "")="", "", IFERROR(VALUE(INDEX($B275:$AE275, $BK275, MATCH(BE$10, $B$11:$AE$11, 0))), "")))</f>
        <v/>
      </c>
      <c r="BF275" s="12"/>
      <c r="BG275" s="44" t="str" cm="1">
        <f t="array" ref="BG275">IF(BG$10="", "", IF(IFERROR(INDEX($B275:$AE275, $BK275, MATCH(BG$10, $B$11:$AE$11, 0)), "")="", "", IFERROR(LEFT(INDEX($B275:$AE275, $BK275, MATCH(BG$10, $B$11:$AE$11, 0)), 70), "")))</f>
        <v/>
      </c>
      <c r="BH275" s="12"/>
      <c r="BI275" s="44" t="str" cm="1">
        <f t="array" ref="BI275">IF(BI$10="", "", IF(IFERROR(INDEX($B275:$AE275, $BK275, MATCH(BI$10, $B$11:$AE$11, 0)), "")="", "", IFERROR(INDEX($B275:$AE275, $BK275, MATCH(BI$10, $B$11:$AE$11, 0)), "")))</f>
        <v/>
      </c>
      <c r="BJ275" s="12"/>
      <c r="BN275" s="19" t="str" cm="1">
        <f t="array" ref="BN275">IF($AZ$10="", "", IF(IFERROR(INDEX($B275:$AE275, $BK275, MATCH($AZ$10, $B$11:$AE$11, 0)), "")="", "", IFERROR(INDEX($B275:$AE275, $BK275, MATCH($AZ$10, $B$11:$AE$11, 0)), "")))</f>
        <v/>
      </c>
      <c r="BO275" s="19" t="str">
        <f t="shared" si="66"/>
        <v/>
      </c>
      <c r="BP275" s="19" t="str">
        <f t="shared" si="67"/>
        <v/>
      </c>
      <c r="BQ275" s="19" t="str">
        <f t="shared" si="68"/>
        <v/>
      </c>
      <c r="BR275" s="30" t="str">
        <f t="shared" si="69"/>
        <v/>
      </c>
      <c r="BS275" s="19" t="str">
        <f t="shared" si="70"/>
        <v/>
      </c>
      <c r="BT275" s="40" t="str" cm="1">
        <f t="array" ref="BT275">IFERROR(DATE(INDEX($BQ275:$BS275, $BK275, MATCH($BN$5, $BQ$10:$BS$10, 0)), INDEX($BQ275:$BS275, $BK275, MATCH($BN$4, $BQ$10:$BS$10, 0)), INDEX($BQ275:$BS275, $BK275, MATCH($BN$3, $BQ$10:$BS$10, 0))), "")</f>
        <v/>
      </c>
      <c r="BV275" s="19" t="str">
        <f t="shared" si="71"/>
        <v/>
      </c>
      <c r="BX275" s="19" t="str">
        <f t="shared" si="72"/>
        <v/>
      </c>
      <c r="BZ275" s="30" t="str">
        <f t="shared" si="76"/>
        <v/>
      </c>
      <c r="CA275" s="13" t="str">
        <f t="shared" si="77"/>
        <v/>
      </c>
      <c r="CB275" s="13" t="str">
        <f t="shared" si="78"/>
        <v/>
      </c>
      <c r="CC275" s="13" t="str">
        <f t="shared" si="79"/>
        <v/>
      </c>
      <c r="CD275" s="32" t="str">
        <f t="shared" si="80"/>
        <v/>
      </c>
      <c r="CF275" s="52" t="str">
        <f t="shared" si="73"/>
        <v/>
      </c>
      <c r="CH275" s="19" t="str">
        <f>IF($CF275="", "", COUNTIF($CF$12:$CF$1210, "&gt;"&amp;$CF275)+1+COUNTIF($CF$12:$CF275, $CF275)-1)</f>
        <v/>
      </c>
      <c r="CJ275" s="19" t="str">
        <f t="shared" si="74"/>
        <v/>
      </c>
      <c r="CL275" s="87" t="str">
        <f t="shared" si="75"/>
        <v/>
      </c>
    </row>
    <row r="276" spans="1:90" x14ac:dyDescent="0.25">
      <c r="A276" s="11"/>
      <c r="B276" s="5"/>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7"/>
      <c r="AF276" s="11"/>
      <c r="AG276" s="12"/>
      <c r="AH276" s="12"/>
      <c r="AI276" s="12"/>
      <c r="AJ276" s="12"/>
      <c r="AK276" s="12"/>
      <c r="AL276" s="12"/>
      <c r="AM276" s="12"/>
      <c r="AN276" s="12"/>
      <c r="AO276" s="12"/>
      <c r="AP276" s="12"/>
      <c r="AQ276" s="12"/>
      <c r="AR276" s="12"/>
      <c r="AS276" s="12"/>
      <c r="AT276" s="12"/>
      <c r="AU276" s="12"/>
      <c r="AV276" s="12"/>
      <c r="AW276" s="12"/>
      <c r="AX276" s="12"/>
      <c r="AY276" s="12"/>
      <c r="AZ276" s="37" t="str">
        <f t="shared" si="65"/>
        <v/>
      </c>
      <c r="BA276" s="13" t="str" cm="1">
        <f t="array" ref="BA276">IF(BA$10="", "", IF(IFERROR(INDEX($B276:$AE276, $BK276, MATCH(BA$10, $B$11:$AE$11, 0)), "")="", "", IFERROR(VALUE(INDEX($B276:$AE276, $BK276, MATCH(BA$10, $B$11:$AE$11, 0))), "")))</f>
        <v/>
      </c>
      <c r="BB276" s="13" t="str" cm="1">
        <f t="array" ref="BB276">IF(BB$10="", "", IF(IFERROR(INDEX($B276:$AE276, $BK276, MATCH(BB$10, $B$11:$AE$11, 0)), "")="", "", IFERROR(VALUE(INDEX($B276:$AE276, $BK276, MATCH(BB$10, $B$11:$AE$11, 0))), "")))</f>
        <v/>
      </c>
      <c r="BC276" s="13" t="str" cm="1">
        <f t="array" ref="BC276">IF(BC$10="", "", IF(IFERROR(INDEX($B276:$AE276, $BK276, MATCH(BC$10, $B$11:$AE$11, 0)), "")="", "", IFERROR(VALUE(INDEX($B276:$AE276, $BK276, MATCH(BC$10, $B$11:$AE$11, 0))), "")))</f>
        <v/>
      </c>
      <c r="BD276" s="13" t="str" cm="1">
        <f t="array" ref="BD276">IF(BD$10="", "", IF(IFERROR(INDEX($B276:$AE276, $BK276, MATCH(BD$10, $B$11:$AE$11, 0)), "")="", "", IFERROR(VALUE(INDEX($B276:$AE276, $BK276, MATCH(BD$10, $B$11:$AE$11, 0))), "")))</f>
        <v/>
      </c>
      <c r="BE276" s="32" t="str" cm="1">
        <f t="array" ref="BE276">IF(BE$10="", "", IF(IFERROR(INDEX($B276:$AE276, $BK276, MATCH(BE$10, $B$11:$AE$11, 0)), "")="", "", IFERROR(VALUE(INDEX($B276:$AE276, $BK276, MATCH(BE$10, $B$11:$AE$11, 0))), "")))</f>
        <v/>
      </c>
      <c r="BF276" s="12"/>
      <c r="BG276" s="44" t="str" cm="1">
        <f t="array" ref="BG276">IF(BG$10="", "", IF(IFERROR(INDEX($B276:$AE276, $BK276, MATCH(BG$10, $B$11:$AE$11, 0)), "")="", "", IFERROR(LEFT(INDEX($B276:$AE276, $BK276, MATCH(BG$10, $B$11:$AE$11, 0)), 70), "")))</f>
        <v/>
      </c>
      <c r="BH276" s="12"/>
      <c r="BI276" s="44" t="str" cm="1">
        <f t="array" ref="BI276">IF(BI$10="", "", IF(IFERROR(INDEX($B276:$AE276, $BK276, MATCH(BI$10, $B$11:$AE$11, 0)), "")="", "", IFERROR(INDEX($B276:$AE276, $BK276, MATCH(BI$10, $B$11:$AE$11, 0)), "")))</f>
        <v/>
      </c>
      <c r="BJ276" s="12"/>
      <c r="BN276" s="19" t="str" cm="1">
        <f t="array" ref="BN276">IF($AZ$10="", "", IF(IFERROR(INDEX($B276:$AE276, $BK276, MATCH($AZ$10, $B$11:$AE$11, 0)), "")="", "", IFERROR(INDEX($B276:$AE276, $BK276, MATCH($AZ$10, $B$11:$AE$11, 0)), "")))</f>
        <v/>
      </c>
      <c r="BO276" s="19" t="str">
        <f t="shared" si="66"/>
        <v/>
      </c>
      <c r="BP276" s="19" t="str">
        <f t="shared" si="67"/>
        <v/>
      </c>
      <c r="BQ276" s="19" t="str">
        <f t="shared" si="68"/>
        <v/>
      </c>
      <c r="BR276" s="30" t="str">
        <f t="shared" si="69"/>
        <v/>
      </c>
      <c r="BS276" s="19" t="str">
        <f t="shared" si="70"/>
        <v/>
      </c>
      <c r="BT276" s="40" t="str" cm="1">
        <f t="array" ref="BT276">IFERROR(DATE(INDEX($BQ276:$BS276, $BK276, MATCH($BN$5, $BQ$10:$BS$10, 0)), INDEX($BQ276:$BS276, $BK276, MATCH($BN$4, $BQ$10:$BS$10, 0)), INDEX($BQ276:$BS276, $BK276, MATCH($BN$3, $BQ$10:$BS$10, 0))), "")</f>
        <v/>
      </c>
      <c r="BV276" s="19" t="str">
        <f t="shared" si="71"/>
        <v/>
      </c>
      <c r="BX276" s="19" t="str">
        <f t="shared" si="72"/>
        <v/>
      </c>
      <c r="BZ276" s="30" t="str">
        <f t="shared" si="76"/>
        <v/>
      </c>
      <c r="CA276" s="13" t="str">
        <f t="shared" si="77"/>
        <v/>
      </c>
      <c r="CB276" s="13" t="str">
        <f t="shared" si="78"/>
        <v/>
      </c>
      <c r="CC276" s="13" t="str">
        <f t="shared" si="79"/>
        <v/>
      </c>
      <c r="CD276" s="32" t="str">
        <f t="shared" si="80"/>
        <v/>
      </c>
      <c r="CF276" s="52" t="str">
        <f t="shared" si="73"/>
        <v/>
      </c>
      <c r="CH276" s="19" t="str">
        <f>IF($CF276="", "", COUNTIF($CF$12:$CF$1210, "&gt;"&amp;$CF276)+1+COUNTIF($CF$12:$CF276, $CF276)-1)</f>
        <v/>
      </c>
      <c r="CJ276" s="19" t="str">
        <f t="shared" si="74"/>
        <v/>
      </c>
      <c r="CL276" s="87" t="str">
        <f t="shared" si="75"/>
        <v/>
      </c>
    </row>
    <row r="277" spans="1:90" x14ac:dyDescent="0.25">
      <c r="A277" s="11"/>
      <c r="B277" s="5"/>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7"/>
      <c r="AF277" s="11"/>
      <c r="AG277" s="12"/>
      <c r="AH277" s="12"/>
      <c r="AI277" s="12"/>
      <c r="AJ277" s="12"/>
      <c r="AK277" s="12"/>
      <c r="AL277" s="12"/>
      <c r="AM277" s="12"/>
      <c r="AN277" s="12"/>
      <c r="AO277" s="12"/>
      <c r="AP277" s="12"/>
      <c r="AQ277" s="12"/>
      <c r="AR277" s="12"/>
      <c r="AS277" s="12"/>
      <c r="AT277" s="12"/>
      <c r="AU277" s="12"/>
      <c r="AV277" s="12"/>
      <c r="AW277" s="12"/>
      <c r="AX277" s="12"/>
      <c r="AY277" s="12"/>
      <c r="AZ277" s="37" t="str">
        <f t="shared" si="65"/>
        <v/>
      </c>
      <c r="BA277" s="13" t="str" cm="1">
        <f t="array" ref="BA277">IF(BA$10="", "", IF(IFERROR(INDEX($B277:$AE277, $BK277, MATCH(BA$10, $B$11:$AE$11, 0)), "")="", "", IFERROR(VALUE(INDEX($B277:$AE277, $BK277, MATCH(BA$10, $B$11:$AE$11, 0))), "")))</f>
        <v/>
      </c>
      <c r="BB277" s="13" t="str" cm="1">
        <f t="array" ref="BB277">IF(BB$10="", "", IF(IFERROR(INDEX($B277:$AE277, $BK277, MATCH(BB$10, $B$11:$AE$11, 0)), "")="", "", IFERROR(VALUE(INDEX($B277:$AE277, $BK277, MATCH(BB$10, $B$11:$AE$11, 0))), "")))</f>
        <v/>
      </c>
      <c r="BC277" s="13" t="str" cm="1">
        <f t="array" ref="BC277">IF(BC$10="", "", IF(IFERROR(INDEX($B277:$AE277, $BK277, MATCH(BC$10, $B$11:$AE$11, 0)), "")="", "", IFERROR(VALUE(INDEX($B277:$AE277, $BK277, MATCH(BC$10, $B$11:$AE$11, 0))), "")))</f>
        <v/>
      </c>
      <c r="BD277" s="13" t="str" cm="1">
        <f t="array" ref="BD277">IF(BD$10="", "", IF(IFERROR(INDEX($B277:$AE277, $BK277, MATCH(BD$10, $B$11:$AE$11, 0)), "")="", "", IFERROR(VALUE(INDEX($B277:$AE277, $BK277, MATCH(BD$10, $B$11:$AE$11, 0))), "")))</f>
        <v/>
      </c>
      <c r="BE277" s="32" t="str" cm="1">
        <f t="array" ref="BE277">IF(BE$10="", "", IF(IFERROR(INDEX($B277:$AE277, $BK277, MATCH(BE$10, $B$11:$AE$11, 0)), "")="", "", IFERROR(VALUE(INDEX($B277:$AE277, $BK277, MATCH(BE$10, $B$11:$AE$11, 0))), "")))</f>
        <v/>
      </c>
      <c r="BF277" s="12"/>
      <c r="BG277" s="44" t="str" cm="1">
        <f t="array" ref="BG277">IF(BG$10="", "", IF(IFERROR(INDEX($B277:$AE277, $BK277, MATCH(BG$10, $B$11:$AE$11, 0)), "")="", "", IFERROR(LEFT(INDEX($B277:$AE277, $BK277, MATCH(BG$10, $B$11:$AE$11, 0)), 70), "")))</f>
        <v/>
      </c>
      <c r="BH277" s="12"/>
      <c r="BI277" s="44" t="str" cm="1">
        <f t="array" ref="BI277">IF(BI$10="", "", IF(IFERROR(INDEX($B277:$AE277, $BK277, MATCH(BI$10, $B$11:$AE$11, 0)), "")="", "", IFERROR(INDEX($B277:$AE277, $BK277, MATCH(BI$10, $B$11:$AE$11, 0)), "")))</f>
        <v/>
      </c>
      <c r="BJ277" s="12"/>
      <c r="BN277" s="19" t="str" cm="1">
        <f t="array" ref="BN277">IF($AZ$10="", "", IF(IFERROR(INDEX($B277:$AE277, $BK277, MATCH($AZ$10, $B$11:$AE$11, 0)), "")="", "", IFERROR(INDEX($B277:$AE277, $BK277, MATCH($AZ$10, $B$11:$AE$11, 0)), "")))</f>
        <v/>
      </c>
      <c r="BO277" s="19" t="str">
        <f t="shared" si="66"/>
        <v/>
      </c>
      <c r="BP277" s="19" t="str">
        <f t="shared" si="67"/>
        <v/>
      </c>
      <c r="BQ277" s="19" t="str">
        <f t="shared" si="68"/>
        <v/>
      </c>
      <c r="BR277" s="30" t="str">
        <f t="shared" si="69"/>
        <v/>
      </c>
      <c r="BS277" s="19" t="str">
        <f t="shared" si="70"/>
        <v/>
      </c>
      <c r="BT277" s="40" t="str" cm="1">
        <f t="array" ref="BT277">IFERROR(DATE(INDEX($BQ277:$BS277, $BK277, MATCH($BN$5, $BQ$10:$BS$10, 0)), INDEX($BQ277:$BS277, $BK277, MATCH($BN$4, $BQ$10:$BS$10, 0)), INDEX($BQ277:$BS277, $BK277, MATCH($BN$3, $BQ$10:$BS$10, 0))), "")</f>
        <v/>
      </c>
      <c r="BV277" s="19" t="str">
        <f t="shared" si="71"/>
        <v/>
      </c>
      <c r="BX277" s="19" t="str">
        <f t="shared" si="72"/>
        <v/>
      </c>
      <c r="BZ277" s="30" t="str">
        <f t="shared" si="76"/>
        <v/>
      </c>
      <c r="CA277" s="13" t="str">
        <f t="shared" si="77"/>
        <v/>
      </c>
      <c r="CB277" s="13" t="str">
        <f t="shared" si="78"/>
        <v/>
      </c>
      <c r="CC277" s="13" t="str">
        <f t="shared" si="79"/>
        <v/>
      </c>
      <c r="CD277" s="32" t="str">
        <f t="shared" si="80"/>
        <v/>
      </c>
      <c r="CF277" s="52" t="str">
        <f t="shared" si="73"/>
        <v/>
      </c>
      <c r="CH277" s="19" t="str">
        <f>IF($CF277="", "", COUNTIF($CF$12:$CF$1210, "&gt;"&amp;$CF277)+1+COUNTIF($CF$12:$CF277, $CF277)-1)</f>
        <v/>
      </c>
      <c r="CJ277" s="19" t="str">
        <f t="shared" si="74"/>
        <v/>
      </c>
      <c r="CL277" s="87" t="str">
        <f t="shared" si="75"/>
        <v/>
      </c>
    </row>
    <row r="278" spans="1:90" x14ac:dyDescent="0.25">
      <c r="A278" s="11"/>
      <c r="B278" s="5"/>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7"/>
      <c r="AF278" s="11"/>
      <c r="AG278" s="12"/>
      <c r="AH278" s="12"/>
      <c r="AI278" s="12"/>
      <c r="AJ278" s="12"/>
      <c r="AK278" s="12"/>
      <c r="AL278" s="12"/>
      <c r="AM278" s="12"/>
      <c r="AN278" s="12"/>
      <c r="AO278" s="12"/>
      <c r="AP278" s="12"/>
      <c r="AQ278" s="12"/>
      <c r="AR278" s="12"/>
      <c r="AS278" s="12"/>
      <c r="AT278" s="12"/>
      <c r="AU278" s="12"/>
      <c r="AV278" s="12"/>
      <c r="AW278" s="12"/>
      <c r="AX278" s="12"/>
      <c r="AY278" s="12"/>
      <c r="AZ278" s="37" t="str">
        <f t="shared" si="65"/>
        <v/>
      </c>
      <c r="BA278" s="13" t="str" cm="1">
        <f t="array" ref="BA278">IF(BA$10="", "", IF(IFERROR(INDEX($B278:$AE278, $BK278, MATCH(BA$10, $B$11:$AE$11, 0)), "")="", "", IFERROR(VALUE(INDEX($B278:$AE278, $BK278, MATCH(BA$10, $B$11:$AE$11, 0))), "")))</f>
        <v/>
      </c>
      <c r="BB278" s="13" t="str" cm="1">
        <f t="array" ref="BB278">IF(BB$10="", "", IF(IFERROR(INDEX($B278:$AE278, $BK278, MATCH(BB$10, $B$11:$AE$11, 0)), "")="", "", IFERROR(VALUE(INDEX($B278:$AE278, $BK278, MATCH(BB$10, $B$11:$AE$11, 0))), "")))</f>
        <v/>
      </c>
      <c r="BC278" s="13" t="str" cm="1">
        <f t="array" ref="BC278">IF(BC$10="", "", IF(IFERROR(INDEX($B278:$AE278, $BK278, MATCH(BC$10, $B$11:$AE$11, 0)), "")="", "", IFERROR(VALUE(INDEX($B278:$AE278, $BK278, MATCH(BC$10, $B$11:$AE$11, 0))), "")))</f>
        <v/>
      </c>
      <c r="BD278" s="13" t="str" cm="1">
        <f t="array" ref="BD278">IF(BD$10="", "", IF(IFERROR(INDEX($B278:$AE278, $BK278, MATCH(BD$10, $B$11:$AE$11, 0)), "")="", "", IFERROR(VALUE(INDEX($B278:$AE278, $BK278, MATCH(BD$10, $B$11:$AE$11, 0))), "")))</f>
        <v/>
      </c>
      <c r="BE278" s="32" t="str" cm="1">
        <f t="array" ref="BE278">IF(BE$10="", "", IF(IFERROR(INDEX($B278:$AE278, $BK278, MATCH(BE$10, $B$11:$AE$11, 0)), "")="", "", IFERROR(VALUE(INDEX($B278:$AE278, $BK278, MATCH(BE$10, $B$11:$AE$11, 0))), "")))</f>
        <v/>
      </c>
      <c r="BF278" s="12"/>
      <c r="BG278" s="44" t="str" cm="1">
        <f t="array" ref="BG278">IF(BG$10="", "", IF(IFERROR(INDEX($B278:$AE278, $BK278, MATCH(BG$10, $B$11:$AE$11, 0)), "")="", "", IFERROR(LEFT(INDEX($B278:$AE278, $BK278, MATCH(BG$10, $B$11:$AE$11, 0)), 70), "")))</f>
        <v/>
      </c>
      <c r="BH278" s="12"/>
      <c r="BI278" s="44" t="str" cm="1">
        <f t="array" ref="BI278">IF(BI$10="", "", IF(IFERROR(INDEX($B278:$AE278, $BK278, MATCH(BI$10, $B$11:$AE$11, 0)), "")="", "", IFERROR(INDEX($B278:$AE278, $BK278, MATCH(BI$10, $B$11:$AE$11, 0)), "")))</f>
        <v/>
      </c>
      <c r="BJ278" s="12"/>
      <c r="BN278" s="19" t="str" cm="1">
        <f t="array" ref="BN278">IF($AZ$10="", "", IF(IFERROR(INDEX($B278:$AE278, $BK278, MATCH($AZ$10, $B$11:$AE$11, 0)), "")="", "", IFERROR(INDEX($B278:$AE278, $BK278, MATCH($AZ$10, $B$11:$AE$11, 0)), "")))</f>
        <v/>
      </c>
      <c r="BO278" s="19" t="str">
        <f t="shared" si="66"/>
        <v/>
      </c>
      <c r="BP278" s="19" t="str">
        <f t="shared" si="67"/>
        <v/>
      </c>
      <c r="BQ278" s="19" t="str">
        <f t="shared" si="68"/>
        <v/>
      </c>
      <c r="BR278" s="30" t="str">
        <f t="shared" si="69"/>
        <v/>
      </c>
      <c r="BS278" s="19" t="str">
        <f t="shared" si="70"/>
        <v/>
      </c>
      <c r="BT278" s="40" t="str" cm="1">
        <f t="array" ref="BT278">IFERROR(DATE(INDEX($BQ278:$BS278, $BK278, MATCH($BN$5, $BQ$10:$BS$10, 0)), INDEX($BQ278:$BS278, $BK278, MATCH($BN$4, $BQ$10:$BS$10, 0)), INDEX($BQ278:$BS278, $BK278, MATCH($BN$3, $BQ$10:$BS$10, 0))), "")</f>
        <v/>
      </c>
      <c r="BV278" s="19" t="str">
        <f t="shared" si="71"/>
        <v/>
      </c>
      <c r="BX278" s="19" t="str">
        <f t="shared" si="72"/>
        <v/>
      </c>
      <c r="BZ278" s="30" t="str">
        <f t="shared" si="76"/>
        <v/>
      </c>
      <c r="CA278" s="13" t="str">
        <f t="shared" si="77"/>
        <v/>
      </c>
      <c r="CB278" s="13" t="str">
        <f t="shared" si="78"/>
        <v/>
      </c>
      <c r="CC278" s="13" t="str">
        <f t="shared" si="79"/>
        <v/>
      </c>
      <c r="CD278" s="32" t="str">
        <f t="shared" si="80"/>
        <v/>
      </c>
      <c r="CF278" s="52" t="str">
        <f t="shared" si="73"/>
        <v/>
      </c>
      <c r="CH278" s="19" t="str">
        <f>IF($CF278="", "", COUNTIF($CF$12:$CF$1210, "&gt;"&amp;$CF278)+1+COUNTIF($CF$12:$CF278, $CF278)-1)</f>
        <v/>
      </c>
      <c r="CJ278" s="19" t="str">
        <f t="shared" si="74"/>
        <v/>
      </c>
      <c r="CL278" s="87" t="str">
        <f t="shared" si="75"/>
        <v/>
      </c>
    </row>
    <row r="279" spans="1:90" x14ac:dyDescent="0.25">
      <c r="A279" s="11"/>
      <c r="B279" s="5"/>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7"/>
      <c r="AF279" s="11"/>
      <c r="AG279" s="12"/>
      <c r="AH279" s="12"/>
      <c r="AI279" s="12"/>
      <c r="AJ279" s="12"/>
      <c r="AK279" s="12"/>
      <c r="AL279" s="12"/>
      <c r="AM279" s="12"/>
      <c r="AN279" s="12"/>
      <c r="AO279" s="12"/>
      <c r="AP279" s="12"/>
      <c r="AQ279" s="12"/>
      <c r="AR279" s="12"/>
      <c r="AS279" s="12"/>
      <c r="AT279" s="12"/>
      <c r="AU279" s="12"/>
      <c r="AV279" s="12"/>
      <c r="AW279" s="12"/>
      <c r="AX279" s="12"/>
      <c r="AY279" s="12"/>
      <c r="AZ279" s="37" t="str">
        <f t="shared" si="65"/>
        <v/>
      </c>
      <c r="BA279" s="13" t="str" cm="1">
        <f t="array" ref="BA279">IF(BA$10="", "", IF(IFERROR(INDEX($B279:$AE279, $BK279, MATCH(BA$10, $B$11:$AE$11, 0)), "")="", "", IFERROR(VALUE(INDEX($B279:$AE279, $BK279, MATCH(BA$10, $B$11:$AE$11, 0))), "")))</f>
        <v/>
      </c>
      <c r="BB279" s="13" t="str" cm="1">
        <f t="array" ref="BB279">IF(BB$10="", "", IF(IFERROR(INDEX($B279:$AE279, $BK279, MATCH(BB$10, $B$11:$AE$11, 0)), "")="", "", IFERROR(VALUE(INDEX($B279:$AE279, $BK279, MATCH(BB$10, $B$11:$AE$11, 0))), "")))</f>
        <v/>
      </c>
      <c r="BC279" s="13" t="str" cm="1">
        <f t="array" ref="BC279">IF(BC$10="", "", IF(IFERROR(INDEX($B279:$AE279, $BK279, MATCH(BC$10, $B$11:$AE$11, 0)), "")="", "", IFERROR(VALUE(INDEX($B279:$AE279, $BK279, MATCH(BC$10, $B$11:$AE$11, 0))), "")))</f>
        <v/>
      </c>
      <c r="BD279" s="13" t="str" cm="1">
        <f t="array" ref="BD279">IF(BD$10="", "", IF(IFERROR(INDEX($B279:$AE279, $BK279, MATCH(BD$10, $B$11:$AE$11, 0)), "")="", "", IFERROR(VALUE(INDEX($B279:$AE279, $BK279, MATCH(BD$10, $B$11:$AE$11, 0))), "")))</f>
        <v/>
      </c>
      <c r="BE279" s="32" t="str" cm="1">
        <f t="array" ref="BE279">IF(BE$10="", "", IF(IFERROR(INDEX($B279:$AE279, $BK279, MATCH(BE$10, $B$11:$AE$11, 0)), "")="", "", IFERROR(VALUE(INDEX($B279:$AE279, $BK279, MATCH(BE$10, $B$11:$AE$11, 0))), "")))</f>
        <v/>
      </c>
      <c r="BF279" s="12"/>
      <c r="BG279" s="44" t="str" cm="1">
        <f t="array" ref="BG279">IF(BG$10="", "", IF(IFERROR(INDEX($B279:$AE279, $BK279, MATCH(BG$10, $B$11:$AE$11, 0)), "")="", "", IFERROR(LEFT(INDEX($B279:$AE279, $BK279, MATCH(BG$10, $B$11:$AE$11, 0)), 70), "")))</f>
        <v/>
      </c>
      <c r="BH279" s="12"/>
      <c r="BI279" s="44" t="str" cm="1">
        <f t="array" ref="BI279">IF(BI$10="", "", IF(IFERROR(INDEX($B279:$AE279, $BK279, MATCH(BI$10, $B$11:$AE$11, 0)), "")="", "", IFERROR(INDEX($B279:$AE279, $BK279, MATCH(BI$10, $B$11:$AE$11, 0)), "")))</f>
        <v/>
      </c>
      <c r="BJ279" s="12"/>
      <c r="BN279" s="19" t="str" cm="1">
        <f t="array" ref="BN279">IF($AZ$10="", "", IF(IFERROR(INDEX($B279:$AE279, $BK279, MATCH($AZ$10, $B$11:$AE$11, 0)), "")="", "", IFERROR(INDEX($B279:$AE279, $BK279, MATCH($AZ$10, $B$11:$AE$11, 0)), "")))</f>
        <v/>
      </c>
      <c r="BO279" s="19" t="str">
        <f t="shared" si="66"/>
        <v/>
      </c>
      <c r="BP279" s="19" t="str">
        <f t="shared" si="67"/>
        <v/>
      </c>
      <c r="BQ279" s="19" t="str">
        <f t="shared" si="68"/>
        <v/>
      </c>
      <c r="BR279" s="30" t="str">
        <f t="shared" si="69"/>
        <v/>
      </c>
      <c r="BS279" s="19" t="str">
        <f t="shared" si="70"/>
        <v/>
      </c>
      <c r="BT279" s="40" t="str" cm="1">
        <f t="array" ref="BT279">IFERROR(DATE(INDEX($BQ279:$BS279, $BK279, MATCH($BN$5, $BQ$10:$BS$10, 0)), INDEX($BQ279:$BS279, $BK279, MATCH($BN$4, $BQ$10:$BS$10, 0)), INDEX($BQ279:$BS279, $BK279, MATCH($BN$3, $BQ$10:$BS$10, 0))), "")</f>
        <v/>
      </c>
      <c r="BV279" s="19" t="str">
        <f t="shared" si="71"/>
        <v/>
      </c>
      <c r="BX279" s="19" t="str">
        <f t="shared" si="72"/>
        <v/>
      </c>
      <c r="BZ279" s="30" t="str">
        <f t="shared" si="76"/>
        <v/>
      </c>
      <c r="CA279" s="13" t="str">
        <f t="shared" si="77"/>
        <v/>
      </c>
      <c r="CB279" s="13" t="str">
        <f t="shared" si="78"/>
        <v/>
      </c>
      <c r="CC279" s="13" t="str">
        <f t="shared" si="79"/>
        <v/>
      </c>
      <c r="CD279" s="32" t="str">
        <f t="shared" si="80"/>
        <v/>
      </c>
      <c r="CF279" s="52" t="str">
        <f t="shared" si="73"/>
        <v/>
      </c>
      <c r="CH279" s="19" t="str">
        <f>IF($CF279="", "", COUNTIF($CF$12:$CF$1210, "&gt;"&amp;$CF279)+1+COUNTIF($CF$12:$CF279, $CF279)-1)</f>
        <v/>
      </c>
      <c r="CJ279" s="19" t="str">
        <f t="shared" si="74"/>
        <v/>
      </c>
      <c r="CL279" s="87" t="str">
        <f t="shared" si="75"/>
        <v/>
      </c>
    </row>
    <row r="280" spans="1:90" x14ac:dyDescent="0.25">
      <c r="A280" s="11"/>
      <c r="B280" s="5"/>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7"/>
      <c r="AF280" s="11"/>
      <c r="AG280" s="12"/>
      <c r="AH280" s="12"/>
      <c r="AI280" s="12"/>
      <c r="AJ280" s="12"/>
      <c r="AK280" s="12"/>
      <c r="AL280" s="12"/>
      <c r="AM280" s="12"/>
      <c r="AN280" s="12"/>
      <c r="AO280" s="12"/>
      <c r="AP280" s="12"/>
      <c r="AQ280" s="12"/>
      <c r="AR280" s="12"/>
      <c r="AS280" s="12"/>
      <c r="AT280" s="12"/>
      <c r="AU280" s="12"/>
      <c r="AV280" s="12"/>
      <c r="AW280" s="12"/>
      <c r="AX280" s="12"/>
      <c r="AY280" s="12"/>
      <c r="AZ280" s="37" t="str">
        <f t="shared" si="65"/>
        <v/>
      </c>
      <c r="BA280" s="13" t="str" cm="1">
        <f t="array" ref="BA280">IF(BA$10="", "", IF(IFERROR(INDEX($B280:$AE280, $BK280, MATCH(BA$10, $B$11:$AE$11, 0)), "")="", "", IFERROR(VALUE(INDEX($B280:$AE280, $BK280, MATCH(BA$10, $B$11:$AE$11, 0))), "")))</f>
        <v/>
      </c>
      <c r="BB280" s="13" t="str" cm="1">
        <f t="array" ref="BB280">IF(BB$10="", "", IF(IFERROR(INDEX($B280:$AE280, $BK280, MATCH(BB$10, $B$11:$AE$11, 0)), "")="", "", IFERROR(VALUE(INDEX($B280:$AE280, $BK280, MATCH(BB$10, $B$11:$AE$11, 0))), "")))</f>
        <v/>
      </c>
      <c r="BC280" s="13" t="str" cm="1">
        <f t="array" ref="BC280">IF(BC$10="", "", IF(IFERROR(INDEX($B280:$AE280, $BK280, MATCH(BC$10, $B$11:$AE$11, 0)), "")="", "", IFERROR(VALUE(INDEX($B280:$AE280, $BK280, MATCH(BC$10, $B$11:$AE$11, 0))), "")))</f>
        <v/>
      </c>
      <c r="BD280" s="13" t="str" cm="1">
        <f t="array" ref="BD280">IF(BD$10="", "", IF(IFERROR(INDEX($B280:$AE280, $BK280, MATCH(BD$10, $B$11:$AE$11, 0)), "")="", "", IFERROR(VALUE(INDEX($B280:$AE280, $BK280, MATCH(BD$10, $B$11:$AE$11, 0))), "")))</f>
        <v/>
      </c>
      <c r="BE280" s="32" t="str" cm="1">
        <f t="array" ref="BE280">IF(BE$10="", "", IF(IFERROR(INDEX($B280:$AE280, $BK280, MATCH(BE$10, $B$11:$AE$11, 0)), "")="", "", IFERROR(VALUE(INDEX($B280:$AE280, $BK280, MATCH(BE$10, $B$11:$AE$11, 0))), "")))</f>
        <v/>
      </c>
      <c r="BF280" s="12"/>
      <c r="BG280" s="44" t="str" cm="1">
        <f t="array" ref="BG280">IF(BG$10="", "", IF(IFERROR(INDEX($B280:$AE280, $BK280, MATCH(BG$10, $B$11:$AE$11, 0)), "")="", "", IFERROR(LEFT(INDEX($B280:$AE280, $BK280, MATCH(BG$10, $B$11:$AE$11, 0)), 70), "")))</f>
        <v/>
      </c>
      <c r="BH280" s="12"/>
      <c r="BI280" s="44" t="str" cm="1">
        <f t="array" ref="BI280">IF(BI$10="", "", IF(IFERROR(INDEX($B280:$AE280, $BK280, MATCH(BI$10, $B$11:$AE$11, 0)), "")="", "", IFERROR(INDEX($B280:$AE280, $BK280, MATCH(BI$10, $B$11:$AE$11, 0)), "")))</f>
        <v/>
      </c>
      <c r="BJ280" s="12"/>
      <c r="BN280" s="19" t="str" cm="1">
        <f t="array" ref="BN280">IF($AZ$10="", "", IF(IFERROR(INDEX($B280:$AE280, $BK280, MATCH($AZ$10, $B$11:$AE$11, 0)), "")="", "", IFERROR(INDEX($B280:$AE280, $BK280, MATCH($AZ$10, $B$11:$AE$11, 0)), "")))</f>
        <v/>
      </c>
      <c r="BO280" s="19" t="str">
        <f t="shared" si="66"/>
        <v/>
      </c>
      <c r="BP280" s="19" t="str">
        <f t="shared" si="67"/>
        <v/>
      </c>
      <c r="BQ280" s="19" t="str">
        <f t="shared" si="68"/>
        <v/>
      </c>
      <c r="BR280" s="30" t="str">
        <f t="shared" si="69"/>
        <v/>
      </c>
      <c r="BS280" s="19" t="str">
        <f t="shared" si="70"/>
        <v/>
      </c>
      <c r="BT280" s="40" t="str" cm="1">
        <f t="array" ref="BT280">IFERROR(DATE(INDEX($BQ280:$BS280, $BK280, MATCH($BN$5, $BQ$10:$BS$10, 0)), INDEX($BQ280:$BS280, $BK280, MATCH($BN$4, $BQ$10:$BS$10, 0)), INDEX($BQ280:$BS280, $BK280, MATCH($BN$3, $BQ$10:$BS$10, 0))), "")</f>
        <v/>
      </c>
      <c r="BV280" s="19" t="str">
        <f t="shared" si="71"/>
        <v/>
      </c>
      <c r="BX280" s="19" t="str">
        <f t="shared" si="72"/>
        <v/>
      </c>
      <c r="BZ280" s="30" t="str">
        <f t="shared" si="76"/>
        <v/>
      </c>
      <c r="CA280" s="13" t="str">
        <f t="shared" si="77"/>
        <v/>
      </c>
      <c r="CB280" s="13" t="str">
        <f t="shared" si="78"/>
        <v/>
      </c>
      <c r="CC280" s="13" t="str">
        <f t="shared" si="79"/>
        <v/>
      </c>
      <c r="CD280" s="32" t="str">
        <f t="shared" si="80"/>
        <v/>
      </c>
      <c r="CF280" s="52" t="str">
        <f t="shared" si="73"/>
        <v/>
      </c>
      <c r="CH280" s="19" t="str">
        <f>IF($CF280="", "", COUNTIF($CF$12:$CF$1210, "&gt;"&amp;$CF280)+1+COUNTIF($CF$12:$CF280, $CF280)-1)</f>
        <v/>
      </c>
      <c r="CJ280" s="19" t="str">
        <f t="shared" si="74"/>
        <v/>
      </c>
      <c r="CL280" s="87" t="str">
        <f t="shared" si="75"/>
        <v/>
      </c>
    </row>
    <row r="281" spans="1:90" x14ac:dyDescent="0.25">
      <c r="A281" s="11"/>
      <c r="B281" s="5"/>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7"/>
      <c r="AF281" s="11"/>
      <c r="AG281" s="12"/>
      <c r="AH281" s="12"/>
      <c r="AI281" s="12"/>
      <c r="AJ281" s="12"/>
      <c r="AK281" s="12"/>
      <c r="AL281" s="12"/>
      <c r="AM281" s="12"/>
      <c r="AN281" s="12"/>
      <c r="AO281" s="12"/>
      <c r="AP281" s="12"/>
      <c r="AQ281" s="12"/>
      <c r="AR281" s="12"/>
      <c r="AS281" s="12"/>
      <c r="AT281" s="12"/>
      <c r="AU281" s="12"/>
      <c r="AV281" s="12"/>
      <c r="AW281" s="12"/>
      <c r="AX281" s="12"/>
      <c r="AY281" s="12"/>
      <c r="AZ281" s="37" t="str">
        <f t="shared" si="65"/>
        <v/>
      </c>
      <c r="BA281" s="13" t="str" cm="1">
        <f t="array" ref="BA281">IF(BA$10="", "", IF(IFERROR(INDEX($B281:$AE281, $BK281, MATCH(BA$10, $B$11:$AE$11, 0)), "")="", "", IFERROR(VALUE(INDEX($B281:$AE281, $BK281, MATCH(BA$10, $B$11:$AE$11, 0))), "")))</f>
        <v/>
      </c>
      <c r="BB281" s="13" t="str" cm="1">
        <f t="array" ref="BB281">IF(BB$10="", "", IF(IFERROR(INDEX($B281:$AE281, $BK281, MATCH(BB$10, $B$11:$AE$11, 0)), "")="", "", IFERROR(VALUE(INDEX($B281:$AE281, $BK281, MATCH(BB$10, $B$11:$AE$11, 0))), "")))</f>
        <v/>
      </c>
      <c r="BC281" s="13" t="str" cm="1">
        <f t="array" ref="BC281">IF(BC$10="", "", IF(IFERROR(INDEX($B281:$AE281, $BK281, MATCH(BC$10, $B$11:$AE$11, 0)), "")="", "", IFERROR(VALUE(INDEX($B281:$AE281, $BK281, MATCH(BC$10, $B$11:$AE$11, 0))), "")))</f>
        <v/>
      </c>
      <c r="BD281" s="13" t="str" cm="1">
        <f t="array" ref="BD281">IF(BD$10="", "", IF(IFERROR(INDEX($B281:$AE281, $BK281, MATCH(BD$10, $B$11:$AE$11, 0)), "")="", "", IFERROR(VALUE(INDEX($B281:$AE281, $BK281, MATCH(BD$10, $B$11:$AE$11, 0))), "")))</f>
        <v/>
      </c>
      <c r="BE281" s="32" t="str" cm="1">
        <f t="array" ref="BE281">IF(BE$10="", "", IF(IFERROR(INDEX($B281:$AE281, $BK281, MATCH(BE$10, $B$11:$AE$11, 0)), "")="", "", IFERROR(VALUE(INDEX($B281:$AE281, $BK281, MATCH(BE$10, $B$11:$AE$11, 0))), "")))</f>
        <v/>
      </c>
      <c r="BF281" s="12"/>
      <c r="BG281" s="44" t="str" cm="1">
        <f t="array" ref="BG281">IF(BG$10="", "", IF(IFERROR(INDEX($B281:$AE281, $BK281, MATCH(BG$10, $B$11:$AE$11, 0)), "")="", "", IFERROR(LEFT(INDEX($B281:$AE281, $BK281, MATCH(BG$10, $B$11:$AE$11, 0)), 70), "")))</f>
        <v/>
      </c>
      <c r="BH281" s="12"/>
      <c r="BI281" s="44" t="str" cm="1">
        <f t="array" ref="BI281">IF(BI$10="", "", IF(IFERROR(INDEX($B281:$AE281, $BK281, MATCH(BI$10, $B$11:$AE$11, 0)), "")="", "", IFERROR(INDEX($B281:$AE281, $BK281, MATCH(BI$10, $B$11:$AE$11, 0)), "")))</f>
        <v/>
      </c>
      <c r="BJ281" s="12"/>
      <c r="BN281" s="19" t="str" cm="1">
        <f t="array" ref="BN281">IF($AZ$10="", "", IF(IFERROR(INDEX($B281:$AE281, $BK281, MATCH($AZ$10, $B$11:$AE$11, 0)), "")="", "", IFERROR(INDEX($B281:$AE281, $BK281, MATCH($AZ$10, $B$11:$AE$11, 0)), "")))</f>
        <v/>
      </c>
      <c r="BO281" s="19" t="str">
        <f t="shared" si="66"/>
        <v/>
      </c>
      <c r="BP281" s="19" t="str">
        <f t="shared" si="67"/>
        <v/>
      </c>
      <c r="BQ281" s="19" t="str">
        <f t="shared" si="68"/>
        <v/>
      </c>
      <c r="BR281" s="30" t="str">
        <f t="shared" si="69"/>
        <v/>
      </c>
      <c r="BS281" s="19" t="str">
        <f t="shared" si="70"/>
        <v/>
      </c>
      <c r="BT281" s="40" t="str" cm="1">
        <f t="array" ref="BT281">IFERROR(DATE(INDEX($BQ281:$BS281, $BK281, MATCH($BN$5, $BQ$10:$BS$10, 0)), INDEX($BQ281:$BS281, $BK281, MATCH($BN$4, $BQ$10:$BS$10, 0)), INDEX($BQ281:$BS281, $BK281, MATCH($BN$3, $BQ$10:$BS$10, 0))), "")</f>
        <v/>
      </c>
      <c r="BV281" s="19" t="str">
        <f t="shared" si="71"/>
        <v/>
      </c>
      <c r="BX281" s="19" t="str">
        <f t="shared" si="72"/>
        <v/>
      </c>
      <c r="BZ281" s="30" t="str">
        <f t="shared" si="76"/>
        <v/>
      </c>
      <c r="CA281" s="13" t="str">
        <f t="shared" si="77"/>
        <v/>
      </c>
      <c r="CB281" s="13" t="str">
        <f t="shared" si="78"/>
        <v/>
      </c>
      <c r="CC281" s="13" t="str">
        <f t="shared" si="79"/>
        <v/>
      </c>
      <c r="CD281" s="32" t="str">
        <f t="shared" si="80"/>
        <v/>
      </c>
      <c r="CF281" s="52" t="str">
        <f t="shared" si="73"/>
        <v/>
      </c>
      <c r="CH281" s="19" t="str">
        <f>IF($CF281="", "", COUNTIF($CF$12:$CF$1210, "&gt;"&amp;$CF281)+1+COUNTIF($CF$12:$CF281, $CF281)-1)</f>
        <v/>
      </c>
      <c r="CJ281" s="19" t="str">
        <f t="shared" si="74"/>
        <v/>
      </c>
      <c r="CL281" s="87" t="str">
        <f t="shared" si="75"/>
        <v/>
      </c>
    </row>
    <row r="282" spans="1:90" x14ac:dyDescent="0.25">
      <c r="A282" s="11"/>
      <c r="B282" s="5"/>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7"/>
      <c r="AF282" s="11"/>
      <c r="AG282" s="12"/>
      <c r="AH282" s="12"/>
      <c r="AI282" s="12"/>
      <c r="AJ282" s="12"/>
      <c r="AK282" s="12"/>
      <c r="AL282" s="12"/>
      <c r="AM282" s="12"/>
      <c r="AN282" s="12"/>
      <c r="AO282" s="12"/>
      <c r="AP282" s="12"/>
      <c r="AQ282" s="12"/>
      <c r="AR282" s="12"/>
      <c r="AS282" s="12"/>
      <c r="AT282" s="12"/>
      <c r="AU282" s="12"/>
      <c r="AV282" s="12"/>
      <c r="AW282" s="12"/>
      <c r="AX282" s="12"/>
      <c r="AY282" s="12"/>
      <c r="AZ282" s="37" t="str">
        <f t="shared" si="65"/>
        <v/>
      </c>
      <c r="BA282" s="13" t="str" cm="1">
        <f t="array" ref="BA282">IF(BA$10="", "", IF(IFERROR(INDEX($B282:$AE282, $BK282, MATCH(BA$10, $B$11:$AE$11, 0)), "")="", "", IFERROR(VALUE(INDEX($B282:$AE282, $BK282, MATCH(BA$10, $B$11:$AE$11, 0))), "")))</f>
        <v/>
      </c>
      <c r="BB282" s="13" t="str" cm="1">
        <f t="array" ref="BB282">IF(BB$10="", "", IF(IFERROR(INDEX($B282:$AE282, $BK282, MATCH(BB$10, $B$11:$AE$11, 0)), "")="", "", IFERROR(VALUE(INDEX($B282:$AE282, $BK282, MATCH(BB$10, $B$11:$AE$11, 0))), "")))</f>
        <v/>
      </c>
      <c r="BC282" s="13" t="str" cm="1">
        <f t="array" ref="BC282">IF(BC$10="", "", IF(IFERROR(INDEX($B282:$AE282, $BK282, MATCH(BC$10, $B$11:$AE$11, 0)), "")="", "", IFERROR(VALUE(INDEX($B282:$AE282, $BK282, MATCH(BC$10, $B$11:$AE$11, 0))), "")))</f>
        <v/>
      </c>
      <c r="BD282" s="13" t="str" cm="1">
        <f t="array" ref="BD282">IF(BD$10="", "", IF(IFERROR(INDEX($B282:$AE282, $BK282, MATCH(BD$10, $B$11:$AE$11, 0)), "")="", "", IFERROR(VALUE(INDEX($B282:$AE282, $BK282, MATCH(BD$10, $B$11:$AE$11, 0))), "")))</f>
        <v/>
      </c>
      <c r="BE282" s="32" t="str" cm="1">
        <f t="array" ref="BE282">IF(BE$10="", "", IF(IFERROR(INDEX($B282:$AE282, $BK282, MATCH(BE$10, $B$11:$AE$11, 0)), "")="", "", IFERROR(VALUE(INDEX($B282:$AE282, $BK282, MATCH(BE$10, $B$11:$AE$11, 0))), "")))</f>
        <v/>
      </c>
      <c r="BF282" s="12"/>
      <c r="BG282" s="44" t="str" cm="1">
        <f t="array" ref="BG282">IF(BG$10="", "", IF(IFERROR(INDEX($B282:$AE282, $BK282, MATCH(BG$10, $B$11:$AE$11, 0)), "")="", "", IFERROR(LEFT(INDEX($B282:$AE282, $BK282, MATCH(BG$10, $B$11:$AE$11, 0)), 70), "")))</f>
        <v/>
      </c>
      <c r="BH282" s="12"/>
      <c r="BI282" s="44" t="str" cm="1">
        <f t="array" ref="BI282">IF(BI$10="", "", IF(IFERROR(INDEX($B282:$AE282, $BK282, MATCH(BI$10, $B$11:$AE$11, 0)), "")="", "", IFERROR(INDEX($B282:$AE282, $BK282, MATCH(BI$10, $B$11:$AE$11, 0)), "")))</f>
        <v/>
      </c>
      <c r="BJ282" s="12"/>
      <c r="BN282" s="19" t="str" cm="1">
        <f t="array" ref="BN282">IF($AZ$10="", "", IF(IFERROR(INDEX($B282:$AE282, $BK282, MATCH($AZ$10, $B$11:$AE$11, 0)), "")="", "", IFERROR(INDEX($B282:$AE282, $BK282, MATCH($AZ$10, $B$11:$AE$11, 0)), "")))</f>
        <v/>
      </c>
      <c r="BO282" s="19" t="str">
        <f t="shared" si="66"/>
        <v/>
      </c>
      <c r="BP282" s="19" t="str">
        <f t="shared" si="67"/>
        <v/>
      </c>
      <c r="BQ282" s="19" t="str">
        <f t="shared" si="68"/>
        <v/>
      </c>
      <c r="BR282" s="30" t="str">
        <f t="shared" si="69"/>
        <v/>
      </c>
      <c r="BS282" s="19" t="str">
        <f t="shared" si="70"/>
        <v/>
      </c>
      <c r="BT282" s="40" t="str" cm="1">
        <f t="array" ref="BT282">IFERROR(DATE(INDEX($BQ282:$BS282, $BK282, MATCH($BN$5, $BQ$10:$BS$10, 0)), INDEX($BQ282:$BS282, $BK282, MATCH($BN$4, $BQ$10:$BS$10, 0)), INDEX($BQ282:$BS282, $BK282, MATCH($BN$3, $BQ$10:$BS$10, 0))), "")</f>
        <v/>
      </c>
      <c r="BV282" s="19" t="str">
        <f t="shared" si="71"/>
        <v/>
      </c>
      <c r="BX282" s="19" t="str">
        <f t="shared" si="72"/>
        <v/>
      </c>
      <c r="BZ282" s="30" t="str">
        <f t="shared" si="76"/>
        <v/>
      </c>
      <c r="CA282" s="13" t="str">
        <f t="shared" si="77"/>
        <v/>
      </c>
      <c r="CB282" s="13" t="str">
        <f t="shared" si="78"/>
        <v/>
      </c>
      <c r="CC282" s="13" t="str">
        <f t="shared" si="79"/>
        <v/>
      </c>
      <c r="CD282" s="32" t="str">
        <f t="shared" si="80"/>
        <v/>
      </c>
      <c r="CF282" s="52" t="str">
        <f t="shared" si="73"/>
        <v/>
      </c>
      <c r="CH282" s="19" t="str">
        <f>IF($CF282="", "", COUNTIF($CF$12:$CF$1210, "&gt;"&amp;$CF282)+1+COUNTIF($CF$12:$CF282, $CF282)-1)</f>
        <v/>
      </c>
      <c r="CJ282" s="19" t="str">
        <f t="shared" si="74"/>
        <v/>
      </c>
      <c r="CL282" s="87" t="str">
        <f t="shared" si="75"/>
        <v/>
      </c>
    </row>
    <row r="283" spans="1:90" x14ac:dyDescent="0.25">
      <c r="A283" s="11"/>
      <c r="B283" s="5"/>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7"/>
      <c r="AF283" s="11"/>
      <c r="AG283" s="12"/>
      <c r="AH283" s="12"/>
      <c r="AI283" s="12"/>
      <c r="AJ283" s="12"/>
      <c r="AK283" s="12"/>
      <c r="AL283" s="12"/>
      <c r="AM283" s="12"/>
      <c r="AN283" s="12"/>
      <c r="AO283" s="12"/>
      <c r="AP283" s="12"/>
      <c r="AQ283" s="12"/>
      <c r="AR283" s="12"/>
      <c r="AS283" s="12"/>
      <c r="AT283" s="12"/>
      <c r="AU283" s="12"/>
      <c r="AV283" s="12"/>
      <c r="AW283" s="12"/>
      <c r="AX283" s="12"/>
      <c r="AY283" s="12"/>
      <c r="AZ283" s="37" t="str">
        <f t="shared" si="65"/>
        <v/>
      </c>
      <c r="BA283" s="13" t="str" cm="1">
        <f t="array" ref="BA283">IF(BA$10="", "", IF(IFERROR(INDEX($B283:$AE283, $BK283, MATCH(BA$10, $B$11:$AE$11, 0)), "")="", "", IFERROR(VALUE(INDEX($B283:$AE283, $BK283, MATCH(BA$10, $B$11:$AE$11, 0))), "")))</f>
        <v/>
      </c>
      <c r="BB283" s="13" t="str" cm="1">
        <f t="array" ref="BB283">IF(BB$10="", "", IF(IFERROR(INDEX($B283:$AE283, $BK283, MATCH(BB$10, $B$11:$AE$11, 0)), "")="", "", IFERROR(VALUE(INDEX($B283:$AE283, $BK283, MATCH(BB$10, $B$11:$AE$11, 0))), "")))</f>
        <v/>
      </c>
      <c r="BC283" s="13" t="str" cm="1">
        <f t="array" ref="BC283">IF(BC$10="", "", IF(IFERROR(INDEX($B283:$AE283, $BK283, MATCH(BC$10, $B$11:$AE$11, 0)), "")="", "", IFERROR(VALUE(INDEX($B283:$AE283, $BK283, MATCH(BC$10, $B$11:$AE$11, 0))), "")))</f>
        <v/>
      </c>
      <c r="BD283" s="13" t="str" cm="1">
        <f t="array" ref="BD283">IF(BD$10="", "", IF(IFERROR(INDEX($B283:$AE283, $BK283, MATCH(BD$10, $B$11:$AE$11, 0)), "")="", "", IFERROR(VALUE(INDEX($B283:$AE283, $BK283, MATCH(BD$10, $B$11:$AE$11, 0))), "")))</f>
        <v/>
      </c>
      <c r="BE283" s="32" t="str" cm="1">
        <f t="array" ref="BE283">IF(BE$10="", "", IF(IFERROR(INDEX($B283:$AE283, $BK283, MATCH(BE$10, $B$11:$AE$11, 0)), "")="", "", IFERROR(VALUE(INDEX($B283:$AE283, $BK283, MATCH(BE$10, $B$11:$AE$11, 0))), "")))</f>
        <v/>
      </c>
      <c r="BF283" s="12"/>
      <c r="BG283" s="44" t="str" cm="1">
        <f t="array" ref="BG283">IF(BG$10="", "", IF(IFERROR(INDEX($B283:$AE283, $BK283, MATCH(BG$10, $B$11:$AE$11, 0)), "")="", "", IFERROR(LEFT(INDEX($B283:$AE283, $BK283, MATCH(BG$10, $B$11:$AE$11, 0)), 70), "")))</f>
        <v/>
      </c>
      <c r="BH283" s="12"/>
      <c r="BI283" s="44" t="str" cm="1">
        <f t="array" ref="BI283">IF(BI$10="", "", IF(IFERROR(INDEX($B283:$AE283, $BK283, MATCH(BI$10, $B$11:$AE$11, 0)), "")="", "", IFERROR(INDEX($B283:$AE283, $BK283, MATCH(BI$10, $B$11:$AE$11, 0)), "")))</f>
        <v/>
      </c>
      <c r="BJ283" s="12"/>
      <c r="BN283" s="19" t="str" cm="1">
        <f t="array" ref="BN283">IF($AZ$10="", "", IF(IFERROR(INDEX($B283:$AE283, $BK283, MATCH($AZ$10, $B$11:$AE$11, 0)), "")="", "", IFERROR(INDEX($B283:$AE283, $BK283, MATCH($AZ$10, $B$11:$AE$11, 0)), "")))</f>
        <v/>
      </c>
      <c r="BO283" s="19" t="str">
        <f t="shared" si="66"/>
        <v/>
      </c>
      <c r="BP283" s="19" t="str">
        <f t="shared" si="67"/>
        <v/>
      </c>
      <c r="BQ283" s="19" t="str">
        <f t="shared" si="68"/>
        <v/>
      </c>
      <c r="BR283" s="30" t="str">
        <f t="shared" si="69"/>
        <v/>
      </c>
      <c r="BS283" s="19" t="str">
        <f t="shared" si="70"/>
        <v/>
      </c>
      <c r="BT283" s="40" t="str" cm="1">
        <f t="array" ref="BT283">IFERROR(DATE(INDEX($BQ283:$BS283, $BK283, MATCH($BN$5, $BQ$10:$BS$10, 0)), INDEX($BQ283:$BS283, $BK283, MATCH($BN$4, $BQ$10:$BS$10, 0)), INDEX($BQ283:$BS283, $BK283, MATCH($BN$3, $BQ$10:$BS$10, 0))), "")</f>
        <v/>
      </c>
      <c r="BV283" s="19" t="str">
        <f t="shared" si="71"/>
        <v/>
      </c>
      <c r="BX283" s="19" t="str">
        <f t="shared" si="72"/>
        <v/>
      </c>
      <c r="BZ283" s="30" t="str">
        <f t="shared" si="76"/>
        <v/>
      </c>
      <c r="CA283" s="13" t="str">
        <f t="shared" si="77"/>
        <v/>
      </c>
      <c r="CB283" s="13" t="str">
        <f t="shared" si="78"/>
        <v/>
      </c>
      <c r="CC283" s="13" t="str">
        <f t="shared" si="79"/>
        <v/>
      </c>
      <c r="CD283" s="32" t="str">
        <f t="shared" si="80"/>
        <v/>
      </c>
      <c r="CF283" s="52" t="str">
        <f t="shared" si="73"/>
        <v/>
      </c>
      <c r="CH283" s="19" t="str">
        <f>IF($CF283="", "", COUNTIF($CF$12:$CF$1210, "&gt;"&amp;$CF283)+1+COUNTIF($CF$12:$CF283, $CF283)-1)</f>
        <v/>
      </c>
      <c r="CJ283" s="19" t="str">
        <f t="shared" si="74"/>
        <v/>
      </c>
      <c r="CL283" s="87" t="str">
        <f t="shared" si="75"/>
        <v/>
      </c>
    </row>
    <row r="284" spans="1:90" x14ac:dyDescent="0.25">
      <c r="A284" s="11"/>
      <c r="B284" s="5"/>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7"/>
      <c r="AF284" s="11"/>
      <c r="AG284" s="12"/>
      <c r="AH284" s="12"/>
      <c r="AI284" s="12"/>
      <c r="AJ284" s="12"/>
      <c r="AK284" s="12"/>
      <c r="AL284" s="12"/>
      <c r="AM284" s="12"/>
      <c r="AN284" s="12"/>
      <c r="AO284" s="12"/>
      <c r="AP284" s="12"/>
      <c r="AQ284" s="12"/>
      <c r="AR284" s="12"/>
      <c r="AS284" s="12"/>
      <c r="AT284" s="12"/>
      <c r="AU284" s="12"/>
      <c r="AV284" s="12"/>
      <c r="AW284" s="12"/>
      <c r="AX284" s="12"/>
      <c r="AY284" s="12"/>
      <c r="AZ284" s="37" t="str">
        <f t="shared" si="65"/>
        <v/>
      </c>
      <c r="BA284" s="13" t="str" cm="1">
        <f t="array" ref="BA284">IF(BA$10="", "", IF(IFERROR(INDEX($B284:$AE284, $BK284, MATCH(BA$10, $B$11:$AE$11, 0)), "")="", "", IFERROR(VALUE(INDEX($B284:$AE284, $BK284, MATCH(BA$10, $B$11:$AE$11, 0))), "")))</f>
        <v/>
      </c>
      <c r="BB284" s="13" t="str" cm="1">
        <f t="array" ref="BB284">IF(BB$10="", "", IF(IFERROR(INDEX($B284:$AE284, $BK284, MATCH(BB$10, $B$11:$AE$11, 0)), "")="", "", IFERROR(VALUE(INDEX($B284:$AE284, $BK284, MATCH(BB$10, $B$11:$AE$11, 0))), "")))</f>
        <v/>
      </c>
      <c r="BC284" s="13" t="str" cm="1">
        <f t="array" ref="BC284">IF(BC$10="", "", IF(IFERROR(INDEX($B284:$AE284, $BK284, MATCH(BC$10, $B$11:$AE$11, 0)), "")="", "", IFERROR(VALUE(INDEX($B284:$AE284, $BK284, MATCH(BC$10, $B$11:$AE$11, 0))), "")))</f>
        <v/>
      </c>
      <c r="BD284" s="13" t="str" cm="1">
        <f t="array" ref="BD284">IF(BD$10="", "", IF(IFERROR(INDEX($B284:$AE284, $BK284, MATCH(BD$10, $B$11:$AE$11, 0)), "")="", "", IFERROR(VALUE(INDEX($B284:$AE284, $BK284, MATCH(BD$10, $B$11:$AE$11, 0))), "")))</f>
        <v/>
      </c>
      <c r="BE284" s="32" t="str" cm="1">
        <f t="array" ref="BE284">IF(BE$10="", "", IF(IFERROR(INDEX($B284:$AE284, $BK284, MATCH(BE$10, $B$11:$AE$11, 0)), "")="", "", IFERROR(VALUE(INDEX($B284:$AE284, $BK284, MATCH(BE$10, $B$11:$AE$11, 0))), "")))</f>
        <v/>
      </c>
      <c r="BF284" s="12"/>
      <c r="BG284" s="44" t="str" cm="1">
        <f t="array" ref="BG284">IF(BG$10="", "", IF(IFERROR(INDEX($B284:$AE284, $BK284, MATCH(BG$10, $B$11:$AE$11, 0)), "")="", "", IFERROR(LEFT(INDEX($B284:$AE284, $BK284, MATCH(BG$10, $B$11:$AE$11, 0)), 70), "")))</f>
        <v/>
      </c>
      <c r="BH284" s="12"/>
      <c r="BI284" s="44" t="str" cm="1">
        <f t="array" ref="BI284">IF(BI$10="", "", IF(IFERROR(INDEX($B284:$AE284, $BK284, MATCH(BI$10, $B$11:$AE$11, 0)), "")="", "", IFERROR(INDEX($B284:$AE284, $BK284, MATCH(BI$10, $B$11:$AE$11, 0)), "")))</f>
        <v/>
      </c>
      <c r="BJ284" s="12"/>
      <c r="BN284" s="19" t="str" cm="1">
        <f t="array" ref="BN284">IF($AZ$10="", "", IF(IFERROR(INDEX($B284:$AE284, $BK284, MATCH($AZ$10, $B$11:$AE$11, 0)), "")="", "", IFERROR(INDEX($B284:$AE284, $BK284, MATCH($AZ$10, $B$11:$AE$11, 0)), "")))</f>
        <v/>
      </c>
      <c r="BO284" s="19" t="str">
        <f t="shared" si="66"/>
        <v/>
      </c>
      <c r="BP284" s="19" t="str">
        <f t="shared" si="67"/>
        <v/>
      </c>
      <c r="BQ284" s="19" t="str">
        <f t="shared" si="68"/>
        <v/>
      </c>
      <c r="BR284" s="30" t="str">
        <f t="shared" si="69"/>
        <v/>
      </c>
      <c r="BS284" s="19" t="str">
        <f t="shared" si="70"/>
        <v/>
      </c>
      <c r="BT284" s="40" t="str" cm="1">
        <f t="array" ref="BT284">IFERROR(DATE(INDEX($BQ284:$BS284, $BK284, MATCH($BN$5, $BQ$10:$BS$10, 0)), INDEX($BQ284:$BS284, $BK284, MATCH($BN$4, $BQ$10:$BS$10, 0)), INDEX($BQ284:$BS284, $BK284, MATCH($BN$3, $BQ$10:$BS$10, 0))), "")</f>
        <v/>
      </c>
      <c r="BV284" s="19" t="str">
        <f t="shared" si="71"/>
        <v/>
      </c>
      <c r="BX284" s="19" t="str">
        <f t="shared" si="72"/>
        <v/>
      </c>
      <c r="BZ284" s="30" t="str">
        <f t="shared" si="76"/>
        <v/>
      </c>
      <c r="CA284" s="13" t="str">
        <f t="shared" si="77"/>
        <v/>
      </c>
      <c r="CB284" s="13" t="str">
        <f t="shared" si="78"/>
        <v/>
      </c>
      <c r="CC284" s="13" t="str">
        <f t="shared" si="79"/>
        <v/>
      </c>
      <c r="CD284" s="32" t="str">
        <f t="shared" si="80"/>
        <v/>
      </c>
      <c r="CF284" s="52" t="str">
        <f t="shared" si="73"/>
        <v/>
      </c>
      <c r="CH284" s="19" t="str">
        <f>IF($CF284="", "", COUNTIF($CF$12:$CF$1210, "&gt;"&amp;$CF284)+1+COUNTIF($CF$12:$CF284, $CF284)-1)</f>
        <v/>
      </c>
      <c r="CJ284" s="19" t="str">
        <f t="shared" si="74"/>
        <v/>
      </c>
      <c r="CL284" s="87" t="str">
        <f t="shared" si="75"/>
        <v/>
      </c>
    </row>
    <row r="285" spans="1:90" x14ac:dyDescent="0.25">
      <c r="A285" s="11"/>
      <c r="B285" s="5"/>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7"/>
      <c r="AF285" s="11"/>
      <c r="AG285" s="12"/>
      <c r="AH285" s="12"/>
      <c r="AI285" s="12"/>
      <c r="AJ285" s="12"/>
      <c r="AK285" s="12"/>
      <c r="AL285" s="12"/>
      <c r="AM285" s="12"/>
      <c r="AN285" s="12"/>
      <c r="AO285" s="12"/>
      <c r="AP285" s="12"/>
      <c r="AQ285" s="12"/>
      <c r="AR285" s="12"/>
      <c r="AS285" s="12"/>
      <c r="AT285" s="12"/>
      <c r="AU285" s="12"/>
      <c r="AV285" s="12"/>
      <c r="AW285" s="12"/>
      <c r="AX285" s="12"/>
      <c r="AY285" s="12"/>
      <c r="AZ285" s="37" t="str">
        <f t="shared" si="65"/>
        <v/>
      </c>
      <c r="BA285" s="13" t="str" cm="1">
        <f t="array" ref="BA285">IF(BA$10="", "", IF(IFERROR(INDEX($B285:$AE285, $BK285, MATCH(BA$10, $B$11:$AE$11, 0)), "")="", "", IFERROR(VALUE(INDEX($B285:$AE285, $BK285, MATCH(BA$10, $B$11:$AE$11, 0))), "")))</f>
        <v/>
      </c>
      <c r="BB285" s="13" t="str" cm="1">
        <f t="array" ref="BB285">IF(BB$10="", "", IF(IFERROR(INDEX($B285:$AE285, $BK285, MATCH(BB$10, $B$11:$AE$11, 0)), "")="", "", IFERROR(VALUE(INDEX($B285:$AE285, $BK285, MATCH(BB$10, $B$11:$AE$11, 0))), "")))</f>
        <v/>
      </c>
      <c r="BC285" s="13" t="str" cm="1">
        <f t="array" ref="BC285">IF(BC$10="", "", IF(IFERROR(INDEX($B285:$AE285, $BK285, MATCH(BC$10, $B$11:$AE$11, 0)), "")="", "", IFERROR(VALUE(INDEX($B285:$AE285, $BK285, MATCH(BC$10, $B$11:$AE$11, 0))), "")))</f>
        <v/>
      </c>
      <c r="BD285" s="13" t="str" cm="1">
        <f t="array" ref="BD285">IF(BD$10="", "", IF(IFERROR(INDEX($B285:$AE285, $BK285, MATCH(BD$10, $B$11:$AE$11, 0)), "")="", "", IFERROR(VALUE(INDEX($B285:$AE285, $BK285, MATCH(BD$10, $B$11:$AE$11, 0))), "")))</f>
        <v/>
      </c>
      <c r="BE285" s="32" t="str" cm="1">
        <f t="array" ref="BE285">IF(BE$10="", "", IF(IFERROR(INDEX($B285:$AE285, $BK285, MATCH(BE$10, $B$11:$AE$11, 0)), "")="", "", IFERROR(VALUE(INDEX($B285:$AE285, $BK285, MATCH(BE$10, $B$11:$AE$11, 0))), "")))</f>
        <v/>
      </c>
      <c r="BF285" s="12"/>
      <c r="BG285" s="44" t="str" cm="1">
        <f t="array" ref="BG285">IF(BG$10="", "", IF(IFERROR(INDEX($B285:$AE285, $BK285, MATCH(BG$10, $B$11:$AE$11, 0)), "")="", "", IFERROR(LEFT(INDEX($B285:$AE285, $BK285, MATCH(BG$10, $B$11:$AE$11, 0)), 70), "")))</f>
        <v/>
      </c>
      <c r="BH285" s="12"/>
      <c r="BI285" s="44" t="str" cm="1">
        <f t="array" ref="BI285">IF(BI$10="", "", IF(IFERROR(INDEX($B285:$AE285, $BK285, MATCH(BI$10, $B$11:$AE$11, 0)), "")="", "", IFERROR(INDEX($B285:$AE285, $BK285, MATCH(BI$10, $B$11:$AE$11, 0)), "")))</f>
        <v/>
      </c>
      <c r="BJ285" s="12"/>
      <c r="BN285" s="19" t="str" cm="1">
        <f t="array" ref="BN285">IF($AZ$10="", "", IF(IFERROR(INDEX($B285:$AE285, $BK285, MATCH($AZ$10, $B$11:$AE$11, 0)), "")="", "", IFERROR(INDEX($B285:$AE285, $BK285, MATCH($AZ$10, $B$11:$AE$11, 0)), "")))</f>
        <v/>
      </c>
      <c r="BO285" s="19" t="str">
        <f t="shared" si="66"/>
        <v/>
      </c>
      <c r="BP285" s="19" t="str">
        <f t="shared" si="67"/>
        <v/>
      </c>
      <c r="BQ285" s="19" t="str">
        <f t="shared" si="68"/>
        <v/>
      </c>
      <c r="BR285" s="30" t="str">
        <f t="shared" si="69"/>
        <v/>
      </c>
      <c r="BS285" s="19" t="str">
        <f t="shared" si="70"/>
        <v/>
      </c>
      <c r="BT285" s="40" t="str" cm="1">
        <f t="array" ref="BT285">IFERROR(DATE(INDEX($BQ285:$BS285, $BK285, MATCH($BN$5, $BQ$10:$BS$10, 0)), INDEX($BQ285:$BS285, $BK285, MATCH($BN$4, $BQ$10:$BS$10, 0)), INDEX($BQ285:$BS285, $BK285, MATCH($BN$3, $BQ$10:$BS$10, 0))), "")</f>
        <v/>
      </c>
      <c r="BV285" s="19" t="str">
        <f t="shared" si="71"/>
        <v/>
      </c>
      <c r="BX285" s="19" t="str">
        <f t="shared" si="72"/>
        <v/>
      </c>
      <c r="BZ285" s="30" t="str">
        <f t="shared" si="76"/>
        <v/>
      </c>
      <c r="CA285" s="13" t="str">
        <f t="shared" si="77"/>
        <v/>
      </c>
      <c r="CB285" s="13" t="str">
        <f t="shared" si="78"/>
        <v/>
      </c>
      <c r="CC285" s="13" t="str">
        <f t="shared" si="79"/>
        <v/>
      </c>
      <c r="CD285" s="32" t="str">
        <f t="shared" si="80"/>
        <v/>
      </c>
      <c r="CF285" s="52" t="str">
        <f t="shared" si="73"/>
        <v/>
      </c>
      <c r="CH285" s="19" t="str">
        <f>IF($CF285="", "", COUNTIF($CF$12:$CF$1210, "&gt;"&amp;$CF285)+1+COUNTIF($CF$12:$CF285, $CF285)-1)</f>
        <v/>
      </c>
      <c r="CJ285" s="19" t="str">
        <f t="shared" si="74"/>
        <v/>
      </c>
      <c r="CL285" s="87" t="str">
        <f t="shared" si="75"/>
        <v/>
      </c>
    </row>
    <row r="286" spans="1:90" x14ac:dyDescent="0.25">
      <c r="A286" s="11"/>
      <c r="B286" s="5"/>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7"/>
      <c r="AF286" s="11"/>
      <c r="AG286" s="12"/>
      <c r="AH286" s="12"/>
      <c r="AI286" s="12"/>
      <c r="AJ286" s="12"/>
      <c r="AK286" s="12"/>
      <c r="AL286" s="12"/>
      <c r="AM286" s="12"/>
      <c r="AN286" s="12"/>
      <c r="AO286" s="12"/>
      <c r="AP286" s="12"/>
      <c r="AQ286" s="12"/>
      <c r="AR286" s="12"/>
      <c r="AS286" s="12"/>
      <c r="AT286" s="12"/>
      <c r="AU286" s="12"/>
      <c r="AV286" s="12"/>
      <c r="AW286" s="12"/>
      <c r="AX286" s="12"/>
      <c r="AY286" s="12"/>
      <c r="AZ286" s="37" t="str">
        <f t="shared" si="65"/>
        <v/>
      </c>
      <c r="BA286" s="13" t="str" cm="1">
        <f t="array" ref="BA286">IF(BA$10="", "", IF(IFERROR(INDEX($B286:$AE286, $BK286, MATCH(BA$10, $B$11:$AE$11, 0)), "")="", "", IFERROR(VALUE(INDEX($B286:$AE286, $BK286, MATCH(BA$10, $B$11:$AE$11, 0))), "")))</f>
        <v/>
      </c>
      <c r="BB286" s="13" t="str" cm="1">
        <f t="array" ref="BB286">IF(BB$10="", "", IF(IFERROR(INDEX($B286:$AE286, $BK286, MATCH(BB$10, $B$11:$AE$11, 0)), "")="", "", IFERROR(VALUE(INDEX($B286:$AE286, $BK286, MATCH(BB$10, $B$11:$AE$11, 0))), "")))</f>
        <v/>
      </c>
      <c r="BC286" s="13" t="str" cm="1">
        <f t="array" ref="BC286">IF(BC$10="", "", IF(IFERROR(INDEX($B286:$AE286, $BK286, MATCH(BC$10, $B$11:$AE$11, 0)), "")="", "", IFERROR(VALUE(INDEX($B286:$AE286, $BK286, MATCH(BC$10, $B$11:$AE$11, 0))), "")))</f>
        <v/>
      </c>
      <c r="BD286" s="13" t="str" cm="1">
        <f t="array" ref="BD286">IF(BD$10="", "", IF(IFERROR(INDEX($B286:$AE286, $BK286, MATCH(BD$10, $B$11:$AE$11, 0)), "")="", "", IFERROR(VALUE(INDEX($B286:$AE286, $BK286, MATCH(BD$10, $B$11:$AE$11, 0))), "")))</f>
        <v/>
      </c>
      <c r="BE286" s="32" t="str" cm="1">
        <f t="array" ref="BE286">IF(BE$10="", "", IF(IFERROR(INDEX($B286:$AE286, $BK286, MATCH(BE$10, $B$11:$AE$11, 0)), "")="", "", IFERROR(VALUE(INDEX($B286:$AE286, $BK286, MATCH(BE$10, $B$11:$AE$11, 0))), "")))</f>
        <v/>
      </c>
      <c r="BF286" s="12"/>
      <c r="BG286" s="44" t="str" cm="1">
        <f t="array" ref="BG286">IF(BG$10="", "", IF(IFERROR(INDEX($B286:$AE286, $BK286, MATCH(BG$10, $B$11:$AE$11, 0)), "")="", "", IFERROR(LEFT(INDEX($B286:$AE286, $BK286, MATCH(BG$10, $B$11:$AE$11, 0)), 70), "")))</f>
        <v/>
      </c>
      <c r="BH286" s="12"/>
      <c r="BI286" s="44" t="str" cm="1">
        <f t="array" ref="BI286">IF(BI$10="", "", IF(IFERROR(INDEX($B286:$AE286, $BK286, MATCH(BI$10, $B$11:$AE$11, 0)), "")="", "", IFERROR(INDEX($B286:$AE286, $BK286, MATCH(BI$10, $B$11:$AE$11, 0)), "")))</f>
        <v/>
      </c>
      <c r="BJ286" s="12"/>
      <c r="BN286" s="19" t="str" cm="1">
        <f t="array" ref="BN286">IF($AZ$10="", "", IF(IFERROR(INDEX($B286:$AE286, $BK286, MATCH($AZ$10, $B$11:$AE$11, 0)), "")="", "", IFERROR(INDEX($B286:$AE286, $BK286, MATCH($AZ$10, $B$11:$AE$11, 0)), "")))</f>
        <v/>
      </c>
      <c r="BO286" s="19" t="str">
        <f t="shared" si="66"/>
        <v/>
      </c>
      <c r="BP286" s="19" t="str">
        <f t="shared" si="67"/>
        <v/>
      </c>
      <c r="BQ286" s="19" t="str">
        <f t="shared" si="68"/>
        <v/>
      </c>
      <c r="BR286" s="30" t="str">
        <f t="shared" si="69"/>
        <v/>
      </c>
      <c r="BS286" s="19" t="str">
        <f t="shared" si="70"/>
        <v/>
      </c>
      <c r="BT286" s="40" t="str" cm="1">
        <f t="array" ref="BT286">IFERROR(DATE(INDEX($BQ286:$BS286, $BK286, MATCH($BN$5, $BQ$10:$BS$10, 0)), INDEX($BQ286:$BS286, $BK286, MATCH($BN$4, $BQ$10:$BS$10, 0)), INDEX($BQ286:$BS286, $BK286, MATCH($BN$3, $BQ$10:$BS$10, 0))), "")</f>
        <v/>
      </c>
      <c r="BV286" s="19" t="str">
        <f t="shared" si="71"/>
        <v/>
      </c>
      <c r="BX286" s="19" t="str">
        <f t="shared" si="72"/>
        <v/>
      </c>
      <c r="BZ286" s="30" t="str">
        <f t="shared" si="76"/>
        <v/>
      </c>
      <c r="CA286" s="13" t="str">
        <f t="shared" si="77"/>
        <v/>
      </c>
      <c r="CB286" s="13" t="str">
        <f t="shared" si="78"/>
        <v/>
      </c>
      <c r="CC286" s="13" t="str">
        <f t="shared" si="79"/>
        <v/>
      </c>
      <c r="CD286" s="32" t="str">
        <f t="shared" si="80"/>
        <v/>
      </c>
      <c r="CF286" s="52" t="str">
        <f t="shared" si="73"/>
        <v/>
      </c>
      <c r="CH286" s="19" t="str">
        <f>IF($CF286="", "", COUNTIF($CF$12:$CF$1210, "&gt;"&amp;$CF286)+1+COUNTIF($CF$12:$CF286, $CF286)-1)</f>
        <v/>
      </c>
      <c r="CJ286" s="19" t="str">
        <f t="shared" si="74"/>
        <v/>
      </c>
      <c r="CL286" s="87" t="str">
        <f t="shared" si="75"/>
        <v/>
      </c>
    </row>
    <row r="287" spans="1:90" x14ac:dyDescent="0.25">
      <c r="A287" s="11"/>
      <c r="B287" s="5"/>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7"/>
      <c r="AF287" s="11"/>
      <c r="AG287" s="12"/>
      <c r="AH287" s="12"/>
      <c r="AI287" s="12"/>
      <c r="AJ287" s="12"/>
      <c r="AK287" s="12"/>
      <c r="AL287" s="12"/>
      <c r="AM287" s="12"/>
      <c r="AN287" s="12"/>
      <c r="AO287" s="12"/>
      <c r="AP287" s="12"/>
      <c r="AQ287" s="12"/>
      <c r="AR287" s="12"/>
      <c r="AS287" s="12"/>
      <c r="AT287" s="12"/>
      <c r="AU287" s="12"/>
      <c r="AV287" s="12"/>
      <c r="AW287" s="12"/>
      <c r="AX287" s="12"/>
      <c r="AY287" s="12"/>
      <c r="AZ287" s="37" t="str">
        <f t="shared" si="65"/>
        <v/>
      </c>
      <c r="BA287" s="13" t="str" cm="1">
        <f t="array" ref="BA287">IF(BA$10="", "", IF(IFERROR(INDEX($B287:$AE287, $BK287, MATCH(BA$10, $B$11:$AE$11, 0)), "")="", "", IFERROR(VALUE(INDEX($B287:$AE287, $BK287, MATCH(BA$10, $B$11:$AE$11, 0))), "")))</f>
        <v/>
      </c>
      <c r="BB287" s="13" t="str" cm="1">
        <f t="array" ref="BB287">IF(BB$10="", "", IF(IFERROR(INDEX($B287:$AE287, $BK287, MATCH(BB$10, $B$11:$AE$11, 0)), "")="", "", IFERROR(VALUE(INDEX($B287:$AE287, $BK287, MATCH(BB$10, $B$11:$AE$11, 0))), "")))</f>
        <v/>
      </c>
      <c r="BC287" s="13" t="str" cm="1">
        <f t="array" ref="BC287">IF(BC$10="", "", IF(IFERROR(INDEX($B287:$AE287, $BK287, MATCH(BC$10, $B$11:$AE$11, 0)), "")="", "", IFERROR(VALUE(INDEX($B287:$AE287, $BK287, MATCH(BC$10, $B$11:$AE$11, 0))), "")))</f>
        <v/>
      </c>
      <c r="BD287" s="13" t="str" cm="1">
        <f t="array" ref="BD287">IF(BD$10="", "", IF(IFERROR(INDEX($B287:$AE287, $BK287, MATCH(BD$10, $B$11:$AE$11, 0)), "")="", "", IFERROR(VALUE(INDEX($B287:$AE287, $BK287, MATCH(BD$10, $B$11:$AE$11, 0))), "")))</f>
        <v/>
      </c>
      <c r="BE287" s="32" t="str" cm="1">
        <f t="array" ref="BE287">IF(BE$10="", "", IF(IFERROR(INDEX($B287:$AE287, $BK287, MATCH(BE$10, $B$11:$AE$11, 0)), "")="", "", IFERROR(VALUE(INDEX($B287:$AE287, $BK287, MATCH(BE$10, $B$11:$AE$11, 0))), "")))</f>
        <v/>
      </c>
      <c r="BF287" s="12"/>
      <c r="BG287" s="44" t="str" cm="1">
        <f t="array" ref="BG287">IF(BG$10="", "", IF(IFERROR(INDEX($B287:$AE287, $BK287, MATCH(BG$10, $B$11:$AE$11, 0)), "")="", "", IFERROR(LEFT(INDEX($B287:$AE287, $BK287, MATCH(BG$10, $B$11:$AE$11, 0)), 70), "")))</f>
        <v/>
      </c>
      <c r="BH287" s="12"/>
      <c r="BI287" s="44" t="str" cm="1">
        <f t="array" ref="BI287">IF(BI$10="", "", IF(IFERROR(INDEX($B287:$AE287, $BK287, MATCH(BI$10, $B$11:$AE$11, 0)), "")="", "", IFERROR(INDEX($B287:$AE287, $BK287, MATCH(BI$10, $B$11:$AE$11, 0)), "")))</f>
        <v/>
      </c>
      <c r="BJ287" s="12"/>
      <c r="BN287" s="19" t="str" cm="1">
        <f t="array" ref="BN287">IF($AZ$10="", "", IF(IFERROR(INDEX($B287:$AE287, $BK287, MATCH($AZ$10, $B$11:$AE$11, 0)), "")="", "", IFERROR(INDEX($B287:$AE287, $BK287, MATCH($AZ$10, $B$11:$AE$11, 0)), "")))</f>
        <v/>
      </c>
      <c r="BO287" s="19" t="str">
        <f t="shared" si="66"/>
        <v/>
      </c>
      <c r="BP287" s="19" t="str">
        <f t="shared" si="67"/>
        <v/>
      </c>
      <c r="BQ287" s="19" t="str">
        <f t="shared" si="68"/>
        <v/>
      </c>
      <c r="BR287" s="30" t="str">
        <f t="shared" si="69"/>
        <v/>
      </c>
      <c r="BS287" s="19" t="str">
        <f t="shared" si="70"/>
        <v/>
      </c>
      <c r="BT287" s="40" t="str" cm="1">
        <f t="array" ref="BT287">IFERROR(DATE(INDEX($BQ287:$BS287, $BK287, MATCH($BN$5, $BQ$10:$BS$10, 0)), INDEX($BQ287:$BS287, $BK287, MATCH($BN$4, $BQ$10:$BS$10, 0)), INDEX($BQ287:$BS287, $BK287, MATCH($BN$3, $BQ$10:$BS$10, 0))), "")</f>
        <v/>
      </c>
      <c r="BV287" s="19" t="str">
        <f t="shared" si="71"/>
        <v/>
      </c>
      <c r="BX287" s="19" t="str">
        <f t="shared" si="72"/>
        <v/>
      </c>
      <c r="BZ287" s="30" t="str">
        <f t="shared" si="76"/>
        <v/>
      </c>
      <c r="CA287" s="13" t="str">
        <f t="shared" si="77"/>
        <v/>
      </c>
      <c r="CB287" s="13" t="str">
        <f t="shared" si="78"/>
        <v/>
      </c>
      <c r="CC287" s="13" t="str">
        <f t="shared" si="79"/>
        <v/>
      </c>
      <c r="CD287" s="32" t="str">
        <f t="shared" si="80"/>
        <v/>
      </c>
      <c r="CF287" s="52" t="str">
        <f t="shared" si="73"/>
        <v/>
      </c>
      <c r="CH287" s="19" t="str">
        <f>IF($CF287="", "", COUNTIF($CF$12:$CF$1210, "&gt;"&amp;$CF287)+1+COUNTIF($CF$12:$CF287, $CF287)-1)</f>
        <v/>
      </c>
      <c r="CJ287" s="19" t="str">
        <f t="shared" si="74"/>
        <v/>
      </c>
      <c r="CL287" s="87" t="str">
        <f t="shared" si="75"/>
        <v/>
      </c>
    </row>
    <row r="288" spans="1:90" x14ac:dyDescent="0.25">
      <c r="A288" s="11"/>
      <c r="B288" s="5"/>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7"/>
      <c r="AF288" s="11"/>
      <c r="AG288" s="12"/>
      <c r="AH288" s="12"/>
      <c r="AI288" s="12"/>
      <c r="AJ288" s="12"/>
      <c r="AK288" s="12"/>
      <c r="AL288" s="12"/>
      <c r="AM288" s="12"/>
      <c r="AN288" s="12"/>
      <c r="AO288" s="12"/>
      <c r="AP288" s="12"/>
      <c r="AQ288" s="12"/>
      <c r="AR288" s="12"/>
      <c r="AS288" s="12"/>
      <c r="AT288" s="12"/>
      <c r="AU288" s="12"/>
      <c r="AV288" s="12"/>
      <c r="AW288" s="12"/>
      <c r="AX288" s="12"/>
      <c r="AY288" s="12"/>
      <c r="AZ288" s="37" t="str">
        <f t="shared" si="65"/>
        <v/>
      </c>
      <c r="BA288" s="13" t="str" cm="1">
        <f t="array" ref="BA288">IF(BA$10="", "", IF(IFERROR(INDEX($B288:$AE288, $BK288, MATCH(BA$10, $B$11:$AE$11, 0)), "")="", "", IFERROR(VALUE(INDEX($B288:$AE288, $BK288, MATCH(BA$10, $B$11:$AE$11, 0))), "")))</f>
        <v/>
      </c>
      <c r="BB288" s="13" t="str" cm="1">
        <f t="array" ref="BB288">IF(BB$10="", "", IF(IFERROR(INDEX($B288:$AE288, $BK288, MATCH(BB$10, $B$11:$AE$11, 0)), "")="", "", IFERROR(VALUE(INDEX($B288:$AE288, $BK288, MATCH(BB$10, $B$11:$AE$11, 0))), "")))</f>
        <v/>
      </c>
      <c r="BC288" s="13" t="str" cm="1">
        <f t="array" ref="BC288">IF(BC$10="", "", IF(IFERROR(INDEX($B288:$AE288, $BK288, MATCH(BC$10, $B$11:$AE$11, 0)), "")="", "", IFERROR(VALUE(INDEX($B288:$AE288, $BK288, MATCH(BC$10, $B$11:$AE$11, 0))), "")))</f>
        <v/>
      </c>
      <c r="BD288" s="13" t="str" cm="1">
        <f t="array" ref="BD288">IF(BD$10="", "", IF(IFERROR(INDEX($B288:$AE288, $BK288, MATCH(BD$10, $B$11:$AE$11, 0)), "")="", "", IFERROR(VALUE(INDEX($B288:$AE288, $BK288, MATCH(BD$10, $B$11:$AE$11, 0))), "")))</f>
        <v/>
      </c>
      <c r="BE288" s="32" t="str" cm="1">
        <f t="array" ref="BE288">IF(BE$10="", "", IF(IFERROR(INDEX($B288:$AE288, $BK288, MATCH(BE$10, $B$11:$AE$11, 0)), "")="", "", IFERROR(VALUE(INDEX($B288:$AE288, $BK288, MATCH(BE$10, $B$11:$AE$11, 0))), "")))</f>
        <v/>
      </c>
      <c r="BF288" s="12"/>
      <c r="BG288" s="44" t="str" cm="1">
        <f t="array" ref="BG288">IF(BG$10="", "", IF(IFERROR(INDEX($B288:$AE288, $BK288, MATCH(BG$10, $B$11:$AE$11, 0)), "")="", "", IFERROR(LEFT(INDEX($B288:$AE288, $BK288, MATCH(BG$10, $B$11:$AE$11, 0)), 70), "")))</f>
        <v/>
      </c>
      <c r="BH288" s="12"/>
      <c r="BI288" s="44" t="str" cm="1">
        <f t="array" ref="BI288">IF(BI$10="", "", IF(IFERROR(INDEX($B288:$AE288, $BK288, MATCH(BI$10, $B$11:$AE$11, 0)), "")="", "", IFERROR(INDEX($B288:$AE288, $BK288, MATCH(BI$10, $B$11:$AE$11, 0)), "")))</f>
        <v/>
      </c>
      <c r="BJ288" s="12"/>
      <c r="BN288" s="19" t="str" cm="1">
        <f t="array" ref="BN288">IF($AZ$10="", "", IF(IFERROR(INDEX($B288:$AE288, $BK288, MATCH($AZ$10, $B$11:$AE$11, 0)), "")="", "", IFERROR(INDEX($B288:$AE288, $BK288, MATCH($AZ$10, $B$11:$AE$11, 0)), "")))</f>
        <v/>
      </c>
      <c r="BO288" s="19" t="str">
        <f t="shared" si="66"/>
        <v/>
      </c>
      <c r="BP288" s="19" t="str">
        <f t="shared" si="67"/>
        <v/>
      </c>
      <c r="BQ288" s="19" t="str">
        <f t="shared" si="68"/>
        <v/>
      </c>
      <c r="BR288" s="30" t="str">
        <f t="shared" si="69"/>
        <v/>
      </c>
      <c r="BS288" s="19" t="str">
        <f t="shared" si="70"/>
        <v/>
      </c>
      <c r="BT288" s="40" t="str" cm="1">
        <f t="array" ref="BT288">IFERROR(DATE(INDEX($BQ288:$BS288, $BK288, MATCH($BN$5, $BQ$10:$BS$10, 0)), INDEX($BQ288:$BS288, $BK288, MATCH($BN$4, $BQ$10:$BS$10, 0)), INDEX($BQ288:$BS288, $BK288, MATCH($BN$3, $BQ$10:$BS$10, 0))), "")</f>
        <v/>
      </c>
      <c r="BV288" s="19" t="str">
        <f t="shared" si="71"/>
        <v/>
      </c>
      <c r="BX288" s="19" t="str">
        <f t="shared" si="72"/>
        <v/>
      </c>
      <c r="BZ288" s="30" t="str">
        <f t="shared" si="76"/>
        <v/>
      </c>
      <c r="CA288" s="13" t="str">
        <f t="shared" si="77"/>
        <v/>
      </c>
      <c r="CB288" s="13" t="str">
        <f t="shared" si="78"/>
        <v/>
      </c>
      <c r="CC288" s="13" t="str">
        <f t="shared" si="79"/>
        <v/>
      </c>
      <c r="CD288" s="32" t="str">
        <f t="shared" si="80"/>
        <v/>
      </c>
      <c r="CF288" s="52" t="str">
        <f t="shared" si="73"/>
        <v/>
      </c>
      <c r="CH288" s="19" t="str">
        <f>IF($CF288="", "", COUNTIF($CF$12:$CF$1210, "&gt;"&amp;$CF288)+1+COUNTIF($CF$12:$CF288, $CF288)-1)</f>
        <v/>
      </c>
      <c r="CJ288" s="19" t="str">
        <f t="shared" si="74"/>
        <v/>
      </c>
      <c r="CL288" s="87" t="str">
        <f t="shared" si="75"/>
        <v/>
      </c>
    </row>
    <row r="289" spans="1:90" x14ac:dyDescent="0.25">
      <c r="A289" s="11"/>
      <c r="B289" s="5"/>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7"/>
      <c r="AF289" s="11"/>
      <c r="AG289" s="12"/>
      <c r="AH289" s="12"/>
      <c r="AI289" s="12"/>
      <c r="AJ289" s="12"/>
      <c r="AK289" s="12"/>
      <c r="AL289" s="12"/>
      <c r="AM289" s="12"/>
      <c r="AN289" s="12"/>
      <c r="AO289" s="12"/>
      <c r="AP289" s="12"/>
      <c r="AQ289" s="12"/>
      <c r="AR289" s="12"/>
      <c r="AS289" s="12"/>
      <c r="AT289" s="12"/>
      <c r="AU289" s="12"/>
      <c r="AV289" s="12"/>
      <c r="AW289" s="12"/>
      <c r="AX289" s="12"/>
      <c r="AY289" s="12"/>
      <c r="AZ289" s="37" t="str">
        <f t="shared" si="65"/>
        <v/>
      </c>
      <c r="BA289" s="13" t="str" cm="1">
        <f t="array" ref="BA289">IF(BA$10="", "", IF(IFERROR(INDEX($B289:$AE289, $BK289, MATCH(BA$10, $B$11:$AE$11, 0)), "")="", "", IFERROR(VALUE(INDEX($B289:$AE289, $BK289, MATCH(BA$10, $B$11:$AE$11, 0))), "")))</f>
        <v/>
      </c>
      <c r="BB289" s="13" t="str" cm="1">
        <f t="array" ref="BB289">IF(BB$10="", "", IF(IFERROR(INDEX($B289:$AE289, $BK289, MATCH(BB$10, $B$11:$AE$11, 0)), "")="", "", IFERROR(VALUE(INDEX($B289:$AE289, $BK289, MATCH(BB$10, $B$11:$AE$11, 0))), "")))</f>
        <v/>
      </c>
      <c r="BC289" s="13" t="str" cm="1">
        <f t="array" ref="BC289">IF(BC$10="", "", IF(IFERROR(INDEX($B289:$AE289, $BK289, MATCH(BC$10, $B$11:$AE$11, 0)), "")="", "", IFERROR(VALUE(INDEX($B289:$AE289, $BK289, MATCH(BC$10, $B$11:$AE$11, 0))), "")))</f>
        <v/>
      </c>
      <c r="BD289" s="13" t="str" cm="1">
        <f t="array" ref="BD289">IF(BD$10="", "", IF(IFERROR(INDEX($B289:$AE289, $BK289, MATCH(BD$10, $B$11:$AE$11, 0)), "")="", "", IFERROR(VALUE(INDEX($B289:$AE289, $BK289, MATCH(BD$10, $B$11:$AE$11, 0))), "")))</f>
        <v/>
      </c>
      <c r="BE289" s="32" t="str" cm="1">
        <f t="array" ref="BE289">IF(BE$10="", "", IF(IFERROR(INDEX($B289:$AE289, $BK289, MATCH(BE$10, $B$11:$AE$11, 0)), "")="", "", IFERROR(VALUE(INDEX($B289:$AE289, $BK289, MATCH(BE$10, $B$11:$AE$11, 0))), "")))</f>
        <v/>
      </c>
      <c r="BF289" s="12"/>
      <c r="BG289" s="44" t="str" cm="1">
        <f t="array" ref="BG289">IF(BG$10="", "", IF(IFERROR(INDEX($B289:$AE289, $BK289, MATCH(BG$10, $B$11:$AE$11, 0)), "")="", "", IFERROR(LEFT(INDEX($B289:$AE289, $BK289, MATCH(BG$10, $B$11:$AE$11, 0)), 70), "")))</f>
        <v/>
      </c>
      <c r="BH289" s="12"/>
      <c r="BI289" s="44" t="str" cm="1">
        <f t="array" ref="BI289">IF(BI$10="", "", IF(IFERROR(INDEX($B289:$AE289, $BK289, MATCH(BI$10, $B$11:$AE$11, 0)), "")="", "", IFERROR(INDEX($B289:$AE289, $BK289, MATCH(BI$10, $B$11:$AE$11, 0)), "")))</f>
        <v/>
      </c>
      <c r="BJ289" s="12"/>
      <c r="BN289" s="19" t="str" cm="1">
        <f t="array" ref="BN289">IF($AZ$10="", "", IF(IFERROR(INDEX($B289:$AE289, $BK289, MATCH($AZ$10, $B$11:$AE$11, 0)), "")="", "", IFERROR(INDEX($B289:$AE289, $BK289, MATCH($AZ$10, $B$11:$AE$11, 0)), "")))</f>
        <v/>
      </c>
      <c r="BO289" s="19" t="str">
        <f t="shared" si="66"/>
        <v/>
      </c>
      <c r="BP289" s="19" t="str">
        <f t="shared" si="67"/>
        <v/>
      </c>
      <c r="BQ289" s="19" t="str">
        <f t="shared" si="68"/>
        <v/>
      </c>
      <c r="BR289" s="30" t="str">
        <f t="shared" si="69"/>
        <v/>
      </c>
      <c r="BS289" s="19" t="str">
        <f t="shared" si="70"/>
        <v/>
      </c>
      <c r="BT289" s="40" t="str" cm="1">
        <f t="array" ref="BT289">IFERROR(DATE(INDEX($BQ289:$BS289, $BK289, MATCH($BN$5, $BQ$10:$BS$10, 0)), INDEX($BQ289:$BS289, $BK289, MATCH($BN$4, $BQ$10:$BS$10, 0)), INDEX($BQ289:$BS289, $BK289, MATCH($BN$3, $BQ$10:$BS$10, 0))), "")</f>
        <v/>
      </c>
      <c r="BV289" s="19" t="str">
        <f t="shared" si="71"/>
        <v/>
      </c>
      <c r="BX289" s="19" t="str">
        <f t="shared" si="72"/>
        <v/>
      </c>
      <c r="BZ289" s="30" t="str">
        <f t="shared" si="76"/>
        <v/>
      </c>
      <c r="CA289" s="13" t="str">
        <f t="shared" si="77"/>
        <v/>
      </c>
      <c r="CB289" s="13" t="str">
        <f t="shared" si="78"/>
        <v/>
      </c>
      <c r="CC289" s="13" t="str">
        <f t="shared" si="79"/>
        <v/>
      </c>
      <c r="CD289" s="32" t="str">
        <f t="shared" si="80"/>
        <v/>
      </c>
      <c r="CF289" s="52" t="str">
        <f t="shared" si="73"/>
        <v/>
      </c>
      <c r="CH289" s="19" t="str">
        <f>IF($CF289="", "", COUNTIF($CF$12:$CF$1210, "&gt;"&amp;$CF289)+1+COUNTIF($CF$12:$CF289, $CF289)-1)</f>
        <v/>
      </c>
      <c r="CJ289" s="19" t="str">
        <f t="shared" si="74"/>
        <v/>
      </c>
      <c r="CL289" s="87" t="str">
        <f t="shared" si="75"/>
        <v/>
      </c>
    </row>
    <row r="290" spans="1:90" x14ac:dyDescent="0.25">
      <c r="A290" s="11"/>
      <c r="B290" s="5"/>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7"/>
      <c r="AF290" s="11"/>
      <c r="AG290" s="12"/>
      <c r="AH290" s="12"/>
      <c r="AI290" s="12"/>
      <c r="AJ290" s="12"/>
      <c r="AK290" s="12"/>
      <c r="AL290" s="12"/>
      <c r="AM290" s="12"/>
      <c r="AN290" s="12"/>
      <c r="AO290" s="12"/>
      <c r="AP290" s="12"/>
      <c r="AQ290" s="12"/>
      <c r="AR290" s="12"/>
      <c r="AS290" s="12"/>
      <c r="AT290" s="12"/>
      <c r="AU290" s="12"/>
      <c r="AV290" s="12"/>
      <c r="AW290" s="12"/>
      <c r="AX290" s="12"/>
      <c r="AY290" s="12"/>
      <c r="AZ290" s="37" t="str">
        <f t="shared" si="65"/>
        <v/>
      </c>
      <c r="BA290" s="13" t="str" cm="1">
        <f t="array" ref="BA290">IF(BA$10="", "", IF(IFERROR(INDEX($B290:$AE290, $BK290, MATCH(BA$10, $B$11:$AE$11, 0)), "")="", "", IFERROR(VALUE(INDEX($B290:$AE290, $BK290, MATCH(BA$10, $B$11:$AE$11, 0))), "")))</f>
        <v/>
      </c>
      <c r="BB290" s="13" t="str" cm="1">
        <f t="array" ref="BB290">IF(BB$10="", "", IF(IFERROR(INDEX($B290:$AE290, $BK290, MATCH(BB$10, $B$11:$AE$11, 0)), "")="", "", IFERROR(VALUE(INDEX($B290:$AE290, $BK290, MATCH(BB$10, $B$11:$AE$11, 0))), "")))</f>
        <v/>
      </c>
      <c r="BC290" s="13" t="str" cm="1">
        <f t="array" ref="BC290">IF(BC$10="", "", IF(IFERROR(INDEX($B290:$AE290, $BK290, MATCH(BC$10, $B$11:$AE$11, 0)), "")="", "", IFERROR(VALUE(INDEX($B290:$AE290, $BK290, MATCH(BC$10, $B$11:$AE$11, 0))), "")))</f>
        <v/>
      </c>
      <c r="BD290" s="13" t="str" cm="1">
        <f t="array" ref="BD290">IF(BD$10="", "", IF(IFERROR(INDEX($B290:$AE290, $BK290, MATCH(BD$10, $B$11:$AE$11, 0)), "")="", "", IFERROR(VALUE(INDEX($B290:$AE290, $BK290, MATCH(BD$10, $B$11:$AE$11, 0))), "")))</f>
        <v/>
      </c>
      <c r="BE290" s="32" t="str" cm="1">
        <f t="array" ref="BE290">IF(BE$10="", "", IF(IFERROR(INDEX($B290:$AE290, $BK290, MATCH(BE$10, $B$11:$AE$11, 0)), "")="", "", IFERROR(VALUE(INDEX($B290:$AE290, $BK290, MATCH(BE$10, $B$11:$AE$11, 0))), "")))</f>
        <v/>
      </c>
      <c r="BF290" s="12"/>
      <c r="BG290" s="44" t="str" cm="1">
        <f t="array" ref="BG290">IF(BG$10="", "", IF(IFERROR(INDEX($B290:$AE290, $BK290, MATCH(BG$10, $B$11:$AE$11, 0)), "")="", "", IFERROR(LEFT(INDEX($B290:$AE290, $BK290, MATCH(BG$10, $B$11:$AE$11, 0)), 70), "")))</f>
        <v/>
      </c>
      <c r="BH290" s="12"/>
      <c r="BI290" s="44" t="str" cm="1">
        <f t="array" ref="BI290">IF(BI$10="", "", IF(IFERROR(INDEX($B290:$AE290, $BK290, MATCH(BI$10, $B$11:$AE$11, 0)), "")="", "", IFERROR(INDEX($B290:$AE290, $BK290, MATCH(BI$10, $B$11:$AE$11, 0)), "")))</f>
        <v/>
      </c>
      <c r="BJ290" s="12"/>
      <c r="BN290" s="19" t="str" cm="1">
        <f t="array" ref="BN290">IF($AZ$10="", "", IF(IFERROR(INDEX($B290:$AE290, $BK290, MATCH($AZ$10, $B$11:$AE$11, 0)), "")="", "", IFERROR(INDEX($B290:$AE290, $BK290, MATCH($AZ$10, $B$11:$AE$11, 0)), "")))</f>
        <v/>
      </c>
      <c r="BO290" s="19" t="str">
        <f t="shared" si="66"/>
        <v/>
      </c>
      <c r="BP290" s="19" t="str">
        <f t="shared" si="67"/>
        <v/>
      </c>
      <c r="BQ290" s="19" t="str">
        <f t="shared" si="68"/>
        <v/>
      </c>
      <c r="BR290" s="30" t="str">
        <f t="shared" si="69"/>
        <v/>
      </c>
      <c r="BS290" s="19" t="str">
        <f t="shared" si="70"/>
        <v/>
      </c>
      <c r="BT290" s="40" t="str" cm="1">
        <f t="array" ref="BT290">IFERROR(DATE(INDEX($BQ290:$BS290, $BK290, MATCH($BN$5, $BQ$10:$BS$10, 0)), INDEX($BQ290:$BS290, $BK290, MATCH($BN$4, $BQ$10:$BS$10, 0)), INDEX($BQ290:$BS290, $BK290, MATCH($BN$3, $BQ$10:$BS$10, 0))), "")</f>
        <v/>
      </c>
      <c r="BV290" s="19" t="str">
        <f t="shared" si="71"/>
        <v/>
      </c>
      <c r="BX290" s="19" t="str">
        <f t="shared" si="72"/>
        <v/>
      </c>
      <c r="BZ290" s="30" t="str">
        <f t="shared" si="76"/>
        <v/>
      </c>
      <c r="CA290" s="13" t="str">
        <f t="shared" si="77"/>
        <v/>
      </c>
      <c r="CB290" s="13" t="str">
        <f t="shared" si="78"/>
        <v/>
      </c>
      <c r="CC290" s="13" t="str">
        <f t="shared" si="79"/>
        <v/>
      </c>
      <c r="CD290" s="32" t="str">
        <f t="shared" si="80"/>
        <v/>
      </c>
      <c r="CF290" s="52" t="str">
        <f t="shared" si="73"/>
        <v/>
      </c>
      <c r="CH290" s="19" t="str">
        <f>IF($CF290="", "", COUNTIF($CF$12:$CF$1210, "&gt;"&amp;$CF290)+1+COUNTIF($CF$12:$CF290, $CF290)-1)</f>
        <v/>
      </c>
      <c r="CJ290" s="19" t="str">
        <f t="shared" si="74"/>
        <v/>
      </c>
      <c r="CL290" s="87" t="str">
        <f t="shared" si="75"/>
        <v/>
      </c>
    </row>
    <row r="291" spans="1:90" x14ac:dyDescent="0.25">
      <c r="A291" s="11"/>
      <c r="B291" s="5"/>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7"/>
      <c r="AF291" s="11"/>
      <c r="AG291" s="12"/>
      <c r="AH291" s="12"/>
      <c r="AI291" s="12"/>
      <c r="AJ291" s="12"/>
      <c r="AK291" s="12"/>
      <c r="AL291" s="12"/>
      <c r="AM291" s="12"/>
      <c r="AN291" s="12"/>
      <c r="AO291" s="12"/>
      <c r="AP291" s="12"/>
      <c r="AQ291" s="12"/>
      <c r="AR291" s="12"/>
      <c r="AS291" s="12"/>
      <c r="AT291" s="12"/>
      <c r="AU291" s="12"/>
      <c r="AV291" s="12"/>
      <c r="AW291" s="12"/>
      <c r="AX291" s="12"/>
      <c r="AY291" s="12"/>
      <c r="AZ291" s="37" t="str">
        <f t="shared" si="65"/>
        <v/>
      </c>
      <c r="BA291" s="13" t="str" cm="1">
        <f t="array" ref="BA291">IF(BA$10="", "", IF(IFERROR(INDEX($B291:$AE291, $BK291, MATCH(BA$10, $B$11:$AE$11, 0)), "")="", "", IFERROR(VALUE(INDEX($B291:$AE291, $BK291, MATCH(BA$10, $B$11:$AE$11, 0))), "")))</f>
        <v/>
      </c>
      <c r="BB291" s="13" t="str" cm="1">
        <f t="array" ref="BB291">IF(BB$10="", "", IF(IFERROR(INDEX($B291:$AE291, $BK291, MATCH(BB$10, $B$11:$AE$11, 0)), "")="", "", IFERROR(VALUE(INDEX($B291:$AE291, $BK291, MATCH(BB$10, $B$11:$AE$11, 0))), "")))</f>
        <v/>
      </c>
      <c r="BC291" s="13" t="str" cm="1">
        <f t="array" ref="BC291">IF(BC$10="", "", IF(IFERROR(INDEX($B291:$AE291, $BK291, MATCH(BC$10, $B$11:$AE$11, 0)), "")="", "", IFERROR(VALUE(INDEX($B291:$AE291, $BK291, MATCH(BC$10, $B$11:$AE$11, 0))), "")))</f>
        <v/>
      </c>
      <c r="BD291" s="13" t="str" cm="1">
        <f t="array" ref="BD291">IF(BD$10="", "", IF(IFERROR(INDEX($B291:$AE291, $BK291, MATCH(BD$10, $B$11:$AE$11, 0)), "")="", "", IFERROR(VALUE(INDEX($B291:$AE291, $BK291, MATCH(BD$10, $B$11:$AE$11, 0))), "")))</f>
        <v/>
      </c>
      <c r="BE291" s="32" t="str" cm="1">
        <f t="array" ref="BE291">IF(BE$10="", "", IF(IFERROR(INDEX($B291:$AE291, $BK291, MATCH(BE$10, $B$11:$AE$11, 0)), "")="", "", IFERROR(VALUE(INDEX($B291:$AE291, $BK291, MATCH(BE$10, $B$11:$AE$11, 0))), "")))</f>
        <v/>
      </c>
      <c r="BF291" s="12"/>
      <c r="BG291" s="44" t="str" cm="1">
        <f t="array" ref="BG291">IF(BG$10="", "", IF(IFERROR(INDEX($B291:$AE291, $BK291, MATCH(BG$10, $B$11:$AE$11, 0)), "")="", "", IFERROR(LEFT(INDEX($B291:$AE291, $BK291, MATCH(BG$10, $B$11:$AE$11, 0)), 70), "")))</f>
        <v/>
      </c>
      <c r="BH291" s="12"/>
      <c r="BI291" s="44" t="str" cm="1">
        <f t="array" ref="BI291">IF(BI$10="", "", IF(IFERROR(INDEX($B291:$AE291, $BK291, MATCH(BI$10, $B$11:$AE$11, 0)), "")="", "", IFERROR(INDEX($B291:$AE291, $BK291, MATCH(BI$10, $B$11:$AE$11, 0)), "")))</f>
        <v/>
      </c>
      <c r="BJ291" s="12"/>
      <c r="BN291" s="19" t="str" cm="1">
        <f t="array" ref="BN291">IF($AZ$10="", "", IF(IFERROR(INDEX($B291:$AE291, $BK291, MATCH($AZ$10, $B$11:$AE$11, 0)), "")="", "", IFERROR(INDEX($B291:$AE291, $BK291, MATCH($AZ$10, $B$11:$AE$11, 0)), "")))</f>
        <v/>
      </c>
      <c r="BO291" s="19" t="str">
        <f t="shared" si="66"/>
        <v/>
      </c>
      <c r="BP291" s="19" t="str">
        <f t="shared" si="67"/>
        <v/>
      </c>
      <c r="BQ291" s="19" t="str">
        <f t="shared" si="68"/>
        <v/>
      </c>
      <c r="BR291" s="30" t="str">
        <f t="shared" si="69"/>
        <v/>
      </c>
      <c r="BS291" s="19" t="str">
        <f t="shared" si="70"/>
        <v/>
      </c>
      <c r="BT291" s="40" t="str" cm="1">
        <f t="array" ref="BT291">IFERROR(DATE(INDEX($BQ291:$BS291, $BK291, MATCH($BN$5, $BQ$10:$BS$10, 0)), INDEX($BQ291:$BS291, $BK291, MATCH($BN$4, $BQ$10:$BS$10, 0)), INDEX($BQ291:$BS291, $BK291, MATCH($BN$3, $BQ$10:$BS$10, 0))), "")</f>
        <v/>
      </c>
      <c r="BV291" s="19" t="str">
        <f t="shared" si="71"/>
        <v/>
      </c>
      <c r="BX291" s="19" t="str">
        <f t="shared" si="72"/>
        <v/>
      </c>
      <c r="BZ291" s="30" t="str">
        <f t="shared" si="76"/>
        <v/>
      </c>
      <c r="CA291" s="13" t="str">
        <f t="shared" si="77"/>
        <v/>
      </c>
      <c r="CB291" s="13" t="str">
        <f t="shared" si="78"/>
        <v/>
      </c>
      <c r="CC291" s="13" t="str">
        <f t="shared" si="79"/>
        <v/>
      </c>
      <c r="CD291" s="32" t="str">
        <f t="shared" si="80"/>
        <v/>
      </c>
      <c r="CF291" s="52" t="str">
        <f t="shared" si="73"/>
        <v/>
      </c>
      <c r="CH291" s="19" t="str">
        <f>IF($CF291="", "", COUNTIF($CF$12:$CF$1210, "&gt;"&amp;$CF291)+1+COUNTIF($CF$12:$CF291, $CF291)-1)</f>
        <v/>
      </c>
      <c r="CJ291" s="19" t="str">
        <f t="shared" si="74"/>
        <v/>
      </c>
      <c r="CL291" s="87" t="str">
        <f t="shared" si="75"/>
        <v/>
      </c>
    </row>
    <row r="292" spans="1:90" x14ac:dyDescent="0.25">
      <c r="A292" s="11"/>
      <c r="B292" s="5"/>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7"/>
      <c r="AF292" s="11"/>
      <c r="AG292" s="12"/>
      <c r="AH292" s="12"/>
      <c r="AI292" s="12"/>
      <c r="AJ292" s="12"/>
      <c r="AK292" s="12"/>
      <c r="AL292" s="12"/>
      <c r="AM292" s="12"/>
      <c r="AN292" s="12"/>
      <c r="AO292" s="12"/>
      <c r="AP292" s="12"/>
      <c r="AQ292" s="12"/>
      <c r="AR292" s="12"/>
      <c r="AS292" s="12"/>
      <c r="AT292" s="12"/>
      <c r="AU292" s="12"/>
      <c r="AV292" s="12"/>
      <c r="AW292" s="12"/>
      <c r="AX292" s="12"/>
      <c r="AY292" s="12"/>
      <c r="AZ292" s="37" t="str">
        <f t="shared" si="65"/>
        <v/>
      </c>
      <c r="BA292" s="13" t="str" cm="1">
        <f t="array" ref="BA292">IF(BA$10="", "", IF(IFERROR(INDEX($B292:$AE292, $BK292, MATCH(BA$10, $B$11:$AE$11, 0)), "")="", "", IFERROR(VALUE(INDEX($B292:$AE292, $BK292, MATCH(BA$10, $B$11:$AE$11, 0))), "")))</f>
        <v/>
      </c>
      <c r="BB292" s="13" t="str" cm="1">
        <f t="array" ref="BB292">IF(BB$10="", "", IF(IFERROR(INDEX($B292:$AE292, $BK292, MATCH(BB$10, $B$11:$AE$11, 0)), "")="", "", IFERROR(VALUE(INDEX($B292:$AE292, $BK292, MATCH(BB$10, $B$11:$AE$11, 0))), "")))</f>
        <v/>
      </c>
      <c r="BC292" s="13" t="str" cm="1">
        <f t="array" ref="BC292">IF(BC$10="", "", IF(IFERROR(INDEX($B292:$AE292, $BK292, MATCH(BC$10, $B$11:$AE$11, 0)), "")="", "", IFERROR(VALUE(INDEX($B292:$AE292, $BK292, MATCH(BC$10, $B$11:$AE$11, 0))), "")))</f>
        <v/>
      </c>
      <c r="BD292" s="13" t="str" cm="1">
        <f t="array" ref="BD292">IF(BD$10="", "", IF(IFERROR(INDEX($B292:$AE292, $BK292, MATCH(BD$10, $B$11:$AE$11, 0)), "")="", "", IFERROR(VALUE(INDEX($B292:$AE292, $BK292, MATCH(BD$10, $B$11:$AE$11, 0))), "")))</f>
        <v/>
      </c>
      <c r="BE292" s="32" t="str" cm="1">
        <f t="array" ref="BE292">IF(BE$10="", "", IF(IFERROR(INDEX($B292:$AE292, $BK292, MATCH(BE$10, $B$11:$AE$11, 0)), "")="", "", IFERROR(VALUE(INDEX($B292:$AE292, $BK292, MATCH(BE$10, $B$11:$AE$11, 0))), "")))</f>
        <v/>
      </c>
      <c r="BF292" s="12"/>
      <c r="BG292" s="44" t="str" cm="1">
        <f t="array" ref="BG292">IF(BG$10="", "", IF(IFERROR(INDEX($B292:$AE292, $BK292, MATCH(BG$10, $B$11:$AE$11, 0)), "")="", "", IFERROR(LEFT(INDEX($B292:$AE292, $BK292, MATCH(BG$10, $B$11:$AE$11, 0)), 70), "")))</f>
        <v/>
      </c>
      <c r="BH292" s="12"/>
      <c r="BI292" s="44" t="str" cm="1">
        <f t="array" ref="BI292">IF(BI$10="", "", IF(IFERROR(INDEX($B292:$AE292, $BK292, MATCH(BI$10, $B$11:$AE$11, 0)), "")="", "", IFERROR(INDEX($B292:$AE292, $BK292, MATCH(BI$10, $B$11:$AE$11, 0)), "")))</f>
        <v/>
      </c>
      <c r="BJ292" s="12"/>
      <c r="BN292" s="19" t="str" cm="1">
        <f t="array" ref="BN292">IF($AZ$10="", "", IF(IFERROR(INDEX($B292:$AE292, $BK292, MATCH($AZ$10, $B$11:$AE$11, 0)), "")="", "", IFERROR(INDEX($B292:$AE292, $BK292, MATCH($AZ$10, $B$11:$AE$11, 0)), "")))</f>
        <v/>
      </c>
      <c r="BO292" s="19" t="str">
        <f t="shared" si="66"/>
        <v/>
      </c>
      <c r="BP292" s="19" t="str">
        <f t="shared" si="67"/>
        <v/>
      </c>
      <c r="BQ292" s="19" t="str">
        <f t="shared" si="68"/>
        <v/>
      </c>
      <c r="BR292" s="30" t="str">
        <f t="shared" si="69"/>
        <v/>
      </c>
      <c r="BS292" s="19" t="str">
        <f t="shared" si="70"/>
        <v/>
      </c>
      <c r="BT292" s="40" t="str" cm="1">
        <f t="array" ref="BT292">IFERROR(DATE(INDEX($BQ292:$BS292, $BK292, MATCH($BN$5, $BQ$10:$BS$10, 0)), INDEX($BQ292:$BS292, $BK292, MATCH($BN$4, $BQ$10:$BS$10, 0)), INDEX($BQ292:$BS292, $BK292, MATCH($BN$3, $BQ$10:$BS$10, 0))), "")</f>
        <v/>
      </c>
      <c r="BV292" s="19" t="str">
        <f t="shared" si="71"/>
        <v/>
      </c>
      <c r="BX292" s="19" t="str">
        <f t="shared" si="72"/>
        <v/>
      </c>
      <c r="BZ292" s="30" t="str">
        <f t="shared" si="76"/>
        <v/>
      </c>
      <c r="CA292" s="13" t="str">
        <f t="shared" si="77"/>
        <v/>
      </c>
      <c r="CB292" s="13" t="str">
        <f t="shared" si="78"/>
        <v/>
      </c>
      <c r="CC292" s="13" t="str">
        <f t="shared" si="79"/>
        <v/>
      </c>
      <c r="CD292" s="32" t="str">
        <f t="shared" si="80"/>
        <v/>
      </c>
      <c r="CF292" s="52" t="str">
        <f t="shared" si="73"/>
        <v/>
      </c>
      <c r="CH292" s="19" t="str">
        <f>IF($CF292="", "", COUNTIF($CF$12:$CF$1210, "&gt;"&amp;$CF292)+1+COUNTIF($CF$12:$CF292, $CF292)-1)</f>
        <v/>
      </c>
      <c r="CJ292" s="19" t="str">
        <f t="shared" si="74"/>
        <v/>
      </c>
      <c r="CL292" s="87" t="str">
        <f t="shared" si="75"/>
        <v/>
      </c>
    </row>
    <row r="293" spans="1:90" x14ac:dyDescent="0.25">
      <c r="A293" s="11"/>
      <c r="B293" s="5"/>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7"/>
      <c r="AF293" s="11"/>
      <c r="AG293" s="12"/>
      <c r="AH293" s="12"/>
      <c r="AI293" s="12"/>
      <c r="AJ293" s="12"/>
      <c r="AK293" s="12"/>
      <c r="AL293" s="12"/>
      <c r="AM293" s="12"/>
      <c r="AN293" s="12"/>
      <c r="AO293" s="12"/>
      <c r="AP293" s="12"/>
      <c r="AQ293" s="12"/>
      <c r="AR293" s="12"/>
      <c r="AS293" s="12"/>
      <c r="AT293" s="12"/>
      <c r="AU293" s="12"/>
      <c r="AV293" s="12"/>
      <c r="AW293" s="12"/>
      <c r="AX293" s="12"/>
      <c r="AY293" s="12"/>
      <c r="AZ293" s="37" t="str">
        <f t="shared" si="65"/>
        <v/>
      </c>
      <c r="BA293" s="13" t="str" cm="1">
        <f t="array" ref="BA293">IF(BA$10="", "", IF(IFERROR(INDEX($B293:$AE293, $BK293, MATCH(BA$10, $B$11:$AE$11, 0)), "")="", "", IFERROR(VALUE(INDEX($B293:$AE293, $BK293, MATCH(BA$10, $B$11:$AE$11, 0))), "")))</f>
        <v/>
      </c>
      <c r="BB293" s="13" t="str" cm="1">
        <f t="array" ref="BB293">IF(BB$10="", "", IF(IFERROR(INDEX($B293:$AE293, $BK293, MATCH(BB$10, $B$11:$AE$11, 0)), "")="", "", IFERROR(VALUE(INDEX($B293:$AE293, $BK293, MATCH(BB$10, $B$11:$AE$11, 0))), "")))</f>
        <v/>
      </c>
      <c r="BC293" s="13" t="str" cm="1">
        <f t="array" ref="BC293">IF(BC$10="", "", IF(IFERROR(INDEX($B293:$AE293, $BK293, MATCH(BC$10, $B$11:$AE$11, 0)), "")="", "", IFERROR(VALUE(INDEX($B293:$AE293, $BK293, MATCH(BC$10, $B$11:$AE$11, 0))), "")))</f>
        <v/>
      </c>
      <c r="BD293" s="13" t="str" cm="1">
        <f t="array" ref="BD293">IF(BD$10="", "", IF(IFERROR(INDEX($B293:$AE293, $BK293, MATCH(BD$10, $B$11:$AE$11, 0)), "")="", "", IFERROR(VALUE(INDEX($B293:$AE293, $BK293, MATCH(BD$10, $B$11:$AE$11, 0))), "")))</f>
        <v/>
      </c>
      <c r="BE293" s="32" t="str" cm="1">
        <f t="array" ref="BE293">IF(BE$10="", "", IF(IFERROR(INDEX($B293:$AE293, $BK293, MATCH(BE$10, $B$11:$AE$11, 0)), "")="", "", IFERROR(VALUE(INDEX($B293:$AE293, $BK293, MATCH(BE$10, $B$11:$AE$11, 0))), "")))</f>
        <v/>
      </c>
      <c r="BF293" s="12"/>
      <c r="BG293" s="44" t="str" cm="1">
        <f t="array" ref="BG293">IF(BG$10="", "", IF(IFERROR(INDEX($B293:$AE293, $BK293, MATCH(BG$10, $B$11:$AE$11, 0)), "")="", "", IFERROR(LEFT(INDEX($B293:$AE293, $BK293, MATCH(BG$10, $B$11:$AE$11, 0)), 70), "")))</f>
        <v/>
      </c>
      <c r="BH293" s="12"/>
      <c r="BI293" s="44" t="str" cm="1">
        <f t="array" ref="BI293">IF(BI$10="", "", IF(IFERROR(INDEX($B293:$AE293, $BK293, MATCH(BI$10, $B$11:$AE$11, 0)), "")="", "", IFERROR(INDEX($B293:$AE293, $BK293, MATCH(BI$10, $B$11:$AE$11, 0)), "")))</f>
        <v/>
      </c>
      <c r="BJ293" s="12"/>
      <c r="BN293" s="19" t="str" cm="1">
        <f t="array" ref="BN293">IF($AZ$10="", "", IF(IFERROR(INDEX($B293:$AE293, $BK293, MATCH($AZ$10, $B$11:$AE$11, 0)), "")="", "", IFERROR(INDEX($B293:$AE293, $BK293, MATCH($AZ$10, $B$11:$AE$11, 0)), "")))</f>
        <v/>
      </c>
      <c r="BO293" s="19" t="str">
        <f t="shared" si="66"/>
        <v/>
      </c>
      <c r="BP293" s="19" t="str">
        <f t="shared" si="67"/>
        <v/>
      </c>
      <c r="BQ293" s="19" t="str">
        <f t="shared" si="68"/>
        <v/>
      </c>
      <c r="BR293" s="30" t="str">
        <f t="shared" si="69"/>
        <v/>
      </c>
      <c r="BS293" s="19" t="str">
        <f t="shared" si="70"/>
        <v/>
      </c>
      <c r="BT293" s="40" t="str" cm="1">
        <f t="array" ref="BT293">IFERROR(DATE(INDEX($BQ293:$BS293, $BK293, MATCH($BN$5, $BQ$10:$BS$10, 0)), INDEX($BQ293:$BS293, $BK293, MATCH($BN$4, $BQ$10:$BS$10, 0)), INDEX($BQ293:$BS293, $BK293, MATCH($BN$3, $BQ$10:$BS$10, 0))), "")</f>
        <v/>
      </c>
      <c r="BV293" s="19" t="str">
        <f t="shared" si="71"/>
        <v/>
      </c>
      <c r="BX293" s="19" t="str">
        <f t="shared" si="72"/>
        <v/>
      </c>
      <c r="BZ293" s="30" t="str">
        <f t="shared" si="76"/>
        <v/>
      </c>
      <c r="CA293" s="13" t="str">
        <f t="shared" si="77"/>
        <v/>
      </c>
      <c r="CB293" s="13" t="str">
        <f t="shared" si="78"/>
        <v/>
      </c>
      <c r="CC293" s="13" t="str">
        <f t="shared" si="79"/>
        <v/>
      </c>
      <c r="CD293" s="32" t="str">
        <f t="shared" si="80"/>
        <v/>
      </c>
      <c r="CF293" s="52" t="str">
        <f t="shared" si="73"/>
        <v/>
      </c>
      <c r="CH293" s="19" t="str">
        <f>IF($CF293="", "", COUNTIF($CF$12:$CF$1210, "&gt;"&amp;$CF293)+1+COUNTIF($CF$12:$CF293, $CF293)-1)</f>
        <v/>
      </c>
      <c r="CJ293" s="19" t="str">
        <f t="shared" si="74"/>
        <v/>
      </c>
      <c r="CL293" s="87" t="str">
        <f t="shared" si="75"/>
        <v/>
      </c>
    </row>
    <row r="294" spans="1:90" x14ac:dyDescent="0.25">
      <c r="A294" s="11"/>
      <c r="B294" s="5"/>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7"/>
      <c r="AF294" s="11"/>
      <c r="AG294" s="12"/>
      <c r="AH294" s="12"/>
      <c r="AI294" s="12"/>
      <c r="AJ294" s="12"/>
      <c r="AK294" s="12"/>
      <c r="AL294" s="12"/>
      <c r="AM294" s="12"/>
      <c r="AN294" s="12"/>
      <c r="AO294" s="12"/>
      <c r="AP294" s="12"/>
      <c r="AQ294" s="12"/>
      <c r="AR294" s="12"/>
      <c r="AS294" s="12"/>
      <c r="AT294" s="12"/>
      <c r="AU294" s="12"/>
      <c r="AV294" s="12"/>
      <c r="AW294" s="12"/>
      <c r="AX294" s="12"/>
      <c r="AY294" s="12"/>
      <c r="AZ294" s="37" t="str">
        <f t="shared" si="65"/>
        <v/>
      </c>
      <c r="BA294" s="13" t="str" cm="1">
        <f t="array" ref="BA294">IF(BA$10="", "", IF(IFERROR(INDEX($B294:$AE294, $BK294, MATCH(BA$10, $B$11:$AE$11, 0)), "")="", "", IFERROR(VALUE(INDEX($B294:$AE294, $BK294, MATCH(BA$10, $B$11:$AE$11, 0))), "")))</f>
        <v/>
      </c>
      <c r="BB294" s="13" t="str" cm="1">
        <f t="array" ref="BB294">IF(BB$10="", "", IF(IFERROR(INDEX($B294:$AE294, $BK294, MATCH(BB$10, $B$11:$AE$11, 0)), "")="", "", IFERROR(VALUE(INDEX($B294:$AE294, $BK294, MATCH(BB$10, $B$11:$AE$11, 0))), "")))</f>
        <v/>
      </c>
      <c r="BC294" s="13" t="str" cm="1">
        <f t="array" ref="BC294">IF(BC$10="", "", IF(IFERROR(INDEX($B294:$AE294, $BK294, MATCH(BC$10, $B$11:$AE$11, 0)), "")="", "", IFERROR(VALUE(INDEX($B294:$AE294, $BK294, MATCH(BC$10, $B$11:$AE$11, 0))), "")))</f>
        <v/>
      </c>
      <c r="BD294" s="13" t="str" cm="1">
        <f t="array" ref="BD294">IF(BD$10="", "", IF(IFERROR(INDEX($B294:$AE294, $BK294, MATCH(BD$10, $B$11:$AE$11, 0)), "")="", "", IFERROR(VALUE(INDEX($B294:$AE294, $BK294, MATCH(BD$10, $B$11:$AE$11, 0))), "")))</f>
        <v/>
      </c>
      <c r="BE294" s="32" t="str" cm="1">
        <f t="array" ref="BE294">IF(BE$10="", "", IF(IFERROR(INDEX($B294:$AE294, $BK294, MATCH(BE$10, $B$11:$AE$11, 0)), "")="", "", IFERROR(VALUE(INDEX($B294:$AE294, $BK294, MATCH(BE$10, $B$11:$AE$11, 0))), "")))</f>
        <v/>
      </c>
      <c r="BF294" s="12"/>
      <c r="BG294" s="44" t="str" cm="1">
        <f t="array" ref="BG294">IF(BG$10="", "", IF(IFERROR(INDEX($B294:$AE294, $BK294, MATCH(BG$10, $B$11:$AE$11, 0)), "")="", "", IFERROR(LEFT(INDEX($B294:$AE294, $BK294, MATCH(BG$10, $B$11:$AE$11, 0)), 70), "")))</f>
        <v/>
      </c>
      <c r="BH294" s="12"/>
      <c r="BI294" s="44" t="str" cm="1">
        <f t="array" ref="BI294">IF(BI$10="", "", IF(IFERROR(INDEX($B294:$AE294, $BK294, MATCH(BI$10, $B$11:$AE$11, 0)), "")="", "", IFERROR(INDEX($B294:$AE294, $BK294, MATCH(BI$10, $B$11:$AE$11, 0)), "")))</f>
        <v/>
      </c>
      <c r="BJ294" s="12"/>
      <c r="BN294" s="19" t="str" cm="1">
        <f t="array" ref="BN294">IF($AZ$10="", "", IF(IFERROR(INDEX($B294:$AE294, $BK294, MATCH($AZ$10, $B$11:$AE$11, 0)), "")="", "", IFERROR(INDEX($B294:$AE294, $BK294, MATCH($AZ$10, $B$11:$AE$11, 0)), "")))</f>
        <v/>
      </c>
      <c r="BO294" s="19" t="str">
        <f t="shared" si="66"/>
        <v/>
      </c>
      <c r="BP294" s="19" t="str">
        <f t="shared" si="67"/>
        <v/>
      </c>
      <c r="BQ294" s="19" t="str">
        <f t="shared" si="68"/>
        <v/>
      </c>
      <c r="BR294" s="30" t="str">
        <f t="shared" si="69"/>
        <v/>
      </c>
      <c r="BS294" s="19" t="str">
        <f t="shared" si="70"/>
        <v/>
      </c>
      <c r="BT294" s="40" t="str" cm="1">
        <f t="array" ref="BT294">IFERROR(DATE(INDEX($BQ294:$BS294, $BK294, MATCH($BN$5, $BQ$10:$BS$10, 0)), INDEX($BQ294:$BS294, $BK294, MATCH($BN$4, $BQ$10:$BS$10, 0)), INDEX($BQ294:$BS294, $BK294, MATCH($BN$3, $BQ$10:$BS$10, 0))), "")</f>
        <v/>
      </c>
      <c r="BV294" s="19" t="str">
        <f t="shared" si="71"/>
        <v/>
      </c>
      <c r="BX294" s="19" t="str">
        <f t="shared" si="72"/>
        <v/>
      </c>
      <c r="BZ294" s="30" t="str">
        <f t="shared" si="76"/>
        <v/>
      </c>
      <c r="CA294" s="13" t="str">
        <f t="shared" si="77"/>
        <v/>
      </c>
      <c r="CB294" s="13" t="str">
        <f t="shared" si="78"/>
        <v/>
      </c>
      <c r="CC294" s="13" t="str">
        <f t="shared" si="79"/>
        <v/>
      </c>
      <c r="CD294" s="32" t="str">
        <f t="shared" si="80"/>
        <v/>
      </c>
      <c r="CF294" s="52" t="str">
        <f t="shared" si="73"/>
        <v/>
      </c>
      <c r="CH294" s="19" t="str">
        <f>IF($CF294="", "", COUNTIF($CF$12:$CF$1210, "&gt;"&amp;$CF294)+1+COUNTIF($CF$12:$CF294, $CF294)-1)</f>
        <v/>
      </c>
      <c r="CJ294" s="19" t="str">
        <f t="shared" si="74"/>
        <v/>
      </c>
      <c r="CL294" s="87" t="str">
        <f t="shared" si="75"/>
        <v/>
      </c>
    </row>
    <row r="295" spans="1:90" x14ac:dyDescent="0.25">
      <c r="A295" s="11"/>
      <c r="B295" s="5"/>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7"/>
      <c r="AF295" s="11"/>
      <c r="AG295" s="12"/>
      <c r="AH295" s="12"/>
      <c r="AI295" s="12"/>
      <c r="AJ295" s="12"/>
      <c r="AK295" s="12"/>
      <c r="AL295" s="12"/>
      <c r="AM295" s="12"/>
      <c r="AN295" s="12"/>
      <c r="AO295" s="12"/>
      <c r="AP295" s="12"/>
      <c r="AQ295" s="12"/>
      <c r="AR295" s="12"/>
      <c r="AS295" s="12"/>
      <c r="AT295" s="12"/>
      <c r="AU295" s="12"/>
      <c r="AV295" s="12"/>
      <c r="AW295" s="12"/>
      <c r="AX295" s="12"/>
      <c r="AY295" s="12"/>
      <c r="AZ295" s="37" t="str">
        <f t="shared" si="65"/>
        <v/>
      </c>
      <c r="BA295" s="13" t="str" cm="1">
        <f t="array" ref="BA295">IF(BA$10="", "", IF(IFERROR(INDEX($B295:$AE295, $BK295, MATCH(BA$10, $B$11:$AE$11, 0)), "")="", "", IFERROR(VALUE(INDEX($B295:$AE295, $BK295, MATCH(BA$10, $B$11:$AE$11, 0))), "")))</f>
        <v/>
      </c>
      <c r="BB295" s="13" t="str" cm="1">
        <f t="array" ref="BB295">IF(BB$10="", "", IF(IFERROR(INDEX($B295:$AE295, $BK295, MATCH(BB$10, $B$11:$AE$11, 0)), "")="", "", IFERROR(VALUE(INDEX($B295:$AE295, $BK295, MATCH(BB$10, $B$11:$AE$11, 0))), "")))</f>
        <v/>
      </c>
      <c r="BC295" s="13" t="str" cm="1">
        <f t="array" ref="BC295">IF(BC$10="", "", IF(IFERROR(INDEX($B295:$AE295, $BK295, MATCH(BC$10, $B$11:$AE$11, 0)), "")="", "", IFERROR(VALUE(INDEX($B295:$AE295, $BK295, MATCH(BC$10, $B$11:$AE$11, 0))), "")))</f>
        <v/>
      </c>
      <c r="BD295" s="13" t="str" cm="1">
        <f t="array" ref="BD295">IF(BD$10="", "", IF(IFERROR(INDEX($B295:$AE295, $BK295, MATCH(BD$10, $B$11:$AE$11, 0)), "")="", "", IFERROR(VALUE(INDEX($B295:$AE295, $BK295, MATCH(BD$10, $B$11:$AE$11, 0))), "")))</f>
        <v/>
      </c>
      <c r="BE295" s="32" t="str" cm="1">
        <f t="array" ref="BE295">IF(BE$10="", "", IF(IFERROR(INDEX($B295:$AE295, $BK295, MATCH(BE$10, $B$11:$AE$11, 0)), "")="", "", IFERROR(VALUE(INDEX($B295:$AE295, $BK295, MATCH(BE$10, $B$11:$AE$11, 0))), "")))</f>
        <v/>
      </c>
      <c r="BF295" s="12"/>
      <c r="BG295" s="44" t="str" cm="1">
        <f t="array" ref="BG295">IF(BG$10="", "", IF(IFERROR(INDEX($B295:$AE295, $BK295, MATCH(BG$10, $B$11:$AE$11, 0)), "")="", "", IFERROR(LEFT(INDEX($B295:$AE295, $BK295, MATCH(BG$10, $B$11:$AE$11, 0)), 70), "")))</f>
        <v/>
      </c>
      <c r="BH295" s="12"/>
      <c r="BI295" s="44" t="str" cm="1">
        <f t="array" ref="BI295">IF(BI$10="", "", IF(IFERROR(INDEX($B295:$AE295, $BK295, MATCH(BI$10, $B$11:$AE$11, 0)), "")="", "", IFERROR(INDEX($B295:$AE295, $BK295, MATCH(BI$10, $B$11:$AE$11, 0)), "")))</f>
        <v/>
      </c>
      <c r="BJ295" s="12"/>
      <c r="BN295" s="19" t="str" cm="1">
        <f t="array" ref="BN295">IF($AZ$10="", "", IF(IFERROR(INDEX($B295:$AE295, $BK295, MATCH($AZ$10, $B$11:$AE$11, 0)), "")="", "", IFERROR(INDEX($B295:$AE295, $BK295, MATCH($AZ$10, $B$11:$AE$11, 0)), "")))</f>
        <v/>
      </c>
      <c r="BO295" s="19" t="str">
        <f t="shared" si="66"/>
        <v/>
      </c>
      <c r="BP295" s="19" t="str">
        <f t="shared" si="67"/>
        <v/>
      </c>
      <c r="BQ295" s="19" t="str">
        <f t="shared" si="68"/>
        <v/>
      </c>
      <c r="BR295" s="30" t="str">
        <f t="shared" si="69"/>
        <v/>
      </c>
      <c r="BS295" s="19" t="str">
        <f t="shared" si="70"/>
        <v/>
      </c>
      <c r="BT295" s="40" t="str" cm="1">
        <f t="array" ref="BT295">IFERROR(DATE(INDEX($BQ295:$BS295, $BK295, MATCH($BN$5, $BQ$10:$BS$10, 0)), INDEX($BQ295:$BS295, $BK295, MATCH($BN$4, $BQ$10:$BS$10, 0)), INDEX($BQ295:$BS295, $BK295, MATCH($BN$3, $BQ$10:$BS$10, 0))), "")</f>
        <v/>
      </c>
      <c r="BV295" s="19" t="str">
        <f t="shared" si="71"/>
        <v/>
      </c>
      <c r="BX295" s="19" t="str">
        <f t="shared" si="72"/>
        <v/>
      </c>
      <c r="BZ295" s="30" t="str">
        <f t="shared" si="76"/>
        <v/>
      </c>
      <c r="CA295" s="13" t="str">
        <f t="shared" si="77"/>
        <v/>
      </c>
      <c r="CB295" s="13" t="str">
        <f t="shared" si="78"/>
        <v/>
      </c>
      <c r="CC295" s="13" t="str">
        <f t="shared" si="79"/>
        <v/>
      </c>
      <c r="CD295" s="32" t="str">
        <f t="shared" si="80"/>
        <v/>
      </c>
      <c r="CF295" s="52" t="str">
        <f t="shared" si="73"/>
        <v/>
      </c>
      <c r="CH295" s="19" t="str">
        <f>IF($CF295="", "", COUNTIF($CF$12:$CF$1210, "&gt;"&amp;$CF295)+1+COUNTIF($CF$12:$CF295, $CF295)-1)</f>
        <v/>
      </c>
      <c r="CJ295" s="19" t="str">
        <f t="shared" si="74"/>
        <v/>
      </c>
      <c r="CL295" s="87" t="str">
        <f t="shared" si="75"/>
        <v/>
      </c>
    </row>
    <row r="296" spans="1:90" x14ac:dyDescent="0.25">
      <c r="A296" s="11"/>
      <c r="B296" s="5"/>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7"/>
      <c r="AF296" s="11"/>
      <c r="AG296" s="12"/>
      <c r="AH296" s="12"/>
      <c r="AI296" s="12"/>
      <c r="AJ296" s="12"/>
      <c r="AK296" s="12"/>
      <c r="AL296" s="12"/>
      <c r="AM296" s="12"/>
      <c r="AN296" s="12"/>
      <c r="AO296" s="12"/>
      <c r="AP296" s="12"/>
      <c r="AQ296" s="12"/>
      <c r="AR296" s="12"/>
      <c r="AS296" s="12"/>
      <c r="AT296" s="12"/>
      <c r="AU296" s="12"/>
      <c r="AV296" s="12"/>
      <c r="AW296" s="12"/>
      <c r="AX296" s="12"/>
      <c r="AY296" s="12"/>
      <c r="AZ296" s="37" t="str">
        <f t="shared" si="65"/>
        <v/>
      </c>
      <c r="BA296" s="13" t="str" cm="1">
        <f t="array" ref="BA296">IF(BA$10="", "", IF(IFERROR(INDEX($B296:$AE296, $BK296, MATCH(BA$10, $B$11:$AE$11, 0)), "")="", "", IFERROR(VALUE(INDEX($B296:$AE296, $BK296, MATCH(BA$10, $B$11:$AE$11, 0))), "")))</f>
        <v/>
      </c>
      <c r="BB296" s="13" t="str" cm="1">
        <f t="array" ref="BB296">IF(BB$10="", "", IF(IFERROR(INDEX($B296:$AE296, $BK296, MATCH(BB$10, $B$11:$AE$11, 0)), "")="", "", IFERROR(VALUE(INDEX($B296:$AE296, $BK296, MATCH(BB$10, $B$11:$AE$11, 0))), "")))</f>
        <v/>
      </c>
      <c r="BC296" s="13" t="str" cm="1">
        <f t="array" ref="BC296">IF(BC$10="", "", IF(IFERROR(INDEX($B296:$AE296, $BK296, MATCH(BC$10, $B$11:$AE$11, 0)), "")="", "", IFERROR(VALUE(INDEX($B296:$AE296, $BK296, MATCH(BC$10, $B$11:$AE$11, 0))), "")))</f>
        <v/>
      </c>
      <c r="BD296" s="13" t="str" cm="1">
        <f t="array" ref="BD296">IF(BD$10="", "", IF(IFERROR(INDEX($B296:$AE296, $BK296, MATCH(BD$10, $B$11:$AE$11, 0)), "")="", "", IFERROR(VALUE(INDEX($B296:$AE296, $BK296, MATCH(BD$10, $B$11:$AE$11, 0))), "")))</f>
        <v/>
      </c>
      <c r="BE296" s="32" t="str" cm="1">
        <f t="array" ref="BE296">IF(BE$10="", "", IF(IFERROR(INDEX($B296:$AE296, $BK296, MATCH(BE$10, $B$11:$AE$11, 0)), "")="", "", IFERROR(VALUE(INDEX($B296:$AE296, $BK296, MATCH(BE$10, $B$11:$AE$11, 0))), "")))</f>
        <v/>
      </c>
      <c r="BF296" s="12"/>
      <c r="BG296" s="44" t="str" cm="1">
        <f t="array" ref="BG296">IF(BG$10="", "", IF(IFERROR(INDEX($B296:$AE296, $BK296, MATCH(BG$10, $B$11:$AE$11, 0)), "")="", "", IFERROR(LEFT(INDEX($B296:$AE296, $BK296, MATCH(BG$10, $B$11:$AE$11, 0)), 70), "")))</f>
        <v/>
      </c>
      <c r="BH296" s="12"/>
      <c r="BI296" s="44" t="str" cm="1">
        <f t="array" ref="BI296">IF(BI$10="", "", IF(IFERROR(INDEX($B296:$AE296, $BK296, MATCH(BI$10, $B$11:$AE$11, 0)), "")="", "", IFERROR(INDEX($B296:$AE296, $BK296, MATCH(BI$10, $B$11:$AE$11, 0)), "")))</f>
        <v/>
      </c>
      <c r="BJ296" s="12"/>
      <c r="BN296" s="19" t="str" cm="1">
        <f t="array" ref="BN296">IF($AZ$10="", "", IF(IFERROR(INDEX($B296:$AE296, $BK296, MATCH($AZ$10, $B$11:$AE$11, 0)), "")="", "", IFERROR(INDEX($B296:$AE296, $BK296, MATCH($AZ$10, $B$11:$AE$11, 0)), "")))</f>
        <v/>
      </c>
      <c r="BO296" s="19" t="str">
        <f t="shared" si="66"/>
        <v/>
      </c>
      <c r="BP296" s="19" t="str">
        <f t="shared" si="67"/>
        <v/>
      </c>
      <c r="BQ296" s="19" t="str">
        <f t="shared" si="68"/>
        <v/>
      </c>
      <c r="BR296" s="30" t="str">
        <f t="shared" si="69"/>
        <v/>
      </c>
      <c r="BS296" s="19" t="str">
        <f t="shared" si="70"/>
        <v/>
      </c>
      <c r="BT296" s="40" t="str" cm="1">
        <f t="array" ref="BT296">IFERROR(DATE(INDEX($BQ296:$BS296, $BK296, MATCH($BN$5, $BQ$10:$BS$10, 0)), INDEX($BQ296:$BS296, $BK296, MATCH($BN$4, $BQ$10:$BS$10, 0)), INDEX($BQ296:$BS296, $BK296, MATCH($BN$3, $BQ$10:$BS$10, 0))), "")</f>
        <v/>
      </c>
      <c r="BV296" s="19" t="str">
        <f t="shared" si="71"/>
        <v/>
      </c>
      <c r="BX296" s="19" t="str">
        <f t="shared" si="72"/>
        <v/>
      </c>
      <c r="BZ296" s="30" t="str">
        <f t="shared" si="76"/>
        <v/>
      </c>
      <c r="CA296" s="13" t="str">
        <f t="shared" si="77"/>
        <v/>
      </c>
      <c r="CB296" s="13" t="str">
        <f t="shared" si="78"/>
        <v/>
      </c>
      <c r="CC296" s="13" t="str">
        <f t="shared" si="79"/>
        <v/>
      </c>
      <c r="CD296" s="32" t="str">
        <f t="shared" si="80"/>
        <v/>
      </c>
      <c r="CF296" s="52" t="str">
        <f t="shared" si="73"/>
        <v/>
      </c>
      <c r="CH296" s="19" t="str">
        <f>IF($CF296="", "", COUNTIF($CF$12:$CF$1210, "&gt;"&amp;$CF296)+1+COUNTIF($CF$12:$CF296, $CF296)-1)</f>
        <v/>
      </c>
      <c r="CJ296" s="19" t="str">
        <f t="shared" si="74"/>
        <v/>
      </c>
      <c r="CL296" s="87" t="str">
        <f t="shared" si="75"/>
        <v/>
      </c>
    </row>
    <row r="297" spans="1:90" x14ac:dyDescent="0.25">
      <c r="A297" s="11"/>
      <c r="B297" s="5"/>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7"/>
      <c r="AF297" s="11"/>
      <c r="AG297" s="12"/>
      <c r="AH297" s="12"/>
      <c r="AI297" s="12"/>
      <c r="AJ297" s="12"/>
      <c r="AK297" s="12"/>
      <c r="AL297" s="12"/>
      <c r="AM297" s="12"/>
      <c r="AN297" s="12"/>
      <c r="AO297" s="12"/>
      <c r="AP297" s="12"/>
      <c r="AQ297" s="12"/>
      <c r="AR297" s="12"/>
      <c r="AS297" s="12"/>
      <c r="AT297" s="12"/>
      <c r="AU297" s="12"/>
      <c r="AV297" s="12"/>
      <c r="AW297" s="12"/>
      <c r="AX297" s="12"/>
      <c r="AY297" s="12"/>
      <c r="AZ297" s="37" t="str">
        <f t="shared" si="65"/>
        <v/>
      </c>
      <c r="BA297" s="13" t="str" cm="1">
        <f t="array" ref="BA297">IF(BA$10="", "", IF(IFERROR(INDEX($B297:$AE297, $BK297, MATCH(BA$10, $B$11:$AE$11, 0)), "")="", "", IFERROR(VALUE(INDEX($B297:$AE297, $BK297, MATCH(BA$10, $B$11:$AE$11, 0))), "")))</f>
        <v/>
      </c>
      <c r="BB297" s="13" t="str" cm="1">
        <f t="array" ref="BB297">IF(BB$10="", "", IF(IFERROR(INDEX($B297:$AE297, $BK297, MATCH(BB$10, $B$11:$AE$11, 0)), "")="", "", IFERROR(VALUE(INDEX($B297:$AE297, $BK297, MATCH(BB$10, $B$11:$AE$11, 0))), "")))</f>
        <v/>
      </c>
      <c r="BC297" s="13" t="str" cm="1">
        <f t="array" ref="BC297">IF(BC$10="", "", IF(IFERROR(INDEX($B297:$AE297, $BK297, MATCH(BC$10, $B$11:$AE$11, 0)), "")="", "", IFERROR(VALUE(INDEX($B297:$AE297, $BK297, MATCH(BC$10, $B$11:$AE$11, 0))), "")))</f>
        <v/>
      </c>
      <c r="BD297" s="13" t="str" cm="1">
        <f t="array" ref="BD297">IF(BD$10="", "", IF(IFERROR(INDEX($B297:$AE297, $BK297, MATCH(BD$10, $B$11:$AE$11, 0)), "")="", "", IFERROR(VALUE(INDEX($B297:$AE297, $BK297, MATCH(BD$10, $B$11:$AE$11, 0))), "")))</f>
        <v/>
      </c>
      <c r="BE297" s="32" t="str" cm="1">
        <f t="array" ref="BE297">IF(BE$10="", "", IF(IFERROR(INDEX($B297:$AE297, $BK297, MATCH(BE$10, $B$11:$AE$11, 0)), "")="", "", IFERROR(VALUE(INDEX($B297:$AE297, $BK297, MATCH(BE$10, $B$11:$AE$11, 0))), "")))</f>
        <v/>
      </c>
      <c r="BF297" s="12"/>
      <c r="BG297" s="44" t="str" cm="1">
        <f t="array" ref="BG297">IF(BG$10="", "", IF(IFERROR(INDEX($B297:$AE297, $BK297, MATCH(BG$10, $B$11:$AE$11, 0)), "")="", "", IFERROR(LEFT(INDEX($B297:$AE297, $BK297, MATCH(BG$10, $B$11:$AE$11, 0)), 70), "")))</f>
        <v/>
      </c>
      <c r="BH297" s="12"/>
      <c r="BI297" s="44" t="str" cm="1">
        <f t="array" ref="BI297">IF(BI$10="", "", IF(IFERROR(INDEX($B297:$AE297, $BK297, MATCH(BI$10, $B$11:$AE$11, 0)), "")="", "", IFERROR(INDEX($B297:$AE297, $BK297, MATCH(BI$10, $B$11:$AE$11, 0)), "")))</f>
        <v/>
      </c>
      <c r="BJ297" s="12"/>
      <c r="BN297" s="19" t="str" cm="1">
        <f t="array" ref="BN297">IF($AZ$10="", "", IF(IFERROR(INDEX($B297:$AE297, $BK297, MATCH($AZ$10, $B$11:$AE$11, 0)), "")="", "", IFERROR(INDEX($B297:$AE297, $BK297, MATCH($AZ$10, $B$11:$AE$11, 0)), "")))</f>
        <v/>
      </c>
      <c r="BO297" s="19" t="str">
        <f t="shared" si="66"/>
        <v/>
      </c>
      <c r="BP297" s="19" t="str">
        <f t="shared" si="67"/>
        <v/>
      </c>
      <c r="BQ297" s="19" t="str">
        <f t="shared" si="68"/>
        <v/>
      </c>
      <c r="BR297" s="30" t="str">
        <f t="shared" si="69"/>
        <v/>
      </c>
      <c r="BS297" s="19" t="str">
        <f t="shared" si="70"/>
        <v/>
      </c>
      <c r="BT297" s="40" t="str" cm="1">
        <f t="array" ref="BT297">IFERROR(DATE(INDEX($BQ297:$BS297, $BK297, MATCH($BN$5, $BQ$10:$BS$10, 0)), INDEX($BQ297:$BS297, $BK297, MATCH($BN$4, $BQ$10:$BS$10, 0)), INDEX($BQ297:$BS297, $BK297, MATCH($BN$3, $BQ$10:$BS$10, 0))), "")</f>
        <v/>
      </c>
      <c r="BV297" s="19" t="str">
        <f t="shared" si="71"/>
        <v/>
      </c>
      <c r="BX297" s="19" t="str">
        <f t="shared" si="72"/>
        <v/>
      </c>
      <c r="BZ297" s="30" t="str">
        <f t="shared" si="76"/>
        <v/>
      </c>
      <c r="CA297" s="13" t="str">
        <f t="shared" si="77"/>
        <v/>
      </c>
      <c r="CB297" s="13" t="str">
        <f t="shared" si="78"/>
        <v/>
      </c>
      <c r="CC297" s="13" t="str">
        <f t="shared" si="79"/>
        <v/>
      </c>
      <c r="CD297" s="32" t="str">
        <f t="shared" si="80"/>
        <v/>
      </c>
      <c r="CF297" s="52" t="str">
        <f t="shared" si="73"/>
        <v/>
      </c>
      <c r="CH297" s="19" t="str">
        <f>IF($CF297="", "", COUNTIF($CF$12:$CF$1210, "&gt;"&amp;$CF297)+1+COUNTIF($CF$12:$CF297, $CF297)-1)</f>
        <v/>
      </c>
      <c r="CJ297" s="19" t="str">
        <f t="shared" si="74"/>
        <v/>
      </c>
      <c r="CL297" s="87" t="str">
        <f t="shared" si="75"/>
        <v/>
      </c>
    </row>
    <row r="298" spans="1:90" x14ac:dyDescent="0.25">
      <c r="A298" s="11"/>
      <c r="B298" s="5"/>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7"/>
      <c r="AF298" s="11"/>
      <c r="AG298" s="12"/>
      <c r="AH298" s="12"/>
      <c r="AI298" s="12"/>
      <c r="AJ298" s="12"/>
      <c r="AK298" s="12"/>
      <c r="AL298" s="12"/>
      <c r="AM298" s="12"/>
      <c r="AN298" s="12"/>
      <c r="AO298" s="12"/>
      <c r="AP298" s="12"/>
      <c r="AQ298" s="12"/>
      <c r="AR298" s="12"/>
      <c r="AS298" s="12"/>
      <c r="AT298" s="12"/>
      <c r="AU298" s="12"/>
      <c r="AV298" s="12"/>
      <c r="AW298" s="12"/>
      <c r="AX298" s="12"/>
      <c r="AY298" s="12"/>
      <c r="AZ298" s="37" t="str">
        <f t="shared" si="65"/>
        <v/>
      </c>
      <c r="BA298" s="13" t="str" cm="1">
        <f t="array" ref="BA298">IF(BA$10="", "", IF(IFERROR(INDEX($B298:$AE298, $BK298, MATCH(BA$10, $B$11:$AE$11, 0)), "")="", "", IFERROR(VALUE(INDEX($B298:$AE298, $BK298, MATCH(BA$10, $B$11:$AE$11, 0))), "")))</f>
        <v/>
      </c>
      <c r="BB298" s="13" t="str" cm="1">
        <f t="array" ref="BB298">IF(BB$10="", "", IF(IFERROR(INDEX($B298:$AE298, $BK298, MATCH(BB$10, $B$11:$AE$11, 0)), "")="", "", IFERROR(VALUE(INDEX($B298:$AE298, $BK298, MATCH(BB$10, $B$11:$AE$11, 0))), "")))</f>
        <v/>
      </c>
      <c r="BC298" s="13" t="str" cm="1">
        <f t="array" ref="BC298">IF(BC$10="", "", IF(IFERROR(INDEX($B298:$AE298, $BK298, MATCH(BC$10, $B$11:$AE$11, 0)), "")="", "", IFERROR(VALUE(INDEX($B298:$AE298, $BK298, MATCH(BC$10, $B$11:$AE$11, 0))), "")))</f>
        <v/>
      </c>
      <c r="BD298" s="13" t="str" cm="1">
        <f t="array" ref="BD298">IF(BD$10="", "", IF(IFERROR(INDEX($B298:$AE298, $BK298, MATCH(BD$10, $B$11:$AE$11, 0)), "")="", "", IFERROR(VALUE(INDEX($B298:$AE298, $BK298, MATCH(BD$10, $B$11:$AE$11, 0))), "")))</f>
        <v/>
      </c>
      <c r="BE298" s="32" t="str" cm="1">
        <f t="array" ref="BE298">IF(BE$10="", "", IF(IFERROR(INDEX($B298:$AE298, $BK298, MATCH(BE$10, $B$11:$AE$11, 0)), "")="", "", IFERROR(VALUE(INDEX($B298:$AE298, $BK298, MATCH(BE$10, $B$11:$AE$11, 0))), "")))</f>
        <v/>
      </c>
      <c r="BF298" s="12"/>
      <c r="BG298" s="44" t="str" cm="1">
        <f t="array" ref="BG298">IF(BG$10="", "", IF(IFERROR(INDEX($B298:$AE298, $BK298, MATCH(BG$10, $B$11:$AE$11, 0)), "")="", "", IFERROR(LEFT(INDEX($B298:$AE298, $BK298, MATCH(BG$10, $B$11:$AE$11, 0)), 70), "")))</f>
        <v/>
      </c>
      <c r="BH298" s="12"/>
      <c r="BI298" s="44" t="str" cm="1">
        <f t="array" ref="BI298">IF(BI$10="", "", IF(IFERROR(INDEX($B298:$AE298, $BK298, MATCH(BI$10, $B$11:$AE$11, 0)), "")="", "", IFERROR(INDEX($B298:$AE298, $BK298, MATCH(BI$10, $B$11:$AE$11, 0)), "")))</f>
        <v/>
      </c>
      <c r="BJ298" s="12"/>
      <c r="BN298" s="19" t="str" cm="1">
        <f t="array" ref="BN298">IF($AZ$10="", "", IF(IFERROR(INDEX($B298:$AE298, $BK298, MATCH($AZ$10, $B$11:$AE$11, 0)), "")="", "", IFERROR(INDEX($B298:$AE298, $BK298, MATCH($AZ$10, $B$11:$AE$11, 0)), "")))</f>
        <v/>
      </c>
      <c r="BO298" s="19" t="str">
        <f t="shared" si="66"/>
        <v/>
      </c>
      <c r="BP298" s="19" t="str">
        <f t="shared" si="67"/>
        <v/>
      </c>
      <c r="BQ298" s="19" t="str">
        <f t="shared" si="68"/>
        <v/>
      </c>
      <c r="BR298" s="30" t="str">
        <f t="shared" si="69"/>
        <v/>
      </c>
      <c r="BS298" s="19" t="str">
        <f t="shared" si="70"/>
        <v/>
      </c>
      <c r="BT298" s="40" t="str" cm="1">
        <f t="array" ref="BT298">IFERROR(DATE(INDEX($BQ298:$BS298, $BK298, MATCH($BN$5, $BQ$10:$BS$10, 0)), INDEX($BQ298:$BS298, $BK298, MATCH($BN$4, $BQ$10:$BS$10, 0)), INDEX($BQ298:$BS298, $BK298, MATCH($BN$3, $BQ$10:$BS$10, 0))), "")</f>
        <v/>
      </c>
      <c r="BV298" s="19" t="str">
        <f t="shared" si="71"/>
        <v/>
      </c>
      <c r="BX298" s="19" t="str">
        <f t="shared" si="72"/>
        <v/>
      </c>
      <c r="BZ298" s="30" t="str">
        <f t="shared" si="76"/>
        <v/>
      </c>
      <c r="CA298" s="13" t="str">
        <f t="shared" si="77"/>
        <v/>
      </c>
      <c r="CB298" s="13" t="str">
        <f t="shared" si="78"/>
        <v/>
      </c>
      <c r="CC298" s="13" t="str">
        <f t="shared" si="79"/>
        <v/>
      </c>
      <c r="CD298" s="32" t="str">
        <f t="shared" si="80"/>
        <v/>
      </c>
      <c r="CF298" s="52" t="str">
        <f t="shared" si="73"/>
        <v/>
      </c>
      <c r="CH298" s="19" t="str">
        <f>IF($CF298="", "", COUNTIF($CF$12:$CF$1210, "&gt;"&amp;$CF298)+1+COUNTIF($CF$12:$CF298, $CF298)-1)</f>
        <v/>
      </c>
      <c r="CJ298" s="19" t="str">
        <f t="shared" si="74"/>
        <v/>
      </c>
      <c r="CL298" s="87" t="str">
        <f t="shared" si="75"/>
        <v/>
      </c>
    </row>
    <row r="299" spans="1:90" x14ac:dyDescent="0.25">
      <c r="A299" s="11"/>
      <c r="B299" s="5"/>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7"/>
      <c r="AF299" s="11"/>
      <c r="AG299" s="12"/>
      <c r="AH299" s="12"/>
      <c r="AI299" s="12"/>
      <c r="AJ299" s="12"/>
      <c r="AK299" s="12"/>
      <c r="AL299" s="12"/>
      <c r="AM299" s="12"/>
      <c r="AN299" s="12"/>
      <c r="AO299" s="12"/>
      <c r="AP299" s="12"/>
      <c r="AQ299" s="12"/>
      <c r="AR299" s="12"/>
      <c r="AS299" s="12"/>
      <c r="AT299" s="12"/>
      <c r="AU299" s="12"/>
      <c r="AV299" s="12"/>
      <c r="AW299" s="12"/>
      <c r="AX299" s="12"/>
      <c r="AY299" s="12"/>
      <c r="AZ299" s="37" t="str">
        <f t="shared" si="65"/>
        <v/>
      </c>
      <c r="BA299" s="13" t="str" cm="1">
        <f t="array" ref="BA299">IF(BA$10="", "", IF(IFERROR(INDEX($B299:$AE299, $BK299, MATCH(BA$10, $B$11:$AE$11, 0)), "")="", "", IFERROR(VALUE(INDEX($B299:$AE299, $BK299, MATCH(BA$10, $B$11:$AE$11, 0))), "")))</f>
        <v/>
      </c>
      <c r="BB299" s="13" t="str" cm="1">
        <f t="array" ref="BB299">IF(BB$10="", "", IF(IFERROR(INDEX($B299:$AE299, $BK299, MATCH(BB$10, $B$11:$AE$11, 0)), "")="", "", IFERROR(VALUE(INDEX($B299:$AE299, $BK299, MATCH(BB$10, $B$11:$AE$11, 0))), "")))</f>
        <v/>
      </c>
      <c r="BC299" s="13" t="str" cm="1">
        <f t="array" ref="BC299">IF(BC$10="", "", IF(IFERROR(INDEX($B299:$AE299, $BK299, MATCH(BC$10, $B$11:$AE$11, 0)), "")="", "", IFERROR(VALUE(INDEX($B299:$AE299, $BK299, MATCH(BC$10, $B$11:$AE$11, 0))), "")))</f>
        <v/>
      </c>
      <c r="BD299" s="13" t="str" cm="1">
        <f t="array" ref="BD299">IF(BD$10="", "", IF(IFERROR(INDEX($B299:$AE299, $BK299, MATCH(BD$10, $B$11:$AE$11, 0)), "")="", "", IFERROR(VALUE(INDEX($B299:$AE299, $BK299, MATCH(BD$10, $B$11:$AE$11, 0))), "")))</f>
        <v/>
      </c>
      <c r="BE299" s="32" t="str" cm="1">
        <f t="array" ref="BE299">IF(BE$10="", "", IF(IFERROR(INDEX($B299:$AE299, $BK299, MATCH(BE$10, $B$11:$AE$11, 0)), "")="", "", IFERROR(VALUE(INDEX($B299:$AE299, $BK299, MATCH(BE$10, $B$11:$AE$11, 0))), "")))</f>
        <v/>
      </c>
      <c r="BF299" s="12"/>
      <c r="BG299" s="44" t="str" cm="1">
        <f t="array" ref="BG299">IF(BG$10="", "", IF(IFERROR(INDEX($B299:$AE299, $BK299, MATCH(BG$10, $B$11:$AE$11, 0)), "")="", "", IFERROR(LEFT(INDEX($B299:$AE299, $BK299, MATCH(BG$10, $B$11:$AE$11, 0)), 70), "")))</f>
        <v/>
      </c>
      <c r="BH299" s="12"/>
      <c r="BI299" s="44" t="str" cm="1">
        <f t="array" ref="BI299">IF(BI$10="", "", IF(IFERROR(INDEX($B299:$AE299, $BK299, MATCH(BI$10, $B$11:$AE$11, 0)), "")="", "", IFERROR(INDEX($B299:$AE299, $BK299, MATCH(BI$10, $B$11:$AE$11, 0)), "")))</f>
        <v/>
      </c>
      <c r="BJ299" s="12"/>
      <c r="BN299" s="19" t="str" cm="1">
        <f t="array" ref="BN299">IF($AZ$10="", "", IF(IFERROR(INDEX($B299:$AE299, $BK299, MATCH($AZ$10, $B$11:$AE$11, 0)), "")="", "", IFERROR(INDEX($B299:$AE299, $BK299, MATCH($AZ$10, $B$11:$AE$11, 0)), "")))</f>
        <v/>
      </c>
      <c r="BO299" s="19" t="str">
        <f t="shared" si="66"/>
        <v/>
      </c>
      <c r="BP299" s="19" t="str">
        <f t="shared" si="67"/>
        <v/>
      </c>
      <c r="BQ299" s="19" t="str">
        <f t="shared" si="68"/>
        <v/>
      </c>
      <c r="BR299" s="30" t="str">
        <f t="shared" si="69"/>
        <v/>
      </c>
      <c r="BS299" s="19" t="str">
        <f t="shared" si="70"/>
        <v/>
      </c>
      <c r="BT299" s="40" t="str" cm="1">
        <f t="array" ref="BT299">IFERROR(DATE(INDEX($BQ299:$BS299, $BK299, MATCH($BN$5, $BQ$10:$BS$10, 0)), INDEX($BQ299:$BS299, $BK299, MATCH($BN$4, $BQ$10:$BS$10, 0)), INDEX($BQ299:$BS299, $BK299, MATCH($BN$3, $BQ$10:$BS$10, 0))), "")</f>
        <v/>
      </c>
      <c r="BV299" s="19" t="str">
        <f t="shared" si="71"/>
        <v/>
      </c>
      <c r="BX299" s="19" t="str">
        <f t="shared" si="72"/>
        <v/>
      </c>
      <c r="BZ299" s="30" t="str">
        <f t="shared" si="76"/>
        <v/>
      </c>
      <c r="CA299" s="13" t="str">
        <f t="shared" si="77"/>
        <v/>
      </c>
      <c r="CB299" s="13" t="str">
        <f t="shared" si="78"/>
        <v/>
      </c>
      <c r="CC299" s="13" t="str">
        <f t="shared" si="79"/>
        <v/>
      </c>
      <c r="CD299" s="32" t="str">
        <f t="shared" si="80"/>
        <v/>
      </c>
      <c r="CF299" s="52" t="str">
        <f t="shared" si="73"/>
        <v/>
      </c>
      <c r="CH299" s="19" t="str">
        <f>IF($CF299="", "", COUNTIF($CF$12:$CF$1210, "&gt;"&amp;$CF299)+1+COUNTIF($CF$12:$CF299, $CF299)-1)</f>
        <v/>
      </c>
      <c r="CJ299" s="19" t="str">
        <f t="shared" si="74"/>
        <v/>
      </c>
      <c r="CL299" s="87" t="str">
        <f t="shared" si="75"/>
        <v/>
      </c>
    </row>
    <row r="300" spans="1:90" x14ac:dyDescent="0.25">
      <c r="A300" s="11"/>
      <c r="B300" s="5"/>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7"/>
      <c r="AF300" s="11"/>
      <c r="AG300" s="12"/>
      <c r="AH300" s="12"/>
      <c r="AI300" s="12"/>
      <c r="AJ300" s="12"/>
      <c r="AK300" s="12"/>
      <c r="AL300" s="12"/>
      <c r="AM300" s="12"/>
      <c r="AN300" s="12"/>
      <c r="AO300" s="12"/>
      <c r="AP300" s="12"/>
      <c r="AQ300" s="12"/>
      <c r="AR300" s="12"/>
      <c r="AS300" s="12"/>
      <c r="AT300" s="12"/>
      <c r="AU300" s="12"/>
      <c r="AV300" s="12"/>
      <c r="AW300" s="12"/>
      <c r="AX300" s="12"/>
      <c r="AY300" s="12"/>
      <c r="AZ300" s="37" t="str">
        <f t="shared" si="65"/>
        <v/>
      </c>
      <c r="BA300" s="13" t="str" cm="1">
        <f t="array" ref="BA300">IF(BA$10="", "", IF(IFERROR(INDEX($B300:$AE300, $BK300, MATCH(BA$10, $B$11:$AE$11, 0)), "")="", "", IFERROR(VALUE(INDEX($B300:$AE300, $BK300, MATCH(BA$10, $B$11:$AE$11, 0))), "")))</f>
        <v/>
      </c>
      <c r="BB300" s="13" t="str" cm="1">
        <f t="array" ref="BB300">IF(BB$10="", "", IF(IFERROR(INDEX($B300:$AE300, $BK300, MATCH(BB$10, $B$11:$AE$11, 0)), "")="", "", IFERROR(VALUE(INDEX($B300:$AE300, $BK300, MATCH(BB$10, $B$11:$AE$11, 0))), "")))</f>
        <v/>
      </c>
      <c r="BC300" s="13" t="str" cm="1">
        <f t="array" ref="BC300">IF(BC$10="", "", IF(IFERROR(INDEX($B300:$AE300, $BK300, MATCH(BC$10, $B$11:$AE$11, 0)), "")="", "", IFERROR(VALUE(INDEX($B300:$AE300, $BK300, MATCH(BC$10, $B$11:$AE$11, 0))), "")))</f>
        <v/>
      </c>
      <c r="BD300" s="13" t="str" cm="1">
        <f t="array" ref="BD300">IF(BD$10="", "", IF(IFERROR(INDEX($B300:$AE300, $BK300, MATCH(BD$10, $B$11:$AE$11, 0)), "")="", "", IFERROR(VALUE(INDEX($B300:$AE300, $BK300, MATCH(BD$10, $B$11:$AE$11, 0))), "")))</f>
        <v/>
      </c>
      <c r="BE300" s="32" t="str" cm="1">
        <f t="array" ref="BE300">IF(BE$10="", "", IF(IFERROR(INDEX($B300:$AE300, $BK300, MATCH(BE$10, $B$11:$AE$11, 0)), "")="", "", IFERROR(VALUE(INDEX($B300:$AE300, $BK300, MATCH(BE$10, $B$11:$AE$11, 0))), "")))</f>
        <v/>
      </c>
      <c r="BF300" s="12"/>
      <c r="BG300" s="44" t="str" cm="1">
        <f t="array" ref="BG300">IF(BG$10="", "", IF(IFERROR(INDEX($B300:$AE300, $BK300, MATCH(BG$10, $B$11:$AE$11, 0)), "")="", "", IFERROR(LEFT(INDEX($B300:$AE300, $BK300, MATCH(BG$10, $B$11:$AE$11, 0)), 70), "")))</f>
        <v/>
      </c>
      <c r="BH300" s="12"/>
      <c r="BI300" s="44" t="str" cm="1">
        <f t="array" ref="BI300">IF(BI$10="", "", IF(IFERROR(INDEX($B300:$AE300, $BK300, MATCH(BI$10, $B$11:$AE$11, 0)), "")="", "", IFERROR(INDEX($B300:$AE300, $BK300, MATCH(BI$10, $B$11:$AE$11, 0)), "")))</f>
        <v/>
      </c>
      <c r="BJ300" s="12"/>
      <c r="BN300" s="19" t="str" cm="1">
        <f t="array" ref="BN300">IF($AZ$10="", "", IF(IFERROR(INDEX($B300:$AE300, $BK300, MATCH($AZ$10, $B$11:$AE$11, 0)), "")="", "", IFERROR(INDEX($B300:$AE300, $BK300, MATCH($AZ$10, $B$11:$AE$11, 0)), "")))</f>
        <v/>
      </c>
      <c r="BO300" s="19" t="str">
        <f t="shared" si="66"/>
        <v/>
      </c>
      <c r="BP300" s="19" t="str">
        <f t="shared" si="67"/>
        <v/>
      </c>
      <c r="BQ300" s="19" t="str">
        <f t="shared" si="68"/>
        <v/>
      </c>
      <c r="BR300" s="30" t="str">
        <f t="shared" si="69"/>
        <v/>
      </c>
      <c r="BS300" s="19" t="str">
        <f t="shared" si="70"/>
        <v/>
      </c>
      <c r="BT300" s="40" t="str" cm="1">
        <f t="array" ref="BT300">IFERROR(DATE(INDEX($BQ300:$BS300, $BK300, MATCH($BN$5, $BQ$10:$BS$10, 0)), INDEX($BQ300:$BS300, $BK300, MATCH($BN$4, $BQ$10:$BS$10, 0)), INDEX($BQ300:$BS300, $BK300, MATCH($BN$3, $BQ$10:$BS$10, 0))), "")</f>
        <v/>
      </c>
      <c r="BV300" s="19" t="str">
        <f t="shared" si="71"/>
        <v/>
      </c>
      <c r="BX300" s="19" t="str">
        <f t="shared" si="72"/>
        <v/>
      </c>
      <c r="BZ300" s="30" t="str">
        <f t="shared" si="76"/>
        <v/>
      </c>
      <c r="CA300" s="13" t="str">
        <f t="shared" si="77"/>
        <v/>
      </c>
      <c r="CB300" s="13" t="str">
        <f t="shared" si="78"/>
        <v/>
      </c>
      <c r="CC300" s="13" t="str">
        <f t="shared" si="79"/>
        <v/>
      </c>
      <c r="CD300" s="32" t="str">
        <f t="shared" si="80"/>
        <v/>
      </c>
      <c r="CF300" s="52" t="str">
        <f t="shared" si="73"/>
        <v/>
      </c>
      <c r="CH300" s="19" t="str">
        <f>IF($CF300="", "", COUNTIF($CF$12:$CF$1210, "&gt;"&amp;$CF300)+1+COUNTIF($CF$12:$CF300, $CF300)-1)</f>
        <v/>
      </c>
      <c r="CJ300" s="19" t="str">
        <f t="shared" si="74"/>
        <v/>
      </c>
      <c r="CL300" s="87" t="str">
        <f t="shared" si="75"/>
        <v/>
      </c>
    </row>
    <row r="301" spans="1:90" x14ac:dyDescent="0.25">
      <c r="A301" s="11"/>
      <c r="B301" s="5"/>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7"/>
      <c r="AF301" s="11"/>
      <c r="AG301" s="12"/>
      <c r="AH301" s="12"/>
      <c r="AI301" s="12"/>
      <c r="AJ301" s="12"/>
      <c r="AK301" s="12"/>
      <c r="AL301" s="12"/>
      <c r="AM301" s="12"/>
      <c r="AN301" s="12"/>
      <c r="AO301" s="12"/>
      <c r="AP301" s="12"/>
      <c r="AQ301" s="12"/>
      <c r="AR301" s="12"/>
      <c r="AS301" s="12"/>
      <c r="AT301" s="12"/>
      <c r="AU301" s="12"/>
      <c r="AV301" s="12"/>
      <c r="AW301" s="12"/>
      <c r="AX301" s="12"/>
      <c r="AY301" s="12"/>
      <c r="AZ301" s="37" t="str">
        <f t="shared" si="65"/>
        <v/>
      </c>
      <c r="BA301" s="13" t="str" cm="1">
        <f t="array" ref="BA301">IF(BA$10="", "", IF(IFERROR(INDEX($B301:$AE301, $BK301, MATCH(BA$10, $B$11:$AE$11, 0)), "")="", "", IFERROR(VALUE(INDEX($B301:$AE301, $BK301, MATCH(BA$10, $B$11:$AE$11, 0))), "")))</f>
        <v/>
      </c>
      <c r="BB301" s="13" t="str" cm="1">
        <f t="array" ref="BB301">IF(BB$10="", "", IF(IFERROR(INDEX($B301:$AE301, $BK301, MATCH(BB$10, $B$11:$AE$11, 0)), "")="", "", IFERROR(VALUE(INDEX($B301:$AE301, $BK301, MATCH(BB$10, $B$11:$AE$11, 0))), "")))</f>
        <v/>
      </c>
      <c r="BC301" s="13" t="str" cm="1">
        <f t="array" ref="BC301">IF(BC$10="", "", IF(IFERROR(INDEX($B301:$AE301, $BK301, MATCH(BC$10, $B$11:$AE$11, 0)), "")="", "", IFERROR(VALUE(INDEX($B301:$AE301, $BK301, MATCH(BC$10, $B$11:$AE$11, 0))), "")))</f>
        <v/>
      </c>
      <c r="BD301" s="13" t="str" cm="1">
        <f t="array" ref="BD301">IF(BD$10="", "", IF(IFERROR(INDEX($B301:$AE301, $BK301, MATCH(BD$10, $B$11:$AE$11, 0)), "")="", "", IFERROR(VALUE(INDEX($B301:$AE301, $BK301, MATCH(BD$10, $B$11:$AE$11, 0))), "")))</f>
        <v/>
      </c>
      <c r="BE301" s="32" t="str" cm="1">
        <f t="array" ref="BE301">IF(BE$10="", "", IF(IFERROR(INDEX($B301:$AE301, $BK301, MATCH(BE$10, $B$11:$AE$11, 0)), "")="", "", IFERROR(VALUE(INDEX($B301:$AE301, $BK301, MATCH(BE$10, $B$11:$AE$11, 0))), "")))</f>
        <v/>
      </c>
      <c r="BF301" s="12"/>
      <c r="BG301" s="44" t="str" cm="1">
        <f t="array" ref="BG301">IF(BG$10="", "", IF(IFERROR(INDEX($B301:$AE301, $BK301, MATCH(BG$10, $B$11:$AE$11, 0)), "")="", "", IFERROR(LEFT(INDEX($B301:$AE301, $BK301, MATCH(BG$10, $B$11:$AE$11, 0)), 70), "")))</f>
        <v/>
      </c>
      <c r="BH301" s="12"/>
      <c r="BI301" s="44" t="str" cm="1">
        <f t="array" ref="BI301">IF(BI$10="", "", IF(IFERROR(INDEX($B301:$AE301, $BK301, MATCH(BI$10, $B$11:$AE$11, 0)), "")="", "", IFERROR(INDEX($B301:$AE301, $BK301, MATCH(BI$10, $B$11:$AE$11, 0)), "")))</f>
        <v/>
      </c>
      <c r="BJ301" s="12"/>
      <c r="BN301" s="19" t="str" cm="1">
        <f t="array" ref="BN301">IF($AZ$10="", "", IF(IFERROR(INDEX($B301:$AE301, $BK301, MATCH($AZ$10, $B$11:$AE$11, 0)), "")="", "", IFERROR(INDEX($B301:$AE301, $BK301, MATCH($AZ$10, $B$11:$AE$11, 0)), "")))</f>
        <v/>
      </c>
      <c r="BO301" s="19" t="str">
        <f t="shared" si="66"/>
        <v/>
      </c>
      <c r="BP301" s="19" t="str">
        <f t="shared" si="67"/>
        <v/>
      </c>
      <c r="BQ301" s="19" t="str">
        <f t="shared" si="68"/>
        <v/>
      </c>
      <c r="BR301" s="30" t="str">
        <f t="shared" si="69"/>
        <v/>
      </c>
      <c r="BS301" s="19" t="str">
        <f t="shared" si="70"/>
        <v/>
      </c>
      <c r="BT301" s="40" t="str" cm="1">
        <f t="array" ref="BT301">IFERROR(DATE(INDEX($BQ301:$BS301, $BK301, MATCH($BN$5, $BQ$10:$BS$10, 0)), INDEX($BQ301:$BS301, $BK301, MATCH($BN$4, $BQ$10:$BS$10, 0)), INDEX($BQ301:$BS301, $BK301, MATCH($BN$3, $BQ$10:$BS$10, 0))), "")</f>
        <v/>
      </c>
      <c r="BV301" s="19" t="str">
        <f t="shared" si="71"/>
        <v/>
      </c>
      <c r="BX301" s="19" t="str">
        <f t="shared" si="72"/>
        <v/>
      </c>
      <c r="BZ301" s="30" t="str">
        <f t="shared" si="76"/>
        <v/>
      </c>
      <c r="CA301" s="13" t="str">
        <f t="shared" si="77"/>
        <v/>
      </c>
      <c r="CB301" s="13" t="str">
        <f t="shared" si="78"/>
        <v/>
      </c>
      <c r="CC301" s="13" t="str">
        <f t="shared" si="79"/>
        <v/>
      </c>
      <c r="CD301" s="32" t="str">
        <f t="shared" si="80"/>
        <v/>
      </c>
      <c r="CF301" s="52" t="str">
        <f t="shared" si="73"/>
        <v/>
      </c>
      <c r="CH301" s="19" t="str">
        <f>IF($CF301="", "", COUNTIF($CF$12:$CF$1210, "&gt;"&amp;$CF301)+1+COUNTIF($CF$12:$CF301, $CF301)-1)</f>
        <v/>
      </c>
      <c r="CJ301" s="19" t="str">
        <f t="shared" si="74"/>
        <v/>
      </c>
      <c r="CL301" s="87" t="str">
        <f t="shared" si="75"/>
        <v/>
      </c>
    </row>
    <row r="302" spans="1:90" x14ac:dyDescent="0.25">
      <c r="A302" s="11"/>
      <c r="B302" s="5"/>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7"/>
      <c r="AF302" s="11"/>
      <c r="AG302" s="12"/>
      <c r="AH302" s="12"/>
      <c r="AI302" s="12"/>
      <c r="AJ302" s="12"/>
      <c r="AK302" s="12"/>
      <c r="AL302" s="12"/>
      <c r="AM302" s="12"/>
      <c r="AN302" s="12"/>
      <c r="AO302" s="12"/>
      <c r="AP302" s="12"/>
      <c r="AQ302" s="12"/>
      <c r="AR302" s="12"/>
      <c r="AS302" s="12"/>
      <c r="AT302" s="12"/>
      <c r="AU302" s="12"/>
      <c r="AV302" s="12"/>
      <c r="AW302" s="12"/>
      <c r="AX302" s="12"/>
      <c r="AY302" s="12"/>
      <c r="AZ302" s="37" t="str">
        <f t="shared" si="65"/>
        <v/>
      </c>
      <c r="BA302" s="13" t="str" cm="1">
        <f t="array" ref="BA302">IF(BA$10="", "", IF(IFERROR(INDEX($B302:$AE302, $BK302, MATCH(BA$10, $B$11:$AE$11, 0)), "")="", "", IFERROR(VALUE(INDEX($B302:$AE302, $BK302, MATCH(BA$10, $B$11:$AE$11, 0))), "")))</f>
        <v/>
      </c>
      <c r="BB302" s="13" t="str" cm="1">
        <f t="array" ref="BB302">IF(BB$10="", "", IF(IFERROR(INDEX($B302:$AE302, $BK302, MATCH(BB$10, $B$11:$AE$11, 0)), "")="", "", IFERROR(VALUE(INDEX($B302:$AE302, $BK302, MATCH(BB$10, $B$11:$AE$11, 0))), "")))</f>
        <v/>
      </c>
      <c r="BC302" s="13" t="str" cm="1">
        <f t="array" ref="BC302">IF(BC$10="", "", IF(IFERROR(INDEX($B302:$AE302, $BK302, MATCH(BC$10, $B$11:$AE$11, 0)), "")="", "", IFERROR(VALUE(INDEX($B302:$AE302, $BK302, MATCH(BC$10, $B$11:$AE$11, 0))), "")))</f>
        <v/>
      </c>
      <c r="BD302" s="13" t="str" cm="1">
        <f t="array" ref="BD302">IF(BD$10="", "", IF(IFERROR(INDEX($B302:$AE302, $BK302, MATCH(BD$10, $B$11:$AE$11, 0)), "")="", "", IFERROR(VALUE(INDEX($B302:$AE302, $BK302, MATCH(BD$10, $B$11:$AE$11, 0))), "")))</f>
        <v/>
      </c>
      <c r="BE302" s="32" t="str" cm="1">
        <f t="array" ref="BE302">IF(BE$10="", "", IF(IFERROR(INDEX($B302:$AE302, $BK302, MATCH(BE$10, $B$11:$AE$11, 0)), "")="", "", IFERROR(VALUE(INDEX($B302:$AE302, $BK302, MATCH(BE$10, $B$11:$AE$11, 0))), "")))</f>
        <v/>
      </c>
      <c r="BF302" s="12"/>
      <c r="BG302" s="44" t="str" cm="1">
        <f t="array" ref="BG302">IF(BG$10="", "", IF(IFERROR(INDEX($B302:$AE302, $BK302, MATCH(BG$10, $B$11:$AE$11, 0)), "")="", "", IFERROR(LEFT(INDEX($B302:$AE302, $BK302, MATCH(BG$10, $B$11:$AE$11, 0)), 70), "")))</f>
        <v/>
      </c>
      <c r="BH302" s="12"/>
      <c r="BI302" s="44" t="str" cm="1">
        <f t="array" ref="BI302">IF(BI$10="", "", IF(IFERROR(INDEX($B302:$AE302, $BK302, MATCH(BI$10, $B$11:$AE$11, 0)), "")="", "", IFERROR(INDEX($B302:$AE302, $BK302, MATCH(BI$10, $B$11:$AE$11, 0)), "")))</f>
        <v/>
      </c>
      <c r="BJ302" s="12"/>
      <c r="BN302" s="19" t="str" cm="1">
        <f t="array" ref="BN302">IF($AZ$10="", "", IF(IFERROR(INDEX($B302:$AE302, $BK302, MATCH($AZ$10, $B$11:$AE$11, 0)), "")="", "", IFERROR(INDEX($B302:$AE302, $BK302, MATCH($AZ$10, $B$11:$AE$11, 0)), "")))</f>
        <v/>
      </c>
      <c r="BO302" s="19" t="str">
        <f t="shared" si="66"/>
        <v/>
      </c>
      <c r="BP302" s="19" t="str">
        <f t="shared" si="67"/>
        <v/>
      </c>
      <c r="BQ302" s="19" t="str">
        <f t="shared" si="68"/>
        <v/>
      </c>
      <c r="BR302" s="30" t="str">
        <f t="shared" si="69"/>
        <v/>
      </c>
      <c r="BS302" s="19" t="str">
        <f t="shared" si="70"/>
        <v/>
      </c>
      <c r="BT302" s="40" t="str" cm="1">
        <f t="array" ref="BT302">IFERROR(DATE(INDEX($BQ302:$BS302, $BK302, MATCH($BN$5, $BQ$10:$BS$10, 0)), INDEX($BQ302:$BS302, $BK302, MATCH($BN$4, $BQ$10:$BS$10, 0)), INDEX($BQ302:$BS302, $BK302, MATCH($BN$3, $BQ$10:$BS$10, 0))), "")</f>
        <v/>
      </c>
      <c r="BV302" s="19" t="str">
        <f t="shared" si="71"/>
        <v/>
      </c>
      <c r="BX302" s="19" t="str">
        <f t="shared" si="72"/>
        <v/>
      </c>
      <c r="BZ302" s="30" t="str">
        <f t="shared" si="76"/>
        <v/>
      </c>
      <c r="CA302" s="13" t="str">
        <f t="shared" si="77"/>
        <v/>
      </c>
      <c r="CB302" s="13" t="str">
        <f t="shared" si="78"/>
        <v/>
      </c>
      <c r="CC302" s="13" t="str">
        <f t="shared" si="79"/>
        <v/>
      </c>
      <c r="CD302" s="32" t="str">
        <f t="shared" si="80"/>
        <v/>
      </c>
      <c r="CF302" s="52" t="str">
        <f t="shared" si="73"/>
        <v/>
      </c>
      <c r="CH302" s="19" t="str">
        <f>IF($CF302="", "", COUNTIF($CF$12:$CF$1210, "&gt;"&amp;$CF302)+1+COUNTIF($CF$12:$CF302, $CF302)-1)</f>
        <v/>
      </c>
      <c r="CJ302" s="19" t="str">
        <f t="shared" si="74"/>
        <v/>
      </c>
      <c r="CL302" s="87" t="str">
        <f t="shared" si="75"/>
        <v/>
      </c>
    </row>
    <row r="303" spans="1:90" x14ac:dyDescent="0.25">
      <c r="A303" s="11"/>
      <c r="B303" s="5"/>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7"/>
      <c r="AF303" s="11"/>
      <c r="AG303" s="12"/>
      <c r="AH303" s="12"/>
      <c r="AI303" s="12"/>
      <c r="AJ303" s="12"/>
      <c r="AK303" s="12"/>
      <c r="AL303" s="12"/>
      <c r="AM303" s="12"/>
      <c r="AN303" s="12"/>
      <c r="AO303" s="12"/>
      <c r="AP303" s="12"/>
      <c r="AQ303" s="12"/>
      <c r="AR303" s="12"/>
      <c r="AS303" s="12"/>
      <c r="AT303" s="12"/>
      <c r="AU303" s="12"/>
      <c r="AV303" s="12"/>
      <c r="AW303" s="12"/>
      <c r="AX303" s="12"/>
      <c r="AY303" s="12"/>
      <c r="AZ303" s="37" t="str">
        <f t="shared" si="65"/>
        <v/>
      </c>
      <c r="BA303" s="13" t="str" cm="1">
        <f t="array" ref="BA303">IF(BA$10="", "", IF(IFERROR(INDEX($B303:$AE303, $BK303, MATCH(BA$10, $B$11:$AE$11, 0)), "")="", "", IFERROR(VALUE(INDEX($B303:$AE303, $BK303, MATCH(BA$10, $B$11:$AE$11, 0))), "")))</f>
        <v/>
      </c>
      <c r="BB303" s="13" t="str" cm="1">
        <f t="array" ref="BB303">IF(BB$10="", "", IF(IFERROR(INDEX($B303:$AE303, $BK303, MATCH(BB$10, $B$11:$AE$11, 0)), "")="", "", IFERROR(VALUE(INDEX($B303:$AE303, $BK303, MATCH(BB$10, $B$11:$AE$11, 0))), "")))</f>
        <v/>
      </c>
      <c r="BC303" s="13" t="str" cm="1">
        <f t="array" ref="BC303">IF(BC$10="", "", IF(IFERROR(INDEX($B303:$AE303, $BK303, MATCH(BC$10, $B$11:$AE$11, 0)), "")="", "", IFERROR(VALUE(INDEX($B303:$AE303, $BK303, MATCH(BC$10, $B$11:$AE$11, 0))), "")))</f>
        <v/>
      </c>
      <c r="BD303" s="13" t="str" cm="1">
        <f t="array" ref="BD303">IF(BD$10="", "", IF(IFERROR(INDEX($B303:$AE303, $BK303, MATCH(BD$10, $B$11:$AE$11, 0)), "")="", "", IFERROR(VALUE(INDEX($B303:$AE303, $BK303, MATCH(BD$10, $B$11:$AE$11, 0))), "")))</f>
        <v/>
      </c>
      <c r="BE303" s="32" t="str" cm="1">
        <f t="array" ref="BE303">IF(BE$10="", "", IF(IFERROR(INDEX($B303:$AE303, $BK303, MATCH(BE$10, $B$11:$AE$11, 0)), "")="", "", IFERROR(VALUE(INDEX($B303:$AE303, $BK303, MATCH(BE$10, $B$11:$AE$11, 0))), "")))</f>
        <v/>
      </c>
      <c r="BF303" s="12"/>
      <c r="BG303" s="44" t="str" cm="1">
        <f t="array" ref="BG303">IF(BG$10="", "", IF(IFERROR(INDEX($B303:$AE303, $BK303, MATCH(BG$10, $B$11:$AE$11, 0)), "")="", "", IFERROR(LEFT(INDEX($B303:$AE303, $BK303, MATCH(BG$10, $B$11:$AE$11, 0)), 70), "")))</f>
        <v/>
      </c>
      <c r="BH303" s="12"/>
      <c r="BI303" s="44" t="str" cm="1">
        <f t="array" ref="BI303">IF(BI$10="", "", IF(IFERROR(INDEX($B303:$AE303, $BK303, MATCH(BI$10, $B$11:$AE$11, 0)), "")="", "", IFERROR(INDEX($B303:$AE303, $BK303, MATCH(BI$10, $B$11:$AE$11, 0)), "")))</f>
        <v/>
      </c>
      <c r="BJ303" s="12"/>
      <c r="BN303" s="19" t="str" cm="1">
        <f t="array" ref="BN303">IF($AZ$10="", "", IF(IFERROR(INDEX($B303:$AE303, $BK303, MATCH($AZ$10, $B$11:$AE$11, 0)), "")="", "", IFERROR(INDEX($B303:$AE303, $BK303, MATCH($AZ$10, $B$11:$AE$11, 0)), "")))</f>
        <v/>
      </c>
      <c r="BO303" s="19" t="str">
        <f t="shared" si="66"/>
        <v/>
      </c>
      <c r="BP303" s="19" t="str">
        <f t="shared" si="67"/>
        <v/>
      </c>
      <c r="BQ303" s="19" t="str">
        <f t="shared" si="68"/>
        <v/>
      </c>
      <c r="BR303" s="30" t="str">
        <f t="shared" si="69"/>
        <v/>
      </c>
      <c r="BS303" s="19" t="str">
        <f t="shared" si="70"/>
        <v/>
      </c>
      <c r="BT303" s="40" t="str" cm="1">
        <f t="array" ref="BT303">IFERROR(DATE(INDEX($BQ303:$BS303, $BK303, MATCH($BN$5, $BQ$10:$BS$10, 0)), INDEX($BQ303:$BS303, $BK303, MATCH($BN$4, $BQ$10:$BS$10, 0)), INDEX($BQ303:$BS303, $BK303, MATCH($BN$3, $BQ$10:$BS$10, 0))), "")</f>
        <v/>
      </c>
      <c r="BV303" s="19" t="str">
        <f t="shared" si="71"/>
        <v/>
      </c>
      <c r="BX303" s="19" t="str">
        <f t="shared" si="72"/>
        <v/>
      </c>
      <c r="BZ303" s="30" t="str">
        <f t="shared" si="76"/>
        <v/>
      </c>
      <c r="CA303" s="13" t="str">
        <f t="shared" si="77"/>
        <v/>
      </c>
      <c r="CB303" s="13" t="str">
        <f t="shared" si="78"/>
        <v/>
      </c>
      <c r="CC303" s="13" t="str">
        <f t="shared" si="79"/>
        <v/>
      </c>
      <c r="CD303" s="32" t="str">
        <f t="shared" si="80"/>
        <v/>
      </c>
      <c r="CF303" s="52" t="str">
        <f t="shared" si="73"/>
        <v/>
      </c>
      <c r="CH303" s="19" t="str">
        <f>IF($CF303="", "", COUNTIF($CF$12:$CF$1210, "&gt;"&amp;$CF303)+1+COUNTIF($CF$12:$CF303, $CF303)-1)</f>
        <v/>
      </c>
      <c r="CJ303" s="19" t="str">
        <f t="shared" si="74"/>
        <v/>
      </c>
      <c r="CL303" s="87" t="str">
        <f t="shared" si="75"/>
        <v/>
      </c>
    </row>
    <row r="304" spans="1:90" x14ac:dyDescent="0.25">
      <c r="A304" s="11"/>
      <c r="B304" s="5"/>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7"/>
      <c r="AF304" s="11"/>
      <c r="AG304" s="12"/>
      <c r="AH304" s="12"/>
      <c r="AI304" s="12"/>
      <c r="AJ304" s="12"/>
      <c r="AK304" s="12"/>
      <c r="AL304" s="12"/>
      <c r="AM304" s="12"/>
      <c r="AN304" s="12"/>
      <c r="AO304" s="12"/>
      <c r="AP304" s="12"/>
      <c r="AQ304" s="12"/>
      <c r="AR304" s="12"/>
      <c r="AS304" s="12"/>
      <c r="AT304" s="12"/>
      <c r="AU304" s="12"/>
      <c r="AV304" s="12"/>
      <c r="AW304" s="12"/>
      <c r="AX304" s="12"/>
      <c r="AY304" s="12"/>
      <c r="AZ304" s="37" t="str">
        <f t="shared" si="65"/>
        <v/>
      </c>
      <c r="BA304" s="13" t="str" cm="1">
        <f t="array" ref="BA304">IF(BA$10="", "", IF(IFERROR(INDEX($B304:$AE304, $BK304, MATCH(BA$10, $B$11:$AE$11, 0)), "")="", "", IFERROR(VALUE(INDEX($B304:$AE304, $BK304, MATCH(BA$10, $B$11:$AE$11, 0))), "")))</f>
        <v/>
      </c>
      <c r="BB304" s="13" t="str" cm="1">
        <f t="array" ref="BB304">IF(BB$10="", "", IF(IFERROR(INDEX($B304:$AE304, $BK304, MATCH(BB$10, $B$11:$AE$11, 0)), "")="", "", IFERROR(VALUE(INDEX($B304:$AE304, $BK304, MATCH(BB$10, $B$11:$AE$11, 0))), "")))</f>
        <v/>
      </c>
      <c r="BC304" s="13" t="str" cm="1">
        <f t="array" ref="BC304">IF(BC$10="", "", IF(IFERROR(INDEX($B304:$AE304, $BK304, MATCH(BC$10, $B$11:$AE$11, 0)), "")="", "", IFERROR(VALUE(INDEX($B304:$AE304, $BK304, MATCH(BC$10, $B$11:$AE$11, 0))), "")))</f>
        <v/>
      </c>
      <c r="BD304" s="13" t="str" cm="1">
        <f t="array" ref="BD304">IF(BD$10="", "", IF(IFERROR(INDEX($B304:$AE304, $BK304, MATCH(BD$10, $B$11:$AE$11, 0)), "")="", "", IFERROR(VALUE(INDEX($B304:$AE304, $BK304, MATCH(BD$10, $B$11:$AE$11, 0))), "")))</f>
        <v/>
      </c>
      <c r="BE304" s="32" t="str" cm="1">
        <f t="array" ref="BE304">IF(BE$10="", "", IF(IFERROR(INDEX($B304:$AE304, $BK304, MATCH(BE$10, $B$11:$AE$11, 0)), "")="", "", IFERROR(VALUE(INDEX($B304:$AE304, $BK304, MATCH(BE$10, $B$11:$AE$11, 0))), "")))</f>
        <v/>
      </c>
      <c r="BF304" s="12"/>
      <c r="BG304" s="44" t="str" cm="1">
        <f t="array" ref="BG304">IF(BG$10="", "", IF(IFERROR(INDEX($B304:$AE304, $BK304, MATCH(BG$10, $B$11:$AE$11, 0)), "")="", "", IFERROR(LEFT(INDEX($B304:$AE304, $BK304, MATCH(BG$10, $B$11:$AE$11, 0)), 70), "")))</f>
        <v/>
      </c>
      <c r="BH304" s="12"/>
      <c r="BI304" s="44" t="str" cm="1">
        <f t="array" ref="BI304">IF(BI$10="", "", IF(IFERROR(INDEX($B304:$AE304, $BK304, MATCH(BI$10, $B$11:$AE$11, 0)), "")="", "", IFERROR(INDEX($B304:$AE304, $BK304, MATCH(BI$10, $B$11:$AE$11, 0)), "")))</f>
        <v/>
      </c>
      <c r="BJ304" s="12"/>
      <c r="BN304" s="19" t="str" cm="1">
        <f t="array" ref="BN304">IF($AZ$10="", "", IF(IFERROR(INDEX($B304:$AE304, $BK304, MATCH($AZ$10, $B$11:$AE$11, 0)), "")="", "", IFERROR(INDEX($B304:$AE304, $BK304, MATCH($AZ$10, $B$11:$AE$11, 0)), "")))</f>
        <v/>
      </c>
      <c r="BO304" s="19" t="str">
        <f t="shared" si="66"/>
        <v/>
      </c>
      <c r="BP304" s="19" t="str">
        <f t="shared" si="67"/>
        <v/>
      </c>
      <c r="BQ304" s="19" t="str">
        <f t="shared" si="68"/>
        <v/>
      </c>
      <c r="BR304" s="30" t="str">
        <f t="shared" si="69"/>
        <v/>
      </c>
      <c r="BS304" s="19" t="str">
        <f t="shared" si="70"/>
        <v/>
      </c>
      <c r="BT304" s="40" t="str" cm="1">
        <f t="array" ref="BT304">IFERROR(DATE(INDEX($BQ304:$BS304, $BK304, MATCH($BN$5, $BQ$10:$BS$10, 0)), INDEX($BQ304:$BS304, $BK304, MATCH($BN$4, $BQ$10:$BS$10, 0)), INDEX($BQ304:$BS304, $BK304, MATCH($BN$3, $BQ$10:$BS$10, 0))), "")</f>
        <v/>
      </c>
      <c r="BV304" s="19" t="str">
        <f t="shared" si="71"/>
        <v/>
      </c>
      <c r="BX304" s="19" t="str">
        <f t="shared" si="72"/>
        <v/>
      </c>
      <c r="BZ304" s="30" t="str">
        <f t="shared" si="76"/>
        <v/>
      </c>
      <c r="CA304" s="13" t="str">
        <f t="shared" si="77"/>
        <v/>
      </c>
      <c r="CB304" s="13" t="str">
        <f t="shared" si="78"/>
        <v/>
      </c>
      <c r="CC304" s="13" t="str">
        <f t="shared" si="79"/>
        <v/>
      </c>
      <c r="CD304" s="32" t="str">
        <f t="shared" si="80"/>
        <v/>
      </c>
      <c r="CF304" s="52" t="str">
        <f t="shared" si="73"/>
        <v/>
      </c>
      <c r="CH304" s="19" t="str">
        <f>IF($CF304="", "", COUNTIF($CF$12:$CF$1210, "&gt;"&amp;$CF304)+1+COUNTIF($CF$12:$CF304, $CF304)-1)</f>
        <v/>
      </c>
      <c r="CJ304" s="19" t="str">
        <f t="shared" si="74"/>
        <v/>
      </c>
      <c r="CL304" s="87" t="str">
        <f t="shared" si="75"/>
        <v/>
      </c>
    </row>
    <row r="305" spans="1:90" x14ac:dyDescent="0.25">
      <c r="A305" s="11"/>
      <c r="B305" s="5"/>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7"/>
      <c r="AF305" s="11"/>
      <c r="AG305" s="12"/>
      <c r="AH305" s="12"/>
      <c r="AI305" s="12"/>
      <c r="AJ305" s="12"/>
      <c r="AK305" s="12"/>
      <c r="AL305" s="12"/>
      <c r="AM305" s="12"/>
      <c r="AN305" s="12"/>
      <c r="AO305" s="12"/>
      <c r="AP305" s="12"/>
      <c r="AQ305" s="12"/>
      <c r="AR305" s="12"/>
      <c r="AS305" s="12"/>
      <c r="AT305" s="12"/>
      <c r="AU305" s="12"/>
      <c r="AV305" s="12"/>
      <c r="AW305" s="12"/>
      <c r="AX305" s="12"/>
      <c r="AY305" s="12"/>
      <c r="AZ305" s="37" t="str">
        <f t="shared" si="65"/>
        <v/>
      </c>
      <c r="BA305" s="13" t="str" cm="1">
        <f t="array" ref="BA305">IF(BA$10="", "", IF(IFERROR(INDEX($B305:$AE305, $BK305, MATCH(BA$10, $B$11:$AE$11, 0)), "")="", "", IFERROR(VALUE(INDEX($B305:$AE305, $BK305, MATCH(BA$10, $B$11:$AE$11, 0))), "")))</f>
        <v/>
      </c>
      <c r="BB305" s="13" t="str" cm="1">
        <f t="array" ref="BB305">IF(BB$10="", "", IF(IFERROR(INDEX($B305:$AE305, $BK305, MATCH(BB$10, $B$11:$AE$11, 0)), "")="", "", IFERROR(VALUE(INDEX($B305:$AE305, $BK305, MATCH(BB$10, $B$11:$AE$11, 0))), "")))</f>
        <v/>
      </c>
      <c r="BC305" s="13" t="str" cm="1">
        <f t="array" ref="BC305">IF(BC$10="", "", IF(IFERROR(INDEX($B305:$AE305, $BK305, MATCH(BC$10, $B$11:$AE$11, 0)), "")="", "", IFERROR(VALUE(INDEX($B305:$AE305, $BK305, MATCH(BC$10, $B$11:$AE$11, 0))), "")))</f>
        <v/>
      </c>
      <c r="BD305" s="13" t="str" cm="1">
        <f t="array" ref="BD305">IF(BD$10="", "", IF(IFERROR(INDEX($B305:$AE305, $BK305, MATCH(BD$10, $B$11:$AE$11, 0)), "")="", "", IFERROR(VALUE(INDEX($B305:$AE305, $BK305, MATCH(BD$10, $B$11:$AE$11, 0))), "")))</f>
        <v/>
      </c>
      <c r="BE305" s="32" t="str" cm="1">
        <f t="array" ref="BE305">IF(BE$10="", "", IF(IFERROR(INDEX($B305:$AE305, $BK305, MATCH(BE$10, $B$11:$AE$11, 0)), "")="", "", IFERROR(VALUE(INDEX($B305:$AE305, $BK305, MATCH(BE$10, $B$11:$AE$11, 0))), "")))</f>
        <v/>
      </c>
      <c r="BF305" s="12"/>
      <c r="BG305" s="44" t="str" cm="1">
        <f t="array" ref="BG305">IF(BG$10="", "", IF(IFERROR(INDEX($B305:$AE305, $BK305, MATCH(BG$10, $B$11:$AE$11, 0)), "")="", "", IFERROR(LEFT(INDEX($B305:$AE305, $BK305, MATCH(BG$10, $B$11:$AE$11, 0)), 70), "")))</f>
        <v/>
      </c>
      <c r="BH305" s="12"/>
      <c r="BI305" s="44" t="str" cm="1">
        <f t="array" ref="BI305">IF(BI$10="", "", IF(IFERROR(INDEX($B305:$AE305, $BK305, MATCH(BI$10, $B$11:$AE$11, 0)), "")="", "", IFERROR(INDEX($B305:$AE305, $BK305, MATCH(BI$10, $B$11:$AE$11, 0)), "")))</f>
        <v/>
      </c>
      <c r="BJ305" s="12"/>
      <c r="BN305" s="19" t="str" cm="1">
        <f t="array" ref="BN305">IF($AZ$10="", "", IF(IFERROR(INDEX($B305:$AE305, $BK305, MATCH($AZ$10, $B$11:$AE$11, 0)), "")="", "", IFERROR(INDEX($B305:$AE305, $BK305, MATCH($AZ$10, $B$11:$AE$11, 0)), "")))</f>
        <v/>
      </c>
      <c r="BO305" s="19" t="str">
        <f t="shared" si="66"/>
        <v/>
      </c>
      <c r="BP305" s="19" t="str">
        <f t="shared" si="67"/>
        <v/>
      </c>
      <c r="BQ305" s="19" t="str">
        <f t="shared" si="68"/>
        <v/>
      </c>
      <c r="BR305" s="30" t="str">
        <f t="shared" si="69"/>
        <v/>
      </c>
      <c r="BS305" s="19" t="str">
        <f t="shared" si="70"/>
        <v/>
      </c>
      <c r="BT305" s="40" t="str" cm="1">
        <f t="array" ref="BT305">IFERROR(DATE(INDEX($BQ305:$BS305, $BK305, MATCH($BN$5, $BQ$10:$BS$10, 0)), INDEX($BQ305:$BS305, $BK305, MATCH($BN$4, $BQ$10:$BS$10, 0)), INDEX($BQ305:$BS305, $BK305, MATCH($BN$3, $BQ$10:$BS$10, 0))), "")</f>
        <v/>
      </c>
      <c r="BV305" s="19" t="str">
        <f t="shared" si="71"/>
        <v/>
      </c>
      <c r="BX305" s="19" t="str">
        <f t="shared" si="72"/>
        <v/>
      </c>
      <c r="BZ305" s="30" t="str">
        <f t="shared" si="76"/>
        <v/>
      </c>
      <c r="CA305" s="13" t="str">
        <f t="shared" si="77"/>
        <v/>
      </c>
      <c r="CB305" s="13" t="str">
        <f t="shared" si="78"/>
        <v/>
      </c>
      <c r="CC305" s="13" t="str">
        <f t="shared" si="79"/>
        <v/>
      </c>
      <c r="CD305" s="32" t="str">
        <f t="shared" si="80"/>
        <v/>
      </c>
      <c r="CF305" s="52" t="str">
        <f t="shared" si="73"/>
        <v/>
      </c>
      <c r="CH305" s="19" t="str">
        <f>IF($CF305="", "", COUNTIF($CF$12:$CF$1210, "&gt;"&amp;$CF305)+1+COUNTIF($CF$12:$CF305, $CF305)-1)</f>
        <v/>
      </c>
      <c r="CJ305" s="19" t="str">
        <f t="shared" si="74"/>
        <v/>
      </c>
      <c r="CL305" s="87" t="str">
        <f t="shared" si="75"/>
        <v/>
      </c>
    </row>
    <row r="306" spans="1:90" x14ac:dyDescent="0.25">
      <c r="A306" s="11"/>
      <c r="B306" s="5"/>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7"/>
      <c r="AF306" s="11"/>
      <c r="AG306" s="12"/>
      <c r="AH306" s="12"/>
      <c r="AI306" s="12"/>
      <c r="AJ306" s="12"/>
      <c r="AK306" s="12"/>
      <c r="AL306" s="12"/>
      <c r="AM306" s="12"/>
      <c r="AN306" s="12"/>
      <c r="AO306" s="12"/>
      <c r="AP306" s="12"/>
      <c r="AQ306" s="12"/>
      <c r="AR306" s="12"/>
      <c r="AS306" s="12"/>
      <c r="AT306" s="12"/>
      <c r="AU306" s="12"/>
      <c r="AV306" s="12"/>
      <c r="AW306" s="12"/>
      <c r="AX306" s="12"/>
      <c r="AY306" s="12"/>
      <c r="AZ306" s="37" t="str">
        <f t="shared" si="65"/>
        <v/>
      </c>
      <c r="BA306" s="13" t="str" cm="1">
        <f t="array" ref="BA306">IF(BA$10="", "", IF(IFERROR(INDEX($B306:$AE306, $BK306, MATCH(BA$10, $B$11:$AE$11, 0)), "")="", "", IFERROR(VALUE(INDEX($B306:$AE306, $BK306, MATCH(BA$10, $B$11:$AE$11, 0))), "")))</f>
        <v/>
      </c>
      <c r="BB306" s="13" t="str" cm="1">
        <f t="array" ref="BB306">IF(BB$10="", "", IF(IFERROR(INDEX($B306:$AE306, $BK306, MATCH(BB$10, $B$11:$AE$11, 0)), "")="", "", IFERROR(VALUE(INDEX($B306:$AE306, $BK306, MATCH(BB$10, $B$11:$AE$11, 0))), "")))</f>
        <v/>
      </c>
      <c r="BC306" s="13" t="str" cm="1">
        <f t="array" ref="BC306">IF(BC$10="", "", IF(IFERROR(INDEX($B306:$AE306, $BK306, MATCH(BC$10, $B$11:$AE$11, 0)), "")="", "", IFERROR(VALUE(INDEX($B306:$AE306, $BK306, MATCH(BC$10, $B$11:$AE$11, 0))), "")))</f>
        <v/>
      </c>
      <c r="BD306" s="13" t="str" cm="1">
        <f t="array" ref="BD306">IF(BD$10="", "", IF(IFERROR(INDEX($B306:$AE306, $BK306, MATCH(BD$10, $B$11:$AE$11, 0)), "")="", "", IFERROR(VALUE(INDEX($B306:$AE306, $BK306, MATCH(BD$10, $B$11:$AE$11, 0))), "")))</f>
        <v/>
      </c>
      <c r="BE306" s="32" t="str" cm="1">
        <f t="array" ref="BE306">IF(BE$10="", "", IF(IFERROR(INDEX($B306:$AE306, $BK306, MATCH(BE$10, $B$11:$AE$11, 0)), "")="", "", IFERROR(VALUE(INDEX($B306:$AE306, $BK306, MATCH(BE$10, $B$11:$AE$11, 0))), "")))</f>
        <v/>
      </c>
      <c r="BF306" s="12"/>
      <c r="BG306" s="44" t="str" cm="1">
        <f t="array" ref="BG306">IF(BG$10="", "", IF(IFERROR(INDEX($B306:$AE306, $BK306, MATCH(BG$10, $B$11:$AE$11, 0)), "")="", "", IFERROR(LEFT(INDEX($B306:$AE306, $BK306, MATCH(BG$10, $B$11:$AE$11, 0)), 70), "")))</f>
        <v/>
      </c>
      <c r="BH306" s="12"/>
      <c r="BI306" s="44" t="str" cm="1">
        <f t="array" ref="BI306">IF(BI$10="", "", IF(IFERROR(INDEX($B306:$AE306, $BK306, MATCH(BI$10, $B$11:$AE$11, 0)), "")="", "", IFERROR(INDEX($B306:$AE306, $BK306, MATCH(BI$10, $B$11:$AE$11, 0)), "")))</f>
        <v/>
      </c>
      <c r="BJ306" s="12"/>
      <c r="BN306" s="19" t="str" cm="1">
        <f t="array" ref="BN306">IF($AZ$10="", "", IF(IFERROR(INDEX($B306:$AE306, $BK306, MATCH($AZ$10, $B$11:$AE$11, 0)), "")="", "", IFERROR(INDEX($B306:$AE306, $BK306, MATCH($AZ$10, $B$11:$AE$11, 0)), "")))</f>
        <v/>
      </c>
      <c r="BO306" s="19" t="str">
        <f t="shared" si="66"/>
        <v/>
      </c>
      <c r="BP306" s="19" t="str">
        <f t="shared" si="67"/>
        <v/>
      </c>
      <c r="BQ306" s="19" t="str">
        <f t="shared" si="68"/>
        <v/>
      </c>
      <c r="BR306" s="30" t="str">
        <f t="shared" si="69"/>
        <v/>
      </c>
      <c r="BS306" s="19" t="str">
        <f t="shared" si="70"/>
        <v/>
      </c>
      <c r="BT306" s="40" t="str" cm="1">
        <f t="array" ref="BT306">IFERROR(DATE(INDEX($BQ306:$BS306, $BK306, MATCH($BN$5, $BQ$10:$BS$10, 0)), INDEX($BQ306:$BS306, $BK306, MATCH($BN$4, $BQ$10:$BS$10, 0)), INDEX($BQ306:$BS306, $BK306, MATCH($BN$3, $BQ$10:$BS$10, 0))), "")</f>
        <v/>
      </c>
      <c r="BV306" s="19" t="str">
        <f t="shared" si="71"/>
        <v/>
      </c>
      <c r="BX306" s="19" t="str">
        <f t="shared" si="72"/>
        <v/>
      </c>
      <c r="BZ306" s="30" t="str">
        <f t="shared" si="76"/>
        <v/>
      </c>
      <c r="CA306" s="13" t="str">
        <f t="shared" si="77"/>
        <v/>
      </c>
      <c r="CB306" s="13" t="str">
        <f t="shared" si="78"/>
        <v/>
      </c>
      <c r="CC306" s="13" t="str">
        <f t="shared" si="79"/>
        <v/>
      </c>
      <c r="CD306" s="32" t="str">
        <f t="shared" si="80"/>
        <v/>
      </c>
      <c r="CF306" s="52" t="str">
        <f t="shared" si="73"/>
        <v/>
      </c>
      <c r="CH306" s="19" t="str">
        <f>IF($CF306="", "", COUNTIF($CF$12:$CF$1210, "&gt;"&amp;$CF306)+1+COUNTIF($CF$12:$CF306, $CF306)-1)</f>
        <v/>
      </c>
      <c r="CJ306" s="19" t="str">
        <f t="shared" si="74"/>
        <v/>
      </c>
      <c r="CL306" s="87" t="str">
        <f t="shared" si="75"/>
        <v/>
      </c>
    </row>
    <row r="307" spans="1:90" x14ac:dyDescent="0.25">
      <c r="A307" s="11"/>
      <c r="B307" s="5"/>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7"/>
      <c r="AF307" s="11"/>
      <c r="AG307" s="12"/>
      <c r="AH307" s="12"/>
      <c r="AI307" s="12"/>
      <c r="AJ307" s="12"/>
      <c r="AK307" s="12"/>
      <c r="AL307" s="12"/>
      <c r="AM307" s="12"/>
      <c r="AN307" s="12"/>
      <c r="AO307" s="12"/>
      <c r="AP307" s="12"/>
      <c r="AQ307" s="12"/>
      <c r="AR307" s="12"/>
      <c r="AS307" s="12"/>
      <c r="AT307" s="12"/>
      <c r="AU307" s="12"/>
      <c r="AV307" s="12"/>
      <c r="AW307" s="12"/>
      <c r="AX307" s="12"/>
      <c r="AY307" s="12"/>
      <c r="AZ307" s="37" t="str">
        <f t="shared" si="65"/>
        <v/>
      </c>
      <c r="BA307" s="13" t="str" cm="1">
        <f t="array" ref="BA307">IF(BA$10="", "", IF(IFERROR(INDEX($B307:$AE307, $BK307, MATCH(BA$10, $B$11:$AE$11, 0)), "")="", "", IFERROR(VALUE(INDEX($B307:$AE307, $BK307, MATCH(BA$10, $B$11:$AE$11, 0))), "")))</f>
        <v/>
      </c>
      <c r="BB307" s="13" t="str" cm="1">
        <f t="array" ref="BB307">IF(BB$10="", "", IF(IFERROR(INDEX($B307:$AE307, $BK307, MATCH(BB$10, $B$11:$AE$11, 0)), "")="", "", IFERROR(VALUE(INDEX($B307:$AE307, $BK307, MATCH(BB$10, $B$11:$AE$11, 0))), "")))</f>
        <v/>
      </c>
      <c r="BC307" s="13" t="str" cm="1">
        <f t="array" ref="BC307">IF(BC$10="", "", IF(IFERROR(INDEX($B307:$AE307, $BK307, MATCH(BC$10, $B$11:$AE$11, 0)), "")="", "", IFERROR(VALUE(INDEX($B307:$AE307, $BK307, MATCH(BC$10, $B$11:$AE$11, 0))), "")))</f>
        <v/>
      </c>
      <c r="BD307" s="13" t="str" cm="1">
        <f t="array" ref="BD307">IF(BD$10="", "", IF(IFERROR(INDEX($B307:$AE307, $BK307, MATCH(BD$10, $B$11:$AE$11, 0)), "")="", "", IFERROR(VALUE(INDEX($B307:$AE307, $BK307, MATCH(BD$10, $B$11:$AE$11, 0))), "")))</f>
        <v/>
      </c>
      <c r="BE307" s="32" t="str" cm="1">
        <f t="array" ref="BE307">IF(BE$10="", "", IF(IFERROR(INDEX($B307:$AE307, $BK307, MATCH(BE$10, $B$11:$AE$11, 0)), "")="", "", IFERROR(VALUE(INDEX($B307:$AE307, $BK307, MATCH(BE$10, $B$11:$AE$11, 0))), "")))</f>
        <v/>
      </c>
      <c r="BF307" s="12"/>
      <c r="BG307" s="44" t="str" cm="1">
        <f t="array" ref="BG307">IF(BG$10="", "", IF(IFERROR(INDEX($B307:$AE307, $BK307, MATCH(BG$10, $B$11:$AE$11, 0)), "")="", "", IFERROR(LEFT(INDEX($B307:$AE307, $BK307, MATCH(BG$10, $B$11:$AE$11, 0)), 70), "")))</f>
        <v/>
      </c>
      <c r="BH307" s="12"/>
      <c r="BI307" s="44" t="str" cm="1">
        <f t="array" ref="BI307">IF(BI$10="", "", IF(IFERROR(INDEX($B307:$AE307, $BK307, MATCH(BI$10, $B$11:$AE$11, 0)), "")="", "", IFERROR(INDEX($B307:$AE307, $BK307, MATCH(BI$10, $B$11:$AE$11, 0)), "")))</f>
        <v/>
      </c>
      <c r="BJ307" s="12"/>
      <c r="BN307" s="19" t="str" cm="1">
        <f t="array" ref="BN307">IF($AZ$10="", "", IF(IFERROR(INDEX($B307:$AE307, $BK307, MATCH($AZ$10, $B$11:$AE$11, 0)), "")="", "", IFERROR(INDEX($B307:$AE307, $BK307, MATCH($AZ$10, $B$11:$AE$11, 0)), "")))</f>
        <v/>
      </c>
      <c r="BO307" s="19" t="str">
        <f t="shared" si="66"/>
        <v/>
      </c>
      <c r="BP307" s="19" t="str">
        <f t="shared" si="67"/>
        <v/>
      </c>
      <c r="BQ307" s="19" t="str">
        <f t="shared" si="68"/>
        <v/>
      </c>
      <c r="BR307" s="30" t="str">
        <f t="shared" si="69"/>
        <v/>
      </c>
      <c r="BS307" s="19" t="str">
        <f t="shared" si="70"/>
        <v/>
      </c>
      <c r="BT307" s="40" t="str" cm="1">
        <f t="array" ref="BT307">IFERROR(DATE(INDEX($BQ307:$BS307, $BK307, MATCH($BN$5, $BQ$10:$BS$10, 0)), INDEX($BQ307:$BS307, $BK307, MATCH($BN$4, $BQ$10:$BS$10, 0)), INDEX($BQ307:$BS307, $BK307, MATCH($BN$3, $BQ$10:$BS$10, 0))), "")</f>
        <v/>
      </c>
      <c r="BV307" s="19" t="str">
        <f t="shared" si="71"/>
        <v/>
      </c>
      <c r="BX307" s="19" t="str">
        <f t="shared" si="72"/>
        <v/>
      </c>
      <c r="BZ307" s="30" t="str">
        <f t="shared" si="76"/>
        <v/>
      </c>
      <c r="CA307" s="13" t="str">
        <f t="shared" si="77"/>
        <v/>
      </c>
      <c r="CB307" s="13" t="str">
        <f t="shared" si="78"/>
        <v/>
      </c>
      <c r="CC307" s="13" t="str">
        <f t="shared" si="79"/>
        <v/>
      </c>
      <c r="CD307" s="32" t="str">
        <f t="shared" si="80"/>
        <v/>
      </c>
      <c r="CF307" s="52" t="str">
        <f t="shared" si="73"/>
        <v/>
      </c>
      <c r="CH307" s="19" t="str">
        <f>IF($CF307="", "", COUNTIF($CF$12:$CF$1210, "&gt;"&amp;$CF307)+1+COUNTIF($CF$12:$CF307, $CF307)-1)</f>
        <v/>
      </c>
      <c r="CJ307" s="19" t="str">
        <f t="shared" si="74"/>
        <v/>
      </c>
      <c r="CL307" s="87" t="str">
        <f t="shared" si="75"/>
        <v/>
      </c>
    </row>
    <row r="308" spans="1:90" x14ac:dyDescent="0.25">
      <c r="A308" s="11"/>
      <c r="B308" s="5"/>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7"/>
      <c r="AF308" s="11"/>
      <c r="AG308" s="12"/>
      <c r="AH308" s="12"/>
      <c r="AI308" s="12"/>
      <c r="AJ308" s="12"/>
      <c r="AK308" s="12"/>
      <c r="AL308" s="12"/>
      <c r="AM308" s="12"/>
      <c r="AN308" s="12"/>
      <c r="AO308" s="12"/>
      <c r="AP308" s="12"/>
      <c r="AQ308" s="12"/>
      <c r="AR308" s="12"/>
      <c r="AS308" s="12"/>
      <c r="AT308" s="12"/>
      <c r="AU308" s="12"/>
      <c r="AV308" s="12"/>
      <c r="AW308" s="12"/>
      <c r="AX308" s="12"/>
      <c r="AY308" s="12"/>
      <c r="AZ308" s="37" t="str">
        <f t="shared" si="65"/>
        <v/>
      </c>
      <c r="BA308" s="13" t="str" cm="1">
        <f t="array" ref="BA308">IF(BA$10="", "", IF(IFERROR(INDEX($B308:$AE308, $BK308, MATCH(BA$10, $B$11:$AE$11, 0)), "")="", "", IFERROR(VALUE(INDEX($B308:$AE308, $BK308, MATCH(BA$10, $B$11:$AE$11, 0))), "")))</f>
        <v/>
      </c>
      <c r="BB308" s="13" t="str" cm="1">
        <f t="array" ref="BB308">IF(BB$10="", "", IF(IFERROR(INDEX($B308:$AE308, $BK308, MATCH(BB$10, $B$11:$AE$11, 0)), "")="", "", IFERROR(VALUE(INDEX($B308:$AE308, $BK308, MATCH(BB$10, $B$11:$AE$11, 0))), "")))</f>
        <v/>
      </c>
      <c r="BC308" s="13" t="str" cm="1">
        <f t="array" ref="BC308">IF(BC$10="", "", IF(IFERROR(INDEX($B308:$AE308, $BK308, MATCH(BC$10, $B$11:$AE$11, 0)), "")="", "", IFERROR(VALUE(INDEX($B308:$AE308, $BK308, MATCH(BC$10, $B$11:$AE$11, 0))), "")))</f>
        <v/>
      </c>
      <c r="BD308" s="13" t="str" cm="1">
        <f t="array" ref="BD308">IF(BD$10="", "", IF(IFERROR(INDEX($B308:$AE308, $BK308, MATCH(BD$10, $B$11:$AE$11, 0)), "")="", "", IFERROR(VALUE(INDEX($B308:$AE308, $BK308, MATCH(BD$10, $B$11:$AE$11, 0))), "")))</f>
        <v/>
      </c>
      <c r="BE308" s="32" t="str" cm="1">
        <f t="array" ref="BE308">IF(BE$10="", "", IF(IFERROR(INDEX($B308:$AE308, $BK308, MATCH(BE$10, $B$11:$AE$11, 0)), "")="", "", IFERROR(VALUE(INDEX($B308:$AE308, $BK308, MATCH(BE$10, $B$11:$AE$11, 0))), "")))</f>
        <v/>
      </c>
      <c r="BF308" s="12"/>
      <c r="BG308" s="44" t="str" cm="1">
        <f t="array" ref="BG308">IF(BG$10="", "", IF(IFERROR(INDEX($B308:$AE308, $BK308, MATCH(BG$10, $B$11:$AE$11, 0)), "")="", "", IFERROR(LEFT(INDEX($B308:$AE308, $BK308, MATCH(BG$10, $B$11:$AE$11, 0)), 70), "")))</f>
        <v/>
      </c>
      <c r="BH308" s="12"/>
      <c r="BI308" s="44" t="str" cm="1">
        <f t="array" ref="BI308">IF(BI$10="", "", IF(IFERROR(INDEX($B308:$AE308, $BK308, MATCH(BI$10, $B$11:$AE$11, 0)), "")="", "", IFERROR(INDEX($B308:$AE308, $BK308, MATCH(BI$10, $B$11:$AE$11, 0)), "")))</f>
        <v/>
      </c>
      <c r="BJ308" s="12"/>
      <c r="BN308" s="19" t="str" cm="1">
        <f t="array" ref="BN308">IF($AZ$10="", "", IF(IFERROR(INDEX($B308:$AE308, $BK308, MATCH($AZ$10, $B$11:$AE$11, 0)), "")="", "", IFERROR(INDEX($B308:$AE308, $BK308, MATCH($AZ$10, $B$11:$AE$11, 0)), "")))</f>
        <v/>
      </c>
      <c r="BO308" s="19" t="str">
        <f t="shared" si="66"/>
        <v/>
      </c>
      <c r="BP308" s="19" t="str">
        <f t="shared" si="67"/>
        <v/>
      </c>
      <c r="BQ308" s="19" t="str">
        <f t="shared" si="68"/>
        <v/>
      </c>
      <c r="BR308" s="30" t="str">
        <f t="shared" si="69"/>
        <v/>
      </c>
      <c r="BS308" s="19" t="str">
        <f t="shared" si="70"/>
        <v/>
      </c>
      <c r="BT308" s="40" t="str" cm="1">
        <f t="array" ref="BT308">IFERROR(DATE(INDEX($BQ308:$BS308, $BK308, MATCH($BN$5, $BQ$10:$BS$10, 0)), INDEX($BQ308:$BS308, $BK308, MATCH($BN$4, $BQ$10:$BS$10, 0)), INDEX($BQ308:$BS308, $BK308, MATCH($BN$3, $BQ$10:$BS$10, 0))), "")</f>
        <v/>
      </c>
      <c r="BV308" s="19" t="str">
        <f t="shared" si="71"/>
        <v/>
      </c>
      <c r="BX308" s="19" t="str">
        <f t="shared" si="72"/>
        <v/>
      </c>
      <c r="BZ308" s="30" t="str">
        <f t="shared" si="76"/>
        <v/>
      </c>
      <c r="CA308" s="13" t="str">
        <f t="shared" si="77"/>
        <v/>
      </c>
      <c r="CB308" s="13" t="str">
        <f t="shared" si="78"/>
        <v/>
      </c>
      <c r="CC308" s="13" t="str">
        <f t="shared" si="79"/>
        <v/>
      </c>
      <c r="CD308" s="32" t="str">
        <f t="shared" si="80"/>
        <v/>
      </c>
      <c r="CF308" s="52" t="str">
        <f t="shared" si="73"/>
        <v/>
      </c>
      <c r="CH308" s="19" t="str">
        <f>IF($CF308="", "", COUNTIF($CF$12:$CF$1210, "&gt;"&amp;$CF308)+1+COUNTIF($CF$12:$CF308, $CF308)-1)</f>
        <v/>
      </c>
      <c r="CJ308" s="19" t="str">
        <f t="shared" si="74"/>
        <v/>
      </c>
      <c r="CL308" s="87" t="str">
        <f t="shared" si="75"/>
        <v/>
      </c>
    </row>
    <row r="309" spans="1:90" x14ac:dyDescent="0.25">
      <c r="A309" s="11"/>
      <c r="B309" s="5"/>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7"/>
      <c r="AF309" s="11"/>
      <c r="AG309" s="12"/>
      <c r="AH309" s="12"/>
      <c r="AI309" s="12"/>
      <c r="AJ309" s="12"/>
      <c r="AK309" s="12"/>
      <c r="AL309" s="12"/>
      <c r="AM309" s="12"/>
      <c r="AN309" s="12"/>
      <c r="AO309" s="12"/>
      <c r="AP309" s="12"/>
      <c r="AQ309" s="12"/>
      <c r="AR309" s="12"/>
      <c r="AS309" s="12"/>
      <c r="AT309" s="12"/>
      <c r="AU309" s="12"/>
      <c r="AV309" s="12"/>
      <c r="AW309" s="12"/>
      <c r="AX309" s="12"/>
      <c r="AY309" s="12"/>
      <c r="AZ309" s="37" t="str">
        <f t="shared" si="65"/>
        <v/>
      </c>
      <c r="BA309" s="13" t="str" cm="1">
        <f t="array" ref="BA309">IF(BA$10="", "", IF(IFERROR(INDEX($B309:$AE309, $BK309, MATCH(BA$10, $B$11:$AE$11, 0)), "")="", "", IFERROR(VALUE(INDEX($B309:$AE309, $BK309, MATCH(BA$10, $B$11:$AE$11, 0))), "")))</f>
        <v/>
      </c>
      <c r="BB309" s="13" t="str" cm="1">
        <f t="array" ref="BB309">IF(BB$10="", "", IF(IFERROR(INDEX($B309:$AE309, $BK309, MATCH(BB$10, $B$11:$AE$11, 0)), "")="", "", IFERROR(VALUE(INDEX($B309:$AE309, $BK309, MATCH(BB$10, $B$11:$AE$11, 0))), "")))</f>
        <v/>
      </c>
      <c r="BC309" s="13" t="str" cm="1">
        <f t="array" ref="BC309">IF(BC$10="", "", IF(IFERROR(INDEX($B309:$AE309, $BK309, MATCH(BC$10, $B$11:$AE$11, 0)), "")="", "", IFERROR(VALUE(INDEX($B309:$AE309, $BK309, MATCH(BC$10, $B$11:$AE$11, 0))), "")))</f>
        <v/>
      </c>
      <c r="BD309" s="13" t="str" cm="1">
        <f t="array" ref="BD309">IF(BD$10="", "", IF(IFERROR(INDEX($B309:$AE309, $BK309, MATCH(BD$10, $B$11:$AE$11, 0)), "")="", "", IFERROR(VALUE(INDEX($B309:$AE309, $BK309, MATCH(BD$10, $B$11:$AE$11, 0))), "")))</f>
        <v/>
      </c>
      <c r="BE309" s="32" t="str" cm="1">
        <f t="array" ref="BE309">IF(BE$10="", "", IF(IFERROR(INDEX($B309:$AE309, $BK309, MATCH(BE$10, $B$11:$AE$11, 0)), "")="", "", IFERROR(VALUE(INDEX($B309:$AE309, $BK309, MATCH(BE$10, $B$11:$AE$11, 0))), "")))</f>
        <v/>
      </c>
      <c r="BF309" s="12"/>
      <c r="BG309" s="44" t="str" cm="1">
        <f t="array" ref="BG309">IF(BG$10="", "", IF(IFERROR(INDEX($B309:$AE309, $BK309, MATCH(BG$10, $B$11:$AE$11, 0)), "")="", "", IFERROR(LEFT(INDEX($B309:$AE309, $BK309, MATCH(BG$10, $B$11:$AE$11, 0)), 70), "")))</f>
        <v/>
      </c>
      <c r="BH309" s="12"/>
      <c r="BI309" s="44" t="str" cm="1">
        <f t="array" ref="BI309">IF(BI$10="", "", IF(IFERROR(INDEX($B309:$AE309, $BK309, MATCH(BI$10, $B$11:$AE$11, 0)), "")="", "", IFERROR(INDEX($B309:$AE309, $BK309, MATCH(BI$10, $B$11:$AE$11, 0)), "")))</f>
        <v/>
      </c>
      <c r="BJ309" s="12"/>
      <c r="BN309" s="19" t="str" cm="1">
        <f t="array" ref="BN309">IF($AZ$10="", "", IF(IFERROR(INDEX($B309:$AE309, $BK309, MATCH($AZ$10, $B$11:$AE$11, 0)), "")="", "", IFERROR(INDEX($B309:$AE309, $BK309, MATCH($AZ$10, $B$11:$AE$11, 0)), "")))</f>
        <v/>
      </c>
      <c r="BO309" s="19" t="str">
        <f t="shared" si="66"/>
        <v/>
      </c>
      <c r="BP309" s="19" t="str">
        <f t="shared" si="67"/>
        <v/>
      </c>
      <c r="BQ309" s="19" t="str">
        <f t="shared" si="68"/>
        <v/>
      </c>
      <c r="BR309" s="30" t="str">
        <f t="shared" si="69"/>
        <v/>
      </c>
      <c r="BS309" s="19" t="str">
        <f t="shared" si="70"/>
        <v/>
      </c>
      <c r="BT309" s="40" t="str" cm="1">
        <f t="array" ref="BT309">IFERROR(DATE(INDEX($BQ309:$BS309, $BK309, MATCH($BN$5, $BQ$10:$BS$10, 0)), INDEX($BQ309:$BS309, $BK309, MATCH($BN$4, $BQ$10:$BS$10, 0)), INDEX($BQ309:$BS309, $BK309, MATCH($BN$3, $BQ$10:$BS$10, 0))), "")</f>
        <v/>
      </c>
      <c r="BV309" s="19" t="str">
        <f t="shared" si="71"/>
        <v/>
      </c>
      <c r="BX309" s="19" t="str">
        <f t="shared" si="72"/>
        <v/>
      </c>
      <c r="BZ309" s="30" t="str">
        <f t="shared" si="76"/>
        <v/>
      </c>
      <c r="CA309" s="13" t="str">
        <f t="shared" si="77"/>
        <v/>
      </c>
      <c r="CB309" s="13" t="str">
        <f t="shared" si="78"/>
        <v/>
      </c>
      <c r="CC309" s="13" t="str">
        <f t="shared" si="79"/>
        <v/>
      </c>
      <c r="CD309" s="32" t="str">
        <f t="shared" si="80"/>
        <v/>
      </c>
      <c r="CF309" s="52" t="str">
        <f t="shared" si="73"/>
        <v/>
      </c>
      <c r="CH309" s="19" t="str">
        <f>IF($CF309="", "", COUNTIF($CF$12:$CF$1210, "&gt;"&amp;$CF309)+1+COUNTIF($CF$12:$CF309, $CF309)-1)</f>
        <v/>
      </c>
      <c r="CJ309" s="19" t="str">
        <f t="shared" si="74"/>
        <v/>
      </c>
      <c r="CL309" s="87" t="str">
        <f t="shared" si="75"/>
        <v/>
      </c>
    </row>
    <row r="310" spans="1:90" x14ac:dyDescent="0.25">
      <c r="A310" s="11"/>
      <c r="B310" s="5"/>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7"/>
      <c r="AF310" s="11"/>
      <c r="AG310" s="12"/>
      <c r="AH310" s="12"/>
      <c r="AI310" s="12"/>
      <c r="AJ310" s="12"/>
      <c r="AK310" s="12"/>
      <c r="AL310" s="12"/>
      <c r="AM310" s="12"/>
      <c r="AN310" s="12"/>
      <c r="AO310" s="12"/>
      <c r="AP310" s="12"/>
      <c r="AQ310" s="12"/>
      <c r="AR310" s="12"/>
      <c r="AS310" s="12"/>
      <c r="AT310" s="12"/>
      <c r="AU310" s="12"/>
      <c r="AV310" s="12"/>
      <c r="AW310" s="12"/>
      <c r="AX310" s="12"/>
      <c r="AY310" s="12"/>
      <c r="AZ310" s="37" t="str">
        <f t="shared" si="65"/>
        <v/>
      </c>
      <c r="BA310" s="13" t="str" cm="1">
        <f t="array" ref="BA310">IF(BA$10="", "", IF(IFERROR(INDEX($B310:$AE310, $BK310, MATCH(BA$10, $B$11:$AE$11, 0)), "")="", "", IFERROR(VALUE(INDEX($B310:$AE310, $BK310, MATCH(BA$10, $B$11:$AE$11, 0))), "")))</f>
        <v/>
      </c>
      <c r="BB310" s="13" t="str" cm="1">
        <f t="array" ref="BB310">IF(BB$10="", "", IF(IFERROR(INDEX($B310:$AE310, $BK310, MATCH(BB$10, $B$11:$AE$11, 0)), "")="", "", IFERROR(VALUE(INDEX($B310:$AE310, $BK310, MATCH(BB$10, $B$11:$AE$11, 0))), "")))</f>
        <v/>
      </c>
      <c r="BC310" s="13" t="str" cm="1">
        <f t="array" ref="BC310">IF(BC$10="", "", IF(IFERROR(INDEX($B310:$AE310, $BK310, MATCH(BC$10, $B$11:$AE$11, 0)), "")="", "", IFERROR(VALUE(INDEX($B310:$AE310, $BK310, MATCH(BC$10, $B$11:$AE$11, 0))), "")))</f>
        <v/>
      </c>
      <c r="BD310" s="13" t="str" cm="1">
        <f t="array" ref="BD310">IF(BD$10="", "", IF(IFERROR(INDEX($B310:$AE310, $BK310, MATCH(BD$10, $B$11:$AE$11, 0)), "")="", "", IFERROR(VALUE(INDEX($B310:$AE310, $BK310, MATCH(BD$10, $B$11:$AE$11, 0))), "")))</f>
        <v/>
      </c>
      <c r="BE310" s="32" t="str" cm="1">
        <f t="array" ref="BE310">IF(BE$10="", "", IF(IFERROR(INDEX($B310:$AE310, $BK310, MATCH(BE$10, $B$11:$AE$11, 0)), "")="", "", IFERROR(VALUE(INDEX($B310:$AE310, $BK310, MATCH(BE$10, $B$11:$AE$11, 0))), "")))</f>
        <v/>
      </c>
      <c r="BF310" s="12"/>
      <c r="BG310" s="44" t="str" cm="1">
        <f t="array" ref="BG310">IF(BG$10="", "", IF(IFERROR(INDEX($B310:$AE310, $BK310, MATCH(BG$10, $B$11:$AE$11, 0)), "")="", "", IFERROR(LEFT(INDEX($B310:$AE310, $BK310, MATCH(BG$10, $B$11:$AE$11, 0)), 70), "")))</f>
        <v/>
      </c>
      <c r="BH310" s="12"/>
      <c r="BI310" s="44" t="str" cm="1">
        <f t="array" ref="BI310">IF(BI$10="", "", IF(IFERROR(INDEX($B310:$AE310, $BK310, MATCH(BI$10, $B$11:$AE$11, 0)), "")="", "", IFERROR(INDEX($B310:$AE310, $BK310, MATCH(BI$10, $B$11:$AE$11, 0)), "")))</f>
        <v/>
      </c>
      <c r="BJ310" s="12"/>
      <c r="BN310" s="19" t="str" cm="1">
        <f t="array" ref="BN310">IF($AZ$10="", "", IF(IFERROR(INDEX($B310:$AE310, $BK310, MATCH($AZ$10, $B$11:$AE$11, 0)), "")="", "", IFERROR(INDEX($B310:$AE310, $BK310, MATCH($AZ$10, $B$11:$AE$11, 0)), "")))</f>
        <v/>
      </c>
      <c r="BO310" s="19" t="str">
        <f t="shared" si="66"/>
        <v/>
      </c>
      <c r="BP310" s="19" t="str">
        <f t="shared" si="67"/>
        <v/>
      </c>
      <c r="BQ310" s="19" t="str">
        <f t="shared" si="68"/>
        <v/>
      </c>
      <c r="BR310" s="30" t="str">
        <f t="shared" si="69"/>
        <v/>
      </c>
      <c r="BS310" s="19" t="str">
        <f t="shared" si="70"/>
        <v/>
      </c>
      <c r="BT310" s="40" t="str" cm="1">
        <f t="array" ref="BT310">IFERROR(DATE(INDEX($BQ310:$BS310, $BK310, MATCH($BN$5, $BQ$10:$BS$10, 0)), INDEX($BQ310:$BS310, $BK310, MATCH($BN$4, $BQ$10:$BS$10, 0)), INDEX($BQ310:$BS310, $BK310, MATCH($BN$3, $BQ$10:$BS$10, 0))), "")</f>
        <v/>
      </c>
      <c r="BV310" s="19" t="str">
        <f t="shared" si="71"/>
        <v/>
      </c>
      <c r="BX310" s="19" t="str">
        <f t="shared" si="72"/>
        <v/>
      </c>
      <c r="BZ310" s="30" t="str">
        <f t="shared" si="76"/>
        <v/>
      </c>
      <c r="CA310" s="13" t="str">
        <f t="shared" si="77"/>
        <v/>
      </c>
      <c r="CB310" s="13" t="str">
        <f t="shared" si="78"/>
        <v/>
      </c>
      <c r="CC310" s="13" t="str">
        <f t="shared" si="79"/>
        <v/>
      </c>
      <c r="CD310" s="32" t="str">
        <f t="shared" si="80"/>
        <v/>
      </c>
      <c r="CF310" s="52" t="str">
        <f t="shared" si="73"/>
        <v/>
      </c>
      <c r="CH310" s="19" t="str">
        <f>IF($CF310="", "", COUNTIF($CF$12:$CF$1210, "&gt;"&amp;$CF310)+1+COUNTIF($CF$12:$CF310, $CF310)-1)</f>
        <v/>
      </c>
      <c r="CJ310" s="19" t="str">
        <f t="shared" si="74"/>
        <v/>
      </c>
      <c r="CL310" s="87" t="str">
        <f t="shared" si="75"/>
        <v/>
      </c>
    </row>
    <row r="311" spans="1:90" x14ac:dyDescent="0.25">
      <c r="A311" s="11"/>
      <c r="B311" s="5"/>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7"/>
      <c r="AF311" s="11"/>
      <c r="AG311" s="12"/>
      <c r="AH311" s="12"/>
      <c r="AI311" s="12"/>
      <c r="AJ311" s="12"/>
      <c r="AK311" s="12"/>
      <c r="AL311" s="12"/>
      <c r="AM311" s="12"/>
      <c r="AN311" s="12"/>
      <c r="AO311" s="12"/>
      <c r="AP311" s="12"/>
      <c r="AQ311" s="12"/>
      <c r="AR311" s="12"/>
      <c r="AS311" s="12"/>
      <c r="AT311" s="12"/>
      <c r="AU311" s="12"/>
      <c r="AV311" s="12"/>
      <c r="AW311" s="12"/>
      <c r="AX311" s="12"/>
      <c r="AY311" s="12"/>
      <c r="AZ311" s="37" t="str">
        <f t="shared" si="65"/>
        <v/>
      </c>
      <c r="BA311" s="13" t="str" cm="1">
        <f t="array" ref="BA311">IF(BA$10="", "", IF(IFERROR(INDEX($B311:$AE311, $BK311, MATCH(BA$10, $B$11:$AE$11, 0)), "")="", "", IFERROR(VALUE(INDEX($B311:$AE311, $BK311, MATCH(BA$10, $B$11:$AE$11, 0))), "")))</f>
        <v/>
      </c>
      <c r="BB311" s="13" t="str" cm="1">
        <f t="array" ref="BB311">IF(BB$10="", "", IF(IFERROR(INDEX($B311:$AE311, $BK311, MATCH(BB$10, $B$11:$AE$11, 0)), "")="", "", IFERROR(VALUE(INDEX($B311:$AE311, $BK311, MATCH(BB$10, $B$11:$AE$11, 0))), "")))</f>
        <v/>
      </c>
      <c r="BC311" s="13" t="str" cm="1">
        <f t="array" ref="BC311">IF(BC$10="", "", IF(IFERROR(INDEX($B311:$AE311, $BK311, MATCH(BC$10, $B$11:$AE$11, 0)), "")="", "", IFERROR(VALUE(INDEX($B311:$AE311, $BK311, MATCH(BC$10, $B$11:$AE$11, 0))), "")))</f>
        <v/>
      </c>
      <c r="BD311" s="13" t="str" cm="1">
        <f t="array" ref="BD311">IF(BD$10="", "", IF(IFERROR(INDEX($B311:$AE311, $BK311, MATCH(BD$10, $B$11:$AE$11, 0)), "")="", "", IFERROR(VALUE(INDEX($B311:$AE311, $BK311, MATCH(BD$10, $B$11:$AE$11, 0))), "")))</f>
        <v/>
      </c>
      <c r="BE311" s="32" t="str" cm="1">
        <f t="array" ref="BE311">IF(BE$10="", "", IF(IFERROR(INDEX($B311:$AE311, $BK311, MATCH(BE$10, $B$11:$AE$11, 0)), "")="", "", IFERROR(VALUE(INDEX($B311:$AE311, $BK311, MATCH(BE$10, $B$11:$AE$11, 0))), "")))</f>
        <v/>
      </c>
      <c r="BF311" s="12"/>
      <c r="BG311" s="44" t="str" cm="1">
        <f t="array" ref="BG311">IF(BG$10="", "", IF(IFERROR(INDEX($B311:$AE311, $BK311, MATCH(BG$10, $B$11:$AE$11, 0)), "")="", "", IFERROR(LEFT(INDEX($B311:$AE311, $BK311, MATCH(BG$10, $B$11:$AE$11, 0)), 70), "")))</f>
        <v/>
      </c>
      <c r="BH311" s="12"/>
      <c r="BI311" s="44" t="str" cm="1">
        <f t="array" ref="BI311">IF(BI$10="", "", IF(IFERROR(INDEX($B311:$AE311, $BK311, MATCH(BI$10, $B$11:$AE$11, 0)), "")="", "", IFERROR(INDEX($B311:$AE311, $BK311, MATCH(BI$10, $B$11:$AE$11, 0)), "")))</f>
        <v/>
      </c>
      <c r="BJ311" s="12"/>
      <c r="BN311" s="19" t="str" cm="1">
        <f t="array" ref="BN311">IF($AZ$10="", "", IF(IFERROR(INDEX($B311:$AE311, $BK311, MATCH($AZ$10, $B$11:$AE$11, 0)), "")="", "", IFERROR(INDEX($B311:$AE311, $BK311, MATCH($AZ$10, $B$11:$AE$11, 0)), "")))</f>
        <v/>
      </c>
      <c r="BO311" s="19" t="str">
        <f t="shared" si="66"/>
        <v/>
      </c>
      <c r="BP311" s="19" t="str">
        <f t="shared" si="67"/>
        <v/>
      </c>
      <c r="BQ311" s="19" t="str">
        <f t="shared" si="68"/>
        <v/>
      </c>
      <c r="BR311" s="30" t="str">
        <f t="shared" si="69"/>
        <v/>
      </c>
      <c r="BS311" s="19" t="str">
        <f t="shared" si="70"/>
        <v/>
      </c>
      <c r="BT311" s="40" t="str" cm="1">
        <f t="array" ref="BT311">IFERROR(DATE(INDEX($BQ311:$BS311, $BK311, MATCH($BN$5, $BQ$10:$BS$10, 0)), INDEX($BQ311:$BS311, $BK311, MATCH($BN$4, $BQ$10:$BS$10, 0)), INDEX($BQ311:$BS311, $BK311, MATCH($BN$3, $BQ$10:$BS$10, 0))), "")</f>
        <v/>
      </c>
      <c r="BV311" s="19" t="str">
        <f t="shared" si="71"/>
        <v/>
      </c>
      <c r="BX311" s="19" t="str">
        <f t="shared" si="72"/>
        <v/>
      </c>
      <c r="BZ311" s="30" t="str">
        <f t="shared" si="76"/>
        <v/>
      </c>
      <c r="CA311" s="13" t="str">
        <f t="shared" si="77"/>
        <v/>
      </c>
      <c r="CB311" s="13" t="str">
        <f t="shared" si="78"/>
        <v/>
      </c>
      <c r="CC311" s="13" t="str">
        <f t="shared" si="79"/>
        <v/>
      </c>
      <c r="CD311" s="32" t="str">
        <f t="shared" si="80"/>
        <v/>
      </c>
      <c r="CF311" s="52" t="str">
        <f t="shared" si="73"/>
        <v/>
      </c>
      <c r="CH311" s="19" t="str">
        <f>IF($CF311="", "", COUNTIF($CF$12:$CF$1210, "&gt;"&amp;$CF311)+1+COUNTIF($CF$12:$CF311, $CF311)-1)</f>
        <v/>
      </c>
      <c r="CJ311" s="19" t="str">
        <f t="shared" si="74"/>
        <v/>
      </c>
      <c r="CL311" s="87" t="str">
        <f t="shared" si="75"/>
        <v/>
      </c>
    </row>
    <row r="312" spans="1:90" x14ac:dyDescent="0.25">
      <c r="A312" s="11"/>
      <c r="B312" s="5"/>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7"/>
      <c r="AF312" s="11"/>
      <c r="AG312" s="12"/>
      <c r="AH312" s="12"/>
      <c r="AI312" s="12"/>
      <c r="AJ312" s="12"/>
      <c r="AK312" s="12"/>
      <c r="AL312" s="12"/>
      <c r="AM312" s="12"/>
      <c r="AN312" s="12"/>
      <c r="AO312" s="12"/>
      <c r="AP312" s="12"/>
      <c r="AQ312" s="12"/>
      <c r="AR312" s="12"/>
      <c r="AS312" s="12"/>
      <c r="AT312" s="12"/>
      <c r="AU312" s="12"/>
      <c r="AV312" s="12"/>
      <c r="AW312" s="12"/>
      <c r="AX312" s="12"/>
      <c r="AY312" s="12"/>
      <c r="AZ312" s="37" t="str">
        <f t="shared" si="65"/>
        <v/>
      </c>
      <c r="BA312" s="13" t="str" cm="1">
        <f t="array" ref="BA312">IF(BA$10="", "", IF(IFERROR(INDEX($B312:$AE312, $BK312, MATCH(BA$10, $B$11:$AE$11, 0)), "")="", "", IFERROR(VALUE(INDEX($B312:$AE312, $BK312, MATCH(BA$10, $B$11:$AE$11, 0))), "")))</f>
        <v/>
      </c>
      <c r="BB312" s="13" t="str" cm="1">
        <f t="array" ref="BB312">IF(BB$10="", "", IF(IFERROR(INDEX($B312:$AE312, $BK312, MATCH(BB$10, $B$11:$AE$11, 0)), "")="", "", IFERROR(VALUE(INDEX($B312:$AE312, $BK312, MATCH(BB$10, $B$11:$AE$11, 0))), "")))</f>
        <v/>
      </c>
      <c r="BC312" s="13" t="str" cm="1">
        <f t="array" ref="BC312">IF(BC$10="", "", IF(IFERROR(INDEX($B312:$AE312, $BK312, MATCH(BC$10, $B$11:$AE$11, 0)), "")="", "", IFERROR(VALUE(INDEX($B312:$AE312, $BK312, MATCH(BC$10, $B$11:$AE$11, 0))), "")))</f>
        <v/>
      </c>
      <c r="BD312" s="13" t="str" cm="1">
        <f t="array" ref="BD312">IF(BD$10="", "", IF(IFERROR(INDEX($B312:$AE312, $BK312, MATCH(BD$10, $B$11:$AE$11, 0)), "")="", "", IFERROR(VALUE(INDEX($B312:$AE312, $BK312, MATCH(BD$10, $B$11:$AE$11, 0))), "")))</f>
        <v/>
      </c>
      <c r="BE312" s="32" t="str" cm="1">
        <f t="array" ref="BE312">IF(BE$10="", "", IF(IFERROR(INDEX($B312:$AE312, $BK312, MATCH(BE$10, $B$11:$AE$11, 0)), "")="", "", IFERROR(VALUE(INDEX($B312:$AE312, $BK312, MATCH(BE$10, $B$11:$AE$11, 0))), "")))</f>
        <v/>
      </c>
      <c r="BF312" s="12"/>
      <c r="BG312" s="44" t="str" cm="1">
        <f t="array" ref="BG312">IF(BG$10="", "", IF(IFERROR(INDEX($B312:$AE312, $BK312, MATCH(BG$10, $B$11:$AE$11, 0)), "")="", "", IFERROR(LEFT(INDEX($B312:$AE312, $BK312, MATCH(BG$10, $B$11:$AE$11, 0)), 70), "")))</f>
        <v/>
      </c>
      <c r="BH312" s="12"/>
      <c r="BI312" s="44" t="str" cm="1">
        <f t="array" ref="BI312">IF(BI$10="", "", IF(IFERROR(INDEX($B312:$AE312, $BK312, MATCH(BI$10, $B$11:$AE$11, 0)), "")="", "", IFERROR(INDEX($B312:$AE312, $BK312, MATCH(BI$10, $B$11:$AE$11, 0)), "")))</f>
        <v/>
      </c>
      <c r="BJ312" s="12"/>
      <c r="BN312" s="19" t="str" cm="1">
        <f t="array" ref="BN312">IF($AZ$10="", "", IF(IFERROR(INDEX($B312:$AE312, $BK312, MATCH($AZ$10, $B$11:$AE$11, 0)), "")="", "", IFERROR(INDEX($B312:$AE312, $BK312, MATCH($AZ$10, $B$11:$AE$11, 0)), "")))</f>
        <v/>
      </c>
      <c r="BO312" s="19" t="str">
        <f t="shared" si="66"/>
        <v/>
      </c>
      <c r="BP312" s="19" t="str">
        <f t="shared" si="67"/>
        <v/>
      </c>
      <c r="BQ312" s="19" t="str">
        <f t="shared" si="68"/>
        <v/>
      </c>
      <c r="BR312" s="30" t="str">
        <f t="shared" si="69"/>
        <v/>
      </c>
      <c r="BS312" s="19" t="str">
        <f t="shared" si="70"/>
        <v/>
      </c>
      <c r="BT312" s="40" t="str" cm="1">
        <f t="array" ref="BT312">IFERROR(DATE(INDEX($BQ312:$BS312, $BK312, MATCH($BN$5, $BQ$10:$BS$10, 0)), INDEX($BQ312:$BS312, $BK312, MATCH($BN$4, $BQ$10:$BS$10, 0)), INDEX($BQ312:$BS312, $BK312, MATCH($BN$3, $BQ$10:$BS$10, 0))), "")</f>
        <v/>
      </c>
      <c r="BV312" s="19" t="str">
        <f t="shared" si="71"/>
        <v/>
      </c>
      <c r="BX312" s="19" t="str">
        <f t="shared" si="72"/>
        <v/>
      </c>
      <c r="BZ312" s="30" t="str">
        <f t="shared" si="76"/>
        <v/>
      </c>
      <c r="CA312" s="13" t="str">
        <f t="shared" si="77"/>
        <v/>
      </c>
      <c r="CB312" s="13" t="str">
        <f t="shared" si="78"/>
        <v/>
      </c>
      <c r="CC312" s="13" t="str">
        <f t="shared" si="79"/>
        <v/>
      </c>
      <c r="CD312" s="32" t="str">
        <f t="shared" si="80"/>
        <v/>
      </c>
      <c r="CF312" s="52" t="str">
        <f t="shared" si="73"/>
        <v/>
      </c>
      <c r="CH312" s="19" t="str">
        <f>IF($CF312="", "", COUNTIF($CF$12:$CF$1210, "&gt;"&amp;$CF312)+1+COUNTIF($CF$12:$CF312, $CF312)-1)</f>
        <v/>
      </c>
      <c r="CJ312" s="19" t="str">
        <f t="shared" si="74"/>
        <v/>
      </c>
      <c r="CL312" s="87" t="str">
        <f t="shared" si="75"/>
        <v/>
      </c>
    </row>
    <row r="313" spans="1:90" x14ac:dyDescent="0.25">
      <c r="A313" s="11"/>
      <c r="B313" s="5"/>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7"/>
      <c r="AF313" s="11"/>
      <c r="AG313" s="12"/>
      <c r="AH313" s="12"/>
      <c r="AI313" s="12"/>
      <c r="AJ313" s="12"/>
      <c r="AK313" s="12"/>
      <c r="AL313" s="12"/>
      <c r="AM313" s="12"/>
      <c r="AN313" s="12"/>
      <c r="AO313" s="12"/>
      <c r="AP313" s="12"/>
      <c r="AQ313" s="12"/>
      <c r="AR313" s="12"/>
      <c r="AS313" s="12"/>
      <c r="AT313" s="12"/>
      <c r="AU313" s="12"/>
      <c r="AV313" s="12"/>
      <c r="AW313" s="12"/>
      <c r="AX313" s="12"/>
      <c r="AY313" s="12"/>
      <c r="AZ313" s="37" t="str">
        <f t="shared" si="65"/>
        <v/>
      </c>
      <c r="BA313" s="13" t="str" cm="1">
        <f t="array" ref="BA313">IF(BA$10="", "", IF(IFERROR(INDEX($B313:$AE313, $BK313, MATCH(BA$10, $B$11:$AE$11, 0)), "")="", "", IFERROR(VALUE(INDEX($B313:$AE313, $BK313, MATCH(BA$10, $B$11:$AE$11, 0))), "")))</f>
        <v/>
      </c>
      <c r="BB313" s="13" t="str" cm="1">
        <f t="array" ref="BB313">IF(BB$10="", "", IF(IFERROR(INDEX($B313:$AE313, $BK313, MATCH(BB$10, $B$11:$AE$11, 0)), "")="", "", IFERROR(VALUE(INDEX($B313:$AE313, $BK313, MATCH(BB$10, $B$11:$AE$11, 0))), "")))</f>
        <v/>
      </c>
      <c r="BC313" s="13" t="str" cm="1">
        <f t="array" ref="BC313">IF(BC$10="", "", IF(IFERROR(INDEX($B313:$AE313, $BK313, MATCH(BC$10, $B$11:$AE$11, 0)), "")="", "", IFERROR(VALUE(INDEX($B313:$AE313, $BK313, MATCH(BC$10, $B$11:$AE$11, 0))), "")))</f>
        <v/>
      </c>
      <c r="BD313" s="13" t="str" cm="1">
        <f t="array" ref="BD313">IF(BD$10="", "", IF(IFERROR(INDEX($B313:$AE313, $BK313, MATCH(BD$10, $B$11:$AE$11, 0)), "")="", "", IFERROR(VALUE(INDEX($B313:$AE313, $BK313, MATCH(BD$10, $B$11:$AE$11, 0))), "")))</f>
        <v/>
      </c>
      <c r="BE313" s="32" t="str" cm="1">
        <f t="array" ref="BE313">IF(BE$10="", "", IF(IFERROR(INDEX($B313:$AE313, $BK313, MATCH(BE$10, $B$11:$AE$11, 0)), "")="", "", IFERROR(VALUE(INDEX($B313:$AE313, $BK313, MATCH(BE$10, $B$11:$AE$11, 0))), "")))</f>
        <v/>
      </c>
      <c r="BF313" s="12"/>
      <c r="BG313" s="44" t="str" cm="1">
        <f t="array" ref="BG313">IF(BG$10="", "", IF(IFERROR(INDEX($B313:$AE313, $BK313, MATCH(BG$10, $B$11:$AE$11, 0)), "")="", "", IFERROR(LEFT(INDEX($B313:$AE313, $BK313, MATCH(BG$10, $B$11:$AE$11, 0)), 70), "")))</f>
        <v/>
      </c>
      <c r="BH313" s="12"/>
      <c r="BI313" s="44" t="str" cm="1">
        <f t="array" ref="BI313">IF(BI$10="", "", IF(IFERROR(INDEX($B313:$AE313, $BK313, MATCH(BI$10, $B$11:$AE$11, 0)), "")="", "", IFERROR(INDEX($B313:$AE313, $BK313, MATCH(BI$10, $B$11:$AE$11, 0)), "")))</f>
        <v/>
      </c>
      <c r="BJ313" s="12"/>
      <c r="BN313" s="19" t="str" cm="1">
        <f t="array" ref="BN313">IF($AZ$10="", "", IF(IFERROR(INDEX($B313:$AE313, $BK313, MATCH($AZ$10, $B$11:$AE$11, 0)), "")="", "", IFERROR(INDEX($B313:$AE313, $BK313, MATCH($AZ$10, $B$11:$AE$11, 0)), "")))</f>
        <v/>
      </c>
      <c r="BO313" s="19" t="str">
        <f t="shared" si="66"/>
        <v/>
      </c>
      <c r="BP313" s="19" t="str">
        <f t="shared" si="67"/>
        <v/>
      </c>
      <c r="BQ313" s="19" t="str">
        <f t="shared" si="68"/>
        <v/>
      </c>
      <c r="BR313" s="30" t="str">
        <f t="shared" si="69"/>
        <v/>
      </c>
      <c r="BS313" s="19" t="str">
        <f t="shared" si="70"/>
        <v/>
      </c>
      <c r="BT313" s="40" t="str" cm="1">
        <f t="array" ref="BT313">IFERROR(DATE(INDEX($BQ313:$BS313, $BK313, MATCH($BN$5, $BQ$10:$BS$10, 0)), INDEX($BQ313:$BS313, $BK313, MATCH($BN$4, $BQ$10:$BS$10, 0)), INDEX($BQ313:$BS313, $BK313, MATCH($BN$3, $BQ$10:$BS$10, 0))), "")</f>
        <v/>
      </c>
      <c r="BV313" s="19" t="str">
        <f t="shared" si="71"/>
        <v/>
      </c>
      <c r="BX313" s="19" t="str">
        <f t="shared" si="72"/>
        <v/>
      </c>
      <c r="BZ313" s="30" t="str">
        <f t="shared" si="76"/>
        <v/>
      </c>
      <c r="CA313" s="13" t="str">
        <f t="shared" si="77"/>
        <v/>
      </c>
      <c r="CB313" s="13" t="str">
        <f t="shared" si="78"/>
        <v/>
      </c>
      <c r="CC313" s="13" t="str">
        <f t="shared" si="79"/>
        <v/>
      </c>
      <c r="CD313" s="32" t="str">
        <f t="shared" si="80"/>
        <v/>
      </c>
      <c r="CF313" s="52" t="str">
        <f t="shared" si="73"/>
        <v/>
      </c>
      <c r="CH313" s="19" t="str">
        <f>IF($CF313="", "", COUNTIF($CF$12:$CF$1210, "&gt;"&amp;$CF313)+1+COUNTIF($CF$12:$CF313, $CF313)-1)</f>
        <v/>
      </c>
      <c r="CJ313" s="19" t="str">
        <f t="shared" si="74"/>
        <v/>
      </c>
      <c r="CL313" s="87" t="str">
        <f t="shared" si="75"/>
        <v/>
      </c>
    </row>
    <row r="314" spans="1:90" x14ac:dyDescent="0.25">
      <c r="A314" s="11"/>
      <c r="B314" s="5"/>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7"/>
      <c r="AF314" s="11"/>
      <c r="AG314" s="12"/>
      <c r="AH314" s="12"/>
      <c r="AI314" s="12"/>
      <c r="AJ314" s="12"/>
      <c r="AK314" s="12"/>
      <c r="AL314" s="12"/>
      <c r="AM314" s="12"/>
      <c r="AN314" s="12"/>
      <c r="AO314" s="12"/>
      <c r="AP314" s="12"/>
      <c r="AQ314" s="12"/>
      <c r="AR314" s="12"/>
      <c r="AS314" s="12"/>
      <c r="AT314" s="12"/>
      <c r="AU314" s="12"/>
      <c r="AV314" s="12"/>
      <c r="AW314" s="12"/>
      <c r="AX314" s="12"/>
      <c r="AY314" s="12"/>
      <c r="AZ314" s="37" t="str">
        <f t="shared" si="65"/>
        <v/>
      </c>
      <c r="BA314" s="13" t="str" cm="1">
        <f t="array" ref="BA314">IF(BA$10="", "", IF(IFERROR(INDEX($B314:$AE314, $BK314, MATCH(BA$10, $B$11:$AE$11, 0)), "")="", "", IFERROR(VALUE(INDEX($B314:$AE314, $BK314, MATCH(BA$10, $B$11:$AE$11, 0))), "")))</f>
        <v/>
      </c>
      <c r="BB314" s="13" t="str" cm="1">
        <f t="array" ref="BB314">IF(BB$10="", "", IF(IFERROR(INDEX($B314:$AE314, $BK314, MATCH(BB$10, $B$11:$AE$11, 0)), "")="", "", IFERROR(VALUE(INDEX($B314:$AE314, $BK314, MATCH(BB$10, $B$11:$AE$11, 0))), "")))</f>
        <v/>
      </c>
      <c r="BC314" s="13" t="str" cm="1">
        <f t="array" ref="BC314">IF(BC$10="", "", IF(IFERROR(INDEX($B314:$AE314, $BK314, MATCH(BC$10, $B$11:$AE$11, 0)), "")="", "", IFERROR(VALUE(INDEX($B314:$AE314, $BK314, MATCH(BC$10, $B$11:$AE$11, 0))), "")))</f>
        <v/>
      </c>
      <c r="BD314" s="13" t="str" cm="1">
        <f t="array" ref="BD314">IF(BD$10="", "", IF(IFERROR(INDEX($B314:$AE314, $BK314, MATCH(BD$10, $B$11:$AE$11, 0)), "")="", "", IFERROR(VALUE(INDEX($B314:$AE314, $BK314, MATCH(BD$10, $B$11:$AE$11, 0))), "")))</f>
        <v/>
      </c>
      <c r="BE314" s="32" t="str" cm="1">
        <f t="array" ref="BE314">IF(BE$10="", "", IF(IFERROR(INDEX($B314:$AE314, $BK314, MATCH(BE$10, $B$11:$AE$11, 0)), "")="", "", IFERROR(VALUE(INDEX($B314:$AE314, $BK314, MATCH(BE$10, $B$11:$AE$11, 0))), "")))</f>
        <v/>
      </c>
      <c r="BF314" s="12"/>
      <c r="BG314" s="44" t="str" cm="1">
        <f t="array" ref="BG314">IF(BG$10="", "", IF(IFERROR(INDEX($B314:$AE314, $BK314, MATCH(BG$10, $B$11:$AE$11, 0)), "")="", "", IFERROR(LEFT(INDEX($B314:$AE314, $BK314, MATCH(BG$10, $B$11:$AE$11, 0)), 70), "")))</f>
        <v/>
      </c>
      <c r="BH314" s="12"/>
      <c r="BI314" s="44" t="str" cm="1">
        <f t="array" ref="BI314">IF(BI$10="", "", IF(IFERROR(INDEX($B314:$AE314, $BK314, MATCH(BI$10, $B$11:$AE$11, 0)), "")="", "", IFERROR(INDEX($B314:$AE314, $BK314, MATCH(BI$10, $B$11:$AE$11, 0)), "")))</f>
        <v/>
      </c>
      <c r="BJ314" s="12"/>
      <c r="BN314" s="19" t="str" cm="1">
        <f t="array" ref="BN314">IF($AZ$10="", "", IF(IFERROR(INDEX($B314:$AE314, $BK314, MATCH($AZ$10, $B$11:$AE$11, 0)), "")="", "", IFERROR(INDEX($B314:$AE314, $BK314, MATCH($AZ$10, $B$11:$AE$11, 0)), "")))</f>
        <v/>
      </c>
      <c r="BO314" s="19" t="str">
        <f t="shared" si="66"/>
        <v/>
      </c>
      <c r="BP314" s="19" t="str">
        <f t="shared" si="67"/>
        <v/>
      </c>
      <c r="BQ314" s="19" t="str">
        <f t="shared" si="68"/>
        <v/>
      </c>
      <c r="BR314" s="30" t="str">
        <f t="shared" si="69"/>
        <v/>
      </c>
      <c r="BS314" s="19" t="str">
        <f t="shared" si="70"/>
        <v/>
      </c>
      <c r="BT314" s="40" t="str" cm="1">
        <f t="array" ref="BT314">IFERROR(DATE(INDEX($BQ314:$BS314, $BK314, MATCH($BN$5, $BQ$10:$BS$10, 0)), INDEX($BQ314:$BS314, $BK314, MATCH($BN$4, $BQ$10:$BS$10, 0)), INDEX($BQ314:$BS314, $BK314, MATCH($BN$3, $BQ$10:$BS$10, 0))), "")</f>
        <v/>
      </c>
      <c r="BV314" s="19" t="str">
        <f t="shared" si="71"/>
        <v/>
      </c>
      <c r="BX314" s="19" t="str">
        <f t="shared" si="72"/>
        <v/>
      </c>
      <c r="BZ314" s="30" t="str">
        <f t="shared" si="76"/>
        <v/>
      </c>
      <c r="CA314" s="13" t="str">
        <f t="shared" si="77"/>
        <v/>
      </c>
      <c r="CB314" s="13" t="str">
        <f t="shared" si="78"/>
        <v/>
      </c>
      <c r="CC314" s="13" t="str">
        <f t="shared" si="79"/>
        <v/>
      </c>
      <c r="CD314" s="32" t="str">
        <f t="shared" si="80"/>
        <v/>
      </c>
      <c r="CF314" s="52" t="str">
        <f t="shared" si="73"/>
        <v/>
      </c>
      <c r="CH314" s="19" t="str">
        <f>IF($CF314="", "", COUNTIF($CF$12:$CF$1210, "&gt;"&amp;$CF314)+1+COUNTIF($CF$12:$CF314, $CF314)-1)</f>
        <v/>
      </c>
      <c r="CJ314" s="19" t="str">
        <f t="shared" si="74"/>
        <v/>
      </c>
      <c r="CL314" s="87" t="str">
        <f t="shared" si="75"/>
        <v/>
      </c>
    </row>
    <row r="315" spans="1:90" x14ac:dyDescent="0.25">
      <c r="A315" s="11"/>
      <c r="B315" s="5"/>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7"/>
      <c r="AF315" s="11"/>
      <c r="AG315" s="12"/>
      <c r="AH315" s="12"/>
      <c r="AI315" s="12"/>
      <c r="AJ315" s="12"/>
      <c r="AK315" s="12"/>
      <c r="AL315" s="12"/>
      <c r="AM315" s="12"/>
      <c r="AN315" s="12"/>
      <c r="AO315" s="12"/>
      <c r="AP315" s="12"/>
      <c r="AQ315" s="12"/>
      <c r="AR315" s="12"/>
      <c r="AS315" s="12"/>
      <c r="AT315" s="12"/>
      <c r="AU315" s="12"/>
      <c r="AV315" s="12"/>
      <c r="AW315" s="12"/>
      <c r="AX315" s="12"/>
      <c r="AY315" s="12"/>
      <c r="AZ315" s="37" t="str">
        <f t="shared" si="65"/>
        <v/>
      </c>
      <c r="BA315" s="13" t="str" cm="1">
        <f t="array" ref="BA315">IF(BA$10="", "", IF(IFERROR(INDEX($B315:$AE315, $BK315, MATCH(BA$10, $B$11:$AE$11, 0)), "")="", "", IFERROR(VALUE(INDEX($B315:$AE315, $BK315, MATCH(BA$10, $B$11:$AE$11, 0))), "")))</f>
        <v/>
      </c>
      <c r="BB315" s="13" t="str" cm="1">
        <f t="array" ref="BB315">IF(BB$10="", "", IF(IFERROR(INDEX($B315:$AE315, $BK315, MATCH(BB$10, $B$11:$AE$11, 0)), "")="", "", IFERROR(VALUE(INDEX($B315:$AE315, $BK315, MATCH(BB$10, $B$11:$AE$11, 0))), "")))</f>
        <v/>
      </c>
      <c r="BC315" s="13" t="str" cm="1">
        <f t="array" ref="BC315">IF(BC$10="", "", IF(IFERROR(INDEX($B315:$AE315, $BK315, MATCH(BC$10, $B$11:$AE$11, 0)), "")="", "", IFERROR(VALUE(INDEX($B315:$AE315, $BK315, MATCH(BC$10, $B$11:$AE$11, 0))), "")))</f>
        <v/>
      </c>
      <c r="BD315" s="13" t="str" cm="1">
        <f t="array" ref="BD315">IF(BD$10="", "", IF(IFERROR(INDEX($B315:$AE315, $BK315, MATCH(BD$10, $B$11:$AE$11, 0)), "")="", "", IFERROR(VALUE(INDEX($B315:$AE315, $BK315, MATCH(BD$10, $B$11:$AE$11, 0))), "")))</f>
        <v/>
      </c>
      <c r="BE315" s="32" t="str" cm="1">
        <f t="array" ref="BE315">IF(BE$10="", "", IF(IFERROR(INDEX($B315:$AE315, $BK315, MATCH(BE$10, $B$11:$AE$11, 0)), "")="", "", IFERROR(VALUE(INDEX($B315:$AE315, $BK315, MATCH(BE$10, $B$11:$AE$11, 0))), "")))</f>
        <v/>
      </c>
      <c r="BF315" s="12"/>
      <c r="BG315" s="44" t="str" cm="1">
        <f t="array" ref="BG315">IF(BG$10="", "", IF(IFERROR(INDEX($B315:$AE315, $BK315, MATCH(BG$10, $B$11:$AE$11, 0)), "")="", "", IFERROR(LEFT(INDEX($B315:$AE315, $BK315, MATCH(BG$10, $B$11:$AE$11, 0)), 70), "")))</f>
        <v/>
      </c>
      <c r="BH315" s="12"/>
      <c r="BI315" s="44" t="str" cm="1">
        <f t="array" ref="BI315">IF(BI$10="", "", IF(IFERROR(INDEX($B315:$AE315, $BK315, MATCH(BI$10, $B$11:$AE$11, 0)), "")="", "", IFERROR(INDEX($B315:$AE315, $BK315, MATCH(BI$10, $B$11:$AE$11, 0)), "")))</f>
        <v/>
      </c>
      <c r="BJ315" s="12"/>
      <c r="BN315" s="19" t="str" cm="1">
        <f t="array" ref="BN315">IF($AZ$10="", "", IF(IFERROR(INDEX($B315:$AE315, $BK315, MATCH($AZ$10, $B$11:$AE$11, 0)), "")="", "", IFERROR(INDEX($B315:$AE315, $BK315, MATCH($AZ$10, $B$11:$AE$11, 0)), "")))</f>
        <v/>
      </c>
      <c r="BO315" s="19" t="str">
        <f t="shared" si="66"/>
        <v/>
      </c>
      <c r="BP315" s="19" t="str">
        <f t="shared" si="67"/>
        <v/>
      </c>
      <c r="BQ315" s="19" t="str">
        <f t="shared" si="68"/>
        <v/>
      </c>
      <c r="BR315" s="30" t="str">
        <f t="shared" si="69"/>
        <v/>
      </c>
      <c r="BS315" s="19" t="str">
        <f t="shared" si="70"/>
        <v/>
      </c>
      <c r="BT315" s="40" t="str" cm="1">
        <f t="array" ref="BT315">IFERROR(DATE(INDEX($BQ315:$BS315, $BK315, MATCH($BN$5, $BQ$10:$BS$10, 0)), INDEX($BQ315:$BS315, $BK315, MATCH($BN$4, $BQ$10:$BS$10, 0)), INDEX($BQ315:$BS315, $BK315, MATCH($BN$3, $BQ$10:$BS$10, 0))), "")</f>
        <v/>
      </c>
      <c r="BV315" s="19" t="str">
        <f t="shared" si="71"/>
        <v/>
      </c>
      <c r="BX315" s="19" t="str">
        <f t="shared" si="72"/>
        <v/>
      </c>
      <c r="BZ315" s="30" t="str">
        <f t="shared" si="76"/>
        <v/>
      </c>
      <c r="CA315" s="13" t="str">
        <f t="shared" si="77"/>
        <v/>
      </c>
      <c r="CB315" s="13" t="str">
        <f t="shared" si="78"/>
        <v/>
      </c>
      <c r="CC315" s="13" t="str">
        <f t="shared" si="79"/>
        <v/>
      </c>
      <c r="CD315" s="32" t="str">
        <f t="shared" si="80"/>
        <v/>
      </c>
      <c r="CF315" s="52" t="str">
        <f t="shared" si="73"/>
        <v/>
      </c>
      <c r="CH315" s="19" t="str">
        <f>IF($CF315="", "", COUNTIF($CF$12:$CF$1210, "&gt;"&amp;$CF315)+1+COUNTIF($CF$12:$CF315, $CF315)-1)</f>
        <v/>
      </c>
      <c r="CJ315" s="19" t="str">
        <f t="shared" si="74"/>
        <v/>
      </c>
      <c r="CL315" s="87" t="str">
        <f t="shared" si="75"/>
        <v/>
      </c>
    </row>
    <row r="316" spans="1:90" x14ac:dyDescent="0.25">
      <c r="A316" s="11"/>
      <c r="B316" s="5"/>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7"/>
      <c r="AF316" s="11"/>
      <c r="AG316" s="12"/>
      <c r="AH316" s="12"/>
      <c r="AI316" s="12"/>
      <c r="AJ316" s="12"/>
      <c r="AK316" s="12"/>
      <c r="AL316" s="12"/>
      <c r="AM316" s="12"/>
      <c r="AN316" s="12"/>
      <c r="AO316" s="12"/>
      <c r="AP316" s="12"/>
      <c r="AQ316" s="12"/>
      <c r="AR316" s="12"/>
      <c r="AS316" s="12"/>
      <c r="AT316" s="12"/>
      <c r="AU316" s="12"/>
      <c r="AV316" s="12"/>
      <c r="AW316" s="12"/>
      <c r="AX316" s="12"/>
      <c r="AY316" s="12"/>
      <c r="AZ316" s="37" t="str">
        <f t="shared" si="65"/>
        <v/>
      </c>
      <c r="BA316" s="13" t="str" cm="1">
        <f t="array" ref="BA316">IF(BA$10="", "", IF(IFERROR(INDEX($B316:$AE316, $BK316, MATCH(BA$10, $B$11:$AE$11, 0)), "")="", "", IFERROR(VALUE(INDEX($B316:$AE316, $BK316, MATCH(BA$10, $B$11:$AE$11, 0))), "")))</f>
        <v/>
      </c>
      <c r="BB316" s="13" t="str" cm="1">
        <f t="array" ref="BB316">IF(BB$10="", "", IF(IFERROR(INDEX($B316:$AE316, $BK316, MATCH(BB$10, $B$11:$AE$11, 0)), "")="", "", IFERROR(VALUE(INDEX($B316:$AE316, $BK316, MATCH(BB$10, $B$11:$AE$11, 0))), "")))</f>
        <v/>
      </c>
      <c r="BC316" s="13" t="str" cm="1">
        <f t="array" ref="BC316">IF(BC$10="", "", IF(IFERROR(INDEX($B316:$AE316, $BK316, MATCH(BC$10, $B$11:$AE$11, 0)), "")="", "", IFERROR(VALUE(INDEX($B316:$AE316, $BK316, MATCH(BC$10, $B$11:$AE$11, 0))), "")))</f>
        <v/>
      </c>
      <c r="BD316" s="13" t="str" cm="1">
        <f t="array" ref="BD316">IF(BD$10="", "", IF(IFERROR(INDEX($B316:$AE316, $BK316, MATCH(BD$10, $B$11:$AE$11, 0)), "")="", "", IFERROR(VALUE(INDEX($B316:$AE316, $BK316, MATCH(BD$10, $B$11:$AE$11, 0))), "")))</f>
        <v/>
      </c>
      <c r="BE316" s="32" t="str" cm="1">
        <f t="array" ref="BE316">IF(BE$10="", "", IF(IFERROR(INDEX($B316:$AE316, $BK316, MATCH(BE$10, $B$11:$AE$11, 0)), "")="", "", IFERROR(VALUE(INDEX($B316:$AE316, $BK316, MATCH(BE$10, $B$11:$AE$11, 0))), "")))</f>
        <v/>
      </c>
      <c r="BF316" s="12"/>
      <c r="BG316" s="44" t="str" cm="1">
        <f t="array" ref="BG316">IF(BG$10="", "", IF(IFERROR(INDEX($B316:$AE316, $BK316, MATCH(BG$10, $B$11:$AE$11, 0)), "")="", "", IFERROR(LEFT(INDEX($B316:$AE316, $BK316, MATCH(BG$10, $B$11:$AE$11, 0)), 70), "")))</f>
        <v/>
      </c>
      <c r="BH316" s="12"/>
      <c r="BI316" s="44" t="str" cm="1">
        <f t="array" ref="BI316">IF(BI$10="", "", IF(IFERROR(INDEX($B316:$AE316, $BK316, MATCH(BI$10, $B$11:$AE$11, 0)), "")="", "", IFERROR(INDEX($B316:$AE316, $BK316, MATCH(BI$10, $B$11:$AE$11, 0)), "")))</f>
        <v/>
      </c>
      <c r="BJ316" s="12"/>
      <c r="BN316" s="19" t="str" cm="1">
        <f t="array" ref="BN316">IF($AZ$10="", "", IF(IFERROR(INDEX($B316:$AE316, $BK316, MATCH($AZ$10, $B$11:$AE$11, 0)), "")="", "", IFERROR(INDEX($B316:$AE316, $BK316, MATCH($AZ$10, $B$11:$AE$11, 0)), "")))</f>
        <v/>
      </c>
      <c r="BO316" s="19" t="str">
        <f t="shared" si="66"/>
        <v/>
      </c>
      <c r="BP316" s="19" t="str">
        <f t="shared" si="67"/>
        <v/>
      </c>
      <c r="BQ316" s="19" t="str">
        <f t="shared" si="68"/>
        <v/>
      </c>
      <c r="BR316" s="30" t="str">
        <f t="shared" si="69"/>
        <v/>
      </c>
      <c r="BS316" s="19" t="str">
        <f t="shared" si="70"/>
        <v/>
      </c>
      <c r="BT316" s="40" t="str" cm="1">
        <f t="array" ref="BT316">IFERROR(DATE(INDEX($BQ316:$BS316, $BK316, MATCH($BN$5, $BQ$10:$BS$10, 0)), INDEX($BQ316:$BS316, $BK316, MATCH($BN$4, $BQ$10:$BS$10, 0)), INDEX($BQ316:$BS316, $BK316, MATCH($BN$3, $BQ$10:$BS$10, 0))), "")</f>
        <v/>
      </c>
      <c r="BV316" s="19" t="str">
        <f t="shared" si="71"/>
        <v/>
      </c>
      <c r="BX316" s="19" t="str">
        <f t="shared" si="72"/>
        <v/>
      </c>
      <c r="BZ316" s="30" t="str">
        <f t="shared" si="76"/>
        <v/>
      </c>
      <c r="CA316" s="13" t="str">
        <f t="shared" si="77"/>
        <v/>
      </c>
      <c r="CB316" s="13" t="str">
        <f t="shared" si="78"/>
        <v/>
      </c>
      <c r="CC316" s="13" t="str">
        <f t="shared" si="79"/>
        <v/>
      </c>
      <c r="CD316" s="32" t="str">
        <f t="shared" si="80"/>
        <v/>
      </c>
      <c r="CF316" s="52" t="str">
        <f t="shared" si="73"/>
        <v/>
      </c>
      <c r="CH316" s="19" t="str">
        <f>IF($CF316="", "", COUNTIF($CF$12:$CF$1210, "&gt;"&amp;$CF316)+1+COUNTIF($CF$12:$CF316, $CF316)-1)</f>
        <v/>
      </c>
      <c r="CJ316" s="19" t="str">
        <f t="shared" si="74"/>
        <v/>
      </c>
      <c r="CL316" s="87" t="str">
        <f t="shared" si="75"/>
        <v/>
      </c>
    </row>
    <row r="317" spans="1:90" x14ac:dyDescent="0.25">
      <c r="A317" s="11"/>
      <c r="B317" s="5"/>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7"/>
      <c r="AF317" s="11"/>
      <c r="AG317" s="12"/>
      <c r="AH317" s="12"/>
      <c r="AI317" s="12"/>
      <c r="AJ317" s="12"/>
      <c r="AK317" s="12"/>
      <c r="AL317" s="12"/>
      <c r="AM317" s="12"/>
      <c r="AN317" s="12"/>
      <c r="AO317" s="12"/>
      <c r="AP317" s="12"/>
      <c r="AQ317" s="12"/>
      <c r="AR317" s="12"/>
      <c r="AS317" s="12"/>
      <c r="AT317" s="12"/>
      <c r="AU317" s="12"/>
      <c r="AV317" s="12"/>
      <c r="AW317" s="12"/>
      <c r="AX317" s="12"/>
      <c r="AY317" s="12"/>
      <c r="AZ317" s="37" t="str">
        <f t="shared" si="65"/>
        <v/>
      </c>
      <c r="BA317" s="13" t="str" cm="1">
        <f t="array" ref="BA317">IF(BA$10="", "", IF(IFERROR(INDEX($B317:$AE317, $BK317, MATCH(BA$10, $B$11:$AE$11, 0)), "")="", "", IFERROR(VALUE(INDEX($B317:$AE317, $BK317, MATCH(BA$10, $B$11:$AE$11, 0))), "")))</f>
        <v/>
      </c>
      <c r="BB317" s="13" t="str" cm="1">
        <f t="array" ref="BB317">IF(BB$10="", "", IF(IFERROR(INDEX($B317:$AE317, $BK317, MATCH(BB$10, $B$11:$AE$11, 0)), "")="", "", IFERROR(VALUE(INDEX($B317:$AE317, $BK317, MATCH(BB$10, $B$11:$AE$11, 0))), "")))</f>
        <v/>
      </c>
      <c r="BC317" s="13" t="str" cm="1">
        <f t="array" ref="BC317">IF(BC$10="", "", IF(IFERROR(INDEX($B317:$AE317, $BK317, MATCH(BC$10, $B$11:$AE$11, 0)), "")="", "", IFERROR(VALUE(INDEX($B317:$AE317, $BK317, MATCH(BC$10, $B$11:$AE$11, 0))), "")))</f>
        <v/>
      </c>
      <c r="BD317" s="13" t="str" cm="1">
        <f t="array" ref="BD317">IF(BD$10="", "", IF(IFERROR(INDEX($B317:$AE317, $BK317, MATCH(BD$10, $B$11:$AE$11, 0)), "")="", "", IFERROR(VALUE(INDEX($B317:$AE317, $BK317, MATCH(BD$10, $B$11:$AE$11, 0))), "")))</f>
        <v/>
      </c>
      <c r="BE317" s="32" t="str" cm="1">
        <f t="array" ref="BE317">IF(BE$10="", "", IF(IFERROR(INDEX($B317:$AE317, $BK317, MATCH(BE$10, $B$11:$AE$11, 0)), "")="", "", IFERROR(VALUE(INDEX($B317:$AE317, $BK317, MATCH(BE$10, $B$11:$AE$11, 0))), "")))</f>
        <v/>
      </c>
      <c r="BF317" s="12"/>
      <c r="BG317" s="44" t="str" cm="1">
        <f t="array" ref="BG317">IF(BG$10="", "", IF(IFERROR(INDEX($B317:$AE317, $BK317, MATCH(BG$10, $B$11:$AE$11, 0)), "")="", "", IFERROR(LEFT(INDEX($B317:$AE317, $BK317, MATCH(BG$10, $B$11:$AE$11, 0)), 70), "")))</f>
        <v/>
      </c>
      <c r="BH317" s="12"/>
      <c r="BI317" s="44" t="str" cm="1">
        <f t="array" ref="BI317">IF(BI$10="", "", IF(IFERROR(INDEX($B317:$AE317, $BK317, MATCH(BI$10, $B$11:$AE$11, 0)), "")="", "", IFERROR(INDEX($B317:$AE317, $BK317, MATCH(BI$10, $B$11:$AE$11, 0)), "")))</f>
        <v/>
      </c>
      <c r="BJ317" s="12"/>
      <c r="BN317" s="19" t="str" cm="1">
        <f t="array" ref="BN317">IF($AZ$10="", "", IF(IFERROR(INDEX($B317:$AE317, $BK317, MATCH($AZ$10, $B$11:$AE$11, 0)), "")="", "", IFERROR(INDEX($B317:$AE317, $BK317, MATCH($AZ$10, $B$11:$AE$11, 0)), "")))</f>
        <v/>
      </c>
      <c r="BO317" s="19" t="str">
        <f t="shared" si="66"/>
        <v/>
      </c>
      <c r="BP317" s="19" t="str">
        <f t="shared" si="67"/>
        <v/>
      </c>
      <c r="BQ317" s="19" t="str">
        <f t="shared" si="68"/>
        <v/>
      </c>
      <c r="BR317" s="30" t="str">
        <f t="shared" si="69"/>
        <v/>
      </c>
      <c r="BS317" s="19" t="str">
        <f t="shared" si="70"/>
        <v/>
      </c>
      <c r="BT317" s="40" t="str" cm="1">
        <f t="array" ref="BT317">IFERROR(DATE(INDEX($BQ317:$BS317, $BK317, MATCH($BN$5, $BQ$10:$BS$10, 0)), INDEX($BQ317:$BS317, $BK317, MATCH($BN$4, $BQ$10:$BS$10, 0)), INDEX($BQ317:$BS317, $BK317, MATCH($BN$3, $BQ$10:$BS$10, 0))), "")</f>
        <v/>
      </c>
      <c r="BV317" s="19" t="str">
        <f t="shared" si="71"/>
        <v/>
      </c>
      <c r="BX317" s="19" t="str">
        <f t="shared" si="72"/>
        <v/>
      </c>
      <c r="BZ317" s="30" t="str">
        <f t="shared" si="76"/>
        <v/>
      </c>
      <c r="CA317" s="13" t="str">
        <f t="shared" si="77"/>
        <v/>
      </c>
      <c r="CB317" s="13" t="str">
        <f t="shared" si="78"/>
        <v/>
      </c>
      <c r="CC317" s="13" t="str">
        <f t="shared" si="79"/>
        <v/>
      </c>
      <c r="CD317" s="32" t="str">
        <f t="shared" si="80"/>
        <v/>
      </c>
      <c r="CF317" s="52" t="str">
        <f t="shared" si="73"/>
        <v/>
      </c>
      <c r="CH317" s="19" t="str">
        <f>IF($CF317="", "", COUNTIF($CF$12:$CF$1210, "&gt;"&amp;$CF317)+1+COUNTIF($CF$12:$CF317, $CF317)-1)</f>
        <v/>
      </c>
      <c r="CJ317" s="19" t="str">
        <f t="shared" si="74"/>
        <v/>
      </c>
      <c r="CL317" s="87" t="str">
        <f t="shared" si="75"/>
        <v/>
      </c>
    </row>
    <row r="318" spans="1:90" x14ac:dyDescent="0.25">
      <c r="A318" s="11"/>
      <c r="B318" s="5"/>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7"/>
      <c r="AF318" s="11"/>
      <c r="AG318" s="12"/>
      <c r="AH318" s="12"/>
      <c r="AI318" s="12"/>
      <c r="AJ318" s="12"/>
      <c r="AK318" s="12"/>
      <c r="AL318" s="12"/>
      <c r="AM318" s="12"/>
      <c r="AN318" s="12"/>
      <c r="AO318" s="12"/>
      <c r="AP318" s="12"/>
      <c r="AQ318" s="12"/>
      <c r="AR318" s="12"/>
      <c r="AS318" s="12"/>
      <c r="AT318" s="12"/>
      <c r="AU318" s="12"/>
      <c r="AV318" s="12"/>
      <c r="AW318" s="12"/>
      <c r="AX318" s="12"/>
      <c r="AY318" s="12"/>
      <c r="AZ318" s="37" t="str">
        <f t="shared" si="65"/>
        <v/>
      </c>
      <c r="BA318" s="13" t="str" cm="1">
        <f t="array" ref="BA318">IF(BA$10="", "", IF(IFERROR(INDEX($B318:$AE318, $BK318, MATCH(BA$10, $B$11:$AE$11, 0)), "")="", "", IFERROR(VALUE(INDEX($B318:$AE318, $BK318, MATCH(BA$10, $B$11:$AE$11, 0))), "")))</f>
        <v/>
      </c>
      <c r="BB318" s="13" t="str" cm="1">
        <f t="array" ref="BB318">IF(BB$10="", "", IF(IFERROR(INDEX($B318:$AE318, $BK318, MATCH(BB$10, $B$11:$AE$11, 0)), "")="", "", IFERROR(VALUE(INDEX($B318:$AE318, $BK318, MATCH(BB$10, $B$11:$AE$11, 0))), "")))</f>
        <v/>
      </c>
      <c r="BC318" s="13" t="str" cm="1">
        <f t="array" ref="BC318">IF(BC$10="", "", IF(IFERROR(INDEX($B318:$AE318, $BK318, MATCH(BC$10, $B$11:$AE$11, 0)), "")="", "", IFERROR(VALUE(INDEX($B318:$AE318, $BK318, MATCH(BC$10, $B$11:$AE$11, 0))), "")))</f>
        <v/>
      </c>
      <c r="BD318" s="13" t="str" cm="1">
        <f t="array" ref="BD318">IF(BD$10="", "", IF(IFERROR(INDEX($B318:$AE318, $BK318, MATCH(BD$10, $B$11:$AE$11, 0)), "")="", "", IFERROR(VALUE(INDEX($B318:$AE318, $BK318, MATCH(BD$10, $B$11:$AE$11, 0))), "")))</f>
        <v/>
      </c>
      <c r="BE318" s="32" t="str" cm="1">
        <f t="array" ref="BE318">IF(BE$10="", "", IF(IFERROR(INDEX($B318:$AE318, $BK318, MATCH(BE$10, $B$11:$AE$11, 0)), "")="", "", IFERROR(VALUE(INDEX($B318:$AE318, $BK318, MATCH(BE$10, $B$11:$AE$11, 0))), "")))</f>
        <v/>
      </c>
      <c r="BF318" s="12"/>
      <c r="BG318" s="44" t="str" cm="1">
        <f t="array" ref="BG318">IF(BG$10="", "", IF(IFERROR(INDEX($B318:$AE318, $BK318, MATCH(BG$10, $B$11:$AE$11, 0)), "")="", "", IFERROR(LEFT(INDEX($B318:$AE318, $BK318, MATCH(BG$10, $B$11:$AE$11, 0)), 70), "")))</f>
        <v/>
      </c>
      <c r="BH318" s="12"/>
      <c r="BI318" s="44" t="str" cm="1">
        <f t="array" ref="BI318">IF(BI$10="", "", IF(IFERROR(INDEX($B318:$AE318, $BK318, MATCH(BI$10, $B$11:$AE$11, 0)), "")="", "", IFERROR(INDEX($B318:$AE318, $BK318, MATCH(BI$10, $B$11:$AE$11, 0)), "")))</f>
        <v/>
      </c>
      <c r="BJ318" s="12"/>
      <c r="BN318" s="19" t="str" cm="1">
        <f t="array" ref="BN318">IF($AZ$10="", "", IF(IFERROR(INDEX($B318:$AE318, $BK318, MATCH($AZ$10, $B$11:$AE$11, 0)), "")="", "", IFERROR(INDEX($B318:$AE318, $BK318, MATCH($AZ$10, $B$11:$AE$11, 0)), "")))</f>
        <v/>
      </c>
      <c r="BO318" s="19" t="str">
        <f t="shared" si="66"/>
        <v/>
      </c>
      <c r="BP318" s="19" t="str">
        <f t="shared" si="67"/>
        <v/>
      </c>
      <c r="BQ318" s="19" t="str">
        <f t="shared" si="68"/>
        <v/>
      </c>
      <c r="BR318" s="30" t="str">
        <f t="shared" si="69"/>
        <v/>
      </c>
      <c r="BS318" s="19" t="str">
        <f t="shared" si="70"/>
        <v/>
      </c>
      <c r="BT318" s="40" t="str" cm="1">
        <f t="array" ref="BT318">IFERROR(DATE(INDEX($BQ318:$BS318, $BK318, MATCH($BN$5, $BQ$10:$BS$10, 0)), INDEX($BQ318:$BS318, $BK318, MATCH($BN$4, $BQ$10:$BS$10, 0)), INDEX($BQ318:$BS318, $BK318, MATCH($BN$3, $BQ$10:$BS$10, 0))), "")</f>
        <v/>
      </c>
      <c r="BV318" s="19" t="str">
        <f t="shared" si="71"/>
        <v/>
      </c>
      <c r="BX318" s="19" t="str">
        <f t="shared" si="72"/>
        <v/>
      </c>
      <c r="BZ318" s="30" t="str">
        <f t="shared" si="76"/>
        <v/>
      </c>
      <c r="CA318" s="13" t="str">
        <f t="shared" si="77"/>
        <v/>
      </c>
      <c r="CB318" s="13" t="str">
        <f t="shared" si="78"/>
        <v/>
      </c>
      <c r="CC318" s="13" t="str">
        <f t="shared" si="79"/>
        <v/>
      </c>
      <c r="CD318" s="32" t="str">
        <f t="shared" si="80"/>
        <v/>
      </c>
      <c r="CF318" s="52" t="str">
        <f t="shared" si="73"/>
        <v/>
      </c>
      <c r="CH318" s="19" t="str">
        <f>IF($CF318="", "", COUNTIF($CF$12:$CF$1210, "&gt;"&amp;$CF318)+1+COUNTIF($CF$12:$CF318, $CF318)-1)</f>
        <v/>
      </c>
      <c r="CJ318" s="19" t="str">
        <f t="shared" si="74"/>
        <v/>
      </c>
      <c r="CL318" s="87" t="str">
        <f t="shared" si="75"/>
        <v/>
      </c>
    </row>
    <row r="319" spans="1:90" x14ac:dyDescent="0.25">
      <c r="A319" s="11"/>
      <c r="B319" s="5"/>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7"/>
      <c r="AF319" s="11"/>
      <c r="AG319" s="12"/>
      <c r="AH319" s="12"/>
      <c r="AI319" s="12"/>
      <c r="AJ319" s="12"/>
      <c r="AK319" s="12"/>
      <c r="AL319" s="12"/>
      <c r="AM319" s="12"/>
      <c r="AN319" s="12"/>
      <c r="AO319" s="12"/>
      <c r="AP319" s="12"/>
      <c r="AQ319" s="12"/>
      <c r="AR319" s="12"/>
      <c r="AS319" s="12"/>
      <c r="AT319" s="12"/>
      <c r="AU319" s="12"/>
      <c r="AV319" s="12"/>
      <c r="AW319" s="12"/>
      <c r="AX319" s="12"/>
      <c r="AY319" s="12"/>
      <c r="AZ319" s="37" t="str">
        <f t="shared" si="65"/>
        <v/>
      </c>
      <c r="BA319" s="13" t="str" cm="1">
        <f t="array" ref="BA319">IF(BA$10="", "", IF(IFERROR(INDEX($B319:$AE319, $BK319, MATCH(BA$10, $B$11:$AE$11, 0)), "")="", "", IFERROR(VALUE(INDEX($B319:$AE319, $BK319, MATCH(BA$10, $B$11:$AE$11, 0))), "")))</f>
        <v/>
      </c>
      <c r="BB319" s="13" t="str" cm="1">
        <f t="array" ref="BB319">IF(BB$10="", "", IF(IFERROR(INDEX($B319:$AE319, $BK319, MATCH(BB$10, $B$11:$AE$11, 0)), "")="", "", IFERROR(VALUE(INDEX($B319:$AE319, $BK319, MATCH(BB$10, $B$11:$AE$11, 0))), "")))</f>
        <v/>
      </c>
      <c r="BC319" s="13" t="str" cm="1">
        <f t="array" ref="BC319">IF(BC$10="", "", IF(IFERROR(INDEX($B319:$AE319, $BK319, MATCH(BC$10, $B$11:$AE$11, 0)), "")="", "", IFERROR(VALUE(INDEX($B319:$AE319, $BK319, MATCH(BC$10, $B$11:$AE$11, 0))), "")))</f>
        <v/>
      </c>
      <c r="BD319" s="13" t="str" cm="1">
        <f t="array" ref="BD319">IF(BD$10="", "", IF(IFERROR(INDEX($B319:$AE319, $BK319, MATCH(BD$10, $B$11:$AE$11, 0)), "")="", "", IFERROR(VALUE(INDEX($B319:$AE319, $BK319, MATCH(BD$10, $B$11:$AE$11, 0))), "")))</f>
        <v/>
      </c>
      <c r="BE319" s="32" t="str" cm="1">
        <f t="array" ref="BE319">IF(BE$10="", "", IF(IFERROR(INDEX($B319:$AE319, $BK319, MATCH(BE$10, $B$11:$AE$11, 0)), "")="", "", IFERROR(VALUE(INDEX($B319:$AE319, $BK319, MATCH(BE$10, $B$11:$AE$11, 0))), "")))</f>
        <v/>
      </c>
      <c r="BF319" s="12"/>
      <c r="BG319" s="44" t="str" cm="1">
        <f t="array" ref="BG319">IF(BG$10="", "", IF(IFERROR(INDEX($B319:$AE319, $BK319, MATCH(BG$10, $B$11:$AE$11, 0)), "")="", "", IFERROR(LEFT(INDEX($B319:$AE319, $BK319, MATCH(BG$10, $B$11:$AE$11, 0)), 70), "")))</f>
        <v/>
      </c>
      <c r="BH319" s="12"/>
      <c r="BI319" s="44" t="str" cm="1">
        <f t="array" ref="BI319">IF(BI$10="", "", IF(IFERROR(INDEX($B319:$AE319, $BK319, MATCH(BI$10, $B$11:$AE$11, 0)), "")="", "", IFERROR(INDEX($B319:$AE319, $BK319, MATCH(BI$10, $B$11:$AE$11, 0)), "")))</f>
        <v/>
      </c>
      <c r="BJ319" s="12"/>
      <c r="BN319" s="19" t="str" cm="1">
        <f t="array" ref="BN319">IF($AZ$10="", "", IF(IFERROR(INDEX($B319:$AE319, $BK319, MATCH($AZ$10, $B$11:$AE$11, 0)), "")="", "", IFERROR(INDEX($B319:$AE319, $BK319, MATCH($AZ$10, $B$11:$AE$11, 0)), "")))</f>
        <v/>
      </c>
      <c r="BO319" s="19" t="str">
        <f t="shared" si="66"/>
        <v/>
      </c>
      <c r="BP319" s="19" t="str">
        <f t="shared" si="67"/>
        <v/>
      </c>
      <c r="BQ319" s="19" t="str">
        <f t="shared" si="68"/>
        <v/>
      </c>
      <c r="BR319" s="30" t="str">
        <f t="shared" si="69"/>
        <v/>
      </c>
      <c r="BS319" s="19" t="str">
        <f t="shared" si="70"/>
        <v/>
      </c>
      <c r="BT319" s="40" t="str" cm="1">
        <f t="array" ref="BT319">IFERROR(DATE(INDEX($BQ319:$BS319, $BK319, MATCH($BN$5, $BQ$10:$BS$10, 0)), INDEX($BQ319:$BS319, $BK319, MATCH($BN$4, $BQ$10:$BS$10, 0)), INDEX($BQ319:$BS319, $BK319, MATCH($BN$3, $BQ$10:$BS$10, 0))), "")</f>
        <v/>
      </c>
      <c r="BV319" s="19" t="str">
        <f t="shared" si="71"/>
        <v/>
      </c>
      <c r="BX319" s="19" t="str">
        <f t="shared" si="72"/>
        <v/>
      </c>
      <c r="BZ319" s="30" t="str">
        <f t="shared" si="76"/>
        <v/>
      </c>
      <c r="CA319" s="13" t="str">
        <f t="shared" si="77"/>
        <v/>
      </c>
      <c r="CB319" s="13" t="str">
        <f t="shared" si="78"/>
        <v/>
      </c>
      <c r="CC319" s="13" t="str">
        <f t="shared" si="79"/>
        <v/>
      </c>
      <c r="CD319" s="32" t="str">
        <f t="shared" si="80"/>
        <v/>
      </c>
      <c r="CF319" s="52" t="str">
        <f t="shared" si="73"/>
        <v/>
      </c>
      <c r="CH319" s="19" t="str">
        <f>IF($CF319="", "", COUNTIF($CF$12:$CF$1210, "&gt;"&amp;$CF319)+1+COUNTIF($CF$12:$CF319, $CF319)-1)</f>
        <v/>
      </c>
      <c r="CJ319" s="19" t="str">
        <f t="shared" si="74"/>
        <v/>
      </c>
      <c r="CL319" s="87" t="str">
        <f t="shared" si="75"/>
        <v/>
      </c>
    </row>
    <row r="320" spans="1:90" x14ac:dyDescent="0.25">
      <c r="A320" s="11"/>
      <c r="B320" s="5"/>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7"/>
      <c r="AF320" s="11"/>
      <c r="AG320" s="12"/>
      <c r="AH320" s="12"/>
      <c r="AI320" s="12"/>
      <c r="AJ320" s="12"/>
      <c r="AK320" s="12"/>
      <c r="AL320" s="12"/>
      <c r="AM320" s="12"/>
      <c r="AN320" s="12"/>
      <c r="AO320" s="12"/>
      <c r="AP320" s="12"/>
      <c r="AQ320" s="12"/>
      <c r="AR320" s="12"/>
      <c r="AS320" s="12"/>
      <c r="AT320" s="12"/>
      <c r="AU320" s="12"/>
      <c r="AV320" s="12"/>
      <c r="AW320" s="12"/>
      <c r="AX320" s="12"/>
      <c r="AY320" s="12"/>
      <c r="AZ320" s="37" t="str">
        <f t="shared" si="65"/>
        <v/>
      </c>
      <c r="BA320" s="13" t="str" cm="1">
        <f t="array" ref="BA320">IF(BA$10="", "", IF(IFERROR(INDEX($B320:$AE320, $BK320, MATCH(BA$10, $B$11:$AE$11, 0)), "")="", "", IFERROR(VALUE(INDEX($B320:$AE320, $BK320, MATCH(BA$10, $B$11:$AE$11, 0))), "")))</f>
        <v/>
      </c>
      <c r="BB320" s="13" t="str" cm="1">
        <f t="array" ref="BB320">IF(BB$10="", "", IF(IFERROR(INDEX($B320:$AE320, $BK320, MATCH(BB$10, $B$11:$AE$11, 0)), "")="", "", IFERROR(VALUE(INDEX($B320:$AE320, $BK320, MATCH(BB$10, $B$11:$AE$11, 0))), "")))</f>
        <v/>
      </c>
      <c r="BC320" s="13" t="str" cm="1">
        <f t="array" ref="BC320">IF(BC$10="", "", IF(IFERROR(INDEX($B320:$AE320, $BK320, MATCH(BC$10, $B$11:$AE$11, 0)), "")="", "", IFERROR(VALUE(INDEX($B320:$AE320, $BK320, MATCH(BC$10, $B$11:$AE$11, 0))), "")))</f>
        <v/>
      </c>
      <c r="BD320" s="13" t="str" cm="1">
        <f t="array" ref="BD320">IF(BD$10="", "", IF(IFERROR(INDEX($B320:$AE320, $BK320, MATCH(BD$10, $B$11:$AE$11, 0)), "")="", "", IFERROR(VALUE(INDEX($B320:$AE320, $BK320, MATCH(BD$10, $B$11:$AE$11, 0))), "")))</f>
        <v/>
      </c>
      <c r="BE320" s="32" t="str" cm="1">
        <f t="array" ref="BE320">IF(BE$10="", "", IF(IFERROR(INDEX($B320:$AE320, $BK320, MATCH(BE$10, $B$11:$AE$11, 0)), "")="", "", IFERROR(VALUE(INDEX($B320:$AE320, $BK320, MATCH(BE$10, $B$11:$AE$11, 0))), "")))</f>
        <v/>
      </c>
      <c r="BF320" s="12"/>
      <c r="BG320" s="44" t="str" cm="1">
        <f t="array" ref="BG320">IF(BG$10="", "", IF(IFERROR(INDEX($B320:$AE320, $BK320, MATCH(BG$10, $B$11:$AE$11, 0)), "")="", "", IFERROR(LEFT(INDEX($B320:$AE320, $BK320, MATCH(BG$10, $B$11:$AE$11, 0)), 70), "")))</f>
        <v/>
      </c>
      <c r="BH320" s="12"/>
      <c r="BI320" s="44" t="str" cm="1">
        <f t="array" ref="BI320">IF(BI$10="", "", IF(IFERROR(INDEX($B320:$AE320, $BK320, MATCH(BI$10, $B$11:$AE$11, 0)), "")="", "", IFERROR(INDEX($B320:$AE320, $BK320, MATCH(BI$10, $B$11:$AE$11, 0)), "")))</f>
        <v/>
      </c>
      <c r="BJ320" s="12"/>
      <c r="BN320" s="19" t="str" cm="1">
        <f t="array" ref="BN320">IF($AZ$10="", "", IF(IFERROR(INDEX($B320:$AE320, $BK320, MATCH($AZ$10, $B$11:$AE$11, 0)), "")="", "", IFERROR(INDEX($B320:$AE320, $BK320, MATCH($AZ$10, $B$11:$AE$11, 0)), "")))</f>
        <v/>
      </c>
      <c r="BO320" s="19" t="str">
        <f t="shared" si="66"/>
        <v/>
      </c>
      <c r="BP320" s="19" t="str">
        <f t="shared" si="67"/>
        <v/>
      </c>
      <c r="BQ320" s="19" t="str">
        <f t="shared" si="68"/>
        <v/>
      </c>
      <c r="BR320" s="30" t="str">
        <f t="shared" si="69"/>
        <v/>
      </c>
      <c r="BS320" s="19" t="str">
        <f t="shared" si="70"/>
        <v/>
      </c>
      <c r="BT320" s="40" t="str" cm="1">
        <f t="array" ref="BT320">IFERROR(DATE(INDEX($BQ320:$BS320, $BK320, MATCH($BN$5, $BQ$10:$BS$10, 0)), INDEX($BQ320:$BS320, $BK320, MATCH($BN$4, $BQ$10:$BS$10, 0)), INDEX($BQ320:$BS320, $BK320, MATCH($BN$3, $BQ$10:$BS$10, 0))), "")</f>
        <v/>
      </c>
      <c r="BV320" s="19" t="str">
        <f t="shared" si="71"/>
        <v/>
      </c>
      <c r="BX320" s="19" t="str">
        <f t="shared" si="72"/>
        <v/>
      </c>
      <c r="BZ320" s="30" t="str">
        <f t="shared" si="76"/>
        <v/>
      </c>
      <c r="CA320" s="13" t="str">
        <f t="shared" si="77"/>
        <v/>
      </c>
      <c r="CB320" s="13" t="str">
        <f t="shared" si="78"/>
        <v/>
      </c>
      <c r="CC320" s="13" t="str">
        <f t="shared" si="79"/>
        <v/>
      </c>
      <c r="CD320" s="32" t="str">
        <f t="shared" si="80"/>
        <v/>
      </c>
      <c r="CF320" s="52" t="str">
        <f t="shared" si="73"/>
        <v/>
      </c>
      <c r="CH320" s="19" t="str">
        <f>IF($CF320="", "", COUNTIF($CF$12:$CF$1210, "&gt;"&amp;$CF320)+1+COUNTIF($CF$12:$CF320, $CF320)-1)</f>
        <v/>
      </c>
      <c r="CJ320" s="19" t="str">
        <f t="shared" si="74"/>
        <v/>
      </c>
      <c r="CL320" s="87" t="str">
        <f t="shared" si="75"/>
        <v/>
      </c>
    </row>
    <row r="321" spans="1:90" x14ac:dyDescent="0.25">
      <c r="A321" s="11"/>
      <c r="B321" s="5"/>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7"/>
      <c r="AF321" s="11"/>
      <c r="AG321" s="12"/>
      <c r="AH321" s="12"/>
      <c r="AI321" s="12"/>
      <c r="AJ321" s="12"/>
      <c r="AK321" s="12"/>
      <c r="AL321" s="12"/>
      <c r="AM321" s="12"/>
      <c r="AN321" s="12"/>
      <c r="AO321" s="12"/>
      <c r="AP321" s="12"/>
      <c r="AQ321" s="12"/>
      <c r="AR321" s="12"/>
      <c r="AS321" s="12"/>
      <c r="AT321" s="12"/>
      <c r="AU321" s="12"/>
      <c r="AV321" s="12"/>
      <c r="AW321" s="12"/>
      <c r="AX321" s="12"/>
      <c r="AY321" s="12"/>
      <c r="AZ321" s="37" t="str">
        <f t="shared" si="65"/>
        <v/>
      </c>
      <c r="BA321" s="13" t="str" cm="1">
        <f t="array" ref="BA321">IF(BA$10="", "", IF(IFERROR(INDEX($B321:$AE321, $BK321, MATCH(BA$10, $B$11:$AE$11, 0)), "")="", "", IFERROR(VALUE(INDEX($B321:$AE321, $BK321, MATCH(BA$10, $B$11:$AE$11, 0))), "")))</f>
        <v/>
      </c>
      <c r="BB321" s="13" t="str" cm="1">
        <f t="array" ref="BB321">IF(BB$10="", "", IF(IFERROR(INDEX($B321:$AE321, $BK321, MATCH(BB$10, $B$11:$AE$11, 0)), "")="", "", IFERROR(VALUE(INDEX($B321:$AE321, $BK321, MATCH(BB$10, $B$11:$AE$11, 0))), "")))</f>
        <v/>
      </c>
      <c r="BC321" s="13" t="str" cm="1">
        <f t="array" ref="BC321">IF(BC$10="", "", IF(IFERROR(INDEX($B321:$AE321, $BK321, MATCH(BC$10, $B$11:$AE$11, 0)), "")="", "", IFERROR(VALUE(INDEX($B321:$AE321, $BK321, MATCH(BC$10, $B$11:$AE$11, 0))), "")))</f>
        <v/>
      </c>
      <c r="BD321" s="13" t="str" cm="1">
        <f t="array" ref="BD321">IF(BD$10="", "", IF(IFERROR(INDEX($B321:$AE321, $BK321, MATCH(BD$10, $B$11:$AE$11, 0)), "")="", "", IFERROR(VALUE(INDEX($B321:$AE321, $BK321, MATCH(BD$10, $B$11:$AE$11, 0))), "")))</f>
        <v/>
      </c>
      <c r="BE321" s="32" t="str" cm="1">
        <f t="array" ref="BE321">IF(BE$10="", "", IF(IFERROR(INDEX($B321:$AE321, $BK321, MATCH(BE$10, $B$11:$AE$11, 0)), "")="", "", IFERROR(VALUE(INDEX($B321:$AE321, $BK321, MATCH(BE$10, $B$11:$AE$11, 0))), "")))</f>
        <v/>
      </c>
      <c r="BF321" s="12"/>
      <c r="BG321" s="44" t="str" cm="1">
        <f t="array" ref="BG321">IF(BG$10="", "", IF(IFERROR(INDEX($B321:$AE321, $BK321, MATCH(BG$10, $B$11:$AE$11, 0)), "")="", "", IFERROR(LEFT(INDEX($B321:$AE321, $BK321, MATCH(BG$10, $B$11:$AE$11, 0)), 70), "")))</f>
        <v/>
      </c>
      <c r="BH321" s="12"/>
      <c r="BI321" s="44" t="str" cm="1">
        <f t="array" ref="BI321">IF(BI$10="", "", IF(IFERROR(INDEX($B321:$AE321, $BK321, MATCH(BI$10, $B$11:$AE$11, 0)), "")="", "", IFERROR(INDEX($B321:$AE321, $BK321, MATCH(BI$10, $B$11:$AE$11, 0)), "")))</f>
        <v/>
      </c>
      <c r="BJ321" s="12"/>
      <c r="BN321" s="19" t="str" cm="1">
        <f t="array" ref="BN321">IF($AZ$10="", "", IF(IFERROR(INDEX($B321:$AE321, $BK321, MATCH($AZ$10, $B$11:$AE$11, 0)), "")="", "", IFERROR(INDEX($B321:$AE321, $BK321, MATCH($AZ$10, $B$11:$AE$11, 0)), "")))</f>
        <v/>
      </c>
      <c r="BO321" s="19" t="str">
        <f t="shared" si="66"/>
        <v/>
      </c>
      <c r="BP321" s="19" t="str">
        <f t="shared" si="67"/>
        <v/>
      </c>
      <c r="BQ321" s="19" t="str">
        <f t="shared" si="68"/>
        <v/>
      </c>
      <c r="BR321" s="30" t="str">
        <f t="shared" si="69"/>
        <v/>
      </c>
      <c r="BS321" s="19" t="str">
        <f t="shared" si="70"/>
        <v/>
      </c>
      <c r="BT321" s="40" t="str" cm="1">
        <f t="array" ref="BT321">IFERROR(DATE(INDEX($BQ321:$BS321, $BK321, MATCH($BN$5, $BQ$10:$BS$10, 0)), INDEX($BQ321:$BS321, $BK321, MATCH($BN$4, $BQ$10:$BS$10, 0)), INDEX($BQ321:$BS321, $BK321, MATCH($BN$3, $BQ$10:$BS$10, 0))), "")</f>
        <v/>
      </c>
      <c r="BV321" s="19" t="str">
        <f t="shared" si="71"/>
        <v/>
      </c>
      <c r="BX321" s="19" t="str">
        <f t="shared" si="72"/>
        <v/>
      </c>
      <c r="BZ321" s="30" t="str">
        <f t="shared" si="76"/>
        <v/>
      </c>
      <c r="CA321" s="13" t="str">
        <f t="shared" si="77"/>
        <v/>
      </c>
      <c r="CB321" s="13" t="str">
        <f t="shared" si="78"/>
        <v/>
      </c>
      <c r="CC321" s="13" t="str">
        <f t="shared" si="79"/>
        <v/>
      </c>
      <c r="CD321" s="32" t="str">
        <f t="shared" si="80"/>
        <v/>
      </c>
      <c r="CF321" s="52" t="str">
        <f t="shared" si="73"/>
        <v/>
      </c>
      <c r="CH321" s="19" t="str">
        <f>IF($CF321="", "", COUNTIF($CF$12:$CF$1210, "&gt;"&amp;$CF321)+1+COUNTIF($CF$12:$CF321, $CF321)-1)</f>
        <v/>
      </c>
      <c r="CJ321" s="19" t="str">
        <f t="shared" si="74"/>
        <v/>
      </c>
      <c r="CL321" s="87" t="str">
        <f t="shared" si="75"/>
        <v/>
      </c>
    </row>
    <row r="322" spans="1:90" x14ac:dyDescent="0.25">
      <c r="A322" s="11"/>
      <c r="B322" s="5"/>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7"/>
      <c r="AF322" s="11"/>
      <c r="AG322" s="12"/>
      <c r="AH322" s="12"/>
      <c r="AI322" s="12"/>
      <c r="AJ322" s="12"/>
      <c r="AK322" s="12"/>
      <c r="AL322" s="12"/>
      <c r="AM322" s="12"/>
      <c r="AN322" s="12"/>
      <c r="AO322" s="12"/>
      <c r="AP322" s="12"/>
      <c r="AQ322" s="12"/>
      <c r="AR322" s="12"/>
      <c r="AS322" s="12"/>
      <c r="AT322" s="12"/>
      <c r="AU322" s="12"/>
      <c r="AV322" s="12"/>
      <c r="AW322" s="12"/>
      <c r="AX322" s="12"/>
      <c r="AY322" s="12"/>
      <c r="AZ322" s="37" t="str">
        <f t="shared" si="65"/>
        <v/>
      </c>
      <c r="BA322" s="13" t="str" cm="1">
        <f t="array" ref="BA322">IF(BA$10="", "", IF(IFERROR(INDEX($B322:$AE322, $BK322, MATCH(BA$10, $B$11:$AE$11, 0)), "")="", "", IFERROR(VALUE(INDEX($B322:$AE322, $BK322, MATCH(BA$10, $B$11:$AE$11, 0))), "")))</f>
        <v/>
      </c>
      <c r="BB322" s="13" t="str" cm="1">
        <f t="array" ref="BB322">IF(BB$10="", "", IF(IFERROR(INDEX($B322:$AE322, $BK322, MATCH(BB$10, $B$11:$AE$11, 0)), "")="", "", IFERROR(VALUE(INDEX($B322:$AE322, $BK322, MATCH(BB$10, $B$11:$AE$11, 0))), "")))</f>
        <v/>
      </c>
      <c r="BC322" s="13" t="str" cm="1">
        <f t="array" ref="BC322">IF(BC$10="", "", IF(IFERROR(INDEX($B322:$AE322, $BK322, MATCH(BC$10, $B$11:$AE$11, 0)), "")="", "", IFERROR(VALUE(INDEX($B322:$AE322, $BK322, MATCH(BC$10, $B$11:$AE$11, 0))), "")))</f>
        <v/>
      </c>
      <c r="BD322" s="13" t="str" cm="1">
        <f t="array" ref="BD322">IF(BD$10="", "", IF(IFERROR(INDEX($B322:$AE322, $BK322, MATCH(BD$10, $B$11:$AE$11, 0)), "")="", "", IFERROR(VALUE(INDEX($B322:$AE322, $BK322, MATCH(BD$10, $B$11:$AE$11, 0))), "")))</f>
        <v/>
      </c>
      <c r="BE322" s="32" t="str" cm="1">
        <f t="array" ref="BE322">IF(BE$10="", "", IF(IFERROR(INDEX($B322:$AE322, $BK322, MATCH(BE$10, $B$11:$AE$11, 0)), "")="", "", IFERROR(VALUE(INDEX($B322:$AE322, $BK322, MATCH(BE$10, $B$11:$AE$11, 0))), "")))</f>
        <v/>
      </c>
      <c r="BF322" s="12"/>
      <c r="BG322" s="44" t="str" cm="1">
        <f t="array" ref="BG322">IF(BG$10="", "", IF(IFERROR(INDEX($B322:$AE322, $BK322, MATCH(BG$10, $B$11:$AE$11, 0)), "")="", "", IFERROR(LEFT(INDEX($B322:$AE322, $BK322, MATCH(BG$10, $B$11:$AE$11, 0)), 70), "")))</f>
        <v/>
      </c>
      <c r="BH322" s="12"/>
      <c r="BI322" s="44" t="str" cm="1">
        <f t="array" ref="BI322">IF(BI$10="", "", IF(IFERROR(INDEX($B322:$AE322, $BK322, MATCH(BI$10, $B$11:$AE$11, 0)), "")="", "", IFERROR(INDEX($B322:$AE322, $BK322, MATCH(BI$10, $B$11:$AE$11, 0)), "")))</f>
        <v/>
      </c>
      <c r="BJ322" s="12"/>
      <c r="BN322" s="19" t="str" cm="1">
        <f t="array" ref="BN322">IF($AZ$10="", "", IF(IFERROR(INDEX($B322:$AE322, $BK322, MATCH($AZ$10, $B$11:$AE$11, 0)), "")="", "", IFERROR(INDEX($B322:$AE322, $BK322, MATCH($AZ$10, $B$11:$AE$11, 0)), "")))</f>
        <v/>
      </c>
      <c r="BO322" s="19" t="str">
        <f t="shared" si="66"/>
        <v/>
      </c>
      <c r="BP322" s="19" t="str">
        <f t="shared" si="67"/>
        <v/>
      </c>
      <c r="BQ322" s="19" t="str">
        <f t="shared" si="68"/>
        <v/>
      </c>
      <c r="BR322" s="30" t="str">
        <f t="shared" si="69"/>
        <v/>
      </c>
      <c r="BS322" s="19" t="str">
        <f t="shared" si="70"/>
        <v/>
      </c>
      <c r="BT322" s="40" t="str" cm="1">
        <f t="array" ref="BT322">IFERROR(DATE(INDEX($BQ322:$BS322, $BK322, MATCH($BN$5, $BQ$10:$BS$10, 0)), INDEX($BQ322:$BS322, $BK322, MATCH($BN$4, $BQ$10:$BS$10, 0)), INDEX($BQ322:$BS322, $BK322, MATCH($BN$3, $BQ$10:$BS$10, 0))), "")</f>
        <v/>
      </c>
      <c r="BV322" s="19" t="str">
        <f t="shared" si="71"/>
        <v/>
      </c>
      <c r="BX322" s="19" t="str">
        <f t="shared" si="72"/>
        <v/>
      </c>
      <c r="BZ322" s="30" t="str">
        <f t="shared" si="76"/>
        <v/>
      </c>
      <c r="CA322" s="13" t="str">
        <f t="shared" si="77"/>
        <v/>
      </c>
      <c r="CB322" s="13" t="str">
        <f t="shared" si="78"/>
        <v/>
      </c>
      <c r="CC322" s="13" t="str">
        <f t="shared" si="79"/>
        <v/>
      </c>
      <c r="CD322" s="32" t="str">
        <f t="shared" si="80"/>
        <v/>
      </c>
      <c r="CF322" s="52" t="str">
        <f t="shared" si="73"/>
        <v/>
      </c>
      <c r="CH322" s="19" t="str">
        <f>IF($CF322="", "", COUNTIF($CF$12:$CF$1210, "&gt;"&amp;$CF322)+1+COUNTIF($CF$12:$CF322, $CF322)-1)</f>
        <v/>
      </c>
      <c r="CJ322" s="19" t="str">
        <f t="shared" si="74"/>
        <v/>
      </c>
      <c r="CL322" s="87" t="str">
        <f t="shared" si="75"/>
        <v/>
      </c>
    </row>
    <row r="323" spans="1:90" x14ac:dyDescent="0.25">
      <c r="A323" s="11"/>
      <c r="B323" s="5"/>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7"/>
      <c r="AF323" s="11"/>
      <c r="AG323" s="12"/>
      <c r="AH323" s="12"/>
      <c r="AI323" s="12"/>
      <c r="AJ323" s="12"/>
      <c r="AK323" s="12"/>
      <c r="AL323" s="12"/>
      <c r="AM323" s="12"/>
      <c r="AN323" s="12"/>
      <c r="AO323" s="12"/>
      <c r="AP323" s="12"/>
      <c r="AQ323" s="12"/>
      <c r="AR323" s="12"/>
      <c r="AS323" s="12"/>
      <c r="AT323" s="12"/>
      <c r="AU323" s="12"/>
      <c r="AV323" s="12"/>
      <c r="AW323" s="12"/>
      <c r="AX323" s="12"/>
      <c r="AY323" s="12"/>
      <c r="AZ323" s="37" t="str">
        <f t="shared" si="65"/>
        <v/>
      </c>
      <c r="BA323" s="13" t="str" cm="1">
        <f t="array" ref="BA323">IF(BA$10="", "", IF(IFERROR(INDEX($B323:$AE323, $BK323, MATCH(BA$10, $B$11:$AE$11, 0)), "")="", "", IFERROR(VALUE(INDEX($B323:$AE323, $BK323, MATCH(BA$10, $B$11:$AE$11, 0))), "")))</f>
        <v/>
      </c>
      <c r="BB323" s="13" t="str" cm="1">
        <f t="array" ref="BB323">IF(BB$10="", "", IF(IFERROR(INDEX($B323:$AE323, $BK323, MATCH(BB$10, $B$11:$AE$11, 0)), "")="", "", IFERROR(VALUE(INDEX($B323:$AE323, $BK323, MATCH(BB$10, $B$11:$AE$11, 0))), "")))</f>
        <v/>
      </c>
      <c r="BC323" s="13" t="str" cm="1">
        <f t="array" ref="BC323">IF(BC$10="", "", IF(IFERROR(INDEX($B323:$AE323, $BK323, MATCH(BC$10, $B$11:$AE$11, 0)), "")="", "", IFERROR(VALUE(INDEX($B323:$AE323, $BK323, MATCH(BC$10, $B$11:$AE$11, 0))), "")))</f>
        <v/>
      </c>
      <c r="BD323" s="13" t="str" cm="1">
        <f t="array" ref="BD323">IF(BD$10="", "", IF(IFERROR(INDEX($B323:$AE323, $BK323, MATCH(BD$10, $B$11:$AE$11, 0)), "")="", "", IFERROR(VALUE(INDEX($B323:$AE323, $BK323, MATCH(BD$10, $B$11:$AE$11, 0))), "")))</f>
        <v/>
      </c>
      <c r="BE323" s="32" t="str" cm="1">
        <f t="array" ref="BE323">IF(BE$10="", "", IF(IFERROR(INDEX($B323:$AE323, $BK323, MATCH(BE$10, $B$11:$AE$11, 0)), "")="", "", IFERROR(VALUE(INDEX($B323:$AE323, $BK323, MATCH(BE$10, $B$11:$AE$11, 0))), "")))</f>
        <v/>
      </c>
      <c r="BF323" s="12"/>
      <c r="BG323" s="44" t="str" cm="1">
        <f t="array" ref="BG323">IF(BG$10="", "", IF(IFERROR(INDEX($B323:$AE323, $BK323, MATCH(BG$10, $B$11:$AE$11, 0)), "")="", "", IFERROR(LEFT(INDEX($B323:$AE323, $BK323, MATCH(BG$10, $B$11:$AE$11, 0)), 70), "")))</f>
        <v/>
      </c>
      <c r="BH323" s="12"/>
      <c r="BI323" s="44" t="str" cm="1">
        <f t="array" ref="BI323">IF(BI$10="", "", IF(IFERROR(INDEX($B323:$AE323, $BK323, MATCH(BI$10, $B$11:$AE$11, 0)), "")="", "", IFERROR(INDEX($B323:$AE323, $BK323, MATCH(BI$10, $B$11:$AE$11, 0)), "")))</f>
        <v/>
      </c>
      <c r="BJ323" s="12"/>
      <c r="BN323" s="19" t="str" cm="1">
        <f t="array" ref="BN323">IF($AZ$10="", "", IF(IFERROR(INDEX($B323:$AE323, $BK323, MATCH($AZ$10, $B$11:$AE$11, 0)), "")="", "", IFERROR(INDEX($B323:$AE323, $BK323, MATCH($AZ$10, $B$11:$AE$11, 0)), "")))</f>
        <v/>
      </c>
      <c r="BO323" s="19" t="str">
        <f t="shared" si="66"/>
        <v/>
      </c>
      <c r="BP323" s="19" t="str">
        <f t="shared" si="67"/>
        <v/>
      </c>
      <c r="BQ323" s="19" t="str">
        <f t="shared" si="68"/>
        <v/>
      </c>
      <c r="BR323" s="30" t="str">
        <f t="shared" si="69"/>
        <v/>
      </c>
      <c r="BS323" s="19" t="str">
        <f t="shared" si="70"/>
        <v/>
      </c>
      <c r="BT323" s="40" t="str" cm="1">
        <f t="array" ref="BT323">IFERROR(DATE(INDEX($BQ323:$BS323, $BK323, MATCH($BN$5, $BQ$10:$BS$10, 0)), INDEX($BQ323:$BS323, $BK323, MATCH($BN$4, $BQ$10:$BS$10, 0)), INDEX($BQ323:$BS323, $BK323, MATCH($BN$3, $BQ$10:$BS$10, 0))), "")</f>
        <v/>
      </c>
      <c r="BV323" s="19" t="str">
        <f t="shared" si="71"/>
        <v/>
      </c>
      <c r="BX323" s="19" t="str">
        <f t="shared" si="72"/>
        <v/>
      </c>
      <c r="BZ323" s="30" t="str">
        <f t="shared" si="76"/>
        <v/>
      </c>
      <c r="CA323" s="13" t="str">
        <f t="shared" si="77"/>
        <v/>
      </c>
      <c r="CB323" s="13" t="str">
        <f t="shared" si="78"/>
        <v/>
      </c>
      <c r="CC323" s="13" t="str">
        <f t="shared" si="79"/>
        <v/>
      </c>
      <c r="CD323" s="32" t="str">
        <f t="shared" si="80"/>
        <v/>
      </c>
      <c r="CF323" s="52" t="str">
        <f t="shared" si="73"/>
        <v/>
      </c>
      <c r="CH323" s="19" t="str">
        <f>IF($CF323="", "", COUNTIF($CF$12:$CF$1210, "&gt;"&amp;$CF323)+1+COUNTIF($CF$12:$CF323, $CF323)-1)</f>
        <v/>
      </c>
      <c r="CJ323" s="19" t="str">
        <f t="shared" si="74"/>
        <v/>
      </c>
      <c r="CL323" s="87" t="str">
        <f t="shared" si="75"/>
        <v/>
      </c>
    </row>
    <row r="324" spans="1:90" x14ac:dyDescent="0.25">
      <c r="A324" s="11"/>
      <c r="B324" s="5"/>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7"/>
      <c r="AF324" s="11"/>
      <c r="AG324" s="12"/>
      <c r="AH324" s="12"/>
      <c r="AI324" s="12"/>
      <c r="AJ324" s="12"/>
      <c r="AK324" s="12"/>
      <c r="AL324" s="12"/>
      <c r="AM324" s="12"/>
      <c r="AN324" s="12"/>
      <c r="AO324" s="12"/>
      <c r="AP324" s="12"/>
      <c r="AQ324" s="12"/>
      <c r="AR324" s="12"/>
      <c r="AS324" s="12"/>
      <c r="AT324" s="12"/>
      <c r="AU324" s="12"/>
      <c r="AV324" s="12"/>
      <c r="AW324" s="12"/>
      <c r="AX324" s="12"/>
      <c r="AY324" s="12"/>
      <c r="AZ324" s="37" t="str">
        <f t="shared" si="65"/>
        <v/>
      </c>
      <c r="BA324" s="13" t="str" cm="1">
        <f t="array" ref="BA324">IF(BA$10="", "", IF(IFERROR(INDEX($B324:$AE324, $BK324, MATCH(BA$10, $B$11:$AE$11, 0)), "")="", "", IFERROR(VALUE(INDEX($B324:$AE324, $BK324, MATCH(BA$10, $B$11:$AE$11, 0))), "")))</f>
        <v/>
      </c>
      <c r="BB324" s="13" t="str" cm="1">
        <f t="array" ref="BB324">IF(BB$10="", "", IF(IFERROR(INDEX($B324:$AE324, $BK324, MATCH(BB$10, $B$11:$AE$11, 0)), "")="", "", IFERROR(VALUE(INDEX($B324:$AE324, $BK324, MATCH(BB$10, $B$11:$AE$11, 0))), "")))</f>
        <v/>
      </c>
      <c r="BC324" s="13" t="str" cm="1">
        <f t="array" ref="BC324">IF(BC$10="", "", IF(IFERROR(INDEX($B324:$AE324, $BK324, MATCH(BC$10, $B$11:$AE$11, 0)), "")="", "", IFERROR(VALUE(INDEX($B324:$AE324, $BK324, MATCH(BC$10, $B$11:$AE$11, 0))), "")))</f>
        <v/>
      </c>
      <c r="BD324" s="13" t="str" cm="1">
        <f t="array" ref="BD324">IF(BD$10="", "", IF(IFERROR(INDEX($B324:$AE324, $BK324, MATCH(BD$10, $B$11:$AE$11, 0)), "")="", "", IFERROR(VALUE(INDEX($B324:$AE324, $BK324, MATCH(BD$10, $B$11:$AE$11, 0))), "")))</f>
        <v/>
      </c>
      <c r="BE324" s="32" t="str" cm="1">
        <f t="array" ref="BE324">IF(BE$10="", "", IF(IFERROR(INDEX($B324:$AE324, $BK324, MATCH(BE$10, $B$11:$AE$11, 0)), "")="", "", IFERROR(VALUE(INDEX($B324:$AE324, $BK324, MATCH(BE$10, $B$11:$AE$11, 0))), "")))</f>
        <v/>
      </c>
      <c r="BF324" s="12"/>
      <c r="BG324" s="44" t="str" cm="1">
        <f t="array" ref="BG324">IF(BG$10="", "", IF(IFERROR(INDEX($B324:$AE324, $BK324, MATCH(BG$10, $B$11:$AE$11, 0)), "")="", "", IFERROR(LEFT(INDEX($B324:$AE324, $BK324, MATCH(BG$10, $B$11:$AE$11, 0)), 70), "")))</f>
        <v/>
      </c>
      <c r="BH324" s="12"/>
      <c r="BI324" s="44" t="str" cm="1">
        <f t="array" ref="BI324">IF(BI$10="", "", IF(IFERROR(INDEX($B324:$AE324, $BK324, MATCH(BI$10, $B$11:$AE$11, 0)), "")="", "", IFERROR(INDEX($B324:$AE324, $BK324, MATCH(BI$10, $B$11:$AE$11, 0)), "")))</f>
        <v/>
      </c>
      <c r="BJ324" s="12"/>
      <c r="BN324" s="19" t="str" cm="1">
        <f t="array" ref="BN324">IF($AZ$10="", "", IF(IFERROR(INDEX($B324:$AE324, $BK324, MATCH($AZ$10, $B$11:$AE$11, 0)), "")="", "", IFERROR(INDEX($B324:$AE324, $BK324, MATCH($AZ$10, $B$11:$AE$11, 0)), "")))</f>
        <v/>
      </c>
      <c r="BO324" s="19" t="str">
        <f t="shared" si="66"/>
        <v/>
      </c>
      <c r="BP324" s="19" t="str">
        <f t="shared" si="67"/>
        <v/>
      </c>
      <c r="BQ324" s="19" t="str">
        <f t="shared" si="68"/>
        <v/>
      </c>
      <c r="BR324" s="30" t="str">
        <f t="shared" si="69"/>
        <v/>
      </c>
      <c r="BS324" s="19" t="str">
        <f t="shared" si="70"/>
        <v/>
      </c>
      <c r="BT324" s="40" t="str" cm="1">
        <f t="array" ref="BT324">IFERROR(DATE(INDEX($BQ324:$BS324, $BK324, MATCH($BN$5, $BQ$10:$BS$10, 0)), INDEX($BQ324:$BS324, $BK324, MATCH($BN$4, $BQ$10:$BS$10, 0)), INDEX($BQ324:$BS324, $BK324, MATCH($BN$3, $BQ$10:$BS$10, 0))), "")</f>
        <v/>
      </c>
      <c r="BV324" s="19" t="str">
        <f t="shared" si="71"/>
        <v/>
      </c>
      <c r="BX324" s="19" t="str">
        <f t="shared" si="72"/>
        <v/>
      </c>
      <c r="BZ324" s="30" t="str">
        <f t="shared" si="76"/>
        <v/>
      </c>
      <c r="CA324" s="13" t="str">
        <f t="shared" si="77"/>
        <v/>
      </c>
      <c r="CB324" s="13" t="str">
        <f t="shared" si="78"/>
        <v/>
      </c>
      <c r="CC324" s="13" t="str">
        <f t="shared" si="79"/>
        <v/>
      </c>
      <c r="CD324" s="32" t="str">
        <f t="shared" si="80"/>
        <v/>
      </c>
      <c r="CF324" s="52" t="str">
        <f t="shared" si="73"/>
        <v/>
      </c>
      <c r="CH324" s="19" t="str">
        <f>IF($CF324="", "", COUNTIF($CF$12:$CF$1210, "&gt;"&amp;$CF324)+1+COUNTIF($CF$12:$CF324, $CF324)-1)</f>
        <v/>
      </c>
      <c r="CJ324" s="19" t="str">
        <f t="shared" si="74"/>
        <v/>
      </c>
      <c r="CL324" s="87" t="str">
        <f t="shared" si="75"/>
        <v/>
      </c>
    </row>
    <row r="325" spans="1:90" x14ac:dyDescent="0.25">
      <c r="A325" s="11"/>
      <c r="B325" s="5"/>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7"/>
      <c r="AF325" s="11"/>
      <c r="AG325" s="12"/>
      <c r="AH325" s="12"/>
      <c r="AI325" s="12"/>
      <c r="AJ325" s="12"/>
      <c r="AK325" s="12"/>
      <c r="AL325" s="12"/>
      <c r="AM325" s="12"/>
      <c r="AN325" s="12"/>
      <c r="AO325" s="12"/>
      <c r="AP325" s="12"/>
      <c r="AQ325" s="12"/>
      <c r="AR325" s="12"/>
      <c r="AS325" s="12"/>
      <c r="AT325" s="12"/>
      <c r="AU325" s="12"/>
      <c r="AV325" s="12"/>
      <c r="AW325" s="12"/>
      <c r="AX325" s="12"/>
      <c r="AY325" s="12"/>
      <c r="AZ325" s="37" t="str">
        <f t="shared" si="65"/>
        <v/>
      </c>
      <c r="BA325" s="13" t="str" cm="1">
        <f t="array" ref="BA325">IF(BA$10="", "", IF(IFERROR(INDEX($B325:$AE325, $BK325, MATCH(BA$10, $B$11:$AE$11, 0)), "")="", "", IFERROR(VALUE(INDEX($B325:$AE325, $BK325, MATCH(BA$10, $B$11:$AE$11, 0))), "")))</f>
        <v/>
      </c>
      <c r="BB325" s="13" t="str" cm="1">
        <f t="array" ref="BB325">IF(BB$10="", "", IF(IFERROR(INDEX($B325:$AE325, $BK325, MATCH(BB$10, $B$11:$AE$11, 0)), "")="", "", IFERROR(VALUE(INDEX($B325:$AE325, $BK325, MATCH(BB$10, $B$11:$AE$11, 0))), "")))</f>
        <v/>
      </c>
      <c r="BC325" s="13" t="str" cm="1">
        <f t="array" ref="BC325">IF(BC$10="", "", IF(IFERROR(INDEX($B325:$AE325, $BK325, MATCH(BC$10, $B$11:$AE$11, 0)), "")="", "", IFERROR(VALUE(INDEX($B325:$AE325, $BK325, MATCH(BC$10, $B$11:$AE$11, 0))), "")))</f>
        <v/>
      </c>
      <c r="BD325" s="13" t="str" cm="1">
        <f t="array" ref="BD325">IF(BD$10="", "", IF(IFERROR(INDEX($B325:$AE325, $BK325, MATCH(BD$10, $B$11:$AE$11, 0)), "")="", "", IFERROR(VALUE(INDEX($B325:$AE325, $BK325, MATCH(BD$10, $B$11:$AE$11, 0))), "")))</f>
        <v/>
      </c>
      <c r="BE325" s="32" t="str" cm="1">
        <f t="array" ref="BE325">IF(BE$10="", "", IF(IFERROR(INDEX($B325:$AE325, $BK325, MATCH(BE$10, $B$11:$AE$11, 0)), "")="", "", IFERROR(VALUE(INDEX($B325:$AE325, $BK325, MATCH(BE$10, $B$11:$AE$11, 0))), "")))</f>
        <v/>
      </c>
      <c r="BF325" s="12"/>
      <c r="BG325" s="44" t="str" cm="1">
        <f t="array" ref="BG325">IF(BG$10="", "", IF(IFERROR(INDEX($B325:$AE325, $BK325, MATCH(BG$10, $B$11:$AE$11, 0)), "")="", "", IFERROR(LEFT(INDEX($B325:$AE325, $BK325, MATCH(BG$10, $B$11:$AE$11, 0)), 70), "")))</f>
        <v/>
      </c>
      <c r="BH325" s="12"/>
      <c r="BI325" s="44" t="str" cm="1">
        <f t="array" ref="BI325">IF(BI$10="", "", IF(IFERROR(INDEX($B325:$AE325, $BK325, MATCH(BI$10, $B$11:$AE$11, 0)), "")="", "", IFERROR(INDEX($B325:$AE325, $BK325, MATCH(BI$10, $B$11:$AE$11, 0)), "")))</f>
        <v/>
      </c>
      <c r="BJ325" s="12"/>
      <c r="BN325" s="19" t="str" cm="1">
        <f t="array" ref="BN325">IF($AZ$10="", "", IF(IFERROR(INDEX($B325:$AE325, $BK325, MATCH($AZ$10, $B$11:$AE$11, 0)), "")="", "", IFERROR(INDEX($B325:$AE325, $BK325, MATCH($AZ$10, $B$11:$AE$11, 0)), "")))</f>
        <v/>
      </c>
      <c r="BO325" s="19" t="str">
        <f t="shared" si="66"/>
        <v/>
      </c>
      <c r="BP325" s="19" t="str">
        <f t="shared" si="67"/>
        <v/>
      </c>
      <c r="BQ325" s="19" t="str">
        <f t="shared" si="68"/>
        <v/>
      </c>
      <c r="BR325" s="30" t="str">
        <f t="shared" si="69"/>
        <v/>
      </c>
      <c r="BS325" s="19" t="str">
        <f t="shared" si="70"/>
        <v/>
      </c>
      <c r="BT325" s="40" t="str" cm="1">
        <f t="array" ref="BT325">IFERROR(DATE(INDEX($BQ325:$BS325, $BK325, MATCH($BN$5, $BQ$10:$BS$10, 0)), INDEX($BQ325:$BS325, $BK325, MATCH($BN$4, $BQ$10:$BS$10, 0)), INDEX($BQ325:$BS325, $BK325, MATCH($BN$3, $BQ$10:$BS$10, 0))), "")</f>
        <v/>
      </c>
      <c r="BV325" s="19" t="str">
        <f t="shared" si="71"/>
        <v/>
      </c>
      <c r="BX325" s="19" t="str">
        <f t="shared" si="72"/>
        <v/>
      </c>
      <c r="BZ325" s="30" t="str">
        <f t="shared" si="76"/>
        <v/>
      </c>
      <c r="CA325" s="13" t="str">
        <f t="shared" si="77"/>
        <v/>
      </c>
      <c r="CB325" s="13" t="str">
        <f t="shared" si="78"/>
        <v/>
      </c>
      <c r="CC325" s="13" t="str">
        <f t="shared" si="79"/>
        <v/>
      </c>
      <c r="CD325" s="32" t="str">
        <f t="shared" si="80"/>
        <v/>
      </c>
      <c r="CF325" s="52" t="str">
        <f t="shared" si="73"/>
        <v/>
      </c>
      <c r="CH325" s="19" t="str">
        <f>IF($CF325="", "", COUNTIF($CF$12:$CF$1210, "&gt;"&amp;$CF325)+1+COUNTIF($CF$12:$CF325, $CF325)-1)</f>
        <v/>
      </c>
      <c r="CJ325" s="19" t="str">
        <f t="shared" si="74"/>
        <v/>
      </c>
      <c r="CL325" s="87" t="str">
        <f t="shared" si="75"/>
        <v/>
      </c>
    </row>
    <row r="326" spans="1:90" x14ac:dyDescent="0.25">
      <c r="A326" s="11"/>
      <c r="B326" s="5"/>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7"/>
      <c r="AF326" s="11"/>
      <c r="AG326" s="12"/>
      <c r="AH326" s="12"/>
      <c r="AI326" s="12"/>
      <c r="AJ326" s="12"/>
      <c r="AK326" s="12"/>
      <c r="AL326" s="12"/>
      <c r="AM326" s="12"/>
      <c r="AN326" s="12"/>
      <c r="AO326" s="12"/>
      <c r="AP326" s="12"/>
      <c r="AQ326" s="12"/>
      <c r="AR326" s="12"/>
      <c r="AS326" s="12"/>
      <c r="AT326" s="12"/>
      <c r="AU326" s="12"/>
      <c r="AV326" s="12"/>
      <c r="AW326" s="12"/>
      <c r="AX326" s="12"/>
      <c r="AY326" s="12"/>
      <c r="AZ326" s="37" t="str">
        <f t="shared" si="65"/>
        <v/>
      </c>
      <c r="BA326" s="13" t="str" cm="1">
        <f t="array" ref="BA326">IF(BA$10="", "", IF(IFERROR(INDEX($B326:$AE326, $BK326, MATCH(BA$10, $B$11:$AE$11, 0)), "")="", "", IFERROR(VALUE(INDEX($B326:$AE326, $BK326, MATCH(BA$10, $B$11:$AE$11, 0))), "")))</f>
        <v/>
      </c>
      <c r="BB326" s="13" t="str" cm="1">
        <f t="array" ref="BB326">IF(BB$10="", "", IF(IFERROR(INDEX($B326:$AE326, $BK326, MATCH(BB$10, $B$11:$AE$11, 0)), "")="", "", IFERROR(VALUE(INDEX($B326:$AE326, $BK326, MATCH(BB$10, $B$11:$AE$11, 0))), "")))</f>
        <v/>
      </c>
      <c r="BC326" s="13" t="str" cm="1">
        <f t="array" ref="BC326">IF(BC$10="", "", IF(IFERROR(INDEX($B326:$AE326, $BK326, MATCH(BC$10, $B$11:$AE$11, 0)), "")="", "", IFERROR(VALUE(INDEX($B326:$AE326, $BK326, MATCH(BC$10, $B$11:$AE$11, 0))), "")))</f>
        <v/>
      </c>
      <c r="BD326" s="13" t="str" cm="1">
        <f t="array" ref="BD326">IF(BD$10="", "", IF(IFERROR(INDEX($B326:$AE326, $BK326, MATCH(BD$10, $B$11:$AE$11, 0)), "")="", "", IFERROR(VALUE(INDEX($B326:$AE326, $BK326, MATCH(BD$10, $B$11:$AE$11, 0))), "")))</f>
        <v/>
      </c>
      <c r="BE326" s="32" t="str" cm="1">
        <f t="array" ref="BE326">IF(BE$10="", "", IF(IFERROR(INDEX($B326:$AE326, $BK326, MATCH(BE$10, $B$11:$AE$11, 0)), "")="", "", IFERROR(VALUE(INDEX($B326:$AE326, $BK326, MATCH(BE$10, $B$11:$AE$11, 0))), "")))</f>
        <v/>
      </c>
      <c r="BF326" s="12"/>
      <c r="BG326" s="44" t="str" cm="1">
        <f t="array" ref="BG326">IF(BG$10="", "", IF(IFERROR(INDEX($B326:$AE326, $BK326, MATCH(BG$10, $B$11:$AE$11, 0)), "")="", "", IFERROR(LEFT(INDEX($B326:$AE326, $BK326, MATCH(BG$10, $B$11:$AE$11, 0)), 70), "")))</f>
        <v/>
      </c>
      <c r="BH326" s="12"/>
      <c r="BI326" s="44" t="str" cm="1">
        <f t="array" ref="BI326">IF(BI$10="", "", IF(IFERROR(INDEX($B326:$AE326, $BK326, MATCH(BI$10, $B$11:$AE$11, 0)), "")="", "", IFERROR(INDEX($B326:$AE326, $BK326, MATCH(BI$10, $B$11:$AE$11, 0)), "")))</f>
        <v/>
      </c>
      <c r="BJ326" s="12"/>
      <c r="BN326" s="19" t="str" cm="1">
        <f t="array" ref="BN326">IF($AZ$10="", "", IF(IFERROR(INDEX($B326:$AE326, $BK326, MATCH($AZ$10, $B$11:$AE$11, 0)), "")="", "", IFERROR(INDEX($B326:$AE326, $BK326, MATCH($AZ$10, $B$11:$AE$11, 0)), "")))</f>
        <v/>
      </c>
      <c r="BO326" s="19" t="str">
        <f t="shared" si="66"/>
        <v/>
      </c>
      <c r="BP326" s="19" t="str">
        <f t="shared" si="67"/>
        <v/>
      </c>
      <c r="BQ326" s="19" t="str">
        <f t="shared" si="68"/>
        <v/>
      </c>
      <c r="BR326" s="30" t="str">
        <f t="shared" si="69"/>
        <v/>
      </c>
      <c r="BS326" s="19" t="str">
        <f t="shared" si="70"/>
        <v/>
      </c>
      <c r="BT326" s="40" t="str" cm="1">
        <f t="array" ref="BT326">IFERROR(DATE(INDEX($BQ326:$BS326, $BK326, MATCH($BN$5, $BQ$10:$BS$10, 0)), INDEX($BQ326:$BS326, $BK326, MATCH($BN$4, $BQ$10:$BS$10, 0)), INDEX($BQ326:$BS326, $BK326, MATCH($BN$3, $BQ$10:$BS$10, 0))), "")</f>
        <v/>
      </c>
      <c r="BV326" s="19" t="str">
        <f t="shared" si="71"/>
        <v/>
      </c>
      <c r="BX326" s="19" t="str">
        <f t="shared" si="72"/>
        <v/>
      </c>
      <c r="BZ326" s="30" t="str">
        <f t="shared" si="76"/>
        <v/>
      </c>
      <c r="CA326" s="13" t="str">
        <f t="shared" si="77"/>
        <v/>
      </c>
      <c r="CB326" s="13" t="str">
        <f t="shared" si="78"/>
        <v/>
      </c>
      <c r="CC326" s="13" t="str">
        <f t="shared" si="79"/>
        <v/>
      </c>
      <c r="CD326" s="32" t="str">
        <f t="shared" si="80"/>
        <v/>
      </c>
      <c r="CF326" s="52" t="str">
        <f t="shared" si="73"/>
        <v/>
      </c>
      <c r="CH326" s="19" t="str">
        <f>IF($CF326="", "", COUNTIF($CF$12:$CF$1210, "&gt;"&amp;$CF326)+1+COUNTIF($CF$12:$CF326, $CF326)-1)</f>
        <v/>
      </c>
      <c r="CJ326" s="19" t="str">
        <f t="shared" si="74"/>
        <v/>
      </c>
      <c r="CL326" s="87" t="str">
        <f t="shared" si="75"/>
        <v/>
      </c>
    </row>
    <row r="327" spans="1:90" x14ac:dyDescent="0.25">
      <c r="A327" s="11"/>
      <c r="B327" s="5"/>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7"/>
      <c r="AF327" s="11"/>
      <c r="AG327" s="12"/>
      <c r="AH327" s="12"/>
      <c r="AI327" s="12"/>
      <c r="AJ327" s="12"/>
      <c r="AK327" s="12"/>
      <c r="AL327" s="12"/>
      <c r="AM327" s="12"/>
      <c r="AN327" s="12"/>
      <c r="AO327" s="12"/>
      <c r="AP327" s="12"/>
      <c r="AQ327" s="12"/>
      <c r="AR327" s="12"/>
      <c r="AS327" s="12"/>
      <c r="AT327" s="12"/>
      <c r="AU327" s="12"/>
      <c r="AV327" s="12"/>
      <c r="AW327" s="12"/>
      <c r="AX327" s="12"/>
      <c r="AY327" s="12"/>
      <c r="AZ327" s="37" t="str">
        <f t="shared" si="65"/>
        <v/>
      </c>
      <c r="BA327" s="13" t="str" cm="1">
        <f t="array" ref="BA327">IF(BA$10="", "", IF(IFERROR(INDEX($B327:$AE327, $BK327, MATCH(BA$10, $B$11:$AE$11, 0)), "")="", "", IFERROR(VALUE(INDEX($B327:$AE327, $BK327, MATCH(BA$10, $B$11:$AE$11, 0))), "")))</f>
        <v/>
      </c>
      <c r="BB327" s="13" t="str" cm="1">
        <f t="array" ref="BB327">IF(BB$10="", "", IF(IFERROR(INDEX($B327:$AE327, $BK327, MATCH(BB$10, $B$11:$AE$11, 0)), "")="", "", IFERROR(VALUE(INDEX($B327:$AE327, $BK327, MATCH(BB$10, $B$11:$AE$11, 0))), "")))</f>
        <v/>
      </c>
      <c r="BC327" s="13" t="str" cm="1">
        <f t="array" ref="BC327">IF(BC$10="", "", IF(IFERROR(INDEX($B327:$AE327, $BK327, MATCH(BC$10, $B$11:$AE$11, 0)), "")="", "", IFERROR(VALUE(INDEX($B327:$AE327, $BK327, MATCH(BC$10, $B$11:$AE$11, 0))), "")))</f>
        <v/>
      </c>
      <c r="BD327" s="13" t="str" cm="1">
        <f t="array" ref="BD327">IF(BD$10="", "", IF(IFERROR(INDEX($B327:$AE327, $BK327, MATCH(BD$10, $B$11:$AE$11, 0)), "")="", "", IFERROR(VALUE(INDEX($B327:$AE327, $BK327, MATCH(BD$10, $B$11:$AE$11, 0))), "")))</f>
        <v/>
      </c>
      <c r="BE327" s="32" t="str" cm="1">
        <f t="array" ref="BE327">IF(BE$10="", "", IF(IFERROR(INDEX($B327:$AE327, $BK327, MATCH(BE$10, $B$11:$AE$11, 0)), "")="", "", IFERROR(VALUE(INDEX($B327:$AE327, $BK327, MATCH(BE$10, $B$11:$AE$11, 0))), "")))</f>
        <v/>
      </c>
      <c r="BF327" s="12"/>
      <c r="BG327" s="44" t="str" cm="1">
        <f t="array" ref="BG327">IF(BG$10="", "", IF(IFERROR(INDEX($B327:$AE327, $BK327, MATCH(BG$10, $B$11:$AE$11, 0)), "")="", "", IFERROR(LEFT(INDEX($B327:$AE327, $BK327, MATCH(BG$10, $B$11:$AE$11, 0)), 70), "")))</f>
        <v/>
      </c>
      <c r="BH327" s="12"/>
      <c r="BI327" s="44" t="str" cm="1">
        <f t="array" ref="BI327">IF(BI$10="", "", IF(IFERROR(INDEX($B327:$AE327, $BK327, MATCH(BI$10, $B$11:$AE$11, 0)), "")="", "", IFERROR(INDEX($B327:$AE327, $BK327, MATCH(BI$10, $B$11:$AE$11, 0)), "")))</f>
        <v/>
      </c>
      <c r="BJ327" s="12"/>
      <c r="BN327" s="19" t="str" cm="1">
        <f t="array" ref="BN327">IF($AZ$10="", "", IF(IFERROR(INDEX($B327:$AE327, $BK327, MATCH($AZ$10, $B$11:$AE$11, 0)), "")="", "", IFERROR(INDEX($B327:$AE327, $BK327, MATCH($AZ$10, $B$11:$AE$11, 0)), "")))</f>
        <v/>
      </c>
      <c r="BO327" s="19" t="str">
        <f t="shared" si="66"/>
        <v/>
      </c>
      <c r="BP327" s="19" t="str">
        <f t="shared" si="67"/>
        <v/>
      </c>
      <c r="BQ327" s="19" t="str">
        <f t="shared" si="68"/>
        <v/>
      </c>
      <c r="BR327" s="30" t="str">
        <f t="shared" si="69"/>
        <v/>
      </c>
      <c r="BS327" s="19" t="str">
        <f t="shared" si="70"/>
        <v/>
      </c>
      <c r="BT327" s="40" t="str" cm="1">
        <f t="array" ref="BT327">IFERROR(DATE(INDEX($BQ327:$BS327, $BK327, MATCH($BN$5, $BQ$10:$BS$10, 0)), INDEX($BQ327:$BS327, $BK327, MATCH($BN$4, $BQ$10:$BS$10, 0)), INDEX($BQ327:$BS327, $BK327, MATCH($BN$3, $BQ$10:$BS$10, 0))), "")</f>
        <v/>
      </c>
      <c r="BV327" s="19" t="str">
        <f t="shared" si="71"/>
        <v/>
      </c>
      <c r="BX327" s="19" t="str">
        <f t="shared" si="72"/>
        <v/>
      </c>
      <c r="BZ327" s="30" t="str">
        <f t="shared" si="76"/>
        <v/>
      </c>
      <c r="CA327" s="13" t="str">
        <f t="shared" si="77"/>
        <v/>
      </c>
      <c r="CB327" s="13" t="str">
        <f t="shared" si="78"/>
        <v/>
      </c>
      <c r="CC327" s="13" t="str">
        <f t="shared" si="79"/>
        <v/>
      </c>
      <c r="CD327" s="32" t="str">
        <f t="shared" si="80"/>
        <v/>
      </c>
      <c r="CF327" s="52" t="str">
        <f t="shared" si="73"/>
        <v/>
      </c>
      <c r="CH327" s="19" t="str">
        <f>IF($CF327="", "", COUNTIF($CF$12:$CF$1210, "&gt;"&amp;$CF327)+1+COUNTIF($CF$12:$CF327, $CF327)-1)</f>
        <v/>
      </c>
      <c r="CJ327" s="19" t="str">
        <f t="shared" si="74"/>
        <v/>
      </c>
      <c r="CL327" s="87" t="str">
        <f t="shared" si="75"/>
        <v/>
      </c>
    </row>
    <row r="328" spans="1:90" x14ac:dyDescent="0.25">
      <c r="A328" s="11"/>
      <c r="B328" s="5"/>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7"/>
      <c r="AF328" s="11"/>
      <c r="AG328" s="12"/>
      <c r="AH328" s="12"/>
      <c r="AI328" s="12"/>
      <c r="AJ328" s="12"/>
      <c r="AK328" s="12"/>
      <c r="AL328" s="12"/>
      <c r="AM328" s="12"/>
      <c r="AN328" s="12"/>
      <c r="AO328" s="12"/>
      <c r="AP328" s="12"/>
      <c r="AQ328" s="12"/>
      <c r="AR328" s="12"/>
      <c r="AS328" s="12"/>
      <c r="AT328" s="12"/>
      <c r="AU328" s="12"/>
      <c r="AV328" s="12"/>
      <c r="AW328" s="12"/>
      <c r="AX328" s="12"/>
      <c r="AY328" s="12"/>
      <c r="AZ328" s="37" t="str">
        <f t="shared" si="65"/>
        <v/>
      </c>
      <c r="BA328" s="13" t="str" cm="1">
        <f t="array" ref="BA328">IF(BA$10="", "", IF(IFERROR(INDEX($B328:$AE328, $BK328, MATCH(BA$10, $B$11:$AE$11, 0)), "")="", "", IFERROR(VALUE(INDEX($B328:$AE328, $BK328, MATCH(BA$10, $B$11:$AE$11, 0))), "")))</f>
        <v/>
      </c>
      <c r="BB328" s="13" t="str" cm="1">
        <f t="array" ref="BB328">IF(BB$10="", "", IF(IFERROR(INDEX($B328:$AE328, $BK328, MATCH(BB$10, $B$11:$AE$11, 0)), "")="", "", IFERROR(VALUE(INDEX($B328:$AE328, $BK328, MATCH(BB$10, $B$11:$AE$11, 0))), "")))</f>
        <v/>
      </c>
      <c r="BC328" s="13" t="str" cm="1">
        <f t="array" ref="BC328">IF(BC$10="", "", IF(IFERROR(INDEX($B328:$AE328, $BK328, MATCH(BC$10, $B$11:$AE$11, 0)), "")="", "", IFERROR(VALUE(INDEX($B328:$AE328, $BK328, MATCH(BC$10, $B$11:$AE$11, 0))), "")))</f>
        <v/>
      </c>
      <c r="BD328" s="13" t="str" cm="1">
        <f t="array" ref="BD328">IF(BD$10="", "", IF(IFERROR(INDEX($B328:$AE328, $BK328, MATCH(BD$10, $B$11:$AE$11, 0)), "")="", "", IFERROR(VALUE(INDEX($B328:$AE328, $BK328, MATCH(BD$10, $B$11:$AE$11, 0))), "")))</f>
        <v/>
      </c>
      <c r="BE328" s="32" t="str" cm="1">
        <f t="array" ref="BE328">IF(BE$10="", "", IF(IFERROR(INDEX($B328:$AE328, $BK328, MATCH(BE$10, $B$11:$AE$11, 0)), "")="", "", IFERROR(VALUE(INDEX($B328:$AE328, $BK328, MATCH(BE$10, $B$11:$AE$11, 0))), "")))</f>
        <v/>
      </c>
      <c r="BF328" s="12"/>
      <c r="BG328" s="44" t="str" cm="1">
        <f t="array" ref="BG328">IF(BG$10="", "", IF(IFERROR(INDEX($B328:$AE328, $BK328, MATCH(BG$10, $B$11:$AE$11, 0)), "")="", "", IFERROR(LEFT(INDEX($B328:$AE328, $BK328, MATCH(BG$10, $B$11:$AE$11, 0)), 70), "")))</f>
        <v/>
      </c>
      <c r="BH328" s="12"/>
      <c r="BI328" s="44" t="str" cm="1">
        <f t="array" ref="BI328">IF(BI$10="", "", IF(IFERROR(INDEX($B328:$AE328, $BK328, MATCH(BI$10, $B$11:$AE$11, 0)), "")="", "", IFERROR(INDEX($B328:$AE328, $BK328, MATCH(BI$10, $B$11:$AE$11, 0)), "")))</f>
        <v/>
      </c>
      <c r="BJ328" s="12"/>
      <c r="BN328" s="19" t="str" cm="1">
        <f t="array" ref="BN328">IF($AZ$10="", "", IF(IFERROR(INDEX($B328:$AE328, $BK328, MATCH($AZ$10, $B$11:$AE$11, 0)), "")="", "", IFERROR(INDEX($B328:$AE328, $BK328, MATCH($AZ$10, $B$11:$AE$11, 0)), "")))</f>
        <v/>
      </c>
      <c r="BO328" s="19" t="str">
        <f t="shared" si="66"/>
        <v/>
      </c>
      <c r="BP328" s="19" t="str">
        <f t="shared" si="67"/>
        <v/>
      </c>
      <c r="BQ328" s="19" t="str">
        <f t="shared" si="68"/>
        <v/>
      </c>
      <c r="BR328" s="30" t="str">
        <f t="shared" si="69"/>
        <v/>
      </c>
      <c r="BS328" s="19" t="str">
        <f t="shared" si="70"/>
        <v/>
      </c>
      <c r="BT328" s="40" t="str" cm="1">
        <f t="array" ref="BT328">IFERROR(DATE(INDEX($BQ328:$BS328, $BK328, MATCH($BN$5, $BQ$10:$BS$10, 0)), INDEX($BQ328:$BS328, $BK328, MATCH($BN$4, $BQ$10:$BS$10, 0)), INDEX($BQ328:$BS328, $BK328, MATCH($BN$3, $BQ$10:$BS$10, 0))), "")</f>
        <v/>
      </c>
      <c r="BV328" s="19" t="str">
        <f t="shared" si="71"/>
        <v/>
      </c>
      <c r="BX328" s="19" t="str">
        <f t="shared" si="72"/>
        <v/>
      </c>
      <c r="BZ328" s="30" t="str">
        <f t="shared" si="76"/>
        <v/>
      </c>
      <c r="CA328" s="13" t="str">
        <f t="shared" si="77"/>
        <v/>
      </c>
      <c r="CB328" s="13" t="str">
        <f t="shared" si="78"/>
        <v/>
      </c>
      <c r="CC328" s="13" t="str">
        <f t="shared" si="79"/>
        <v/>
      </c>
      <c r="CD328" s="32" t="str">
        <f t="shared" si="80"/>
        <v/>
      </c>
      <c r="CF328" s="52" t="str">
        <f t="shared" si="73"/>
        <v/>
      </c>
      <c r="CH328" s="19" t="str">
        <f>IF($CF328="", "", COUNTIF($CF$12:$CF$1210, "&gt;"&amp;$CF328)+1+COUNTIF($CF$12:$CF328, $CF328)-1)</f>
        <v/>
      </c>
      <c r="CJ328" s="19" t="str">
        <f t="shared" si="74"/>
        <v/>
      </c>
      <c r="CL328" s="87" t="str">
        <f t="shared" si="75"/>
        <v/>
      </c>
    </row>
    <row r="329" spans="1:90" x14ac:dyDescent="0.25">
      <c r="A329" s="11"/>
      <c r="B329" s="5"/>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7"/>
      <c r="AF329" s="11"/>
      <c r="AG329" s="12"/>
      <c r="AH329" s="12"/>
      <c r="AI329" s="12"/>
      <c r="AJ329" s="12"/>
      <c r="AK329" s="12"/>
      <c r="AL329" s="12"/>
      <c r="AM329" s="12"/>
      <c r="AN329" s="12"/>
      <c r="AO329" s="12"/>
      <c r="AP329" s="12"/>
      <c r="AQ329" s="12"/>
      <c r="AR329" s="12"/>
      <c r="AS329" s="12"/>
      <c r="AT329" s="12"/>
      <c r="AU329" s="12"/>
      <c r="AV329" s="12"/>
      <c r="AW329" s="12"/>
      <c r="AX329" s="12"/>
      <c r="AY329" s="12"/>
      <c r="AZ329" s="37" t="str">
        <f t="shared" si="65"/>
        <v/>
      </c>
      <c r="BA329" s="13" t="str" cm="1">
        <f t="array" ref="BA329">IF(BA$10="", "", IF(IFERROR(INDEX($B329:$AE329, $BK329, MATCH(BA$10, $B$11:$AE$11, 0)), "")="", "", IFERROR(VALUE(INDEX($B329:$AE329, $BK329, MATCH(BA$10, $B$11:$AE$11, 0))), "")))</f>
        <v/>
      </c>
      <c r="BB329" s="13" t="str" cm="1">
        <f t="array" ref="BB329">IF(BB$10="", "", IF(IFERROR(INDEX($B329:$AE329, $BK329, MATCH(BB$10, $B$11:$AE$11, 0)), "")="", "", IFERROR(VALUE(INDEX($B329:$AE329, $BK329, MATCH(BB$10, $B$11:$AE$11, 0))), "")))</f>
        <v/>
      </c>
      <c r="BC329" s="13" t="str" cm="1">
        <f t="array" ref="BC329">IF(BC$10="", "", IF(IFERROR(INDEX($B329:$AE329, $BK329, MATCH(BC$10, $B$11:$AE$11, 0)), "")="", "", IFERROR(VALUE(INDEX($B329:$AE329, $BK329, MATCH(BC$10, $B$11:$AE$11, 0))), "")))</f>
        <v/>
      </c>
      <c r="BD329" s="13" t="str" cm="1">
        <f t="array" ref="BD329">IF(BD$10="", "", IF(IFERROR(INDEX($B329:$AE329, $BK329, MATCH(BD$10, $B$11:$AE$11, 0)), "")="", "", IFERROR(VALUE(INDEX($B329:$AE329, $BK329, MATCH(BD$10, $B$11:$AE$11, 0))), "")))</f>
        <v/>
      </c>
      <c r="BE329" s="32" t="str" cm="1">
        <f t="array" ref="BE329">IF(BE$10="", "", IF(IFERROR(INDEX($B329:$AE329, $BK329, MATCH(BE$10, $B$11:$AE$11, 0)), "")="", "", IFERROR(VALUE(INDEX($B329:$AE329, $BK329, MATCH(BE$10, $B$11:$AE$11, 0))), "")))</f>
        <v/>
      </c>
      <c r="BF329" s="12"/>
      <c r="BG329" s="44" t="str" cm="1">
        <f t="array" ref="BG329">IF(BG$10="", "", IF(IFERROR(INDEX($B329:$AE329, $BK329, MATCH(BG$10, $B$11:$AE$11, 0)), "")="", "", IFERROR(LEFT(INDEX($B329:$AE329, $BK329, MATCH(BG$10, $B$11:$AE$11, 0)), 70), "")))</f>
        <v/>
      </c>
      <c r="BH329" s="12"/>
      <c r="BI329" s="44" t="str" cm="1">
        <f t="array" ref="BI329">IF(BI$10="", "", IF(IFERROR(INDEX($B329:$AE329, $BK329, MATCH(BI$10, $B$11:$AE$11, 0)), "")="", "", IFERROR(INDEX($B329:$AE329, $BK329, MATCH(BI$10, $B$11:$AE$11, 0)), "")))</f>
        <v/>
      </c>
      <c r="BJ329" s="12"/>
      <c r="BN329" s="19" t="str" cm="1">
        <f t="array" ref="BN329">IF($AZ$10="", "", IF(IFERROR(INDEX($B329:$AE329, $BK329, MATCH($AZ$10, $B$11:$AE$11, 0)), "")="", "", IFERROR(INDEX($B329:$AE329, $BK329, MATCH($AZ$10, $B$11:$AE$11, 0)), "")))</f>
        <v/>
      </c>
      <c r="BO329" s="19" t="str">
        <f t="shared" si="66"/>
        <v/>
      </c>
      <c r="BP329" s="19" t="str">
        <f t="shared" si="67"/>
        <v/>
      </c>
      <c r="BQ329" s="19" t="str">
        <f t="shared" si="68"/>
        <v/>
      </c>
      <c r="BR329" s="30" t="str">
        <f t="shared" si="69"/>
        <v/>
      </c>
      <c r="BS329" s="19" t="str">
        <f t="shared" si="70"/>
        <v/>
      </c>
      <c r="BT329" s="40" t="str" cm="1">
        <f t="array" ref="BT329">IFERROR(DATE(INDEX($BQ329:$BS329, $BK329, MATCH($BN$5, $BQ$10:$BS$10, 0)), INDEX($BQ329:$BS329, $BK329, MATCH($BN$4, $BQ$10:$BS$10, 0)), INDEX($BQ329:$BS329, $BK329, MATCH($BN$3, $BQ$10:$BS$10, 0))), "")</f>
        <v/>
      </c>
      <c r="BV329" s="19" t="str">
        <f t="shared" si="71"/>
        <v/>
      </c>
      <c r="BX329" s="19" t="str">
        <f t="shared" si="72"/>
        <v/>
      </c>
      <c r="BZ329" s="30" t="str">
        <f t="shared" si="76"/>
        <v/>
      </c>
      <c r="CA329" s="13" t="str">
        <f t="shared" si="77"/>
        <v/>
      </c>
      <c r="CB329" s="13" t="str">
        <f t="shared" si="78"/>
        <v/>
      </c>
      <c r="CC329" s="13" t="str">
        <f t="shared" si="79"/>
        <v/>
      </c>
      <c r="CD329" s="32" t="str">
        <f t="shared" si="80"/>
        <v/>
      </c>
      <c r="CF329" s="52" t="str">
        <f t="shared" si="73"/>
        <v/>
      </c>
      <c r="CH329" s="19" t="str">
        <f>IF($CF329="", "", COUNTIF($CF$12:$CF$1210, "&gt;"&amp;$CF329)+1+COUNTIF($CF$12:$CF329, $CF329)-1)</f>
        <v/>
      </c>
      <c r="CJ329" s="19" t="str">
        <f t="shared" si="74"/>
        <v/>
      </c>
      <c r="CL329" s="87" t="str">
        <f t="shared" si="75"/>
        <v/>
      </c>
    </row>
    <row r="330" spans="1:90" x14ac:dyDescent="0.25">
      <c r="A330" s="11"/>
      <c r="B330" s="5"/>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7"/>
      <c r="AF330" s="11"/>
      <c r="AG330" s="12"/>
      <c r="AH330" s="12"/>
      <c r="AI330" s="12"/>
      <c r="AJ330" s="12"/>
      <c r="AK330" s="12"/>
      <c r="AL330" s="12"/>
      <c r="AM330" s="12"/>
      <c r="AN330" s="12"/>
      <c r="AO330" s="12"/>
      <c r="AP330" s="12"/>
      <c r="AQ330" s="12"/>
      <c r="AR330" s="12"/>
      <c r="AS330" s="12"/>
      <c r="AT330" s="12"/>
      <c r="AU330" s="12"/>
      <c r="AV330" s="12"/>
      <c r="AW330" s="12"/>
      <c r="AX330" s="12"/>
      <c r="AY330" s="12"/>
      <c r="AZ330" s="37" t="str">
        <f t="shared" si="65"/>
        <v/>
      </c>
      <c r="BA330" s="13" t="str" cm="1">
        <f t="array" ref="BA330">IF(BA$10="", "", IF(IFERROR(INDEX($B330:$AE330, $BK330, MATCH(BA$10, $B$11:$AE$11, 0)), "")="", "", IFERROR(VALUE(INDEX($B330:$AE330, $BK330, MATCH(BA$10, $B$11:$AE$11, 0))), "")))</f>
        <v/>
      </c>
      <c r="BB330" s="13" t="str" cm="1">
        <f t="array" ref="BB330">IF(BB$10="", "", IF(IFERROR(INDEX($B330:$AE330, $BK330, MATCH(BB$10, $B$11:$AE$11, 0)), "")="", "", IFERROR(VALUE(INDEX($B330:$AE330, $BK330, MATCH(BB$10, $B$11:$AE$11, 0))), "")))</f>
        <v/>
      </c>
      <c r="BC330" s="13" t="str" cm="1">
        <f t="array" ref="BC330">IF(BC$10="", "", IF(IFERROR(INDEX($B330:$AE330, $BK330, MATCH(BC$10, $B$11:$AE$11, 0)), "")="", "", IFERROR(VALUE(INDEX($B330:$AE330, $BK330, MATCH(BC$10, $B$11:$AE$11, 0))), "")))</f>
        <v/>
      </c>
      <c r="BD330" s="13" t="str" cm="1">
        <f t="array" ref="BD330">IF(BD$10="", "", IF(IFERROR(INDEX($B330:$AE330, $BK330, MATCH(BD$10, $B$11:$AE$11, 0)), "")="", "", IFERROR(VALUE(INDEX($B330:$AE330, $BK330, MATCH(BD$10, $B$11:$AE$11, 0))), "")))</f>
        <v/>
      </c>
      <c r="BE330" s="32" t="str" cm="1">
        <f t="array" ref="BE330">IF(BE$10="", "", IF(IFERROR(INDEX($B330:$AE330, $BK330, MATCH(BE$10, $B$11:$AE$11, 0)), "")="", "", IFERROR(VALUE(INDEX($B330:$AE330, $BK330, MATCH(BE$10, $B$11:$AE$11, 0))), "")))</f>
        <v/>
      </c>
      <c r="BF330" s="12"/>
      <c r="BG330" s="44" t="str" cm="1">
        <f t="array" ref="BG330">IF(BG$10="", "", IF(IFERROR(INDEX($B330:$AE330, $BK330, MATCH(BG$10, $B$11:$AE$11, 0)), "")="", "", IFERROR(LEFT(INDEX($B330:$AE330, $BK330, MATCH(BG$10, $B$11:$AE$11, 0)), 70), "")))</f>
        <v/>
      </c>
      <c r="BH330" s="12"/>
      <c r="BI330" s="44" t="str" cm="1">
        <f t="array" ref="BI330">IF(BI$10="", "", IF(IFERROR(INDEX($B330:$AE330, $BK330, MATCH(BI$10, $B$11:$AE$11, 0)), "")="", "", IFERROR(INDEX($B330:$AE330, $BK330, MATCH(BI$10, $B$11:$AE$11, 0)), "")))</f>
        <v/>
      </c>
      <c r="BJ330" s="12"/>
      <c r="BN330" s="19" t="str" cm="1">
        <f t="array" ref="BN330">IF($AZ$10="", "", IF(IFERROR(INDEX($B330:$AE330, $BK330, MATCH($AZ$10, $B$11:$AE$11, 0)), "")="", "", IFERROR(INDEX($B330:$AE330, $BK330, MATCH($AZ$10, $B$11:$AE$11, 0)), "")))</f>
        <v/>
      </c>
      <c r="BO330" s="19" t="str">
        <f t="shared" si="66"/>
        <v/>
      </c>
      <c r="BP330" s="19" t="str">
        <f t="shared" si="67"/>
        <v/>
      </c>
      <c r="BQ330" s="19" t="str">
        <f t="shared" si="68"/>
        <v/>
      </c>
      <c r="BR330" s="30" t="str">
        <f t="shared" si="69"/>
        <v/>
      </c>
      <c r="BS330" s="19" t="str">
        <f t="shared" si="70"/>
        <v/>
      </c>
      <c r="BT330" s="40" t="str" cm="1">
        <f t="array" ref="BT330">IFERROR(DATE(INDEX($BQ330:$BS330, $BK330, MATCH($BN$5, $BQ$10:$BS$10, 0)), INDEX($BQ330:$BS330, $BK330, MATCH($BN$4, $BQ$10:$BS$10, 0)), INDEX($BQ330:$BS330, $BK330, MATCH($BN$3, $BQ$10:$BS$10, 0))), "")</f>
        <v/>
      </c>
      <c r="BV330" s="19" t="str">
        <f t="shared" si="71"/>
        <v/>
      </c>
      <c r="BX330" s="19" t="str">
        <f t="shared" si="72"/>
        <v/>
      </c>
      <c r="BZ330" s="30" t="str">
        <f t="shared" si="76"/>
        <v/>
      </c>
      <c r="CA330" s="13" t="str">
        <f t="shared" si="77"/>
        <v/>
      </c>
      <c r="CB330" s="13" t="str">
        <f t="shared" si="78"/>
        <v/>
      </c>
      <c r="CC330" s="13" t="str">
        <f t="shared" si="79"/>
        <v/>
      </c>
      <c r="CD330" s="32" t="str">
        <f t="shared" si="80"/>
        <v/>
      </c>
      <c r="CF330" s="52" t="str">
        <f t="shared" si="73"/>
        <v/>
      </c>
      <c r="CH330" s="19" t="str">
        <f>IF($CF330="", "", COUNTIF($CF$12:$CF$1210, "&gt;"&amp;$CF330)+1+COUNTIF($CF$12:$CF330, $CF330)-1)</f>
        <v/>
      </c>
      <c r="CJ330" s="19" t="str">
        <f t="shared" si="74"/>
        <v/>
      </c>
      <c r="CL330" s="87" t="str">
        <f t="shared" si="75"/>
        <v/>
      </c>
    </row>
    <row r="331" spans="1:90" x14ac:dyDescent="0.25">
      <c r="A331" s="11"/>
      <c r="B331" s="5"/>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7"/>
      <c r="AF331" s="11"/>
      <c r="AG331" s="12"/>
      <c r="AH331" s="12"/>
      <c r="AI331" s="12"/>
      <c r="AJ331" s="12"/>
      <c r="AK331" s="12"/>
      <c r="AL331" s="12"/>
      <c r="AM331" s="12"/>
      <c r="AN331" s="12"/>
      <c r="AO331" s="12"/>
      <c r="AP331" s="12"/>
      <c r="AQ331" s="12"/>
      <c r="AR331" s="12"/>
      <c r="AS331" s="12"/>
      <c r="AT331" s="12"/>
      <c r="AU331" s="12"/>
      <c r="AV331" s="12"/>
      <c r="AW331" s="12"/>
      <c r="AX331" s="12"/>
      <c r="AY331" s="12"/>
      <c r="AZ331" s="37" t="str">
        <f t="shared" si="65"/>
        <v/>
      </c>
      <c r="BA331" s="13" t="str" cm="1">
        <f t="array" ref="BA331">IF(BA$10="", "", IF(IFERROR(INDEX($B331:$AE331, $BK331, MATCH(BA$10, $B$11:$AE$11, 0)), "")="", "", IFERROR(VALUE(INDEX($B331:$AE331, $BK331, MATCH(BA$10, $B$11:$AE$11, 0))), "")))</f>
        <v/>
      </c>
      <c r="BB331" s="13" t="str" cm="1">
        <f t="array" ref="BB331">IF(BB$10="", "", IF(IFERROR(INDEX($B331:$AE331, $BK331, MATCH(BB$10, $B$11:$AE$11, 0)), "")="", "", IFERROR(VALUE(INDEX($B331:$AE331, $BK331, MATCH(BB$10, $B$11:$AE$11, 0))), "")))</f>
        <v/>
      </c>
      <c r="BC331" s="13" t="str" cm="1">
        <f t="array" ref="BC331">IF(BC$10="", "", IF(IFERROR(INDEX($B331:$AE331, $BK331, MATCH(BC$10, $B$11:$AE$11, 0)), "")="", "", IFERROR(VALUE(INDEX($B331:$AE331, $BK331, MATCH(BC$10, $B$11:$AE$11, 0))), "")))</f>
        <v/>
      </c>
      <c r="BD331" s="13" t="str" cm="1">
        <f t="array" ref="BD331">IF(BD$10="", "", IF(IFERROR(INDEX($B331:$AE331, $BK331, MATCH(BD$10, $B$11:$AE$11, 0)), "")="", "", IFERROR(VALUE(INDEX($B331:$AE331, $BK331, MATCH(BD$10, $B$11:$AE$11, 0))), "")))</f>
        <v/>
      </c>
      <c r="BE331" s="32" t="str" cm="1">
        <f t="array" ref="BE331">IF(BE$10="", "", IF(IFERROR(INDEX($B331:$AE331, $BK331, MATCH(BE$10, $B$11:$AE$11, 0)), "")="", "", IFERROR(VALUE(INDEX($B331:$AE331, $BK331, MATCH(BE$10, $B$11:$AE$11, 0))), "")))</f>
        <v/>
      </c>
      <c r="BF331" s="12"/>
      <c r="BG331" s="44" t="str" cm="1">
        <f t="array" ref="BG331">IF(BG$10="", "", IF(IFERROR(INDEX($B331:$AE331, $BK331, MATCH(BG$10, $B$11:$AE$11, 0)), "")="", "", IFERROR(LEFT(INDEX($B331:$AE331, $BK331, MATCH(BG$10, $B$11:$AE$11, 0)), 70), "")))</f>
        <v/>
      </c>
      <c r="BH331" s="12"/>
      <c r="BI331" s="44" t="str" cm="1">
        <f t="array" ref="BI331">IF(BI$10="", "", IF(IFERROR(INDEX($B331:$AE331, $BK331, MATCH(BI$10, $B$11:$AE$11, 0)), "")="", "", IFERROR(INDEX($B331:$AE331, $BK331, MATCH(BI$10, $B$11:$AE$11, 0)), "")))</f>
        <v/>
      </c>
      <c r="BJ331" s="12"/>
      <c r="BN331" s="19" t="str" cm="1">
        <f t="array" ref="BN331">IF($AZ$10="", "", IF(IFERROR(INDEX($B331:$AE331, $BK331, MATCH($AZ$10, $B$11:$AE$11, 0)), "")="", "", IFERROR(INDEX($B331:$AE331, $BK331, MATCH($AZ$10, $B$11:$AE$11, 0)), "")))</f>
        <v/>
      </c>
      <c r="BO331" s="19" t="str">
        <f t="shared" si="66"/>
        <v/>
      </c>
      <c r="BP331" s="19" t="str">
        <f t="shared" si="67"/>
        <v/>
      </c>
      <c r="BQ331" s="19" t="str">
        <f t="shared" si="68"/>
        <v/>
      </c>
      <c r="BR331" s="30" t="str">
        <f t="shared" si="69"/>
        <v/>
      </c>
      <c r="BS331" s="19" t="str">
        <f t="shared" si="70"/>
        <v/>
      </c>
      <c r="BT331" s="40" t="str" cm="1">
        <f t="array" ref="BT331">IFERROR(DATE(INDEX($BQ331:$BS331, $BK331, MATCH($BN$5, $BQ$10:$BS$10, 0)), INDEX($BQ331:$BS331, $BK331, MATCH($BN$4, $BQ$10:$BS$10, 0)), INDEX($BQ331:$BS331, $BK331, MATCH($BN$3, $BQ$10:$BS$10, 0))), "")</f>
        <v/>
      </c>
      <c r="BV331" s="19" t="str">
        <f t="shared" si="71"/>
        <v/>
      </c>
      <c r="BX331" s="19" t="str">
        <f t="shared" si="72"/>
        <v/>
      </c>
      <c r="BZ331" s="30" t="str">
        <f t="shared" si="76"/>
        <v/>
      </c>
      <c r="CA331" s="13" t="str">
        <f t="shared" si="77"/>
        <v/>
      </c>
      <c r="CB331" s="13" t="str">
        <f t="shared" si="78"/>
        <v/>
      </c>
      <c r="CC331" s="13" t="str">
        <f t="shared" si="79"/>
        <v/>
      </c>
      <c r="CD331" s="32" t="str">
        <f t="shared" si="80"/>
        <v/>
      </c>
      <c r="CF331" s="52" t="str">
        <f t="shared" si="73"/>
        <v/>
      </c>
      <c r="CH331" s="19" t="str">
        <f>IF($CF331="", "", COUNTIF($CF$12:$CF$1210, "&gt;"&amp;$CF331)+1+COUNTIF($CF$12:$CF331, $CF331)-1)</f>
        <v/>
      </c>
      <c r="CJ331" s="19" t="str">
        <f t="shared" si="74"/>
        <v/>
      </c>
      <c r="CL331" s="87" t="str">
        <f t="shared" si="75"/>
        <v/>
      </c>
    </row>
    <row r="332" spans="1:90" x14ac:dyDescent="0.25">
      <c r="A332" s="11"/>
      <c r="B332" s="5"/>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7"/>
      <c r="AF332" s="11"/>
      <c r="AG332" s="12"/>
      <c r="AH332" s="12"/>
      <c r="AI332" s="12"/>
      <c r="AJ332" s="12"/>
      <c r="AK332" s="12"/>
      <c r="AL332" s="12"/>
      <c r="AM332" s="12"/>
      <c r="AN332" s="12"/>
      <c r="AO332" s="12"/>
      <c r="AP332" s="12"/>
      <c r="AQ332" s="12"/>
      <c r="AR332" s="12"/>
      <c r="AS332" s="12"/>
      <c r="AT332" s="12"/>
      <c r="AU332" s="12"/>
      <c r="AV332" s="12"/>
      <c r="AW332" s="12"/>
      <c r="AX332" s="12"/>
      <c r="AY332" s="12"/>
      <c r="AZ332" s="37" t="str">
        <f t="shared" si="65"/>
        <v/>
      </c>
      <c r="BA332" s="13" t="str" cm="1">
        <f t="array" ref="BA332">IF(BA$10="", "", IF(IFERROR(INDEX($B332:$AE332, $BK332, MATCH(BA$10, $B$11:$AE$11, 0)), "")="", "", IFERROR(VALUE(INDEX($B332:$AE332, $BK332, MATCH(BA$10, $B$11:$AE$11, 0))), "")))</f>
        <v/>
      </c>
      <c r="BB332" s="13" t="str" cm="1">
        <f t="array" ref="BB332">IF(BB$10="", "", IF(IFERROR(INDEX($B332:$AE332, $BK332, MATCH(BB$10, $B$11:$AE$11, 0)), "")="", "", IFERROR(VALUE(INDEX($B332:$AE332, $BK332, MATCH(BB$10, $B$11:$AE$11, 0))), "")))</f>
        <v/>
      </c>
      <c r="BC332" s="13" t="str" cm="1">
        <f t="array" ref="BC332">IF(BC$10="", "", IF(IFERROR(INDEX($B332:$AE332, $BK332, MATCH(BC$10, $B$11:$AE$11, 0)), "")="", "", IFERROR(VALUE(INDEX($B332:$AE332, $BK332, MATCH(BC$10, $B$11:$AE$11, 0))), "")))</f>
        <v/>
      </c>
      <c r="BD332" s="13" t="str" cm="1">
        <f t="array" ref="BD332">IF(BD$10="", "", IF(IFERROR(INDEX($B332:$AE332, $BK332, MATCH(BD$10, $B$11:$AE$11, 0)), "")="", "", IFERROR(VALUE(INDEX($B332:$AE332, $BK332, MATCH(BD$10, $B$11:$AE$11, 0))), "")))</f>
        <v/>
      </c>
      <c r="BE332" s="32" t="str" cm="1">
        <f t="array" ref="BE332">IF(BE$10="", "", IF(IFERROR(INDEX($B332:$AE332, $BK332, MATCH(BE$10, $B$11:$AE$11, 0)), "")="", "", IFERROR(VALUE(INDEX($B332:$AE332, $BK332, MATCH(BE$10, $B$11:$AE$11, 0))), "")))</f>
        <v/>
      </c>
      <c r="BF332" s="12"/>
      <c r="BG332" s="44" t="str" cm="1">
        <f t="array" ref="BG332">IF(BG$10="", "", IF(IFERROR(INDEX($B332:$AE332, $BK332, MATCH(BG$10, $B$11:$AE$11, 0)), "")="", "", IFERROR(LEFT(INDEX($B332:$AE332, $BK332, MATCH(BG$10, $B$11:$AE$11, 0)), 70), "")))</f>
        <v/>
      </c>
      <c r="BH332" s="12"/>
      <c r="BI332" s="44" t="str" cm="1">
        <f t="array" ref="BI332">IF(BI$10="", "", IF(IFERROR(INDEX($B332:$AE332, $BK332, MATCH(BI$10, $B$11:$AE$11, 0)), "")="", "", IFERROR(INDEX($B332:$AE332, $BK332, MATCH(BI$10, $B$11:$AE$11, 0)), "")))</f>
        <v/>
      </c>
      <c r="BJ332" s="12"/>
      <c r="BN332" s="19" t="str" cm="1">
        <f t="array" ref="BN332">IF($AZ$10="", "", IF(IFERROR(INDEX($B332:$AE332, $BK332, MATCH($AZ$10, $B$11:$AE$11, 0)), "")="", "", IFERROR(INDEX($B332:$AE332, $BK332, MATCH($AZ$10, $B$11:$AE$11, 0)), "")))</f>
        <v/>
      </c>
      <c r="BO332" s="19" t="str">
        <f t="shared" si="66"/>
        <v/>
      </c>
      <c r="BP332" s="19" t="str">
        <f t="shared" si="67"/>
        <v/>
      </c>
      <c r="BQ332" s="19" t="str">
        <f t="shared" si="68"/>
        <v/>
      </c>
      <c r="BR332" s="30" t="str">
        <f t="shared" si="69"/>
        <v/>
      </c>
      <c r="BS332" s="19" t="str">
        <f t="shared" si="70"/>
        <v/>
      </c>
      <c r="BT332" s="40" t="str" cm="1">
        <f t="array" ref="BT332">IFERROR(DATE(INDEX($BQ332:$BS332, $BK332, MATCH($BN$5, $BQ$10:$BS$10, 0)), INDEX($BQ332:$BS332, $BK332, MATCH($BN$4, $BQ$10:$BS$10, 0)), INDEX($BQ332:$BS332, $BK332, MATCH($BN$3, $BQ$10:$BS$10, 0))), "")</f>
        <v/>
      </c>
      <c r="BV332" s="19" t="str">
        <f t="shared" si="71"/>
        <v/>
      </c>
      <c r="BX332" s="19" t="str">
        <f t="shared" si="72"/>
        <v/>
      </c>
      <c r="BZ332" s="30" t="str">
        <f t="shared" si="76"/>
        <v/>
      </c>
      <c r="CA332" s="13" t="str">
        <f t="shared" si="77"/>
        <v/>
      </c>
      <c r="CB332" s="13" t="str">
        <f t="shared" si="78"/>
        <v/>
      </c>
      <c r="CC332" s="13" t="str">
        <f t="shared" si="79"/>
        <v/>
      </c>
      <c r="CD332" s="32" t="str">
        <f t="shared" si="80"/>
        <v/>
      </c>
      <c r="CF332" s="52" t="str">
        <f t="shared" si="73"/>
        <v/>
      </c>
      <c r="CH332" s="19" t="str">
        <f>IF($CF332="", "", COUNTIF($CF$12:$CF$1210, "&gt;"&amp;$CF332)+1+COUNTIF($CF$12:$CF332, $CF332)-1)</f>
        <v/>
      </c>
      <c r="CJ332" s="19" t="str">
        <f t="shared" si="74"/>
        <v/>
      </c>
      <c r="CL332" s="87" t="str">
        <f t="shared" si="75"/>
        <v/>
      </c>
    </row>
    <row r="333" spans="1:90" x14ac:dyDescent="0.25">
      <c r="A333" s="11"/>
      <c r="B333" s="5"/>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7"/>
      <c r="AF333" s="11"/>
      <c r="AG333" s="12"/>
      <c r="AH333" s="12"/>
      <c r="AI333" s="12"/>
      <c r="AJ333" s="12"/>
      <c r="AK333" s="12"/>
      <c r="AL333" s="12"/>
      <c r="AM333" s="12"/>
      <c r="AN333" s="12"/>
      <c r="AO333" s="12"/>
      <c r="AP333" s="12"/>
      <c r="AQ333" s="12"/>
      <c r="AR333" s="12"/>
      <c r="AS333" s="12"/>
      <c r="AT333" s="12"/>
      <c r="AU333" s="12"/>
      <c r="AV333" s="12"/>
      <c r="AW333" s="12"/>
      <c r="AX333" s="12"/>
      <c r="AY333" s="12"/>
      <c r="AZ333" s="37" t="str">
        <f t="shared" ref="AZ333:AZ396" si="81">$BT333</f>
        <v/>
      </c>
      <c r="BA333" s="13" t="str" cm="1">
        <f t="array" ref="BA333">IF(BA$10="", "", IF(IFERROR(INDEX($B333:$AE333, $BK333, MATCH(BA$10, $B$11:$AE$11, 0)), "")="", "", IFERROR(VALUE(INDEX($B333:$AE333, $BK333, MATCH(BA$10, $B$11:$AE$11, 0))), "")))</f>
        <v/>
      </c>
      <c r="BB333" s="13" t="str" cm="1">
        <f t="array" ref="BB333">IF(BB$10="", "", IF(IFERROR(INDEX($B333:$AE333, $BK333, MATCH(BB$10, $B$11:$AE$11, 0)), "")="", "", IFERROR(VALUE(INDEX($B333:$AE333, $BK333, MATCH(BB$10, $B$11:$AE$11, 0))), "")))</f>
        <v/>
      </c>
      <c r="BC333" s="13" t="str" cm="1">
        <f t="array" ref="BC333">IF(BC$10="", "", IF(IFERROR(INDEX($B333:$AE333, $BK333, MATCH(BC$10, $B$11:$AE$11, 0)), "")="", "", IFERROR(VALUE(INDEX($B333:$AE333, $BK333, MATCH(BC$10, $B$11:$AE$11, 0))), "")))</f>
        <v/>
      </c>
      <c r="BD333" s="13" t="str" cm="1">
        <f t="array" ref="BD333">IF(BD$10="", "", IF(IFERROR(INDEX($B333:$AE333, $BK333, MATCH(BD$10, $B$11:$AE$11, 0)), "")="", "", IFERROR(VALUE(INDEX($B333:$AE333, $BK333, MATCH(BD$10, $B$11:$AE$11, 0))), "")))</f>
        <v/>
      </c>
      <c r="BE333" s="32" t="str" cm="1">
        <f t="array" ref="BE333">IF(BE$10="", "", IF(IFERROR(INDEX($B333:$AE333, $BK333, MATCH(BE$10, $B$11:$AE$11, 0)), "")="", "", IFERROR(VALUE(INDEX($B333:$AE333, $BK333, MATCH(BE$10, $B$11:$AE$11, 0))), "")))</f>
        <v/>
      </c>
      <c r="BF333" s="12"/>
      <c r="BG333" s="44" t="str" cm="1">
        <f t="array" ref="BG333">IF(BG$10="", "", IF(IFERROR(INDEX($B333:$AE333, $BK333, MATCH(BG$10, $B$11:$AE$11, 0)), "")="", "", IFERROR(LEFT(INDEX($B333:$AE333, $BK333, MATCH(BG$10, $B$11:$AE$11, 0)), 70), "")))</f>
        <v/>
      </c>
      <c r="BH333" s="12"/>
      <c r="BI333" s="44" t="str" cm="1">
        <f t="array" ref="BI333">IF(BI$10="", "", IF(IFERROR(INDEX($B333:$AE333, $BK333, MATCH(BI$10, $B$11:$AE$11, 0)), "")="", "", IFERROR(INDEX($B333:$AE333, $BK333, MATCH(BI$10, $B$11:$AE$11, 0)), "")))</f>
        <v/>
      </c>
      <c r="BJ333" s="12"/>
      <c r="BN333" s="19" t="str" cm="1">
        <f t="array" ref="BN333">IF($AZ$10="", "", IF(IFERROR(INDEX($B333:$AE333, $BK333, MATCH($AZ$10, $B$11:$AE$11, 0)), "")="", "", IFERROR(INDEX($B333:$AE333, $BK333, MATCH($AZ$10, $B$11:$AE$11, 0)), "")))</f>
        <v/>
      </c>
      <c r="BO333" s="19" t="str">
        <f t="shared" ref="BO333:BO396" si="82">IF($BN333="", "", IFERROR(FIND("/", $BN333), ""))</f>
        <v/>
      </c>
      <c r="BP333" s="19" t="str">
        <f t="shared" ref="BP333:BP396" si="83">IF(OR($BN333="", $BO333=""), "", IFERROR(FIND("/", $BN333, $BO333+1), ""))</f>
        <v/>
      </c>
      <c r="BQ333" s="19" t="str">
        <f t="shared" ref="BQ333:BQ396" si="84">IF($BN333="", "", IFERROR(VALUE(LEFT($BN333, $BO333-1)), ""))</f>
        <v/>
      </c>
      <c r="BR333" s="30" t="str">
        <f t="shared" ref="BR333:BR396" si="85">IF($BN333="", "", IFERROR(VALUE(MID($BN333, $BO333+1, (BP333-BO333-1))), ""))</f>
        <v/>
      </c>
      <c r="BS333" s="19" t="str">
        <f t="shared" ref="BS333:BS396" si="86">IF($BN333="", "", IFERROR(VALUE(MID($BN333, $BP333+1, (LEN(BN333)-BP333))), ""))</f>
        <v/>
      </c>
      <c r="BT333" s="40" t="str" cm="1">
        <f t="array" ref="BT333">IFERROR(DATE(INDEX($BQ333:$BS333, $BK333, MATCH($BN$5, $BQ$10:$BS$10, 0)), INDEX($BQ333:$BS333, $BK333, MATCH($BN$4, $BQ$10:$BS$10, 0)), INDEX($BQ333:$BS333, $BK333, MATCH($BN$3, $BQ$10:$BS$10, 0))), "")</f>
        <v/>
      </c>
      <c r="BV333" s="19" t="str">
        <f t="shared" ref="BV333:BV396" si="87">IF(COUNTIF($B333:$AE333, "")=30, "", "X")</f>
        <v/>
      </c>
      <c r="BX333" s="19" t="str">
        <f t="shared" ref="BX333:BX396" si="88">IF($BI333="", "", IF(COUNTIF($BI$12:$BI$1210, $BI333)&gt;1, "X", ""))</f>
        <v/>
      </c>
      <c r="BZ333" s="30" t="str">
        <f t="shared" si="76"/>
        <v/>
      </c>
      <c r="CA333" s="13" t="str">
        <f t="shared" si="77"/>
        <v/>
      </c>
      <c r="CB333" s="13" t="str">
        <f t="shared" si="78"/>
        <v/>
      </c>
      <c r="CC333" s="13" t="str">
        <f t="shared" si="79"/>
        <v/>
      </c>
      <c r="CD333" s="32" t="str">
        <f t="shared" si="80"/>
        <v/>
      </c>
      <c r="CF333" s="52" t="str">
        <f t="shared" ref="CF333:CF396" si="89">IF($BV333="", "", IFERROR(SUM($BZ333:$CD333), ""))</f>
        <v/>
      </c>
      <c r="CH333" s="19" t="str">
        <f>IF($CF333="", "", COUNTIF($CF$12:$CF$1210, "&gt;"&amp;$CF333)+1+COUNTIF($CF$12:$CF333, $CF333)-1)</f>
        <v/>
      </c>
      <c r="CJ333" s="19" t="str">
        <f t="shared" ref="CJ333:CJ396" si="90">IF($BT333="", "", IFERROR(TEXT($BT333, "mmm yyyy"), ""))</f>
        <v/>
      </c>
      <c r="CL333" s="87" t="str">
        <f t="shared" ref="CL333:CL396" si="91">IF($BV333="", "", IFERROR(SUM($BB333:$BE333)/$BA333, ""))</f>
        <v/>
      </c>
    </row>
    <row r="334" spans="1:90" x14ac:dyDescent="0.25">
      <c r="A334" s="11"/>
      <c r="B334" s="5"/>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7"/>
      <c r="AF334" s="11"/>
      <c r="AG334" s="12"/>
      <c r="AH334" s="12"/>
      <c r="AI334" s="12"/>
      <c r="AJ334" s="12"/>
      <c r="AK334" s="12"/>
      <c r="AL334" s="12"/>
      <c r="AM334" s="12"/>
      <c r="AN334" s="12"/>
      <c r="AO334" s="12"/>
      <c r="AP334" s="12"/>
      <c r="AQ334" s="12"/>
      <c r="AR334" s="12"/>
      <c r="AS334" s="12"/>
      <c r="AT334" s="12"/>
      <c r="AU334" s="12"/>
      <c r="AV334" s="12"/>
      <c r="AW334" s="12"/>
      <c r="AX334" s="12"/>
      <c r="AY334" s="12"/>
      <c r="AZ334" s="37" t="str">
        <f t="shared" si="81"/>
        <v/>
      </c>
      <c r="BA334" s="13" t="str" cm="1">
        <f t="array" ref="BA334">IF(BA$10="", "", IF(IFERROR(INDEX($B334:$AE334, $BK334, MATCH(BA$10, $B$11:$AE$11, 0)), "")="", "", IFERROR(VALUE(INDEX($B334:$AE334, $BK334, MATCH(BA$10, $B$11:$AE$11, 0))), "")))</f>
        <v/>
      </c>
      <c r="BB334" s="13" t="str" cm="1">
        <f t="array" ref="BB334">IF(BB$10="", "", IF(IFERROR(INDEX($B334:$AE334, $BK334, MATCH(BB$10, $B$11:$AE$11, 0)), "")="", "", IFERROR(VALUE(INDEX($B334:$AE334, $BK334, MATCH(BB$10, $B$11:$AE$11, 0))), "")))</f>
        <v/>
      </c>
      <c r="BC334" s="13" t="str" cm="1">
        <f t="array" ref="BC334">IF(BC$10="", "", IF(IFERROR(INDEX($B334:$AE334, $BK334, MATCH(BC$10, $B$11:$AE$11, 0)), "")="", "", IFERROR(VALUE(INDEX($B334:$AE334, $BK334, MATCH(BC$10, $B$11:$AE$11, 0))), "")))</f>
        <v/>
      </c>
      <c r="BD334" s="13" t="str" cm="1">
        <f t="array" ref="BD334">IF(BD$10="", "", IF(IFERROR(INDEX($B334:$AE334, $BK334, MATCH(BD$10, $B$11:$AE$11, 0)), "")="", "", IFERROR(VALUE(INDEX($B334:$AE334, $BK334, MATCH(BD$10, $B$11:$AE$11, 0))), "")))</f>
        <v/>
      </c>
      <c r="BE334" s="32" t="str" cm="1">
        <f t="array" ref="BE334">IF(BE$10="", "", IF(IFERROR(INDEX($B334:$AE334, $BK334, MATCH(BE$10, $B$11:$AE$11, 0)), "")="", "", IFERROR(VALUE(INDEX($B334:$AE334, $BK334, MATCH(BE$10, $B$11:$AE$11, 0))), "")))</f>
        <v/>
      </c>
      <c r="BF334" s="12"/>
      <c r="BG334" s="44" t="str" cm="1">
        <f t="array" ref="BG334">IF(BG$10="", "", IF(IFERROR(INDEX($B334:$AE334, $BK334, MATCH(BG$10, $B$11:$AE$11, 0)), "")="", "", IFERROR(LEFT(INDEX($B334:$AE334, $BK334, MATCH(BG$10, $B$11:$AE$11, 0)), 70), "")))</f>
        <v/>
      </c>
      <c r="BH334" s="12"/>
      <c r="BI334" s="44" t="str" cm="1">
        <f t="array" ref="BI334">IF(BI$10="", "", IF(IFERROR(INDEX($B334:$AE334, $BK334, MATCH(BI$10, $B$11:$AE$11, 0)), "")="", "", IFERROR(INDEX($B334:$AE334, $BK334, MATCH(BI$10, $B$11:$AE$11, 0)), "")))</f>
        <v/>
      </c>
      <c r="BJ334" s="12"/>
      <c r="BN334" s="19" t="str" cm="1">
        <f t="array" ref="BN334">IF($AZ$10="", "", IF(IFERROR(INDEX($B334:$AE334, $BK334, MATCH($AZ$10, $B$11:$AE$11, 0)), "")="", "", IFERROR(INDEX($B334:$AE334, $BK334, MATCH($AZ$10, $B$11:$AE$11, 0)), "")))</f>
        <v/>
      </c>
      <c r="BO334" s="19" t="str">
        <f t="shared" si="82"/>
        <v/>
      </c>
      <c r="BP334" s="19" t="str">
        <f t="shared" si="83"/>
        <v/>
      </c>
      <c r="BQ334" s="19" t="str">
        <f t="shared" si="84"/>
        <v/>
      </c>
      <c r="BR334" s="30" t="str">
        <f t="shared" si="85"/>
        <v/>
      </c>
      <c r="BS334" s="19" t="str">
        <f t="shared" si="86"/>
        <v/>
      </c>
      <c r="BT334" s="40" t="str" cm="1">
        <f t="array" ref="BT334">IFERROR(DATE(INDEX($BQ334:$BS334, $BK334, MATCH($BN$5, $BQ$10:$BS$10, 0)), INDEX($BQ334:$BS334, $BK334, MATCH($BN$4, $BQ$10:$BS$10, 0)), INDEX($BQ334:$BS334, $BK334, MATCH($BN$3, $BQ$10:$BS$10, 0))), "")</f>
        <v/>
      </c>
      <c r="BV334" s="19" t="str">
        <f t="shared" si="87"/>
        <v/>
      </c>
      <c r="BX334" s="19" t="str">
        <f t="shared" si="88"/>
        <v/>
      </c>
      <c r="BZ334" s="30" t="str">
        <f t="shared" si="76"/>
        <v/>
      </c>
      <c r="CA334" s="13" t="str">
        <f t="shared" si="77"/>
        <v/>
      </c>
      <c r="CB334" s="13" t="str">
        <f t="shared" si="78"/>
        <v/>
      </c>
      <c r="CC334" s="13" t="str">
        <f t="shared" si="79"/>
        <v/>
      </c>
      <c r="CD334" s="32" t="str">
        <f t="shared" si="80"/>
        <v/>
      </c>
      <c r="CF334" s="52" t="str">
        <f t="shared" si="89"/>
        <v/>
      </c>
      <c r="CH334" s="19" t="str">
        <f>IF($CF334="", "", COUNTIF($CF$12:$CF$1210, "&gt;"&amp;$CF334)+1+COUNTIF($CF$12:$CF334, $CF334)-1)</f>
        <v/>
      </c>
      <c r="CJ334" s="19" t="str">
        <f t="shared" si="90"/>
        <v/>
      </c>
      <c r="CL334" s="87" t="str">
        <f t="shared" si="91"/>
        <v/>
      </c>
    </row>
    <row r="335" spans="1:90" x14ac:dyDescent="0.25">
      <c r="A335" s="11"/>
      <c r="B335" s="5"/>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7"/>
      <c r="AF335" s="11"/>
      <c r="AG335" s="12"/>
      <c r="AH335" s="12"/>
      <c r="AI335" s="12"/>
      <c r="AJ335" s="12"/>
      <c r="AK335" s="12"/>
      <c r="AL335" s="12"/>
      <c r="AM335" s="12"/>
      <c r="AN335" s="12"/>
      <c r="AO335" s="12"/>
      <c r="AP335" s="12"/>
      <c r="AQ335" s="12"/>
      <c r="AR335" s="12"/>
      <c r="AS335" s="12"/>
      <c r="AT335" s="12"/>
      <c r="AU335" s="12"/>
      <c r="AV335" s="12"/>
      <c r="AW335" s="12"/>
      <c r="AX335" s="12"/>
      <c r="AY335" s="12"/>
      <c r="AZ335" s="37" t="str">
        <f t="shared" si="81"/>
        <v/>
      </c>
      <c r="BA335" s="13" t="str" cm="1">
        <f t="array" ref="BA335">IF(BA$10="", "", IF(IFERROR(INDEX($B335:$AE335, $BK335, MATCH(BA$10, $B$11:$AE$11, 0)), "")="", "", IFERROR(VALUE(INDEX($B335:$AE335, $BK335, MATCH(BA$10, $B$11:$AE$11, 0))), "")))</f>
        <v/>
      </c>
      <c r="BB335" s="13" t="str" cm="1">
        <f t="array" ref="BB335">IF(BB$10="", "", IF(IFERROR(INDEX($B335:$AE335, $BK335, MATCH(BB$10, $B$11:$AE$11, 0)), "")="", "", IFERROR(VALUE(INDEX($B335:$AE335, $BK335, MATCH(BB$10, $B$11:$AE$11, 0))), "")))</f>
        <v/>
      </c>
      <c r="BC335" s="13" t="str" cm="1">
        <f t="array" ref="BC335">IF(BC$10="", "", IF(IFERROR(INDEX($B335:$AE335, $BK335, MATCH(BC$10, $B$11:$AE$11, 0)), "")="", "", IFERROR(VALUE(INDEX($B335:$AE335, $BK335, MATCH(BC$10, $B$11:$AE$11, 0))), "")))</f>
        <v/>
      </c>
      <c r="BD335" s="13" t="str" cm="1">
        <f t="array" ref="BD335">IF(BD$10="", "", IF(IFERROR(INDEX($B335:$AE335, $BK335, MATCH(BD$10, $B$11:$AE$11, 0)), "")="", "", IFERROR(VALUE(INDEX($B335:$AE335, $BK335, MATCH(BD$10, $B$11:$AE$11, 0))), "")))</f>
        <v/>
      </c>
      <c r="BE335" s="32" t="str" cm="1">
        <f t="array" ref="BE335">IF(BE$10="", "", IF(IFERROR(INDEX($B335:$AE335, $BK335, MATCH(BE$10, $B$11:$AE$11, 0)), "")="", "", IFERROR(VALUE(INDEX($B335:$AE335, $BK335, MATCH(BE$10, $B$11:$AE$11, 0))), "")))</f>
        <v/>
      </c>
      <c r="BF335" s="12"/>
      <c r="BG335" s="44" t="str" cm="1">
        <f t="array" ref="BG335">IF(BG$10="", "", IF(IFERROR(INDEX($B335:$AE335, $BK335, MATCH(BG$10, $B$11:$AE$11, 0)), "")="", "", IFERROR(LEFT(INDEX($B335:$AE335, $BK335, MATCH(BG$10, $B$11:$AE$11, 0)), 70), "")))</f>
        <v/>
      </c>
      <c r="BH335" s="12"/>
      <c r="BI335" s="44" t="str" cm="1">
        <f t="array" ref="BI335">IF(BI$10="", "", IF(IFERROR(INDEX($B335:$AE335, $BK335, MATCH(BI$10, $B$11:$AE$11, 0)), "")="", "", IFERROR(INDEX($B335:$AE335, $BK335, MATCH(BI$10, $B$11:$AE$11, 0)), "")))</f>
        <v/>
      </c>
      <c r="BJ335" s="12"/>
      <c r="BN335" s="19" t="str" cm="1">
        <f t="array" ref="BN335">IF($AZ$10="", "", IF(IFERROR(INDEX($B335:$AE335, $BK335, MATCH($AZ$10, $B$11:$AE$11, 0)), "")="", "", IFERROR(INDEX($B335:$AE335, $BK335, MATCH($AZ$10, $B$11:$AE$11, 0)), "")))</f>
        <v/>
      </c>
      <c r="BO335" s="19" t="str">
        <f t="shared" si="82"/>
        <v/>
      </c>
      <c r="BP335" s="19" t="str">
        <f t="shared" si="83"/>
        <v/>
      </c>
      <c r="BQ335" s="19" t="str">
        <f t="shared" si="84"/>
        <v/>
      </c>
      <c r="BR335" s="30" t="str">
        <f t="shared" si="85"/>
        <v/>
      </c>
      <c r="BS335" s="19" t="str">
        <f t="shared" si="86"/>
        <v/>
      </c>
      <c r="BT335" s="40" t="str" cm="1">
        <f t="array" ref="BT335">IFERROR(DATE(INDEX($BQ335:$BS335, $BK335, MATCH($BN$5, $BQ$10:$BS$10, 0)), INDEX($BQ335:$BS335, $BK335, MATCH($BN$4, $BQ$10:$BS$10, 0)), INDEX($BQ335:$BS335, $BK335, MATCH($BN$3, $BQ$10:$BS$10, 0))), "")</f>
        <v/>
      </c>
      <c r="BV335" s="19" t="str">
        <f t="shared" si="87"/>
        <v/>
      </c>
      <c r="BX335" s="19" t="str">
        <f t="shared" si="88"/>
        <v/>
      </c>
      <c r="BZ335" s="30" t="str">
        <f t="shared" ref="BZ335:BZ398" si="92">IF(BA335="", "", IFERROR(ROUNDDOWN(BA335/BZ$9, 0)*BZ$8, ""))</f>
        <v/>
      </c>
      <c r="CA335" s="13" t="str">
        <f t="shared" ref="CA335:CA398" si="93">IF(BB335="", "", IFERROR(ROUNDDOWN(BB335/CA$9, 0)*CA$8, ""))</f>
        <v/>
      </c>
      <c r="CB335" s="13" t="str">
        <f t="shared" ref="CB335:CB398" si="94">IF(BC335="", "", IFERROR(ROUNDDOWN(BC335/CB$9, 0)*CB$8, ""))</f>
        <v/>
      </c>
      <c r="CC335" s="13" t="str">
        <f t="shared" ref="CC335:CC398" si="95">IF(BD335="", "", IFERROR(ROUNDDOWN(BD335/CC$9, 0)*CC$8, ""))</f>
        <v/>
      </c>
      <c r="CD335" s="32" t="str">
        <f t="shared" ref="CD335:CD398" si="96">IF(BE335="", "", IFERROR(ROUNDDOWN(BE335/CD$9, 0)*CD$8, ""))</f>
        <v/>
      </c>
      <c r="CF335" s="52" t="str">
        <f t="shared" si="89"/>
        <v/>
      </c>
      <c r="CH335" s="19" t="str">
        <f>IF($CF335="", "", COUNTIF($CF$12:$CF$1210, "&gt;"&amp;$CF335)+1+COUNTIF($CF$12:$CF335, $CF335)-1)</f>
        <v/>
      </c>
      <c r="CJ335" s="19" t="str">
        <f t="shared" si="90"/>
        <v/>
      </c>
      <c r="CL335" s="87" t="str">
        <f t="shared" si="91"/>
        <v/>
      </c>
    </row>
    <row r="336" spans="1:90" x14ac:dyDescent="0.25">
      <c r="A336" s="11"/>
      <c r="B336" s="5"/>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7"/>
      <c r="AF336" s="11"/>
      <c r="AG336" s="12"/>
      <c r="AH336" s="12"/>
      <c r="AI336" s="12"/>
      <c r="AJ336" s="12"/>
      <c r="AK336" s="12"/>
      <c r="AL336" s="12"/>
      <c r="AM336" s="12"/>
      <c r="AN336" s="12"/>
      <c r="AO336" s="12"/>
      <c r="AP336" s="12"/>
      <c r="AQ336" s="12"/>
      <c r="AR336" s="12"/>
      <c r="AS336" s="12"/>
      <c r="AT336" s="12"/>
      <c r="AU336" s="12"/>
      <c r="AV336" s="12"/>
      <c r="AW336" s="12"/>
      <c r="AX336" s="12"/>
      <c r="AY336" s="12"/>
      <c r="AZ336" s="37" t="str">
        <f t="shared" si="81"/>
        <v/>
      </c>
      <c r="BA336" s="13" t="str" cm="1">
        <f t="array" ref="BA336">IF(BA$10="", "", IF(IFERROR(INDEX($B336:$AE336, $BK336, MATCH(BA$10, $B$11:$AE$11, 0)), "")="", "", IFERROR(VALUE(INDEX($B336:$AE336, $BK336, MATCH(BA$10, $B$11:$AE$11, 0))), "")))</f>
        <v/>
      </c>
      <c r="BB336" s="13" t="str" cm="1">
        <f t="array" ref="BB336">IF(BB$10="", "", IF(IFERROR(INDEX($B336:$AE336, $BK336, MATCH(BB$10, $B$11:$AE$11, 0)), "")="", "", IFERROR(VALUE(INDEX($B336:$AE336, $BK336, MATCH(BB$10, $B$11:$AE$11, 0))), "")))</f>
        <v/>
      </c>
      <c r="BC336" s="13" t="str" cm="1">
        <f t="array" ref="BC336">IF(BC$10="", "", IF(IFERROR(INDEX($B336:$AE336, $BK336, MATCH(BC$10, $B$11:$AE$11, 0)), "")="", "", IFERROR(VALUE(INDEX($B336:$AE336, $BK336, MATCH(BC$10, $B$11:$AE$11, 0))), "")))</f>
        <v/>
      </c>
      <c r="BD336" s="13" t="str" cm="1">
        <f t="array" ref="BD336">IF(BD$10="", "", IF(IFERROR(INDEX($B336:$AE336, $BK336, MATCH(BD$10, $B$11:$AE$11, 0)), "")="", "", IFERROR(VALUE(INDEX($B336:$AE336, $BK336, MATCH(BD$10, $B$11:$AE$11, 0))), "")))</f>
        <v/>
      </c>
      <c r="BE336" s="32" t="str" cm="1">
        <f t="array" ref="BE336">IF(BE$10="", "", IF(IFERROR(INDEX($B336:$AE336, $BK336, MATCH(BE$10, $B$11:$AE$11, 0)), "")="", "", IFERROR(VALUE(INDEX($B336:$AE336, $BK336, MATCH(BE$10, $B$11:$AE$11, 0))), "")))</f>
        <v/>
      </c>
      <c r="BF336" s="12"/>
      <c r="BG336" s="44" t="str" cm="1">
        <f t="array" ref="BG336">IF(BG$10="", "", IF(IFERROR(INDEX($B336:$AE336, $BK336, MATCH(BG$10, $B$11:$AE$11, 0)), "")="", "", IFERROR(LEFT(INDEX($B336:$AE336, $BK336, MATCH(BG$10, $B$11:$AE$11, 0)), 70), "")))</f>
        <v/>
      </c>
      <c r="BH336" s="12"/>
      <c r="BI336" s="44" t="str" cm="1">
        <f t="array" ref="BI336">IF(BI$10="", "", IF(IFERROR(INDEX($B336:$AE336, $BK336, MATCH(BI$10, $B$11:$AE$11, 0)), "")="", "", IFERROR(INDEX($B336:$AE336, $BK336, MATCH(BI$10, $B$11:$AE$11, 0)), "")))</f>
        <v/>
      </c>
      <c r="BJ336" s="12"/>
      <c r="BN336" s="19" t="str" cm="1">
        <f t="array" ref="BN336">IF($AZ$10="", "", IF(IFERROR(INDEX($B336:$AE336, $BK336, MATCH($AZ$10, $B$11:$AE$11, 0)), "")="", "", IFERROR(INDEX($B336:$AE336, $BK336, MATCH($AZ$10, $B$11:$AE$11, 0)), "")))</f>
        <v/>
      </c>
      <c r="BO336" s="19" t="str">
        <f t="shared" si="82"/>
        <v/>
      </c>
      <c r="BP336" s="19" t="str">
        <f t="shared" si="83"/>
        <v/>
      </c>
      <c r="BQ336" s="19" t="str">
        <f t="shared" si="84"/>
        <v/>
      </c>
      <c r="BR336" s="30" t="str">
        <f t="shared" si="85"/>
        <v/>
      </c>
      <c r="BS336" s="19" t="str">
        <f t="shared" si="86"/>
        <v/>
      </c>
      <c r="BT336" s="40" t="str" cm="1">
        <f t="array" ref="BT336">IFERROR(DATE(INDEX($BQ336:$BS336, $BK336, MATCH($BN$5, $BQ$10:$BS$10, 0)), INDEX($BQ336:$BS336, $BK336, MATCH($BN$4, $BQ$10:$BS$10, 0)), INDEX($BQ336:$BS336, $BK336, MATCH($BN$3, $BQ$10:$BS$10, 0))), "")</f>
        <v/>
      </c>
      <c r="BV336" s="19" t="str">
        <f t="shared" si="87"/>
        <v/>
      </c>
      <c r="BX336" s="19" t="str">
        <f t="shared" si="88"/>
        <v/>
      </c>
      <c r="BZ336" s="30" t="str">
        <f t="shared" si="92"/>
        <v/>
      </c>
      <c r="CA336" s="13" t="str">
        <f t="shared" si="93"/>
        <v/>
      </c>
      <c r="CB336" s="13" t="str">
        <f t="shared" si="94"/>
        <v/>
      </c>
      <c r="CC336" s="13" t="str">
        <f t="shared" si="95"/>
        <v/>
      </c>
      <c r="CD336" s="32" t="str">
        <f t="shared" si="96"/>
        <v/>
      </c>
      <c r="CF336" s="52" t="str">
        <f t="shared" si="89"/>
        <v/>
      </c>
      <c r="CH336" s="19" t="str">
        <f>IF($CF336="", "", COUNTIF($CF$12:$CF$1210, "&gt;"&amp;$CF336)+1+COUNTIF($CF$12:$CF336, $CF336)-1)</f>
        <v/>
      </c>
      <c r="CJ336" s="19" t="str">
        <f t="shared" si="90"/>
        <v/>
      </c>
      <c r="CL336" s="87" t="str">
        <f t="shared" si="91"/>
        <v/>
      </c>
    </row>
    <row r="337" spans="1:90" x14ac:dyDescent="0.25">
      <c r="A337" s="11"/>
      <c r="B337" s="5"/>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7"/>
      <c r="AF337" s="11"/>
      <c r="AG337" s="12"/>
      <c r="AH337" s="12"/>
      <c r="AI337" s="12"/>
      <c r="AJ337" s="12"/>
      <c r="AK337" s="12"/>
      <c r="AL337" s="12"/>
      <c r="AM337" s="12"/>
      <c r="AN337" s="12"/>
      <c r="AO337" s="12"/>
      <c r="AP337" s="12"/>
      <c r="AQ337" s="12"/>
      <c r="AR337" s="12"/>
      <c r="AS337" s="12"/>
      <c r="AT337" s="12"/>
      <c r="AU337" s="12"/>
      <c r="AV337" s="12"/>
      <c r="AW337" s="12"/>
      <c r="AX337" s="12"/>
      <c r="AY337" s="12"/>
      <c r="AZ337" s="37" t="str">
        <f t="shared" si="81"/>
        <v/>
      </c>
      <c r="BA337" s="13" t="str" cm="1">
        <f t="array" ref="BA337">IF(BA$10="", "", IF(IFERROR(INDEX($B337:$AE337, $BK337, MATCH(BA$10, $B$11:$AE$11, 0)), "")="", "", IFERROR(VALUE(INDEX($B337:$AE337, $BK337, MATCH(BA$10, $B$11:$AE$11, 0))), "")))</f>
        <v/>
      </c>
      <c r="BB337" s="13" t="str" cm="1">
        <f t="array" ref="BB337">IF(BB$10="", "", IF(IFERROR(INDEX($B337:$AE337, $BK337, MATCH(BB$10, $B$11:$AE$11, 0)), "")="", "", IFERROR(VALUE(INDEX($B337:$AE337, $BK337, MATCH(BB$10, $B$11:$AE$11, 0))), "")))</f>
        <v/>
      </c>
      <c r="BC337" s="13" t="str" cm="1">
        <f t="array" ref="BC337">IF(BC$10="", "", IF(IFERROR(INDEX($B337:$AE337, $BK337, MATCH(BC$10, $B$11:$AE$11, 0)), "")="", "", IFERROR(VALUE(INDEX($B337:$AE337, $BK337, MATCH(BC$10, $B$11:$AE$11, 0))), "")))</f>
        <v/>
      </c>
      <c r="BD337" s="13" t="str" cm="1">
        <f t="array" ref="BD337">IF(BD$10="", "", IF(IFERROR(INDEX($B337:$AE337, $BK337, MATCH(BD$10, $B$11:$AE$11, 0)), "")="", "", IFERROR(VALUE(INDEX($B337:$AE337, $BK337, MATCH(BD$10, $B$11:$AE$11, 0))), "")))</f>
        <v/>
      </c>
      <c r="BE337" s="32" t="str" cm="1">
        <f t="array" ref="BE337">IF(BE$10="", "", IF(IFERROR(INDEX($B337:$AE337, $BK337, MATCH(BE$10, $B$11:$AE$11, 0)), "")="", "", IFERROR(VALUE(INDEX($B337:$AE337, $BK337, MATCH(BE$10, $B$11:$AE$11, 0))), "")))</f>
        <v/>
      </c>
      <c r="BF337" s="12"/>
      <c r="BG337" s="44" t="str" cm="1">
        <f t="array" ref="BG337">IF(BG$10="", "", IF(IFERROR(INDEX($B337:$AE337, $BK337, MATCH(BG$10, $B$11:$AE$11, 0)), "")="", "", IFERROR(LEFT(INDEX($B337:$AE337, $BK337, MATCH(BG$10, $B$11:$AE$11, 0)), 70), "")))</f>
        <v/>
      </c>
      <c r="BH337" s="12"/>
      <c r="BI337" s="44" t="str" cm="1">
        <f t="array" ref="BI337">IF(BI$10="", "", IF(IFERROR(INDEX($B337:$AE337, $BK337, MATCH(BI$10, $B$11:$AE$11, 0)), "")="", "", IFERROR(INDEX($B337:$AE337, $BK337, MATCH(BI$10, $B$11:$AE$11, 0)), "")))</f>
        <v/>
      </c>
      <c r="BJ337" s="12"/>
      <c r="BN337" s="19" t="str" cm="1">
        <f t="array" ref="BN337">IF($AZ$10="", "", IF(IFERROR(INDEX($B337:$AE337, $BK337, MATCH($AZ$10, $B$11:$AE$11, 0)), "")="", "", IFERROR(INDEX($B337:$AE337, $BK337, MATCH($AZ$10, $B$11:$AE$11, 0)), "")))</f>
        <v/>
      </c>
      <c r="BO337" s="19" t="str">
        <f t="shared" si="82"/>
        <v/>
      </c>
      <c r="BP337" s="19" t="str">
        <f t="shared" si="83"/>
        <v/>
      </c>
      <c r="BQ337" s="19" t="str">
        <f t="shared" si="84"/>
        <v/>
      </c>
      <c r="BR337" s="30" t="str">
        <f t="shared" si="85"/>
        <v/>
      </c>
      <c r="BS337" s="19" t="str">
        <f t="shared" si="86"/>
        <v/>
      </c>
      <c r="BT337" s="40" t="str" cm="1">
        <f t="array" ref="BT337">IFERROR(DATE(INDEX($BQ337:$BS337, $BK337, MATCH($BN$5, $BQ$10:$BS$10, 0)), INDEX($BQ337:$BS337, $BK337, MATCH($BN$4, $BQ$10:$BS$10, 0)), INDEX($BQ337:$BS337, $BK337, MATCH($BN$3, $BQ$10:$BS$10, 0))), "")</f>
        <v/>
      </c>
      <c r="BV337" s="19" t="str">
        <f t="shared" si="87"/>
        <v/>
      </c>
      <c r="BX337" s="19" t="str">
        <f t="shared" si="88"/>
        <v/>
      </c>
      <c r="BZ337" s="30" t="str">
        <f t="shared" si="92"/>
        <v/>
      </c>
      <c r="CA337" s="13" t="str">
        <f t="shared" si="93"/>
        <v/>
      </c>
      <c r="CB337" s="13" t="str">
        <f t="shared" si="94"/>
        <v/>
      </c>
      <c r="CC337" s="13" t="str">
        <f t="shared" si="95"/>
        <v/>
      </c>
      <c r="CD337" s="32" t="str">
        <f t="shared" si="96"/>
        <v/>
      </c>
      <c r="CF337" s="52" t="str">
        <f t="shared" si="89"/>
        <v/>
      </c>
      <c r="CH337" s="19" t="str">
        <f>IF($CF337="", "", COUNTIF($CF$12:$CF$1210, "&gt;"&amp;$CF337)+1+COUNTIF($CF$12:$CF337, $CF337)-1)</f>
        <v/>
      </c>
      <c r="CJ337" s="19" t="str">
        <f t="shared" si="90"/>
        <v/>
      </c>
      <c r="CL337" s="87" t="str">
        <f t="shared" si="91"/>
        <v/>
      </c>
    </row>
    <row r="338" spans="1:90" x14ac:dyDescent="0.25">
      <c r="A338" s="11"/>
      <c r="B338" s="5"/>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7"/>
      <c r="AF338" s="11"/>
      <c r="AG338" s="12"/>
      <c r="AH338" s="12"/>
      <c r="AI338" s="12"/>
      <c r="AJ338" s="12"/>
      <c r="AK338" s="12"/>
      <c r="AL338" s="12"/>
      <c r="AM338" s="12"/>
      <c r="AN338" s="12"/>
      <c r="AO338" s="12"/>
      <c r="AP338" s="12"/>
      <c r="AQ338" s="12"/>
      <c r="AR338" s="12"/>
      <c r="AS338" s="12"/>
      <c r="AT338" s="12"/>
      <c r="AU338" s="12"/>
      <c r="AV338" s="12"/>
      <c r="AW338" s="12"/>
      <c r="AX338" s="12"/>
      <c r="AY338" s="12"/>
      <c r="AZ338" s="37" t="str">
        <f t="shared" si="81"/>
        <v/>
      </c>
      <c r="BA338" s="13" t="str" cm="1">
        <f t="array" ref="BA338">IF(BA$10="", "", IF(IFERROR(INDEX($B338:$AE338, $BK338, MATCH(BA$10, $B$11:$AE$11, 0)), "")="", "", IFERROR(VALUE(INDEX($B338:$AE338, $BK338, MATCH(BA$10, $B$11:$AE$11, 0))), "")))</f>
        <v/>
      </c>
      <c r="BB338" s="13" t="str" cm="1">
        <f t="array" ref="BB338">IF(BB$10="", "", IF(IFERROR(INDEX($B338:$AE338, $BK338, MATCH(BB$10, $B$11:$AE$11, 0)), "")="", "", IFERROR(VALUE(INDEX($B338:$AE338, $BK338, MATCH(BB$10, $B$11:$AE$11, 0))), "")))</f>
        <v/>
      </c>
      <c r="BC338" s="13" t="str" cm="1">
        <f t="array" ref="BC338">IF(BC$10="", "", IF(IFERROR(INDEX($B338:$AE338, $BK338, MATCH(BC$10, $B$11:$AE$11, 0)), "")="", "", IFERROR(VALUE(INDEX($B338:$AE338, $BK338, MATCH(BC$10, $B$11:$AE$11, 0))), "")))</f>
        <v/>
      </c>
      <c r="BD338" s="13" t="str" cm="1">
        <f t="array" ref="BD338">IF(BD$10="", "", IF(IFERROR(INDEX($B338:$AE338, $BK338, MATCH(BD$10, $B$11:$AE$11, 0)), "")="", "", IFERROR(VALUE(INDEX($B338:$AE338, $BK338, MATCH(BD$10, $B$11:$AE$11, 0))), "")))</f>
        <v/>
      </c>
      <c r="BE338" s="32" t="str" cm="1">
        <f t="array" ref="BE338">IF(BE$10="", "", IF(IFERROR(INDEX($B338:$AE338, $BK338, MATCH(BE$10, $B$11:$AE$11, 0)), "")="", "", IFERROR(VALUE(INDEX($B338:$AE338, $BK338, MATCH(BE$10, $B$11:$AE$11, 0))), "")))</f>
        <v/>
      </c>
      <c r="BF338" s="12"/>
      <c r="BG338" s="44" t="str" cm="1">
        <f t="array" ref="BG338">IF(BG$10="", "", IF(IFERROR(INDEX($B338:$AE338, $BK338, MATCH(BG$10, $B$11:$AE$11, 0)), "")="", "", IFERROR(LEFT(INDEX($B338:$AE338, $BK338, MATCH(BG$10, $B$11:$AE$11, 0)), 70), "")))</f>
        <v/>
      </c>
      <c r="BH338" s="12"/>
      <c r="BI338" s="44" t="str" cm="1">
        <f t="array" ref="BI338">IF(BI$10="", "", IF(IFERROR(INDEX($B338:$AE338, $BK338, MATCH(BI$10, $B$11:$AE$11, 0)), "")="", "", IFERROR(INDEX($B338:$AE338, $BK338, MATCH(BI$10, $B$11:$AE$11, 0)), "")))</f>
        <v/>
      </c>
      <c r="BJ338" s="12"/>
      <c r="BN338" s="19" t="str" cm="1">
        <f t="array" ref="BN338">IF($AZ$10="", "", IF(IFERROR(INDEX($B338:$AE338, $BK338, MATCH($AZ$10, $B$11:$AE$11, 0)), "")="", "", IFERROR(INDEX($B338:$AE338, $BK338, MATCH($AZ$10, $B$11:$AE$11, 0)), "")))</f>
        <v/>
      </c>
      <c r="BO338" s="19" t="str">
        <f t="shared" si="82"/>
        <v/>
      </c>
      <c r="BP338" s="19" t="str">
        <f t="shared" si="83"/>
        <v/>
      </c>
      <c r="BQ338" s="19" t="str">
        <f t="shared" si="84"/>
        <v/>
      </c>
      <c r="BR338" s="30" t="str">
        <f t="shared" si="85"/>
        <v/>
      </c>
      <c r="BS338" s="19" t="str">
        <f t="shared" si="86"/>
        <v/>
      </c>
      <c r="BT338" s="40" t="str" cm="1">
        <f t="array" ref="BT338">IFERROR(DATE(INDEX($BQ338:$BS338, $BK338, MATCH($BN$5, $BQ$10:$BS$10, 0)), INDEX($BQ338:$BS338, $BK338, MATCH($BN$4, $BQ$10:$BS$10, 0)), INDEX($BQ338:$BS338, $BK338, MATCH($BN$3, $BQ$10:$BS$10, 0))), "")</f>
        <v/>
      </c>
      <c r="BV338" s="19" t="str">
        <f t="shared" si="87"/>
        <v/>
      </c>
      <c r="BX338" s="19" t="str">
        <f t="shared" si="88"/>
        <v/>
      </c>
      <c r="BZ338" s="30" t="str">
        <f t="shared" si="92"/>
        <v/>
      </c>
      <c r="CA338" s="13" t="str">
        <f t="shared" si="93"/>
        <v/>
      </c>
      <c r="CB338" s="13" t="str">
        <f t="shared" si="94"/>
        <v/>
      </c>
      <c r="CC338" s="13" t="str">
        <f t="shared" si="95"/>
        <v/>
      </c>
      <c r="CD338" s="32" t="str">
        <f t="shared" si="96"/>
        <v/>
      </c>
      <c r="CF338" s="52" t="str">
        <f t="shared" si="89"/>
        <v/>
      </c>
      <c r="CH338" s="19" t="str">
        <f>IF($CF338="", "", COUNTIF($CF$12:$CF$1210, "&gt;"&amp;$CF338)+1+COUNTIF($CF$12:$CF338, $CF338)-1)</f>
        <v/>
      </c>
      <c r="CJ338" s="19" t="str">
        <f t="shared" si="90"/>
        <v/>
      </c>
      <c r="CL338" s="87" t="str">
        <f t="shared" si="91"/>
        <v/>
      </c>
    </row>
    <row r="339" spans="1:90" x14ac:dyDescent="0.25">
      <c r="A339" s="11"/>
      <c r="B339" s="5"/>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7"/>
      <c r="AF339" s="11"/>
      <c r="AG339" s="12"/>
      <c r="AH339" s="12"/>
      <c r="AI339" s="12"/>
      <c r="AJ339" s="12"/>
      <c r="AK339" s="12"/>
      <c r="AL339" s="12"/>
      <c r="AM339" s="12"/>
      <c r="AN339" s="12"/>
      <c r="AO339" s="12"/>
      <c r="AP339" s="12"/>
      <c r="AQ339" s="12"/>
      <c r="AR339" s="12"/>
      <c r="AS339" s="12"/>
      <c r="AT339" s="12"/>
      <c r="AU339" s="12"/>
      <c r="AV339" s="12"/>
      <c r="AW339" s="12"/>
      <c r="AX339" s="12"/>
      <c r="AY339" s="12"/>
      <c r="AZ339" s="37" t="str">
        <f t="shared" si="81"/>
        <v/>
      </c>
      <c r="BA339" s="13" t="str" cm="1">
        <f t="array" ref="BA339">IF(BA$10="", "", IF(IFERROR(INDEX($B339:$AE339, $BK339, MATCH(BA$10, $B$11:$AE$11, 0)), "")="", "", IFERROR(VALUE(INDEX($B339:$AE339, $BK339, MATCH(BA$10, $B$11:$AE$11, 0))), "")))</f>
        <v/>
      </c>
      <c r="BB339" s="13" t="str" cm="1">
        <f t="array" ref="BB339">IF(BB$10="", "", IF(IFERROR(INDEX($B339:$AE339, $BK339, MATCH(BB$10, $B$11:$AE$11, 0)), "")="", "", IFERROR(VALUE(INDEX($B339:$AE339, $BK339, MATCH(BB$10, $B$11:$AE$11, 0))), "")))</f>
        <v/>
      </c>
      <c r="BC339" s="13" t="str" cm="1">
        <f t="array" ref="BC339">IF(BC$10="", "", IF(IFERROR(INDEX($B339:$AE339, $BK339, MATCH(BC$10, $B$11:$AE$11, 0)), "")="", "", IFERROR(VALUE(INDEX($B339:$AE339, $BK339, MATCH(BC$10, $B$11:$AE$11, 0))), "")))</f>
        <v/>
      </c>
      <c r="BD339" s="13" t="str" cm="1">
        <f t="array" ref="BD339">IF(BD$10="", "", IF(IFERROR(INDEX($B339:$AE339, $BK339, MATCH(BD$10, $B$11:$AE$11, 0)), "")="", "", IFERROR(VALUE(INDEX($B339:$AE339, $BK339, MATCH(BD$10, $B$11:$AE$11, 0))), "")))</f>
        <v/>
      </c>
      <c r="BE339" s="32" t="str" cm="1">
        <f t="array" ref="BE339">IF(BE$10="", "", IF(IFERROR(INDEX($B339:$AE339, $BK339, MATCH(BE$10, $B$11:$AE$11, 0)), "")="", "", IFERROR(VALUE(INDEX($B339:$AE339, $BK339, MATCH(BE$10, $B$11:$AE$11, 0))), "")))</f>
        <v/>
      </c>
      <c r="BF339" s="12"/>
      <c r="BG339" s="44" t="str" cm="1">
        <f t="array" ref="BG339">IF(BG$10="", "", IF(IFERROR(INDEX($B339:$AE339, $BK339, MATCH(BG$10, $B$11:$AE$11, 0)), "")="", "", IFERROR(LEFT(INDEX($B339:$AE339, $BK339, MATCH(BG$10, $B$11:$AE$11, 0)), 70), "")))</f>
        <v/>
      </c>
      <c r="BH339" s="12"/>
      <c r="BI339" s="44" t="str" cm="1">
        <f t="array" ref="BI339">IF(BI$10="", "", IF(IFERROR(INDEX($B339:$AE339, $BK339, MATCH(BI$10, $B$11:$AE$11, 0)), "")="", "", IFERROR(INDEX($B339:$AE339, $BK339, MATCH(BI$10, $B$11:$AE$11, 0)), "")))</f>
        <v/>
      </c>
      <c r="BJ339" s="12"/>
      <c r="BN339" s="19" t="str" cm="1">
        <f t="array" ref="BN339">IF($AZ$10="", "", IF(IFERROR(INDEX($B339:$AE339, $BK339, MATCH($AZ$10, $B$11:$AE$11, 0)), "")="", "", IFERROR(INDEX($B339:$AE339, $BK339, MATCH($AZ$10, $B$11:$AE$11, 0)), "")))</f>
        <v/>
      </c>
      <c r="BO339" s="19" t="str">
        <f t="shared" si="82"/>
        <v/>
      </c>
      <c r="BP339" s="19" t="str">
        <f t="shared" si="83"/>
        <v/>
      </c>
      <c r="BQ339" s="19" t="str">
        <f t="shared" si="84"/>
        <v/>
      </c>
      <c r="BR339" s="30" t="str">
        <f t="shared" si="85"/>
        <v/>
      </c>
      <c r="BS339" s="19" t="str">
        <f t="shared" si="86"/>
        <v/>
      </c>
      <c r="BT339" s="40" t="str" cm="1">
        <f t="array" ref="BT339">IFERROR(DATE(INDEX($BQ339:$BS339, $BK339, MATCH($BN$5, $BQ$10:$BS$10, 0)), INDEX($BQ339:$BS339, $BK339, MATCH($BN$4, $BQ$10:$BS$10, 0)), INDEX($BQ339:$BS339, $BK339, MATCH($BN$3, $BQ$10:$BS$10, 0))), "")</f>
        <v/>
      </c>
      <c r="BV339" s="19" t="str">
        <f t="shared" si="87"/>
        <v/>
      </c>
      <c r="BX339" s="19" t="str">
        <f t="shared" si="88"/>
        <v/>
      </c>
      <c r="BZ339" s="30" t="str">
        <f t="shared" si="92"/>
        <v/>
      </c>
      <c r="CA339" s="13" t="str">
        <f t="shared" si="93"/>
        <v/>
      </c>
      <c r="CB339" s="13" t="str">
        <f t="shared" si="94"/>
        <v/>
      </c>
      <c r="CC339" s="13" t="str">
        <f t="shared" si="95"/>
        <v/>
      </c>
      <c r="CD339" s="32" t="str">
        <f t="shared" si="96"/>
        <v/>
      </c>
      <c r="CF339" s="52" t="str">
        <f t="shared" si="89"/>
        <v/>
      </c>
      <c r="CH339" s="19" t="str">
        <f>IF($CF339="", "", COUNTIF($CF$12:$CF$1210, "&gt;"&amp;$CF339)+1+COUNTIF($CF$12:$CF339, $CF339)-1)</f>
        <v/>
      </c>
      <c r="CJ339" s="19" t="str">
        <f t="shared" si="90"/>
        <v/>
      </c>
      <c r="CL339" s="87" t="str">
        <f t="shared" si="91"/>
        <v/>
      </c>
    </row>
    <row r="340" spans="1:90" x14ac:dyDescent="0.25">
      <c r="A340" s="11"/>
      <c r="B340" s="5"/>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7"/>
      <c r="AF340" s="11"/>
      <c r="AG340" s="12"/>
      <c r="AH340" s="12"/>
      <c r="AI340" s="12"/>
      <c r="AJ340" s="12"/>
      <c r="AK340" s="12"/>
      <c r="AL340" s="12"/>
      <c r="AM340" s="12"/>
      <c r="AN340" s="12"/>
      <c r="AO340" s="12"/>
      <c r="AP340" s="12"/>
      <c r="AQ340" s="12"/>
      <c r="AR340" s="12"/>
      <c r="AS340" s="12"/>
      <c r="AT340" s="12"/>
      <c r="AU340" s="12"/>
      <c r="AV340" s="12"/>
      <c r="AW340" s="12"/>
      <c r="AX340" s="12"/>
      <c r="AY340" s="12"/>
      <c r="AZ340" s="37" t="str">
        <f t="shared" si="81"/>
        <v/>
      </c>
      <c r="BA340" s="13" t="str" cm="1">
        <f t="array" ref="BA340">IF(BA$10="", "", IF(IFERROR(INDEX($B340:$AE340, $BK340, MATCH(BA$10, $B$11:$AE$11, 0)), "")="", "", IFERROR(VALUE(INDEX($B340:$AE340, $BK340, MATCH(BA$10, $B$11:$AE$11, 0))), "")))</f>
        <v/>
      </c>
      <c r="BB340" s="13" t="str" cm="1">
        <f t="array" ref="BB340">IF(BB$10="", "", IF(IFERROR(INDEX($B340:$AE340, $BK340, MATCH(BB$10, $B$11:$AE$11, 0)), "")="", "", IFERROR(VALUE(INDEX($B340:$AE340, $BK340, MATCH(BB$10, $B$11:$AE$11, 0))), "")))</f>
        <v/>
      </c>
      <c r="BC340" s="13" t="str" cm="1">
        <f t="array" ref="BC340">IF(BC$10="", "", IF(IFERROR(INDEX($B340:$AE340, $BK340, MATCH(BC$10, $B$11:$AE$11, 0)), "")="", "", IFERROR(VALUE(INDEX($B340:$AE340, $BK340, MATCH(BC$10, $B$11:$AE$11, 0))), "")))</f>
        <v/>
      </c>
      <c r="BD340" s="13" t="str" cm="1">
        <f t="array" ref="BD340">IF(BD$10="", "", IF(IFERROR(INDEX($B340:$AE340, $BK340, MATCH(BD$10, $B$11:$AE$11, 0)), "")="", "", IFERROR(VALUE(INDEX($B340:$AE340, $BK340, MATCH(BD$10, $B$11:$AE$11, 0))), "")))</f>
        <v/>
      </c>
      <c r="BE340" s="32" t="str" cm="1">
        <f t="array" ref="BE340">IF(BE$10="", "", IF(IFERROR(INDEX($B340:$AE340, $BK340, MATCH(BE$10, $B$11:$AE$11, 0)), "")="", "", IFERROR(VALUE(INDEX($B340:$AE340, $BK340, MATCH(BE$10, $B$11:$AE$11, 0))), "")))</f>
        <v/>
      </c>
      <c r="BF340" s="12"/>
      <c r="BG340" s="44" t="str" cm="1">
        <f t="array" ref="BG340">IF(BG$10="", "", IF(IFERROR(INDEX($B340:$AE340, $BK340, MATCH(BG$10, $B$11:$AE$11, 0)), "")="", "", IFERROR(LEFT(INDEX($B340:$AE340, $BK340, MATCH(BG$10, $B$11:$AE$11, 0)), 70), "")))</f>
        <v/>
      </c>
      <c r="BH340" s="12"/>
      <c r="BI340" s="44" t="str" cm="1">
        <f t="array" ref="BI340">IF(BI$10="", "", IF(IFERROR(INDEX($B340:$AE340, $BK340, MATCH(BI$10, $B$11:$AE$11, 0)), "")="", "", IFERROR(INDEX($B340:$AE340, $BK340, MATCH(BI$10, $B$11:$AE$11, 0)), "")))</f>
        <v/>
      </c>
      <c r="BJ340" s="12"/>
      <c r="BN340" s="19" t="str" cm="1">
        <f t="array" ref="BN340">IF($AZ$10="", "", IF(IFERROR(INDEX($B340:$AE340, $BK340, MATCH($AZ$10, $B$11:$AE$11, 0)), "")="", "", IFERROR(INDEX($B340:$AE340, $BK340, MATCH($AZ$10, $B$11:$AE$11, 0)), "")))</f>
        <v/>
      </c>
      <c r="BO340" s="19" t="str">
        <f t="shared" si="82"/>
        <v/>
      </c>
      <c r="BP340" s="19" t="str">
        <f t="shared" si="83"/>
        <v/>
      </c>
      <c r="BQ340" s="19" t="str">
        <f t="shared" si="84"/>
        <v/>
      </c>
      <c r="BR340" s="30" t="str">
        <f t="shared" si="85"/>
        <v/>
      </c>
      <c r="BS340" s="19" t="str">
        <f t="shared" si="86"/>
        <v/>
      </c>
      <c r="BT340" s="40" t="str" cm="1">
        <f t="array" ref="BT340">IFERROR(DATE(INDEX($BQ340:$BS340, $BK340, MATCH($BN$5, $BQ$10:$BS$10, 0)), INDEX($BQ340:$BS340, $BK340, MATCH($BN$4, $BQ$10:$BS$10, 0)), INDEX($BQ340:$BS340, $BK340, MATCH($BN$3, $BQ$10:$BS$10, 0))), "")</f>
        <v/>
      </c>
      <c r="BV340" s="19" t="str">
        <f t="shared" si="87"/>
        <v/>
      </c>
      <c r="BX340" s="19" t="str">
        <f t="shared" si="88"/>
        <v/>
      </c>
      <c r="BZ340" s="30" t="str">
        <f t="shared" si="92"/>
        <v/>
      </c>
      <c r="CA340" s="13" t="str">
        <f t="shared" si="93"/>
        <v/>
      </c>
      <c r="CB340" s="13" t="str">
        <f t="shared" si="94"/>
        <v/>
      </c>
      <c r="CC340" s="13" t="str">
        <f t="shared" si="95"/>
        <v/>
      </c>
      <c r="CD340" s="32" t="str">
        <f t="shared" si="96"/>
        <v/>
      </c>
      <c r="CF340" s="52" t="str">
        <f t="shared" si="89"/>
        <v/>
      </c>
      <c r="CH340" s="19" t="str">
        <f>IF($CF340="", "", COUNTIF($CF$12:$CF$1210, "&gt;"&amp;$CF340)+1+COUNTIF($CF$12:$CF340, $CF340)-1)</f>
        <v/>
      </c>
      <c r="CJ340" s="19" t="str">
        <f t="shared" si="90"/>
        <v/>
      </c>
      <c r="CL340" s="87" t="str">
        <f t="shared" si="91"/>
        <v/>
      </c>
    </row>
    <row r="341" spans="1:90" x14ac:dyDescent="0.25">
      <c r="A341" s="11"/>
      <c r="B341" s="5"/>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7"/>
      <c r="AF341" s="11"/>
      <c r="AG341" s="12"/>
      <c r="AH341" s="12"/>
      <c r="AI341" s="12"/>
      <c r="AJ341" s="12"/>
      <c r="AK341" s="12"/>
      <c r="AL341" s="12"/>
      <c r="AM341" s="12"/>
      <c r="AN341" s="12"/>
      <c r="AO341" s="12"/>
      <c r="AP341" s="12"/>
      <c r="AQ341" s="12"/>
      <c r="AR341" s="12"/>
      <c r="AS341" s="12"/>
      <c r="AT341" s="12"/>
      <c r="AU341" s="12"/>
      <c r="AV341" s="12"/>
      <c r="AW341" s="12"/>
      <c r="AX341" s="12"/>
      <c r="AY341" s="12"/>
      <c r="AZ341" s="37" t="str">
        <f t="shared" si="81"/>
        <v/>
      </c>
      <c r="BA341" s="13" t="str" cm="1">
        <f t="array" ref="BA341">IF(BA$10="", "", IF(IFERROR(INDEX($B341:$AE341, $BK341, MATCH(BA$10, $B$11:$AE$11, 0)), "")="", "", IFERROR(VALUE(INDEX($B341:$AE341, $BK341, MATCH(BA$10, $B$11:$AE$11, 0))), "")))</f>
        <v/>
      </c>
      <c r="BB341" s="13" t="str" cm="1">
        <f t="array" ref="BB341">IF(BB$10="", "", IF(IFERROR(INDEX($B341:$AE341, $BK341, MATCH(BB$10, $B$11:$AE$11, 0)), "")="", "", IFERROR(VALUE(INDEX($B341:$AE341, $BK341, MATCH(BB$10, $B$11:$AE$11, 0))), "")))</f>
        <v/>
      </c>
      <c r="BC341" s="13" t="str" cm="1">
        <f t="array" ref="BC341">IF(BC$10="", "", IF(IFERROR(INDEX($B341:$AE341, $BK341, MATCH(BC$10, $B$11:$AE$11, 0)), "")="", "", IFERROR(VALUE(INDEX($B341:$AE341, $BK341, MATCH(BC$10, $B$11:$AE$11, 0))), "")))</f>
        <v/>
      </c>
      <c r="BD341" s="13" t="str" cm="1">
        <f t="array" ref="BD341">IF(BD$10="", "", IF(IFERROR(INDEX($B341:$AE341, $BK341, MATCH(BD$10, $B$11:$AE$11, 0)), "")="", "", IFERROR(VALUE(INDEX($B341:$AE341, $BK341, MATCH(BD$10, $B$11:$AE$11, 0))), "")))</f>
        <v/>
      </c>
      <c r="BE341" s="32" t="str" cm="1">
        <f t="array" ref="BE341">IF(BE$10="", "", IF(IFERROR(INDEX($B341:$AE341, $BK341, MATCH(BE$10, $B$11:$AE$11, 0)), "")="", "", IFERROR(VALUE(INDEX($B341:$AE341, $BK341, MATCH(BE$10, $B$11:$AE$11, 0))), "")))</f>
        <v/>
      </c>
      <c r="BF341" s="12"/>
      <c r="BG341" s="44" t="str" cm="1">
        <f t="array" ref="BG341">IF(BG$10="", "", IF(IFERROR(INDEX($B341:$AE341, $BK341, MATCH(BG$10, $B$11:$AE$11, 0)), "")="", "", IFERROR(LEFT(INDEX($B341:$AE341, $BK341, MATCH(BG$10, $B$11:$AE$11, 0)), 70), "")))</f>
        <v/>
      </c>
      <c r="BH341" s="12"/>
      <c r="BI341" s="44" t="str" cm="1">
        <f t="array" ref="BI341">IF(BI$10="", "", IF(IFERROR(INDEX($B341:$AE341, $BK341, MATCH(BI$10, $B$11:$AE$11, 0)), "")="", "", IFERROR(INDEX($B341:$AE341, $BK341, MATCH(BI$10, $B$11:$AE$11, 0)), "")))</f>
        <v/>
      </c>
      <c r="BJ341" s="12"/>
      <c r="BN341" s="19" t="str" cm="1">
        <f t="array" ref="BN341">IF($AZ$10="", "", IF(IFERROR(INDEX($B341:$AE341, $BK341, MATCH($AZ$10, $B$11:$AE$11, 0)), "")="", "", IFERROR(INDEX($B341:$AE341, $BK341, MATCH($AZ$10, $B$11:$AE$11, 0)), "")))</f>
        <v/>
      </c>
      <c r="BO341" s="19" t="str">
        <f t="shared" si="82"/>
        <v/>
      </c>
      <c r="BP341" s="19" t="str">
        <f t="shared" si="83"/>
        <v/>
      </c>
      <c r="BQ341" s="19" t="str">
        <f t="shared" si="84"/>
        <v/>
      </c>
      <c r="BR341" s="30" t="str">
        <f t="shared" si="85"/>
        <v/>
      </c>
      <c r="BS341" s="19" t="str">
        <f t="shared" si="86"/>
        <v/>
      </c>
      <c r="BT341" s="40" t="str" cm="1">
        <f t="array" ref="BT341">IFERROR(DATE(INDEX($BQ341:$BS341, $BK341, MATCH($BN$5, $BQ$10:$BS$10, 0)), INDEX($BQ341:$BS341, $BK341, MATCH($BN$4, $BQ$10:$BS$10, 0)), INDEX($BQ341:$BS341, $BK341, MATCH($BN$3, $BQ$10:$BS$10, 0))), "")</f>
        <v/>
      </c>
      <c r="BV341" s="19" t="str">
        <f t="shared" si="87"/>
        <v/>
      </c>
      <c r="BX341" s="19" t="str">
        <f t="shared" si="88"/>
        <v/>
      </c>
      <c r="BZ341" s="30" t="str">
        <f t="shared" si="92"/>
        <v/>
      </c>
      <c r="CA341" s="13" t="str">
        <f t="shared" si="93"/>
        <v/>
      </c>
      <c r="CB341" s="13" t="str">
        <f t="shared" si="94"/>
        <v/>
      </c>
      <c r="CC341" s="13" t="str">
        <f t="shared" si="95"/>
        <v/>
      </c>
      <c r="CD341" s="32" t="str">
        <f t="shared" si="96"/>
        <v/>
      </c>
      <c r="CF341" s="52" t="str">
        <f t="shared" si="89"/>
        <v/>
      </c>
      <c r="CH341" s="19" t="str">
        <f>IF($CF341="", "", COUNTIF($CF$12:$CF$1210, "&gt;"&amp;$CF341)+1+COUNTIF($CF$12:$CF341, $CF341)-1)</f>
        <v/>
      </c>
      <c r="CJ341" s="19" t="str">
        <f t="shared" si="90"/>
        <v/>
      </c>
      <c r="CL341" s="87" t="str">
        <f t="shared" si="91"/>
        <v/>
      </c>
    </row>
    <row r="342" spans="1:90" x14ac:dyDescent="0.25">
      <c r="A342" s="11"/>
      <c r="B342" s="5"/>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7"/>
      <c r="AF342" s="11"/>
      <c r="AG342" s="12"/>
      <c r="AH342" s="12"/>
      <c r="AI342" s="12"/>
      <c r="AJ342" s="12"/>
      <c r="AK342" s="12"/>
      <c r="AL342" s="12"/>
      <c r="AM342" s="12"/>
      <c r="AN342" s="12"/>
      <c r="AO342" s="12"/>
      <c r="AP342" s="12"/>
      <c r="AQ342" s="12"/>
      <c r="AR342" s="12"/>
      <c r="AS342" s="12"/>
      <c r="AT342" s="12"/>
      <c r="AU342" s="12"/>
      <c r="AV342" s="12"/>
      <c r="AW342" s="12"/>
      <c r="AX342" s="12"/>
      <c r="AY342" s="12"/>
      <c r="AZ342" s="37" t="str">
        <f t="shared" si="81"/>
        <v/>
      </c>
      <c r="BA342" s="13" t="str" cm="1">
        <f t="array" ref="BA342">IF(BA$10="", "", IF(IFERROR(INDEX($B342:$AE342, $BK342, MATCH(BA$10, $B$11:$AE$11, 0)), "")="", "", IFERROR(VALUE(INDEX($B342:$AE342, $BK342, MATCH(BA$10, $B$11:$AE$11, 0))), "")))</f>
        <v/>
      </c>
      <c r="BB342" s="13" t="str" cm="1">
        <f t="array" ref="BB342">IF(BB$10="", "", IF(IFERROR(INDEX($B342:$AE342, $BK342, MATCH(BB$10, $B$11:$AE$11, 0)), "")="", "", IFERROR(VALUE(INDEX($B342:$AE342, $BK342, MATCH(BB$10, $B$11:$AE$11, 0))), "")))</f>
        <v/>
      </c>
      <c r="BC342" s="13" t="str" cm="1">
        <f t="array" ref="BC342">IF(BC$10="", "", IF(IFERROR(INDEX($B342:$AE342, $BK342, MATCH(BC$10, $B$11:$AE$11, 0)), "")="", "", IFERROR(VALUE(INDEX($B342:$AE342, $BK342, MATCH(BC$10, $B$11:$AE$11, 0))), "")))</f>
        <v/>
      </c>
      <c r="BD342" s="13" t="str" cm="1">
        <f t="array" ref="BD342">IF(BD$10="", "", IF(IFERROR(INDEX($B342:$AE342, $BK342, MATCH(BD$10, $B$11:$AE$11, 0)), "")="", "", IFERROR(VALUE(INDEX($B342:$AE342, $BK342, MATCH(BD$10, $B$11:$AE$11, 0))), "")))</f>
        <v/>
      </c>
      <c r="BE342" s="32" t="str" cm="1">
        <f t="array" ref="BE342">IF(BE$10="", "", IF(IFERROR(INDEX($B342:$AE342, $BK342, MATCH(BE$10, $B$11:$AE$11, 0)), "")="", "", IFERROR(VALUE(INDEX($B342:$AE342, $BK342, MATCH(BE$10, $B$11:$AE$11, 0))), "")))</f>
        <v/>
      </c>
      <c r="BF342" s="12"/>
      <c r="BG342" s="44" t="str" cm="1">
        <f t="array" ref="BG342">IF(BG$10="", "", IF(IFERROR(INDEX($B342:$AE342, $BK342, MATCH(BG$10, $B$11:$AE$11, 0)), "")="", "", IFERROR(LEFT(INDEX($B342:$AE342, $BK342, MATCH(BG$10, $B$11:$AE$11, 0)), 70), "")))</f>
        <v/>
      </c>
      <c r="BH342" s="12"/>
      <c r="BI342" s="44" t="str" cm="1">
        <f t="array" ref="BI342">IF(BI$10="", "", IF(IFERROR(INDEX($B342:$AE342, $BK342, MATCH(BI$10, $B$11:$AE$11, 0)), "")="", "", IFERROR(INDEX($B342:$AE342, $BK342, MATCH(BI$10, $B$11:$AE$11, 0)), "")))</f>
        <v/>
      </c>
      <c r="BJ342" s="12"/>
      <c r="BN342" s="19" t="str" cm="1">
        <f t="array" ref="BN342">IF($AZ$10="", "", IF(IFERROR(INDEX($B342:$AE342, $BK342, MATCH($AZ$10, $B$11:$AE$11, 0)), "")="", "", IFERROR(INDEX($B342:$AE342, $BK342, MATCH($AZ$10, $B$11:$AE$11, 0)), "")))</f>
        <v/>
      </c>
      <c r="BO342" s="19" t="str">
        <f t="shared" si="82"/>
        <v/>
      </c>
      <c r="BP342" s="19" t="str">
        <f t="shared" si="83"/>
        <v/>
      </c>
      <c r="BQ342" s="19" t="str">
        <f t="shared" si="84"/>
        <v/>
      </c>
      <c r="BR342" s="30" t="str">
        <f t="shared" si="85"/>
        <v/>
      </c>
      <c r="BS342" s="19" t="str">
        <f t="shared" si="86"/>
        <v/>
      </c>
      <c r="BT342" s="40" t="str" cm="1">
        <f t="array" ref="BT342">IFERROR(DATE(INDEX($BQ342:$BS342, $BK342, MATCH($BN$5, $BQ$10:$BS$10, 0)), INDEX($BQ342:$BS342, $BK342, MATCH($BN$4, $BQ$10:$BS$10, 0)), INDEX($BQ342:$BS342, $BK342, MATCH($BN$3, $BQ$10:$BS$10, 0))), "")</f>
        <v/>
      </c>
      <c r="BV342" s="19" t="str">
        <f t="shared" si="87"/>
        <v/>
      </c>
      <c r="BX342" s="19" t="str">
        <f t="shared" si="88"/>
        <v/>
      </c>
      <c r="BZ342" s="30" t="str">
        <f t="shared" si="92"/>
        <v/>
      </c>
      <c r="CA342" s="13" t="str">
        <f t="shared" si="93"/>
        <v/>
      </c>
      <c r="CB342" s="13" t="str">
        <f t="shared" si="94"/>
        <v/>
      </c>
      <c r="CC342" s="13" t="str">
        <f t="shared" si="95"/>
        <v/>
      </c>
      <c r="CD342" s="32" t="str">
        <f t="shared" si="96"/>
        <v/>
      </c>
      <c r="CF342" s="52" t="str">
        <f t="shared" si="89"/>
        <v/>
      </c>
      <c r="CH342" s="19" t="str">
        <f>IF($CF342="", "", COUNTIF($CF$12:$CF$1210, "&gt;"&amp;$CF342)+1+COUNTIF($CF$12:$CF342, $CF342)-1)</f>
        <v/>
      </c>
      <c r="CJ342" s="19" t="str">
        <f t="shared" si="90"/>
        <v/>
      </c>
      <c r="CL342" s="87" t="str">
        <f t="shared" si="91"/>
        <v/>
      </c>
    </row>
    <row r="343" spans="1:90" x14ac:dyDescent="0.25">
      <c r="A343" s="11"/>
      <c r="B343" s="5"/>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7"/>
      <c r="AF343" s="11"/>
      <c r="AG343" s="12"/>
      <c r="AH343" s="12"/>
      <c r="AI343" s="12"/>
      <c r="AJ343" s="12"/>
      <c r="AK343" s="12"/>
      <c r="AL343" s="12"/>
      <c r="AM343" s="12"/>
      <c r="AN343" s="12"/>
      <c r="AO343" s="12"/>
      <c r="AP343" s="12"/>
      <c r="AQ343" s="12"/>
      <c r="AR343" s="12"/>
      <c r="AS343" s="12"/>
      <c r="AT343" s="12"/>
      <c r="AU343" s="12"/>
      <c r="AV343" s="12"/>
      <c r="AW343" s="12"/>
      <c r="AX343" s="12"/>
      <c r="AY343" s="12"/>
      <c r="AZ343" s="37" t="str">
        <f t="shared" si="81"/>
        <v/>
      </c>
      <c r="BA343" s="13" t="str" cm="1">
        <f t="array" ref="BA343">IF(BA$10="", "", IF(IFERROR(INDEX($B343:$AE343, $BK343, MATCH(BA$10, $B$11:$AE$11, 0)), "")="", "", IFERROR(VALUE(INDEX($B343:$AE343, $BK343, MATCH(BA$10, $B$11:$AE$11, 0))), "")))</f>
        <v/>
      </c>
      <c r="BB343" s="13" t="str" cm="1">
        <f t="array" ref="BB343">IF(BB$10="", "", IF(IFERROR(INDEX($B343:$AE343, $BK343, MATCH(BB$10, $B$11:$AE$11, 0)), "")="", "", IFERROR(VALUE(INDEX($B343:$AE343, $BK343, MATCH(BB$10, $B$11:$AE$11, 0))), "")))</f>
        <v/>
      </c>
      <c r="BC343" s="13" t="str" cm="1">
        <f t="array" ref="BC343">IF(BC$10="", "", IF(IFERROR(INDEX($B343:$AE343, $BK343, MATCH(BC$10, $B$11:$AE$11, 0)), "")="", "", IFERROR(VALUE(INDEX($B343:$AE343, $BK343, MATCH(BC$10, $B$11:$AE$11, 0))), "")))</f>
        <v/>
      </c>
      <c r="BD343" s="13" t="str" cm="1">
        <f t="array" ref="BD343">IF(BD$10="", "", IF(IFERROR(INDEX($B343:$AE343, $BK343, MATCH(BD$10, $B$11:$AE$11, 0)), "")="", "", IFERROR(VALUE(INDEX($B343:$AE343, $BK343, MATCH(BD$10, $B$11:$AE$11, 0))), "")))</f>
        <v/>
      </c>
      <c r="BE343" s="32" t="str" cm="1">
        <f t="array" ref="BE343">IF(BE$10="", "", IF(IFERROR(INDEX($B343:$AE343, $BK343, MATCH(BE$10, $B$11:$AE$11, 0)), "")="", "", IFERROR(VALUE(INDEX($B343:$AE343, $BK343, MATCH(BE$10, $B$11:$AE$11, 0))), "")))</f>
        <v/>
      </c>
      <c r="BF343" s="12"/>
      <c r="BG343" s="44" t="str" cm="1">
        <f t="array" ref="BG343">IF(BG$10="", "", IF(IFERROR(INDEX($B343:$AE343, $BK343, MATCH(BG$10, $B$11:$AE$11, 0)), "")="", "", IFERROR(LEFT(INDEX($B343:$AE343, $BK343, MATCH(BG$10, $B$11:$AE$11, 0)), 70), "")))</f>
        <v/>
      </c>
      <c r="BH343" s="12"/>
      <c r="BI343" s="44" t="str" cm="1">
        <f t="array" ref="BI343">IF(BI$10="", "", IF(IFERROR(INDEX($B343:$AE343, $BK343, MATCH(BI$10, $B$11:$AE$11, 0)), "")="", "", IFERROR(INDEX($B343:$AE343, $BK343, MATCH(BI$10, $B$11:$AE$11, 0)), "")))</f>
        <v/>
      </c>
      <c r="BJ343" s="12"/>
      <c r="BN343" s="19" t="str" cm="1">
        <f t="array" ref="BN343">IF($AZ$10="", "", IF(IFERROR(INDEX($B343:$AE343, $BK343, MATCH($AZ$10, $B$11:$AE$11, 0)), "")="", "", IFERROR(INDEX($B343:$AE343, $BK343, MATCH($AZ$10, $B$11:$AE$11, 0)), "")))</f>
        <v/>
      </c>
      <c r="BO343" s="19" t="str">
        <f t="shared" si="82"/>
        <v/>
      </c>
      <c r="BP343" s="19" t="str">
        <f t="shared" si="83"/>
        <v/>
      </c>
      <c r="BQ343" s="19" t="str">
        <f t="shared" si="84"/>
        <v/>
      </c>
      <c r="BR343" s="30" t="str">
        <f t="shared" si="85"/>
        <v/>
      </c>
      <c r="BS343" s="19" t="str">
        <f t="shared" si="86"/>
        <v/>
      </c>
      <c r="BT343" s="40" t="str" cm="1">
        <f t="array" ref="BT343">IFERROR(DATE(INDEX($BQ343:$BS343, $BK343, MATCH($BN$5, $BQ$10:$BS$10, 0)), INDEX($BQ343:$BS343, $BK343, MATCH($BN$4, $BQ$10:$BS$10, 0)), INDEX($BQ343:$BS343, $BK343, MATCH($BN$3, $BQ$10:$BS$10, 0))), "")</f>
        <v/>
      </c>
      <c r="BV343" s="19" t="str">
        <f t="shared" si="87"/>
        <v/>
      </c>
      <c r="BX343" s="19" t="str">
        <f t="shared" si="88"/>
        <v/>
      </c>
      <c r="BZ343" s="30" t="str">
        <f t="shared" si="92"/>
        <v/>
      </c>
      <c r="CA343" s="13" t="str">
        <f t="shared" si="93"/>
        <v/>
      </c>
      <c r="CB343" s="13" t="str">
        <f t="shared" si="94"/>
        <v/>
      </c>
      <c r="CC343" s="13" t="str">
        <f t="shared" si="95"/>
        <v/>
      </c>
      <c r="CD343" s="32" t="str">
        <f t="shared" si="96"/>
        <v/>
      </c>
      <c r="CF343" s="52" t="str">
        <f t="shared" si="89"/>
        <v/>
      </c>
      <c r="CH343" s="19" t="str">
        <f>IF($CF343="", "", COUNTIF($CF$12:$CF$1210, "&gt;"&amp;$CF343)+1+COUNTIF($CF$12:$CF343, $CF343)-1)</f>
        <v/>
      </c>
      <c r="CJ343" s="19" t="str">
        <f t="shared" si="90"/>
        <v/>
      </c>
      <c r="CL343" s="87" t="str">
        <f t="shared" si="91"/>
        <v/>
      </c>
    </row>
    <row r="344" spans="1:90" x14ac:dyDescent="0.25">
      <c r="A344" s="11"/>
      <c r="B344" s="5"/>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7"/>
      <c r="AF344" s="11"/>
      <c r="AG344" s="12"/>
      <c r="AH344" s="12"/>
      <c r="AI344" s="12"/>
      <c r="AJ344" s="12"/>
      <c r="AK344" s="12"/>
      <c r="AL344" s="12"/>
      <c r="AM344" s="12"/>
      <c r="AN344" s="12"/>
      <c r="AO344" s="12"/>
      <c r="AP344" s="12"/>
      <c r="AQ344" s="12"/>
      <c r="AR344" s="12"/>
      <c r="AS344" s="12"/>
      <c r="AT344" s="12"/>
      <c r="AU344" s="12"/>
      <c r="AV344" s="12"/>
      <c r="AW344" s="12"/>
      <c r="AX344" s="12"/>
      <c r="AY344" s="12"/>
      <c r="AZ344" s="37" t="str">
        <f t="shared" si="81"/>
        <v/>
      </c>
      <c r="BA344" s="13" t="str" cm="1">
        <f t="array" ref="BA344">IF(BA$10="", "", IF(IFERROR(INDEX($B344:$AE344, $BK344, MATCH(BA$10, $B$11:$AE$11, 0)), "")="", "", IFERROR(VALUE(INDEX($B344:$AE344, $BK344, MATCH(BA$10, $B$11:$AE$11, 0))), "")))</f>
        <v/>
      </c>
      <c r="BB344" s="13" t="str" cm="1">
        <f t="array" ref="BB344">IF(BB$10="", "", IF(IFERROR(INDEX($B344:$AE344, $BK344, MATCH(BB$10, $B$11:$AE$11, 0)), "")="", "", IFERROR(VALUE(INDEX($B344:$AE344, $BK344, MATCH(BB$10, $B$11:$AE$11, 0))), "")))</f>
        <v/>
      </c>
      <c r="BC344" s="13" t="str" cm="1">
        <f t="array" ref="BC344">IF(BC$10="", "", IF(IFERROR(INDEX($B344:$AE344, $BK344, MATCH(BC$10, $B$11:$AE$11, 0)), "")="", "", IFERROR(VALUE(INDEX($B344:$AE344, $BK344, MATCH(BC$10, $B$11:$AE$11, 0))), "")))</f>
        <v/>
      </c>
      <c r="BD344" s="13" t="str" cm="1">
        <f t="array" ref="BD344">IF(BD$10="", "", IF(IFERROR(INDEX($B344:$AE344, $BK344, MATCH(BD$10, $B$11:$AE$11, 0)), "")="", "", IFERROR(VALUE(INDEX($B344:$AE344, $BK344, MATCH(BD$10, $B$11:$AE$11, 0))), "")))</f>
        <v/>
      </c>
      <c r="BE344" s="32" t="str" cm="1">
        <f t="array" ref="BE344">IF(BE$10="", "", IF(IFERROR(INDEX($B344:$AE344, $BK344, MATCH(BE$10, $B$11:$AE$11, 0)), "")="", "", IFERROR(VALUE(INDEX($B344:$AE344, $BK344, MATCH(BE$10, $B$11:$AE$11, 0))), "")))</f>
        <v/>
      </c>
      <c r="BF344" s="12"/>
      <c r="BG344" s="44" t="str" cm="1">
        <f t="array" ref="BG344">IF(BG$10="", "", IF(IFERROR(INDEX($B344:$AE344, $BK344, MATCH(BG$10, $B$11:$AE$11, 0)), "")="", "", IFERROR(LEFT(INDEX($B344:$AE344, $BK344, MATCH(BG$10, $B$11:$AE$11, 0)), 70), "")))</f>
        <v/>
      </c>
      <c r="BH344" s="12"/>
      <c r="BI344" s="44" t="str" cm="1">
        <f t="array" ref="BI344">IF(BI$10="", "", IF(IFERROR(INDEX($B344:$AE344, $BK344, MATCH(BI$10, $B$11:$AE$11, 0)), "")="", "", IFERROR(INDEX($B344:$AE344, $BK344, MATCH(BI$10, $B$11:$AE$11, 0)), "")))</f>
        <v/>
      </c>
      <c r="BJ344" s="12"/>
      <c r="BN344" s="19" t="str" cm="1">
        <f t="array" ref="BN344">IF($AZ$10="", "", IF(IFERROR(INDEX($B344:$AE344, $BK344, MATCH($AZ$10, $B$11:$AE$11, 0)), "")="", "", IFERROR(INDEX($B344:$AE344, $BK344, MATCH($AZ$10, $B$11:$AE$11, 0)), "")))</f>
        <v/>
      </c>
      <c r="BO344" s="19" t="str">
        <f t="shared" si="82"/>
        <v/>
      </c>
      <c r="BP344" s="19" t="str">
        <f t="shared" si="83"/>
        <v/>
      </c>
      <c r="BQ344" s="19" t="str">
        <f t="shared" si="84"/>
        <v/>
      </c>
      <c r="BR344" s="30" t="str">
        <f t="shared" si="85"/>
        <v/>
      </c>
      <c r="BS344" s="19" t="str">
        <f t="shared" si="86"/>
        <v/>
      </c>
      <c r="BT344" s="40" t="str" cm="1">
        <f t="array" ref="BT344">IFERROR(DATE(INDEX($BQ344:$BS344, $BK344, MATCH($BN$5, $BQ$10:$BS$10, 0)), INDEX($BQ344:$BS344, $BK344, MATCH($BN$4, $BQ$10:$BS$10, 0)), INDEX($BQ344:$BS344, $BK344, MATCH($BN$3, $BQ$10:$BS$10, 0))), "")</f>
        <v/>
      </c>
      <c r="BV344" s="19" t="str">
        <f t="shared" si="87"/>
        <v/>
      </c>
      <c r="BX344" s="19" t="str">
        <f t="shared" si="88"/>
        <v/>
      </c>
      <c r="BZ344" s="30" t="str">
        <f t="shared" si="92"/>
        <v/>
      </c>
      <c r="CA344" s="13" t="str">
        <f t="shared" si="93"/>
        <v/>
      </c>
      <c r="CB344" s="13" t="str">
        <f t="shared" si="94"/>
        <v/>
      </c>
      <c r="CC344" s="13" t="str">
        <f t="shared" si="95"/>
        <v/>
      </c>
      <c r="CD344" s="32" t="str">
        <f t="shared" si="96"/>
        <v/>
      </c>
      <c r="CF344" s="52" t="str">
        <f t="shared" si="89"/>
        <v/>
      </c>
      <c r="CH344" s="19" t="str">
        <f>IF($CF344="", "", COUNTIF($CF$12:$CF$1210, "&gt;"&amp;$CF344)+1+COUNTIF($CF$12:$CF344, $CF344)-1)</f>
        <v/>
      </c>
      <c r="CJ344" s="19" t="str">
        <f t="shared" si="90"/>
        <v/>
      </c>
      <c r="CL344" s="87" t="str">
        <f t="shared" si="91"/>
        <v/>
      </c>
    </row>
    <row r="345" spans="1:90" x14ac:dyDescent="0.25">
      <c r="A345" s="11"/>
      <c r="B345" s="5"/>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7"/>
      <c r="AF345" s="11"/>
      <c r="AG345" s="12"/>
      <c r="AH345" s="12"/>
      <c r="AI345" s="12"/>
      <c r="AJ345" s="12"/>
      <c r="AK345" s="12"/>
      <c r="AL345" s="12"/>
      <c r="AM345" s="12"/>
      <c r="AN345" s="12"/>
      <c r="AO345" s="12"/>
      <c r="AP345" s="12"/>
      <c r="AQ345" s="12"/>
      <c r="AR345" s="12"/>
      <c r="AS345" s="12"/>
      <c r="AT345" s="12"/>
      <c r="AU345" s="12"/>
      <c r="AV345" s="12"/>
      <c r="AW345" s="12"/>
      <c r="AX345" s="12"/>
      <c r="AY345" s="12"/>
      <c r="AZ345" s="37" t="str">
        <f t="shared" si="81"/>
        <v/>
      </c>
      <c r="BA345" s="13" t="str" cm="1">
        <f t="array" ref="BA345">IF(BA$10="", "", IF(IFERROR(INDEX($B345:$AE345, $BK345, MATCH(BA$10, $B$11:$AE$11, 0)), "")="", "", IFERROR(VALUE(INDEX($B345:$AE345, $BK345, MATCH(BA$10, $B$11:$AE$11, 0))), "")))</f>
        <v/>
      </c>
      <c r="BB345" s="13" t="str" cm="1">
        <f t="array" ref="BB345">IF(BB$10="", "", IF(IFERROR(INDEX($B345:$AE345, $BK345, MATCH(BB$10, $B$11:$AE$11, 0)), "")="", "", IFERROR(VALUE(INDEX($B345:$AE345, $BK345, MATCH(BB$10, $B$11:$AE$11, 0))), "")))</f>
        <v/>
      </c>
      <c r="BC345" s="13" t="str" cm="1">
        <f t="array" ref="BC345">IF(BC$10="", "", IF(IFERROR(INDEX($B345:$AE345, $BK345, MATCH(BC$10, $B$11:$AE$11, 0)), "")="", "", IFERROR(VALUE(INDEX($B345:$AE345, $BK345, MATCH(BC$10, $B$11:$AE$11, 0))), "")))</f>
        <v/>
      </c>
      <c r="BD345" s="13" t="str" cm="1">
        <f t="array" ref="BD345">IF(BD$10="", "", IF(IFERROR(INDEX($B345:$AE345, $BK345, MATCH(BD$10, $B$11:$AE$11, 0)), "")="", "", IFERROR(VALUE(INDEX($B345:$AE345, $BK345, MATCH(BD$10, $B$11:$AE$11, 0))), "")))</f>
        <v/>
      </c>
      <c r="BE345" s="32" t="str" cm="1">
        <f t="array" ref="BE345">IF(BE$10="", "", IF(IFERROR(INDEX($B345:$AE345, $BK345, MATCH(BE$10, $B$11:$AE$11, 0)), "")="", "", IFERROR(VALUE(INDEX($B345:$AE345, $BK345, MATCH(BE$10, $B$11:$AE$11, 0))), "")))</f>
        <v/>
      </c>
      <c r="BF345" s="12"/>
      <c r="BG345" s="44" t="str" cm="1">
        <f t="array" ref="BG345">IF(BG$10="", "", IF(IFERROR(INDEX($B345:$AE345, $BK345, MATCH(BG$10, $B$11:$AE$11, 0)), "")="", "", IFERROR(LEFT(INDEX($B345:$AE345, $BK345, MATCH(BG$10, $B$11:$AE$11, 0)), 70), "")))</f>
        <v/>
      </c>
      <c r="BH345" s="12"/>
      <c r="BI345" s="44" t="str" cm="1">
        <f t="array" ref="BI345">IF(BI$10="", "", IF(IFERROR(INDEX($B345:$AE345, $BK345, MATCH(BI$10, $B$11:$AE$11, 0)), "")="", "", IFERROR(INDEX($B345:$AE345, $BK345, MATCH(BI$10, $B$11:$AE$11, 0)), "")))</f>
        <v/>
      </c>
      <c r="BJ345" s="12"/>
      <c r="BN345" s="19" t="str" cm="1">
        <f t="array" ref="BN345">IF($AZ$10="", "", IF(IFERROR(INDEX($B345:$AE345, $BK345, MATCH($AZ$10, $B$11:$AE$11, 0)), "")="", "", IFERROR(INDEX($B345:$AE345, $BK345, MATCH($AZ$10, $B$11:$AE$11, 0)), "")))</f>
        <v/>
      </c>
      <c r="BO345" s="19" t="str">
        <f t="shared" si="82"/>
        <v/>
      </c>
      <c r="BP345" s="19" t="str">
        <f t="shared" si="83"/>
        <v/>
      </c>
      <c r="BQ345" s="19" t="str">
        <f t="shared" si="84"/>
        <v/>
      </c>
      <c r="BR345" s="30" t="str">
        <f t="shared" si="85"/>
        <v/>
      </c>
      <c r="BS345" s="19" t="str">
        <f t="shared" si="86"/>
        <v/>
      </c>
      <c r="BT345" s="40" t="str" cm="1">
        <f t="array" ref="BT345">IFERROR(DATE(INDEX($BQ345:$BS345, $BK345, MATCH($BN$5, $BQ$10:$BS$10, 0)), INDEX($BQ345:$BS345, $BK345, MATCH($BN$4, $BQ$10:$BS$10, 0)), INDEX($BQ345:$BS345, $BK345, MATCH($BN$3, $BQ$10:$BS$10, 0))), "")</f>
        <v/>
      </c>
      <c r="BV345" s="19" t="str">
        <f t="shared" si="87"/>
        <v/>
      </c>
      <c r="BX345" s="19" t="str">
        <f t="shared" si="88"/>
        <v/>
      </c>
      <c r="BZ345" s="30" t="str">
        <f t="shared" si="92"/>
        <v/>
      </c>
      <c r="CA345" s="13" t="str">
        <f t="shared" si="93"/>
        <v/>
      </c>
      <c r="CB345" s="13" t="str">
        <f t="shared" si="94"/>
        <v/>
      </c>
      <c r="CC345" s="13" t="str">
        <f t="shared" si="95"/>
        <v/>
      </c>
      <c r="CD345" s="32" t="str">
        <f t="shared" si="96"/>
        <v/>
      </c>
      <c r="CF345" s="52" t="str">
        <f t="shared" si="89"/>
        <v/>
      </c>
      <c r="CH345" s="19" t="str">
        <f>IF($CF345="", "", COUNTIF($CF$12:$CF$1210, "&gt;"&amp;$CF345)+1+COUNTIF($CF$12:$CF345, $CF345)-1)</f>
        <v/>
      </c>
      <c r="CJ345" s="19" t="str">
        <f t="shared" si="90"/>
        <v/>
      </c>
      <c r="CL345" s="87" t="str">
        <f t="shared" si="91"/>
        <v/>
      </c>
    </row>
    <row r="346" spans="1:90" x14ac:dyDescent="0.25">
      <c r="A346" s="11"/>
      <c r="B346" s="5"/>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7"/>
      <c r="AF346" s="11"/>
      <c r="AG346" s="12"/>
      <c r="AH346" s="12"/>
      <c r="AI346" s="12"/>
      <c r="AJ346" s="12"/>
      <c r="AK346" s="12"/>
      <c r="AL346" s="12"/>
      <c r="AM346" s="12"/>
      <c r="AN346" s="12"/>
      <c r="AO346" s="12"/>
      <c r="AP346" s="12"/>
      <c r="AQ346" s="12"/>
      <c r="AR346" s="12"/>
      <c r="AS346" s="12"/>
      <c r="AT346" s="12"/>
      <c r="AU346" s="12"/>
      <c r="AV346" s="12"/>
      <c r="AW346" s="12"/>
      <c r="AX346" s="12"/>
      <c r="AY346" s="12"/>
      <c r="AZ346" s="37" t="str">
        <f t="shared" si="81"/>
        <v/>
      </c>
      <c r="BA346" s="13" t="str" cm="1">
        <f t="array" ref="BA346">IF(BA$10="", "", IF(IFERROR(INDEX($B346:$AE346, $BK346, MATCH(BA$10, $B$11:$AE$11, 0)), "")="", "", IFERROR(VALUE(INDEX($B346:$AE346, $BK346, MATCH(BA$10, $B$11:$AE$11, 0))), "")))</f>
        <v/>
      </c>
      <c r="BB346" s="13" t="str" cm="1">
        <f t="array" ref="BB346">IF(BB$10="", "", IF(IFERROR(INDEX($B346:$AE346, $BK346, MATCH(BB$10, $B$11:$AE$11, 0)), "")="", "", IFERROR(VALUE(INDEX($B346:$AE346, $BK346, MATCH(BB$10, $B$11:$AE$11, 0))), "")))</f>
        <v/>
      </c>
      <c r="BC346" s="13" t="str" cm="1">
        <f t="array" ref="BC346">IF(BC$10="", "", IF(IFERROR(INDEX($B346:$AE346, $BK346, MATCH(BC$10, $B$11:$AE$11, 0)), "")="", "", IFERROR(VALUE(INDEX($B346:$AE346, $BK346, MATCH(BC$10, $B$11:$AE$11, 0))), "")))</f>
        <v/>
      </c>
      <c r="BD346" s="13" t="str" cm="1">
        <f t="array" ref="BD346">IF(BD$10="", "", IF(IFERROR(INDEX($B346:$AE346, $BK346, MATCH(BD$10, $B$11:$AE$11, 0)), "")="", "", IFERROR(VALUE(INDEX($B346:$AE346, $BK346, MATCH(BD$10, $B$11:$AE$11, 0))), "")))</f>
        <v/>
      </c>
      <c r="BE346" s="32" t="str" cm="1">
        <f t="array" ref="BE346">IF(BE$10="", "", IF(IFERROR(INDEX($B346:$AE346, $BK346, MATCH(BE$10, $B$11:$AE$11, 0)), "")="", "", IFERROR(VALUE(INDEX($B346:$AE346, $BK346, MATCH(BE$10, $B$11:$AE$11, 0))), "")))</f>
        <v/>
      </c>
      <c r="BF346" s="12"/>
      <c r="BG346" s="44" t="str" cm="1">
        <f t="array" ref="BG346">IF(BG$10="", "", IF(IFERROR(INDEX($B346:$AE346, $BK346, MATCH(BG$10, $B$11:$AE$11, 0)), "")="", "", IFERROR(LEFT(INDEX($B346:$AE346, $BK346, MATCH(BG$10, $B$11:$AE$11, 0)), 70), "")))</f>
        <v/>
      </c>
      <c r="BH346" s="12"/>
      <c r="BI346" s="44" t="str" cm="1">
        <f t="array" ref="BI346">IF(BI$10="", "", IF(IFERROR(INDEX($B346:$AE346, $BK346, MATCH(BI$10, $B$11:$AE$11, 0)), "")="", "", IFERROR(INDEX($B346:$AE346, $BK346, MATCH(BI$10, $B$11:$AE$11, 0)), "")))</f>
        <v/>
      </c>
      <c r="BJ346" s="12"/>
      <c r="BN346" s="19" t="str" cm="1">
        <f t="array" ref="BN346">IF($AZ$10="", "", IF(IFERROR(INDEX($B346:$AE346, $BK346, MATCH($AZ$10, $B$11:$AE$11, 0)), "")="", "", IFERROR(INDEX($B346:$AE346, $BK346, MATCH($AZ$10, $B$11:$AE$11, 0)), "")))</f>
        <v/>
      </c>
      <c r="BO346" s="19" t="str">
        <f t="shared" si="82"/>
        <v/>
      </c>
      <c r="BP346" s="19" t="str">
        <f t="shared" si="83"/>
        <v/>
      </c>
      <c r="BQ346" s="19" t="str">
        <f t="shared" si="84"/>
        <v/>
      </c>
      <c r="BR346" s="30" t="str">
        <f t="shared" si="85"/>
        <v/>
      </c>
      <c r="BS346" s="19" t="str">
        <f t="shared" si="86"/>
        <v/>
      </c>
      <c r="BT346" s="40" t="str" cm="1">
        <f t="array" ref="BT346">IFERROR(DATE(INDEX($BQ346:$BS346, $BK346, MATCH($BN$5, $BQ$10:$BS$10, 0)), INDEX($BQ346:$BS346, $BK346, MATCH($BN$4, $BQ$10:$BS$10, 0)), INDEX($BQ346:$BS346, $BK346, MATCH($BN$3, $BQ$10:$BS$10, 0))), "")</f>
        <v/>
      </c>
      <c r="BV346" s="19" t="str">
        <f t="shared" si="87"/>
        <v/>
      </c>
      <c r="BX346" s="19" t="str">
        <f t="shared" si="88"/>
        <v/>
      </c>
      <c r="BZ346" s="30" t="str">
        <f t="shared" si="92"/>
        <v/>
      </c>
      <c r="CA346" s="13" t="str">
        <f t="shared" si="93"/>
        <v/>
      </c>
      <c r="CB346" s="13" t="str">
        <f t="shared" si="94"/>
        <v/>
      </c>
      <c r="CC346" s="13" t="str">
        <f t="shared" si="95"/>
        <v/>
      </c>
      <c r="CD346" s="32" t="str">
        <f t="shared" si="96"/>
        <v/>
      </c>
      <c r="CF346" s="52" t="str">
        <f t="shared" si="89"/>
        <v/>
      </c>
      <c r="CH346" s="19" t="str">
        <f>IF($CF346="", "", COUNTIF($CF$12:$CF$1210, "&gt;"&amp;$CF346)+1+COUNTIF($CF$12:$CF346, $CF346)-1)</f>
        <v/>
      </c>
      <c r="CJ346" s="19" t="str">
        <f t="shared" si="90"/>
        <v/>
      </c>
      <c r="CL346" s="87" t="str">
        <f t="shared" si="91"/>
        <v/>
      </c>
    </row>
    <row r="347" spans="1:90" x14ac:dyDescent="0.25">
      <c r="A347" s="11"/>
      <c r="B347" s="5"/>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7"/>
      <c r="AF347" s="11"/>
      <c r="AG347" s="12"/>
      <c r="AH347" s="12"/>
      <c r="AI347" s="12"/>
      <c r="AJ347" s="12"/>
      <c r="AK347" s="12"/>
      <c r="AL347" s="12"/>
      <c r="AM347" s="12"/>
      <c r="AN347" s="12"/>
      <c r="AO347" s="12"/>
      <c r="AP347" s="12"/>
      <c r="AQ347" s="12"/>
      <c r="AR347" s="12"/>
      <c r="AS347" s="12"/>
      <c r="AT347" s="12"/>
      <c r="AU347" s="12"/>
      <c r="AV347" s="12"/>
      <c r="AW347" s="12"/>
      <c r="AX347" s="12"/>
      <c r="AY347" s="12"/>
      <c r="AZ347" s="37" t="str">
        <f t="shared" si="81"/>
        <v/>
      </c>
      <c r="BA347" s="13" t="str" cm="1">
        <f t="array" ref="BA347">IF(BA$10="", "", IF(IFERROR(INDEX($B347:$AE347, $BK347, MATCH(BA$10, $B$11:$AE$11, 0)), "")="", "", IFERROR(VALUE(INDEX($B347:$AE347, $BK347, MATCH(BA$10, $B$11:$AE$11, 0))), "")))</f>
        <v/>
      </c>
      <c r="BB347" s="13" t="str" cm="1">
        <f t="array" ref="BB347">IF(BB$10="", "", IF(IFERROR(INDEX($B347:$AE347, $BK347, MATCH(BB$10, $B$11:$AE$11, 0)), "")="", "", IFERROR(VALUE(INDEX($B347:$AE347, $BK347, MATCH(BB$10, $B$11:$AE$11, 0))), "")))</f>
        <v/>
      </c>
      <c r="BC347" s="13" t="str" cm="1">
        <f t="array" ref="BC347">IF(BC$10="", "", IF(IFERROR(INDEX($B347:$AE347, $BK347, MATCH(BC$10, $B$11:$AE$11, 0)), "")="", "", IFERROR(VALUE(INDEX($B347:$AE347, $BK347, MATCH(BC$10, $B$11:$AE$11, 0))), "")))</f>
        <v/>
      </c>
      <c r="BD347" s="13" t="str" cm="1">
        <f t="array" ref="BD347">IF(BD$10="", "", IF(IFERROR(INDEX($B347:$AE347, $BK347, MATCH(BD$10, $B$11:$AE$11, 0)), "")="", "", IFERROR(VALUE(INDEX($B347:$AE347, $BK347, MATCH(BD$10, $B$11:$AE$11, 0))), "")))</f>
        <v/>
      </c>
      <c r="BE347" s="32" t="str" cm="1">
        <f t="array" ref="BE347">IF(BE$10="", "", IF(IFERROR(INDEX($B347:$AE347, $BK347, MATCH(BE$10, $B$11:$AE$11, 0)), "")="", "", IFERROR(VALUE(INDEX($B347:$AE347, $BK347, MATCH(BE$10, $B$11:$AE$11, 0))), "")))</f>
        <v/>
      </c>
      <c r="BF347" s="12"/>
      <c r="BG347" s="44" t="str" cm="1">
        <f t="array" ref="BG347">IF(BG$10="", "", IF(IFERROR(INDEX($B347:$AE347, $BK347, MATCH(BG$10, $B$11:$AE$11, 0)), "")="", "", IFERROR(LEFT(INDEX($B347:$AE347, $BK347, MATCH(BG$10, $B$11:$AE$11, 0)), 70), "")))</f>
        <v/>
      </c>
      <c r="BH347" s="12"/>
      <c r="BI347" s="44" t="str" cm="1">
        <f t="array" ref="BI347">IF(BI$10="", "", IF(IFERROR(INDEX($B347:$AE347, $BK347, MATCH(BI$10, $B$11:$AE$11, 0)), "")="", "", IFERROR(INDEX($B347:$AE347, $BK347, MATCH(BI$10, $B$11:$AE$11, 0)), "")))</f>
        <v/>
      </c>
      <c r="BJ347" s="12"/>
      <c r="BN347" s="19" t="str" cm="1">
        <f t="array" ref="BN347">IF($AZ$10="", "", IF(IFERROR(INDEX($B347:$AE347, $BK347, MATCH($AZ$10, $B$11:$AE$11, 0)), "")="", "", IFERROR(INDEX($B347:$AE347, $BK347, MATCH($AZ$10, $B$11:$AE$11, 0)), "")))</f>
        <v/>
      </c>
      <c r="BO347" s="19" t="str">
        <f t="shared" si="82"/>
        <v/>
      </c>
      <c r="BP347" s="19" t="str">
        <f t="shared" si="83"/>
        <v/>
      </c>
      <c r="BQ347" s="19" t="str">
        <f t="shared" si="84"/>
        <v/>
      </c>
      <c r="BR347" s="30" t="str">
        <f t="shared" si="85"/>
        <v/>
      </c>
      <c r="BS347" s="19" t="str">
        <f t="shared" si="86"/>
        <v/>
      </c>
      <c r="BT347" s="40" t="str" cm="1">
        <f t="array" ref="BT347">IFERROR(DATE(INDEX($BQ347:$BS347, $BK347, MATCH($BN$5, $BQ$10:$BS$10, 0)), INDEX($BQ347:$BS347, $BK347, MATCH($BN$4, $BQ$10:$BS$10, 0)), INDEX($BQ347:$BS347, $BK347, MATCH($BN$3, $BQ$10:$BS$10, 0))), "")</f>
        <v/>
      </c>
      <c r="BV347" s="19" t="str">
        <f t="shared" si="87"/>
        <v/>
      </c>
      <c r="BX347" s="19" t="str">
        <f t="shared" si="88"/>
        <v/>
      </c>
      <c r="BZ347" s="30" t="str">
        <f t="shared" si="92"/>
        <v/>
      </c>
      <c r="CA347" s="13" t="str">
        <f t="shared" si="93"/>
        <v/>
      </c>
      <c r="CB347" s="13" t="str">
        <f t="shared" si="94"/>
        <v/>
      </c>
      <c r="CC347" s="13" t="str">
        <f t="shared" si="95"/>
        <v/>
      </c>
      <c r="CD347" s="32" t="str">
        <f t="shared" si="96"/>
        <v/>
      </c>
      <c r="CF347" s="52" t="str">
        <f t="shared" si="89"/>
        <v/>
      </c>
      <c r="CH347" s="19" t="str">
        <f>IF($CF347="", "", COUNTIF($CF$12:$CF$1210, "&gt;"&amp;$CF347)+1+COUNTIF($CF$12:$CF347, $CF347)-1)</f>
        <v/>
      </c>
      <c r="CJ347" s="19" t="str">
        <f t="shared" si="90"/>
        <v/>
      </c>
      <c r="CL347" s="87" t="str">
        <f t="shared" si="91"/>
        <v/>
      </c>
    </row>
    <row r="348" spans="1:90" x14ac:dyDescent="0.25">
      <c r="A348" s="11"/>
      <c r="B348" s="5"/>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7"/>
      <c r="AF348" s="11"/>
      <c r="AG348" s="12"/>
      <c r="AH348" s="12"/>
      <c r="AI348" s="12"/>
      <c r="AJ348" s="12"/>
      <c r="AK348" s="12"/>
      <c r="AL348" s="12"/>
      <c r="AM348" s="12"/>
      <c r="AN348" s="12"/>
      <c r="AO348" s="12"/>
      <c r="AP348" s="12"/>
      <c r="AQ348" s="12"/>
      <c r="AR348" s="12"/>
      <c r="AS348" s="12"/>
      <c r="AT348" s="12"/>
      <c r="AU348" s="12"/>
      <c r="AV348" s="12"/>
      <c r="AW348" s="12"/>
      <c r="AX348" s="12"/>
      <c r="AY348" s="12"/>
      <c r="AZ348" s="37" t="str">
        <f t="shared" si="81"/>
        <v/>
      </c>
      <c r="BA348" s="13" t="str" cm="1">
        <f t="array" ref="BA348">IF(BA$10="", "", IF(IFERROR(INDEX($B348:$AE348, $BK348, MATCH(BA$10, $B$11:$AE$11, 0)), "")="", "", IFERROR(VALUE(INDEX($B348:$AE348, $BK348, MATCH(BA$10, $B$11:$AE$11, 0))), "")))</f>
        <v/>
      </c>
      <c r="BB348" s="13" t="str" cm="1">
        <f t="array" ref="BB348">IF(BB$10="", "", IF(IFERROR(INDEX($B348:$AE348, $BK348, MATCH(BB$10, $B$11:$AE$11, 0)), "")="", "", IFERROR(VALUE(INDEX($B348:$AE348, $BK348, MATCH(BB$10, $B$11:$AE$11, 0))), "")))</f>
        <v/>
      </c>
      <c r="BC348" s="13" t="str" cm="1">
        <f t="array" ref="BC348">IF(BC$10="", "", IF(IFERROR(INDEX($B348:$AE348, $BK348, MATCH(BC$10, $B$11:$AE$11, 0)), "")="", "", IFERROR(VALUE(INDEX($B348:$AE348, $BK348, MATCH(BC$10, $B$11:$AE$11, 0))), "")))</f>
        <v/>
      </c>
      <c r="BD348" s="13" t="str" cm="1">
        <f t="array" ref="BD348">IF(BD$10="", "", IF(IFERROR(INDEX($B348:$AE348, $BK348, MATCH(BD$10, $B$11:$AE$11, 0)), "")="", "", IFERROR(VALUE(INDEX($B348:$AE348, $BK348, MATCH(BD$10, $B$11:$AE$11, 0))), "")))</f>
        <v/>
      </c>
      <c r="BE348" s="32" t="str" cm="1">
        <f t="array" ref="BE348">IF(BE$10="", "", IF(IFERROR(INDEX($B348:$AE348, $BK348, MATCH(BE$10, $B$11:$AE$11, 0)), "")="", "", IFERROR(VALUE(INDEX($B348:$AE348, $BK348, MATCH(BE$10, $B$11:$AE$11, 0))), "")))</f>
        <v/>
      </c>
      <c r="BF348" s="12"/>
      <c r="BG348" s="44" t="str" cm="1">
        <f t="array" ref="BG348">IF(BG$10="", "", IF(IFERROR(INDEX($B348:$AE348, $BK348, MATCH(BG$10, $B$11:$AE$11, 0)), "")="", "", IFERROR(LEFT(INDEX($B348:$AE348, $BK348, MATCH(BG$10, $B$11:$AE$11, 0)), 70), "")))</f>
        <v/>
      </c>
      <c r="BH348" s="12"/>
      <c r="BI348" s="44" t="str" cm="1">
        <f t="array" ref="BI348">IF(BI$10="", "", IF(IFERROR(INDEX($B348:$AE348, $BK348, MATCH(BI$10, $B$11:$AE$11, 0)), "")="", "", IFERROR(INDEX($B348:$AE348, $BK348, MATCH(BI$10, $B$11:$AE$11, 0)), "")))</f>
        <v/>
      </c>
      <c r="BJ348" s="12"/>
      <c r="BN348" s="19" t="str" cm="1">
        <f t="array" ref="BN348">IF($AZ$10="", "", IF(IFERROR(INDEX($B348:$AE348, $BK348, MATCH($AZ$10, $B$11:$AE$11, 0)), "")="", "", IFERROR(INDEX($B348:$AE348, $BK348, MATCH($AZ$10, $B$11:$AE$11, 0)), "")))</f>
        <v/>
      </c>
      <c r="BO348" s="19" t="str">
        <f t="shared" si="82"/>
        <v/>
      </c>
      <c r="BP348" s="19" t="str">
        <f t="shared" si="83"/>
        <v/>
      </c>
      <c r="BQ348" s="19" t="str">
        <f t="shared" si="84"/>
        <v/>
      </c>
      <c r="BR348" s="30" t="str">
        <f t="shared" si="85"/>
        <v/>
      </c>
      <c r="BS348" s="19" t="str">
        <f t="shared" si="86"/>
        <v/>
      </c>
      <c r="BT348" s="40" t="str" cm="1">
        <f t="array" ref="BT348">IFERROR(DATE(INDEX($BQ348:$BS348, $BK348, MATCH($BN$5, $BQ$10:$BS$10, 0)), INDEX($BQ348:$BS348, $BK348, MATCH($BN$4, $BQ$10:$BS$10, 0)), INDEX($BQ348:$BS348, $BK348, MATCH($BN$3, $BQ$10:$BS$10, 0))), "")</f>
        <v/>
      </c>
      <c r="BV348" s="19" t="str">
        <f t="shared" si="87"/>
        <v/>
      </c>
      <c r="BX348" s="19" t="str">
        <f t="shared" si="88"/>
        <v/>
      </c>
      <c r="BZ348" s="30" t="str">
        <f t="shared" si="92"/>
        <v/>
      </c>
      <c r="CA348" s="13" t="str">
        <f t="shared" si="93"/>
        <v/>
      </c>
      <c r="CB348" s="13" t="str">
        <f t="shared" si="94"/>
        <v/>
      </c>
      <c r="CC348" s="13" t="str">
        <f t="shared" si="95"/>
        <v/>
      </c>
      <c r="CD348" s="32" t="str">
        <f t="shared" si="96"/>
        <v/>
      </c>
      <c r="CF348" s="52" t="str">
        <f t="shared" si="89"/>
        <v/>
      </c>
      <c r="CH348" s="19" t="str">
        <f>IF($CF348="", "", COUNTIF($CF$12:$CF$1210, "&gt;"&amp;$CF348)+1+COUNTIF($CF$12:$CF348, $CF348)-1)</f>
        <v/>
      </c>
      <c r="CJ348" s="19" t="str">
        <f t="shared" si="90"/>
        <v/>
      </c>
      <c r="CL348" s="87" t="str">
        <f t="shared" si="91"/>
        <v/>
      </c>
    </row>
    <row r="349" spans="1:90" x14ac:dyDescent="0.25">
      <c r="A349" s="11"/>
      <c r="B349" s="5"/>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7"/>
      <c r="AF349" s="11"/>
      <c r="AG349" s="12"/>
      <c r="AH349" s="12"/>
      <c r="AI349" s="12"/>
      <c r="AJ349" s="12"/>
      <c r="AK349" s="12"/>
      <c r="AL349" s="12"/>
      <c r="AM349" s="12"/>
      <c r="AN349" s="12"/>
      <c r="AO349" s="12"/>
      <c r="AP349" s="12"/>
      <c r="AQ349" s="12"/>
      <c r="AR349" s="12"/>
      <c r="AS349" s="12"/>
      <c r="AT349" s="12"/>
      <c r="AU349" s="12"/>
      <c r="AV349" s="12"/>
      <c r="AW349" s="12"/>
      <c r="AX349" s="12"/>
      <c r="AY349" s="12"/>
      <c r="AZ349" s="37" t="str">
        <f t="shared" si="81"/>
        <v/>
      </c>
      <c r="BA349" s="13" t="str" cm="1">
        <f t="array" ref="BA349">IF(BA$10="", "", IF(IFERROR(INDEX($B349:$AE349, $BK349, MATCH(BA$10, $B$11:$AE$11, 0)), "")="", "", IFERROR(VALUE(INDEX($B349:$AE349, $BK349, MATCH(BA$10, $B$11:$AE$11, 0))), "")))</f>
        <v/>
      </c>
      <c r="BB349" s="13" t="str" cm="1">
        <f t="array" ref="BB349">IF(BB$10="", "", IF(IFERROR(INDEX($B349:$AE349, $BK349, MATCH(BB$10, $B$11:$AE$11, 0)), "")="", "", IFERROR(VALUE(INDEX($B349:$AE349, $BK349, MATCH(BB$10, $B$11:$AE$11, 0))), "")))</f>
        <v/>
      </c>
      <c r="BC349" s="13" t="str" cm="1">
        <f t="array" ref="BC349">IF(BC$10="", "", IF(IFERROR(INDEX($B349:$AE349, $BK349, MATCH(BC$10, $B$11:$AE$11, 0)), "")="", "", IFERROR(VALUE(INDEX($B349:$AE349, $BK349, MATCH(BC$10, $B$11:$AE$11, 0))), "")))</f>
        <v/>
      </c>
      <c r="BD349" s="13" t="str" cm="1">
        <f t="array" ref="BD349">IF(BD$10="", "", IF(IFERROR(INDEX($B349:$AE349, $BK349, MATCH(BD$10, $B$11:$AE$11, 0)), "")="", "", IFERROR(VALUE(INDEX($B349:$AE349, $BK349, MATCH(BD$10, $B$11:$AE$11, 0))), "")))</f>
        <v/>
      </c>
      <c r="BE349" s="32" t="str" cm="1">
        <f t="array" ref="BE349">IF(BE$10="", "", IF(IFERROR(INDEX($B349:$AE349, $BK349, MATCH(BE$10, $B$11:$AE$11, 0)), "")="", "", IFERROR(VALUE(INDEX($B349:$AE349, $BK349, MATCH(BE$10, $B$11:$AE$11, 0))), "")))</f>
        <v/>
      </c>
      <c r="BF349" s="12"/>
      <c r="BG349" s="44" t="str" cm="1">
        <f t="array" ref="BG349">IF(BG$10="", "", IF(IFERROR(INDEX($B349:$AE349, $BK349, MATCH(BG$10, $B$11:$AE$11, 0)), "")="", "", IFERROR(LEFT(INDEX($B349:$AE349, $BK349, MATCH(BG$10, $B$11:$AE$11, 0)), 70), "")))</f>
        <v/>
      </c>
      <c r="BH349" s="12"/>
      <c r="BI349" s="44" t="str" cm="1">
        <f t="array" ref="BI349">IF(BI$10="", "", IF(IFERROR(INDEX($B349:$AE349, $BK349, MATCH(BI$10, $B$11:$AE$11, 0)), "")="", "", IFERROR(INDEX($B349:$AE349, $BK349, MATCH(BI$10, $B$11:$AE$11, 0)), "")))</f>
        <v/>
      </c>
      <c r="BJ349" s="12"/>
      <c r="BN349" s="19" t="str" cm="1">
        <f t="array" ref="BN349">IF($AZ$10="", "", IF(IFERROR(INDEX($B349:$AE349, $BK349, MATCH($AZ$10, $B$11:$AE$11, 0)), "")="", "", IFERROR(INDEX($B349:$AE349, $BK349, MATCH($AZ$10, $B$11:$AE$11, 0)), "")))</f>
        <v/>
      </c>
      <c r="BO349" s="19" t="str">
        <f t="shared" si="82"/>
        <v/>
      </c>
      <c r="BP349" s="19" t="str">
        <f t="shared" si="83"/>
        <v/>
      </c>
      <c r="BQ349" s="19" t="str">
        <f t="shared" si="84"/>
        <v/>
      </c>
      <c r="BR349" s="30" t="str">
        <f t="shared" si="85"/>
        <v/>
      </c>
      <c r="BS349" s="19" t="str">
        <f t="shared" si="86"/>
        <v/>
      </c>
      <c r="BT349" s="40" t="str" cm="1">
        <f t="array" ref="BT349">IFERROR(DATE(INDEX($BQ349:$BS349, $BK349, MATCH($BN$5, $BQ$10:$BS$10, 0)), INDEX($BQ349:$BS349, $BK349, MATCH($BN$4, $BQ$10:$BS$10, 0)), INDEX($BQ349:$BS349, $BK349, MATCH($BN$3, $BQ$10:$BS$10, 0))), "")</f>
        <v/>
      </c>
      <c r="BV349" s="19" t="str">
        <f t="shared" si="87"/>
        <v/>
      </c>
      <c r="BX349" s="19" t="str">
        <f t="shared" si="88"/>
        <v/>
      </c>
      <c r="BZ349" s="30" t="str">
        <f t="shared" si="92"/>
        <v/>
      </c>
      <c r="CA349" s="13" t="str">
        <f t="shared" si="93"/>
        <v/>
      </c>
      <c r="CB349" s="13" t="str">
        <f t="shared" si="94"/>
        <v/>
      </c>
      <c r="CC349" s="13" t="str">
        <f t="shared" si="95"/>
        <v/>
      </c>
      <c r="CD349" s="32" t="str">
        <f t="shared" si="96"/>
        <v/>
      </c>
      <c r="CF349" s="52" t="str">
        <f t="shared" si="89"/>
        <v/>
      </c>
      <c r="CH349" s="19" t="str">
        <f>IF($CF349="", "", COUNTIF($CF$12:$CF$1210, "&gt;"&amp;$CF349)+1+COUNTIF($CF$12:$CF349, $CF349)-1)</f>
        <v/>
      </c>
      <c r="CJ349" s="19" t="str">
        <f t="shared" si="90"/>
        <v/>
      </c>
      <c r="CL349" s="87" t="str">
        <f t="shared" si="91"/>
        <v/>
      </c>
    </row>
    <row r="350" spans="1:90" x14ac:dyDescent="0.25">
      <c r="A350" s="11"/>
      <c r="B350" s="5"/>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7"/>
      <c r="AF350" s="11"/>
      <c r="AG350" s="12"/>
      <c r="AH350" s="12"/>
      <c r="AI350" s="12"/>
      <c r="AJ350" s="12"/>
      <c r="AK350" s="12"/>
      <c r="AL350" s="12"/>
      <c r="AM350" s="12"/>
      <c r="AN350" s="12"/>
      <c r="AO350" s="12"/>
      <c r="AP350" s="12"/>
      <c r="AQ350" s="12"/>
      <c r="AR350" s="12"/>
      <c r="AS350" s="12"/>
      <c r="AT350" s="12"/>
      <c r="AU350" s="12"/>
      <c r="AV350" s="12"/>
      <c r="AW350" s="12"/>
      <c r="AX350" s="12"/>
      <c r="AY350" s="12"/>
      <c r="AZ350" s="37" t="str">
        <f t="shared" si="81"/>
        <v/>
      </c>
      <c r="BA350" s="13" t="str" cm="1">
        <f t="array" ref="BA350">IF(BA$10="", "", IF(IFERROR(INDEX($B350:$AE350, $BK350, MATCH(BA$10, $B$11:$AE$11, 0)), "")="", "", IFERROR(VALUE(INDEX($B350:$AE350, $BK350, MATCH(BA$10, $B$11:$AE$11, 0))), "")))</f>
        <v/>
      </c>
      <c r="BB350" s="13" t="str" cm="1">
        <f t="array" ref="BB350">IF(BB$10="", "", IF(IFERROR(INDEX($B350:$AE350, $BK350, MATCH(BB$10, $B$11:$AE$11, 0)), "")="", "", IFERROR(VALUE(INDEX($B350:$AE350, $BK350, MATCH(BB$10, $B$11:$AE$11, 0))), "")))</f>
        <v/>
      </c>
      <c r="BC350" s="13" t="str" cm="1">
        <f t="array" ref="BC350">IF(BC$10="", "", IF(IFERROR(INDEX($B350:$AE350, $BK350, MATCH(BC$10, $B$11:$AE$11, 0)), "")="", "", IFERROR(VALUE(INDEX($B350:$AE350, $BK350, MATCH(BC$10, $B$11:$AE$11, 0))), "")))</f>
        <v/>
      </c>
      <c r="BD350" s="13" t="str" cm="1">
        <f t="array" ref="BD350">IF(BD$10="", "", IF(IFERROR(INDEX($B350:$AE350, $BK350, MATCH(BD$10, $B$11:$AE$11, 0)), "")="", "", IFERROR(VALUE(INDEX($B350:$AE350, $BK350, MATCH(BD$10, $B$11:$AE$11, 0))), "")))</f>
        <v/>
      </c>
      <c r="BE350" s="32" t="str" cm="1">
        <f t="array" ref="BE350">IF(BE$10="", "", IF(IFERROR(INDEX($B350:$AE350, $BK350, MATCH(BE$10, $B$11:$AE$11, 0)), "")="", "", IFERROR(VALUE(INDEX($B350:$AE350, $BK350, MATCH(BE$10, $B$11:$AE$11, 0))), "")))</f>
        <v/>
      </c>
      <c r="BF350" s="12"/>
      <c r="BG350" s="44" t="str" cm="1">
        <f t="array" ref="BG350">IF(BG$10="", "", IF(IFERROR(INDEX($B350:$AE350, $BK350, MATCH(BG$10, $B$11:$AE$11, 0)), "")="", "", IFERROR(LEFT(INDEX($B350:$AE350, $BK350, MATCH(BG$10, $B$11:$AE$11, 0)), 70), "")))</f>
        <v/>
      </c>
      <c r="BH350" s="12"/>
      <c r="BI350" s="44" t="str" cm="1">
        <f t="array" ref="BI350">IF(BI$10="", "", IF(IFERROR(INDEX($B350:$AE350, $BK350, MATCH(BI$10, $B$11:$AE$11, 0)), "")="", "", IFERROR(INDEX($B350:$AE350, $BK350, MATCH(BI$10, $B$11:$AE$11, 0)), "")))</f>
        <v/>
      </c>
      <c r="BJ350" s="12"/>
      <c r="BN350" s="19" t="str" cm="1">
        <f t="array" ref="BN350">IF($AZ$10="", "", IF(IFERROR(INDEX($B350:$AE350, $BK350, MATCH($AZ$10, $B$11:$AE$11, 0)), "")="", "", IFERROR(INDEX($B350:$AE350, $BK350, MATCH($AZ$10, $B$11:$AE$11, 0)), "")))</f>
        <v/>
      </c>
      <c r="BO350" s="19" t="str">
        <f t="shared" si="82"/>
        <v/>
      </c>
      <c r="BP350" s="19" t="str">
        <f t="shared" si="83"/>
        <v/>
      </c>
      <c r="BQ350" s="19" t="str">
        <f t="shared" si="84"/>
        <v/>
      </c>
      <c r="BR350" s="30" t="str">
        <f t="shared" si="85"/>
        <v/>
      </c>
      <c r="BS350" s="19" t="str">
        <f t="shared" si="86"/>
        <v/>
      </c>
      <c r="BT350" s="40" t="str" cm="1">
        <f t="array" ref="BT350">IFERROR(DATE(INDEX($BQ350:$BS350, $BK350, MATCH($BN$5, $BQ$10:$BS$10, 0)), INDEX($BQ350:$BS350, $BK350, MATCH($BN$4, $BQ$10:$BS$10, 0)), INDEX($BQ350:$BS350, $BK350, MATCH($BN$3, $BQ$10:$BS$10, 0))), "")</f>
        <v/>
      </c>
      <c r="BV350" s="19" t="str">
        <f t="shared" si="87"/>
        <v/>
      </c>
      <c r="BX350" s="19" t="str">
        <f t="shared" si="88"/>
        <v/>
      </c>
      <c r="BZ350" s="30" t="str">
        <f t="shared" si="92"/>
        <v/>
      </c>
      <c r="CA350" s="13" t="str">
        <f t="shared" si="93"/>
        <v/>
      </c>
      <c r="CB350" s="13" t="str">
        <f t="shared" si="94"/>
        <v/>
      </c>
      <c r="CC350" s="13" t="str">
        <f t="shared" si="95"/>
        <v/>
      </c>
      <c r="CD350" s="32" t="str">
        <f t="shared" si="96"/>
        <v/>
      </c>
      <c r="CF350" s="52" t="str">
        <f t="shared" si="89"/>
        <v/>
      </c>
      <c r="CH350" s="19" t="str">
        <f>IF($CF350="", "", COUNTIF($CF$12:$CF$1210, "&gt;"&amp;$CF350)+1+COUNTIF($CF$12:$CF350, $CF350)-1)</f>
        <v/>
      </c>
      <c r="CJ350" s="19" t="str">
        <f t="shared" si="90"/>
        <v/>
      </c>
      <c r="CL350" s="87" t="str">
        <f t="shared" si="91"/>
        <v/>
      </c>
    </row>
    <row r="351" spans="1:90" x14ac:dyDescent="0.25">
      <c r="A351" s="11"/>
      <c r="B351" s="5"/>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7"/>
      <c r="AF351" s="11"/>
      <c r="AG351" s="12"/>
      <c r="AH351" s="12"/>
      <c r="AI351" s="12"/>
      <c r="AJ351" s="12"/>
      <c r="AK351" s="12"/>
      <c r="AL351" s="12"/>
      <c r="AM351" s="12"/>
      <c r="AN351" s="12"/>
      <c r="AO351" s="12"/>
      <c r="AP351" s="12"/>
      <c r="AQ351" s="12"/>
      <c r="AR351" s="12"/>
      <c r="AS351" s="12"/>
      <c r="AT351" s="12"/>
      <c r="AU351" s="12"/>
      <c r="AV351" s="12"/>
      <c r="AW351" s="12"/>
      <c r="AX351" s="12"/>
      <c r="AY351" s="12"/>
      <c r="AZ351" s="37" t="str">
        <f t="shared" si="81"/>
        <v/>
      </c>
      <c r="BA351" s="13" t="str" cm="1">
        <f t="array" ref="BA351">IF(BA$10="", "", IF(IFERROR(INDEX($B351:$AE351, $BK351, MATCH(BA$10, $B$11:$AE$11, 0)), "")="", "", IFERROR(VALUE(INDEX($B351:$AE351, $BK351, MATCH(BA$10, $B$11:$AE$11, 0))), "")))</f>
        <v/>
      </c>
      <c r="BB351" s="13" t="str" cm="1">
        <f t="array" ref="BB351">IF(BB$10="", "", IF(IFERROR(INDEX($B351:$AE351, $BK351, MATCH(BB$10, $B$11:$AE$11, 0)), "")="", "", IFERROR(VALUE(INDEX($B351:$AE351, $BK351, MATCH(BB$10, $B$11:$AE$11, 0))), "")))</f>
        <v/>
      </c>
      <c r="BC351" s="13" t="str" cm="1">
        <f t="array" ref="BC351">IF(BC$10="", "", IF(IFERROR(INDEX($B351:$AE351, $BK351, MATCH(BC$10, $B$11:$AE$11, 0)), "")="", "", IFERROR(VALUE(INDEX($B351:$AE351, $BK351, MATCH(BC$10, $B$11:$AE$11, 0))), "")))</f>
        <v/>
      </c>
      <c r="BD351" s="13" t="str" cm="1">
        <f t="array" ref="BD351">IF(BD$10="", "", IF(IFERROR(INDEX($B351:$AE351, $BK351, MATCH(BD$10, $B$11:$AE$11, 0)), "")="", "", IFERROR(VALUE(INDEX($B351:$AE351, $BK351, MATCH(BD$10, $B$11:$AE$11, 0))), "")))</f>
        <v/>
      </c>
      <c r="BE351" s="32" t="str" cm="1">
        <f t="array" ref="BE351">IF(BE$10="", "", IF(IFERROR(INDEX($B351:$AE351, $BK351, MATCH(BE$10, $B$11:$AE$11, 0)), "")="", "", IFERROR(VALUE(INDEX($B351:$AE351, $BK351, MATCH(BE$10, $B$11:$AE$11, 0))), "")))</f>
        <v/>
      </c>
      <c r="BF351" s="12"/>
      <c r="BG351" s="44" t="str" cm="1">
        <f t="array" ref="BG351">IF(BG$10="", "", IF(IFERROR(INDEX($B351:$AE351, $BK351, MATCH(BG$10, $B$11:$AE$11, 0)), "")="", "", IFERROR(LEFT(INDEX($B351:$AE351, $BK351, MATCH(BG$10, $B$11:$AE$11, 0)), 70), "")))</f>
        <v/>
      </c>
      <c r="BH351" s="12"/>
      <c r="BI351" s="44" t="str" cm="1">
        <f t="array" ref="BI351">IF(BI$10="", "", IF(IFERROR(INDEX($B351:$AE351, $BK351, MATCH(BI$10, $B$11:$AE$11, 0)), "")="", "", IFERROR(INDEX($B351:$AE351, $BK351, MATCH(BI$10, $B$11:$AE$11, 0)), "")))</f>
        <v/>
      </c>
      <c r="BJ351" s="12"/>
      <c r="BN351" s="19" t="str" cm="1">
        <f t="array" ref="BN351">IF($AZ$10="", "", IF(IFERROR(INDEX($B351:$AE351, $BK351, MATCH($AZ$10, $B$11:$AE$11, 0)), "")="", "", IFERROR(INDEX($B351:$AE351, $BK351, MATCH($AZ$10, $B$11:$AE$11, 0)), "")))</f>
        <v/>
      </c>
      <c r="BO351" s="19" t="str">
        <f t="shared" si="82"/>
        <v/>
      </c>
      <c r="BP351" s="19" t="str">
        <f t="shared" si="83"/>
        <v/>
      </c>
      <c r="BQ351" s="19" t="str">
        <f t="shared" si="84"/>
        <v/>
      </c>
      <c r="BR351" s="30" t="str">
        <f t="shared" si="85"/>
        <v/>
      </c>
      <c r="BS351" s="19" t="str">
        <f t="shared" si="86"/>
        <v/>
      </c>
      <c r="BT351" s="40" t="str" cm="1">
        <f t="array" ref="BT351">IFERROR(DATE(INDEX($BQ351:$BS351, $BK351, MATCH($BN$5, $BQ$10:$BS$10, 0)), INDEX($BQ351:$BS351, $BK351, MATCH($BN$4, $BQ$10:$BS$10, 0)), INDEX($BQ351:$BS351, $BK351, MATCH($BN$3, $BQ$10:$BS$10, 0))), "")</f>
        <v/>
      </c>
      <c r="BV351" s="19" t="str">
        <f t="shared" si="87"/>
        <v/>
      </c>
      <c r="BX351" s="19" t="str">
        <f t="shared" si="88"/>
        <v/>
      </c>
      <c r="BZ351" s="30" t="str">
        <f t="shared" si="92"/>
        <v/>
      </c>
      <c r="CA351" s="13" t="str">
        <f t="shared" si="93"/>
        <v/>
      </c>
      <c r="CB351" s="13" t="str">
        <f t="shared" si="94"/>
        <v/>
      </c>
      <c r="CC351" s="13" t="str">
        <f t="shared" si="95"/>
        <v/>
      </c>
      <c r="CD351" s="32" t="str">
        <f t="shared" si="96"/>
        <v/>
      </c>
      <c r="CF351" s="52" t="str">
        <f t="shared" si="89"/>
        <v/>
      </c>
      <c r="CH351" s="19" t="str">
        <f>IF($CF351="", "", COUNTIF($CF$12:$CF$1210, "&gt;"&amp;$CF351)+1+COUNTIF($CF$12:$CF351, $CF351)-1)</f>
        <v/>
      </c>
      <c r="CJ351" s="19" t="str">
        <f t="shared" si="90"/>
        <v/>
      </c>
      <c r="CL351" s="87" t="str">
        <f t="shared" si="91"/>
        <v/>
      </c>
    </row>
    <row r="352" spans="1:90" x14ac:dyDescent="0.25">
      <c r="A352" s="11"/>
      <c r="B352" s="5"/>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7"/>
      <c r="AF352" s="11"/>
      <c r="AG352" s="12"/>
      <c r="AH352" s="12"/>
      <c r="AI352" s="12"/>
      <c r="AJ352" s="12"/>
      <c r="AK352" s="12"/>
      <c r="AL352" s="12"/>
      <c r="AM352" s="12"/>
      <c r="AN352" s="12"/>
      <c r="AO352" s="12"/>
      <c r="AP352" s="12"/>
      <c r="AQ352" s="12"/>
      <c r="AR352" s="12"/>
      <c r="AS352" s="12"/>
      <c r="AT352" s="12"/>
      <c r="AU352" s="12"/>
      <c r="AV352" s="12"/>
      <c r="AW352" s="12"/>
      <c r="AX352" s="12"/>
      <c r="AY352" s="12"/>
      <c r="AZ352" s="37" t="str">
        <f t="shared" si="81"/>
        <v/>
      </c>
      <c r="BA352" s="13" t="str" cm="1">
        <f t="array" ref="BA352">IF(BA$10="", "", IF(IFERROR(INDEX($B352:$AE352, $BK352, MATCH(BA$10, $B$11:$AE$11, 0)), "")="", "", IFERROR(VALUE(INDEX($B352:$AE352, $BK352, MATCH(BA$10, $B$11:$AE$11, 0))), "")))</f>
        <v/>
      </c>
      <c r="BB352" s="13" t="str" cm="1">
        <f t="array" ref="BB352">IF(BB$10="", "", IF(IFERROR(INDEX($B352:$AE352, $BK352, MATCH(BB$10, $B$11:$AE$11, 0)), "")="", "", IFERROR(VALUE(INDEX($B352:$AE352, $BK352, MATCH(BB$10, $B$11:$AE$11, 0))), "")))</f>
        <v/>
      </c>
      <c r="BC352" s="13" t="str" cm="1">
        <f t="array" ref="BC352">IF(BC$10="", "", IF(IFERROR(INDEX($B352:$AE352, $BK352, MATCH(BC$10, $B$11:$AE$11, 0)), "")="", "", IFERROR(VALUE(INDEX($B352:$AE352, $BK352, MATCH(BC$10, $B$11:$AE$11, 0))), "")))</f>
        <v/>
      </c>
      <c r="BD352" s="13" t="str" cm="1">
        <f t="array" ref="BD352">IF(BD$10="", "", IF(IFERROR(INDEX($B352:$AE352, $BK352, MATCH(BD$10, $B$11:$AE$11, 0)), "")="", "", IFERROR(VALUE(INDEX($B352:$AE352, $BK352, MATCH(BD$10, $B$11:$AE$11, 0))), "")))</f>
        <v/>
      </c>
      <c r="BE352" s="32" t="str" cm="1">
        <f t="array" ref="BE352">IF(BE$10="", "", IF(IFERROR(INDEX($B352:$AE352, $BK352, MATCH(BE$10, $B$11:$AE$11, 0)), "")="", "", IFERROR(VALUE(INDEX($B352:$AE352, $BK352, MATCH(BE$10, $B$11:$AE$11, 0))), "")))</f>
        <v/>
      </c>
      <c r="BF352" s="12"/>
      <c r="BG352" s="44" t="str" cm="1">
        <f t="array" ref="BG352">IF(BG$10="", "", IF(IFERROR(INDEX($B352:$AE352, $BK352, MATCH(BG$10, $B$11:$AE$11, 0)), "")="", "", IFERROR(LEFT(INDEX($B352:$AE352, $BK352, MATCH(BG$10, $B$11:$AE$11, 0)), 70), "")))</f>
        <v/>
      </c>
      <c r="BH352" s="12"/>
      <c r="BI352" s="44" t="str" cm="1">
        <f t="array" ref="BI352">IF(BI$10="", "", IF(IFERROR(INDEX($B352:$AE352, $BK352, MATCH(BI$10, $B$11:$AE$11, 0)), "")="", "", IFERROR(INDEX($B352:$AE352, $BK352, MATCH(BI$10, $B$11:$AE$11, 0)), "")))</f>
        <v/>
      </c>
      <c r="BJ352" s="12"/>
      <c r="BN352" s="19" t="str" cm="1">
        <f t="array" ref="BN352">IF($AZ$10="", "", IF(IFERROR(INDEX($B352:$AE352, $BK352, MATCH($AZ$10, $B$11:$AE$11, 0)), "")="", "", IFERROR(INDEX($B352:$AE352, $BK352, MATCH($AZ$10, $B$11:$AE$11, 0)), "")))</f>
        <v/>
      </c>
      <c r="BO352" s="19" t="str">
        <f t="shared" si="82"/>
        <v/>
      </c>
      <c r="BP352" s="19" t="str">
        <f t="shared" si="83"/>
        <v/>
      </c>
      <c r="BQ352" s="19" t="str">
        <f t="shared" si="84"/>
        <v/>
      </c>
      <c r="BR352" s="30" t="str">
        <f t="shared" si="85"/>
        <v/>
      </c>
      <c r="BS352" s="19" t="str">
        <f t="shared" si="86"/>
        <v/>
      </c>
      <c r="BT352" s="40" t="str" cm="1">
        <f t="array" ref="BT352">IFERROR(DATE(INDEX($BQ352:$BS352, $BK352, MATCH($BN$5, $BQ$10:$BS$10, 0)), INDEX($BQ352:$BS352, $BK352, MATCH($BN$4, $BQ$10:$BS$10, 0)), INDEX($BQ352:$BS352, $BK352, MATCH($BN$3, $BQ$10:$BS$10, 0))), "")</f>
        <v/>
      </c>
      <c r="BV352" s="19" t="str">
        <f t="shared" si="87"/>
        <v/>
      </c>
      <c r="BX352" s="19" t="str">
        <f t="shared" si="88"/>
        <v/>
      </c>
      <c r="BZ352" s="30" t="str">
        <f t="shared" si="92"/>
        <v/>
      </c>
      <c r="CA352" s="13" t="str">
        <f t="shared" si="93"/>
        <v/>
      </c>
      <c r="CB352" s="13" t="str">
        <f t="shared" si="94"/>
        <v/>
      </c>
      <c r="CC352" s="13" t="str">
        <f t="shared" si="95"/>
        <v/>
      </c>
      <c r="CD352" s="32" t="str">
        <f t="shared" si="96"/>
        <v/>
      </c>
      <c r="CF352" s="52" t="str">
        <f t="shared" si="89"/>
        <v/>
      </c>
      <c r="CH352" s="19" t="str">
        <f>IF($CF352="", "", COUNTIF($CF$12:$CF$1210, "&gt;"&amp;$CF352)+1+COUNTIF($CF$12:$CF352, $CF352)-1)</f>
        <v/>
      </c>
      <c r="CJ352" s="19" t="str">
        <f t="shared" si="90"/>
        <v/>
      </c>
      <c r="CL352" s="87" t="str">
        <f t="shared" si="91"/>
        <v/>
      </c>
    </row>
    <row r="353" spans="1:90" x14ac:dyDescent="0.25">
      <c r="A353" s="11"/>
      <c r="B353" s="5"/>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7"/>
      <c r="AF353" s="11"/>
      <c r="AG353" s="12"/>
      <c r="AH353" s="12"/>
      <c r="AI353" s="12"/>
      <c r="AJ353" s="12"/>
      <c r="AK353" s="12"/>
      <c r="AL353" s="12"/>
      <c r="AM353" s="12"/>
      <c r="AN353" s="12"/>
      <c r="AO353" s="12"/>
      <c r="AP353" s="12"/>
      <c r="AQ353" s="12"/>
      <c r="AR353" s="12"/>
      <c r="AS353" s="12"/>
      <c r="AT353" s="12"/>
      <c r="AU353" s="12"/>
      <c r="AV353" s="12"/>
      <c r="AW353" s="12"/>
      <c r="AX353" s="12"/>
      <c r="AY353" s="12"/>
      <c r="AZ353" s="37" t="str">
        <f t="shared" si="81"/>
        <v/>
      </c>
      <c r="BA353" s="13" t="str" cm="1">
        <f t="array" ref="BA353">IF(BA$10="", "", IF(IFERROR(INDEX($B353:$AE353, $BK353, MATCH(BA$10, $B$11:$AE$11, 0)), "")="", "", IFERROR(VALUE(INDEX($B353:$AE353, $BK353, MATCH(BA$10, $B$11:$AE$11, 0))), "")))</f>
        <v/>
      </c>
      <c r="BB353" s="13" t="str" cm="1">
        <f t="array" ref="BB353">IF(BB$10="", "", IF(IFERROR(INDEX($B353:$AE353, $BK353, MATCH(BB$10, $B$11:$AE$11, 0)), "")="", "", IFERROR(VALUE(INDEX($B353:$AE353, $BK353, MATCH(BB$10, $B$11:$AE$11, 0))), "")))</f>
        <v/>
      </c>
      <c r="BC353" s="13" t="str" cm="1">
        <f t="array" ref="BC353">IF(BC$10="", "", IF(IFERROR(INDEX($B353:$AE353, $BK353, MATCH(BC$10, $B$11:$AE$11, 0)), "")="", "", IFERROR(VALUE(INDEX($B353:$AE353, $BK353, MATCH(BC$10, $B$11:$AE$11, 0))), "")))</f>
        <v/>
      </c>
      <c r="BD353" s="13" t="str" cm="1">
        <f t="array" ref="BD353">IF(BD$10="", "", IF(IFERROR(INDEX($B353:$AE353, $BK353, MATCH(BD$10, $B$11:$AE$11, 0)), "")="", "", IFERROR(VALUE(INDEX($B353:$AE353, $BK353, MATCH(BD$10, $B$11:$AE$11, 0))), "")))</f>
        <v/>
      </c>
      <c r="BE353" s="32" t="str" cm="1">
        <f t="array" ref="BE353">IF(BE$10="", "", IF(IFERROR(INDEX($B353:$AE353, $BK353, MATCH(BE$10, $B$11:$AE$11, 0)), "")="", "", IFERROR(VALUE(INDEX($B353:$AE353, $BK353, MATCH(BE$10, $B$11:$AE$11, 0))), "")))</f>
        <v/>
      </c>
      <c r="BF353" s="12"/>
      <c r="BG353" s="44" t="str" cm="1">
        <f t="array" ref="BG353">IF(BG$10="", "", IF(IFERROR(INDEX($B353:$AE353, $BK353, MATCH(BG$10, $B$11:$AE$11, 0)), "")="", "", IFERROR(LEFT(INDEX($B353:$AE353, $BK353, MATCH(BG$10, $B$11:$AE$11, 0)), 70), "")))</f>
        <v/>
      </c>
      <c r="BH353" s="12"/>
      <c r="BI353" s="44" t="str" cm="1">
        <f t="array" ref="BI353">IF(BI$10="", "", IF(IFERROR(INDEX($B353:$AE353, $BK353, MATCH(BI$10, $B$11:$AE$11, 0)), "")="", "", IFERROR(INDEX($B353:$AE353, $BK353, MATCH(BI$10, $B$11:$AE$11, 0)), "")))</f>
        <v/>
      </c>
      <c r="BJ353" s="12"/>
      <c r="BN353" s="19" t="str" cm="1">
        <f t="array" ref="BN353">IF($AZ$10="", "", IF(IFERROR(INDEX($B353:$AE353, $BK353, MATCH($AZ$10, $B$11:$AE$11, 0)), "")="", "", IFERROR(INDEX($B353:$AE353, $BK353, MATCH($AZ$10, $B$11:$AE$11, 0)), "")))</f>
        <v/>
      </c>
      <c r="BO353" s="19" t="str">
        <f t="shared" si="82"/>
        <v/>
      </c>
      <c r="BP353" s="19" t="str">
        <f t="shared" si="83"/>
        <v/>
      </c>
      <c r="BQ353" s="19" t="str">
        <f t="shared" si="84"/>
        <v/>
      </c>
      <c r="BR353" s="30" t="str">
        <f t="shared" si="85"/>
        <v/>
      </c>
      <c r="BS353" s="19" t="str">
        <f t="shared" si="86"/>
        <v/>
      </c>
      <c r="BT353" s="40" t="str" cm="1">
        <f t="array" ref="BT353">IFERROR(DATE(INDEX($BQ353:$BS353, $BK353, MATCH($BN$5, $BQ$10:$BS$10, 0)), INDEX($BQ353:$BS353, $BK353, MATCH($BN$4, $BQ$10:$BS$10, 0)), INDEX($BQ353:$BS353, $BK353, MATCH($BN$3, $BQ$10:$BS$10, 0))), "")</f>
        <v/>
      </c>
      <c r="BV353" s="19" t="str">
        <f t="shared" si="87"/>
        <v/>
      </c>
      <c r="BX353" s="19" t="str">
        <f t="shared" si="88"/>
        <v/>
      </c>
      <c r="BZ353" s="30" t="str">
        <f t="shared" si="92"/>
        <v/>
      </c>
      <c r="CA353" s="13" t="str">
        <f t="shared" si="93"/>
        <v/>
      </c>
      <c r="CB353" s="13" t="str">
        <f t="shared" si="94"/>
        <v/>
      </c>
      <c r="CC353" s="13" t="str">
        <f t="shared" si="95"/>
        <v/>
      </c>
      <c r="CD353" s="32" t="str">
        <f t="shared" si="96"/>
        <v/>
      </c>
      <c r="CF353" s="52" t="str">
        <f t="shared" si="89"/>
        <v/>
      </c>
      <c r="CH353" s="19" t="str">
        <f>IF($CF353="", "", COUNTIF($CF$12:$CF$1210, "&gt;"&amp;$CF353)+1+COUNTIF($CF$12:$CF353, $CF353)-1)</f>
        <v/>
      </c>
      <c r="CJ353" s="19" t="str">
        <f t="shared" si="90"/>
        <v/>
      </c>
      <c r="CL353" s="87" t="str">
        <f t="shared" si="91"/>
        <v/>
      </c>
    </row>
    <row r="354" spans="1:90" x14ac:dyDescent="0.25">
      <c r="A354" s="11"/>
      <c r="B354" s="5"/>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7"/>
      <c r="AF354" s="11"/>
      <c r="AG354" s="12"/>
      <c r="AH354" s="12"/>
      <c r="AI354" s="12"/>
      <c r="AJ354" s="12"/>
      <c r="AK354" s="12"/>
      <c r="AL354" s="12"/>
      <c r="AM354" s="12"/>
      <c r="AN354" s="12"/>
      <c r="AO354" s="12"/>
      <c r="AP354" s="12"/>
      <c r="AQ354" s="12"/>
      <c r="AR354" s="12"/>
      <c r="AS354" s="12"/>
      <c r="AT354" s="12"/>
      <c r="AU354" s="12"/>
      <c r="AV354" s="12"/>
      <c r="AW354" s="12"/>
      <c r="AX354" s="12"/>
      <c r="AY354" s="12"/>
      <c r="AZ354" s="37" t="str">
        <f t="shared" si="81"/>
        <v/>
      </c>
      <c r="BA354" s="13" t="str" cm="1">
        <f t="array" ref="BA354">IF(BA$10="", "", IF(IFERROR(INDEX($B354:$AE354, $BK354, MATCH(BA$10, $B$11:$AE$11, 0)), "")="", "", IFERROR(VALUE(INDEX($B354:$AE354, $BK354, MATCH(BA$10, $B$11:$AE$11, 0))), "")))</f>
        <v/>
      </c>
      <c r="BB354" s="13" t="str" cm="1">
        <f t="array" ref="BB354">IF(BB$10="", "", IF(IFERROR(INDEX($B354:$AE354, $BK354, MATCH(BB$10, $B$11:$AE$11, 0)), "")="", "", IFERROR(VALUE(INDEX($B354:$AE354, $BK354, MATCH(BB$10, $B$11:$AE$11, 0))), "")))</f>
        <v/>
      </c>
      <c r="BC354" s="13" t="str" cm="1">
        <f t="array" ref="BC354">IF(BC$10="", "", IF(IFERROR(INDEX($B354:$AE354, $BK354, MATCH(BC$10, $B$11:$AE$11, 0)), "")="", "", IFERROR(VALUE(INDEX($B354:$AE354, $BK354, MATCH(BC$10, $B$11:$AE$11, 0))), "")))</f>
        <v/>
      </c>
      <c r="BD354" s="13" t="str" cm="1">
        <f t="array" ref="BD354">IF(BD$10="", "", IF(IFERROR(INDEX($B354:$AE354, $BK354, MATCH(BD$10, $B$11:$AE$11, 0)), "")="", "", IFERROR(VALUE(INDEX($B354:$AE354, $BK354, MATCH(BD$10, $B$11:$AE$11, 0))), "")))</f>
        <v/>
      </c>
      <c r="BE354" s="32" t="str" cm="1">
        <f t="array" ref="BE354">IF(BE$10="", "", IF(IFERROR(INDEX($B354:$AE354, $BK354, MATCH(BE$10, $B$11:$AE$11, 0)), "")="", "", IFERROR(VALUE(INDEX($B354:$AE354, $BK354, MATCH(BE$10, $B$11:$AE$11, 0))), "")))</f>
        <v/>
      </c>
      <c r="BF354" s="12"/>
      <c r="BG354" s="44" t="str" cm="1">
        <f t="array" ref="BG354">IF(BG$10="", "", IF(IFERROR(INDEX($B354:$AE354, $BK354, MATCH(BG$10, $B$11:$AE$11, 0)), "")="", "", IFERROR(LEFT(INDEX($B354:$AE354, $BK354, MATCH(BG$10, $B$11:$AE$11, 0)), 70), "")))</f>
        <v/>
      </c>
      <c r="BH354" s="12"/>
      <c r="BI354" s="44" t="str" cm="1">
        <f t="array" ref="BI354">IF(BI$10="", "", IF(IFERROR(INDEX($B354:$AE354, $BK354, MATCH(BI$10, $B$11:$AE$11, 0)), "")="", "", IFERROR(INDEX($B354:$AE354, $BK354, MATCH(BI$10, $B$11:$AE$11, 0)), "")))</f>
        <v/>
      </c>
      <c r="BJ354" s="12"/>
      <c r="BN354" s="19" t="str" cm="1">
        <f t="array" ref="BN354">IF($AZ$10="", "", IF(IFERROR(INDEX($B354:$AE354, $BK354, MATCH($AZ$10, $B$11:$AE$11, 0)), "")="", "", IFERROR(INDEX($B354:$AE354, $BK354, MATCH($AZ$10, $B$11:$AE$11, 0)), "")))</f>
        <v/>
      </c>
      <c r="BO354" s="19" t="str">
        <f t="shared" si="82"/>
        <v/>
      </c>
      <c r="BP354" s="19" t="str">
        <f t="shared" si="83"/>
        <v/>
      </c>
      <c r="BQ354" s="19" t="str">
        <f t="shared" si="84"/>
        <v/>
      </c>
      <c r="BR354" s="30" t="str">
        <f t="shared" si="85"/>
        <v/>
      </c>
      <c r="BS354" s="19" t="str">
        <f t="shared" si="86"/>
        <v/>
      </c>
      <c r="BT354" s="40" t="str" cm="1">
        <f t="array" ref="BT354">IFERROR(DATE(INDEX($BQ354:$BS354, $BK354, MATCH($BN$5, $BQ$10:$BS$10, 0)), INDEX($BQ354:$BS354, $BK354, MATCH($BN$4, $BQ$10:$BS$10, 0)), INDEX($BQ354:$BS354, $BK354, MATCH($BN$3, $BQ$10:$BS$10, 0))), "")</f>
        <v/>
      </c>
      <c r="BV354" s="19" t="str">
        <f t="shared" si="87"/>
        <v/>
      </c>
      <c r="BX354" s="19" t="str">
        <f t="shared" si="88"/>
        <v/>
      </c>
      <c r="BZ354" s="30" t="str">
        <f t="shared" si="92"/>
        <v/>
      </c>
      <c r="CA354" s="13" t="str">
        <f t="shared" si="93"/>
        <v/>
      </c>
      <c r="CB354" s="13" t="str">
        <f t="shared" si="94"/>
        <v/>
      </c>
      <c r="CC354" s="13" t="str">
        <f t="shared" si="95"/>
        <v/>
      </c>
      <c r="CD354" s="32" t="str">
        <f t="shared" si="96"/>
        <v/>
      </c>
      <c r="CF354" s="52" t="str">
        <f t="shared" si="89"/>
        <v/>
      </c>
      <c r="CH354" s="19" t="str">
        <f>IF($CF354="", "", COUNTIF($CF$12:$CF$1210, "&gt;"&amp;$CF354)+1+COUNTIF($CF$12:$CF354, $CF354)-1)</f>
        <v/>
      </c>
      <c r="CJ354" s="19" t="str">
        <f t="shared" si="90"/>
        <v/>
      </c>
      <c r="CL354" s="87" t="str">
        <f t="shared" si="91"/>
        <v/>
      </c>
    </row>
    <row r="355" spans="1:90" x14ac:dyDescent="0.25">
      <c r="A355" s="11"/>
      <c r="B355" s="5"/>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7"/>
      <c r="AF355" s="11"/>
      <c r="AG355" s="12"/>
      <c r="AH355" s="12"/>
      <c r="AI355" s="12"/>
      <c r="AJ355" s="12"/>
      <c r="AK355" s="12"/>
      <c r="AL355" s="12"/>
      <c r="AM355" s="12"/>
      <c r="AN355" s="12"/>
      <c r="AO355" s="12"/>
      <c r="AP355" s="12"/>
      <c r="AQ355" s="12"/>
      <c r="AR355" s="12"/>
      <c r="AS355" s="12"/>
      <c r="AT355" s="12"/>
      <c r="AU355" s="12"/>
      <c r="AV355" s="12"/>
      <c r="AW355" s="12"/>
      <c r="AX355" s="12"/>
      <c r="AY355" s="12"/>
      <c r="AZ355" s="37" t="str">
        <f t="shared" si="81"/>
        <v/>
      </c>
      <c r="BA355" s="13" t="str" cm="1">
        <f t="array" ref="BA355">IF(BA$10="", "", IF(IFERROR(INDEX($B355:$AE355, $BK355, MATCH(BA$10, $B$11:$AE$11, 0)), "")="", "", IFERROR(VALUE(INDEX($B355:$AE355, $BK355, MATCH(BA$10, $B$11:$AE$11, 0))), "")))</f>
        <v/>
      </c>
      <c r="BB355" s="13" t="str" cm="1">
        <f t="array" ref="BB355">IF(BB$10="", "", IF(IFERROR(INDEX($B355:$AE355, $BK355, MATCH(BB$10, $B$11:$AE$11, 0)), "")="", "", IFERROR(VALUE(INDEX($B355:$AE355, $BK355, MATCH(BB$10, $B$11:$AE$11, 0))), "")))</f>
        <v/>
      </c>
      <c r="BC355" s="13" t="str" cm="1">
        <f t="array" ref="BC355">IF(BC$10="", "", IF(IFERROR(INDEX($B355:$AE355, $BK355, MATCH(BC$10, $B$11:$AE$11, 0)), "")="", "", IFERROR(VALUE(INDEX($B355:$AE355, $BK355, MATCH(BC$10, $B$11:$AE$11, 0))), "")))</f>
        <v/>
      </c>
      <c r="BD355" s="13" t="str" cm="1">
        <f t="array" ref="BD355">IF(BD$10="", "", IF(IFERROR(INDEX($B355:$AE355, $BK355, MATCH(BD$10, $B$11:$AE$11, 0)), "")="", "", IFERROR(VALUE(INDEX($B355:$AE355, $BK355, MATCH(BD$10, $B$11:$AE$11, 0))), "")))</f>
        <v/>
      </c>
      <c r="BE355" s="32" t="str" cm="1">
        <f t="array" ref="BE355">IF(BE$10="", "", IF(IFERROR(INDEX($B355:$AE355, $BK355, MATCH(BE$10, $B$11:$AE$11, 0)), "")="", "", IFERROR(VALUE(INDEX($B355:$AE355, $BK355, MATCH(BE$10, $B$11:$AE$11, 0))), "")))</f>
        <v/>
      </c>
      <c r="BF355" s="12"/>
      <c r="BG355" s="44" t="str" cm="1">
        <f t="array" ref="BG355">IF(BG$10="", "", IF(IFERROR(INDEX($B355:$AE355, $BK355, MATCH(BG$10, $B$11:$AE$11, 0)), "")="", "", IFERROR(LEFT(INDEX($B355:$AE355, $BK355, MATCH(BG$10, $B$11:$AE$11, 0)), 70), "")))</f>
        <v/>
      </c>
      <c r="BH355" s="12"/>
      <c r="BI355" s="44" t="str" cm="1">
        <f t="array" ref="BI355">IF(BI$10="", "", IF(IFERROR(INDEX($B355:$AE355, $BK355, MATCH(BI$10, $B$11:$AE$11, 0)), "")="", "", IFERROR(INDEX($B355:$AE355, $BK355, MATCH(BI$10, $B$11:$AE$11, 0)), "")))</f>
        <v/>
      </c>
      <c r="BJ355" s="12"/>
      <c r="BN355" s="19" t="str" cm="1">
        <f t="array" ref="BN355">IF($AZ$10="", "", IF(IFERROR(INDEX($B355:$AE355, $BK355, MATCH($AZ$10, $B$11:$AE$11, 0)), "")="", "", IFERROR(INDEX($B355:$AE355, $BK355, MATCH($AZ$10, $B$11:$AE$11, 0)), "")))</f>
        <v/>
      </c>
      <c r="BO355" s="19" t="str">
        <f t="shared" si="82"/>
        <v/>
      </c>
      <c r="BP355" s="19" t="str">
        <f t="shared" si="83"/>
        <v/>
      </c>
      <c r="BQ355" s="19" t="str">
        <f t="shared" si="84"/>
        <v/>
      </c>
      <c r="BR355" s="30" t="str">
        <f t="shared" si="85"/>
        <v/>
      </c>
      <c r="BS355" s="19" t="str">
        <f t="shared" si="86"/>
        <v/>
      </c>
      <c r="BT355" s="40" t="str" cm="1">
        <f t="array" ref="BT355">IFERROR(DATE(INDEX($BQ355:$BS355, $BK355, MATCH($BN$5, $BQ$10:$BS$10, 0)), INDEX($BQ355:$BS355, $BK355, MATCH($BN$4, $BQ$10:$BS$10, 0)), INDEX($BQ355:$BS355, $BK355, MATCH($BN$3, $BQ$10:$BS$10, 0))), "")</f>
        <v/>
      </c>
      <c r="BV355" s="19" t="str">
        <f t="shared" si="87"/>
        <v/>
      </c>
      <c r="BX355" s="19" t="str">
        <f t="shared" si="88"/>
        <v/>
      </c>
      <c r="BZ355" s="30" t="str">
        <f t="shared" si="92"/>
        <v/>
      </c>
      <c r="CA355" s="13" t="str">
        <f t="shared" si="93"/>
        <v/>
      </c>
      <c r="CB355" s="13" t="str">
        <f t="shared" si="94"/>
        <v/>
      </c>
      <c r="CC355" s="13" t="str">
        <f t="shared" si="95"/>
        <v/>
      </c>
      <c r="CD355" s="32" t="str">
        <f t="shared" si="96"/>
        <v/>
      </c>
      <c r="CF355" s="52" t="str">
        <f t="shared" si="89"/>
        <v/>
      </c>
      <c r="CH355" s="19" t="str">
        <f>IF($CF355="", "", COUNTIF($CF$12:$CF$1210, "&gt;"&amp;$CF355)+1+COUNTIF($CF$12:$CF355, $CF355)-1)</f>
        <v/>
      </c>
      <c r="CJ355" s="19" t="str">
        <f t="shared" si="90"/>
        <v/>
      </c>
      <c r="CL355" s="87" t="str">
        <f t="shared" si="91"/>
        <v/>
      </c>
    </row>
    <row r="356" spans="1:90" x14ac:dyDescent="0.25">
      <c r="A356" s="11"/>
      <c r="B356" s="5"/>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7"/>
      <c r="AF356" s="11"/>
      <c r="AG356" s="12"/>
      <c r="AH356" s="12"/>
      <c r="AI356" s="12"/>
      <c r="AJ356" s="12"/>
      <c r="AK356" s="12"/>
      <c r="AL356" s="12"/>
      <c r="AM356" s="12"/>
      <c r="AN356" s="12"/>
      <c r="AO356" s="12"/>
      <c r="AP356" s="12"/>
      <c r="AQ356" s="12"/>
      <c r="AR356" s="12"/>
      <c r="AS356" s="12"/>
      <c r="AT356" s="12"/>
      <c r="AU356" s="12"/>
      <c r="AV356" s="12"/>
      <c r="AW356" s="12"/>
      <c r="AX356" s="12"/>
      <c r="AY356" s="12"/>
      <c r="AZ356" s="37" t="str">
        <f t="shared" si="81"/>
        <v/>
      </c>
      <c r="BA356" s="13" t="str" cm="1">
        <f t="array" ref="BA356">IF(BA$10="", "", IF(IFERROR(INDEX($B356:$AE356, $BK356, MATCH(BA$10, $B$11:$AE$11, 0)), "")="", "", IFERROR(VALUE(INDEX($B356:$AE356, $BK356, MATCH(BA$10, $B$11:$AE$11, 0))), "")))</f>
        <v/>
      </c>
      <c r="BB356" s="13" t="str" cm="1">
        <f t="array" ref="BB356">IF(BB$10="", "", IF(IFERROR(INDEX($B356:$AE356, $BK356, MATCH(BB$10, $B$11:$AE$11, 0)), "")="", "", IFERROR(VALUE(INDEX($B356:$AE356, $BK356, MATCH(BB$10, $B$11:$AE$11, 0))), "")))</f>
        <v/>
      </c>
      <c r="BC356" s="13" t="str" cm="1">
        <f t="array" ref="BC356">IF(BC$10="", "", IF(IFERROR(INDEX($B356:$AE356, $BK356, MATCH(BC$10, $B$11:$AE$11, 0)), "")="", "", IFERROR(VALUE(INDEX($B356:$AE356, $BK356, MATCH(BC$10, $B$11:$AE$11, 0))), "")))</f>
        <v/>
      </c>
      <c r="BD356" s="13" t="str" cm="1">
        <f t="array" ref="BD356">IF(BD$10="", "", IF(IFERROR(INDEX($B356:$AE356, $BK356, MATCH(BD$10, $B$11:$AE$11, 0)), "")="", "", IFERROR(VALUE(INDEX($B356:$AE356, $BK356, MATCH(BD$10, $B$11:$AE$11, 0))), "")))</f>
        <v/>
      </c>
      <c r="BE356" s="32" t="str" cm="1">
        <f t="array" ref="BE356">IF(BE$10="", "", IF(IFERROR(INDEX($B356:$AE356, $BK356, MATCH(BE$10, $B$11:$AE$11, 0)), "")="", "", IFERROR(VALUE(INDEX($B356:$AE356, $BK356, MATCH(BE$10, $B$11:$AE$11, 0))), "")))</f>
        <v/>
      </c>
      <c r="BF356" s="12"/>
      <c r="BG356" s="44" t="str" cm="1">
        <f t="array" ref="BG356">IF(BG$10="", "", IF(IFERROR(INDEX($B356:$AE356, $BK356, MATCH(BG$10, $B$11:$AE$11, 0)), "")="", "", IFERROR(LEFT(INDEX($B356:$AE356, $BK356, MATCH(BG$10, $B$11:$AE$11, 0)), 70), "")))</f>
        <v/>
      </c>
      <c r="BH356" s="12"/>
      <c r="BI356" s="44" t="str" cm="1">
        <f t="array" ref="BI356">IF(BI$10="", "", IF(IFERROR(INDEX($B356:$AE356, $BK356, MATCH(BI$10, $B$11:$AE$11, 0)), "")="", "", IFERROR(INDEX($B356:$AE356, $BK356, MATCH(BI$10, $B$11:$AE$11, 0)), "")))</f>
        <v/>
      </c>
      <c r="BJ356" s="12"/>
      <c r="BN356" s="19" t="str" cm="1">
        <f t="array" ref="BN356">IF($AZ$10="", "", IF(IFERROR(INDEX($B356:$AE356, $BK356, MATCH($AZ$10, $B$11:$AE$11, 0)), "")="", "", IFERROR(INDEX($B356:$AE356, $BK356, MATCH($AZ$10, $B$11:$AE$11, 0)), "")))</f>
        <v/>
      </c>
      <c r="BO356" s="19" t="str">
        <f t="shared" si="82"/>
        <v/>
      </c>
      <c r="BP356" s="19" t="str">
        <f t="shared" si="83"/>
        <v/>
      </c>
      <c r="BQ356" s="19" t="str">
        <f t="shared" si="84"/>
        <v/>
      </c>
      <c r="BR356" s="30" t="str">
        <f t="shared" si="85"/>
        <v/>
      </c>
      <c r="BS356" s="19" t="str">
        <f t="shared" si="86"/>
        <v/>
      </c>
      <c r="BT356" s="40" t="str" cm="1">
        <f t="array" ref="BT356">IFERROR(DATE(INDEX($BQ356:$BS356, $BK356, MATCH($BN$5, $BQ$10:$BS$10, 0)), INDEX($BQ356:$BS356, $BK356, MATCH($BN$4, $BQ$10:$BS$10, 0)), INDEX($BQ356:$BS356, $BK356, MATCH($BN$3, $BQ$10:$BS$10, 0))), "")</f>
        <v/>
      </c>
      <c r="BV356" s="19" t="str">
        <f t="shared" si="87"/>
        <v/>
      </c>
      <c r="BX356" s="19" t="str">
        <f t="shared" si="88"/>
        <v/>
      </c>
      <c r="BZ356" s="30" t="str">
        <f t="shared" si="92"/>
        <v/>
      </c>
      <c r="CA356" s="13" t="str">
        <f t="shared" si="93"/>
        <v/>
      </c>
      <c r="CB356" s="13" t="str">
        <f t="shared" si="94"/>
        <v/>
      </c>
      <c r="CC356" s="13" t="str">
        <f t="shared" si="95"/>
        <v/>
      </c>
      <c r="CD356" s="32" t="str">
        <f t="shared" si="96"/>
        <v/>
      </c>
      <c r="CF356" s="52" t="str">
        <f t="shared" si="89"/>
        <v/>
      </c>
      <c r="CH356" s="19" t="str">
        <f>IF($CF356="", "", COUNTIF($CF$12:$CF$1210, "&gt;"&amp;$CF356)+1+COUNTIF($CF$12:$CF356, $CF356)-1)</f>
        <v/>
      </c>
      <c r="CJ356" s="19" t="str">
        <f t="shared" si="90"/>
        <v/>
      </c>
      <c r="CL356" s="87" t="str">
        <f t="shared" si="91"/>
        <v/>
      </c>
    </row>
    <row r="357" spans="1:90" x14ac:dyDescent="0.25">
      <c r="A357" s="11"/>
      <c r="B357" s="5"/>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7"/>
      <c r="AF357" s="11"/>
      <c r="AG357" s="12"/>
      <c r="AH357" s="12"/>
      <c r="AI357" s="12"/>
      <c r="AJ357" s="12"/>
      <c r="AK357" s="12"/>
      <c r="AL357" s="12"/>
      <c r="AM357" s="12"/>
      <c r="AN357" s="12"/>
      <c r="AO357" s="12"/>
      <c r="AP357" s="12"/>
      <c r="AQ357" s="12"/>
      <c r="AR357" s="12"/>
      <c r="AS357" s="12"/>
      <c r="AT357" s="12"/>
      <c r="AU357" s="12"/>
      <c r="AV357" s="12"/>
      <c r="AW357" s="12"/>
      <c r="AX357" s="12"/>
      <c r="AY357" s="12"/>
      <c r="AZ357" s="37" t="str">
        <f t="shared" si="81"/>
        <v/>
      </c>
      <c r="BA357" s="13" t="str" cm="1">
        <f t="array" ref="BA357">IF(BA$10="", "", IF(IFERROR(INDEX($B357:$AE357, $BK357, MATCH(BA$10, $B$11:$AE$11, 0)), "")="", "", IFERROR(VALUE(INDEX($B357:$AE357, $BK357, MATCH(BA$10, $B$11:$AE$11, 0))), "")))</f>
        <v/>
      </c>
      <c r="BB357" s="13" t="str" cm="1">
        <f t="array" ref="BB357">IF(BB$10="", "", IF(IFERROR(INDEX($B357:$AE357, $BK357, MATCH(BB$10, $B$11:$AE$11, 0)), "")="", "", IFERROR(VALUE(INDEX($B357:$AE357, $BK357, MATCH(BB$10, $B$11:$AE$11, 0))), "")))</f>
        <v/>
      </c>
      <c r="BC357" s="13" t="str" cm="1">
        <f t="array" ref="BC357">IF(BC$10="", "", IF(IFERROR(INDEX($B357:$AE357, $BK357, MATCH(BC$10, $B$11:$AE$11, 0)), "")="", "", IFERROR(VALUE(INDEX($B357:$AE357, $BK357, MATCH(BC$10, $B$11:$AE$11, 0))), "")))</f>
        <v/>
      </c>
      <c r="BD357" s="13" t="str" cm="1">
        <f t="array" ref="BD357">IF(BD$10="", "", IF(IFERROR(INDEX($B357:$AE357, $BK357, MATCH(BD$10, $B$11:$AE$11, 0)), "")="", "", IFERROR(VALUE(INDEX($B357:$AE357, $BK357, MATCH(BD$10, $B$11:$AE$11, 0))), "")))</f>
        <v/>
      </c>
      <c r="BE357" s="32" t="str" cm="1">
        <f t="array" ref="BE357">IF(BE$10="", "", IF(IFERROR(INDEX($B357:$AE357, $BK357, MATCH(BE$10, $B$11:$AE$11, 0)), "")="", "", IFERROR(VALUE(INDEX($B357:$AE357, $BK357, MATCH(BE$10, $B$11:$AE$11, 0))), "")))</f>
        <v/>
      </c>
      <c r="BF357" s="12"/>
      <c r="BG357" s="44" t="str" cm="1">
        <f t="array" ref="BG357">IF(BG$10="", "", IF(IFERROR(INDEX($B357:$AE357, $BK357, MATCH(BG$10, $B$11:$AE$11, 0)), "")="", "", IFERROR(LEFT(INDEX($B357:$AE357, $BK357, MATCH(BG$10, $B$11:$AE$11, 0)), 70), "")))</f>
        <v/>
      </c>
      <c r="BH357" s="12"/>
      <c r="BI357" s="44" t="str" cm="1">
        <f t="array" ref="BI357">IF(BI$10="", "", IF(IFERROR(INDEX($B357:$AE357, $BK357, MATCH(BI$10, $B$11:$AE$11, 0)), "")="", "", IFERROR(INDEX($B357:$AE357, $BK357, MATCH(BI$10, $B$11:$AE$11, 0)), "")))</f>
        <v/>
      </c>
      <c r="BJ357" s="12"/>
      <c r="BN357" s="19" t="str" cm="1">
        <f t="array" ref="BN357">IF($AZ$10="", "", IF(IFERROR(INDEX($B357:$AE357, $BK357, MATCH($AZ$10, $B$11:$AE$11, 0)), "")="", "", IFERROR(INDEX($B357:$AE357, $BK357, MATCH($AZ$10, $B$11:$AE$11, 0)), "")))</f>
        <v/>
      </c>
      <c r="BO357" s="19" t="str">
        <f t="shared" si="82"/>
        <v/>
      </c>
      <c r="BP357" s="19" t="str">
        <f t="shared" si="83"/>
        <v/>
      </c>
      <c r="BQ357" s="19" t="str">
        <f t="shared" si="84"/>
        <v/>
      </c>
      <c r="BR357" s="30" t="str">
        <f t="shared" si="85"/>
        <v/>
      </c>
      <c r="BS357" s="19" t="str">
        <f t="shared" si="86"/>
        <v/>
      </c>
      <c r="BT357" s="40" t="str" cm="1">
        <f t="array" ref="BT357">IFERROR(DATE(INDEX($BQ357:$BS357, $BK357, MATCH($BN$5, $BQ$10:$BS$10, 0)), INDEX($BQ357:$BS357, $BK357, MATCH($BN$4, $BQ$10:$BS$10, 0)), INDEX($BQ357:$BS357, $BK357, MATCH($BN$3, $BQ$10:$BS$10, 0))), "")</f>
        <v/>
      </c>
      <c r="BV357" s="19" t="str">
        <f t="shared" si="87"/>
        <v/>
      </c>
      <c r="BX357" s="19" t="str">
        <f t="shared" si="88"/>
        <v/>
      </c>
      <c r="BZ357" s="30" t="str">
        <f t="shared" si="92"/>
        <v/>
      </c>
      <c r="CA357" s="13" t="str">
        <f t="shared" si="93"/>
        <v/>
      </c>
      <c r="CB357" s="13" t="str">
        <f t="shared" si="94"/>
        <v/>
      </c>
      <c r="CC357" s="13" t="str">
        <f t="shared" si="95"/>
        <v/>
      </c>
      <c r="CD357" s="32" t="str">
        <f t="shared" si="96"/>
        <v/>
      </c>
      <c r="CF357" s="52" t="str">
        <f t="shared" si="89"/>
        <v/>
      </c>
      <c r="CH357" s="19" t="str">
        <f>IF($CF357="", "", COUNTIF($CF$12:$CF$1210, "&gt;"&amp;$CF357)+1+COUNTIF($CF$12:$CF357, $CF357)-1)</f>
        <v/>
      </c>
      <c r="CJ357" s="19" t="str">
        <f t="shared" si="90"/>
        <v/>
      </c>
      <c r="CL357" s="87" t="str">
        <f t="shared" si="91"/>
        <v/>
      </c>
    </row>
    <row r="358" spans="1:90" x14ac:dyDescent="0.25">
      <c r="A358" s="11"/>
      <c r="B358" s="5"/>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7"/>
      <c r="AF358" s="11"/>
      <c r="AG358" s="12"/>
      <c r="AH358" s="12"/>
      <c r="AI358" s="12"/>
      <c r="AJ358" s="12"/>
      <c r="AK358" s="12"/>
      <c r="AL358" s="12"/>
      <c r="AM358" s="12"/>
      <c r="AN358" s="12"/>
      <c r="AO358" s="12"/>
      <c r="AP358" s="12"/>
      <c r="AQ358" s="12"/>
      <c r="AR358" s="12"/>
      <c r="AS358" s="12"/>
      <c r="AT358" s="12"/>
      <c r="AU358" s="12"/>
      <c r="AV358" s="12"/>
      <c r="AW358" s="12"/>
      <c r="AX358" s="12"/>
      <c r="AY358" s="12"/>
      <c r="AZ358" s="37" t="str">
        <f t="shared" si="81"/>
        <v/>
      </c>
      <c r="BA358" s="13" t="str" cm="1">
        <f t="array" ref="BA358">IF(BA$10="", "", IF(IFERROR(INDEX($B358:$AE358, $BK358, MATCH(BA$10, $B$11:$AE$11, 0)), "")="", "", IFERROR(VALUE(INDEX($B358:$AE358, $BK358, MATCH(BA$10, $B$11:$AE$11, 0))), "")))</f>
        <v/>
      </c>
      <c r="BB358" s="13" t="str" cm="1">
        <f t="array" ref="BB358">IF(BB$10="", "", IF(IFERROR(INDEX($B358:$AE358, $BK358, MATCH(BB$10, $B$11:$AE$11, 0)), "")="", "", IFERROR(VALUE(INDEX($B358:$AE358, $BK358, MATCH(BB$10, $B$11:$AE$11, 0))), "")))</f>
        <v/>
      </c>
      <c r="BC358" s="13" t="str" cm="1">
        <f t="array" ref="BC358">IF(BC$10="", "", IF(IFERROR(INDEX($B358:$AE358, $BK358, MATCH(BC$10, $B$11:$AE$11, 0)), "")="", "", IFERROR(VALUE(INDEX($B358:$AE358, $BK358, MATCH(BC$10, $B$11:$AE$11, 0))), "")))</f>
        <v/>
      </c>
      <c r="BD358" s="13" t="str" cm="1">
        <f t="array" ref="BD358">IF(BD$10="", "", IF(IFERROR(INDEX($B358:$AE358, $BK358, MATCH(BD$10, $B$11:$AE$11, 0)), "")="", "", IFERROR(VALUE(INDEX($B358:$AE358, $BK358, MATCH(BD$10, $B$11:$AE$11, 0))), "")))</f>
        <v/>
      </c>
      <c r="BE358" s="32" t="str" cm="1">
        <f t="array" ref="BE358">IF(BE$10="", "", IF(IFERROR(INDEX($B358:$AE358, $BK358, MATCH(BE$10, $B$11:$AE$11, 0)), "")="", "", IFERROR(VALUE(INDEX($B358:$AE358, $BK358, MATCH(BE$10, $B$11:$AE$11, 0))), "")))</f>
        <v/>
      </c>
      <c r="BF358" s="12"/>
      <c r="BG358" s="44" t="str" cm="1">
        <f t="array" ref="BG358">IF(BG$10="", "", IF(IFERROR(INDEX($B358:$AE358, $BK358, MATCH(BG$10, $B$11:$AE$11, 0)), "")="", "", IFERROR(LEFT(INDEX($B358:$AE358, $BK358, MATCH(BG$10, $B$11:$AE$11, 0)), 70), "")))</f>
        <v/>
      </c>
      <c r="BH358" s="12"/>
      <c r="BI358" s="44" t="str" cm="1">
        <f t="array" ref="BI358">IF(BI$10="", "", IF(IFERROR(INDEX($B358:$AE358, $BK358, MATCH(BI$10, $B$11:$AE$11, 0)), "")="", "", IFERROR(INDEX($B358:$AE358, $BK358, MATCH(BI$10, $B$11:$AE$11, 0)), "")))</f>
        <v/>
      </c>
      <c r="BJ358" s="12"/>
      <c r="BN358" s="19" t="str" cm="1">
        <f t="array" ref="BN358">IF($AZ$10="", "", IF(IFERROR(INDEX($B358:$AE358, $BK358, MATCH($AZ$10, $B$11:$AE$11, 0)), "")="", "", IFERROR(INDEX($B358:$AE358, $BK358, MATCH($AZ$10, $B$11:$AE$11, 0)), "")))</f>
        <v/>
      </c>
      <c r="BO358" s="19" t="str">
        <f t="shared" si="82"/>
        <v/>
      </c>
      <c r="BP358" s="19" t="str">
        <f t="shared" si="83"/>
        <v/>
      </c>
      <c r="BQ358" s="19" t="str">
        <f t="shared" si="84"/>
        <v/>
      </c>
      <c r="BR358" s="30" t="str">
        <f t="shared" si="85"/>
        <v/>
      </c>
      <c r="BS358" s="19" t="str">
        <f t="shared" si="86"/>
        <v/>
      </c>
      <c r="BT358" s="40" t="str" cm="1">
        <f t="array" ref="BT358">IFERROR(DATE(INDEX($BQ358:$BS358, $BK358, MATCH($BN$5, $BQ$10:$BS$10, 0)), INDEX($BQ358:$BS358, $BK358, MATCH($BN$4, $BQ$10:$BS$10, 0)), INDEX($BQ358:$BS358, $BK358, MATCH($BN$3, $BQ$10:$BS$10, 0))), "")</f>
        <v/>
      </c>
      <c r="BV358" s="19" t="str">
        <f t="shared" si="87"/>
        <v/>
      </c>
      <c r="BX358" s="19" t="str">
        <f t="shared" si="88"/>
        <v/>
      </c>
      <c r="BZ358" s="30" t="str">
        <f t="shared" si="92"/>
        <v/>
      </c>
      <c r="CA358" s="13" t="str">
        <f t="shared" si="93"/>
        <v/>
      </c>
      <c r="CB358" s="13" t="str">
        <f t="shared" si="94"/>
        <v/>
      </c>
      <c r="CC358" s="13" t="str">
        <f t="shared" si="95"/>
        <v/>
      </c>
      <c r="CD358" s="32" t="str">
        <f t="shared" si="96"/>
        <v/>
      </c>
      <c r="CF358" s="52" t="str">
        <f t="shared" si="89"/>
        <v/>
      </c>
      <c r="CH358" s="19" t="str">
        <f>IF($CF358="", "", COUNTIF($CF$12:$CF$1210, "&gt;"&amp;$CF358)+1+COUNTIF($CF$12:$CF358, $CF358)-1)</f>
        <v/>
      </c>
      <c r="CJ358" s="19" t="str">
        <f t="shared" si="90"/>
        <v/>
      </c>
      <c r="CL358" s="87" t="str">
        <f t="shared" si="91"/>
        <v/>
      </c>
    </row>
    <row r="359" spans="1:90" x14ac:dyDescent="0.25">
      <c r="A359" s="11"/>
      <c r="B359" s="5"/>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7"/>
      <c r="AF359" s="11"/>
      <c r="AG359" s="12"/>
      <c r="AH359" s="12"/>
      <c r="AI359" s="12"/>
      <c r="AJ359" s="12"/>
      <c r="AK359" s="12"/>
      <c r="AL359" s="12"/>
      <c r="AM359" s="12"/>
      <c r="AN359" s="12"/>
      <c r="AO359" s="12"/>
      <c r="AP359" s="12"/>
      <c r="AQ359" s="12"/>
      <c r="AR359" s="12"/>
      <c r="AS359" s="12"/>
      <c r="AT359" s="12"/>
      <c r="AU359" s="12"/>
      <c r="AV359" s="12"/>
      <c r="AW359" s="12"/>
      <c r="AX359" s="12"/>
      <c r="AY359" s="12"/>
      <c r="AZ359" s="37" t="str">
        <f t="shared" si="81"/>
        <v/>
      </c>
      <c r="BA359" s="13" t="str" cm="1">
        <f t="array" ref="BA359">IF(BA$10="", "", IF(IFERROR(INDEX($B359:$AE359, $BK359, MATCH(BA$10, $B$11:$AE$11, 0)), "")="", "", IFERROR(VALUE(INDEX($B359:$AE359, $BK359, MATCH(BA$10, $B$11:$AE$11, 0))), "")))</f>
        <v/>
      </c>
      <c r="BB359" s="13" t="str" cm="1">
        <f t="array" ref="BB359">IF(BB$10="", "", IF(IFERROR(INDEX($B359:$AE359, $BK359, MATCH(BB$10, $B$11:$AE$11, 0)), "")="", "", IFERROR(VALUE(INDEX($B359:$AE359, $BK359, MATCH(BB$10, $B$11:$AE$11, 0))), "")))</f>
        <v/>
      </c>
      <c r="BC359" s="13" t="str" cm="1">
        <f t="array" ref="BC359">IF(BC$10="", "", IF(IFERROR(INDEX($B359:$AE359, $BK359, MATCH(BC$10, $B$11:$AE$11, 0)), "")="", "", IFERROR(VALUE(INDEX($B359:$AE359, $BK359, MATCH(BC$10, $B$11:$AE$11, 0))), "")))</f>
        <v/>
      </c>
      <c r="BD359" s="13" t="str" cm="1">
        <f t="array" ref="BD359">IF(BD$10="", "", IF(IFERROR(INDEX($B359:$AE359, $BK359, MATCH(BD$10, $B$11:$AE$11, 0)), "")="", "", IFERROR(VALUE(INDEX($B359:$AE359, $BK359, MATCH(BD$10, $B$11:$AE$11, 0))), "")))</f>
        <v/>
      </c>
      <c r="BE359" s="32" t="str" cm="1">
        <f t="array" ref="BE359">IF(BE$10="", "", IF(IFERROR(INDEX($B359:$AE359, $BK359, MATCH(BE$10, $B$11:$AE$11, 0)), "")="", "", IFERROR(VALUE(INDEX($B359:$AE359, $BK359, MATCH(BE$10, $B$11:$AE$11, 0))), "")))</f>
        <v/>
      </c>
      <c r="BF359" s="12"/>
      <c r="BG359" s="44" t="str" cm="1">
        <f t="array" ref="BG359">IF(BG$10="", "", IF(IFERROR(INDEX($B359:$AE359, $BK359, MATCH(BG$10, $B$11:$AE$11, 0)), "")="", "", IFERROR(LEFT(INDEX($B359:$AE359, $BK359, MATCH(BG$10, $B$11:$AE$11, 0)), 70), "")))</f>
        <v/>
      </c>
      <c r="BH359" s="12"/>
      <c r="BI359" s="44" t="str" cm="1">
        <f t="array" ref="BI359">IF(BI$10="", "", IF(IFERROR(INDEX($B359:$AE359, $BK359, MATCH(BI$10, $B$11:$AE$11, 0)), "")="", "", IFERROR(INDEX($B359:$AE359, $BK359, MATCH(BI$10, $B$11:$AE$11, 0)), "")))</f>
        <v/>
      </c>
      <c r="BJ359" s="12"/>
      <c r="BN359" s="19" t="str" cm="1">
        <f t="array" ref="BN359">IF($AZ$10="", "", IF(IFERROR(INDEX($B359:$AE359, $BK359, MATCH($AZ$10, $B$11:$AE$11, 0)), "")="", "", IFERROR(INDEX($B359:$AE359, $BK359, MATCH($AZ$10, $B$11:$AE$11, 0)), "")))</f>
        <v/>
      </c>
      <c r="BO359" s="19" t="str">
        <f t="shared" si="82"/>
        <v/>
      </c>
      <c r="BP359" s="19" t="str">
        <f t="shared" si="83"/>
        <v/>
      </c>
      <c r="BQ359" s="19" t="str">
        <f t="shared" si="84"/>
        <v/>
      </c>
      <c r="BR359" s="30" t="str">
        <f t="shared" si="85"/>
        <v/>
      </c>
      <c r="BS359" s="19" t="str">
        <f t="shared" si="86"/>
        <v/>
      </c>
      <c r="BT359" s="40" t="str" cm="1">
        <f t="array" ref="BT359">IFERROR(DATE(INDEX($BQ359:$BS359, $BK359, MATCH($BN$5, $BQ$10:$BS$10, 0)), INDEX($BQ359:$BS359, $BK359, MATCH($BN$4, $BQ$10:$BS$10, 0)), INDEX($BQ359:$BS359, $BK359, MATCH($BN$3, $BQ$10:$BS$10, 0))), "")</f>
        <v/>
      </c>
      <c r="BV359" s="19" t="str">
        <f t="shared" si="87"/>
        <v/>
      </c>
      <c r="BX359" s="19" t="str">
        <f t="shared" si="88"/>
        <v/>
      </c>
      <c r="BZ359" s="30" t="str">
        <f t="shared" si="92"/>
        <v/>
      </c>
      <c r="CA359" s="13" t="str">
        <f t="shared" si="93"/>
        <v/>
      </c>
      <c r="CB359" s="13" t="str">
        <f t="shared" si="94"/>
        <v/>
      </c>
      <c r="CC359" s="13" t="str">
        <f t="shared" si="95"/>
        <v/>
      </c>
      <c r="CD359" s="32" t="str">
        <f t="shared" si="96"/>
        <v/>
      </c>
      <c r="CF359" s="52" t="str">
        <f t="shared" si="89"/>
        <v/>
      </c>
      <c r="CH359" s="19" t="str">
        <f>IF($CF359="", "", COUNTIF($CF$12:$CF$1210, "&gt;"&amp;$CF359)+1+COUNTIF($CF$12:$CF359, $CF359)-1)</f>
        <v/>
      </c>
      <c r="CJ359" s="19" t="str">
        <f t="shared" si="90"/>
        <v/>
      </c>
      <c r="CL359" s="87" t="str">
        <f t="shared" si="91"/>
        <v/>
      </c>
    </row>
    <row r="360" spans="1:90" x14ac:dyDescent="0.25">
      <c r="A360" s="11"/>
      <c r="B360" s="5"/>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7"/>
      <c r="AF360" s="11"/>
      <c r="AG360" s="12"/>
      <c r="AH360" s="12"/>
      <c r="AI360" s="12"/>
      <c r="AJ360" s="12"/>
      <c r="AK360" s="12"/>
      <c r="AL360" s="12"/>
      <c r="AM360" s="12"/>
      <c r="AN360" s="12"/>
      <c r="AO360" s="12"/>
      <c r="AP360" s="12"/>
      <c r="AQ360" s="12"/>
      <c r="AR360" s="12"/>
      <c r="AS360" s="12"/>
      <c r="AT360" s="12"/>
      <c r="AU360" s="12"/>
      <c r="AV360" s="12"/>
      <c r="AW360" s="12"/>
      <c r="AX360" s="12"/>
      <c r="AY360" s="12"/>
      <c r="AZ360" s="37" t="str">
        <f t="shared" si="81"/>
        <v/>
      </c>
      <c r="BA360" s="13" t="str" cm="1">
        <f t="array" ref="BA360">IF(BA$10="", "", IF(IFERROR(INDEX($B360:$AE360, $BK360, MATCH(BA$10, $B$11:$AE$11, 0)), "")="", "", IFERROR(VALUE(INDEX($B360:$AE360, $BK360, MATCH(BA$10, $B$11:$AE$11, 0))), "")))</f>
        <v/>
      </c>
      <c r="BB360" s="13" t="str" cm="1">
        <f t="array" ref="BB360">IF(BB$10="", "", IF(IFERROR(INDEX($B360:$AE360, $BK360, MATCH(BB$10, $B$11:$AE$11, 0)), "")="", "", IFERROR(VALUE(INDEX($B360:$AE360, $BK360, MATCH(BB$10, $B$11:$AE$11, 0))), "")))</f>
        <v/>
      </c>
      <c r="BC360" s="13" t="str" cm="1">
        <f t="array" ref="BC360">IF(BC$10="", "", IF(IFERROR(INDEX($B360:$AE360, $BK360, MATCH(BC$10, $B$11:$AE$11, 0)), "")="", "", IFERROR(VALUE(INDEX($B360:$AE360, $BK360, MATCH(BC$10, $B$11:$AE$11, 0))), "")))</f>
        <v/>
      </c>
      <c r="BD360" s="13" t="str" cm="1">
        <f t="array" ref="BD360">IF(BD$10="", "", IF(IFERROR(INDEX($B360:$AE360, $BK360, MATCH(BD$10, $B$11:$AE$11, 0)), "")="", "", IFERROR(VALUE(INDEX($B360:$AE360, $BK360, MATCH(BD$10, $B$11:$AE$11, 0))), "")))</f>
        <v/>
      </c>
      <c r="BE360" s="32" t="str" cm="1">
        <f t="array" ref="BE360">IF(BE$10="", "", IF(IFERROR(INDEX($B360:$AE360, $BK360, MATCH(BE$10, $B$11:$AE$11, 0)), "")="", "", IFERROR(VALUE(INDEX($B360:$AE360, $BK360, MATCH(BE$10, $B$11:$AE$11, 0))), "")))</f>
        <v/>
      </c>
      <c r="BF360" s="12"/>
      <c r="BG360" s="44" t="str" cm="1">
        <f t="array" ref="BG360">IF(BG$10="", "", IF(IFERROR(INDEX($B360:$AE360, $BK360, MATCH(BG$10, $B$11:$AE$11, 0)), "")="", "", IFERROR(LEFT(INDEX($B360:$AE360, $BK360, MATCH(BG$10, $B$11:$AE$11, 0)), 70), "")))</f>
        <v/>
      </c>
      <c r="BH360" s="12"/>
      <c r="BI360" s="44" t="str" cm="1">
        <f t="array" ref="BI360">IF(BI$10="", "", IF(IFERROR(INDEX($B360:$AE360, $BK360, MATCH(BI$10, $B$11:$AE$11, 0)), "")="", "", IFERROR(INDEX($B360:$AE360, $BK360, MATCH(BI$10, $B$11:$AE$11, 0)), "")))</f>
        <v/>
      </c>
      <c r="BJ360" s="12"/>
      <c r="BN360" s="19" t="str" cm="1">
        <f t="array" ref="BN360">IF($AZ$10="", "", IF(IFERROR(INDEX($B360:$AE360, $BK360, MATCH($AZ$10, $B$11:$AE$11, 0)), "")="", "", IFERROR(INDEX($B360:$AE360, $BK360, MATCH($AZ$10, $B$11:$AE$11, 0)), "")))</f>
        <v/>
      </c>
      <c r="BO360" s="19" t="str">
        <f t="shared" si="82"/>
        <v/>
      </c>
      <c r="BP360" s="19" t="str">
        <f t="shared" si="83"/>
        <v/>
      </c>
      <c r="BQ360" s="19" t="str">
        <f t="shared" si="84"/>
        <v/>
      </c>
      <c r="BR360" s="30" t="str">
        <f t="shared" si="85"/>
        <v/>
      </c>
      <c r="BS360" s="19" t="str">
        <f t="shared" si="86"/>
        <v/>
      </c>
      <c r="BT360" s="40" t="str" cm="1">
        <f t="array" ref="BT360">IFERROR(DATE(INDEX($BQ360:$BS360, $BK360, MATCH($BN$5, $BQ$10:$BS$10, 0)), INDEX($BQ360:$BS360, $BK360, MATCH($BN$4, $BQ$10:$BS$10, 0)), INDEX($BQ360:$BS360, $BK360, MATCH($BN$3, $BQ$10:$BS$10, 0))), "")</f>
        <v/>
      </c>
      <c r="BV360" s="19" t="str">
        <f t="shared" si="87"/>
        <v/>
      </c>
      <c r="BX360" s="19" t="str">
        <f t="shared" si="88"/>
        <v/>
      </c>
      <c r="BZ360" s="30" t="str">
        <f t="shared" si="92"/>
        <v/>
      </c>
      <c r="CA360" s="13" t="str">
        <f t="shared" si="93"/>
        <v/>
      </c>
      <c r="CB360" s="13" t="str">
        <f t="shared" si="94"/>
        <v/>
      </c>
      <c r="CC360" s="13" t="str">
        <f t="shared" si="95"/>
        <v/>
      </c>
      <c r="CD360" s="32" t="str">
        <f t="shared" si="96"/>
        <v/>
      </c>
      <c r="CF360" s="52" t="str">
        <f t="shared" si="89"/>
        <v/>
      </c>
      <c r="CH360" s="19" t="str">
        <f>IF($CF360="", "", COUNTIF($CF$12:$CF$1210, "&gt;"&amp;$CF360)+1+COUNTIF($CF$12:$CF360, $CF360)-1)</f>
        <v/>
      </c>
      <c r="CJ360" s="19" t="str">
        <f t="shared" si="90"/>
        <v/>
      </c>
      <c r="CL360" s="87" t="str">
        <f t="shared" si="91"/>
        <v/>
      </c>
    </row>
    <row r="361" spans="1:90" x14ac:dyDescent="0.25">
      <c r="A361" s="11"/>
      <c r="B361" s="5"/>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7"/>
      <c r="AF361" s="11"/>
      <c r="AG361" s="12"/>
      <c r="AH361" s="12"/>
      <c r="AI361" s="12"/>
      <c r="AJ361" s="12"/>
      <c r="AK361" s="12"/>
      <c r="AL361" s="12"/>
      <c r="AM361" s="12"/>
      <c r="AN361" s="12"/>
      <c r="AO361" s="12"/>
      <c r="AP361" s="12"/>
      <c r="AQ361" s="12"/>
      <c r="AR361" s="12"/>
      <c r="AS361" s="12"/>
      <c r="AT361" s="12"/>
      <c r="AU361" s="12"/>
      <c r="AV361" s="12"/>
      <c r="AW361" s="12"/>
      <c r="AX361" s="12"/>
      <c r="AY361" s="12"/>
      <c r="AZ361" s="37" t="str">
        <f t="shared" si="81"/>
        <v/>
      </c>
      <c r="BA361" s="13" t="str" cm="1">
        <f t="array" ref="BA361">IF(BA$10="", "", IF(IFERROR(INDEX($B361:$AE361, $BK361, MATCH(BA$10, $B$11:$AE$11, 0)), "")="", "", IFERROR(VALUE(INDEX($B361:$AE361, $BK361, MATCH(BA$10, $B$11:$AE$11, 0))), "")))</f>
        <v/>
      </c>
      <c r="BB361" s="13" t="str" cm="1">
        <f t="array" ref="BB361">IF(BB$10="", "", IF(IFERROR(INDEX($B361:$AE361, $BK361, MATCH(BB$10, $B$11:$AE$11, 0)), "")="", "", IFERROR(VALUE(INDEX($B361:$AE361, $BK361, MATCH(BB$10, $B$11:$AE$11, 0))), "")))</f>
        <v/>
      </c>
      <c r="BC361" s="13" t="str" cm="1">
        <f t="array" ref="BC361">IF(BC$10="", "", IF(IFERROR(INDEX($B361:$AE361, $BK361, MATCH(BC$10, $B$11:$AE$11, 0)), "")="", "", IFERROR(VALUE(INDEX($B361:$AE361, $BK361, MATCH(BC$10, $B$11:$AE$11, 0))), "")))</f>
        <v/>
      </c>
      <c r="BD361" s="13" t="str" cm="1">
        <f t="array" ref="BD361">IF(BD$10="", "", IF(IFERROR(INDEX($B361:$AE361, $BK361, MATCH(BD$10, $B$11:$AE$11, 0)), "")="", "", IFERROR(VALUE(INDEX($B361:$AE361, $BK361, MATCH(BD$10, $B$11:$AE$11, 0))), "")))</f>
        <v/>
      </c>
      <c r="BE361" s="32" t="str" cm="1">
        <f t="array" ref="BE361">IF(BE$10="", "", IF(IFERROR(INDEX($B361:$AE361, $BK361, MATCH(BE$10, $B$11:$AE$11, 0)), "")="", "", IFERROR(VALUE(INDEX($B361:$AE361, $BK361, MATCH(BE$10, $B$11:$AE$11, 0))), "")))</f>
        <v/>
      </c>
      <c r="BF361" s="12"/>
      <c r="BG361" s="44" t="str" cm="1">
        <f t="array" ref="BG361">IF(BG$10="", "", IF(IFERROR(INDEX($B361:$AE361, $BK361, MATCH(BG$10, $B$11:$AE$11, 0)), "")="", "", IFERROR(LEFT(INDEX($B361:$AE361, $BK361, MATCH(BG$10, $B$11:$AE$11, 0)), 70), "")))</f>
        <v/>
      </c>
      <c r="BH361" s="12"/>
      <c r="BI361" s="44" t="str" cm="1">
        <f t="array" ref="BI361">IF(BI$10="", "", IF(IFERROR(INDEX($B361:$AE361, $BK361, MATCH(BI$10, $B$11:$AE$11, 0)), "")="", "", IFERROR(INDEX($B361:$AE361, $BK361, MATCH(BI$10, $B$11:$AE$11, 0)), "")))</f>
        <v/>
      </c>
      <c r="BJ361" s="12"/>
      <c r="BN361" s="19" t="str" cm="1">
        <f t="array" ref="BN361">IF($AZ$10="", "", IF(IFERROR(INDEX($B361:$AE361, $BK361, MATCH($AZ$10, $B$11:$AE$11, 0)), "")="", "", IFERROR(INDEX($B361:$AE361, $BK361, MATCH($AZ$10, $B$11:$AE$11, 0)), "")))</f>
        <v/>
      </c>
      <c r="BO361" s="19" t="str">
        <f t="shared" si="82"/>
        <v/>
      </c>
      <c r="BP361" s="19" t="str">
        <f t="shared" si="83"/>
        <v/>
      </c>
      <c r="BQ361" s="19" t="str">
        <f t="shared" si="84"/>
        <v/>
      </c>
      <c r="BR361" s="30" t="str">
        <f t="shared" si="85"/>
        <v/>
      </c>
      <c r="BS361" s="19" t="str">
        <f t="shared" si="86"/>
        <v/>
      </c>
      <c r="BT361" s="40" t="str" cm="1">
        <f t="array" ref="BT361">IFERROR(DATE(INDEX($BQ361:$BS361, $BK361, MATCH($BN$5, $BQ$10:$BS$10, 0)), INDEX($BQ361:$BS361, $BK361, MATCH($BN$4, $BQ$10:$BS$10, 0)), INDEX($BQ361:$BS361, $BK361, MATCH($BN$3, $BQ$10:$BS$10, 0))), "")</f>
        <v/>
      </c>
      <c r="BV361" s="19" t="str">
        <f t="shared" si="87"/>
        <v/>
      </c>
      <c r="BX361" s="19" t="str">
        <f t="shared" si="88"/>
        <v/>
      </c>
      <c r="BZ361" s="30" t="str">
        <f t="shared" si="92"/>
        <v/>
      </c>
      <c r="CA361" s="13" t="str">
        <f t="shared" si="93"/>
        <v/>
      </c>
      <c r="CB361" s="13" t="str">
        <f t="shared" si="94"/>
        <v/>
      </c>
      <c r="CC361" s="13" t="str">
        <f t="shared" si="95"/>
        <v/>
      </c>
      <c r="CD361" s="32" t="str">
        <f t="shared" si="96"/>
        <v/>
      </c>
      <c r="CF361" s="52" t="str">
        <f t="shared" si="89"/>
        <v/>
      </c>
      <c r="CH361" s="19" t="str">
        <f>IF($CF361="", "", COUNTIF($CF$12:$CF$1210, "&gt;"&amp;$CF361)+1+COUNTIF($CF$12:$CF361, $CF361)-1)</f>
        <v/>
      </c>
      <c r="CJ361" s="19" t="str">
        <f t="shared" si="90"/>
        <v/>
      </c>
      <c r="CL361" s="87" t="str">
        <f t="shared" si="91"/>
        <v/>
      </c>
    </row>
    <row r="362" spans="1:90" x14ac:dyDescent="0.25">
      <c r="A362" s="11"/>
      <c r="B362" s="5"/>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7"/>
      <c r="AF362" s="11"/>
      <c r="AG362" s="12"/>
      <c r="AH362" s="12"/>
      <c r="AI362" s="12"/>
      <c r="AJ362" s="12"/>
      <c r="AK362" s="12"/>
      <c r="AL362" s="12"/>
      <c r="AM362" s="12"/>
      <c r="AN362" s="12"/>
      <c r="AO362" s="12"/>
      <c r="AP362" s="12"/>
      <c r="AQ362" s="12"/>
      <c r="AR362" s="12"/>
      <c r="AS362" s="12"/>
      <c r="AT362" s="12"/>
      <c r="AU362" s="12"/>
      <c r="AV362" s="12"/>
      <c r="AW362" s="12"/>
      <c r="AX362" s="12"/>
      <c r="AY362" s="12"/>
      <c r="AZ362" s="37" t="str">
        <f t="shared" si="81"/>
        <v/>
      </c>
      <c r="BA362" s="13" t="str" cm="1">
        <f t="array" ref="BA362">IF(BA$10="", "", IF(IFERROR(INDEX($B362:$AE362, $BK362, MATCH(BA$10, $B$11:$AE$11, 0)), "")="", "", IFERROR(VALUE(INDEX($B362:$AE362, $BK362, MATCH(BA$10, $B$11:$AE$11, 0))), "")))</f>
        <v/>
      </c>
      <c r="BB362" s="13" t="str" cm="1">
        <f t="array" ref="BB362">IF(BB$10="", "", IF(IFERROR(INDEX($B362:$AE362, $BK362, MATCH(BB$10, $B$11:$AE$11, 0)), "")="", "", IFERROR(VALUE(INDEX($B362:$AE362, $BK362, MATCH(BB$10, $B$11:$AE$11, 0))), "")))</f>
        <v/>
      </c>
      <c r="BC362" s="13" t="str" cm="1">
        <f t="array" ref="BC362">IF(BC$10="", "", IF(IFERROR(INDEX($B362:$AE362, $BK362, MATCH(BC$10, $B$11:$AE$11, 0)), "")="", "", IFERROR(VALUE(INDEX($B362:$AE362, $BK362, MATCH(BC$10, $B$11:$AE$11, 0))), "")))</f>
        <v/>
      </c>
      <c r="BD362" s="13" t="str" cm="1">
        <f t="array" ref="BD362">IF(BD$10="", "", IF(IFERROR(INDEX($B362:$AE362, $BK362, MATCH(BD$10, $B$11:$AE$11, 0)), "")="", "", IFERROR(VALUE(INDEX($B362:$AE362, $BK362, MATCH(BD$10, $B$11:$AE$11, 0))), "")))</f>
        <v/>
      </c>
      <c r="BE362" s="32" t="str" cm="1">
        <f t="array" ref="BE362">IF(BE$10="", "", IF(IFERROR(INDEX($B362:$AE362, $BK362, MATCH(BE$10, $B$11:$AE$11, 0)), "")="", "", IFERROR(VALUE(INDEX($B362:$AE362, $BK362, MATCH(BE$10, $B$11:$AE$11, 0))), "")))</f>
        <v/>
      </c>
      <c r="BF362" s="12"/>
      <c r="BG362" s="44" t="str" cm="1">
        <f t="array" ref="BG362">IF(BG$10="", "", IF(IFERROR(INDEX($B362:$AE362, $BK362, MATCH(BG$10, $B$11:$AE$11, 0)), "")="", "", IFERROR(LEFT(INDEX($B362:$AE362, $BK362, MATCH(BG$10, $B$11:$AE$11, 0)), 70), "")))</f>
        <v/>
      </c>
      <c r="BH362" s="12"/>
      <c r="BI362" s="44" t="str" cm="1">
        <f t="array" ref="BI362">IF(BI$10="", "", IF(IFERROR(INDEX($B362:$AE362, $BK362, MATCH(BI$10, $B$11:$AE$11, 0)), "")="", "", IFERROR(INDEX($B362:$AE362, $BK362, MATCH(BI$10, $B$11:$AE$11, 0)), "")))</f>
        <v/>
      </c>
      <c r="BJ362" s="12"/>
      <c r="BN362" s="19" t="str" cm="1">
        <f t="array" ref="BN362">IF($AZ$10="", "", IF(IFERROR(INDEX($B362:$AE362, $BK362, MATCH($AZ$10, $B$11:$AE$11, 0)), "")="", "", IFERROR(INDEX($B362:$AE362, $BK362, MATCH($AZ$10, $B$11:$AE$11, 0)), "")))</f>
        <v/>
      </c>
      <c r="BO362" s="19" t="str">
        <f t="shared" si="82"/>
        <v/>
      </c>
      <c r="BP362" s="19" t="str">
        <f t="shared" si="83"/>
        <v/>
      </c>
      <c r="BQ362" s="19" t="str">
        <f t="shared" si="84"/>
        <v/>
      </c>
      <c r="BR362" s="30" t="str">
        <f t="shared" si="85"/>
        <v/>
      </c>
      <c r="BS362" s="19" t="str">
        <f t="shared" si="86"/>
        <v/>
      </c>
      <c r="BT362" s="40" t="str" cm="1">
        <f t="array" ref="BT362">IFERROR(DATE(INDEX($BQ362:$BS362, $BK362, MATCH($BN$5, $BQ$10:$BS$10, 0)), INDEX($BQ362:$BS362, $BK362, MATCH($BN$4, $BQ$10:$BS$10, 0)), INDEX($BQ362:$BS362, $BK362, MATCH($BN$3, $BQ$10:$BS$10, 0))), "")</f>
        <v/>
      </c>
      <c r="BV362" s="19" t="str">
        <f t="shared" si="87"/>
        <v/>
      </c>
      <c r="BX362" s="19" t="str">
        <f t="shared" si="88"/>
        <v/>
      </c>
      <c r="BZ362" s="30" t="str">
        <f t="shared" si="92"/>
        <v/>
      </c>
      <c r="CA362" s="13" t="str">
        <f t="shared" si="93"/>
        <v/>
      </c>
      <c r="CB362" s="13" t="str">
        <f t="shared" si="94"/>
        <v/>
      </c>
      <c r="CC362" s="13" t="str">
        <f t="shared" si="95"/>
        <v/>
      </c>
      <c r="CD362" s="32" t="str">
        <f t="shared" si="96"/>
        <v/>
      </c>
      <c r="CF362" s="52" t="str">
        <f t="shared" si="89"/>
        <v/>
      </c>
      <c r="CH362" s="19" t="str">
        <f>IF($CF362="", "", COUNTIF($CF$12:$CF$1210, "&gt;"&amp;$CF362)+1+COUNTIF($CF$12:$CF362, $CF362)-1)</f>
        <v/>
      </c>
      <c r="CJ362" s="19" t="str">
        <f t="shared" si="90"/>
        <v/>
      </c>
      <c r="CL362" s="87" t="str">
        <f t="shared" si="91"/>
        <v/>
      </c>
    </row>
    <row r="363" spans="1:90" x14ac:dyDescent="0.25">
      <c r="A363" s="11"/>
      <c r="B363" s="5"/>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7"/>
      <c r="AF363" s="11"/>
      <c r="AG363" s="12"/>
      <c r="AH363" s="12"/>
      <c r="AI363" s="12"/>
      <c r="AJ363" s="12"/>
      <c r="AK363" s="12"/>
      <c r="AL363" s="12"/>
      <c r="AM363" s="12"/>
      <c r="AN363" s="12"/>
      <c r="AO363" s="12"/>
      <c r="AP363" s="12"/>
      <c r="AQ363" s="12"/>
      <c r="AR363" s="12"/>
      <c r="AS363" s="12"/>
      <c r="AT363" s="12"/>
      <c r="AU363" s="12"/>
      <c r="AV363" s="12"/>
      <c r="AW363" s="12"/>
      <c r="AX363" s="12"/>
      <c r="AY363" s="12"/>
      <c r="AZ363" s="37" t="str">
        <f t="shared" si="81"/>
        <v/>
      </c>
      <c r="BA363" s="13" t="str" cm="1">
        <f t="array" ref="BA363">IF(BA$10="", "", IF(IFERROR(INDEX($B363:$AE363, $BK363, MATCH(BA$10, $B$11:$AE$11, 0)), "")="", "", IFERROR(VALUE(INDEX($B363:$AE363, $BK363, MATCH(BA$10, $B$11:$AE$11, 0))), "")))</f>
        <v/>
      </c>
      <c r="BB363" s="13" t="str" cm="1">
        <f t="array" ref="BB363">IF(BB$10="", "", IF(IFERROR(INDEX($B363:$AE363, $BK363, MATCH(BB$10, $B$11:$AE$11, 0)), "")="", "", IFERROR(VALUE(INDEX($B363:$AE363, $BK363, MATCH(BB$10, $B$11:$AE$11, 0))), "")))</f>
        <v/>
      </c>
      <c r="BC363" s="13" t="str" cm="1">
        <f t="array" ref="BC363">IF(BC$10="", "", IF(IFERROR(INDEX($B363:$AE363, $BK363, MATCH(BC$10, $B$11:$AE$11, 0)), "")="", "", IFERROR(VALUE(INDEX($B363:$AE363, $BK363, MATCH(BC$10, $B$11:$AE$11, 0))), "")))</f>
        <v/>
      </c>
      <c r="BD363" s="13" t="str" cm="1">
        <f t="array" ref="BD363">IF(BD$10="", "", IF(IFERROR(INDEX($B363:$AE363, $BK363, MATCH(BD$10, $B$11:$AE$11, 0)), "")="", "", IFERROR(VALUE(INDEX($B363:$AE363, $BK363, MATCH(BD$10, $B$11:$AE$11, 0))), "")))</f>
        <v/>
      </c>
      <c r="BE363" s="32" t="str" cm="1">
        <f t="array" ref="BE363">IF(BE$10="", "", IF(IFERROR(INDEX($B363:$AE363, $BK363, MATCH(BE$10, $B$11:$AE$11, 0)), "")="", "", IFERROR(VALUE(INDEX($B363:$AE363, $BK363, MATCH(BE$10, $B$11:$AE$11, 0))), "")))</f>
        <v/>
      </c>
      <c r="BF363" s="12"/>
      <c r="BG363" s="44" t="str" cm="1">
        <f t="array" ref="BG363">IF(BG$10="", "", IF(IFERROR(INDEX($B363:$AE363, $BK363, MATCH(BG$10, $B$11:$AE$11, 0)), "")="", "", IFERROR(LEFT(INDEX($B363:$AE363, $BK363, MATCH(BG$10, $B$11:$AE$11, 0)), 70), "")))</f>
        <v/>
      </c>
      <c r="BH363" s="12"/>
      <c r="BI363" s="44" t="str" cm="1">
        <f t="array" ref="BI363">IF(BI$10="", "", IF(IFERROR(INDEX($B363:$AE363, $BK363, MATCH(BI$10, $B$11:$AE$11, 0)), "")="", "", IFERROR(INDEX($B363:$AE363, $BK363, MATCH(BI$10, $B$11:$AE$11, 0)), "")))</f>
        <v/>
      </c>
      <c r="BJ363" s="12"/>
      <c r="BN363" s="19" t="str" cm="1">
        <f t="array" ref="BN363">IF($AZ$10="", "", IF(IFERROR(INDEX($B363:$AE363, $BK363, MATCH($AZ$10, $B$11:$AE$11, 0)), "")="", "", IFERROR(INDEX($B363:$AE363, $BK363, MATCH($AZ$10, $B$11:$AE$11, 0)), "")))</f>
        <v/>
      </c>
      <c r="BO363" s="19" t="str">
        <f t="shared" si="82"/>
        <v/>
      </c>
      <c r="BP363" s="19" t="str">
        <f t="shared" si="83"/>
        <v/>
      </c>
      <c r="BQ363" s="19" t="str">
        <f t="shared" si="84"/>
        <v/>
      </c>
      <c r="BR363" s="30" t="str">
        <f t="shared" si="85"/>
        <v/>
      </c>
      <c r="BS363" s="19" t="str">
        <f t="shared" si="86"/>
        <v/>
      </c>
      <c r="BT363" s="40" t="str" cm="1">
        <f t="array" ref="BT363">IFERROR(DATE(INDEX($BQ363:$BS363, $BK363, MATCH($BN$5, $BQ$10:$BS$10, 0)), INDEX($BQ363:$BS363, $BK363, MATCH($BN$4, $BQ$10:$BS$10, 0)), INDEX($BQ363:$BS363, $BK363, MATCH($BN$3, $BQ$10:$BS$10, 0))), "")</f>
        <v/>
      </c>
      <c r="BV363" s="19" t="str">
        <f t="shared" si="87"/>
        <v/>
      </c>
      <c r="BX363" s="19" t="str">
        <f t="shared" si="88"/>
        <v/>
      </c>
      <c r="BZ363" s="30" t="str">
        <f t="shared" si="92"/>
        <v/>
      </c>
      <c r="CA363" s="13" t="str">
        <f t="shared" si="93"/>
        <v/>
      </c>
      <c r="CB363" s="13" t="str">
        <f t="shared" si="94"/>
        <v/>
      </c>
      <c r="CC363" s="13" t="str">
        <f t="shared" si="95"/>
        <v/>
      </c>
      <c r="CD363" s="32" t="str">
        <f t="shared" si="96"/>
        <v/>
      </c>
      <c r="CF363" s="52" t="str">
        <f t="shared" si="89"/>
        <v/>
      </c>
      <c r="CH363" s="19" t="str">
        <f>IF($CF363="", "", COUNTIF($CF$12:$CF$1210, "&gt;"&amp;$CF363)+1+COUNTIF($CF$12:$CF363, $CF363)-1)</f>
        <v/>
      </c>
      <c r="CJ363" s="19" t="str">
        <f t="shared" si="90"/>
        <v/>
      </c>
      <c r="CL363" s="87" t="str">
        <f t="shared" si="91"/>
        <v/>
      </c>
    </row>
    <row r="364" spans="1:90" x14ac:dyDescent="0.25">
      <c r="A364" s="11"/>
      <c r="B364" s="5"/>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7"/>
      <c r="AF364" s="11"/>
      <c r="AG364" s="12"/>
      <c r="AH364" s="12"/>
      <c r="AI364" s="12"/>
      <c r="AJ364" s="12"/>
      <c r="AK364" s="12"/>
      <c r="AL364" s="12"/>
      <c r="AM364" s="12"/>
      <c r="AN364" s="12"/>
      <c r="AO364" s="12"/>
      <c r="AP364" s="12"/>
      <c r="AQ364" s="12"/>
      <c r="AR364" s="12"/>
      <c r="AS364" s="12"/>
      <c r="AT364" s="12"/>
      <c r="AU364" s="12"/>
      <c r="AV364" s="12"/>
      <c r="AW364" s="12"/>
      <c r="AX364" s="12"/>
      <c r="AY364" s="12"/>
      <c r="AZ364" s="37" t="str">
        <f t="shared" si="81"/>
        <v/>
      </c>
      <c r="BA364" s="13" t="str" cm="1">
        <f t="array" ref="BA364">IF(BA$10="", "", IF(IFERROR(INDEX($B364:$AE364, $BK364, MATCH(BA$10, $B$11:$AE$11, 0)), "")="", "", IFERROR(VALUE(INDEX($B364:$AE364, $BK364, MATCH(BA$10, $B$11:$AE$11, 0))), "")))</f>
        <v/>
      </c>
      <c r="BB364" s="13" t="str" cm="1">
        <f t="array" ref="BB364">IF(BB$10="", "", IF(IFERROR(INDEX($B364:$AE364, $BK364, MATCH(BB$10, $B$11:$AE$11, 0)), "")="", "", IFERROR(VALUE(INDEX($B364:$AE364, $BK364, MATCH(BB$10, $B$11:$AE$11, 0))), "")))</f>
        <v/>
      </c>
      <c r="BC364" s="13" t="str" cm="1">
        <f t="array" ref="BC364">IF(BC$10="", "", IF(IFERROR(INDEX($B364:$AE364, $BK364, MATCH(BC$10, $B$11:$AE$11, 0)), "")="", "", IFERROR(VALUE(INDEX($B364:$AE364, $BK364, MATCH(BC$10, $B$11:$AE$11, 0))), "")))</f>
        <v/>
      </c>
      <c r="BD364" s="13" t="str" cm="1">
        <f t="array" ref="BD364">IF(BD$10="", "", IF(IFERROR(INDEX($B364:$AE364, $BK364, MATCH(BD$10, $B$11:$AE$11, 0)), "")="", "", IFERROR(VALUE(INDEX($B364:$AE364, $BK364, MATCH(BD$10, $B$11:$AE$11, 0))), "")))</f>
        <v/>
      </c>
      <c r="BE364" s="32" t="str" cm="1">
        <f t="array" ref="BE364">IF(BE$10="", "", IF(IFERROR(INDEX($B364:$AE364, $BK364, MATCH(BE$10, $B$11:$AE$11, 0)), "")="", "", IFERROR(VALUE(INDEX($B364:$AE364, $BK364, MATCH(BE$10, $B$11:$AE$11, 0))), "")))</f>
        <v/>
      </c>
      <c r="BF364" s="12"/>
      <c r="BG364" s="44" t="str" cm="1">
        <f t="array" ref="BG364">IF(BG$10="", "", IF(IFERROR(INDEX($B364:$AE364, $BK364, MATCH(BG$10, $B$11:$AE$11, 0)), "")="", "", IFERROR(LEFT(INDEX($B364:$AE364, $BK364, MATCH(BG$10, $B$11:$AE$11, 0)), 70), "")))</f>
        <v/>
      </c>
      <c r="BH364" s="12"/>
      <c r="BI364" s="44" t="str" cm="1">
        <f t="array" ref="BI364">IF(BI$10="", "", IF(IFERROR(INDEX($B364:$AE364, $BK364, MATCH(BI$10, $B$11:$AE$11, 0)), "")="", "", IFERROR(INDEX($B364:$AE364, $BK364, MATCH(BI$10, $B$11:$AE$11, 0)), "")))</f>
        <v/>
      </c>
      <c r="BJ364" s="12"/>
      <c r="BN364" s="19" t="str" cm="1">
        <f t="array" ref="BN364">IF($AZ$10="", "", IF(IFERROR(INDEX($B364:$AE364, $BK364, MATCH($AZ$10, $B$11:$AE$11, 0)), "")="", "", IFERROR(INDEX($B364:$AE364, $BK364, MATCH($AZ$10, $B$11:$AE$11, 0)), "")))</f>
        <v/>
      </c>
      <c r="BO364" s="19" t="str">
        <f t="shared" si="82"/>
        <v/>
      </c>
      <c r="BP364" s="19" t="str">
        <f t="shared" si="83"/>
        <v/>
      </c>
      <c r="BQ364" s="19" t="str">
        <f t="shared" si="84"/>
        <v/>
      </c>
      <c r="BR364" s="30" t="str">
        <f t="shared" si="85"/>
        <v/>
      </c>
      <c r="BS364" s="19" t="str">
        <f t="shared" si="86"/>
        <v/>
      </c>
      <c r="BT364" s="40" t="str" cm="1">
        <f t="array" ref="BT364">IFERROR(DATE(INDEX($BQ364:$BS364, $BK364, MATCH($BN$5, $BQ$10:$BS$10, 0)), INDEX($BQ364:$BS364, $BK364, MATCH($BN$4, $BQ$10:$BS$10, 0)), INDEX($BQ364:$BS364, $BK364, MATCH($BN$3, $BQ$10:$BS$10, 0))), "")</f>
        <v/>
      </c>
      <c r="BV364" s="19" t="str">
        <f t="shared" si="87"/>
        <v/>
      </c>
      <c r="BX364" s="19" t="str">
        <f t="shared" si="88"/>
        <v/>
      </c>
      <c r="BZ364" s="30" t="str">
        <f t="shared" si="92"/>
        <v/>
      </c>
      <c r="CA364" s="13" t="str">
        <f t="shared" si="93"/>
        <v/>
      </c>
      <c r="CB364" s="13" t="str">
        <f t="shared" si="94"/>
        <v/>
      </c>
      <c r="CC364" s="13" t="str">
        <f t="shared" si="95"/>
        <v/>
      </c>
      <c r="CD364" s="32" t="str">
        <f t="shared" si="96"/>
        <v/>
      </c>
      <c r="CF364" s="52" t="str">
        <f t="shared" si="89"/>
        <v/>
      </c>
      <c r="CH364" s="19" t="str">
        <f>IF($CF364="", "", COUNTIF($CF$12:$CF$1210, "&gt;"&amp;$CF364)+1+COUNTIF($CF$12:$CF364, $CF364)-1)</f>
        <v/>
      </c>
      <c r="CJ364" s="19" t="str">
        <f t="shared" si="90"/>
        <v/>
      </c>
      <c r="CL364" s="87" t="str">
        <f t="shared" si="91"/>
        <v/>
      </c>
    </row>
    <row r="365" spans="1:90" x14ac:dyDescent="0.25">
      <c r="A365" s="11"/>
      <c r="B365" s="5"/>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7"/>
      <c r="AF365" s="11"/>
      <c r="AG365" s="12"/>
      <c r="AH365" s="12"/>
      <c r="AI365" s="12"/>
      <c r="AJ365" s="12"/>
      <c r="AK365" s="12"/>
      <c r="AL365" s="12"/>
      <c r="AM365" s="12"/>
      <c r="AN365" s="12"/>
      <c r="AO365" s="12"/>
      <c r="AP365" s="12"/>
      <c r="AQ365" s="12"/>
      <c r="AR365" s="12"/>
      <c r="AS365" s="12"/>
      <c r="AT365" s="12"/>
      <c r="AU365" s="12"/>
      <c r="AV365" s="12"/>
      <c r="AW365" s="12"/>
      <c r="AX365" s="12"/>
      <c r="AY365" s="12"/>
      <c r="AZ365" s="37" t="str">
        <f t="shared" si="81"/>
        <v/>
      </c>
      <c r="BA365" s="13" t="str" cm="1">
        <f t="array" ref="BA365">IF(BA$10="", "", IF(IFERROR(INDEX($B365:$AE365, $BK365, MATCH(BA$10, $B$11:$AE$11, 0)), "")="", "", IFERROR(VALUE(INDEX($B365:$AE365, $BK365, MATCH(BA$10, $B$11:$AE$11, 0))), "")))</f>
        <v/>
      </c>
      <c r="BB365" s="13" t="str" cm="1">
        <f t="array" ref="BB365">IF(BB$10="", "", IF(IFERROR(INDEX($B365:$AE365, $BK365, MATCH(BB$10, $B$11:$AE$11, 0)), "")="", "", IFERROR(VALUE(INDEX($B365:$AE365, $BK365, MATCH(BB$10, $B$11:$AE$11, 0))), "")))</f>
        <v/>
      </c>
      <c r="BC365" s="13" t="str" cm="1">
        <f t="array" ref="BC365">IF(BC$10="", "", IF(IFERROR(INDEX($B365:$AE365, $BK365, MATCH(BC$10, $B$11:$AE$11, 0)), "")="", "", IFERROR(VALUE(INDEX($B365:$AE365, $BK365, MATCH(BC$10, $B$11:$AE$11, 0))), "")))</f>
        <v/>
      </c>
      <c r="BD365" s="13" t="str" cm="1">
        <f t="array" ref="BD365">IF(BD$10="", "", IF(IFERROR(INDEX($B365:$AE365, $BK365, MATCH(BD$10, $B$11:$AE$11, 0)), "")="", "", IFERROR(VALUE(INDEX($B365:$AE365, $BK365, MATCH(BD$10, $B$11:$AE$11, 0))), "")))</f>
        <v/>
      </c>
      <c r="BE365" s="32" t="str" cm="1">
        <f t="array" ref="BE365">IF(BE$10="", "", IF(IFERROR(INDEX($B365:$AE365, $BK365, MATCH(BE$10, $B$11:$AE$11, 0)), "")="", "", IFERROR(VALUE(INDEX($B365:$AE365, $BK365, MATCH(BE$10, $B$11:$AE$11, 0))), "")))</f>
        <v/>
      </c>
      <c r="BF365" s="12"/>
      <c r="BG365" s="44" t="str" cm="1">
        <f t="array" ref="BG365">IF(BG$10="", "", IF(IFERROR(INDEX($B365:$AE365, $BK365, MATCH(BG$10, $B$11:$AE$11, 0)), "")="", "", IFERROR(LEFT(INDEX($B365:$AE365, $BK365, MATCH(BG$10, $B$11:$AE$11, 0)), 70), "")))</f>
        <v/>
      </c>
      <c r="BH365" s="12"/>
      <c r="BI365" s="44" t="str" cm="1">
        <f t="array" ref="BI365">IF(BI$10="", "", IF(IFERROR(INDEX($B365:$AE365, $BK365, MATCH(BI$10, $B$11:$AE$11, 0)), "")="", "", IFERROR(INDEX($B365:$AE365, $BK365, MATCH(BI$10, $B$11:$AE$11, 0)), "")))</f>
        <v/>
      </c>
      <c r="BJ365" s="12"/>
      <c r="BN365" s="19" t="str" cm="1">
        <f t="array" ref="BN365">IF($AZ$10="", "", IF(IFERROR(INDEX($B365:$AE365, $BK365, MATCH($AZ$10, $B$11:$AE$11, 0)), "")="", "", IFERROR(INDEX($B365:$AE365, $BK365, MATCH($AZ$10, $B$11:$AE$11, 0)), "")))</f>
        <v/>
      </c>
      <c r="BO365" s="19" t="str">
        <f t="shared" si="82"/>
        <v/>
      </c>
      <c r="BP365" s="19" t="str">
        <f t="shared" si="83"/>
        <v/>
      </c>
      <c r="BQ365" s="19" t="str">
        <f t="shared" si="84"/>
        <v/>
      </c>
      <c r="BR365" s="30" t="str">
        <f t="shared" si="85"/>
        <v/>
      </c>
      <c r="BS365" s="19" t="str">
        <f t="shared" si="86"/>
        <v/>
      </c>
      <c r="BT365" s="40" t="str" cm="1">
        <f t="array" ref="BT365">IFERROR(DATE(INDEX($BQ365:$BS365, $BK365, MATCH($BN$5, $BQ$10:$BS$10, 0)), INDEX($BQ365:$BS365, $BK365, MATCH($BN$4, $BQ$10:$BS$10, 0)), INDEX($BQ365:$BS365, $BK365, MATCH($BN$3, $BQ$10:$BS$10, 0))), "")</f>
        <v/>
      </c>
      <c r="BV365" s="19" t="str">
        <f t="shared" si="87"/>
        <v/>
      </c>
      <c r="BX365" s="19" t="str">
        <f t="shared" si="88"/>
        <v/>
      </c>
      <c r="BZ365" s="30" t="str">
        <f t="shared" si="92"/>
        <v/>
      </c>
      <c r="CA365" s="13" t="str">
        <f t="shared" si="93"/>
        <v/>
      </c>
      <c r="CB365" s="13" t="str">
        <f t="shared" si="94"/>
        <v/>
      </c>
      <c r="CC365" s="13" t="str">
        <f t="shared" si="95"/>
        <v/>
      </c>
      <c r="CD365" s="32" t="str">
        <f t="shared" si="96"/>
        <v/>
      </c>
      <c r="CF365" s="52" t="str">
        <f t="shared" si="89"/>
        <v/>
      </c>
      <c r="CH365" s="19" t="str">
        <f>IF($CF365="", "", COUNTIF($CF$12:$CF$1210, "&gt;"&amp;$CF365)+1+COUNTIF($CF$12:$CF365, $CF365)-1)</f>
        <v/>
      </c>
      <c r="CJ365" s="19" t="str">
        <f t="shared" si="90"/>
        <v/>
      </c>
      <c r="CL365" s="87" t="str">
        <f t="shared" si="91"/>
        <v/>
      </c>
    </row>
    <row r="366" spans="1:90" x14ac:dyDescent="0.25">
      <c r="A366" s="11"/>
      <c r="B366" s="5"/>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7"/>
      <c r="AF366" s="11"/>
      <c r="AG366" s="12"/>
      <c r="AH366" s="12"/>
      <c r="AI366" s="12"/>
      <c r="AJ366" s="12"/>
      <c r="AK366" s="12"/>
      <c r="AL366" s="12"/>
      <c r="AM366" s="12"/>
      <c r="AN366" s="12"/>
      <c r="AO366" s="12"/>
      <c r="AP366" s="12"/>
      <c r="AQ366" s="12"/>
      <c r="AR366" s="12"/>
      <c r="AS366" s="12"/>
      <c r="AT366" s="12"/>
      <c r="AU366" s="12"/>
      <c r="AV366" s="12"/>
      <c r="AW366" s="12"/>
      <c r="AX366" s="12"/>
      <c r="AY366" s="12"/>
      <c r="AZ366" s="37" t="str">
        <f t="shared" si="81"/>
        <v/>
      </c>
      <c r="BA366" s="13" t="str" cm="1">
        <f t="array" ref="BA366">IF(BA$10="", "", IF(IFERROR(INDEX($B366:$AE366, $BK366, MATCH(BA$10, $B$11:$AE$11, 0)), "")="", "", IFERROR(VALUE(INDEX($B366:$AE366, $BK366, MATCH(BA$10, $B$11:$AE$11, 0))), "")))</f>
        <v/>
      </c>
      <c r="BB366" s="13" t="str" cm="1">
        <f t="array" ref="BB366">IF(BB$10="", "", IF(IFERROR(INDEX($B366:$AE366, $BK366, MATCH(BB$10, $B$11:$AE$11, 0)), "")="", "", IFERROR(VALUE(INDEX($B366:$AE366, $BK366, MATCH(BB$10, $B$11:$AE$11, 0))), "")))</f>
        <v/>
      </c>
      <c r="BC366" s="13" t="str" cm="1">
        <f t="array" ref="BC366">IF(BC$10="", "", IF(IFERROR(INDEX($B366:$AE366, $BK366, MATCH(BC$10, $B$11:$AE$11, 0)), "")="", "", IFERROR(VALUE(INDEX($B366:$AE366, $BK366, MATCH(BC$10, $B$11:$AE$11, 0))), "")))</f>
        <v/>
      </c>
      <c r="BD366" s="13" t="str" cm="1">
        <f t="array" ref="BD366">IF(BD$10="", "", IF(IFERROR(INDEX($B366:$AE366, $BK366, MATCH(BD$10, $B$11:$AE$11, 0)), "")="", "", IFERROR(VALUE(INDEX($B366:$AE366, $BK366, MATCH(BD$10, $B$11:$AE$11, 0))), "")))</f>
        <v/>
      </c>
      <c r="BE366" s="32" t="str" cm="1">
        <f t="array" ref="BE366">IF(BE$10="", "", IF(IFERROR(INDEX($B366:$AE366, $BK366, MATCH(BE$10, $B$11:$AE$11, 0)), "")="", "", IFERROR(VALUE(INDEX($B366:$AE366, $BK366, MATCH(BE$10, $B$11:$AE$11, 0))), "")))</f>
        <v/>
      </c>
      <c r="BF366" s="12"/>
      <c r="BG366" s="44" t="str" cm="1">
        <f t="array" ref="BG366">IF(BG$10="", "", IF(IFERROR(INDEX($B366:$AE366, $BK366, MATCH(BG$10, $B$11:$AE$11, 0)), "")="", "", IFERROR(LEFT(INDEX($B366:$AE366, $BK366, MATCH(BG$10, $B$11:$AE$11, 0)), 70), "")))</f>
        <v/>
      </c>
      <c r="BH366" s="12"/>
      <c r="BI366" s="44" t="str" cm="1">
        <f t="array" ref="BI366">IF(BI$10="", "", IF(IFERROR(INDEX($B366:$AE366, $BK366, MATCH(BI$10, $B$11:$AE$11, 0)), "")="", "", IFERROR(INDEX($B366:$AE366, $BK366, MATCH(BI$10, $B$11:$AE$11, 0)), "")))</f>
        <v/>
      </c>
      <c r="BJ366" s="12"/>
      <c r="BN366" s="19" t="str" cm="1">
        <f t="array" ref="BN366">IF($AZ$10="", "", IF(IFERROR(INDEX($B366:$AE366, $BK366, MATCH($AZ$10, $B$11:$AE$11, 0)), "")="", "", IFERROR(INDEX($B366:$AE366, $BK366, MATCH($AZ$10, $B$11:$AE$11, 0)), "")))</f>
        <v/>
      </c>
      <c r="BO366" s="19" t="str">
        <f t="shared" si="82"/>
        <v/>
      </c>
      <c r="BP366" s="19" t="str">
        <f t="shared" si="83"/>
        <v/>
      </c>
      <c r="BQ366" s="19" t="str">
        <f t="shared" si="84"/>
        <v/>
      </c>
      <c r="BR366" s="30" t="str">
        <f t="shared" si="85"/>
        <v/>
      </c>
      <c r="BS366" s="19" t="str">
        <f t="shared" si="86"/>
        <v/>
      </c>
      <c r="BT366" s="40" t="str" cm="1">
        <f t="array" ref="BT366">IFERROR(DATE(INDEX($BQ366:$BS366, $BK366, MATCH($BN$5, $BQ$10:$BS$10, 0)), INDEX($BQ366:$BS366, $BK366, MATCH($BN$4, $BQ$10:$BS$10, 0)), INDEX($BQ366:$BS366, $BK366, MATCH($BN$3, $BQ$10:$BS$10, 0))), "")</f>
        <v/>
      </c>
      <c r="BV366" s="19" t="str">
        <f t="shared" si="87"/>
        <v/>
      </c>
      <c r="BX366" s="19" t="str">
        <f t="shared" si="88"/>
        <v/>
      </c>
      <c r="BZ366" s="30" t="str">
        <f t="shared" si="92"/>
        <v/>
      </c>
      <c r="CA366" s="13" t="str">
        <f t="shared" si="93"/>
        <v/>
      </c>
      <c r="CB366" s="13" t="str">
        <f t="shared" si="94"/>
        <v/>
      </c>
      <c r="CC366" s="13" t="str">
        <f t="shared" si="95"/>
        <v/>
      </c>
      <c r="CD366" s="32" t="str">
        <f t="shared" si="96"/>
        <v/>
      </c>
      <c r="CF366" s="52" t="str">
        <f t="shared" si="89"/>
        <v/>
      </c>
      <c r="CH366" s="19" t="str">
        <f>IF($CF366="", "", COUNTIF($CF$12:$CF$1210, "&gt;"&amp;$CF366)+1+COUNTIF($CF$12:$CF366, $CF366)-1)</f>
        <v/>
      </c>
      <c r="CJ366" s="19" t="str">
        <f t="shared" si="90"/>
        <v/>
      </c>
      <c r="CL366" s="87" t="str">
        <f t="shared" si="91"/>
        <v/>
      </c>
    </row>
    <row r="367" spans="1:90" x14ac:dyDescent="0.25">
      <c r="A367" s="11"/>
      <c r="B367" s="5"/>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7"/>
      <c r="AF367" s="11"/>
      <c r="AG367" s="12"/>
      <c r="AH367" s="12"/>
      <c r="AI367" s="12"/>
      <c r="AJ367" s="12"/>
      <c r="AK367" s="12"/>
      <c r="AL367" s="12"/>
      <c r="AM367" s="12"/>
      <c r="AN367" s="12"/>
      <c r="AO367" s="12"/>
      <c r="AP367" s="12"/>
      <c r="AQ367" s="12"/>
      <c r="AR367" s="12"/>
      <c r="AS367" s="12"/>
      <c r="AT367" s="12"/>
      <c r="AU367" s="12"/>
      <c r="AV367" s="12"/>
      <c r="AW367" s="12"/>
      <c r="AX367" s="12"/>
      <c r="AY367" s="12"/>
      <c r="AZ367" s="37" t="str">
        <f t="shared" si="81"/>
        <v/>
      </c>
      <c r="BA367" s="13" t="str" cm="1">
        <f t="array" ref="BA367">IF(BA$10="", "", IF(IFERROR(INDEX($B367:$AE367, $BK367, MATCH(BA$10, $B$11:$AE$11, 0)), "")="", "", IFERROR(VALUE(INDEX($B367:$AE367, $BK367, MATCH(BA$10, $B$11:$AE$11, 0))), "")))</f>
        <v/>
      </c>
      <c r="BB367" s="13" t="str" cm="1">
        <f t="array" ref="BB367">IF(BB$10="", "", IF(IFERROR(INDEX($B367:$AE367, $BK367, MATCH(BB$10, $B$11:$AE$11, 0)), "")="", "", IFERROR(VALUE(INDEX($B367:$AE367, $BK367, MATCH(BB$10, $B$11:$AE$11, 0))), "")))</f>
        <v/>
      </c>
      <c r="BC367" s="13" t="str" cm="1">
        <f t="array" ref="BC367">IF(BC$10="", "", IF(IFERROR(INDEX($B367:$AE367, $BK367, MATCH(BC$10, $B$11:$AE$11, 0)), "")="", "", IFERROR(VALUE(INDEX($B367:$AE367, $BK367, MATCH(BC$10, $B$11:$AE$11, 0))), "")))</f>
        <v/>
      </c>
      <c r="BD367" s="13" t="str" cm="1">
        <f t="array" ref="BD367">IF(BD$10="", "", IF(IFERROR(INDEX($B367:$AE367, $BK367, MATCH(BD$10, $B$11:$AE$11, 0)), "")="", "", IFERROR(VALUE(INDEX($B367:$AE367, $BK367, MATCH(BD$10, $B$11:$AE$11, 0))), "")))</f>
        <v/>
      </c>
      <c r="BE367" s="32" t="str" cm="1">
        <f t="array" ref="BE367">IF(BE$10="", "", IF(IFERROR(INDEX($B367:$AE367, $BK367, MATCH(BE$10, $B$11:$AE$11, 0)), "")="", "", IFERROR(VALUE(INDEX($B367:$AE367, $BK367, MATCH(BE$10, $B$11:$AE$11, 0))), "")))</f>
        <v/>
      </c>
      <c r="BF367" s="12"/>
      <c r="BG367" s="44" t="str" cm="1">
        <f t="array" ref="BG367">IF(BG$10="", "", IF(IFERROR(INDEX($B367:$AE367, $BK367, MATCH(BG$10, $B$11:$AE$11, 0)), "")="", "", IFERROR(LEFT(INDEX($B367:$AE367, $BK367, MATCH(BG$10, $B$11:$AE$11, 0)), 70), "")))</f>
        <v/>
      </c>
      <c r="BH367" s="12"/>
      <c r="BI367" s="44" t="str" cm="1">
        <f t="array" ref="BI367">IF(BI$10="", "", IF(IFERROR(INDEX($B367:$AE367, $BK367, MATCH(BI$10, $B$11:$AE$11, 0)), "")="", "", IFERROR(INDEX($B367:$AE367, $BK367, MATCH(BI$10, $B$11:$AE$11, 0)), "")))</f>
        <v/>
      </c>
      <c r="BJ367" s="12"/>
      <c r="BN367" s="19" t="str" cm="1">
        <f t="array" ref="BN367">IF($AZ$10="", "", IF(IFERROR(INDEX($B367:$AE367, $BK367, MATCH($AZ$10, $B$11:$AE$11, 0)), "")="", "", IFERROR(INDEX($B367:$AE367, $BK367, MATCH($AZ$10, $B$11:$AE$11, 0)), "")))</f>
        <v/>
      </c>
      <c r="BO367" s="19" t="str">
        <f t="shared" si="82"/>
        <v/>
      </c>
      <c r="BP367" s="19" t="str">
        <f t="shared" si="83"/>
        <v/>
      </c>
      <c r="BQ367" s="19" t="str">
        <f t="shared" si="84"/>
        <v/>
      </c>
      <c r="BR367" s="30" t="str">
        <f t="shared" si="85"/>
        <v/>
      </c>
      <c r="BS367" s="19" t="str">
        <f t="shared" si="86"/>
        <v/>
      </c>
      <c r="BT367" s="40" t="str" cm="1">
        <f t="array" ref="BT367">IFERROR(DATE(INDEX($BQ367:$BS367, $BK367, MATCH($BN$5, $BQ$10:$BS$10, 0)), INDEX($BQ367:$BS367, $BK367, MATCH($BN$4, $BQ$10:$BS$10, 0)), INDEX($BQ367:$BS367, $BK367, MATCH($BN$3, $BQ$10:$BS$10, 0))), "")</f>
        <v/>
      </c>
      <c r="BV367" s="19" t="str">
        <f t="shared" si="87"/>
        <v/>
      </c>
      <c r="BX367" s="19" t="str">
        <f t="shared" si="88"/>
        <v/>
      </c>
      <c r="BZ367" s="30" t="str">
        <f t="shared" si="92"/>
        <v/>
      </c>
      <c r="CA367" s="13" t="str">
        <f t="shared" si="93"/>
        <v/>
      </c>
      <c r="CB367" s="13" t="str">
        <f t="shared" si="94"/>
        <v/>
      </c>
      <c r="CC367" s="13" t="str">
        <f t="shared" si="95"/>
        <v/>
      </c>
      <c r="CD367" s="32" t="str">
        <f t="shared" si="96"/>
        <v/>
      </c>
      <c r="CF367" s="52" t="str">
        <f t="shared" si="89"/>
        <v/>
      </c>
      <c r="CH367" s="19" t="str">
        <f>IF($CF367="", "", COUNTIF($CF$12:$CF$1210, "&gt;"&amp;$CF367)+1+COUNTIF($CF$12:$CF367, $CF367)-1)</f>
        <v/>
      </c>
      <c r="CJ367" s="19" t="str">
        <f t="shared" si="90"/>
        <v/>
      </c>
      <c r="CL367" s="87" t="str">
        <f t="shared" si="91"/>
        <v/>
      </c>
    </row>
    <row r="368" spans="1:90" x14ac:dyDescent="0.25">
      <c r="A368" s="11"/>
      <c r="B368" s="5"/>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7"/>
      <c r="AF368" s="11"/>
      <c r="AG368" s="12"/>
      <c r="AH368" s="12"/>
      <c r="AI368" s="12"/>
      <c r="AJ368" s="12"/>
      <c r="AK368" s="12"/>
      <c r="AL368" s="12"/>
      <c r="AM368" s="12"/>
      <c r="AN368" s="12"/>
      <c r="AO368" s="12"/>
      <c r="AP368" s="12"/>
      <c r="AQ368" s="12"/>
      <c r="AR368" s="12"/>
      <c r="AS368" s="12"/>
      <c r="AT368" s="12"/>
      <c r="AU368" s="12"/>
      <c r="AV368" s="12"/>
      <c r="AW368" s="12"/>
      <c r="AX368" s="12"/>
      <c r="AY368" s="12"/>
      <c r="AZ368" s="37" t="str">
        <f t="shared" si="81"/>
        <v/>
      </c>
      <c r="BA368" s="13" t="str" cm="1">
        <f t="array" ref="BA368">IF(BA$10="", "", IF(IFERROR(INDEX($B368:$AE368, $BK368, MATCH(BA$10, $B$11:$AE$11, 0)), "")="", "", IFERROR(VALUE(INDEX($B368:$AE368, $BK368, MATCH(BA$10, $B$11:$AE$11, 0))), "")))</f>
        <v/>
      </c>
      <c r="BB368" s="13" t="str" cm="1">
        <f t="array" ref="BB368">IF(BB$10="", "", IF(IFERROR(INDEX($B368:$AE368, $BK368, MATCH(BB$10, $B$11:$AE$11, 0)), "")="", "", IFERROR(VALUE(INDEX($B368:$AE368, $BK368, MATCH(BB$10, $B$11:$AE$11, 0))), "")))</f>
        <v/>
      </c>
      <c r="BC368" s="13" t="str" cm="1">
        <f t="array" ref="BC368">IF(BC$10="", "", IF(IFERROR(INDEX($B368:$AE368, $BK368, MATCH(BC$10, $B$11:$AE$11, 0)), "")="", "", IFERROR(VALUE(INDEX($B368:$AE368, $BK368, MATCH(BC$10, $B$11:$AE$11, 0))), "")))</f>
        <v/>
      </c>
      <c r="BD368" s="13" t="str" cm="1">
        <f t="array" ref="BD368">IF(BD$10="", "", IF(IFERROR(INDEX($B368:$AE368, $BK368, MATCH(BD$10, $B$11:$AE$11, 0)), "")="", "", IFERROR(VALUE(INDEX($B368:$AE368, $BK368, MATCH(BD$10, $B$11:$AE$11, 0))), "")))</f>
        <v/>
      </c>
      <c r="BE368" s="32" t="str" cm="1">
        <f t="array" ref="BE368">IF(BE$10="", "", IF(IFERROR(INDEX($B368:$AE368, $BK368, MATCH(BE$10, $B$11:$AE$11, 0)), "")="", "", IFERROR(VALUE(INDEX($B368:$AE368, $BK368, MATCH(BE$10, $B$11:$AE$11, 0))), "")))</f>
        <v/>
      </c>
      <c r="BF368" s="12"/>
      <c r="BG368" s="44" t="str" cm="1">
        <f t="array" ref="BG368">IF(BG$10="", "", IF(IFERROR(INDEX($B368:$AE368, $BK368, MATCH(BG$10, $B$11:$AE$11, 0)), "")="", "", IFERROR(LEFT(INDEX($B368:$AE368, $BK368, MATCH(BG$10, $B$11:$AE$11, 0)), 70), "")))</f>
        <v/>
      </c>
      <c r="BH368" s="12"/>
      <c r="BI368" s="44" t="str" cm="1">
        <f t="array" ref="BI368">IF(BI$10="", "", IF(IFERROR(INDEX($B368:$AE368, $BK368, MATCH(BI$10, $B$11:$AE$11, 0)), "")="", "", IFERROR(INDEX($B368:$AE368, $BK368, MATCH(BI$10, $B$11:$AE$11, 0)), "")))</f>
        <v/>
      </c>
      <c r="BJ368" s="12"/>
      <c r="BN368" s="19" t="str" cm="1">
        <f t="array" ref="BN368">IF($AZ$10="", "", IF(IFERROR(INDEX($B368:$AE368, $BK368, MATCH($AZ$10, $B$11:$AE$11, 0)), "")="", "", IFERROR(INDEX($B368:$AE368, $BK368, MATCH($AZ$10, $B$11:$AE$11, 0)), "")))</f>
        <v/>
      </c>
      <c r="BO368" s="19" t="str">
        <f t="shared" si="82"/>
        <v/>
      </c>
      <c r="BP368" s="19" t="str">
        <f t="shared" si="83"/>
        <v/>
      </c>
      <c r="BQ368" s="19" t="str">
        <f t="shared" si="84"/>
        <v/>
      </c>
      <c r="BR368" s="30" t="str">
        <f t="shared" si="85"/>
        <v/>
      </c>
      <c r="BS368" s="19" t="str">
        <f t="shared" si="86"/>
        <v/>
      </c>
      <c r="BT368" s="40" t="str" cm="1">
        <f t="array" ref="BT368">IFERROR(DATE(INDEX($BQ368:$BS368, $BK368, MATCH($BN$5, $BQ$10:$BS$10, 0)), INDEX($BQ368:$BS368, $BK368, MATCH($BN$4, $BQ$10:$BS$10, 0)), INDEX($BQ368:$BS368, $BK368, MATCH($BN$3, $BQ$10:$BS$10, 0))), "")</f>
        <v/>
      </c>
      <c r="BV368" s="19" t="str">
        <f t="shared" si="87"/>
        <v/>
      </c>
      <c r="BX368" s="19" t="str">
        <f t="shared" si="88"/>
        <v/>
      </c>
      <c r="BZ368" s="30" t="str">
        <f t="shared" si="92"/>
        <v/>
      </c>
      <c r="CA368" s="13" t="str">
        <f t="shared" si="93"/>
        <v/>
      </c>
      <c r="CB368" s="13" t="str">
        <f t="shared" si="94"/>
        <v/>
      </c>
      <c r="CC368" s="13" t="str">
        <f t="shared" si="95"/>
        <v/>
      </c>
      <c r="CD368" s="32" t="str">
        <f t="shared" si="96"/>
        <v/>
      </c>
      <c r="CF368" s="52" t="str">
        <f t="shared" si="89"/>
        <v/>
      </c>
      <c r="CH368" s="19" t="str">
        <f>IF($CF368="", "", COUNTIF($CF$12:$CF$1210, "&gt;"&amp;$CF368)+1+COUNTIF($CF$12:$CF368, $CF368)-1)</f>
        <v/>
      </c>
      <c r="CJ368" s="19" t="str">
        <f t="shared" si="90"/>
        <v/>
      </c>
      <c r="CL368" s="87" t="str">
        <f t="shared" si="91"/>
        <v/>
      </c>
    </row>
    <row r="369" spans="1:90" x14ac:dyDescent="0.25">
      <c r="A369" s="11"/>
      <c r="B369" s="5"/>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7"/>
      <c r="AF369" s="11"/>
      <c r="AG369" s="12"/>
      <c r="AH369" s="12"/>
      <c r="AI369" s="12"/>
      <c r="AJ369" s="12"/>
      <c r="AK369" s="12"/>
      <c r="AL369" s="12"/>
      <c r="AM369" s="12"/>
      <c r="AN369" s="12"/>
      <c r="AO369" s="12"/>
      <c r="AP369" s="12"/>
      <c r="AQ369" s="12"/>
      <c r="AR369" s="12"/>
      <c r="AS369" s="12"/>
      <c r="AT369" s="12"/>
      <c r="AU369" s="12"/>
      <c r="AV369" s="12"/>
      <c r="AW369" s="12"/>
      <c r="AX369" s="12"/>
      <c r="AY369" s="12"/>
      <c r="AZ369" s="37" t="str">
        <f t="shared" si="81"/>
        <v/>
      </c>
      <c r="BA369" s="13" t="str" cm="1">
        <f t="array" ref="BA369">IF(BA$10="", "", IF(IFERROR(INDEX($B369:$AE369, $BK369, MATCH(BA$10, $B$11:$AE$11, 0)), "")="", "", IFERROR(VALUE(INDEX($B369:$AE369, $BK369, MATCH(BA$10, $B$11:$AE$11, 0))), "")))</f>
        <v/>
      </c>
      <c r="BB369" s="13" t="str" cm="1">
        <f t="array" ref="BB369">IF(BB$10="", "", IF(IFERROR(INDEX($B369:$AE369, $BK369, MATCH(BB$10, $B$11:$AE$11, 0)), "")="", "", IFERROR(VALUE(INDEX($B369:$AE369, $BK369, MATCH(BB$10, $B$11:$AE$11, 0))), "")))</f>
        <v/>
      </c>
      <c r="BC369" s="13" t="str" cm="1">
        <f t="array" ref="BC369">IF(BC$10="", "", IF(IFERROR(INDEX($B369:$AE369, $BK369, MATCH(BC$10, $B$11:$AE$11, 0)), "")="", "", IFERROR(VALUE(INDEX($B369:$AE369, $BK369, MATCH(BC$10, $B$11:$AE$11, 0))), "")))</f>
        <v/>
      </c>
      <c r="BD369" s="13" t="str" cm="1">
        <f t="array" ref="BD369">IF(BD$10="", "", IF(IFERROR(INDEX($B369:$AE369, $BK369, MATCH(BD$10, $B$11:$AE$11, 0)), "")="", "", IFERROR(VALUE(INDEX($B369:$AE369, $BK369, MATCH(BD$10, $B$11:$AE$11, 0))), "")))</f>
        <v/>
      </c>
      <c r="BE369" s="32" t="str" cm="1">
        <f t="array" ref="BE369">IF(BE$10="", "", IF(IFERROR(INDEX($B369:$AE369, $BK369, MATCH(BE$10, $B$11:$AE$11, 0)), "")="", "", IFERROR(VALUE(INDEX($B369:$AE369, $BK369, MATCH(BE$10, $B$11:$AE$11, 0))), "")))</f>
        <v/>
      </c>
      <c r="BF369" s="12"/>
      <c r="BG369" s="44" t="str" cm="1">
        <f t="array" ref="BG369">IF(BG$10="", "", IF(IFERROR(INDEX($B369:$AE369, $BK369, MATCH(BG$10, $B$11:$AE$11, 0)), "")="", "", IFERROR(LEFT(INDEX($B369:$AE369, $BK369, MATCH(BG$10, $B$11:$AE$11, 0)), 70), "")))</f>
        <v/>
      </c>
      <c r="BH369" s="12"/>
      <c r="BI369" s="44" t="str" cm="1">
        <f t="array" ref="BI369">IF(BI$10="", "", IF(IFERROR(INDEX($B369:$AE369, $BK369, MATCH(BI$10, $B$11:$AE$11, 0)), "")="", "", IFERROR(INDEX($B369:$AE369, $BK369, MATCH(BI$10, $B$11:$AE$11, 0)), "")))</f>
        <v/>
      </c>
      <c r="BJ369" s="12"/>
      <c r="BN369" s="19" t="str" cm="1">
        <f t="array" ref="BN369">IF($AZ$10="", "", IF(IFERROR(INDEX($B369:$AE369, $BK369, MATCH($AZ$10, $B$11:$AE$11, 0)), "")="", "", IFERROR(INDEX($B369:$AE369, $BK369, MATCH($AZ$10, $B$11:$AE$11, 0)), "")))</f>
        <v/>
      </c>
      <c r="BO369" s="19" t="str">
        <f t="shared" si="82"/>
        <v/>
      </c>
      <c r="BP369" s="19" t="str">
        <f t="shared" si="83"/>
        <v/>
      </c>
      <c r="BQ369" s="19" t="str">
        <f t="shared" si="84"/>
        <v/>
      </c>
      <c r="BR369" s="30" t="str">
        <f t="shared" si="85"/>
        <v/>
      </c>
      <c r="BS369" s="19" t="str">
        <f t="shared" si="86"/>
        <v/>
      </c>
      <c r="BT369" s="40" t="str" cm="1">
        <f t="array" ref="BT369">IFERROR(DATE(INDEX($BQ369:$BS369, $BK369, MATCH($BN$5, $BQ$10:$BS$10, 0)), INDEX($BQ369:$BS369, $BK369, MATCH($BN$4, $BQ$10:$BS$10, 0)), INDEX($BQ369:$BS369, $BK369, MATCH($BN$3, $BQ$10:$BS$10, 0))), "")</f>
        <v/>
      </c>
      <c r="BV369" s="19" t="str">
        <f t="shared" si="87"/>
        <v/>
      </c>
      <c r="BX369" s="19" t="str">
        <f t="shared" si="88"/>
        <v/>
      </c>
      <c r="BZ369" s="30" t="str">
        <f t="shared" si="92"/>
        <v/>
      </c>
      <c r="CA369" s="13" t="str">
        <f t="shared" si="93"/>
        <v/>
      </c>
      <c r="CB369" s="13" t="str">
        <f t="shared" si="94"/>
        <v/>
      </c>
      <c r="CC369" s="13" t="str">
        <f t="shared" si="95"/>
        <v/>
      </c>
      <c r="CD369" s="32" t="str">
        <f t="shared" si="96"/>
        <v/>
      </c>
      <c r="CF369" s="52" t="str">
        <f t="shared" si="89"/>
        <v/>
      </c>
      <c r="CH369" s="19" t="str">
        <f>IF($CF369="", "", COUNTIF($CF$12:$CF$1210, "&gt;"&amp;$CF369)+1+COUNTIF($CF$12:$CF369, $CF369)-1)</f>
        <v/>
      </c>
      <c r="CJ369" s="19" t="str">
        <f t="shared" si="90"/>
        <v/>
      </c>
      <c r="CL369" s="87" t="str">
        <f t="shared" si="91"/>
        <v/>
      </c>
    </row>
    <row r="370" spans="1:90" x14ac:dyDescent="0.25">
      <c r="A370" s="11"/>
      <c r="B370" s="5"/>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7"/>
      <c r="AF370" s="11"/>
      <c r="AG370" s="12"/>
      <c r="AH370" s="12"/>
      <c r="AI370" s="12"/>
      <c r="AJ370" s="12"/>
      <c r="AK370" s="12"/>
      <c r="AL370" s="12"/>
      <c r="AM370" s="12"/>
      <c r="AN370" s="12"/>
      <c r="AO370" s="12"/>
      <c r="AP370" s="12"/>
      <c r="AQ370" s="12"/>
      <c r="AR370" s="12"/>
      <c r="AS370" s="12"/>
      <c r="AT370" s="12"/>
      <c r="AU370" s="12"/>
      <c r="AV370" s="12"/>
      <c r="AW370" s="12"/>
      <c r="AX370" s="12"/>
      <c r="AY370" s="12"/>
      <c r="AZ370" s="37" t="str">
        <f t="shared" si="81"/>
        <v/>
      </c>
      <c r="BA370" s="13" t="str" cm="1">
        <f t="array" ref="BA370">IF(BA$10="", "", IF(IFERROR(INDEX($B370:$AE370, $BK370, MATCH(BA$10, $B$11:$AE$11, 0)), "")="", "", IFERROR(VALUE(INDEX($B370:$AE370, $BK370, MATCH(BA$10, $B$11:$AE$11, 0))), "")))</f>
        <v/>
      </c>
      <c r="BB370" s="13" t="str" cm="1">
        <f t="array" ref="BB370">IF(BB$10="", "", IF(IFERROR(INDEX($B370:$AE370, $BK370, MATCH(BB$10, $B$11:$AE$11, 0)), "")="", "", IFERROR(VALUE(INDEX($B370:$AE370, $BK370, MATCH(BB$10, $B$11:$AE$11, 0))), "")))</f>
        <v/>
      </c>
      <c r="BC370" s="13" t="str" cm="1">
        <f t="array" ref="BC370">IF(BC$10="", "", IF(IFERROR(INDEX($B370:$AE370, $BK370, MATCH(BC$10, $B$11:$AE$11, 0)), "")="", "", IFERROR(VALUE(INDEX($B370:$AE370, $BK370, MATCH(BC$10, $B$11:$AE$11, 0))), "")))</f>
        <v/>
      </c>
      <c r="BD370" s="13" t="str" cm="1">
        <f t="array" ref="BD370">IF(BD$10="", "", IF(IFERROR(INDEX($B370:$AE370, $BK370, MATCH(BD$10, $B$11:$AE$11, 0)), "")="", "", IFERROR(VALUE(INDEX($B370:$AE370, $BK370, MATCH(BD$10, $B$11:$AE$11, 0))), "")))</f>
        <v/>
      </c>
      <c r="BE370" s="32" t="str" cm="1">
        <f t="array" ref="BE370">IF(BE$10="", "", IF(IFERROR(INDEX($B370:$AE370, $BK370, MATCH(BE$10, $B$11:$AE$11, 0)), "")="", "", IFERROR(VALUE(INDEX($B370:$AE370, $BK370, MATCH(BE$10, $B$11:$AE$11, 0))), "")))</f>
        <v/>
      </c>
      <c r="BF370" s="12"/>
      <c r="BG370" s="44" t="str" cm="1">
        <f t="array" ref="BG370">IF(BG$10="", "", IF(IFERROR(INDEX($B370:$AE370, $BK370, MATCH(BG$10, $B$11:$AE$11, 0)), "")="", "", IFERROR(LEFT(INDEX($B370:$AE370, $BK370, MATCH(BG$10, $B$11:$AE$11, 0)), 70), "")))</f>
        <v/>
      </c>
      <c r="BH370" s="12"/>
      <c r="BI370" s="44" t="str" cm="1">
        <f t="array" ref="BI370">IF(BI$10="", "", IF(IFERROR(INDEX($B370:$AE370, $BK370, MATCH(BI$10, $B$11:$AE$11, 0)), "")="", "", IFERROR(INDEX($B370:$AE370, $BK370, MATCH(BI$10, $B$11:$AE$11, 0)), "")))</f>
        <v/>
      </c>
      <c r="BJ370" s="12"/>
      <c r="BN370" s="19" t="str" cm="1">
        <f t="array" ref="BN370">IF($AZ$10="", "", IF(IFERROR(INDEX($B370:$AE370, $BK370, MATCH($AZ$10, $B$11:$AE$11, 0)), "")="", "", IFERROR(INDEX($B370:$AE370, $BK370, MATCH($AZ$10, $B$11:$AE$11, 0)), "")))</f>
        <v/>
      </c>
      <c r="BO370" s="19" t="str">
        <f t="shared" si="82"/>
        <v/>
      </c>
      <c r="BP370" s="19" t="str">
        <f t="shared" si="83"/>
        <v/>
      </c>
      <c r="BQ370" s="19" t="str">
        <f t="shared" si="84"/>
        <v/>
      </c>
      <c r="BR370" s="30" t="str">
        <f t="shared" si="85"/>
        <v/>
      </c>
      <c r="BS370" s="19" t="str">
        <f t="shared" si="86"/>
        <v/>
      </c>
      <c r="BT370" s="40" t="str" cm="1">
        <f t="array" ref="BT370">IFERROR(DATE(INDEX($BQ370:$BS370, $BK370, MATCH($BN$5, $BQ$10:$BS$10, 0)), INDEX($BQ370:$BS370, $BK370, MATCH($BN$4, $BQ$10:$BS$10, 0)), INDEX($BQ370:$BS370, $BK370, MATCH($BN$3, $BQ$10:$BS$10, 0))), "")</f>
        <v/>
      </c>
      <c r="BV370" s="19" t="str">
        <f t="shared" si="87"/>
        <v/>
      </c>
      <c r="BX370" s="19" t="str">
        <f t="shared" si="88"/>
        <v/>
      </c>
      <c r="BZ370" s="30" t="str">
        <f t="shared" si="92"/>
        <v/>
      </c>
      <c r="CA370" s="13" t="str">
        <f t="shared" si="93"/>
        <v/>
      </c>
      <c r="CB370" s="13" t="str">
        <f t="shared" si="94"/>
        <v/>
      </c>
      <c r="CC370" s="13" t="str">
        <f t="shared" si="95"/>
        <v/>
      </c>
      <c r="CD370" s="32" t="str">
        <f t="shared" si="96"/>
        <v/>
      </c>
      <c r="CF370" s="52" t="str">
        <f t="shared" si="89"/>
        <v/>
      </c>
      <c r="CH370" s="19" t="str">
        <f>IF($CF370="", "", COUNTIF($CF$12:$CF$1210, "&gt;"&amp;$CF370)+1+COUNTIF($CF$12:$CF370, $CF370)-1)</f>
        <v/>
      </c>
      <c r="CJ370" s="19" t="str">
        <f t="shared" si="90"/>
        <v/>
      </c>
      <c r="CL370" s="87" t="str">
        <f t="shared" si="91"/>
        <v/>
      </c>
    </row>
    <row r="371" spans="1:90" x14ac:dyDescent="0.25">
      <c r="A371" s="11"/>
      <c r="B371" s="5"/>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7"/>
      <c r="AF371" s="11"/>
      <c r="AG371" s="12"/>
      <c r="AH371" s="12"/>
      <c r="AI371" s="12"/>
      <c r="AJ371" s="12"/>
      <c r="AK371" s="12"/>
      <c r="AL371" s="12"/>
      <c r="AM371" s="12"/>
      <c r="AN371" s="12"/>
      <c r="AO371" s="12"/>
      <c r="AP371" s="12"/>
      <c r="AQ371" s="12"/>
      <c r="AR371" s="12"/>
      <c r="AS371" s="12"/>
      <c r="AT371" s="12"/>
      <c r="AU371" s="12"/>
      <c r="AV371" s="12"/>
      <c r="AW371" s="12"/>
      <c r="AX371" s="12"/>
      <c r="AY371" s="12"/>
      <c r="AZ371" s="37" t="str">
        <f t="shared" si="81"/>
        <v/>
      </c>
      <c r="BA371" s="13" t="str" cm="1">
        <f t="array" ref="BA371">IF(BA$10="", "", IF(IFERROR(INDEX($B371:$AE371, $BK371, MATCH(BA$10, $B$11:$AE$11, 0)), "")="", "", IFERROR(VALUE(INDEX($B371:$AE371, $BK371, MATCH(BA$10, $B$11:$AE$11, 0))), "")))</f>
        <v/>
      </c>
      <c r="BB371" s="13" t="str" cm="1">
        <f t="array" ref="BB371">IF(BB$10="", "", IF(IFERROR(INDEX($B371:$AE371, $BK371, MATCH(BB$10, $B$11:$AE$11, 0)), "")="", "", IFERROR(VALUE(INDEX($B371:$AE371, $BK371, MATCH(BB$10, $B$11:$AE$11, 0))), "")))</f>
        <v/>
      </c>
      <c r="BC371" s="13" t="str" cm="1">
        <f t="array" ref="BC371">IF(BC$10="", "", IF(IFERROR(INDEX($B371:$AE371, $BK371, MATCH(BC$10, $B$11:$AE$11, 0)), "")="", "", IFERROR(VALUE(INDEX($B371:$AE371, $BK371, MATCH(BC$10, $B$11:$AE$11, 0))), "")))</f>
        <v/>
      </c>
      <c r="BD371" s="13" t="str" cm="1">
        <f t="array" ref="BD371">IF(BD$10="", "", IF(IFERROR(INDEX($B371:$AE371, $BK371, MATCH(BD$10, $B$11:$AE$11, 0)), "")="", "", IFERROR(VALUE(INDEX($B371:$AE371, $BK371, MATCH(BD$10, $B$11:$AE$11, 0))), "")))</f>
        <v/>
      </c>
      <c r="BE371" s="32" t="str" cm="1">
        <f t="array" ref="BE371">IF(BE$10="", "", IF(IFERROR(INDEX($B371:$AE371, $BK371, MATCH(BE$10, $B$11:$AE$11, 0)), "")="", "", IFERROR(VALUE(INDEX($B371:$AE371, $BK371, MATCH(BE$10, $B$11:$AE$11, 0))), "")))</f>
        <v/>
      </c>
      <c r="BF371" s="12"/>
      <c r="BG371" s="44" t="str" cm="1">
        <f t="array" ref="BG371">IF(BG$10="", "", IF(IFERROR(INDEX($B371:$AE371, $BK371, MATCH(BG$10, $B$11:$AE$11, 0)), "")="", "", IFERROR(LEFT(INDEX($B371:$AE371, $BK371, MATCH(BG$10, $B$11:$AE$11, 0)), 70), "")))</f>
        <v/>
      </c>
      <c r="BH371" s="12"/>
      <c r="BI371" s="44" t="str" cm="1">
        <f t="array" ref="BI371">IF(BI$10="", "", IF(IFERROR(INDEX($B371:$AE371, $BK371, MATCH(BI$10, $B$11:$AE$11, 0)), "")="", "", IFERROR(INDEX($B371:$AE371, $BK371, MATCH(BI$10, $B$11:$AE$11, 0)), "")))</f>
        <v/>
      </c>
      <c r="BJ371" s="12"/>
      <c r="BN371" s="19" t="str" cm="1">
        <f t="array" ref="BN371">IF($AZ$10="", "", IF(IFERROR(INDEX($B371:$AE371, $BK371, MATCH($AZ$10, $B$11:$AE$11, 0)), "")="", "", IFERROR(INDEX($B371:$AE371, $BK371, MATCH($AZ$10, $B$11:$AE$11, 0)), "")))</f>
        <v/>
      </c>
      <c r="BO371" s="19" t="str">
        <f t="shared" si="82"/>
        <v/>
      </c>
      <c r="BP371" s="19" t="str">
        <f t="shared" si="83"/>
        <v/>
      </c>
      <c r="BQ371" s="19" t="str">
        <f t="shared" si="84"/>
        <v/>
      </c>
      <c r="BR371" s="30" t="str">
        <f t="shared" si="85"/>
        <v/>
      </c>
      <c r="BS371" s="19" t="str">
        <f t="shared" si="86"/>
        <v/>
      </c>
      <c r="BT371" s="40" t="str" cm="1">
        <f t="array" ref="BT371">IFERROR(DATE(INDEX($BQ371:$BS371, $BK371, MATCH($BN$5, $BQ$10:$BS$10, 0)), INDEX($BQ371:$BS371, $BK371, MATCH($BN$4, $BQ$10:$BS$10, 0)), INDEX($BQ371:$BS371, $BK371, MATCH($BN$3, $BQ$10:$BS$10, 0))), "")</f>
        <v/>
      </c>
      <c r="BV371" s="19" t="str">
        <f t="shared" si="87"/>
        <v/>
      </c>
      <c r="BX371" s="19" t="str">
        <f t="shared" si="88"/>
        <v/>
      </c>
      <c r="BZ371" s="30" t="str">
        <f t="shared" si="92"/>
        <v/>
      </c>
      <c r="CA371" s="13" t="str">
        <f t="shared" si="93"/>
        <v/>
      </c>
      <c r="CB371" s="13" t="str">
        <f t="shared" si="94"/>
        <v/>
      </c>
      <c r="CC371" s="13" t="str">
        <f t="shared" si="95"/>
        <v/>
      </c>
      <c r="CD371" s="32" t="str">
        <f t="shared" si="96"/>
        <v/>
      </c>
      <c r="CF371" s="52" t="str">
        <f t="shared" si="89"/>
        <v/>
      </c>
      <c r="CH371" s="19" t="str">
        <f>IF($CF371="", "", COUNTIF($CF$12:$CF$1210, "&gt;"&amp;$CF371)+1+COUNTIF($CF$12:$CF371, $CF371)-1)</f>
        <v/>
      </c>
      <c r="CJ371" s="19" t="str">
        <f t="shared" si="90"/>
        <v/>
      </c>
      <c r="CL371" s="87" t="str">
        <f t="shared" si="91"/>
        <v/>
      </c>
    </row>
    <row r="372" spans="1:90" x14ac:dyDescent="0.25">
      <c r="A372" s="11"/>
      <c r="B372" s="5"/>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7"/>
      <c r="AF372" s="11"/>
      <c r="AG372" s="12"/>
      <c r="AH372" s="12"/>
      <c r="AI372" s="12"/>
      <c r="AJ372" s="12"/>
      <c r="AK372" s="12"/>
      <c r="AL372" s="12"/>
      <c r="AM372" s="12"/>
      <c r="AN372" s="12"/>
      <c r="AO372" s="12"/>
      <c r="AP372" s="12"/>
      <c r="AQ372" s="12"/>
      <c r="AR372" s="12"/>
      <c r="AS372" s="12"/>
      <c r="AT372" s="12"/>
      <c r="AU372" s="12"/>
      <c r="AV372" s="12"/>
      <c r="AW372" s="12"/>
      <c r="AX372" s="12"/>
      <c r="AY372" s="12"/>
      <c r="AZ372" s="37" t="str">
        <f t="shared" si="81"/>
        <v/>
      </c>
      <c r="BA372" s="13" t="str" cm="1">
        <f t="array" ref="BA372">IF(BA$10="", "", IF(IFERROR(INDEX($B372:$AE372, $BK372, MATCH(BA$10, $B$11:$AE$11, 0)), "")="", "", IFERROR(VALUE(INDEX($B372:$AE372, $BK372, MATCH(BA$10, $B$11:$AE$11, 0))), "")))</f>
        <v/>
      </c>
      <c r="BB372" s="13" t="str" cm="1">
        <f t="array" ref="BB372">IF(BB$10="", "", IF(IFERROR(INDEX($B372:$AE372, $BK372, MATCH(BB$10, $B$11:$AE$11, 0)), "")="", "", IFERROR(VALUE(INDEX($B372:$AE372, $BK372, MATCH(BB$10, $B$11:$AE$11, 0))), "")))</f>
        <v/>
      </c>
      <c r="BC372" s="13" t="str" cm="1">
        <f t="array" ref="BC372">IF(BC$10="", "", IF(IFERROR(INDEX($B372:$AE372, $BK372, MATCH(BC$10, $B$11:$AE$11, 0)), "")="", "", IFERROR(VALUE(INDEX($B372:$AE372, $BK372, MATCH(BC$10, $B$11:$AE$11, 0))), "")))</f>
        <v/>
      </c>
      <c r="BD372" s="13" t="str" cm="1">
        <f t="array" ref="BD372">IF(BD$10="", "", IF(IFERROR(INDEX($B372:$AE372, $BK372, MATCH(BD$10, $B$11:$AE$11, 0)), "")="", "", IFERROR(VALUE(INDEX($B372:$AE372, $BK372, MATCH(BD$10, $B$11:$AE$11, 0))), "")))</f>
        <v/>
      </c>
      <c r="BE372" s="32" t="str" cm="1">
        <f t="array" ref="BE372">IF(BE$10="", "", IF(IFERROR(INDEX($B372:$AE372, $BK372, MATCH(BE$10, $B$11:$AE$11, 0)), "")="", "", IFERROR(VALUE(INDEX($B372:$AE372, $BK372, MATCH(BE$10, $B$11:$AE$11, 0))), "")))</f>
        <v/>
      </c>
      <c r="BF372" s="12"/>
      <c r="BG372" s="44" t="str" cm="1">
        <f t="array" ref="BG372">IF(BG$10="", "", IF(IFERROR(INDEX($B372:$AE372, $BK372, MATCH(BG$10, $B$11:$AE$11, 0)), "")="", "", IFERROR(LEFT(INDEX($B372:$AE372, $BK372, MATCH(BG$10, $B$11:$AE$11, 0)), 70), "")))</f>
        <v/>
      </c>
      <c r="BH372" s="12"/>
      <c r="BI372" s="44" t="str" cm="1">
        <f t="array" ref="BI372">IF(BI$10="", "", IF(IFERROR(INDEX($B372:$AE372, $BK372, MATCH(BI$10, $B$11:$AE$11, 0)), "")="", "", IFERROR(INDEX($B372:$AE372, $BK372, MATCH(BI$10, $B$11:$AE$11, 0)), "")))</f>
        <v/>
      </c>
      <c r="BJ372" s="12"/>
      <c r="BN372" s="19" t="str" cm="1">
        <f t="array" ref="BN372">IF($AZ$10="", "", IF(IFERROR(INDEX($B372:$AE372, $BK372, MATCH($AZ$10, $B$11:$AE$11, 0)), "")="", "", IFERROR(INDEX($B372:$AE372, $BK372, MATCH($AZ$10, $B$11:$AE$11, 0)), "")))</f>
        <v/>
      </c>
      <c r="BO372" s="19" t="str">
        <f t="shared" si="82"/>
        <v/>
      </c>
      <c r="BP372" s="19" t="str">
        <f t="shared" si="83"/>
        <v/>
      </c>
      <c r="BQ372" s="19" t="str">
        <f t="shared" si="84"/>
        <v/>
      </c>
      <c r="BR372" s="30" t="str">
        <f t="shared" si="85"/>
        <v/>
      </c>
      <c r="BS372" s="19" t="str">
        <f t="shared" si="86"/>
        <v/>
      </c>
      <c r="BT372" s="40" t="str" cm="1">
        <f t="array" ref="BT372">IFERROR(DATE(INDEX($BQ372:$BS372, $BK372, MATCH($BN$5, $BQ$10:$BS$10, 0)), INDEX($BQ372:$BS372, $BK372, MATCH($BN$4, $BQ$10:$BS$10, 0)), INDEX($BQ372:$BS372, $BK372, MATCH($BN$3, $BQ$10:$BS$10, 0))), "")</f>
        <v/>
      </c>
      <c r="BV372" s="19" t="str">
        <f t="shared" si="87"/>
        <v/>
      </c>
      <c r="BX372" s="19" t="str">
        <f t="shared" si="88"/>
        <v/>
      </c>
      <c r="BZ372" s="30" t="str">
        <f t="shared" si="92"/>
        <v/>
      </c>
      <c r="CA372" s="13" t="str">
        <f t="shared" si="93"/>
        <v/>
      </c>
      <c r="CB372" s="13" t="str">
        <f t="shared" si="94"/>
        <v/>
      </c>
      <c r="CC372" s="13" t="str">
        <f t="shared" si="95"/>
        <v/>
      </c>
      <c r="CD372" s="32" t="str">
        <f t="shared" si="96"/>
        <v/>
      </c>
      <c r="CF372" s="52" t="str">
        <f t="shared" si="89"/>
        <v/>
      </c>
      <c r="CH372" s="19" t="str">
        <f>IF($CF372="", "", COUNTIF($CF$12:$CF$1210, "&gt;"&amp;$CF372)+1+COUNTIF($CF$12:$CF372, $CF372)-1)</f>
        <v/>
      </c>
      <c r="CJ372" s="19" t="str">
        <f t="shared" si="90"/>
        <v/>
      </c>
      <c r="CL372" s="87" t="str">
        <f t="shared" si="91"/>
        <v/>
      </c>
    </row>
    <row r="373" spans="1:90" x14ac:dyDescent="0.25">
      <c r="A373" s="11"/>
      <c r="B373" s="5"/>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7"/>
      <c r="AF373" s="11"/>
      <c r="AG373" s="12"/>
      <c r="AH373" s="12"/>
      <c r="AI373" s="12"/>
      <c r="AJ373" s="12"/>
      <c r="AK373" s="12"/>
      <c r="AL373" s="12"/>
      <c r="AM373" s="12"/>
      <c r="AN373" s="12"/>
      <c r="AO373" s="12"/>
      <c r="AP373" s="12"/>
      <c r="AQ373" s="12"/>
      <c r="AR373" s="12"/>
      <c r="AS373" s="12"/>
      <c r="AT373" s="12"/>
      <c r="AU373" s="12"/>
      <c r="AV373" s="12"/>
      <c r="AW373" s="12"/>
      <c r="AX373" s="12"/>
      <c r="AY373" s="12"/>
      <c r="AZ373" s="37" t="str">
        <f t="shared" si="81"/>
        <v/>
      </c>
      <c r="BA373" s="13" t="str" cm="1">
        <f t="array" ref="BA373">IF(BA$10="", "", IF(IFERROR(INDEX($B373:$AE373, $BK373, MATCH(BA$10, $B$11:$AE$11, 0)), "")="", "", IFERROR(VALUE(INDEX($B373:$AE373, $BK373, MATCH(BA$10, $B$11:$AE$11, 0))), "")))</f>
        <v/>
      </c>
      <c r="BB373" s="13" t="str" cm="1">
        <f t="array" ref="BB373">IF(BB$10="", "", IF(IFERROR(INDEX($B373:$AE373, $BK373, MATCH(BB$10, $B$11:$AE$11, 0)), "")="", "", IFERROR(VALUE(INDEX($B373:$AE373, $BK373, MATCH(BB$10, $B$11:$AE$11, 0))), "")))</f>
        <v/>
      </c>
      <c r="BC373" s="13" t="str" cm="1">
        <f t="array" ref="BC373">IF(BC$10="", "", IF(IFERROR(INDEX($B373:$AE373, $BK373, MATCH(BC$10, $B$11:$AE$11, 0)), "")="", "", IFERROR(VALUE(INDEX($B373:$AE373, $BK373, MATCH(BC$10, $B$11:$AE$11, 0))), "")))</f>
        <v/>
      </c>
      <c r="BD373" s="13" t="str" cm="1">
        <f t="array" ref="BD373">IF(BD$10="", "", IF(IFERROR(INDEX($B373:$AE373, $BK373, MATCH(BD$10, $B$11:$AE$11, 0)), "")="", "", IFERROR(VALUE(INDEX($B373:$AE373, $BK373, MATCH(BD$10, $B$11:$AE$11, 0))), "")))</f>
        <v/>
      </c>
      <c r="BE373" s="32" t="str" cm="1">
        <f t="array" ref="BE373">IF(BE$10="", "", IF(IFERROR(INDEX($B373:$AE373, $BK373, MATCH(BE$10, $B$11:$AE$11, 0)), "")="", "", IFERROR(VALUE(INDEX($B373:$AE373, $BK373, MATCH(BE$10, $B$11:$AE$11, 0))), "")))</f>
        <v/>
      </c>
      <c r="BF373" s="12"/>
      <c r="BG373" s="44" t="str" cm="1">
        <f t="array" ref="BG373">IF(BG$10="", "", IF(IFERROR(INDEX($B373:$AE373, $BK373, MATCH(BG$10, $B$11:$AE$11, 0)), "")="", "", IFERROR(LEFT(INDEX($B373:$AE373, $BK373, MATCH(BG$10, $B$11:$AE$11, 0)), 70), "")))</f>
        <v/>
      </c>
      <c r="BH373" s="12"/>
      <c r="BI373" s="44" t="str" cm="1">
        <f t="array" ref="BI373">IF(BI$10="", "", IF(IFERROR(INDEX($B373:$AE373, $BK373, MATCH(BI$10, $B$11:$AE$11, 0)), "")="", "", IFERROR(INDEX($B373:$AE373, $BK373, MATCH(BI$10, $B$11:$AE$11, 0)), "")))</f>
        <v/>
      </c>
      <c r="BJ373" s="12"/>
      <c r="BN373" s="19" t="str" cm="1">
        <f t="array" ref="BN373">IF($AZ$10="", "", IF(IFERROR(INDEX($B373:$AE373, $BK373, MATCH($AZ$10, $B$11:$AE$11, 0)), "")="", "", IFERROR(INDEX($B373:$AE373, $BK373, MATCH($AZ$10, $B$11:$AE$11, 0)), "")))</f>
        <v/>
      </c>
      <c r="BO373" s="19" t="str">
        <f t="shared" si="82"/>
        <v/>
      </c>
      <c r="BP373" s="19" t="str">
        <f t="shared" si="83"/>
        <v/>
      </c>
      <c r="BQ373" s="19" t="str">
        <f t="shared" si="84"/>
        <v/>
      </c>
      <c r="BR373" s="30" t="str">
        <f t="shared" si="85"/>
        <v/>
      </c>
      <c r="BS373" s="19" t="str">
        <f t="shared" si="86"/>
        <v/>
      </c>
      <c r="BT373" s="40" t="str" cm="1">
        <f t="array" ref="BT373">IFERROR(DATE(INDEX($BQ373:$BS373, $BK373, MATCH($BN$5, $BQ$10:$BS$10, 0)), INDEX($BQ373:$BS373, $BK373, MATCH($BN$4, $BQ$10:$BS$10, 0)), INDEX($BQ373:$BS373, $BK373, MATCH($BN$3, $BQ$10:$BS$10, 0))), "")</f>
        <v/>
      </c>
      <c r="BV373" s="19" t="str">
        <f t="shared" si="87"/>
        <v/>
      </c>
      <c r="BX373" s="19" t="str">
        <f t="shared" si="88"/>
        <v/>
      </c>
      <c r="BZ373" s="30" t="str">
        <f t="shared" si="92"/>
        <v/>
      </c>
      <c r="CA373" s="13" t="str">
        <f t="shared" si="93"/>
        <v/>
      </c>
      <c r="CB373" s="13" t="str">
        <f t="shared" si="94"/>
        <v/>
      </c>
      <c r="CC373" s="13" t="str">
        <f t="shared" si="95"/>
        <v/>
      </c>
      <c r="CD373" s="32" t="str">
        <f t="shared" si="96"/>
        <v/>
      </c>
      <c r="CF373" s="52" t="str">
        <f t="shared" si="89"/>
        <v/>
      </c>
      <c r="CH373" s="19" t="str">
        <f>IF($CF373="", "", COUNTIF($CF$12:$CF$1210, "&gt;"&amp;$CF373)+1+COUNTIF($CF$12:$CF373, $CF373)-1)</f>
        <v/>
      </c>
      <c r="CJ373" s="19" t="str">
        <f t="shared" si="90"/>
        <v/>
      </c>
      <c r="CL373" s="87" t="str">
        <f t="shared" si="91"/>
        <v/>
      </c>
    </row>
    <row r="374" spans="1:90" x14ac:dyDescent="0.25">
      <c r="A374" s="11"/>
      <c r="B374" s="5"/>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7"/>
      <c r="AF374" s="11"/>
      <c r="AG374" s="12"/>
      <c r="AH374" s="12"/>
      <c r="AI374" s="12"/>
      <c r="AJ374" s="12"/>
      <c r="AK374" s="12"/>
      <c r="AL374" s="12"/>
      <c r="AM374" s="12"/>
      <c r="AN374" s="12"/>
      <c r="AO374" s="12"/>
      <c r="AP374" s="12"/>
      <c r="AQ374" s="12"/>
      <c r="AR374" s="12"/>
      <c r="AS374" s="12"/>
      <c r="AT374" s="12"/>
      <c r="AU374" s="12"/>
      <c r="AV374" s="12"/>
      <c r="AW374" s="12"/>
      <c r="AX374" s="12"/>
      <c r="AY374" s="12"/>
      <c r="AZ374" s="37" t="str">
        <f t="shared" si="81"/>
        <v/>
      </c>
      <c r="BA374" s="13" t="str" cm="1">
        <f t="array" ref="BA374">IF(BA$10="", "", IF(IFERROR(INDEX($B374:$AE374, $BK374, MATCH(BA$10, $B$11:$AE$11, 0)), "")="", "", IFERROR(VALUE(INDEX($B374:$AE374, $BK374, MATCH(BA$10, $B$11:$AE$11, 0))), "")))</f>
        <v/>
      </c>
      <c r="BB374" s="13" t="str" cm="1">
        <f t="array" ref="BB374">IF(BB$10="", "", IF(IFERROR(INDEX($B374:$AE374, $BK374, MATCH(BB$10, $B$11:$AE$11, 0)), "")="", "", IFERROR(VALUE(INDEX($B374:$AE374, $BK374, MATCH(BB$10, $B$11:$AE$11, 0))), "")))</f>
        <v/>
      </c>
      <c r="BC374" s="13" t="str" cm="1">
        <f t="array" ref="BC374">IF(BC$10="", "", IF(IFERROR(INDEX($B374:$AE374, $BK374, MATCH(BC$10, $B$11:$AE$11, 0)), "")="", "", IFERROR(VALUE(INDEX($B374:$AE374, $BK374, MATCH(BC$10, $B$11:$AE$11, 0))), "")))</f>
        <v/>
      </c>
      <c r="BD374" s="13" t="str" cm="1">
        <f t="array" ref="BD374">IF(BD$10="", "", IF(IFERROR(INDEX($B374:$AE374, $BK374, MATCH(BD$10, $B$11:$AE$11, 0)), "")="", "", IFERROR(VALUE(INDEX($B374:$AE374, $BK374, MATCH(BD$10, $B$11:$AE$11, 0))), "")))</f>
        <v/>
      </c>
      <c r="BE374" s="32" t="str" cm="1">
        <f t="array" ref="BE374">IF(BE$10="", "", IF(IFERROR(INDEX($B374:$AE374, $BK374, MATCH(BE$10, $B$11:$AE$11, 0)), "")="", "", IFERROR(VALUE(INDEX($B374:$AE374, $BK374, MATCH(BE$10, $B$11:$AE$11, 0))), "")))</f>
        <v/>
      </c>
      <c r="BF374" s="12"/>
      <c r="BG374" s="44" t="str" cm="1">
        <f t="array" ref="BG374">IF(BG$10="", "", IF(IFERROR(INDEX($B374:$AE374, $BK374, MATCH(BG$10, $B$11:$AE$11, 0)), "")="", "", IFERROR(LEFT(INDEX($B374:$AE374, $BK374, MATCH(BG$10, $B$11:$AE$11, 0)), 70), "")))</f>
        <v/>
      </c>
      <c r="BH374" s="12"/>
      <c r="BI374" s="44" t="str" cm="1">
        <f t="array" ref="BI374">IF(BI$10="", "", IF(IFERROR(INDEX($B374:$AE374, $BK374, MATCH(BI$10, $B$11:$AE$11, 0)), "")="", "", IFERROR(INDEX($B374:$AE374, $BK374, MATCH(BI$10, $B$11:$AE$11, 0)), "")))</f>
        <v/>
      </c>
      <c r="BJ374" s="12"/>
      <c r="BN374" s="19" t="str" cm="1">
        <f t="array" ref="BN374">IF($AZ$10="", "", IF(IFERROR(INDEX($B374:$AE374, $BK374, MATCH($AZ$10, $B$11:$AE$11, 0)), "")="", "", IFERROR(INDEX($B374:$AE374, $BK374, MATCH($AZ$10, $B$11:$AE$11, 0)), "")))</f>
        <v/>
      </c>
      <c r="BO374" s="19" t="str">
        <f t="shared" si="82"/>
        <v/>
      </c>
      <c r="BP374" s="19" t="str">
        <f t="shared" si="83"/>
        <v/>
      </c>
      <c r="BQ374" s="19" t="str">
        <f t="shared" si="84"/>
        <v/>
      </c>
      <c r="BR374" s="30" t="str">
        <f t="shared" si="85"/>
        <v/>
      </c>
      <c r="BS374" s="19" t="str">
        <f t="shared" si="86"/>
        <v/>
      </c>
      <c r="BT374" s="40" t="str" cm="1">
        <f t="array" ref="BT374">IFERROR(DATE(INDEX($BQ374:$BS374, $BK374, MATCH($BN$5, $BQ$10:$BS$10, 0)), INDEX($BQ374:$BS374, $BK374, MATCH($BN$4, $BQ$10:$BS$10, 0)), INDEX($BQ374:$BS374, $BK374, MATCH($BN$3, $BQ$10:$BS$10, 0))), "")</f>
        <v/>
      </c>
      <c r="BV374" s="19" t="str">
        <f t="shared" si="87"/>
        <v/>
      </c>
      <c r="BX374" s="19" t="str">
        <f t="shared" si="88"/>
        <v/>
      </c>
      <c r="BZ374" s="30" t="str">
        <f t="shared" si="92"/>
        <v/>
      </c>
      <c r="CA374" s="13" t="str">
        <f t="shared" si="93"/>
        <v/>
      </c>
      <c r="CB374" s="13" t="str">
        <f t="shared" si="94"/>
        <v/>
      </c>
      <c r="CC374" s="13" t="str">
        <f t="shared" si="95"/>
        <v/>
      </c>
      <c r="CD374" s="32" t="str">
        <f t="shared" si="96"/>
        <v/>
      </c>
      <c r="CF374" s="52" t="str">
        <f t="shared" si="89"/>
        <v/>
      </c>
      <c r="CH374" s="19" t="str">
        <f>IF($CF374="", "", COUNTIF($CF$12:$CF$1210, "&gt;"&amp;$CF374)+1+COUNTIF($CF$12:$CF374, $CF374)-1)</f>
        <v/>
      </c>
      <c r="CJ374" s="19" t="str">
        <f t="shared" si="90"/>
        <v/>
      </c>
      <c r="CL374" s="87" t="str">
        <f t="shared" si="91"/>
        <v/>
      </c>
    </row>
    <row r="375" spans="1:90" x14ac:dyDescent="0.25">
      <c r="A375" s="11"/>
      <c r="B375" s="5"/>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7"/>
      <c r="AF375" s="11"/>
      <c r="AG375" s="12"/>
      <c r="AH375" s="12"/>
      <c r="AI375" s="12"/>
      <c r="AJ375" s="12"/>
      <c r="AK375" s="12"/>
      <c r="AL375" s="12"/>
      <c r="AM375" s="12"/>
      <c r="AN375" s="12"/>
      <c r="AO375" s="12"/>
      <c r="AP375" s="12"/>
      <c r="AQ375" s="12"/>
      <c r="AR375" s="12"/>
      <c r="AS375" s="12"/>
      <c r="AT375" s="12"/>
      <c r="AU375" s="12"/>
      <c r="AV375" s="12"/>
      <c r="AW375" s="12"/>
      <c r="AX375" s="12"/>
      <c r="AY375" s="12"/>
      <c r="AZ375" s="37" t="str">
        <f t="shared" si="81"/>
        <v/>
      </c>
      <c r="BA375" s="13" t="str" cm="1">
        <f t="array" ref="BA375">IF(BA$10="", "", IF(IFERROR(INDEX($B375:$AE375, $BK375, MATCH(BA$10, $B$11:$AE$11, 0)), "")="", "", IFERROR(VALUE(INDEX($B375:$AE375, $BK375, MATCH(BA$10, $B$11:$AE$11, 0))), "")))</f>
        <v/>
      </c>
      <c r="BB375" s="13" t="str" cm="1">
        <f t="array" ref="BB375">IF(BB$10="", "", IF(IFERROR(INDEX($B375:$AE375, $BK375, MATCH(BB$10, $B$11:$AE$11, 0)), "")="", "", IFERROR(VALUE(INDEX($B375:$AE375, $BK375, MATCH(BB$10, $B$11:$AE$11, 0))), "")))</f>
        <v/>
      </c>
      <c r="BC375" s="13" t="str" cm="1">
        <f t="array" ref="BC375">IF(BC$10="", "", IF(IFERROR(INDEX($B375:$AE375, $BK375, MATCH(BC$10, $B$11:$AE$11, 0)), "")="", "", IFERROR(VALUE(INDEX($B375:$AE375, $BK375, MATCH(BC$10, $B$11:$AE$11, 0))), "")))</f>
        <v/>
      </c>
      <c r="BD375" s="13" t="str" cm="1">
        <f t="array" ref="BD375">IF(BD$10="", "", IF(IFERROR(INDEX($B375:$AE375, $BK375, MATCH(BD$10, $B$11:$AE$11, 0)), "")="", "", IFERROR(VALUE(INDEX($B375:$AE375, $BK375, MATCH(BD$10, $B$11:$AE$11, 0))), "")))</f>
        <v/>
      </c>
      <c r="BE375" s="32" t="str" cm="1">
        <f t="array" ref="BE375">IF(BE$10="", "", IF(IFERROR(INDEX($B375:$AE375, $BK375, MATCH(BE$10, $B$11:$AE$11, 0)), "")="", "", IFERROR(VALUE(INDEX($B375:$AE375, $BK375, MATCH(BE$10, $B$11:$AE$11, 0))), "")))</f>
        <v/>
      </c>
      <c r="BF375" s="12"/>
      <c r="BG375" s="44" t="str" cm="1">
        <f t="array" ref="BG375">IF(BG$10="", "", IF(IFERROR(INDEX($B375:$AE375, $BK375, MATCH(BG$10, $B$11:$AE$11, 0)), "")="", "", IFERROR(LEFT(INDEX($B375:$AE375, $BK375, MATCH(BG$10, $B$11:$AE$11, 0)), 70), "")))</f>
        <v/>
      </c>
      <c r="BH375" s="12"/>
      <c r="BI375" s="44" t="str" cm="1">
        <f t="array" ref="BI375">IF(BI$10="", "", IF(IFERROR(INDEX($B375:$AE375, $BK375, MATCH(BI$10, $B$11:$AE$11, 0)), "")="", "", IFERROR(INDEX($B375:$AE375, $BK375, MATCH(BI$10, $B$11:$AE$11, 0)), "")))</f>
        <v/>
      </c>
      <c r="BJ375" s="12"/>
      <c r="BN375" s="19" t="str" cm="1">
        <f t="array" ref="BN375">IF($AZ$10="", "", IF(IFERROR(INDEX($B375:$AE375, $BK375, MATCH($AZ$10, $B$11:$AE$11, 0)), "")="", "", IFERROR(INDEX($B375:$AE375, $BK375, MATCH($AZ$10, $B$11:$AE$11, 0)), "")))</f>
        <v/>
      </c>
      <c r="BO375" s="19" t="str">
        <f t="shared" si="82"/>
        <v/>
      </c>
      <c r="BP375" s="19" t="str">
        <f t="shared" si="83"/>
        <v/>
      </c>
      <c r="BQ375" s="19" t="str">
        <f t="shared" si="84"/>
        <v/>
      </c>
      <c r="BR375" s="30" t="str">
        <f t="shared" si="85"/>
        <v/>
      </c>
      <c r="BS375" s="19" t="str">
        <f t="shared" si="86"/>
        <v/>
      </c>
      <c r="BT375" s="40" t="str" cm="1">
        <f t="array" ref="BT375">IFERROR(DATE(INDEX($BQ375:$BS375, $BK375, MATCH($BN$5, $BQ$10:$BS$10, 0)), INDEX($BQ375:$BS375, $BK375, MATCH($BN$4, $BQ$10:$BS$10, 0)), INDEX($BQ375:$BS375, $BK375, MATCH($BN$3, $BQ$10:$BS$10, 0))), "")</f>
        <v/>
      </c>
      <c r="BV375" s="19" t="str">
        <f t="shared" si="87"/>
        <v/>
      </c>
      <c r="BX375" s="19" t="str">
        <f t="shared" si="88"/>
        <v/>
      </c>
      <c r="BZ375" s="30" t="str">
        <f t="shared" si="92"/>
        <v/>
      </c>
      <c r="CA375" s="13" t="str">
        <f t="shared" si="93"/>
        <v/>
      </c>
      <c r="CB375" s="13" t="str">
        <f t="shared" si="94"/>
        <v/>
      </c>
      <c r="CC375" s="13" t="str">
        <f t="shared" si="95"/>
        <v/>
      </c>
      <c r="CD375" s="32" t="str">
        <f t="shared" si="96"/>
        <v/>
      </c>
      <c r="CF375" s="52" t="str">
        <f t="shared" si="89"/>
        <v/>
      </c>
      <c r="CH375" s="19" t="str">
        <f>IF($CF375="", "", COUNTIF($CF$12:$CF$1210, "&gt;"&amp;$CF375)+1+COUNTIF($CF$12:$CF375, $CF375)-1)</f>
        <v/>
      </c>
      <c r="CJ375" s="19" t="str">
        <f t="shared" si="90"/>
        <v/>
      </c>
      <c r="CL375" s="87" t="str">
        <f t="shared" si="91"/>
        <v/>
      </c>
    </row>
    <row r="376" spans="1:90" x14ac:dyDescent="0.25">
      <c r="A376" s="11"/>
      <c r="B376" s="5"/>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7"/>
      <c r="AF376" s="11"/>
      <c r="AG376" s="12"/>
      <c r="AH376" s="12"/>
      <c r="AI376" s="12"/>
      <c r="AJ376" s="12"/>
      <c r="AK376" s="12"/>
      <c r="AL376" s="12"/>
      <c r="AM376" s="12"/>
      <c r="AN376" s="12"/>
      <c r="AO376" s="12"/>
      <c r="AP376" s="12"/>
      <c r="AQ376" s="12"/>
      <c r="AR376" s="12"/>
      <c r="AS376" s="12"/>
      <c r="AT376" s="12"/>
      <c r="AU376" s="12"/>
      <c r="AV376" s="12"/>
      <c r="AW376" s="12"/>
      <c r="AX376" s="12"/>
      <c r="AY376" s="12"/>
      <c r="AZ376" s="37" t="str">
        <f t="shared" si="81"/>
        <v/>
      </c>
      <c r="BA376" s="13" t="str" cm="1">
        <f t="array" ref="BA376">IF(BA$10="", "", IF(IFERROR(INDEX($B376:$AE376, $BK376, MATCH(BA$10, $B$11:$AE$11, 0)), "")="", "", IFERROR(VALUE(INDEX($B376:$AE376, $BK376, MATCH(BA$10, $B$11:$AE$11, 0))), "")))</f>
        <v/>
      </c>
      <c r="BB376" s="13" t="str" cm="1">
        <f t="array" ref="BB376">IF(BB$10="", "", IF(IFERROR(INDEX($B376:$AE376, $BK376, MATCH(BB$10, $B$11:$AE$11, 0)), "")="", "", IFERROR(VALUE(INDEX($B376:$AE376, $BK376, MATCH(BB$10, $B$11:$AE$11, 0))), "")))</f>
        <v/>
      </c>
      <c r="BC376" s="13" t="str" cm="1">
        <f t="array" ref="BC376">IF(BC$10="", "", IF(IFERROR(INDEX($B376:$AE376, $BK376, MATCH(BC$10, $B$11:$AE$11, 0)), "")="", "", IFERROR(VALUE(INDEX($B376:$AE376, $BK376, MATCH(BC$10, $B$11:$AE$11, 0))), "")))</f>
        <v/>
      </c>
      <c r="BD376" s="13" t="str" cm="1">
        <f t="array" ref="BD376">IF(BD$10="", "", IF(IFERROR(INDEX($B376:$AE376, $BK376, MATCH(BD$10, $B$11:$AE$11, 0)), "")="", "", IFERROR(VALUE(INDEX($B376:$AE376, $BK376, MATCH(BD$10, $B$11:$AE$11, 0))), "")))</f>
        <v/>
      </c>
      <c r="BE376" s="32" t="str" cm="1">
        <f t="array" ref="BE376">IF(BE$10="", "", IF(IFERROR(INDEX($B376:$AE376, $BK376, MATCH(BE$10, $B$11:$AE$11, 0)), "")="", "", IFERROR(VALUE(INDEX($B376:$AE376, $BK376, MATCH(BE$10, $B$11:$AE$11, 0))), "")))</f>
        <v/>
      </c>
      <c r="BF376" s="12"/>
      <c r="BG376" s="44" t="str" cm="1">
        <f t="array" ref="BG376">IF(BG$10="", "", IF(IFERROR(INDEX($B376:$AE376, $BK376, MATCH(BG$10, $B$11:$AE$11, 0)), "")="", "", IFERROR(LEFT(INDEX($B376:$AE376, $BK376, MATCH(BG$10, $B$11:$AE$11, 0)), 70), "")))</f>
        <v/>
      </c>
      <c r="BH376" s="12"/>
      <c r="BI376" s="44" t="str" cm="1">
        <f t="array" ref="BI376">IF(BI$10="", "", IF(IFERROR(INDEX($B376:$AE376, $BK376, MATCH(BI$10, $B$11:$AE$11, 0)), "")="", "", IFERROR(INDEX($B376:$AE376, $BK376, MATCH(BI$10, $B$11:$AE$11, 0)), "")))</f>
        <v/>
      </c>
      <c r="BJ376" s="12"/>
      <c r="BN376" s="19" t="str" cm="1">
        <f t="array" ref="BN376">IF($AZ$10="", "", IF(IFERROR(INDEX($B376:$AE376, $BK376, MATCH($AZ$10, $B$11:$AE$11, 0)), "")="", "", IFERROR(INDEX($B376:$AE376, $BK376, MATCH($AZ$10, $B$11:$AE$11, 0)), "")))</f>
        <v/>
      </c>
      <c r="BO376" s="19" t="str">
        <f t="shared" si="82"/>
        <v/>
      </c>
      <c r="BP376" s="19" t="str">
        <f t="shared" si="83"/>
        <v/>
      </c>
      <c r="BQ376" s="19" t="str">
        <f t="shared" si="84"/>
        <v/>
      </c>
      <c r="BR376" s="30" t="str">
        <f t="shared" si="85"/>
        <v/>
      </c>
      <c r="BS376" s="19" t="str">
        <f t="shared" si="86"/>
        <v/>
      </c>
      <c r="BT376" s="40" t="str" cm="1">
        <f t="array" ref="BT376">IFERROR(DATE(INDEX($BQ376:$BS376, $BK376, MATCH($BN$5, $BQ$10:$BS$10, 0)), INDEX($BQ376:$BS376, $BK376, MATCH($BN$4, $BQ$10:$BS$10, 0)), INDEX($BQ376:$BS376, $BK376, MATCH($BN$3, $BQ$10:$BS$10, 0))), "")</f>
        <v/>
      </c>
      <c r="BV376" s="19" t="str">
        <f t="shared" si="87"/>
        <v/>
      </c>
      <c r="BX376" s="19" t="str">
        <f t="shared" si="88"/>
        <v/>
      </c>
      <c r="BZ376" s="30" t="str">
        <f t="shared" si="92"/>
        <v/>
      </c>
      <c r="CA376" s="13" t="str">
        <f t="shared" si="93"/>
        <v/>
      </c>
      <c r="CB376" s="13" t="str">
        <f t="shared" si="94"/>
        <v/>
      </c>
      <c r="CC376" s="13" t="str">
        <f t="shared" si="95"/>
        <v/>
      </c>
      <c r="CD376" s="32" t="str">
        <f t="shared" si="96"/>
        <v/>
      </c>
      <c r="CF376" s="52" t="str">
        <f t="shared" si="89"/>
        <v/>
      </c>
      <c r="CH376" s="19" t="str">
        <f>IF($CF376="", "", COUNTIF($CF$12:$CF$1210, "&gt;"&amp;$CF376)+1+COUNTIF($CF$12:$CF376, $CF376)-1)</f>
        <v/>
      </c>
      <c r="CJ376" s="19" t="str">
        <f t="shared" si="90"/>
        <v/>
      </c>
      <c r="CL376" s="87" t="str">
        <f t="shared" si="91"/>
        <v/>
      </c>
    </row>
    <row r="377" spans="1:90" x14ac:dyDescent="0.25">
      <c r="A377" s="11"/>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7"/>
      <c r="AF377" s="11"/>
      <c r="AG377" s="12"/>
      <c r="AH377" s="12"/>
      <c r="AI377" s="12"/>
      <c r="AJ377" s="12"/>
      <c r="AK377" s="12"/>
      <c r="AL377" s="12"/>
      <c r="AM377" s="12"/>
      <c r="AN377" s="12"/>
      <c r="AO377" s="12"/>
      <c r="AP377" s="12"/>
      <c r="AQ377" s="12"/>
      <c r="AR377" s="12"/>
      <c r="AS377" s="12"/>
      <c r="AT377" s="12"/>
      <c r="AU377" s="12"/>
      <c r="AV377" s="12"/>
      <c r="AW377" s="12"/>
      <c r="AX377" s="12"/>
      <c r="AY377" s="12"/>
      <c r="AZ377" s="37" t="str">
        <f t="shared" si="81"/>
        <v/>
      </c>
      <c r="BA377" s="13" t="str" cm="1">
        <f t="array" ref="BA377">IF(BA$10="", "", IF(IFERROR(INDEX($B377:$AE377, $BK377, MATCH(BA$10, $B$11:$AE$11, 0)), "")="", "", IFERROR(VALUE(INDEX($B377:$AE377, $BK377, MATCH(BA$10, $B$11:$AE$11, 0))), "")))</f>
        <v/>
      </c>
      <c r="BB377" s="13" t="str" cm="1">
        <f t="array" ref="BB377">IF(BB$10="", "", IF(IFERROR(INDEX($B377:$AE377, $BK377, MATCH(BB$10, $B$11:$AE$11, 0)), "")="", "", IFERROR(VALUE(INDEX($B377:$AE377, $BK377, MATCH(BB$10, $B$11:$AE$11, 0))), "")))</f>
        <v/>
      </c>
      <c r="BC377" s="13" t="str" cm="1">
        <f t="array" ref="BC377">IF(BC$10="", "", IF(IFERROR(INDEX($B377:$AE377, $BK377, MATCH(BC$10, $B$11:$AE$11, 0)), "")="", "", IFERROR(VALUE(INDEX($B377:$AE377, $BK377, MATCH(BC$10, $B$11:$AE$11, 0))), "")))</f>
        <v/>
      </c>
      <c r="BD377" s="13" t="str" cm="1">
        <f t="array" ref="BD377">IF(BD$10="", "", IF(IFERROR(INDEX($B377:$AE377, $BK377, MATCH(BD$10, $B$11:$AE$11, 0)), "")="", "", IFERROR(VALUE(INDEX($B377:$AE377, $BK377, MATCH(BD$10, $B$11:$AE$11, 0))), "")))</f>
        <v/>
      </c>
      <c r="BE377" s="32" t="str" cm="1">
        <f t="array" ref="BE377">IF(BE$10="", "", IF(IFERROR(INDEX($B377:$AE377, $BK377, MATCH(BE$10, $B$11:$AE$11, 0)), "")="", "", IFERROR(VALUE(INDEX($B377:$AE377, $BK377, MATCH(BE$10, $B$11:$AE$11, 0))), "")))</f>
        <v/>
      </c>
      <c r="BF377" s="12"/>
      <c r="BG377" s="44" t="str" cm="1">
        <f t="array" ref="BG377">IF(BG$10="", "", IF(IFERROR(INDEX($B377:$AE377, $BK377, MATCH(BG$10, $B$11:$AE$11, 0)), "")="", "", IFERROR(LEFT(INDEX($B377:$AE377, $BK377, MATCH(BG$10, $B$11:$AE$11, 0)), 70), "")))</f>
        <v/>
      </c>
      <c r="BH377" s="12"/>
      <c r="BI377" s="44" t="str" cm="1">
        <f t="array" ref="BI377">IF(BI$10="", "", IF(IFERROR(INDEX($B377:$AE377, $BK377, MATCH(BI$10, $B$11:$AE$11, 0)), "")="", "", IFERROR(INDEX($B377:$AE377, $BK377, MATCH(BI$10, $B$11:$AE$11, 0)), "")))</f>
        <v/>
      </c>
      <c r="BJ377" s="12"/>
      <c r="BN377" s="19" t="str" cm="1">
        <f t="array" ref="BN377">IF($AZ$10="", "", IF(IFERROR(INDEX($B377:$AE377, $BK377, MATCH($AZ$10, $B$11:$AE$11, 0)), "")="", "", IFERROR(INDEX($B377:$AE377, $BK377, MATCH($AZ$10, $B$11:$AE$11, 0)), "")))</f>
        <v/>
      </c>
      <c r="BO377" s="19" t="str">
        <f t="shared" si="82"/>
        <v/>
      </c>
      <c r="BP377" s="19" t="str">
        <f t="shared" si="83"/>
        <v/>
      </c>
      <c r="BQ377" s="19" t="str">
        <f t="shared" si="84"/>
        <v/>
      </c>
      <c r="BR377" s="30" t="str">
        <f t="shared" si="85"/>
        <v/>
      </c>
      <c r="BS377" s="19" t="str">
        <f t="shared" si="86"/>
        <v/>
      </c>
      <c r="BT377" s="40" t="str" cm="1">
        <f t="array" ref="BT377">IFERROR(DATE(INDEX($BQ377:$BS377, $BK377, MATCH($BN$5, $BQ$10:$BS$10, 0)), INDEX($BQ377:$BS377, $BK377, MATCH($BN$4, $BQ$10:$BS$10, 0)), INDEX($BQ377:$BS377, $BK377, MATCH($BN$3, $BQ$10:$BS$10, 0))), "")</f>
        <v/>
      </c>
      <c r="BV377" s="19" t="str">
        <f t="shared" si="87"/>
        <v/>
      </c>
      <c r="BX377" s="19" t="str">
        <f t="shared" si="88"/>
        <v/>
      </c>
      <c r="BZ377" s="30" t="str">
        <f t="shared" si="92"/>
        <v/>
      </c>
      <c r="CA377" s="13" t="str">
        <f t="shared" si="93"/>
        <v/>
      </c>
      <c r="CB377" s="13" t="str">
        <f t="shared" si="94"/>
        <v/>
      </c>
      <c r="CC377" s="13" t="str">
        <f t="shared" si="95"/>
        <v/>
      </c>
      <c r="CD377" s="32" t="str">
        <f t="shared" si="96"/>
        <v/>
      </c>
      <c r="CF377" s="52" t="str">
        <f t="shared" si="89"/>
        <v/>
      </c>
      <c r="CH377" s="19" t="str">
        <f>IF($CF377="", "", COUNTIF($CF$12:$CF$1210, "&gt;"&amp;$CF377)+1+COUNTIF($CF$12:$CF377, $CF377)-1)</f>
        <v/>
      </c>
      <c r="CJ377" s="19" t="str">
        <f t="shared" si="90"/>
        <v/>
      </c>
      <c r="CL377" s="87" t="str">
        <f t="shared" si="91"/>
        <v/>
      </c>
    </row>
    <row r="378" spans="1:90" x14ac:dyDescent="0.25">
      <c r="A378" s="11"/>
      <c r="B378" s="5"/>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7"/>
      <c r="AF378" s="11"/>
      <c r="AG378" s="12"/>
      <c r="AH378" s="12"/>
      <c r="AI378" s="12"/>
      <c r="AJ378" s="12"/>
      <c r="AK378" s="12"/>
      <c r="AL378" s="12"/>
      <c r="AM378" s="12"/>
      <c r="AN378" s="12"/>
      <c r="AO378" s="12"/>
      <c r="AP378" s="12"/>
      <c r="AQ378" s="12"/>
      <c r="AR378" s="12"/>
      <c r="AS378" s="12"/>
      <c r="AT378" s="12"/>
      <c r="AU378" s="12"/>
      <c r="AV378" s="12"/>
      <c r="AW378" s="12"/>
      <c r="AX378" s="12"/>
      <c r="AY378" s="12"/>
      <c r="AZ378" s="37" t="str">
        <f t="shared" si="81"/>
        <v/>
      </c>
      <c r="BA378" s="13" t="str" cm="1">
        <f t="array" ref="BA378">IF(BA$10="", "", IF(IFERROR(INDEX($B378:$AE378, $BK378, MATCH(BA$10, $B$11:$AE$11, 0)), "")="", "", IFERROR(VALUE(INDEX($B378:$AE378, $BK378, MATCH(BA$10, $B$11:$AE$11, 0))), "")))</f>
        <v/>
      </c>
      <c r="BB378" s="13" t="str" cm="1">
        <f t="array" ref="BB378">IF(BB$10="", "", IF(IFERROR(INDEX($B378:$AE378, $BK378, MATCH(BB$10, $B$11:$AE$11, 0)), "")="", "", IFERROR(VALUE(INDEX($B378:$AE378, $BK378, MATCH(BB$10, $B$11:$AE$11, 0))), "")))</f>
        <v/>
      </c>
      <c r="BC378" s="13" t="str" cm="1">
        <f t="array" ref="BC378">IF(BC$10="", "", IF(IFERROR(INDEX($B378:$AE378, $BK378, MATCH(BC$10, $B$11:$AE$11, 0)), "")="", "", IFERROR(VALUE(INDEX($B378:$AE378, $BK378, MATCH(BC$10, $B$11:$AE$11, 0))), "")))</f>
        <v/>
      </c>
      <c r="BD378" s="13" t="str" cm="1">
        <f t="array" ref="BD378">IF(BD$10="", "", IF(IFERROR(INDEX($B378:$AE378, $BK378, MATCH(BD$10, $B$11:$AE$11, 0)), "")="", "", IFERROR(VALUE(INDEX($B378:$AE378, $BK378, MATCH(BD$10, $B$11:$AE$11, 0))), "")))</f>
        <v/>
      </c>
      <c r="BE378" s="32" t="str" cm="1">
        <f t="array" ref="BE378">IF(BE$10="", "", IF(IFERROR(INDEX($B378:$AE378, $BK378, MATCH(BE$10, $B$11:$AE$11, 0)), "")="", "", IFERROR(VALUE(INDEX($B378:$AE378, $BK378, MATCH(BE$10, $B$11:$AE$11, 0))), "")))</f>
        <v/>
      </c>
      <c r="BF378" s="12"/>
      <c r="BG378" s="44" t="str" cm="1">
        <f t="array" ref="BG378">IF(BG$10="", "", IF(IFERROR(INDEX($B378:$AE378, $BK378, MATCH(BG$10, $B$11:$AE$11, 0)), "")="", "", IFERROR(LEFT(INDEX($B378:$AE378, $BK378, MATCH(BG$10, $B$11:$AE$11, 0)), 70), "")))</f>
        <v/>
      </c>
      <c r="BH378" s="12"/>
      <c r="BI378" s="44" t="str" cm="1">
        <f t="array" ref="BI378">IF(BI$10="", "", IF(IFERROR(INDEX($B378:$AE378, $BK378, MATCH(BI$10, $B$11:$AE$11, 0)), "")="", "", IFERROR(INDEX($B378:$AE378, $BK378, MATCH(BI$10, $B$11:$AE$11, 0)), "")))</f>
        <v/>
      </c>
      <c r="BJ378" s="12"/>
      <c r="BN378" s="19" t="str" cm="1">
        <f t="array" ref="BN378">IF($AZ$10="", "", IF(IFERROR(INDEX($B378:$AE378, $BK378, MATCH($AZ$10, $B$11:$AE$11, 0)), "")="", "", IFERROR(INDEX($B378:$AE378, $BK378, MATCH($AZ$10, $B$11:$AE$11, 0)), "")))</f>
        <v/>
      </c>
      <c r="BO378" s="19" t="str">
        <f t="shared" si="82"/>
        <v/>
      </c>
      <c r="BP378" s="19" t="str">
        <f t="shared" si="83"/>
        <v/>
      </c>
      <c r="BQ378" s="19" t="str">
        <f t="shared" si="84"/>
        <v/>
      </c>
      <c r="BR378" s="30" t="str">
        <f t="shared" si="85"/>
        <v/>
      </c>
      <c r="BS378" s="19" t="str">
        <f t="shared" si="86"/>
        <v/>
      </c>
      <c r="BT378" s="40" t="str" cm="1">
        <f t="array" ref="BT378">IFERROR(DATE(INDEX($BQ378:$BS378, $BK378, MATCH($BN$5, $BQ$10:$BS$10, 0)), INDEX($BQ378:$BS378, $BK378, MATCH($BN$4, $BQ$10:$BS$10, 0)), INDEX($BQ378:$BS378, $BK378, MATCH($BN$3, $BQ$10:$BS$10, 0))), "")</f>
        <v/>
      </c>
      <c r="BV378" s="19" t="str">
        <f t="shared" si="87"/>
        <v/>
      </c>
      <c r="BX378" s="19" t="str">
        <f t="shared" si="88"/>
        <v/>
      </c>
      <c r="BZ378" s="30" t="str">
        <f t="shared" si="92"/>
        <v/>
      </c>
      <c r="CA378" s="13" t="str">
        <f t="shared" si="93"/>
        <v/>
      </c>
      <c r="CB378" s="13" t="str">
        <f t="shared" si="94"/>
        <v/>
      </c>
      <c r="CC378" s="13" t="str">
        <f t="shared" si="95"/>
        <v/>
      </c>
      <c r="CD378" s="32" t="str">
        <f t="shared" si="96"/>
        <v/>
      </c>
      <c r="CF378" s="52" t="str">
        <f t="shared" si="89"/>
        <v/>
      </c>
      <c r="CH378" s="19" t="str">
        <f>IF($CF378="", "", COUNTIF($CF$12:$CF$1210, "&gt;"&amp;$CF378)+1+COUNTIF($CF$12:$CF378, $CF378)-1)</f>
        <v/>
      </c>
      <c r="CJ378" s="19" t="str">
        <f t="shared" si="90"/>
        <v/>
      </c>
      <c r="CL378" s="87" t="str">
        <f t="shared" si="91"/>
        <v/>
      </c>
    </row>
    <row r="379" spans="1:90" x14ac:dyDescent="0.25">
      <c r="A379" s="11"/>
      <c r="B379" s="5"/>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7"/>
      <c r="AF379" s="11"/>
      <c r="AG379" s="12"/>
      <c r="AH379" s="12"/>
      <c r="AI379" s="12"/>
      <c r="AJ379" s="12"/>
      <c r="AK379" s="12"/>
      <c r="AL379" s="12"/>
      <c r="AM379" s="12"/>
      <c r="AN379" s="12"/>
      <c r="AO379" s="12"/>
      <c r="AP379" s="12"/>
      <c r="AQ379" s="12"/>
      <c r="AR379" s="12"/>
      <c r="AS379" s="12"/>
      <c r="AT379" s="12"/>
      <c r="AU379" s="12"/>
      <c r="AV379" s="12"/>
      <c r="AW379" s="12"/>
      <c r="AX379" s="12"/>
      <c r="AY379" s="12"/>
      <c r="AZ379" s="37" t="str">
        <f t="shared" si="81"/>
        <v/>
      </c>
      <c r="BA379" s="13" t="str" cm="1">
        <f t="array" ref="BA379">IF(BA$10="", "", IF(IFERROR(INDEX($B379:$AE379, $BK379, MATCH(BA$10, $B$11:$AE$11, 0)), "")="", "", IFERROR(VALUE(INDEX($B379:$AE379, $BK379, MATCH(BA$10, $B$11:$AE$11, 0))), "")))</f>
        <v/>
      </c>
      <c r="BB379" s="13" t="str" cm="1">
        <f t="array" ref="BB379">IF(BB$10="", "", IF(IFERROR(INDEX($B379:$AE379, $BK379, MATCH(BB$10, $B$11:$AE$11, 0)), "")="", "", IFERROR(VALUE(INDEX($B379:$AE379, $BK379, MATCH(BB$10, $B$11:$AE$11, 0))), "")))</f>
        <v/>
      </c>
      <c r="BC379" s="13" t="str" cm="1">
        <f t="array" ref="BC379">IF(BC$10="", "", IF(IFERROR(INDEX($B379:$AE379, $BK379, MATCH(BC$10, $B$11:$AE$11, 0)), "")="", "", IFERROR(VALUE(INDEX($B379:$AE379, $BK379, MATCH(BC$10, $B$11:$AE$11, 0))), "")))</f>
        <v/>
      </c>
      <c r="BD379" s="13" t="str" cm="1">
        <f t="array" ref="BD379">IF(BD$10="", "", IF(IFERROR(INDEX($B379:$AE379, $BK379, MATCH(BD$10, $B$11:$AE$11, 0)), "")="", "", IFERROR(VALUE(INDEX($B379:$AE379, $BK379, MATCH(BD$10, $B$11:$AE$11, 0))), "")))</f>
        <v/>
      </c>
      <c r="BE379" s="32" t="str" cm="1">
        <f t="array" ref="BE379">IF(BE$10="", "", IF(IFERROR(INDEX($B379:$AE379, $BK379, MATCH(BE$10, $B$11:$AE$11, 0)), "")="", "", IFERROR(VALUE(INDEX($B379:$AE379, $BK379, MATCH(BE$10, $B$11:$AE$11, 0))), "")))</f>
        <v/>
      </c>
      <c r="BF379" s="12"/>
      <c r="BG379" s="44" t="str" cm="1">
        <f t="array" ref="BG379">IF(BG$10="", "", IF(IFERROR(INDEX($B379:$AE379, $BK379, MATCH(BG$10, $B$11:$AE$11, 0)), "")="", "", IFERROR(LEFT(INDEX($B379:$AE379, $BK379, MATCH(BG$10, $B$11:$AE$11, 0)), 70), "")))</f>
        <v/>
      </c>
      <c r="BH379" s="12"/>
      <c r="BI379" s="44" t="str" cm="1">
        <f t="array" ref="BI379">IF(BI$10="", "", IF(IFERROR(INDEX($B379:$AE379, $BK379, MATCH(BI$10, $B$11:$AE$11, 0)), "")="", "", IFERROR(INDEX($B379:$AE379, $BK379, MATCH(BI$10, $B$11:$AE$11, 0)), "")))</f>
        <v/>
      </c>
      <c r="BJ379" s="12"/>
      <c r="BN379" s="19" t="str" cm="1">
        <f t="array" ref="BN379">IF($AZ$10="", "", IF(IFERROR(INDEX($B379:$AE379, $BK379, MATCH($AZ$10, $B$11:$AE$11, 0)), "")="", "", IFERROR(INDEX($B379:$AE379, $BK379, MATCH($AZ$10, $B$11:$AE$11, 0)), "")))</f>
        <v/>
      </c>
      <c r="BO379" s="19" t="str">
        <f t="shared" si="82"/>
        <v/>
      </c>
      <c r="BP379" s="19" t="str">
        <f t="shared" si="83"/>
        <v/>
      </c>
      <c r="BQ379" s="19" t="str">
        <f t="shared" si="84"/>
        <v/>
      </c>
      <c r="BR379" s="30" t="str">
        <f t="shared" si="85"/>
        <v/>
      </c>
      <c r="BS379" s="19" t="str">
        <f t="shared" si="86"/>
        <v/>
      </c>
      <c r="BT379" s="40" t="str" cm="1">
        <f t="array" ref="BT379">IFERROR(DATE(INDEX($BQ379:$BS379, $BK379, MATCH($BN$5, $BQ$10:$BS$10, 0)), INDEX($BQ379:$BS379, $BK379, MATCH($BN$4, $BQ$10:$BS$10, 0)), INDEX($BQ379:$BS379, $BK379, MATCH($BN$3, $BQ$10:$BS$10, 0))), "")</f>
        <v/>
      </c>
      <c r="BV379" s="19" t="str">
        <f t="shared" si="87"/>
        <v/>
      </c>
      <c r="BX379" s="19" t="str">
        <f t="shared" si="88"/>
        <v/>
      </c>
      <c r="BZ379" s="30" t="str">
        <f t="shared" si="92"/>
        <v/>
      </c>
      <c r="CA379" s="13" t="str">
        <f t="shared" si="93"/>
        <v/>
      </c>
      <c r="CB379" s="13" t="str">
        <f t="shared" si="94"/>
        <v/>
      </c>
      <c r="CC379" s="13" t="str">
        <f t="shared" si="95"/>
        <v/>
      </c>
      <c r="CD379" s="32" t="str">
        <f t="shared" si="96"/>
        <v/>
      </c>
      <c r="CF379" s="52" t="str">
        <f t="shared" si="89"/>
        <v/>
      </c>
      <c r="CH379" s="19" t="str">
        <f>IF($CF379="", "", COUNTIF($CF$12:$CF$1210, "&gt;"&amp;$CF379)+1+COUNTIF($CF$12:$CF379, $CF379)-1)</f>
        <v/>
      </c>
      <c r="CJ379" s="19" t="str">
        <f t="shared" si="90"/>
        <v/>
      </c>
      <c r="CL379" s="87" t="str">
        <f t="shared" si="91"/>
        <v/>
      </c>
    </row>
    <row r="380" spans="1:90" x14ac:dyDescent="0.25">
      <c r="A380" s="11"/>
      <c r="B380" s="5"/>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7"/>
      <c r="AF380" s="11"/>
      <c r="AG380" s="12"/>
      <c r="AH380" s="12"/>
      <c r="AI380" s="12"/>
      <c r="AJ380" s="12"/>
      <c r="AK380" s="12"/>
      <c r="AL380" s="12"/>
      <c r="AM380" s="12"/>
      <c r="AN380" s="12"/>
      <c r="AO380" s="12"/>
      <c r="AP380" s="12"/>
      <c r="AQ380" s="12"/>
      <c r="AR380" s="12"/>
      <c r="AS380" s="12"/>
      <c r="AT380" s="12"/>
      <c r="AU380" s="12"/>
      <c r="AV380" s="12"/>
      <c r="AW380" s="12"/>
      <c r="AX380" s="12"/>
      <c r="AY380" s="12"/>
      <c r="AZ380" s="37" t="str">
        <f t="shared" si="81"/>
        <v/>
      </c>
      <c r="BA380" s="13" t="str" cm="1">
        <f t="array" ref="BA380">IF(BA$10="", "", IF(IFERROR(INDEX($B380:$AE380, $BK380, MATCH(BA$10, $B$11:$AE$11, 0)), "")="", "", IFERROR(VALUE(INDEX($B380:$AE380, $BK380, MATCH(BA$10, $B$11:$AE$11, 0))), "")))</f>
        <v/>
      </c>
      <c r="BB380" s="13" t="str" cm="1">
        <f t="array" ref="BB380">IF(BB$10="", "", IF(IFERROR(INDEX($B380:$AE380, $BK380, MATCH(BB$10, $B$11:$AE$11, 0)), "")="", "", IFERROR(VALUE(INDEX($B380:$AE380, $BK380, MATCH(BB$10, $B$11:$AE$11, 0))), "")))</f>
        <v/>
      </c>
      <c r="BC380" s="13" t="str" cm="1">
        <f t="array" ref="BC380">IF(BC$10="", "", IF(IFERROR(INDEX($B380:$AE380, $BK380, MATCH(BC$10, $B$11:$AE$11, 0)), "")="", "", IFERROR(VALUE(INDEX($B380:$AE380, $BK380, MATCH(BC$10, $B$11:$AE$11, 0))), "")))</f>
        <v/>
      </c>
      <c r="BD380" s="13" t="str" cm="1">
        <f t="array" ref="BD380">IF(BD$10="", "", IF(IFERROR(INDEX($B380:$AE380, $BK380, MATCH(BD$10, $B$11:$AE$11, 0)), "")="", "", IFERROR(VALUE(INDEX($B380:$AE380, $BK380, MATCH(BD$10, $B$11:$AE$11, 0))), "")))</f>
        <v/>
      </c>
      <c r="BE380" s="32" t="str" cm="1">
        <f t="array" ref="BE380">IF(BE$10="", "", IF(IFERROR(INDEX($B380:$AE380, $BK380, MATCH(BE$10, $B$11:$AE$11, 0)), "")="", "", IFERROR(VALUE(INDEX($B380:$AE380, $BK380, MATCH(BE$10, $B$11:$AE$11, 0))), "")))</f>
        <v/>
      </c>
      <c r="BF380" s="12"/>
      <c r="BG380" s="44" t="str" cm="1">
        <f t="array" ref="BG380">IF(BG$10="", "", IF(IFERROR(INDEX($B380:$AE380, $BK380, MATCH(BG$10, $B$11:$AE$11, 0)), "")="", "", IFERROR(LEFT(INDEX($B380:$AE380, $BK380, MATCH(BG$10, $B$11:$AE$11, 0)), 70), "")))</f>
        <v/>
      </c>
      <c r="BH380" s="12"/>
      <c r="BI380" s="44" t="str" cm="1">
        <f t="array" ref="BI380">IF(BI$10="", "", IF(IFERROR(INDEX($B380:$AE380, $BK380, MATCH(BI$10, $B$11:$AE$11, 0)), "")="", "", IFERROR(INDEX($B380:$AE380, $BK380, MATCH(BI$10, $B$11:$AE$11, 0)), "")))</f>
        <v/>
      </c>
      <c r="BJ380" s="12"/>
      <c r="BN380" s="19" t="str" cm="1">
        <f t="array" ref="BN380">IF($AZ$10="", "", IF(IFERROR(INDEX($B380:$AE380, $BK380, MATCH($AZ$10, $B$11:$AE$11, 0)), "")="", "", IFERROR(INDEX($B380:$AE380, $BK380, MATCH($AZ$10, $B$11:$AE$11, 0)), "")))</f>
        <v/>
      </c>
      <c r="BO380" s="19" t="str">
        <f t="shared" si="82"/>
        <v/>
      </c>
      <c r="BP380" s="19" t="str">
        <f t="shared" si="83"/>
        <v/>
      </c>
      <c r="BQ380" s="19" t="str">
        <f t="shared" si="84"/>
        <v/>
      </c>
      <c r="BR380" s="30" t="str">
        <f t="shared" si="85"/>
        <v/>
      </c>
      <c r="BS380" s="19" t="str">
        <f t="shared" si="86"/>
        <v/>
      </c>
      <c r="BT380" s="40" t="str" cm="1">
        <f t="array" ref="BT380">IFERROR(DATE(INDEX($BQ380:$BS380, $BK380, MATCH($BN$5, $BQ$10:$BS$10, 0)), INDEX($BQ380:$BS380, $BK380, MATCH($BN$4, $BQ$10:$BS$10, 0)), INDEX($BQ380:$BS380, $BK380, MATCH($BN$3, $BQ$10:$BS$10, 0))), "")</f>
        <v/>
      </c>
      <c r="BV380" s="19" t="str">
        <f t="shared" si="87"/>
        <v/>
      </c>
      <c r="BX380" s="19" t="str">
        <f t="shared" si="88"/>
        <v/>
      </c>
      <c r="BZ380" s="30" t="str">
        <f t="shared" si="92"/>
        <v/>
      </c>
      <c r="CA380" s="13" t="str">
        <f t="shared" si="93"/>
        <v/>
      </c>
      <c r="CB380" s="13" t="str">
        <f t="shared" si="94"/>
        <v/>
      </c>
      <c r="CC380" s="13" t="str">
        <f t="shared" si="95"/>
        <v/>
      </c>
      <c r="CD380" s="32" t="str">
        <f t="shared" si="96"/>
        <v/>
      </c>
      <c r="CF380" s="52" t="str">
        <f t="shared" si="89"/>
        <v/>
      </c>
      <c r="CH380" s="19" t="str">
        <f>IF($CF380="", "", COUNTIF($CF$12:$CF$1210, "&gt;"&amp;$CF380)+1+COUNTIF($CF$12:$CF380, $CF380)-1)</f>
        <v/>
      </c>
      <c r="CJ380" s="19" t="str">
        <f t="shared" si="90"/>
        <v/>
      </c>
      <c r="CL380" s="87" t="str">
        <f t="shared" si="91"/>
        <v/>
      </c>
    </row>
    <row r="381" spans="1:90" x14ac:dyDescent="0.25">
      <c r="A381" s="11"/>
      <c r="B381" s="5"/>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7"/>
      <c r="AF381" s="11"/>
      <c r="AG381" s="12"/>
      <c r="AH381" s="12"/>
      <c r="AI381" s="12"/>
      <c r="AJ381" s="12"/>
      <c r="AK381" s="12"/>
      <c r="AL381" s="12"/>
      <c r="AM381" s="12"/>
      <c r="AN381" s="12"/>
      <c r="AO381" s="12"/>
      <c r="AP381" s="12"/>
      <c r="AQ381" s="12"/>
      <c r="AR381" s="12"/>
      <c r="AS381" s="12"/>
      <c r="AT381" s="12"/>
      <c r="AU381" s="12"/>
      <c r="AV381" s="12"/>
      <c r="AW381" s="12"/>
      <c r="AX381" s="12"/>
      <c r="AY381" s="12"/>
      <c r="AZ381" s="37" t="str">
        <f t="shared" si="81"/>
        <v/>
      </c>
      <c r="BA381" s="13" t="str" cm="1">
        <f t="array" ref="BA381">IF(BA$10="", "", IF(IFERROR(INDEX($B381:$AE381, $BK381, MATCH(BA$10, $B$11:$AE$11, 0)), "")="", "", IFERROR(VALUE(INDEX($B381:$AE381, $BK381, MATCH(BA$10, $B$11:$AE$11, 0))), "")))</f>
        <v/>
      </c>
      <c r="BB381" s="13" t="str" cm="1">
        <f t="array" ref="BB381">IF(BB$10="", "", IF(IFERROR(INDEX($B381:$AE381, $BK381, MATCH(BB$10, $B$11:$AE$11, 0)), "")="", "", IFERROR(VALUE(INDEX($B381:$AE381, $BK381, MATCH(BB$10, $B$11:$AE$11, 0))), "")))</f>
        <v/>
      </c>
      <c r="BC381" s="13" t="str" cm="1">
        <f t="array" ref="BC381">IF(BC$10="", "", IF(IFERROR(INDEX($B381:$AE381, $BK381, MATCH(BC$10, $B$11:$AE$11, 0)), "")="", "", IFERROR(VALUE(INDEX($B381:$AE381, $BK381, MATCH(BC$10, $B$11:$AE$11, 0))), "")))</f>
        <v/>
      </c>
      <c r="BD381" s="13" t="str" cm="1">
        <f t="array" ref="BD381">IF(BD$10="", "", IF(IFERROR(INDEX($B381:$AE381, $BK381, MATCH(BD$10, $B$11:$AE$11, 0)), "")="", "", IFERROR(VALUE(INDEX($B381:$AE381, $BK381, MATCH(BD$10, $B$11:$AE$11, 0))), "")))</f>
        <v/>
      </c>
      <c r="BE381" s="32" t="str" cm="1">
        <f t="array" ref="BE381">IF(BE$10="", "", IF(IFERROR(INDEX($B381:$AE381, $BK381, MATCH(BE$10, $B$11:$AE$11, 0)), "")="", "", IFERROR(VALUE(INDEX($B381:$AE381, $BK381, MATCH(BE$10, $B$11:$AE$11, 0))), "")))</f>
        <v/>
      </c>
      <c r="BF381" s="12"/>
      <c r="BG381" s="44" t="str" cm="1">
        <f t="array" ref="BG381">IF(BG$10="", "", IF(IFERROR(INDEX($B381:$AE381, $BK381, MATCH(BG$10, $B$11:$AE$11, 0)), "")="", "", IFERROR(LEFT(INDEX($B381:$AE381, $BK381, MATCH(BG$10, $B$11:$AE$11, 0)), 70), "")))</f>
        <v/>
      </c>
      <c r="BH381" s="12"/>
      <c r="BI381" s="44" t="str" cm="1">
        <f t="array" ref="BI381">IF(BI$10="", "", IF(IFERROR(INDEX($B381:$AE381, $BK381, MATCH(BI$10, $B$11:$AE$11, 0)), "")="", "", IFERROR(INDEX($B381:$AE381, $BK381, MATCH(BI$10, $B$11:$AE$11, 0)), "")))</f>
        <v/>
      </c>
      <c r="BJ381" s="12"/>
      <c r="BN381" s="19" t="str" cm="1">
        <f t="array" ref="BN381">IF($AZ$10="", "", IF(IFERROR(INDEX($B381:$AE381, $BK381, MATCH($AZ$10, $B$11:$AE$11, 0)), "")="", "", IFERROR(INDEX($B381:$AE381, $BK381, MATCH($AZ$10, $B$11:$AE$11, 0)), "")))</f>
        <v/>
      </c>
      <c r="BO381" s="19" t="str">
        <f t="shared" si="82"/>
        <v/>
      </c>
      <c r="BP381" s="19" t="str">
        <f t="shared" si="83"/>
        <v/>
      </c>
      <c r="BQ381" s="19" t="str">
        <f t="shared" si="84"/>
        <v/>
      </c>
      <c r="BR381" s="30" t="str">
        <f t="shared" si="85"/>
        <v/>
      </c>
      <c r="BS381" s="19" t="str">
        <f t="shared" si="86"/>
        <v/>
      </c>
      <c r="BT381" s="40" t="str" cm="1">
        <f t="array" ref="BT381">IFERROR(DATE(INDEX($BQ381:$BS381, $BK381, MATCH($BN$5, $BQ$10:$BS$10, 0)), INDEX($BQ381:$BS381, $BK381, MATCH($BN$4, $BQ$10:$BS$10, 0)), INDEX($BQ381:$BS381, $BK381, MATCH($BN$3, $BQ$10:$BS$10, 0))), "")</f>
        <v/>
      </c>
      <c r="BV381" s="19" t="str">
        <f t="shared" si="87"/>
        <v/>
      </c>
      <c r="BX381" s="19" t="str">
        <f t="shared" si="88"/>
        <v/>
      </c>
      <c r="BZ381" s="30" t="str">
        <f t="shared" si="92"/>
        <v/>
      </c>
      <c r="CA381" s="13" t="str">
        <f t="shared" si="93"/>
        <v/>
      </c>
      <c r="CB381" s="13" t="str">
        <f t="shared" si="94"/>
        <v/>
      </c>
      <c r="CC381" s="13" t="str">
        <f t="shared" si="95"/>
        <v/>
      </c>
      <c r="CD381" s="32" t="str">
        <f t="shared" si="96"/>
        <v/>
      </c>
      <c r="CF381" s="52" t="str">
        <f t="shared" si="89"/>
        <v/>
      </c>
      <c r="CH381" s="19" t="str">
        <f>IF($CF381="", "", COUNTIF($CF$12:$CF$1210, "&gt;"&amp;$CF381)+1+COUNTIF($CF$12:$CF381, $CF381)-1)</f>
        <v/>
      </c>
      <c r="CJ381" s="19" t="str">
        <f t="shared" si="90"/>
        <v/>
      </c>
      <c r="CL381" s="87" t="str">
        <f t="shared" si="91"/>
        <v/>
      </c>
    </row>
    <row r="382" spans="1:90" x14ac:dyDescent="0.25">
      <c r="A382" s="11"/>
      <c r="B382" s="5"/>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7"/>
      <c r="AF382" s="11"/>
      <c r="AG382" s="12"/>
      <c r="AH382" s="12"/>
      <c r="AI382" s="12"/>
      <c r="AJ382" s="12"/>
      <c r="AK382" s="12"/>
      <c r="AL382" s="12"/>
      <c r="AM382" s="12"/>
      <c r="AN382" s="12"/>
      <c r="AO382" s="12"/>
      <c r="AP382" s="12"/>
      <c r="AQ382" s="12"/>
      <c r="AR382" s="12"/>
      <c r="AS382" s="12"/>
      <c r="AT382" s="12"/>
      <c r="AU382" s="12"/>
      <c r="AV382" s="12"/>
      <c r="AW382" s="12"/>
      <c r="AX382" s="12"/>
      <c r="AY382" s="12"/>
      <c r="AZ382" s="37" t="str">
        <f t="shared" si="81"/>
        <v/>
      </c>
      <c r="BA382" s="13" t="str" cm="1">
        <f t="array" ref="BA382">IF(BA$10="", "", IF(IFERROR(INDEX($B382:$AE382, $BK382, MATCH(BA$10, $B$11:$AE$11, 0)), "")="", "", IFERROR(VALUE(INDEX($B382:$AE382, $BK382, MATCH(BA$10, $B$11:$AE$11, 0))), "")))</f>
        <v/>
      </c>
      <c r="BB382" s="13" t="str" cm="1">
        <f t="array" ref="BB382">IF(BB$10="", "", IF(IFERROR(INDEX($B382:$AE382, $BK382, MATCH(BB$10, $B$11:$AE$11, 0)), "")="", "", IFERROR(VALUE(INDEX($B382:$AE382, $BK382, MATCH(BB$10, $B$11:$AE$11, 0))), "")))</f>
        <v/>
      </c>
      <c r="BC382" s="13" t="str" cm="1">
        <f t="array" ref="BC382">IF(BC$10="", "", IF(IFERROR(INDEX($B382:$AE382, $BK382, MATCH(BC$10, $B$11:$AE$11, 0)), "")="", "", IFERROR(VALUE(INDEX($B382:$AE382, $BK382, MATCH(BC$10, $B$11:$AE$11, 0))), "")))</f>
        <v/>
      </c>
      <c r="BD382" s="13" t="str" cm="1">
        <f t="array" ref="BD382">IF(BD$10="", "", IF(IFERROR(INDEX($B382:$AE382, $BK382, MATCH(BD$10, $B$11:$AE$11, 0)), "")="", "", IFERROR(VALUE(INDEX($B382:$AE382, $BK382, MATCH(BD$10, $B$11:$AE$11, 0))), "")))</f>
        <v/>
      </c>
      <c r="BE382" s="32" t="str" cm="1">
        <f t="array" ref="BE382">IF(BE$10="", "", IF(IFERROR(INDEX($B382:$AE382, $BK382, MATCH(BE$10, $B$11:$AE$11, 0)), "")="", "", IFERROR(VALUE(INDEX($B382:$AE382, $BK382, MATCH(BE$10, $B$11:$AE$11, 0))), "")))</f>
        <v/>
      </c>
      <c r="BF382" s="12"/>
      <c r="BG382" s="44" t="str" cm="1">
        <f t="array" ref="BG382">IF(BG$10="", "", IF(IFERROR(INDEX($B382:$AE382, $BK382, MATCH(BG$10, $B$11:$AE$11, 0)), "")="", "", IFERROR(LEFT(INDEX($B382:$AE382, $BK382, MATCH(BG$10, $B$11:$AE$11, 0)), 70), "")))</f>
        <v/>
      </c>
      <c r="BH382" s="12"/>
      <c r="BI382" s="44" t="str" cm="1">
        <f t="array" ref="BI382">IF(BI$10="", "", IF(IFERROR(INDEX($B382:$AE382, $BK382, MATCH(BI$10, $B$11:$AE$11, 0)), "")="", "", IFERROR(INDEX($B382:$AE382, $BK382, MATCH(BI$10, $B$11:$AE$11, 0)), "")))</f>
        <v/>
      </c>
      <c r="BJ382" s="12"/>
      <c r="BN382" s="19" t="str" cm="1">
        <f t="array" ref="BN382">IF($AZ$10="", "", IF(IFERROR(INDEX($B382:$AE382, $BK382, MATCH($AZ$10, $B$11:$AE$11, 0)), "")="", "", IFERROR(INDEX($B382:$AE382, $BK382, MATCH($AZ$10, $B$11:$AE$11, 0)), "")))</f>
        <v/>
      </c>
      <c r="BO382" s="19" t="str">
        <f t="shared" si="82"/>
        <v/>
      </c>
      <c r="BP382" s="19" t="str">
        <f t="shared" si="83"/>
        <v/>
      </c>
      <c r="BQ382" s="19" t="str">
        <f t="shared" si="84"/>
        <v/>
      </c>
      <c r="BR382" s="30" t="str">
        <f t="shared" si="85"/>
        <v/>
      </c>
      <c r="BS382" s="19" t="str">
        <f t="shared" si="86"/>
        <v/>
      </c>
      <c r="BT382" s="40" t="str" cm="1">
        <f t="array" ref="BT382">IFERROR(DATE(INDEX($BQ382:$BS382, $BK382, MATCH($BN$5, $BQ$10:$BS$10, 0)), INDEX($BQ382:$BS382, $BK382, MATCH($BN$4, $BQ$10:$BS$10, 0)), INDEX($BQ382:$BS382, $BK382, MATCH($BN$3, $BQ$10:$BS$10, 0))), "")</f>
        <v/>
      </c>
      <c r="BV382" s="19" t="str">
        <f t="shared" si="87"/>
        <v/>
      </c>
      <c r="BX382" s="19" t="str">
        <f t="shared" si="88"/>
        <v/>
      </c>
      <c r="BZ382" s="30" t="str">
        <f t="shared" si="92"/>
        <v/>
      </c>
      <c r="CA382" s="13" t="str">
        <f t="shared" si="93"/>
        <v/>
      </c>
      <c r="CB382" s="13" t="str">
        <f t="shared" si="94"/>
        <v/>
      </c>
      <c r="CC382" s="13" t="str">
        <f t="shared" si="95"/>
        <v/>
      </c>
      <c r="CD382" s="32" t="str">
        <f t="shared" si="96"/>
        <v/>
      </c>
      <c r="CF382" s="52" t="str">
        <f t="shared" si="89"/>
        <v/>
      </c>
      <c r="CH382" s="19" t="str">
        <f>IF($CF382="", "", COUNTIF($CF$12:$CF$1210, "&gt;"&amp;$CF382)+1+COUNTIF($CF$12:$CF382, $CF382)-1)</f>
        <v/>
      </c>
      <c r="CJ382" s="19" t="str">
        <f t="shared" si="90"/>
        <v/>
      </c>
      <c r="CL382" s="87" t="str">
        <f t="shared" si="91"/>
        <v/>
      </c>
    </row>
    <row r="383" spans="1:90" x14ac:dyDescent="0.25">
      <c r="A383" s="11"/>
      <c r="B383" s="5"/>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7"/>
      <c r="AF383" s="11"/>
      <c r="AG383" s="12"/>
      <c r="AH383" s="12"/>
      <c r="AI383" s="12"/>
      <c r="AJ383" s="12"/>
      <c r="AK383" s="12"/>
      <c r="AL383" s="12"/>
      <c r="AM383" s="12"/>
      <c r="AN383" s="12"/>
      <c r="AO383" s="12"/>
      <c r="AP383" s="12"/>
      <c r="AQ383" s="12"/>
      <c r="AR383" s="12"/>
      <c r="AS383" s="12"/>
      <c r="AT383" s="12"/>
      <c r="AU383" s="12"/>
      <c r="AV383" s="12"/>
      <c r="AW383" s="12"/>
      <c r="AX383" s="12"/>
      <c r="AY383" s="12"/>
      <c r="AZ383" s="37" t="str">
        <f t="shared" si="81"/>
        <v/>
      </c>
      <c r="BA383" s="13" t="str" cm="1">
        <f t="array" ref="BA383">IF(BA$10="", "", IF(IFERROR(INDEX($B383:$AE383, $BK383, MATCH(BA$10, $B$11:$AE$11, 0)), "")="", "", IFERROR(VALUE(INDEX($B383:$AE383, $BK383, MATCH(BA$10, $B$11:$AE$11, 0))), "")))</f>
        <v/>
      </c>
      <c r="BB383" s="13" t="str" cm="1">
        <f t="array" ref="BB383">IF(BB$10="", "", IF(IFERROR(INDEX($B383:$AE383, $BK383, MATCH(BB$10, $B$11:$AE$11, 0)), "")="", "", IFERROR(VALUE(INDEX($B383:$AE383, $BK383, MATCH(BB$10, $B$11:$AE$11, 0))), "")))</f>
        <v/>
      </c>
      <c r="BC383" s="13" t="str" cm="1">
        <f t="array" ref="BC383">IF(BC$10="", "", IF(IFERROR(INDEX($B383:$AE383, $BK383, MATCH(BC$10, $B$11:$AE$11, 0)), "")="", "", IFERROR(VALUE(INDEX($B383:$AE383, $BK383, MATCH(BC$10, $B$11:$AE$11, 0))), "")))</f>
        <v/>
      </c>
      <c r="BD383" s="13" t="str" cm="1">
        <f t="array" ref="BD383">IF(BD$10="", "", IF(IFERROR(INDEX($B383:$AE383, $BK383, MATCH(BD$10, $B$11:$AE$11, 0)), "")="", "", IFERROR(VALUE(INDEX($B383:$AE383, $BK383, MATCH(BD$10, $B$11:$AE$11, 0))), "")))</f>
        <v/>
      </c>
      <c r="BE383" s="32" t="str" cm="1">
        <f t="array" ref="BE383">IF(BE$10="", "", IF(IFERROR(INDEX($B383:$AE383, $BK383, MATCH(BE$10, $B$11:$AE$11, 0)), "")="", "", IFERROR(VALUE(INDEX($B383:$AE383, $BK383, MATCH(BE$10, $B$11:$AE$11, 0))), "")))</f>
        <v/>
      </c>
      <c r="BF383" s="12"/>
      <c r="BG383" s="44" t="str" cm="1">
        <f t="array" ref="BG383">IF(BG$10="", "", IF(IFERROR(INDEX($B383:$AE383, $BK383, MATCH(BG$10, $B$11:$AE$11, 0)), "")="", "", IFERROR(LEFT(INDEX($B383:$AE383, $BK383, MATCH(BG$10, $B$11:$AE$11, 0)), 70), "")))</f>
        <v/>
      </c>
      <c r="BH383" s="12"/>
      <c r="BI383" s="44" t="str" cm="1">
        <f t="array" ref="BI383">IF(BI$10="", "", IF(IFERROR(INDEX($B383:$AE383, $BK383, MATCH(BI$10, $B$11:$AE$11, 0)), "")="", "", IFERROR(INDEX($B383:$AE383, $BK383, MATCH(BI$10, $B$11:$AE$11, 0)), "")))</f>
        <v/>
      </c>
      <c r="BJ383" s="12"/>
      <c r="BN383" s="19" t="str" cm="1">
        <f t="array" ref="BN383">IF($AZ$10="", "", IF(IFERROR(INDEX($B383:$AE383, $BK383, MATCH($AZ$10, $B$11:$AE$11, 0)), "")="", "", IFERROR(INDEX($B383:$AE383, $BK383, MATCH($AZ$10, $B$11:$AE$11, 0)), "")))</f>
        <v/>
      </c>
      <c r="BO383" s="19" t="str">
        <f t="shared" si="82"/>
        <v/>
      </c>
      <c r="BP383" s="19" t="str">
        <f t="shared" si="83"/>
        <v/>
      </c>
      <c r="BQ383" s="19" t="str">
        <f t="shared" si="84"/>
        <v/>
      </c>
      <c r="BR383" s="30" t="str">
        <f t="shared" si="85"/>
        <v/>
      </c>
      <c r="BS383" s="19" t="str">
        <f t="shared" si="86"/>
        <v/>
      </c>
      <c r="BT383" s="40" t="str" cm="1">
        <f t="array" ref="BT383">IFERROR(DATE(INDEX($BQ383:$BS383, $BK383, MATCH($BN$5, $BQ$10:$BS$10, 0)), INDEX($BQ383:$BS383, $BK383, MATCH($BN$4, $BQ$10:$BS$10, 0)), INDEX($BQ383:$BS383, $BK383, MATCH($BN$3, $BQ$10:$BS$10, 0))), "")</f>
        <v/>
      </c>
      <c r="BV383" s="19" t="str">
        <f t="shared" si="87"/>
        <v/>
      </c>
      <c r="BX383" s="19" t="str">
        <f t="shared" si="88"/>
        <v/>
      </c>
      <c r="BZ383" s="30" t="str">
        <f t="shared" si="92"/>
        <v/>
      </c>
      <c r="CA383" s="13" t="str">
        <f t="shared" si="93"/>
        <v/>
      </c>
      <c r="CB383" s="13" t="str">
        <f t="shared" si="94"/>
        <v/>
      </c>
      <c r="CC383" s="13" t="str">
        <f t="shared" si="95"/>
        <v/>
      </c>
      <c r="CD383" s="32" t="str">
        <f t="shared" si="96"/>
        <v/>
      </c>
      <c r="CF383" s="52" t="str">
        <f t="shared" si="89"/>
        <v/>
      </c>
      <c r="CH383" s="19" t="str">
        <f>IF($CF383="", "", COUNTIF($CF$12:$CF$1210, "&gt;"&amp;$CF383)+1+COUNTIF($CF$12:$CF383, $CF383)-1)</f>
        <v/>
      </c>
      <c r="CJ383" s="19" t="str">
        <f t="shared" si="90"/>
        <v/>
      </c>
      <c r="CL383" s="87" t="str">
        <f t="shared" si="91"/>
        <v/>
      </c>
    </row>
    <row r="384" spans="1:90" x14ac:dyDescent="0.25">
      <c r="A384" s="11"/>
      <c r="B384" s="5"/>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7"/>
      <c r="AF384" s="11"/>
      <c r="AG384" s="12"/>
      <c r="AH384" s="12"/>
      <c r="AI384" s="12"/>
      <c r="AJ384" s="12"/>
      <c r="AK384" s="12"/>
      <c r="AL384" s="12"/>
      <c r="AM384" s="12"/>
      <c r="AN384" s="12"/>
      <c r="AO384" s="12"/>
      <c r="AP384" s="12"/>
      <c r="AQ384" s="12"/>
      <c r="AR384" s="12"/>
      <c r="AS384" s="12"/>
      <c r="AT384" s="12"/>
      <c r="AU384" s="12"/>
      <c r="AV384" s="12"/>
      <c r="AW384" s="12"/>
      <c r="AX384" s="12"/>
      <c r="AY384" s="12"/>
      <c r="AZ384" s="37" t="str">
        <f t="shared" si="81"/>
        <v/>
      </c>
      <c r="BA384" s="13" t="str" cm="1">
        <f t="array" ref="BA384">IF(BA$10="", "", IF(IFERROR(INDEX($B384:$AE384, $BK384, MATCH(BA$10, $B$11:$AE$11, 0)), "")="", "", IFERROR(VALUE(INDEX($B384:$AE384, $BK384, MATCH(BA$10, $B$11:$AE$11, 0))), "")))</f>
        <v/>
      </c>
      <c r="BB384" s="13" t="str" cm="1">
        <f t="array" ref="BB384">IF(BB$10="", "", IF(IFERROR(INDEX($B384:$AE384, $BK384, MATCH(BB$10, $B$11:$AE$11, 0)), "")="", "", IFERROR(VALUE(INDEX($B384:$AE384, $BK384, MATCH(BB$10, $B$11:$AE$11, 0))), "")))</f>
        <v/>
      </c>
      <c r="BC384" s="13" t="str" cm="1">
        <f t="array" ref="BC384">IF(BC$10="", "", IF(IFERROR(INDEX($B384:$AE384, $BK384, MATCH(BC$10, $B$11:$AE$11, 0)), "")="", "", IFERROR(VALUE(INDEX($B384:$AE384, $BK384, MATCH(BC$10, $B$11:$AE$11, 0))), "")))</f>
        <v/>
      </c>
      <c r="BD384" s="13" t="str" cm="1">
        <f t="array" ref="BD384">IF(BD$10="", "", IF(IFERROR(INDEX($B384:$AE384, $BK384, MATCH(BD$10, $B$11:$AE$11, 0)), "")="", "", IFERROR(VALUE(INDEX($B384:$AE384, $BK384, MATCH(BD$10, $B$11:$AE$11, 0))), "")))</f>
        <v/>
      </c>
      <c r="BE384" s="32" t="str" cm="1">
        <f t="array" ref="BE384">IF(BE$10="", "", IF(IFERROR(INDEX($B384:$AE384, $BK384, MATCH(BE$10, $B$11:$AE$11, 0)), "")="", "", IFERROR(VALUE(INDEX($B384:$AE384, $BK384, MATCH(BE$10, $B$11:$AE$11, 0))), "")))</f>
        <v/>
      </c>
      <c r="BF384" s="12"/>
      <c r="BG384" s="44" t="str" cm="1">
        <f t="array" ref="BG384">IF(BG$10="", "", IF(IFERROR(INDEX($B384:$AE384, $BK384, MATCH(BG$10, $B$11:$AE$11, 0)), "")="", "", IFERROR(LEFT(INDEX($B384:$AE384, $BK384, MATCH(BG$10, $B$11:$AE$11, 0)), 70), "")))</f>
        <v/>
      </c>
      <c r="BH384" s="12"/>
      <c r="BI384" s="44" t="str" cm="1">
        <f t="array" ref="BI384">IF(BI$10="", "", IF(IFERROR(INDEX($B384:$AE384, $BK384, MATCH(BI$10, $B$11:$AE$11, 0)), "")="", "", IFERROR(INDEX($B384:$AE384, $BK384, MATCH(BI$10, $B$11:$AE$11, 0)), "")))</f>
        <v/>
      </c>
      <c r="BJ384" s="12"/>
      <c r="BN384" s="19" t="str" cm="1">
        <f t="array" ref="BN384">IF($AZ$10="", "", IF(IFERROR(INDEX($B384:$AE384, $BK384, MATCH($AZ$10, $B$11:$AE$11, 0)), "")="", "", IFERROR(INDEX($B384:$AE384, $BK384, MATCH($AZ$10, $B$11:$AE$11, 0)), "")))</f>
        <v/>
      </c>
      <c r="BO384" s="19" t="str">
        <f t="shared" si="82"/>
        <v/>
      </c>
      <c r="BP384" s="19" t="str">
        <f t="shared" si="83"/>
        <v/>
      </c>
      <c r="BQ384" s="19" t="str">
        <f t="shared" si="84"/>
        <v/>
      </c>
      <c r="BR384" s="30" t="str">
        <f t="shared" si="85"/>
        <v/>
      </c>
      <c r="BS384" s="19" t="str">
        <f t="shared" si="86"/>
        <v/>
      </c>
      <c r="BT384" s="40" t="str" cm="1">
        <f t="array" ref="BT384">IFERROR(DATE(INDEX($BQ384:$BS384, $BK384, MATCH($BN$5, $BQ$10:$BS$10, 0)), INDEX($BQ384:$BS384, $BK384, MATCH($BN$4, $BQ$10:$BS$10, 0)), INDEX($BQ384:$BS384, $BK384, MATCH($BN$3, $BQ$10:$BS$10, 0))), "")</f>
        <v/>
      </c>
      <c r="BV384" s="19" t="str">
        <f t="shared" si="87"/>
        <v/>
      </c>
      <c r="BX384" s="19" t="str">
        <f t="shared" si="88"/>
        <v/>
      </c>
      <c r="BZ384" s="30" t="str">
        <f t="shared" si="92"/>
        <v/>
      </c>
      <c r="CA384" s="13" t="str">
        <f t="shared" si="93"/>
        <v/>
      </c>
      <c r="CB384" s="13" t="str">
        <f t="shared" si="94"/>
        <v/>
      </c>
      <c r="CC384" s="13" t="str">
        <f t="shared" si="95"/>
        <v/>
      </c>
      <c r="CD384" s="32" t="str">
        <f t="shared" si="96"/>
        <v/>
      </c>
      <c r="CF384" s="52" t="str">
        <f t="shared" si="89"/>
        <v/>
      </c>
      <c r="CH384" s="19" t="str">
        <f>IF($CF384="", "", COUNTIF($CF$12:$CF$1210, "&gt;"&amp;$CF384)+1+COUNTIF($CF$12:$CF384, $CF384)-1)</f>
        <v/>
      </c>
      <c r="CJ384" s="19" t="str">
        <f t="shared" si="90"/>
        <v/>
      </c>
      <c r="CL384" s="87" t="str">
        <f t="shared" si="91"/>
        <v/>
      </c>
    </row>
    <row r="385" spans="1:90" x14ac:dyDescent="0.25">
      <c r="A385" s="11"/>
      <c r="B385" s="5"/>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7"/>
      <c r="AF385" s="11"/>
      <c r="AG385" s="12"/>
      <c r="AH385" s="12"/>
      <c r="AI385" s="12"/>
      <c r="AJ385" s="12"/>
      <c r="AK385" s="12"/>
      <c r="AL385" s="12"/>
      <c r="AM385" s="12"/>
      <c r="AN385" s="12"/>
      <c r="AO385" s="12"/>
      <c r="AP385" s="12"/>
      <c r="AQ385" s="12"/>
      <c r="AR385" s="12"/>
      <c r="AS385" s="12"/>
      <c r="AT385" s="12"/>
      <c r="AU385" s="12"/>
      <c r="AV385" s="12"/>
      <c r="AW385" s="12"/>
      <c r="AX385" s="12"/>
      <c r="AY385" s="12"/>
      <c r="AZ385" s="37" t="str">
        <f t="shared" si="81"/>
        <v/>
      </c>
      <c r="BA385" s="13" t="str" cm="1">
        <f t="array" ref="BA385">IF(BA$10="", "", IF(IFERROR(INDEX($B385:$AE385, $BK385, MATCH(BA$10, $B$11:$AE$11, 0)), "")="", "", IFERROR(VALUE(INDEX($B385:$AE385, $BK385, MATCH(BA$10, $B$11:$AE$11, 0))), "")))</f>
        <v/>
      </c>
      <c r="BB385" s="13" t="str" cm="1">
        <f t="array" ref="BB385">IF(BB$10="", "", IF(IFERROR(INDEX($B385:$AE385, $BK385, MATCH(BB$10, $B$11:$AE$11, 0)), "")="", "", IFERROR(VALUE(INDEX($B385:$AE385, $BK385, MATCH(BB$10, $B$11:$AE$11, 0))), "")))</f>
        <v/>
      </c>
      <c r="BC385" s="13" t="str" cm="1">
        <f t="array" ref="BC385">IF(BC$10="", "", IF(IFERROR(INDEX($B385:$AE385, $BK385, MATCH(BC$10, $B$11:$AE$11, 0)), "")="", "", IFERROR(VALUE(INDEX($B385:$AE385, $BK385, MATCH(BC$10, $B$11:$AE$11, 0))), "")))</f>
        <v/>
      </c>
      <c r="BD385" s="13" t="str" cm="1">
        <f t="array" ref="BD385">IF(BD$10="", "", IF(IFERROR(INDEX($B385:$AE385, $BK385, MATCH(BD$10, $B$11:$AE$11, 0)), "")="", "", IFERROR(VALUE(INDEX($B385:$AE385, $BK385, MATCH(BD$10, $B$11:$AE$11, 0))), "")))</f>
        <v/>
      </c>
      <c r="BE385" s="32" t="str" cm="1">
        <f t="array" ref="BE385">IF(BE$10="", "", IF(IFERROR(INDEX($B385:$AE385, $BK385, MATCH(BE$10, $B$11:$AE$11, 0)), "")="", "", IFERROR(VALUE(INDEX($B385:$AE385, $BK385, MATCH(BE$10, $B$11:$AE$11, 0))), "")))</f>
        <v/>
      </c>
      <c r="BF385" s="12"/>
      <c r="BG385" s="44" t="str" cm="1">
        <f t="array" ref="BG385">IF(BG$10="", "", IF(IFERROR(INDEX($B385:$AE385, $BK385, MATCH(BG$10, $B$11:$AE$11, 0)), "")="", "", IFERROR(LEFT(INDEX($B385:$AE385, $BK385, MATCH(BG$10, $B$11:$AE$11, 0)), 70), "")))</f>
        <v/>
      </c>
      <c r="BH385" s="12"/>
      <c r="BI385" s="44" t="str" cm="1">
        <f t="array" ref="BI385">IF(BI$10="", "", IF(IFERROR(INDEX($B385:$AE385, $BK385, MATCH(BI$10, $B$11:$AE$11, 0)), "")="", "", IFERROR(INDEX($B385:$AE385, $BK385, MATCH(BI$10, $B$11:$AE$11, 0)), "")))</f>
        <v/>
      </c>
      <c r="BJ385" s="12"/>
      <c r="BN385" s="19" t="str" cm="1">
        <f t="array" ref="BN385">IF($AZ$10="", "", IF(IFERROR(INDEX($B385:$AE385, $BK385, MATCH($AZ$10, $B$11:$AE$11, 0)), "")="", "", IFERROR(INDEX($B385:$AE385, $BK385, MATCH($AZ$10, $B$11:$AE$11, 0)), "")))</f>
        <v/>
      </c>
      <c r="BO385" s="19" t="str">
        <f t="shared" si="82"/>
        <v/>
      </c>
      <c r="BP385" s="19" t="str">
        <f t="shared" si="83"/>
        <v/>
      </c>
      <c r="BQ385" s="19" t="str">
        <f t="shared" si="84"/>
        <v/>
      </c>
      <c r="BR385" s="30" t="str">
        <f t="shared" si="85"/>
        <v/>
      </c>
      <c r="BS385" s="19" t="str">
        <f t="shared" si="86"/>
        <v/>
      </c>
      <c r="BT385" s="40" t="str" cm="1">
        <f t="array" ref="BT385">IFERROR(DATE(INDEX($BQ385:$BS385, $BK385, MATCH($BN$5, $BQ$10:$BS$10, 0)), INDEX($BQ385:$BS385, $BK385, MATCH($BN$4, $BQ$10:$BS$10, 0)), INDEX($BQ385:$BS385, $BK385, MATCH($BN$3, $BQ$10:$BS$10, 0))), "")</f>
        <v/>
      </c>
      <c r="BV385" s="19" t="str">
        <f t="shared" si="87"/>
        <v/>
      </c>
      <c r="BX385" s="19" t="str">
        <f t="shared" si="88"/>
        <v/>
      </c>
      <c r="BZ385" s="30" t="str">
        <f t="shared" si="92"/>
        <v/>
      </c>
      <c r="CA385" s="13" t="str">
        <f t="shared" si="93"/>
        <v/>
      </c>
      <c r="CB385" s="13" t="str">
        <f t="shared" si="94"/>
        <v/>
      </c>
      <c r="CC385" s="13" t="str">
        <f t="shared" si="95"/>
        <v/>
      </c>
      <c r="CD385" s="32" t="str">
        <f t="shared" si="96"/>
        <v/>
      </c>
      <c r="CF385" s="52" t="str">
        <f t="shared" si="89"/>
        <v/>
      </c>
      <c r="CH385" s="19" t="str">
        <f>IF($CF385="", "", COUNTIF($CF$12:$CF$1210, "&gt;"&amp;$CF385)+1+COUNTIF($CF$12:$CF385, $CF385)-1)</f>
        <v/>
      </c>
      <c r="CJ385" s="19" t="str">
        <f t="shared" si="90"/>
        <v/>
      </c>
      <c r="CL385" s="87" t="str">
        <f t="shared" si="91"/>
        <v/>
      </c>
    </row>
    <row r="386" spans="1:90" x14ac:dyDescent="0.25">
      <c r="A386" s="11"/>
      <c r="B386" s="5"/>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7"/>
      <c r="AF386" s="11"/>
      <c r="AG386" s="12"/>
      <c r="AH386" s="12"/>
      <c r="AI386" s="12"/>
      <c r="AJ386" s="12"/>
      <c r="AK386" s="12"/>
      <c r="AL386" s="12"/>
      <c r="AM386" s="12"/>
      <c r="AN386" s="12"/>
      <c r="AO386" s="12"/>
      <c r="AP386" s="12"/>
      <c r="AQ386" s="12"/>
      <c r="AR386" s="12"/>
      <c r="AS386" s="12"/>
      <c r="AT386" s="12"/>
      <c r="AU386" s="12"/>
      <c r="AV386" s="12"/>
      <c r="AW386" s="12"/>
      <c r="AX386" s="12"/>
      <c r="AY386" s="12"/>
      <c r="AZ386" s="37" t="str">
        <f t="shared" si="81"/>
        <v/>
      </c>
      <c r="BA386" s="13" t="str" cm="1">
        <f t="array" ref="BA386">IF(BA$10="", "", IF(IFERROR(INDEX($B386:$AE386, $BK386, MATCH(BA$10, $B$11:$AE$11, 0)), "")="", "", IFERROR(VALUE(INDEX($B386:$AE386, $BK386, MATCH(BA$10, $B$11:$AE$11, 0))), "")))</f>
        <v/>
      </c>
      <c r="BB386" s="13" t="str" cm="1">
        <f t="array" ref="BB386">IF(BB$10="", "", IF(IFERROR(INDEX($B386:$AE386, $BK386, MATCH(BB$10, $B$11:$AE$11, 0)), "")="", "", IFERROR(VALUE(INDEX($B386:$AE386, $BK386, MATCH(BB$10, $B$11:$AE$11, 0))), "")))</f>
        <v/>
      </c>
      <c r="BC386" s="13" t="str" cm="1">
        <f t="array" ref="BC386">IF(BC$10="", "", IF(IFERROR(INDEX($B386:$AE386, $BK386, MATCH(BC$10, $B$11:$AE$11, 0)), "")="", "", IFERROR(VALUE(INDEX($B386:$AE386, $BK386, MATCH(BC$10, $B$11:$AE$11, 0))), "")))</f>
        <v/>
      </c>
      <c r="BD386" s="13" t="str" cm="1">
        <f t="array" ref="BD386">IF(BD$10="", "", IF(IFERROR(INDEX($B386:$AE386, $BK386, MATCH(BD$10, $B$11:$AE$11, 0)), "")="", "", IFERROR(VALUE(INDEX($B386:$AE386, $BK386, MATCH(BD$10, $B$11:$AE$11, 0))), "")))</f>
        <v/>
      </c>
      <c r="BE386" s="32" t="str" cm="1">
        <f t="array" ref="BE386">IF(BE$10="", "", IF(IFERROR(INDEX($B386:$AE386, $BK386, MATCH(BE$10, $B$11:$AE$11, 0)), "")="", "", IFERROR(VALUE(INDEX($B386:$AE386, $BK386, MATCH(BE$10, $B$11:$AE$11, 0))), "")))</f>
        <v/>
      </c>
      <c r="BF386" s="12"/>
      <c r="BG386" s="44" t="str" cm="1">
        <f t="array" ref="BG386">IF(BG$10="", "", IF(IFERROR(INDEX($B386:$AE386, $BK386, MATCH(BG$10, $B$11:$AE$11, 0)), "")="", "", IFERROR(LEFT(INDEX($B386:$AE386, $BK386, MATCH(BG$10, $B$11:$AE$11, 0)), 70), "")))</f>
        <v/>
      </c>
      <c r="BH386" s="12"/>
      <c r="BI386" s="44" t="str" cm="1">
        <f t="array" ref="BI386">IF(BI$10="", "", IF(IFERROR(INDEX($B386:$AE386, $BK386, MATCH(BI$10, $B$11:$AE$11, 0)), "")="", "", IFERROR(INDEX($B386:$AE386, $BK386, MATCH(BI$10, $B$11:$AE$11, 0)), "")))</f>
        <v/>
      </c>
      <c r="BJ386" s="12"/>
      <c r="BN386" s="19" t="str" cm="1">
        <f t="array" ref="BN386">IF($AZ$10="", "", IF(IFERROR(INDEX($B386:$AE386, $BK386, MATCH($AZ$10, $B$11:$AE$11, 0)), "")="", "", IFERROR(INDEX($B386:$AE386, $BK386, MATCH($AZ$10, $B$11:$AE$11, 0)), "")))</f>
        <v/>
      </c>
      <c r="BO386" s="19" t="str">
        <f t="shared" si="82"/>
        <v/>
      </c>
      <c r="BP386" s="19" t="str">
        <f t="shared" si="83"/>
        <v/>
      </c>
      <c r="BQ386" s="19" t="str">
        <f t="shared" si="84"/>
        <v/>
      </c>
      <c r="BR386" s="30" t="str">
        <f t="shared" si="85"/>
        <v/>
      </c>
      <c r="BS386" s="19" t="str">
        <f t="shared" si="86"/>
        <v/>
      </c>
      <c r="BT386" s="40" t="str" cm="1">
        <f t="array" ref="BT386">IFERROR(DATE(INDEX($BQ386:$BS386, $BK386, MATCH($BN$5, $BQ$10:$BS$10, 0)), INDEX($BQ386:$BS386, $BK386, MATCH($BN$4, $BQ$10:$BS$10, 0)), INDEX($BQ386:$BS386, $BK386, MATCH($BN$3, $BQ$10:$BS$10, 0))), "")</f>
        <v/>
      </c>
      <c r="BV386" s="19" t="str">
        <f t="shared" si="87"/>
        <v/>
      </c>
      <c r="BX386" s="19" t="str">
        <f t="shared" si="88"/>
        <v/>
      </c>
      <c r="BZ386" s="30" t="str">
        <f t="shared" si="92"/>
        <v/>
      </c>
      <c r="CA386" s="13" t="str">
        <f t="shared" si="93"/>
        <v/>
      </c>
      <c r="CB386" s="13" t="str">
        <f t="shared" si="94"/>
        <v/>
      </c>
      <c r="CC386" s="13" t="str">
        <f t="shared" si="95"/>
        <v/>
      </c>
      <c r="CD386" s="32" t="str">
        <f t="shared" si="96"/>
        <v/>
      </c>
      <c r="CF386" s="52" t="str">
        <f t="shared" si="89"/>
        <v/>
      </c>
      <c r="CH386" s="19" t="str">
        <f>IF($CF386="", "", COUNTIF($CF$12:$CF$1210, "&gt;"&amp;$CF386)+1+COUNTIF($CF$12:$CF386, $CF386)-1)</f>
        <v/>
      </c>
      <c r="CJ386" s="19" t="str">
        <f t="shared" si="90"/>
        <v/>
      </c>
      <c r="CL386" s="87" t="str">
        <f t="shared" si="91"/>
        <v/>
      </c>
    </row>
    <row r="387" spans="1:90" x14ac:dyDescent="0.25">
      <c r="A387" s="11"/>
      <c r="B387" s="5"/>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7"/>
      <c r="AF387" s="11"/>
      <c r="AG387" s="12"/>
      <c r="AH387" s="12"/>
      <c r="AI387" s="12"/>
      <c r="AJ387" s="12"/>
      <c r="AK387" s="12"/>
      <c r="AL387" s="12"/>
      <c r="AM387" s="12"/>
      <c r="AN387" s="12"/>
      <c r="AO387" s="12"/>
      <c r="AP387" s="12"/>
      <c r="AQ387" s="12"/>
      <c r="AR387" s="12"/>
      <c r="AS387" s="12"/>
      <c r="AT387" s="12"/>
      <c r="AU387" s="12"/>
      <c r="AV387" s="12"/>
      <c r="AW387" s="12"/>
      <c r="AX387" s="12"/>
      <c r="AY387" s="12"/>
      <c r="AZ387" s="37" t="str">
        <f t="shared" si="81"/>
        <v/>
      </c>
      <c r="BA387" s="13" t="str" cm="1">
        <f t="array" ref="BA387">IF(BA$10="", "", IF(IFERROR(INDEX($B387:$AE387, $BK387, MATCH(BA$10, $B$11:$AE$11, 0)), "")="", "", IFERROR(VALUE(INDEX($B387:$AE387, $BK387, MATCH(BA$10, $B$11:$AE$11, 0))), "")))</f>
        <v/>
      </c>
      <c r="BB387" s="13" t="str" cm="1">
        <f t="array" ref="BB387">IF(BB$10="", "", IF(IFERROR(INDEX($B387:$AE387, $BK387, MATCH(BB$10, $B$11:$AE$11, 0)), "")="", "", IFERROR(VALUE(INDEX($B387:$AE387, $BK387, MATCH(BB$10, $B$11:$AE$11, 0))), "")))</f>
        <v/>
      </c>
      <c r="BC387" s="13" t="str" cm="1">
        <f t="array" ref="BC387">IF(BC$10="", "", IF(IFERROR(INDEX($B387:$AE387, $BK387, MATCH(BC$10, $B$11:$AE$11, 0)), "")="", "", IFERROR(VALUE(INDEX($B387:$AE387, $BK387, MATCH(BC$10, $B$11:$AE$11, 0))), "")))</f>
        <v/>
      </c>
      <c r="BD387" s="13" t="str" cm="1">
        <f t="array" ref="BD387">IF(BD$10="", "", IF(IFERROR(INDEX($B387:$AE387, $BK387, MATCH(BD$10, $B$11:$AE$11, 0)), "")="", "", IFERROR(VALUE(INDEX($B387:$AE387, $BK387, MATCH(BD$10, $B$11:$AE$11, 0))), "")))</f>
        <v/>
      </c>
      <c r="BE387" s="32" t="str" cm="1">
        <f t="array" ref="BE387">IF(BE$10="", "", IF(IFERROR(INDEX($B387:$AE387, $BK387, MATCH(BE$10, $B$11:$AE$11, 0)), "")="", "", IFERROR(VALUE(INDEX($B387:$AE387, $BK387, MATCH(BE$10, $B$11:$AE$11, 0))), "")))</f>
        <v/>
      </c>
      <c r="BF387" s="12"/>
      <c r="BG387" s="44" t="str" cm="1">
        <f t="array" ref="BG387">IF(BG$10="", "", IF(IFERROR(INDEX($B387:$AE387, $BK387, MATCH(BG$10, $B$11:$AE$11, 0)), "")="", "", IFERROR(LEFT(INDEX($B387:$AE387, $BK387, MATCH(BG$10, $B$11:$AE$11, 0)), 70), "")))</f>
        <v/>
      </c>
      <c r="BH387" s="12"/>
      <c r="BI387" s="44" t="str" cm="1">
        <f t="array" ref="BI387">IF(BI$10="", "", IF(IFERROR(INDEX($B387:$AE387, $BK387, MATCH(BI$10, $B$11:$AE$11, 0)), "")="", "", IFERROR(INDEX($B387:$AE387, $BK387, MATCH(BI$10, $B$11:$AE$11, 0)), "")))</f>
        <v/>
      </c>
      <c r="BJ387" s="12"/>
      <c r="BN387" s="19" t="str" cm="1">
        <f t="array" ref="BN387">IF($AZ$10="", "", IF(IFERROR(INDEX($B387:$AE387, $BK387, MATCH($AZ$10, $B$11:$AE$11, 0)), "")="", "", IFERROR(INDEX($B387:$AE387, $BK387, MATCH($AZ$10, $B$11:$AE$11, 0)), "")))</f>
        <v/>
      </c>
      <c r="BO387" s="19" t="str">
        <f t="shared" si="82"/>
        <v/>
      </c>
      <c r="BP387" s="19" t="str">
        <f t="shared" si="83"/>
        <v/>
      </c>
      <c r="BQ387" s="19" t="str">
        <f t="shared" si="84"/>
        <v/>
      </c>
      <c r="BR387" s="30" t="str">
        <f t="shared" si="85"/>
        <v/>
      </c>
      <c r="BS387" s="19" t="str">
        <f t="shared" si="86"/>
        <v/>
      </c>
      <c r="BT387" s="40" t="str" cm="1">
        <f t="array" ref="BT387">IFERROR(DATE(INDEX($BQ387:$BS387, $BK387, MATCH($BN$5, $BQ$10:$BS$10, 0)), INDEX($BQ387:$BS387, $BK387, MATCH($BN$4, $BQ$10:$BS$10, 0)), INDEX($BQ387:$BS387, $BK387, MATCH($BN$3, $BQ$10:$BS$10, 0))), "")</f>
        <v/>
      </c>
      <c r="BV387" s="19" t="str">
        <f t="shared" si="87"/>
        <v/>
      </c>
      <c r="BX387" s="19" t="str">
        <f t="shared" si="88"/>
        <v/>
      </c>
      <c r="BZ387" s="30" t="str">
        <f t="shared" si="92"/>
        <v/>
      </c>
      <c r="CA387" s="13" t="str">
        <f t="shared" si="93"/>
        <v/>
      </c>
      <c r="CB387" s="13" t="str">
        <f t="shared" si="94"/>
        <v/>
      </c>
      <c r="CC387" s="13" t="str">
        <f t="shared" si="95"/>
        <v/>
      </c>
      <c r="CD387" s="32" t="str">
        <f t="shared" si="96"/>
        <v/>
      </c>
      <c r="CF387" s="52" t="str">
        <f t="shared" si="89"/>
        <v/>
      </c>
      <c r="CH387" s="19" t="str">
        <f>IF($CF387="", "", COUNTIF($CF$12:$CF$1210, "&gt;"&amp;$CF387)+1+COUNTIF($CF$12:$CF387, $CF387)-1)</f>
        <v/>
      </c>
      <c r="CJ387" s="19" t="str">
        <f t="shared" si="90"/>
        <v/>
      </c>
      <c r="CL387" s="87" t="str">
        <f t="shared" si="91"/>
        <v/>
      </c>
    </row>
    <row r="388" spans="1:90" x14ac:dyDescent="0.25">
      <c r="A388" s="11"/>
      <c r="B388" s="5"/>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7"/>
      <c r="AF388" s="11"/>
      <c r="AG388" s="12"/>
      <c r="AH388" s="12"/>
      <c r="AI388" s="12"/>
      <c r="AJ388" s="12"/>
      <c r="AK388" s="12"/>
      <c r="AL388" s="12"/>
      <c r="AM388" s="12"/>
      <c r="AN388" s="12"/>
      <c r="AO388" s="12"/>
      <c r="AP388" s="12"/>
      <c r="AQ388" s="12"/>
      <c r="AR388" s="12"/>
      <c r="AS388" s="12"/>
      <c r="AT388" s="12"/>
      <c r="AU388" s="12"/>
      <c r="AV388" s="12"/>
      <c r="AW388" s="12"/>
      <c r="AX388" s="12"/>
      <c r="AY388" s="12"/>
      <c r="AZ388" s="37" t="str">
        <f t="shared" si="81"/>
        <v/>
      </c>
      <c r="BA388" s="13" t="str" cm="1">
        <f t="array" ref="BA388">IF(BA$10="", "", IF(IFERROR(INDEX($B388:$AE388, $BK388, MATCH(BA$10, $B$11:$AE$11, 0)), "")="", "", IFERROR(VALUE(INDEX($B388:$AE388, $BK388, MATCH(BA$10, $B$11:$AE$11, 0))), "")))</f>
        <v/>
      </c>
      <c r="BB388" s="13" t="str" cm="1">
        <f t="array" ref="BB388">IF(BB$10="", "", IF(IFERROR(INDEX($B388:$AE388, $BK388, MATCH(BB$10, $B$11:$AE$11, 0)), "")="", "", IFERROR(VALUE(INDEX($B388:$AE388, $BK388, MATCH(BB$10, $B$11:$AE$11, 0))), "")))</f>
        <v/>
      </c>
      <c r="BC388" s="13" t="str" cm="1">
        <f t="array" ref="BC388">IF(BC$10="", "", IF(IFERROR(INDEX($B388:$AE388, $BK388, MATCH(BC$10, $B$11:$AE$11, 0)), "")="", "", IFERROR(VALUE(INDEX($B388:$AE388, $BK388, MATCH(BC$10, $B$11:$AE$11, 0))), "")))</f>
        <v/>
      </c>
      <c r="BD388" s="13" t="str" cm="1">
        <f t="array" ref="BD388">IF(BD$10="", "", IF(IFERROR(INDEX($B388:$AE388, $BK388, MATCH(BD$10, $B$11:$AE$11, 0)), "")="", "", IFERROR(VALUE(INDEX($B388:$AE388, $BK388, MATCH(BD$10, $B$11:$AE$11, 0))), "")))</f>
        <v/>
      </c>
      <c r="BE388" s="32" t="str" cm="1">
        <f t="array" ref="BE388">IF(BE$10="", "", IF(IFERROR(INDEX($B388:$AE388, $BK388, MATCH(BE$10, $B$11:$AE$11, 0)), "")="", "", IFERROR(VALUE(INDEX($B388:$AE388, $BK388, MATCH(BE$10, $B$11:$AE$11, 0))), "")))</f>
        <v/>
      </c>
      <c r="BF388" s="12"/>
      <c r="BG388" s="44" t="str" cm="1">
        <f t="array" ref="BG388">IF(BG$10="", "", IF(IFERROR(INDEX($B388:$AE388, $BK388, MATCH(BG$10, $B$11:$AE$11, 0)), "")="", "", IFERROR(LEFT(INDEX($B388:$AE388, $BK388, MATCH(BG$10, $B$11:$AE$11, 0)), 70), "")))</f>
        <v/>
      </c>
      <c r="BH388" s="12"/>
      <c r="BI388" s="44" t="str" cm="1">
        <f t="array" ref="BI388">IF(BI$10="", "", IF(IFERROR(INDEX($B388:$AE388, $BK388, MATCH(BI$10, $B$11:$AE$11, 0)), "")="", "", IFERROR(INDEX($B388:$AE388, $BK388, MATCH(BI$10, $B$11:$AE$11, 0)), "")))</f>
        <v/>
      </c>
      <c r="BJ388" s="12"/>
      <c r="BN388" s="19" t="str" cm="1">
        <f t="array" ref="BN388">IF($AZ$10="", "", IF(IFERROR(INDEX($B388:$AE388, $BK388, MATCH($AZ$10, $B$11:$AE$11, 0)), "")="", "", IFERROR(INDEX($B388:$AE388, $BK388, MATCH($AZ$10, $B$11:$AE$11, 0)), "")))</f>
        <v/>
      </c>
      <c r="BO388" s="19" t="str">
        <f t="shared" si="82"/>
        <v/>
      </c>
      <c r="BP388" s="19" t="str">
        <f t="shared" si="83"/>
        <v/>
      </c>
      <c r="BQ388" s="19" t="str">
        <f t="shared" si="84"/>
        <v/>
      </c>
      <c r="BR388" s="30" t="str">
        <f t="shared" si="85"/>
        <v/>
      </c>
      <c r="BS388" s="19" t="str">
        <f t="shared" si="86"/>
        <v/>
      </c>
      <c r="BT388" s="40" t="str" cm="1">
        <f t="array" ref="BT388">IFERROR(DATE(INDEX($BQ388:$BS388, $BK388, MATCH($BN$5, $BQ$10:$BS$10, 0)), INDEX($BQ388:$BS388, $BK388, MATCH($BN$4, $BQ$10:$BS$10, 0)), INDEX($BQ388:$BS388, $BK388, MATCH($BN$3, $BQ$10:$BS$10, 0))), "")</f>
        <v/>
      </c>
      <c r="BV388" s="19" t="str">
        <f t="shared" si="87"/>
        <v/>
      </c>
      <c r="BX388" s="19" t="str">
        <f t="shared" si="88"/>
        <v/>
      </c>
      <c r="BZ388" s="30" t="str">
        <f t="shared" si="92"/>
        <v/>
      </c>
      <c r="CA388" s="13" t="str">
        <f t="shared" si="93"/>
        <v/>
      </c>
      <c r="CB388" s="13" t="str">
        <f t="shared" si="94"/>
        <v/>
      </c>
      <c r="CC388" s="13" t="str">
        <f t="shared" si="95"/>
        <v/>
      </c>
      <c r="CD388" s="32" t="str">
        <f t="shared" si="96"/>
        <v/>
      </c>
      <c r="CF388" s="52" t="str">
        <f t="shared" si="89"/>
        <v/>
      </c>
      <c r="CH388" s="19" t="str">
        <f>IF($CF388="", "", COUNTIF($CF$12:$CF$1210, "&gt;"&amp;$CF388)+1+COUNTIF($CF$12:$CF388, $CF388)-1)</f>
        <v/>
      </c>
      <c r="CJ388" s="19" t="str">
        <f t="shared" si="90"/>
        <v/>
      </c>
      <c r="CL388" s="87" t="str">
        <f t="shared" si="91"/>
        <v/>
      </c>
    </row>
    <row r="389" spans="1:90" x14ac:dyDescent="0.25">
      <c r="A389" s="11"/>
      <c r="B389" s="5"/>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7"/>
      <c r="AF389" s="11"/>
      <c r="AG389" s="12"/>
      <c r="AH389" s="12"/>
      <c r="AI389" s="12"/>
      <c r="AJ389" s="12"/>
      <c r="AK389" s="12"/>
      <c r="AL389" s="12"/>
      <c r="AM389" s="12"/>
      <c r="AN389" s="12"/>
      <c r="AO389" s="12"/>
      <c r="AP389" s="12"/>
      <c r="AQ389" s="12"/>
      <c r="AR389" s="12"/>
      <c r="AS389" s="12"/>
      <c r="AT389" s="12"/>
      <c r="AU389" s="12"/>
      <c r="AV389" s="12"/>
      <c r="AW389" s="12"/>
      <c r="AX389" s="12"/>
      <c r="AY389" s="12"/>
      <c r="AZ389" s="37" t="str">
        <f t="shared" si="81"/>
        <v/>
      </c>
      <c r="BA389" s="13" t="str" cm="1">
        <f t="array" ref="BA389">IF(BA$10="", "", IF(IFERROR(INDEX($B389:$AE389, $BK389, MATCH(BA$10, $B$11:$AE$11, 0)), "")="", "", IFERROR(VALUE(INDEX($B389:$AE389, $BK389, MATCH(BA$10, $B$11:$AE$11, 0))), "")))</f>
        <v/>
      </c>
      <c r="BB389" s="13" t="str" cm="1">
        <f t="array" ref="BB389">IF(BB$10="", "", IF(IFERROR(INDEX($B389:$AE389, $BK389, MATCH(BB$10, $B$11:$AE$11, 0)), "")="", "", IFERROR(VALUE(INDEX($B389:$AE389, $BK389, MATCH(BB$10, $B$11:$AE$11, 0))), "")))</f>
        <v/>
      </c>
      <c r="BC389" s="13" t="str" cm="1">
        <f t="array" ref="BC389">IF(BC$10="", "", IF(IFERROR(INDEX($B389:$AE389, $BK389, MATCH(BC$10, $B$11:$AE$11, 0)), "")="", "", IFERROR(VALUE(INDEX($B389:$AE389, $BK389, MATCH(BC$10, $B$11:$AE$11, 0))), "")))</f>
        <v/>
      </c>
      <c r="BD389" s="13" t="str" cm="1">
        <f t="array" ref="BD389">IF(BD$10="", "", IF(IFERROR(INDEX($B389:$AE389, $BK389, MATCH(BD$10, $B$11:$AE$11, 0)), "")="", "", IFERROR(VALUE(INDEX($B389:$AE389, $BK389, MATCH(BD$10, $B$11:$AE$11, 0))), "")))</f>
        <v/>
      </c>
      <c r="BE389" s="32" t="str" cm="1">
        <f t="array" ref="BE389">IF(BE$10="", "", IF(IFERROR(INDEX($B389:$AE389, $BK389, MATCH(BE$10, $B$11:$AE$11, 0)), "")="", "", IFERROR(VALUE(INDEX($B389:$AE389, $BK389, MATCH(BE$10, $B$11:$AE$11, 0))), "")))</f>
        <v/>
      </c>
      <c r="BF389" s="12"/>
      <c r="BG389" s="44" t="str" cm="1">
        <f t="array" ref="BG389">IF(BG$10="", "", IF(IFERROR(INDEX($B389:$AE389, $BK389, MATCH(BG$10, $B$11:$AE$11, 0)), "")="", "", IFERROR(LEFT(INDEX($B389:$AE389, $BK389, MATCH(BG$10, $B$11:$AE$11, 0)), 70), "")))</f>
        <v/>
      </c>
      <c r="BH389" s="12"/>
      <c r="BI389" s="44" t="str" cm="1">
        <f t="array" ref="BI389">IF(BI$10="", "", IF(IFERROR(INDEX($B389:$AE389, $BK389, MATCH(BI$10, $B$11:$AE$11, 0)), "")="", "", IFERROR(INDEX($B389:$AE389, $BK389, MATCH(BI$10, $B$11:$AE$11, 0)), "")))</f>
        <v/>
      </c>
      <c r="BJ389" s="12"/>
      <c r="BN389" s="19" t="str" cm="1">
        <f t="array" ref="BN389">IF($AZ$10="", "", IF(IFERROR(INDEX($B389:$AE389, $BK389, MATCH($AZ$10, $B$11:$AE$11, 0)), "")="", "", IFERROR(INDEX($B389:$AE389, $BK389, MATCH($AZ$10, $B$11:$AE$11, 0)), "")))</f>
        <v/>
      </c>
      <c r="BO389" s="19" t="str">
        <f t="shared" si="82"/>
        <v/>
      </c>
      <c r="BP389" s="19" t="str">
        <f t="shared" si="83"/>
        <v/>
      </c>
      <c r="BQ389" s="19" t="str">
        <f t="shared" si="84"/>
        <v/>
      </c>
      <c r="BR389" s="30" t="str">
        <f t="shared" si="85"/>
        <v/>
      </c>
      <c r="BS389" s="19" t="str">
        <f t="shared" si="86"/>
        <v/>
      </c>
      <c r="BT389" s="40" t="str" cm="1">
        <f t="array" ref="BT389">IFERROR(DATE(INDEX($BQ389:$BS389, $BK389, MATCH($BN$5, $BQ$10:$BS$10, 0)), INDEX($BQ389:$BS389, $BK389, MATCH($BN$4, $BQ$10:$BS$10, 0)), INDEX($BQ389:$BS389, $BK389, MATCH($BN$3, $BQ$10:$BS$10, 0))), "")</f>
        <v/>
      </c>
      <c r="BV389" s="19" t="str">
        <f t="shared" si="87"/>
        <v/>
      </c>
      <c r="BX389" s="19" t="str">
        <f t="shared" si="88"/>
        <v/>
      </c>
      <c r="BZ389" s="30" t="str">
        <f t="shared" si="92"/>
        <v/>
      </c>
      <c r="CA389" s="13" t="str">
        <f t="shared" si="93"/>
        <v/>
      </c>
      <c r="CB389" s="13" t="str">
        <f t="shared" si="94"/>
        <v/>
      </c>
      <c r="CC389" s="13" t="str">
        <f t="shared" si="95"/>
        <v/>
      </c>
      <c r="CD389" s="32" t="str">
        <f t="shared" si="96"/>
        <v/>
      </c>
      <c r="CF389" s="52" t="str">
        <f t="shared" si="89"/>
        <v/>
      </c>
      <c r="CH389" s="19" t="str">
        <f>IF($CF389="", "", COUNTIF($CF$12:$CF$1210, "&gt;"&amp;$CF389)+1+COUNTIF($CF$12:$CF389, $CF389)-1)</f>
        <v/>
      </c>
      <c r="CJ389" s="19" t="str">
        <f t="shared" si="90"/>
        <v/>
      </c>
      <c r="CL389" s="87" t="str">
        <f t="shared" si="91"/>
        <v/>
      </c>
    </row>
    <row r="390" spans="1:90" x14ac:dyDescent="0.25">
      <c r="A390" s="11"/>
      <c r="B390" s="5"/>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7"/>
      <c r="AF390" s="11"/>
      <c r="AG390" s="12"/>
      <c r="AH390" s="12"/>
      <c r="AI390" s="12"/>
      <c r="AJ390" s="12"/>
      <c r="AK390" s="12"/>
      <c r="AL390" s="12"/>
      <c r="AM390" s="12"/>
      <c r="AN390" s="12"/>
      <c r="AO390" s="12"/>
      <c r="AP390" s="12"/>
      <c r="AQ390" s="12"/>
      <c r="AR390" s="12"/>
      <c r="AS390" s="12"/>
      <c r="AT390" s="12"/>
      <c r="AU390" s="12"/>
      <c r="AV390" s="12"/>
      <c r="AW390" s="12"/>
      <c r="AX390" s="12"/>
      <c r="AY390" s="12"/>
      <c r="AZ390" s="37" t="str">
        <f t="shared" si="81"/>
        <v/>
      </c>
      <c r="BA390" s="13" t="str" cm="1">
        <f t="array" ref="BA390">IF(BA$10="", "", IF(IFERROR(INDEX($B390:$AE390, $BK390, MATCH(BA$10, $B$11:$AE$11, 0)), "")="", "", IFERROR(VALUE(INDEX($B390:$AE390, $BK390, MATCH(BA$10, $B$11:$AE$11, 0))), "")))</f>
        <v/>
      </c>
      <c r="BB390" s="13" t="str" cm="1">
        <f t="array" ref="BB390">IF(BB$10="", "", IF(IFERROR(INDEX($B390:$AE390, $BK390, MATCH(BB$10, $B$11:$AE$11, 0)), "")="", "", IFERROR(VALUE(INDEX($B390:$AE390, $BK390, MATCH(BB$10, $B$11:$AE$11, 0))), "")))</f>
        <v/>
      </c>
      <c r="BC390" s="13" t="str" cm="1">
        <f t="array" ref="BC390">IF(BC$10="", "", IF(IFERROR(INDEX($B390:$AE390, $BK390, MATCH(BC$10, $B$11:$AE$11, 0)), "")="", "", IFERROR(VALUE(INDEX($B390:$AE390, $BK390, MATCH(BC$10, $B$11:$AE$11, 0))), "")))</f>
        <v/>
      </c>
      <c r="BD390" s="13" t="str" cm="1">
        <f t="array" ref="BD390">IF(BD$10="", "", IF(IFERROR(INDEX($B390:$AE390, $BK390, MATCH(BD$10, $B$11:$AE$11, 0)), "")="", "", IFERROR(VALUE(INDEX($B390:$AE390, $BK390, MATCH(BD$10, $B$11:$AE$11, 0))), "")))</f>
        <v/>
      </c>
      <c r="BE390" s="32" t="str" cm="1">
        <f t="array" ref="BE390">IF(BE$10="", "", IF(IFERROR(INDEX($B390:$AE390, $BK390, MATCH(BE$10, $B$11:$AE$11, 0)), "")="", "", IFERROR(VALUE(INDEX($B390:$AE390, $BK390, MATCH(BE$10, $B$11:$AE$11, 0))), "")))</f>
        <v/>
      </c>
      <c r="BF390" s="12"/>
      <c r="BG390" s="44" t="str" cm="1">
        <f t="array" ref="BG390">IF(BG$10="", "", IF(IFERROR(INDEX($B390:$AE390, $BK390, MATCH(BG$10, $B$11:$AE$11, 0)), "")="", "", IFERROR(LEFT(INDEX($B390:$AE390, $BK390, MATCH(BG$10, $B$11:$AE$11, 0)), 70), "")))</f>
        <v/>
      </c>
      <c r="BH390" s="12"/>
      <c r="BI390" s="44" t="str" cm="1">
        <f t="array" ref="BI390">IF(BI$10="", "", IF(IFERROR(INDEX($B390:$AE390, $BK390, MATCH(BI$10, $B$11:$AE$11, 0)), "")="", "", IFERROR(INDEX($B390:$AE390, $BK390, MATCH(BI$10, $B$11:$AE$11, 0)), "")))</f>
        <v/>
      </c>
      <c r="BJ390" s="12"/>
      <c r="BN390" s="19" t="str" cm="1">
        <f t="array" ref="BN390">IF($AZ$10="", "", IF(IFERROR(INDEX($B390:$AE390, $BK390, MATCH($AZ$10, $B$11:$AE$11, 0)), "")="", "", IFERROR(INDEX($B390:$AE390, $BK390, MATCH($AZ$10, $B$11:$AE$11, 0)), "")))</f>
        <v/>
      </c>
      <c r="BO390" s="19" t="str">
        <f t="shared" si="82"/>
        <v/>
      </c>
      <c r="BP390" s="19" t="str">
        <f t="shared" si="83"/>
        <v/>
      </c>
      <c r="BQ390" s="19" t="str">
        <f t="shared" si="84"/>
        <v/>
      </c>
      <c r="BR390" s="30" t="str">
        <f t="shared" si="85"/>
        <v/>
      </c>
      <c r="BS390" s="19" t="str">
        <f t="shared" si="86"/>
        <v/>
      </c>
      <c r="BT390" s="40" t="str" cm="1">
        <f t="array" ref="BT390">IFERROR(DATE(INDEX($BQ390:$BS390, $BK390, MATCH($BN$5, $BQ$10:$BS$10, 0)), INDEX($BQ390:$BS390, $BK390, MATCH($BN$4, $BQ$10:$BS$10, 0)), INDEX($BQ390:$BS390, $BK390, MATCH($BN$3, $BQ$10:$BS$10, 0))), "")</f>
        <v/>
      </c>
      <c r="BV390" s="19" t="str">
        <f t="shared" si="87"/>
        <v/>
      </c>
      <c r="BX390" s="19" t="str">
        <f t="shared" si="88"/>
        <v/>
      </c>
      <c r="BZ390" s="30" t="str">
        <f t="shared" si="92"/>
        <v/>
      </c>
      <c r="CA390" s="13" t="str">
        <f t="shared" si="93"/>
        <v/>
      </c>
      <c r="CB390" s="13" t="str">
        <f t="shared" si="94"/>
        <v/>
      </c>
      <c r="CC390" s="13" t="str">
        <f t="shared" si="95"/>
        <v/>
      </c>
      <c r="CD390" s="32" t="str">
        <f t="shared" si="96"/>
        <v/>
      </c>
      <c r="CF390" s="52" t="str">
        <f t="shared" si="89"/>
        <v/>
      </c>
      <c r="CH390" s="19" t="str">
        <f>IF($CF390="", "", COUNTIF($CF$12:$CF$1210, "&gt;"&amp;$CF390)+1+COUNTIF($CF$12:$CF390, $CF390)-1)</f>
        <v/>
      </c>
      <c r="CJ390" s="19" t="str">
        <f t="shared" si="90"/>
        <v/>
      </c>
      <c r="CL390" s="87" t="str">
        <f t="shared" si="91"/>
        <v/>
      </c>
    </row>
    <row r="391" spans="1:90" x14ac:dyDescent="0.25">
      <c r="A391" s="11"/>
      <c r="B391" s="5"/>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7"/>
      <c r="AF391" s="11"/>
      <c r="AG391" s="12"/>
      <c r="AH391" s="12"/>
      <c r="AI391" s="12"/>
      <c r="AJ391" s="12"/>
      <c r="AK391" s="12"/>
      <c r="AL391" s="12"/>
      <c r="AM391" s="12"/>
      <c r="AN391" s="12"/>
      <c r="AO391" s="12"/>
      <c r="AP391" s="12"/>
      <c r="AQ391" s="12"/>
      <c r="AR391" s="12"/>
      <c r="AS391" s="12"/>
      <c r="AT391" s="12"/>
      <c r="AU391" s="12"/>
      <c r="AV391" s="12"/>
      <c r="AW391" s="12"/>
      <c r="AX391" s="12"/>
      <c r="AY391" s="12"/>
      <c r="AZ391" s="37" t="str">
        <f t="shared" si="81"/>
        <v/>
      </c>
      <c r="BA391" s="13" t="str" cm="1">
        <f t="array" ref="BA391">IF(BA$10="", "", IF(IFERROR(INDEX($B391:$AE391, $BK391, MATCH(BA$10, $B$11:$AE$11, 0)), "")="", "", IFERROR(VALUE(INDEX($B391:$AE391, $BK391, MATCH(BA$10, $B$11:$AE$11, 0))), "")))</f>
        <v/>
      </c>
      <c r="BB391" s="13" t="str" cm="1">
        <f t="array" ref="BB391">IF(BB$10="", "", IF(IFERROR(INDEX($B391:$AE391, $BK391, MATCH(BB$10, $B$11:$AE$11, 0)), "")="", "", IFERROR(VALUE(INDEX($B391:$AE391, $BK391, MATCH(BB$10, $B$11:$AE$11, 0))), "")))</f>
        <v/>
      </c>
      <c r="BC391" s="13" t="str" cm="1">
        <f t="array" ref="BC391">IF(BC$10="", "", IF(IFERROR(INDEX($B391:$AE391, $BK391, MATCH(BC$10, $B$11:$AE$11, 0)), "")="", "", IFERROR(VALUE(INDEX($B391:$AE391, $BK391, MATCH(BC$10, $B$11:$AE$11, 0))), "")))</f>
        <v/>
      </c>
      <c r="BD391" s="13" t="str" cm="1">
        <f t="array" ref="BD391">IF(BD$10="", "", IF(IFERROR(INDEX($B391:$AE391, $BK391, MATCH(BD$10, $B$11:$AE$11, 0)), "")="", "", IFERROR(VALUE(INDEX($B391:$AE391, $BK391, MATCH(BD$10, $B$11:$AE$11, 0))), "")))</f>
        <v/>
      </c>
      <c r="BE391" s="32" t="str" cm="1">
        <f t="array" ref="BE391">IF(BE$10="", "", IF(IFERROR(INDEX($B391:$AE391, $BK391, MATCH(BE$10, $B$11:$AE$11, 0)), "")="", "", IFERROR(VALUE(INDEX($B391:$AE391, $BK391, MATCH(BE$10, $B$11:$AE$11, 0))), "")))</f>
        <v/>
      </c>
      <c r="BF391" s="12"/>
      <c r="BG391" s="44" t="str" cm="1">
        <f t="array" ref="BG391">IF(BG$10="", "", IF(IFERROR(INDEX($B391:$AE391, $BK391, MATCH(BG$10, $B$11:$AE$11, 0)), "")="", "", IFERROR(LEFT(INDEX($B391:$AE391, $BK391, MATCH(BG$10, $B$11:$AE$11, 0)), 70), "")))</f>
        <v/>
      </c>
      <c r="BH391" s="12"/>
      <c r="BI391" s="44" t="str" cm="1">
        <f t="array" ref="BI391">IF(BI$10="", "", IF(IFERROR(INDEX($B391:$AE391, $BK391, MATCH(BI$10, $B$11:$AE$11, 0)), "")="", "", IFERROR(INDEX($B391:$AE391, $BK391, MATCH(BI$10, $B$11:$AE$11, 0)), "")))</f>
        <v/>
      </c>
      <c r="BJ391" s="12"/>
      <c r="BN391" s="19" t="str" cm="1">
        <f t="array" ref="BN391">IF($AZ$10="", "", IF(IFERROR(INDEX($B391:$AE391, $BK391, MATCH($AZ$10, $B$11:$AE$11, 0)), "")="", "", IFERROR(INDEX($B391:$AE391, $BK391, MATCH($AZ$10, $B$11:$AE$11, 0)), "")))</f>
        <v/>
      </c>
      <c r="BO391" s="19" t="str">
        <f t="shared" si="82"/>
        <v/>
      </c>
      <c r="BP391" s="19" t="str">
        <f t="shared" si="83"/>
        <v/>
      </c>
      <c r="BQ391" s="19" t="str">
        <f t="shared" si="84"/>
        <v/>
      </c>
      <c r="BR391" s="30" t="str">
        <f t="shared" si="85"/>
        <v/>
      </c>
      <c r="BS391" s="19" t="str">
        <f t="shared" si="86"/>
        <v/>
      </c>
      <c r="BT391" s="40" t="str" cm="1">
        <f t="array" ref="BT391">IFERROR(DATE(INDEX($BQ391:$BS391, $BK391, MATCH($BN$5, $BQ$10:$BS$10, 0)), INDEX($BQ391:$BS391, $BK391, MATCH($BN$4, $BQ$10:$BS$10, 0)), INDEX($BQ391:$BS391, $BK391, MATCH($BN$3, $BQ$10:$BS$10, 0))), "")</f>
        <v/>
      </c>
      <c r="BV391" s="19" t="str">
        <f t="shared" si="87"/>
        <v/>
      </c>
      <c r="BX391" s="19" t="str">
        <f t="shared" si="88"/>
        <v/>
      </c>
      <c r="BZ391" s="30" t="str">
        <f t="shared" si="92"/>
        <v/>
      </c>
      <c r="CA391" s="13" t="str">
        <f t="shared" si="93"/>
        <v/>
      </c>
      <c r="CB391" s="13" t="str">
        <f t="shared" si="94"/>
        <v/>
      </c>
      <c r="CC391" s="13" t="str">
        <f t="shared" si="95"/>
        <v/>
      </c>
      <c r="CD391" s="32" t="str">
        <f t="shared" si="96"/>
        <v/>
      </c>
      <c r="CF391" s="52" t="str">
        <f t="shared" si="89"/>
        <v/>
      </c>
      <c r="CH391" s="19" t="str">
        <f>IF($CF391="", "", COUNTIF($CF$12:$CF$1210, "&gt;"&amp;$CF391)+1+COUNTIF($CF$12:$CF391, $CF391)-1)</f>
        <v/>
      </c>
      <c r="CJ391" s="19" t="str">
        <f t="shared" si="90"/>
        <v/>
      </c>
      <c r="CL391" s="87" t="str">
        <f t="shared" si="91"/>
        <v/>
      </c>
    </row>
    <row r="392" spans="1:90" x14ac:dyDescent="0.25">
      <c r="A392" s="11"/>
      <c r="B392" s="5"/>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7"/>
      <c r="AF392" s="11"/>
      <c r="AG392" s="12"/>
      <c r="AH392" s="12"/>
      <c r="AI392" s="12"/>
      <c r="AJ392" s="12"/>
      <c r="AK392" s="12"/>
      <c r="AL392" s="12"/>
      <c r="AM392" s="12"/>
      <c r="AN392" s="12"/>
      <c r="AO392" s="12"/>
      <c r="AP392" s="12"/>
      <c r="AQ392" s="12"/>
      <c r="AR392" s="12"/>
      <c r="AS392" s="12"/>
      <c r="AT392" s="12"/>
      <c r="AU392" s="12"/>
      <c r="AV392" s="12"/>
      <c r="AW392" s="12"/>
      <c r="AX392" s="12"/>
      <c r="AY392" s="12"/>
      <c r="AZ392" s="37" t="str">
        <f t="shared" si="81"/>
        <v/>
      </c>
      <c r="BA392" s="13" t="str" cm="1">
        <f t="array" ref="BA392">IF(BA$10="", "", IF(IFERROR(INDEX($B392:$AE392, $BK392, MATCH(BA$10, $B$11:$AE$11, 0)), "")="", "", IFERROR(VALUE(INDEX($B392:$AE392, $BK392, MATCH(BA$10, $B$11:$AE$11, 0))), "")))</f>
        <v/>
      </c>
      <c r="BB392" s="13" t="str" cm="1">
        <f t="array" ref="BB392">IF(BB$10="", "", IF(IFERROR(INDEX($B392:$AE392, $BK392, MATCH(BB$10, $B$11:$AE$11, 0)), "")="", "", IFERROR(VALUE(INDEX($B392:$AE392, $BK392, MATCH(BB$10, $B$11:$AE$11, 0))), "")))</f>
        <v/>
      </c>
      <c r="BC392" s="13" t="str" cm="1">
        <f t="array" ref="BC392">IF(BC$10="", "", IF(IFERROR(INDEX($B392:$AE392, $BK392, MATCH(BC$10, $B$11:$AE$11, 0)), "")="", "", IFERROR(VALUE(INDEX($B392:$AE392, $BK392, MATCH(BC$10, $B$11:$AE$11, 0))), "")))</f>
        <v/>
      </c>
      <c r="BD392" s="13" t="str" cm="1">
        <f t="array" ref="BD392">IF(BD$10="", "", IF(IFERROR(INDEX($B392:$AE392, $BK392, MATCH(BD$10, $B$11:$AE$11, 0)), "")="", "", IFERROR(VALUE(INDEX($B392:$AE392, $BK392, MATCH(BD$10, $B$11:$AE$11, 0))), "")))</f>
        <v/>
      </c>
      <c r="BE392" s="32" t="str" cm="1">
        <f t="array" ref="BE392">IF(BE$10="", "", IF(IFERROR(INDEX($B392:$AE392, $BK392, MATCH(BE$10, $B$11:$AE$11, 0)), "")="", "", IFERROR(VALUE(INDEX($B392:$AE392, $BK392, MATCH(BE$10, $B$11:$AE$11, 0))), "")))</f>
        <v/>
      </c>
      <c r="BF392" s="12"/>
      <c r="BG392" s="44" t="str" cm="1">
        <f t="array" ref="BG392">IF(BG$10="", "", IF(IFERROR(INDEX($B392:$AE392, $BK392, MATCH(BG$10, $B$11:$AE$11, 0)), "")="", "", IFERROR(LEFT(INDEX($B392:$AE392, $BK392, MATCH(BG$10, $B$11:$AE$11, 0)), 70), "")))</f>
        <v/>
      </c>
      <c r="BH392" s="12"/>
      <c r="BI392" s="44" t="str" cm="1">
        <f t="array" ref="BI392">IF(BI$10="", "", IF(IFERROR(INDEX($B392:$AE392, $BK392, MATCH(BI$10, $B$11:$AE$11, 0)), "")="", "", IFERROR(INDEX($B392:$AE392, $BK392, MATCH(BI$10, $B$11:$AE$11, 0)), "")))</f>
        <v/>
      </c>
      <c r="BJ392" s="12"/>
      <c r="BN392" s="19" t="str" cm="1">
        <f t="array" ref="BN392">IF($AZ$10="", "", IF(IFERROR(INDEX($B392:$AE392, $BK392, MATCH($AZ$10, $B$11:$AE$11, 0)), "")="", "", IFERROR(INDEX($B392:$AE392, $BK392, MATCH($AZ$10, $B$11:$AE$11, 0)), "")))</f>
        <v/>
      </c>
      <c r="BO392" s="19" t="str">
        <f t="shared" si="82"/>
        <v/>
      </c>
      <c r="BP392" s="19" t="str">
        <f t="shared" si="83"/>
        <v/>
      </c>
      <c r="BQ392" s="19" t="str">
        <f t="shared" si="84"/>
        <v/>
      </c>
      <c r="BR392" s="30" t="str">
        <f t="shared" si="85"/>
        <v/>
      </c>
      <c r="BS392" s="19" t="str">
        <f t="shared" si="86"/>
        <v/>
      </c>
      <c r="BT392" s="40" t="str" cm="1">
        <f t="array" ref="BT392">IFERROR(DATE(INDEX($BQ392:$BS392, $BK392, MATCH($BN$5, $BQ$10:$BS$10, 0)), INDEX($BQ392:$BS392, $BK392, MATCH($BN$4, $BQ$10:$BS$10, 0)), INDEX($BQ392:$BS392, $BK392, MATCH($BN$3, $BQ$10:$BS$10, 0))), "")</f>
        <v/>
      </c>
      <c r="BV392" s="19" t="str">
        <f t="shared" si="87"/>
        <v/>
      </c>
      <c r="BX392" s="19" t="str">
        <f t="shared" si="88"/>
        <v/>
      </c>
      <c r="BZ392" s="30" t="str">
        <f t="shared" si="92"/>
        <v/>
      </c>
      <c r="CA392" s="13" t="str">
        <f t="shared" si="93"/>
        <v/>
      </c>
      <c r="CB392" s="13" t="str">
        <f t="shared" si="94"/>
        <v/>
      </c>
      <c r="CC392" s="13" t="str">
        <f t="shared" si="95"/>
        <v/>
      </c>
      <c r="CD392" s="32" t="str">
        <f t="shared" si="96"/>
        <v/>
      </c>
      <c r="CF392" s="52" t="str">
        <f t="shared" si="89"/>
        <v/>
      </c>
      <c r="CH392" s="19" t="str">
        <f>IF($CF392="", "", COUNTIF($CF$12:$CF$1210, "&gt;"&amp;$CF392)+1+COUNTIF($CF$12:$CF392, $CF392)-1)</f>
        <v/>
      </c>
      <c r="CJ392" s="19" t="str">
        <f t="shared" si="90"/>
        <v/>
      </c>
      <c r="CL392" s="87" t="str">
        <f t="shared" si="91"/>
        <v/>
      </c>
    </row>
    <row r="393" spans="1:90" x14ac:dyDescent="0.25">
      <c r="A393" s="11"/>
      <c r="B393" s="5"/>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7"/>
      <c r="AF393" s="11"/>
      <c r="AG393" s="12"/>
      <c r="AH393" s="12"/>
      <c r="AI393" s="12"/>
      <c r="AJ393" s="12"/>
      <c r="AK393" s="12"/>
      <c r="AL393" s="12"/>
      <c r="AM393" s="12"/>
      <c r="AN393" s="12"/>
      <c r="AO393" s="12"/>
      <c r="AP393" s="12"/>
      <c r="AQ393" s="12"/>
      <c r="AR393" s="12"/>
      <c r="AS393" s="12"/>
      <c r="AT393" s="12"/>
      <c r="AU393" s="12"/>
      <c r="AV393" s="12"/>
      <c r="AW393" s="12"/>
      <c r="AX393" s="12"/>
      <c r="AY393" s="12"/>
      <c r="AZ393" s="37" t="str">
        <f t="shared" si="81"/>
        <v/>
      </c>
      <c r="BA393" s="13" t="str" cm="1">
        <f t="array" ref="BA393">IF(BA$10="", "", IF(IFERROR(INDEX($B393:$AE393, $BK393, MATCH(BA$10, $B$11:$AE$11, 0)), "")="", "", IFERROR(VALUE(INDEX($B393:$AE393, $BK393, MATCH(BA$10, $B$11:$AE$11, 0))), "")))</f>
        <v/>
      </c>
      <c r="BB393" s="13" t="str" cm="1">
        <f t="array" ref="BB393">IF(BB$10="", "", IF(IFERROR(INDEX($B393:$AE393, $BK393, MATCH(BB$10, $B$11:$AE$11, 0)), "")="", "", IFERROR(VALUE(INDEX($B393:$AE393, $BK393, MATCH(BB$10, $B$11:$AE$11, 0))), "")))</f>
        <v/>
      </c>
      <c r="BC393" s="13" t="str" cm="1">
        <f t="array" ref="BC393">IF(BC$10="", "", IF(IFERROR(INDEX($B393:$AE393, $BK393, MATCH(BC$10, $B$11:$AE$11, 0)), "")="", "", IFERROR(VALUE(INDEX($B393:$AE393, $BK393, MATCH(BC$10, $B$11:$AE$11, 0))), "")))</f>
        <v/>
      </c>
      <c r="BD393" s="13" t="str" cm="1">
        <f t="array" ref="BD393">IF(BD$10="", "", IF(IFERROR(INDEX($B393:$AE393, $BK393, MATCH(BD$10, $B$11:$AE$11, 0)), "")="", "", IFERROR(VALUE(INDEX($B393:$AE393, $BK393, MATCH(BD$10, $B$11:$AE$11, 0))), "")))</f>
        <v/>
      </c>
      <c r="BE393" s="32" t="str" cm="1">
        <f t="array" ref="BE393">IF(BE$10="", "", IF(IFERROR(INDEX($B393:$AE393, $BK393, MATCH(BE$10, $B$11:$AE$11, 0)), "")="", "", IFERROR(VALUE(INDEX($B393:$AE393, $BK393, MATCH(BE$10, $B$11:$AE$11, 0))), "")))</f>
        <v/>
      </c>
      <c r="BF393" s="12"/>
      <c r="BG393" s="44" t="str" cm="1">
        <f t="array" ref="BG393">IF(BG$10="", "", IF(IFERROR(INDEX($B393:$AE393, $BK393, MATCH(BG$10, $B$11:$AE$11, 0)), "")="", "", IFERROR(LEFT(INDEX($B393:$AE393, $BK393, MATCH(BG$10, $B$11:$AE$11, 0)), 70), "")))</f>
        <v/>
      </c>
      <c r="BH393" s="12"/>
      <c r="BI393" s="44" t="str" cm="1">
        <f t="array" ref="BI393">IF(BI$10="", "", IF(IFERROR(INDEX($B393:$AE393, $BK393, MATCH(BI$10, $B$11:$AE$11, 0)), "")="", "", IFERROR(INDEX($B393:$AE393, $BK393, MATCH(BI$10, $B$11:$AE$11, 0)), "")))</f>
        <v/>
      </c>
      <c r="BJ393" s="12"/>
      <c r="BN393" s="19" t="str" cm="1">
        <f t="array" ref="BN393">IF($AZ$10="", "", IF(IFERROR(INDEX($B393:$AE393, $BK393, MATCH($AZ$10, $B$11:$AE$11, 0)), "")="", "", IFERROR(INDEX($B393:$AE393, $BK393, MATCH($AZ$10, $B$11:$AE$11, 0)), "")))</f>
        <v/>
      </c>
      <c r="BO393" s="19" t="str">
        <f t="shared" si="82"/>
        <v/>
      </c>
      <c r="BP393" s="19" t="str">
        <f t="shared" si="83"/>
        <v/>
      </c>
      <c r="BQ393" s="19" t="str">
        <f t="shared" si="84"/>
        <v/>
      </c>
      <c r="BR393" s="30" t="str">
        <f t="shared" si="85"/>
        <v/>
      </c>
      <c r="BS393" s="19" t="str">
        <f t="shared" si="86"/>
        <v/>
      </c>
      <c r="BT393" s="40" t="str" cm="1">
        <f t="array" ref="BT393">IFERROR(DATE(INDEX($BQ393:$BS393, $BK393, MATCH($BN$5, $BQ$10:$BS$10, 0)), INDEX($BQ393:$BS393, $BK393, MATCH($BN$4, $BQ$10:$BS$10, 0)), INDEX($BQ393:$BS393, $BK393, MATCH($BN$3, $BQ$10:$BS$10, 0))), "")</f>
        <v/>
      </c>
      <c r="BV393" s="19" t="str">
        <f t="shared" si="87"/>
        <v/>
      </c>
      <c r="BX393" s="19" t="str">
        <f t="shared" si="88"/>
        <v/>
      </c>
      <c r="BZ393" s="30" t="str">
        <f t="shared" si="92"/>
        <v/>
      </c>
      <c r="CA393" s="13" t="str">
        <f t="shared" si="93"/>
        <v/>
      </c>
      <c r="CB393" s="13" t="str">
        <f t="shared" si="94"/>
        <v/>
      </c>
      <c r="CC393" s="13" t="str">
        <f t="shared" si="95"/>
        <v/>
      </c>
      <c r="CD393" s="32" t="str">
        <f t="shared" si="96"/>
        <v/>
      </c>
      <c r="CF393" s="52" t="str">
        <f t="shared" si="89"/>
        <v/>
      </c>
      <c r="CH393" s="19" t="str">
        <f>IF($CF393="", "", COUNTIF($CF$12:$CF$1210, "&gt;"&amp;$CF393)+1+COUNTIF($CF$12:$CF393, $CF393)-1)</f>
        <v/>
      </c>
      <c r="CJ393" s="19" t="str">
        <f t="shared" si="90"/>
        <v/>
      </c>
      <c r="CL393" s="87" t="str">
        <f t="shared" si="91"/>
        <v/>
      </c>
    </row>
    <row r="394" spans="1:90" x14ac:dyDescent="0.25">
      <c r="A394" s="11"/>
      <c r="B394" s="5"/>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7"/>
      <c r="AF394" s="11"/>
      <c r="AG394" s="12"/>
      <c r="AH394" s="12"/>
      <c r="AI394" s="12"/>
      <c r="AJ394" s="12"/>
      <c r="AK394" s="12"/>
      <c r="AL394" s="12"/>
      <c r="AM394" s="12"/>
      <c r="AN394" s="12"/>
      <c r="AO394" s="12"/>
      <c r="AP394" s="12"/>
      <c r="AQ394" s="12"/>
      <c r="AR394" s="12"/>
      <c r="AS394" s="12"/>
      <c r="AT394" s="12"/>
      <c r="AU394" s="12"/>
      <c r="AV394" s="12"/>
      <c r="AW394" s="12"/>
      <c r="AX394" s="12"/>
      <c r="AY394" s="12"/>
      <c r="AZ394" s="37" t="str">
        <f t="shared" si="81"/>
        <v/>
      </c>
      <c r="BA394" s="13" t="str" cm="1">
        <f t="array" ref="BA394">IF(BA$10="", "", IF(IFERROR(INDEX($B394:$AE394, $BK394, MATCH(BA$10, $B$11:$AE$11, 0)), "")="", "", IFERROR(VALUE(INDEX($B394:$AE394, $BK394, MATCH(BA$10, $B$11:$AE$11, 0))), "")))</f>
        <v/>
      </c>
      <c r="BB394" s="13" t="str" cm="1">
        <f t="array" ref="BB394">IF(BB$10="", "", IF(IFERROR(INDEX($B394:$AE394, $BK394, MATCH(BB$10, $B$11:$AE$11, 0)), "")="", "", IFERROR(VALUE(INDEX($B394:$AE394, $BK394, MATCH(BB$10, $B$11:$AE$11, 0))), "")))</f>
        <v/>
      </c>
      <c r="BC394" s="13" t="str" cm="1">
        <f t="array" ref="BC394">IF(BC$10="", "", IF(IFERROR(INDEX($B394:$AE394, $BK394, MATCH(BC$10, $B$11:$AE$11, 0)), "")="", "", IFERROR(VALUE(INDEX($B394:$AE394, $BK394, MATCH(BC$10, $B$11:$AE$11, 0))), "")))</f>
        <v/>
      </c>
      <c r="BD394" s="13" t="str" cm="1">
        <f t="array" ref="BD394">IF(BD$10="", "", IF(IFERROR(INDEX($B394:$AE394, $BK394, MATCH(BD$10, $B$11:$AE$11, 0)), "")="", "", IFERROR(VALUE(INDEX($B394:$AE394, $BK394, MATCH(BD$10, $B$11:$AE$11, 0))), "")))</f>
        <v/>
      </c>
      <c r="BE394" s="32" t="str" cm="1">
        <f t="array" ref="BE394">IF(BE$10="", "", IF(IFERROR(INDEX($B394:$AE394, $BK394, MATCH(BE$10, $B$11:$AE$11, 0)), "")="", "", IFERROR(VALUE(INDEX($B394:$AE394, $BK394, MATCH(BE$10, $B$11:$AE$11, 0))), "")))</f>
        <v/>
      </c>
      <c r="BF394" s="12"/>
      <c r="BG394" s="44" t="str" cm="1">
        <f t="array" ref="BG394">IF(BG$10="", "", IF(IFERROR(INDEX($B394:$AE394, $BK394, MATCH(BG$10, $B$11:$AE$11, 0)), "")="", "", IFERROR(LEFT(INDEX($B394:$AE394, $BK394, MATCH(BG$10, $B$11:$AE$11, 0)), 70), "")))</f>
        <v/>
      </c>
      <c r="BH394" s="12"/>
      <c r="BI394" s="44" t="str" cm="1">
        <f t="array" ref="BI394">IF(BI$10="", "", IF(IFERROR(INDEX($B394:$AE394, $BK394, MATCH(BI$10, $B$11:$AE$11, 0)), "")="", "", IFERROR(INDEX($B394:$AE394, $BK394, MATCH(BI$10, $B$11:$AE$11, 0)), "")))</f>
        <v/>
      </c>
      <c r="BJ394" s="12"/>
      <c r="BN394" s="19" t="str" cm="1">
        <f t="array" ref="BN394">IF($AZ$10="", "", IF(IFERROR(INDEX($B394:$AE394, $BK394, MATCH($AZ$10, $B$11:$AE$11, 0)), "")="", "", IFERROR(INDEX($B394:$AE394, $BK394, MATCH($AZ$10, $B$11:$AE$11, 0)), "")))</f>
        <v/>
      </c>
      <c r="BO394" s="19" t="str">
        <f t="shared" si="82"/>
        <v/>
      </c>
      <c r="BP394" s="19" t="str">
        <f t="shared" si="83"/>
        <v/>
      </c>
      <c r="BQ394" s="19" t="str">
        <f t="shared" si="84"/>
        <v/>
      </c>
      <c r="BR394" s="30" t="str">
        <f t="shared" si="85"/>
        <v/>
      </c>
      <c r="BS394" s="19" t="str">
        <f t="shared" si="86"/>
        <v/>
      </c>
      <c r="BT394" s="40" t="str" cm="1">
        <f t="array" ref="BT394">IFERROR(DATE(INDEX($BQ394:$BS394, $BK394, MATCH($BN$5, $BQ$10:$BS$10, 0)), INDEX($BQ394:$BS394, $BK394, MATCH($BN$4, $BQ$10:$BS$10, 0)), INDEX($BQ394:$BS394, $BK394, MATCH($BN$3, $BQ$10:$BS$10, 0))), "")</f>
        <v/>
      </c>
      <c r="BV394" s="19" t="str">
        <f t="shared" si="87"/>
        <v/>
      </c>
      <c r="BX394" s="19" t="str">
        <f t="shared" si="88"/>
        <v/>
      </c>
      <c r="BZ394" s="30" t="str">
        <f t="shared" si="92"/>
        <v/>
      </c>
      <c r="CA394" s="13" t="str">
        <f t="shared" si="93"/>
        <v/>
      </c>
      <c r="CB394" s="13" t="str">
        <f t="shared" si="94"/>
        <v/>
      </c>
      <c r="CC394" s="13" t="str">
        <f t="shared" si="95"/>
        <v/>
      </c>
      <c r="CD394" s="32" t="str">
        <f t="shared" si="96"/>
        <v/>
      </c>
      <c r="CF394" s="52" t="str">
        <f t="shared" si="89"/>
        <v/>
      </c>
      <c r="CH394" s="19" t="str">
        <f>IF($CF394="", "", COUNTIF($CF$12:$CF$1210, "&gt;"&amp;$CF394)+1+COUNTIF($CF$12:$CF394, $CF394)-1)</f>
        <v/>
      </c>
      <c r="CJ394" s="19" t="str">
        <f t="shared" si="90"/>
        <v/>
      </c>
      <c r="CL394" s="87" t="str">
        <f t="shared" si="91"/>
        <v/>
      </c>
    </row>
    <row r="395" spans="1:90" x14ac:dyDescent="0.25">
      <c r="A395" s="11"/>
      <c r="B395" s="5"/>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7"/>
      <c r="AF395" s="11"/>
      <c r="AG395" s="12"/>
      <c r="AH395" s="12"/>
      <c r="AI395" s="12"/>
      <c r="AJ395" s="12"/>
      <c r="AK395" s="12"/>
      <c r="AL395" s="12"/>
      <c r="AM395" s="12"/>
      <c r="AN395" s="12"/>
      <c r="AO395" s="12"/>
      <c r="AP395" s="12"/>
      <c r="AQ395" s="12"/>
      <c r="AR395" s="12"/>
      <c r="AS395" s="12"/>
      <c r="AT395" s="12"/>
      <c r="AU395" s="12"/>
      <c r="AV395" s="12"/>
      <c r="AW395" s="12"/>
      <c r="AX395" s="12"/>
      <c r="AY395" s="12"/>
      <c r="AZ395" s="37" t="str">
        <f t="shared" si="81"/>
        <v/>
      </c>
      <c r="BA395" s="13" t="str" cm="1">
        <f t="array" ref="BA395">IF(BA$10="", "", IF(IFERROR(INDEX($B395:$AE395, $BK395, MATCH(BA$10, $B$11:$AE$11, 0)), "")="", "", IFERROR(VALUE(INDEX($B395:$AE395, $BK395, MATCH(BA$10, $B$11:$AE$11, 0))), "")))</f>
        <v/>
      </c>
      <c r="BB395" s="13" t="str" cm="1">
        <f t="array" ref="BB395">IF(BB$10="", "", IF(IFERROR(INDEX($B395:$AE395, $BK395, MATCH(BB$10, $B$11:$AE$11, 0)), "")="", "", IFERROR(VALUE(INDEX($B395:$AE395, $BK395, MATCH(BB$10, $B$11:$AE$11, 0))), "")))</f>
        <v/>
      </c>
      <c r="BC395" s="13" t="str" cm="1">
        <f t="array" ref="BC395">IF(BC$10="", "", IF(IFERROR(INDEX($B395:$AE395, $BK395, MATCH(BC$10, $B$11:$AE$11, 0)), "")="", "", IFERROR(VALUE(INDEX($B395:$AE395, $BK395, MATCH(BC$10, $B$11:$AE$11, 0))), "")))</f>
        <v/>
      </c>
      <c r="BD395" s="13" t="str" cm="1">
        <f t="array" ref="BD395">IF(BD$10="", "", IF(IFERROR(INDEX($B395:$AE395, $BK395, MATCH(BD$10, $B$11:$AE$11, 0)), "")="", "", IFERROR(VALUE(INDEX($B395:$AE395, $BK395, MATCH(BD$10, $B$11:$AE$11, 0))), "")))</f>
        <v/>
      </c>
      <c r="BE395" s="32" t="str" cm="1">
        <f t="array" ref="BE395">IF(BE$10="", "", IF(IFERROR(INDEX($B395:$AE395, $BK395, MATCH(BE$10, $B$11:$AE$11, 0)), "")="", "", IFERROR(VALUE(INDEX($B395:$AE395, $BK395, MATCH(BE$10, $B$11:$AE$11, 0))), "")))</f>
        <v/>
      </c>
      <c r="BF395" s="12"/>
      <c r="BG395" s="44" t="str" cm="1">
        <f t="array" ref="BG395">IF(BG$10="", "", IF(IFERROR(INDEX($B395:$AE395, $BK395, MATCH(BG$10, $B$11:$AE$11, 0)), "")="", "", IFERROR(LEFT(INDEX($B395:$AE395, $BK395, MATCH(BG$10, $B$11:$AE$11, 0)), 70), "")))</f>
        <v/>
      </c>
      <c r="BH395" s="12"/>
      <c r="BI395" s="44" t="str" cm="1">
        <f t="array" ref="BI395">IF(BI$10="", "", IF(IFERROR(INDEX($B395:$AE395, $BK395, MATCH(BI$10, $B$11:$AE$11, 0)), "")="", "", IFERROR(INDEX($B395:$AE395, $BK395, MATCH(BI$10, $B$11:$AE$11, 0)), "")))</f>
        <v/>
      </c>
      <c r="BJ395" s="12"/>
      <c r="BN395" s="19" t="str" cm="1">
        <f t="array" ref="BN395">IF($AZ$10="", "", IF(IFERROR(INDEX($B395:$AE395, $BK395, MATCH($AZ$10, $B$11:$AE$11, 0)), "")="", "", IFERROR(INDEX($B395:$AE395, $BK395, MATCH($AZ$10, $B$11:$AE$11, 0)), "")))</f>
        <v/>
      </c>
      <c r="BO395" s="19" t="str">
        <f t="shared" si="82"/>
        <v/>
      </c>
      <c r="BP395" s="19" t="str">
        <f t="shared" si="83"/>
        <v/>
      </c>
      <c r="BQ395" s="19" t="str">
        <f t="shared" si="84"/>
        <v/>
      </c>
      <c r="BR395" s="30" t="str">
        <f t="shared" si="85"/>
        <v/>
      </c>
      <c r="BS395" s="19" t="str">
        <f t="shared" si="86"/>
        <v/>
      </c>
      <c r="BT395" s="40" t="str" cm="1">
        <f t="array" ref="BT395">IFERROR(DATE(INDEX($BQ395:$BS395, $BK395, MATCH($BN$5, $BQ$10:$BS$10, 0)), INDEX($BQ395:$BS395, $BK395, MATCH($BN$4, $BQ$10:$BS$10, 0)), INDEX($BQ395:$BS395, $BK395, MATCH($BN$3, $BQ$10:$BS$10, 0))), "")</f>
        <v/>
      </c>
      <c r="BV395" s="19" t="str">
        <f t="shared" si="87"/>
        <v/>
      </c>
      <c r="BX395" s="19" t="str">
        <f t="shared" si="88"/>
        <v/>
      </c>
      <c r="BZ395" s="30" t="str">
        <f t="shared" si="92"/>
        <v/>
      </c>
      <c r="CA395" s="13" t="str">
        <f t="shared" si="93"/>
        <v/>
      </c>
      <c r="CB395" s="13" t="str">
        <f t="shared" si="94"/>
        <v/>
      </c>
      <c r="CC395" s="13" t="str">
        <f t="shared" si="95"/>
        <v/>
      </c>
      <c r="CD395" s="32" t="str">
        <f t="shared" si="96"/>
        <v/>
      </c>
      <c r="CF395" s="52" t="str">
        <f t="shared" si="89"/>
        <v/>
      </c>
      <c r="CH395" s="19" t="str">
        <f>IF($CF395="", "", COUNTIF($CF$12:$CF$1210, "&gt;"&amp;$CF395)+1+COUNTIF($CF$12:$CF395, $CF395)-1)</f>
        <v/>
      </c>
      <c r="CJ395" s="19" t="str">
        <f t="shared" si="90"/>
        <v/>
      </c>
      <c r="CL395" s="87" t="str">
        <f t="shared" si="91"/>
        <v/>
      </c>
    </row>
    <row r="396" spans="1:90" x14ac:dyDescent="0.25">
      <c r="A396" s="11"/>
      <c r="B396" s="5"/>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7"/>
      <c r="AF396" s="11"/>
      <c r="AG396" s="12"/>
      <c r="AH396" s="12"/>
      <c r="AI396" s="12"/>
      <c r="AJ396" s="12"/>
      <c r="AK396" s="12"/>
      <c r="AL396" s="12"/>
      <c r="AM396" s="12"/>
      <c r="AN396" s="12"/>
      <c r="AO396" s="12"/>
      <c r="AP396" s="12"/>
      <c r="AQ396" s="12"/>
      <c r="AR396" s="12"/>
      <c r="AS396" s="12"/>
      <c r="AT396" s="12"/>
      <c r="AU396" s="12"/>
      <c r="AV396" s="12"/>
      <c r="AW396" s="12"/>
      <c r="AX396" s="12"/>
      <c r="AY396" s="12"/>
      <c r="AZ396" s="37" t="str">
        <f t="shared" si="81"/>
        <v/>
      </c>
      <c r="BA396" s="13" t="str" cm="1">
        <f t="array" ref="BA396">IF(BA$10="", "", IF(IFERROR(INDEX($B396:$AE396, $BK396, MATCH(BA$10, $B$11:$AE$11, 0)), "")="", "", IFERROR(VALUE(INDEX($B396:$AE396, $BK396, MATCH(BA$10, $B$11:$AE$11, 0))), "")))</f>
        <v/>
      </c>
      <c r="BB396" s="13" t="str" cm="1">
        <f t="array" ref="BB396">IF(BB$10="", "", IF(IFERROR(INDEX($B396:$AE396, $BK396, MATCH(BB$10, $B$11:$AE$11, 0)), "")="", "", IFERROR(VALUE(INDEX($B396:$AE396, $BK396, MATCH(BB$10, $B$11:$AE$11, 0))), "")))</f>
        <v/>
      </c>
      <c r="BC396" s="13" t="str" cm="1">
        <f t="array" ref="BC396">IF(BC$10="", "", IF(IFERROR(INDEX($B396:$AE396, $BK396, MATCH(BC$10, $B$11:$AE$11, 0)), "")="", "", IFERROR(VALUE(INDEX($B396:$AE396, $BK396, MATCH(BC$10, $B$11:$AE$11, 0))), "")))</f>
        <v/>
      </c>
      <c r="BD396" s="13" t="str" cm="1">
        <f t="array" ref="BD396">IF(BD$10="", "", IF(IFERROR(INDEX($B396:$AE396, $BK396, MATCH(BD$10, $B$11:$AE$11, 0)), "")="", "", IFERROR(VALUE(INDEX($B396:$AE396, $BK396, MATCH(BD$10, $B$11:$AE$11, 0))), "")))</f>
        <v/>
      </c>
      <c r="BE396" s="32" t="str" cm="1">
        <f t="array" ref="BE396">IF(BE$10="", "", IF(IFERROR(INDEX($B396:$AE396, $BK396, MATCH(BE$10, $B$11:$AE$11, 0)), "")="", "", IFERROR(VALUE(INDEX($B396:$AE396, $BK396, MATCH(BE$10, $B$11:$AE$11, 0))), "")))</f>
        <v/>
      </c>
      <c r="BF396" s="12"/>
      <c r="BG396" s="44" t="str" cm="1">
        <f t="array" ref="BG396">IF(BG$10="", "", IF(IFERROR(INDEX($B396:$AE396, $BK396, MATCH(BG$10, $B$11:$AE$11, 0)), "")="", "", IFERROR(LEFT(INDEX($B396:$AE396, $BK396, MATCH(BG$10, $B$11:$AE$11, 0)), 70), "")))</f>
        <v/>
      </c>
      <c r="BH396" s="12"/>
      <c r="BI396" s="44" t="str" cm="1">
        <f t="array" ref="BI396">IF(BI$10="", "", IF(IFERROR(INDEX($B396:$AE396, $BK396, MATCH(BI$10, $B$11:$AE$11, 0)), "")="", "", IFERROR(INDEX($B396:$AE396, $BK396, MATCH(BI$10, $B$11:$AE$11, 0)), "")))</f>
        <v/>
      </c>
      <c r="BJ396" s="12"/>
      <c r="BN396" s="19" t="str" cm="1">
        <f t="array" ref="BN396">IF($AZ$10="", "", IF(IFERROR(INDEX($B396:$AE396, $BK396, MATCH($AZ$10, $B$11:$AE$11, 0)), "")="", "", IFERROR(INDEX($B396:$AE396, $BK396, MATCH($AZ$10, $B$11:$AE$11, 0)), "")))</f>
        <v/>
      </c>
      <c r="BO396" s="19" t="str">
        <f t="shared" si="82"/>
        <v/>
      </c>
      <c r="BP396" s="19" t="str">
        <f t="shared" si="83"/>
        <v/>
      </c>
      <c r="BQ396" s="19" t="str">
        <f t="shared" si="84"/>
        <v/>
      </c>
      <c r="BR396" s="30" t="str">
        <f t="shared" si="85"/>
        <v/>
      </c>
      <c r="BS396" s="19" t="str">
        <f t="shared" si="86"/>
        <v/>
      </c>
      <c r="BT396" s="40" t="str" cm="1">
        <f t="array" ref="BT396">IFERROR(DATE(INDEX($BQ396:$BS396, $BK396, MATCH($BN$5, $BQ$10:$BS$10, 0)), INDEX($BQ396:$BS396, $BK396, MATCH($BN$4, $BQ$10:$BS$10, 0)), INDEX($BQ396:$BS396, $BK396, MATCH($BN$3, $BQ$10:$BS$10, 0))), "")</f>
        <v/>
      </c>
      <c r="BV396" s="19" t="str">
        <f t="shared" si="87"/>
        <v/>
      </c>
      <c r="BX396" s="19" t="str">
        <f t="shared" si="88"/>
        <v/>
      </c>
      <c r="BZ396" s="30" t="str">
        <f t="shared" si="92"/>
        <v/>
      </c>
      <c r="CA396" s="13" t="str">
        <f t="shared" si="93"/>
        <v/>
      </c>
      <c r="CB396" s="13" t="str">
        <f t="shared" si="94"/>
        <v/>
      </c>
      <c r="CC396" s="13" t="str">
        <f t="shared" si="95"/>
        <v/>
      </c>
      <c r="CD396" s="32" t="str">
        <f t="shared" si="96"/>
        <v/>
      </c>
      <c r="CF396" s="52" t="str">
        <f t="shared" si="89"/>
        <v/>
      </c>
      <c r="CH396" s="19" t="str">
        <f>IF($CF396="", "", COUNTIF($CF$12:$CF$1210, "&gt;"&amp;$CF396)+1+COUNTIF($CF$12:$CF396, $CF396)-1)</f>
        <v/>
      </c>
      <c r="CJ396" s="19" t="str">
        <f t="shared" si="90"/>
        <v/>
      </c>
      <c r="CL396" s="87" t="str">
        <f t="shared" si="91"/>
        <v/>
      </c>
    </row>
    <row r="397" spans="1:90" x14ac:dyDescent="0.25">
      <c r="A397" s="11"/>
      <c r="B397" s="5"/>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7"/>
      <c r="AF397" s="11"/>
      <c r="AG397" s="12"/>
      <c r="AH397" s="12"/>
      <c r="AI397" s="12"/>
      <c r="AJ397" s="12"/>
      <c r="AK397" s="12"/>
      <c r="AL397" s="12"/>
      <c r="AM397" s="12"/>
      <c r="AN397" s="12"/>
      <c r="AO397" s="12"/>
      <c r="AP397" s="12"/>
      <c r="AQ397" s="12"/>
      <c r="AR397" s="12"/>
      <c r="AS397" s="12"/>
      <c r="AT397" s="12"/>
      <c r="AU397" s="12"/>
      <c r="AV397" s="12"/>
      <c r="AW397" s="12"/>
      <c r="AX397" s="12"/>
      <c r="AY397" s="12"/>
      <c r="AZ397" s="37" t="str">
        <f t="shared" ref="AZ397:AZ460" si="97">$BT397</f>
        <v/>
      </c>
      <c r="BA397" s="13" t="str" cm="1">
        <f t="array" ref="BA397">IF(BA$10="", "", IF(IFERROR(INDEX($B397:$AE397, $BK397, MATCH(BA$10, $B$11:$AE$11, 0)), "")="", "", IFERROR(VALUE(INDEX($B397:$AE397, $BK397, MATCH(BA$10, $B$11:$AE$11, 0))), "")))</f>
        <v/>
      </c>
      <c r="BB397" s="13" t="str" cm="1">
        <f t="array" ref="BB397">IF(BB$10="", "", IF(IFERROR(INDEX($B397:$AE397, $BK397, MATCH(BB$10, $B$11:$AE$11, 0)), "")="", "", IFERROR(VALUE(INDEX($B397:$AE397, $BK397, MATCH(BB$10, $B$11:$AE$11, 0))), "")))</f>
        <v/>
      </c>
      <c r="BC397" s="13" t="str" cm="1">
        <f t="array" ref="BC397">IF(BC$10="", "", IF(IFERROR(INDEX($B397:$AE397, $BK397, MATCH(BC$10, $B$11:$AE$11, 0)), "")="", "", IFERROR(VALUE(INDEX($B397:$AE397, $BK397, MATCH(BC$10, $B$11:$AE$11, 0))), "")))</f>
        <v/>
      </c>
      <c r="BD397" s="13" t="str" cm="1">
        <f t="array" ref="BD397">IF(BD$10="", "", IF(IFERROR(INDEX($B397:$AE397, $BK397, MATCH(BD$10, $B$11:$AE$11, 0)), "")="", "", IFERROR(VALUE(INDEX($B397:$AE397, $BK397, MATCH(BD$10, $B$11:$AE$11, 0))), "")))</f>
        <v/>
      </c>
      <c r="BE397" s="32" t="str" cm="1">
        <f t="array" ref="BE397">IF(BE$10="", "", IF(IFERROR(INDEX($B397:$AE397, $BK397, MATCH(BE$10, $B$11:$AE$11, 0)), "")="", "", IFERROR(VALUE(INDEX($B397:$AE397, $BK397, MATCH(BE$10, $B$11:$AE$11, 0))), "")))</f>
        <v/>
      </c>
      <c r="BF397" s="12"/>
      <c r="BG397" s="44" t="str" cm="1">
        <f t="array" ref="BG397">IF(BG$10="", "", IF(IFERROR(INDEX($B397:$AE397, $BK397, MATCH(BG$10, $B$11:$AE$11, 0)), "")="", "", IFERROR(LEFT(INDEX($B397:$AE397, $BK397, MATCH(BG$10, $B$11:$AE$11, 0)), 70), "")))</f>
        <v/>
      </c>
      <c r="BH397" s="12"/>
      <c r="BI397" s="44" t="str" cm="1">
        <f t="array" ref="BI397">IF(BI$10="", "", IF(IFERROR(INDEX($B397:$AE397, $BK397, MATCH(BI$10, $B$11:$AE$11, 0)), "")="", "", IFERROR(INDEX($B397:$AE397, $BK397, MATCH(BI$10, $B$11:$AE$11, 0)), "")))</f>
        <v/>
      </c>
      <c r="BJ397" s="12"/>
      <c r="BN397" s="19" t="str" cm="1">
        <f t="array" ref="BN397">IF($AZ$10="", "", IF(IFERROR(INDEX($B397:$AE397, $BK397, MATCH($AZ$10, $B$11:$AE$11, 0)), "")="", "", IFERROR(INDEX($B397:$AE397, $BK397, MATCH($AZ$10, $B$11:$AE$11, 0)), "")))</f>
        <v/>
      </c>
      <c r="BO397" s="19" t="str">
        <f t="shared" ref="BO397:BO460" si="98">IF($BN397="", "", IFERROR(FIND("/", $BN397), ""))</f>
        <v/>
      </c>
      <c r="BP397" s="19" t="str">
        <f t="shared" ref="BP397:BP460" si="99">IF(OR($BN397="", $BO397=""), "", IFERROR(FIND("/", $BN397, $BO397+1), ""))</f>
        <v/>
      </c>
      <c r="BQ397" s="19" t="str">
        <f t="shared" ref="BQ397:BQ460" si="100">IF($BN397="", "", IFERROR(VALUE(LEFT($BN397, $BO397-1)), ""))</f>
        <v/>
      </c>
      <c r="BR397" s="30" t="str">
        <f t="shared" ref="BR397:BR460" si="101">IF($BN397="", "", IFERROR(VALUE(MID($BN397, $BO397+1, (BP397-BO397-1))), ""))</f>
        <v/>
      </c>
      <c r="BS397" s="19" t="str">
        <f t="shared" ref="BS397:BS460" si="102">IF($BN397="", "", IFERROR(VALUE(MID($BN397, $BP397+1, (LEN(BN397)-BP397))), ""))</f>
        <v/>
      </c>
      <c r="BT397" s="40" t="str" cm="1">
        <f t="array" ref="BT397">IFERROR(DATE(INDEX($BQ397:$BS397, $BK397, MATCH($BN$5, $BQ$10:$BS$10, 0)), INDEX($BQ397:$BS397, $BK397, MATCH($BN$4, $BQ$10:$BS$10, 0)), INDEX($BQ397:$BS397, $BK397, MATCH($BN$3, $BQ$10:$BS$10, 0))), "")</f>
        <v/>
      </c>
      <c r="BV397" s="19" t="str">
        <f t="shared" ref="BV397:BV460" si="103">IF(COUNTIF($B397:$AE397, "")=30, "", "X")</f>
        <v/>
      </c>
      <c r="BX397" s="19" t="str">
        <f t="shared" ref="BX397:BX460" si="104">IF($BI397="", "", IF(COUNTIF($BI$12:$BI$1210, $BI397)&gt;1, "X", ""))</f>
        <v/>
      </c>
      <c r="BZ397" s="30" t="str">
        <f t="shared" si="92"/>
        <v/>
      </c>
      <c r="CA397" s="13" t="str">
        <f t="shared" si="93"/>
        <v/>
      </c>
      <c r="CB397" s="13" t="str">
        <f t="shared" si="94"/>
        <v/>
      </c>
      <c r="CC397" s="13" t="str">
        <f t="shared" si="95"/>
        <v/>
      </c>
      <c r="CD397" s="32" t="str">
        <f t="shared" si="96"/>
        <v/>
      </c>
      <c r="CF397" s="52" t="str">
        <f t="shared" ref="CF397:CF460" si="105">IF($BV397="", "", IFERROR(SUM($BZ397:$CD397), ""))</f>
        <v/>
      </c>
      <c r="CH397" s="19" t="str">
        <f>IF($CF397="", "", COUNTIF($CF$12:$CF$1210, "&gt;"&amp;$CF397)+1+COUNTIF($CF$12:$CF397, $CF397)-1)</f>
        <v/>
      </c>
      <c r="CJ397" s="19" t="str">
        <f t="shared" ref="CJ397:CJ460" si="106">IF($BT397="", "", IFERROR(TEXT($BT397, "mmm yyyy"), ""))</f>
        <v/>
      </c>
      <c r="CL397" s="87" t="str">
        <f t="shared" ref="CL397:CL460" si="107">IF($BV397="", "", IFERROR(SUM($BB397:$BE397)/$BA397, ""))</f>
        <v/>
      </c>
    </row>
    <row r="398" spans="1:90" x14ac:dyDescent="0.25">
      <c r="A398" s="11"/>
      <c r="B398" s="5"/>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7"/>
      <c r="AF398" s="11"/>
      <c r="AG398" s="12"/>
      <c r="AH398" s="12"/>
      <c r="AI398" s="12"/>
      <c r="AJ398" s="12"/>
      <c r="AK398" s="12"/>
      <c r="AL398" s="12"/>
      <c r="AM398" s="12"/>
      <c r="AN398" s="12"/>
      <c r="AO398" s="12"/>
      <c r="AP398" s="12"/>
      <c r="AQ398" s="12"/>
      <c r="AR398" s="12"/>
      <c r="AS398" s="12"/>
      <c r="AT398" s="12"/>
      <c r="AU398" s="12"/>
      <c r="AV398" s="12"/>
      <c r="AW398" s="12"/>
      <c r="AX398" s="12"/>
      <c r="AY398" s="12"/>
      <c r="AZ398" s="37" t="str">
        <f t="shared" si="97"/>
        <v/>
      </c>
      <c r="BA398" s="13" t="str" cm="1">
        <f t="array" ref="BA398">IF(BA$10="", "", IF(IFERROR(INDEX($B398:$AE398, $BK398, MATCH(BA$10, $B$11:$AE$11, 0)), "")="", "", IFERROR(VALUE(INDEX($B398:$AE398, $BK398, MATCH(BA$10, $B$11:$AE$11, 0))), "")))</f>
        <v/>
      </c>
      <c r="BB398" s="13" t="str" cm="1">
        <f t="array" ref="BB398">IF(BB$10="", "", IF(IFERROR(INDEX($B398:$AE398, $BK398, MATCH(BB$10, $B$11:$AE$11, 0)), "")="", "", IFERROR(VALUE(INDEX($B398:$AE398, $BK398, MATCH(BB$10, $B$11:$AE$11, 0))), "")))</f>
        <v/>
      </c>
      <c r="BC398" s="13" t="str" cm="1">
        <f t="array" ref="BC398">IF(BC$10="", "", IF(IFERROR(INDEX($B398:$AE398, $BK398, MATCH(BC$10, $B$11:$AE$11, 0)), "")="", "", IFERROR(VALUE(INDEX($B398:$AE398, $BK398, MATCH(BC$10, $B$11:$AE$11, 0))), "")))</f>
        <v/>
      </c>
      <c r="BD398" s="13" t="str" cm="1">
        <f t="array" ref="BD398">IF(BD$10="", "", IF(IFERROR(INDEX($B398:$AE398, $BK398, MATCH(BD$10, $B$11:$AE$11, 0)), "")="", "", IFERROR(VALUE(INDEX($B398:$AE398, $BK398, MATCH(BD$10, $B$11:$AE$11, 0))), "")))</f>
        <v/>
      </c>
      <c r="BE398" s="32" t="str" cm="1">
        <f t="array" ref="BE398">IF(BE$10="", "", IF(IFERROR(INDEX($B398:$AE398, $BK398, MATCH(BE$10, $B$11:$AE$11, 0)), "")="", "", IFERROR(VALUE(INDEX($B398:$AE398, $BK398, MATCH(BE$10, $B$11:$AE$11, 0))), "")))</f>
        <v/>
      </c>
      <c r="BF398" s="12"/>
      <c r="BG398" s="44" t="str" cm="1">
        <f t="array" ref="BG398">IF(BG$10="", "", IF(IFERROR(INDEX($B398:$AE398, $BK398, MATCH(BG$10, $B$11:$AE$11, 0)), "")="", "", IFERROR(LEFT(INDEX($B398:$AE398, $BK398, MATCH(BG$10, $B$11:$AE$11, 0)), 70), "")))</f>
        <v/>
      </c>
      <c r="BH398" s="12"/>
      <c r="BI398" s="44" t="str" cm="1">
        <f t="array" ref="BI398">IF(BI$10="", "", IF(IFERROR(INDEX($B398:$AE398, $BK398, MATCH(BI$10, $B$11:$AE$11, 0)), "")="", "", IFERROR(INDEX($B398:$AE398, $BK398, MATCH(BI$10, $B$11:$AE$11, 0)), "")))</f>
        <v/>
      </c>
      <c r="BJ398" s="12"/>
      <c r="BN398" s="19" t="str" cm="1">
        <f t="array" ref="BN398">IF($AZ$10="", "", IF(IFERROR(INDEX($B398:$AE398, $BK398, MATCH($AZ$10, $B$11:$AE$11, 0)), "")="", "", IFERROR(INDEX($B398:$AE398, $BK398, MATCH($AZ$10, $B$11:$AE$11, 0)), "")))</f>
        <v/>
      </c>
      <c r="BO398" s="19" t="str">
        <f t="shared" si="98"/>
        <v/>
      </c>
      <c r="BP398" s="19" t="str">
        <f t="shared" si="99"/>
        <v/>
      </c>
      <c r="BQ398" s="19" t="str">
        <f t="shared" si="100"/>
        <v/>
      </c>
      <c r="BR398" s="30" t="str">
        <f t="shared" si="101"/>
        <v/>
      </c>
      <c r="BS398" s="19" t="str">
        <f t="shared" si="102"/>
        <v/>
      </c>
      <c r="BT398" s="40" t="str" cm="1">
        <f t="array" ref="BT398">IFERROR(DATE(INDEX($BQ398:$BS398, $BK398, MATCH($BN$5, $BQ$10:$BS$10, 0)), INDEX($BQ398:$BS398, $BK398, MATCH($BN$4, $BQ$10:$BS$10, 0)), INDEX($BQ398:$BS398, $BK398, MATCH($BN$3, $BQ$10:$BS$10, 0))), "")</f>
        <v/>
      </c>
      <c r="BV398" s="19" t="str">
        <f t="shared" si="103"/>
        <v/>
      </c>
      <c r="BX398" s="19" t="str">
        <f t="shared" si="104"/>
        <v/>
      </c>
      <c r="BZ398" s="30" t="str">
        <f t="shared" si="92"/>
        <v/>
      </c>
      <c r="CA398" s="13" t="str">
        <f t="shared" si="93"/>
        <v/>
      </c>
      <c r="CB398" s="13" t="str">
        <f t="shared" si="94"/>
        <v/>
      </c>
      <c r="CC398" s="13" t="str">
        <f t="shared" si="95"/>
        <v/>
      </c>
      <c r="CD398" s="32" t="str">
        <f t="shared" si="96"/>
        <v/>
      </c>
      <c r="CF398" s="52" t="str">
        <f t="shared" si="105"/>
        <v/>
      </c>
      <c r="CH398" s="19" t="str">
        <f>IF($CF398="", "", COUNTIF($CF$12:$CF$1210, "&gt;"&amp;$CF398)+1+COUNTIF($CF$12:$CF398, $CF398)-1)</f>
        <v/>
      </c>
      <c r="CJ398" s="19" t="str">
        <f t="shared" si="106"/>
        <v/>
      </c>
      <c r="CL398" s="87" t="str">
        <f t="shared" si="107"/>
        <v/>
      </c>
    </row>
    <row r="399" spans="1:90" x14ac:dyDescent="0.25">
      <c r="A399" s="11"/>
      <c r="B399" s="5"/>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7"/>
      <c r="AF399" s="11"/>
      <c r="AG399" s="12"/>
      <c r="AH399" s="12"/>
      <c r="AI399" s="12"/>
      <c r="AJ399" s="12"/>
      <c r="AK399" s="12"/>
      <c r="AL399" s="12"/>
      <c r="AM399" s="12"/>
      <c r="AN399" s="12"/>
      <c r="AO399" s="12"/>
      <c r="AP399" s="12"/>
      <c r="AQ399" s="12"/>
      <c r="AR399" s="12"/>
      <c r="AS399" s="12"/>
      <c r="AT399" s="12"/>
      <c r="AU399" s="12"/>
      <c r="AV399" s="12"/>
      <c r="AW399" s="12"/>
      <c r="AX399" s="12"/>
      <c r="AY399" s="12"/>
      <c r="AZ399" s="37" t="str">
        <f t="shared" si="97"/>
        <v/>
      </c>
      <c r="BA399" s="13" t="str" cm="1">
        <f t="array" ref="BA399">IF(BA$10="", "", IF(IFERROR(INDEX($B399:$AE399, $BK399, MATCH(BA$10, $B$11:$AE$11, 0)), "")="", "", IFERROR(VALUE(INDEX($B399:$AE399, $BK399, MATCH(BA$10, $B$11:$AE$11, 0))), "")))</f>
        <v/>
      </c>
      <c r="BB399" s="13" t="str" cm="1">
        <f t="array" ref="BB399">IF(BB$10="", "", IF(IFERROR(INDEX($B399:$AE399, $BK399, MATCH(BB$10, $B$11:$AE$11, 0)), "")="", "", IFERROR(VALUE(INDEX($B399:$AE399, $BK399, MATCH(BB$10, $B$11:$AE$11, 0))), "")))</f>
        <v/>
      </c>
      <c r="BC399" s="13" t="str" cm="1">
        <f t="array" ref="BC399">IF(BC$10="", "", IF(IFERROR(INDEX($B399:$AE399, $BK399, MATCH(BC$10, $B$11:$AE$11, 0)), "")="", "", IFERROR(VALUE(INDEX($B399:$AE399, $BK399, MATCH(BC$10, $B$11:$AE$11, 0))), "")))</f>
        <v/>
      </c>
      <c r="BD399" s="13" t="str" cm="1">
        <f t="array" ref="BD399">IF(BD$10="", "", IF(IFERROR(INDEX($B399:$AE399, $BK399, MATCH(BD$10, $B$11:$AE$11, 0)), "")="", "", IFERROR(VALUE(INDEX($B399:$AE399, $BK399, MATCH(BD$10, $B$11:$AE$11, 0))), "")))</f>
        <v/>
      </c>
      <c r="BE399" s="32" t="str" cm="1">
        <f t="array" ref="BE399">IF(BE$10="", "", IF(IFERROR(INDEX($B399:$AE399, $BK399, MATCH(BE$10, $B$11:$AE$11, 0)), "")="", "", IFERROR(VALUE(INDEX($B399:$AE399, $BK399, MATCH(BE$10, $B$11:$AE$11, 0))), "")))</f>
        <v/>
      </c>
      <c r="BF399" s="12"/>
      <c r="BG399" s="44" t="str" cm="1">
        <f t="array" ref="BG399">IF(BG$10="", "", IF(IFERROR(INDEX($B399:$AE399, $BK399, MATCH(BG$10, $B$11:$AE$11, 0)), "")="", "", IFERROR(LEFT(INDEX($B399:$AE399, $BK399, MATCH(BG$10, $B$11:$AE$11, 0)), 70), "")))</f>
        <v/>
      </c>
      <c r="BH399" s="12"/>
      <c r="BI399" s="44" t="str" cm="1">
        <f t="array" ref="BI399">IF(BI$10="", "", IF(IFERROR(INDEX($B399:$AE399, $BK399, MATCH(BI$10, $B$11:$AE$11, 0)), "")="", "", IFERROR(INDEX($B399:$AE399, $BK399, MATCH(BI$10, $B$11:$AE$11, 0)), "")))</f>
        <v/>
      </c>
      <c r="BJ399" s="12"/>
      <c r="BN399" s="19" t="str" cm="1">
        <f t="array" ref="BN399">IF($AZ$10="", "", IF(IFERROR(INDEX($B399:$AE399, $BK399, MATCH($AZ$10, $B$11:$AE$11, 0)), "")="", "", IFERROR(INDEX($B399:$AE399, $BK399, MATCH($AZ$10, $B$11:$AE$11, 0)), "")))</f>
        <v/>
      </c>
      <c r="BO399" s="19" t="str">
        <f t="shared" si="98"/>
        <v/>
      </c>
      <c r="BP399" s="19" t="str">
        <f t="shared" si="99"/>
        <v/>
      </c>
      <c r="BQ399" s="19" t="str">
        <f t="shared" si="100"/>
        <v/>
      </c>
      <c r="BR399" s="30" t="str">
        <f t="shared" si="101"/>
        <v/>
      </c>
      <c r="BS399" s="19" t="str">
        <f t="shared" si="102"/>
        <v/>
      </c>
      <c r="BT399" s="40" t="str" cm="1">
        <f t="array" ref="BT399">IFERROR(DATE(INDEX($BQ399:$BS399, $BK399, MATCH($BN$5, $BQ$10:$BS$10, 0)), INDEX($BQ399:$BS399, $BK399, MATCH($BN$4, $BQ$10:$BS$10, 0)), INDEX($BQ399:$BS399, $BK399, MATCH($BN$3, $BQ$10:$BS$10, 0))), "")</f>
        <v/>
      </c>
      <c r="BV399" s="19" t="str">
        <f t="shared" si="103"/>
        <v/>
      </c>
      <c r="BX399" s="19" t="str">
        <f t="shared" si="104"/>
        <v/>
      </c>
      <c r="BZ399" s="30" t="str">
        <f t="shared" ref="BZ399:BZ462" si="108">IF(BA399="", "", IFERROR(ROUNDDOWN(BA399/BZ$9, 0)*BZ$8, ""))</f>
        <v/>
      </c>
      <c r="CA399" s="13" t="str">
        <f t="shared" ref="CA399:CA462" si="109">IF(BB399="", "", IFERROR(ROUNDDOWN(BB399/CA$9, 0)*CA$8, ""))</f>
        <v/>
      </c>
      <c r="CB399" s="13" t="str">
        <f t="shared" ref="CB399:CB462" si="110">IF(BC399="", "", IFERROR(ROUNDDOWN(BC399/CB$9, 0)*CB$8, ""))</f>
        <v/>
      </c>
      <c r="CC399" s="13" t="str">
        <f t="shared" ref="CC399:CC462" si="111">IF(BD399="", "", IFERROR(ROUNDDOWN(BD399/CC$9, 0)*CC$8, ""))</f>
        <v/>
      </c>
      <c r="CD399" s="32" t="str">
        <f t="shared" ref="CD399:CD462" si="112">IF(BE399="", "", IFERROR(ROUNDDOWN(BE399/CD$9, 0)*CD$8, ""))</f>
        <v/>
      </c>
      <c r="CF399" s="52" t="str">
        <f t="shared" si="105"/>
        <v/>
      </c>
      <c r="CH399" s="19" t="str">
        <f>IF($CF399="", "", COUNTIF($CF$12:$CF$1210, "&gt;"&amp;$CF399)+1+COUNTIF($CF$12:$CF399, $CF399)-1)</f>
        <v/>
      </c>
      <c r="CJ399" s="19" t="str">
        <f t="shared" si="106"/>
        <v/>
      </c>
      <c r="CL399" s="87" t="str">
        <f t="shared" si="107"/>
        <v/>
      </c>
    </row>
    <row r="400" spans="1:90" x14ac:dyDescent="0.25">
      <c r="A400" s="11"/>
      <c r="B400" s="5"/>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7"/>
      <c r="AF400" s="11"/>
      <c r="AG400" s="12"/>
      <c r="AH400" s="12"/>
      <c r="AI400" s="12"/>
      <c r="AJ400" s="12"/>
      <c r="AK400" s="12"/>
      <c r="AL400" s="12"/>
      <c r="AM400" s="12"/>
      <c r="AN400" s="12"/>
      <c r="AO400" s="12"/>
      <c r="AP400" s="12"/>
      <c r="AQ400" s="12"/>
      <c r="AR400" s="12"/>
      <c r="AS400" s="12"/>
      <c r="AT400" s="12"/>
      <c r="AU400" s="12"/>
      <c r="AV400" s="12"/>
      <c r="AW400" s="12"/>
      <c r="AX400" s="12"/>
      <c r="AY400" s="12"/>
      <c r="AZ400" s="37" t="str">
        <f t="shared" si="97"/>
        <v/>
      </c>
      <c r="BA400" s="13" t="str" cm="1">
        <f t="array" ref="BA400">IF(BA$10="", "", IF(IFERROR(INDEX($B400:$AE400, $BK400, MATCH(BA$10, $B$11:$AE$11, 0)), "")="", "", IFERROR(VALUE(INDEX($B400:$AE400, $BK400, MATCH(BA$10, $B$11:$AE$11, 0))), "")))</f>
        <v/>
      </c>
      <c r="BB400" s="13" t="str" cm="1">
        <f t="array" ref="BB400">IF(BB$10="", "", IF(IFERROR(INDEX($B400:$AE400, $BK400, MATCH(BB$10, $B$11:$AE$11, 0)), "")="", "", IFERROR(VALUE(INDEX($B400:$AE400, $BK400, MATCH(BB$10, $B$11:$AE$11, 0))), "")))</f>
        <v/>
      </c>
      <c r="BC400" s="13" t="str" cm="1">
        <f t="array" ref="BC400">IF(BC$10="", "", IF(IFERROR(INDEX($B400:$AE400, $BK400, MATCH(BC$10, $B$11:$AE$11, 0)), "")="", "", IFERROR(VALUE(INDEX($B400:$AE400, $BK400, MATCH(BC$10, $B$11:$AE$11, 0))), "")))</f>
        <v/>
      </c>
      <c r="BD400" s="13" t="str" cm="1">
        <f t="array" ref="BD400">IF(BD$10="", "", IF(IFERROR(INDEX($B400:$AE400, $BK400, MATCH(BD$10, $B$11:$AE$11, 0)), "")="", "", IFERROR(VALUE(INDEX($B400:$AE400, $BK400, MATCH(BD$10, $B$11:$AE$11, 0))), "")))</f>
        <v/>
      </c>
      <c r="BE400" s="32" t="str" cm="1">
        <f t="array" ref="BE400">IF(BE$10="", "", IF(IFERROR(INDEX($B400:$AE400, $BK400, MATCH(BE$10, $B$11:$AE$11, 0)), "")="", "", IFERROR(VALUE(INDEX($B400:$AE400, $BK400, MATCH(BE$10, $B$11:$AE$11, 0))), "")))</f>
        <v/>
      </c>
      <c r="BF400" s="12"/>
      <c r="BG400" s="44" t="str" cm="1">
        <f t="array" ref="BG400">IF(BG$10="", "", IF(IFERROR(INDEX($B400:$AE400, $BK400, MATCH(BG$10, $B$11:$AE$11, 0)), "")="", "", IFERROR(LEFT(INDEX($B400:$AE400, $BK400, MATCH(BG$10, $B$11:$AE$11, 0)), 70), "")))</f>
        <v/>
      </c>
      <c r="BH400" s="12"/>
      <c r="BI400" s="44" t="str" cm="1">
        <f t="array" ref="BI400">IF(BI$10="", "", IF(IFERROR(INDEX($B400:$AE400, $BK400, MATCH(BI$10, $B$11:$AE$11, 0)), "")="", "", IFERROR(INDEX($B400:$AE400, $BK400, MATCH(BI$10, $B$11:$AE$11, 0)), "")))</f>
        <v/>
      </c>
      <c r="BJ400" s="12"/>
      <c r="BN400" s="19" t="str" cm="1">
        <f t="array" ref="BN400">IF($AZ$10="", "", IF(IFERROR(INDEX($B400:$AE400, $BK400, MATCH($AZ$10, $B$11:$AE$11, 0)), "")="", "", IFERROR(INDEX($B400:$AE400, $BK400, MATCH($AZ$10, $B$11:$AE$11, 0)), "")))</f>
        <v/>
      </c>
      <c r="BO400" s="19" t="str">
        <f t="shared" si="98"/>
        <v/>
      </c>
      <c r="BP400" s="19" t="str">
        <f t="shared" si="99"/>
        <v/>
      </c>
      <c r="BQ400" s="19" t="str">
        <f t="shared" si="100"/>
        <v/>
      </c>
      <c r="BR400" s="30" t="str">
        <f t="shared" si="101"/>
        <v/>
      </c>
      <c r="BS400" s="19" t="str">
        <f t="shared" si="102"/>
        <v/>
      </c>
      <c r="BT400" s="40" t="str" cm="1">
        <f t="array" ref="BT400">IFERROR(DATE(INDEX($BQ400:$BS400, $BK400, MATCH($BN$5, $BQ$10:$BS$10, 0)), INDEX($BQ400:$BS400, $BK400, MATCH($BN$4, $BQ$10:$BS$10, 0)), INDEX($BQ400:$BS400, $BK400, MATCH($BN$3, $BQ$10:$BS$10, 0))), "")</f>
        <v/>
      </c>
      <c r="BV400" s="19" t="str">
        <f t="shared" si="103"/>
        <v/>
      </c>
      <c r="BX400" s="19" t="str">
        <f t="shared" si="104"/>
        <v/>
      </c>
      <c r="BZ400" s="30" t="str">
        <f t="shared" si="108"/>
        <v/>
      </c>
      <c r="CA400" s="13" t="str">
        <f t="shared" si="109"/>
        <v/>
      </c>
      <c r="CB400" s="13" t="str">
        <f t="shared" si="110"/>
        <v/>
      </c>
      <c r="CC400" s="13" t="str">
        <f t="shared" si="111"/>
        <v/>
      </c>
      <c r="CD400" s="32" t="str">
        <f t="shared" si="112"/>
        <v/>
      </c>
      <c r="CF400" s="52" t="str">
        <f t="shared" si="105"/>
        <v/>
      </c>
      <c r="CH400" s="19" t="str">
        <f>IF($CF400="", "", COUNTIF($CF$12:$CF$1210, "&gt;"&amp;$CF400)+1+COUNTIF($CF$12:$CF400, $CF400)-1)</f>
        <v/>
      </c>
      <c r="CJ400" s="19" t="str">
        <f t="shared" si="106"/>
        <v/>
      </c>
      <c r="CL400" s="87" t="str">
        <f t="shared" si="107"/>
        <v/>
      </c>
    </row>
    <row r="401" spans="1:90" x14ac:dyDescent="0.25">
      <c r="A401" s="11"/>
      <c r="B401" s="5"/>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7"/>
      <c r="AF401" s="11"/>
      <c r="AG401" s="12"/>
      <c r="AH401" s="12"/>
      <c r="AI401" s="12"/>
      <c r="AJ401" s="12"/>
      <c r="AK401" s="12"/>
      <c r="AL401" s="12"/>
      <c r="AM401" s="12"/>
      <c r="AN401" s="12"/>
      <c r="AO401" s="12"/>
      <c r="AP401" s="12"/>
      <c r="AQ401" s="12"/>
      <c r="AR401" s="12"/>
      <c r="AS401" s="12"/>
      <c r="AT401" s="12"/>
      <c r="AU401" s="12"/>
      <c r="AV401" s="12"/>
      <c r="AW401" s="12"/>
      <c r="AX401" s="12"/>
      <c r="AY401" s="12"/>
      <c r="AZ401" s="37" t="str">
        <f t="shared" si="97"/>
        <v/>
      </c>
      <c r="BA401" s="13" t="str" cm="1">
        <f t="array" ref="BA401">IF(BA$10="", "", IF(IFERROR(INDEX($B401:$AE401, $BK401, MATCH(BA$10, $B$11:$AE$11, 0)), "")="", "", IFERROR(VALUE(INDEX($B401:$AE401, $BK401, MATCH(BA$10, $B$11:$AE$11, 0))), "")))</f>
        <v/>
      </c>
      <c r="BB401" s="13" t="str" cm="1">
        <f t="array" ref="BB401">IF(BB$10="", "", IF(IFERROR(INDEX($B401:$AE401, $BK401, MATCH(BB$10, $B$11:$AE$11, 0)), "")="", "", IFERROR(VALUE(INDEX($B401:$AE401, $BK401, MATCH(BB$10, $B$11:$AE$11, 0))), "")))</f>
        <v/>
      </c>
      <c r="BC401" s="13" t="str" cm="1">
        <f t="array" ref="BC401">IF(BC$10="", "", IF(IFERROR(INDEX($B401:$AE401, $BK401, MATCH(BC$10, $B$11:$AE$11, 0)), "")="", "", IFERROR(VALUE(INDEX($B401:$AE401, $BK401, MATCH(BC$10, $B$11:$AE$11, 0))), "")))</f>
        <v/>
      </c>
      <c r="BD401" s="13" t="str" cm="1">
        <f t="array" ref="BD401">IF(BD$10="", "", IF(IFERROR(INDEX($B401:$AE401, $BK401, MATCH(BD$10, $B$11:$AE$11, 0)), "")="", "", IFERROR(VALUE(INDEX($B401:$AE401, $BK401, MATCH(BD$10, $B$11:$AE$11, 0))), "")))</f>
        <v/>
      </c>
      <c r="BE401" s="32" t="str" cm="1">
        <f t="array" ref="BE401">IF(BE$10="", "", IF(IFERROR(INDEX($B401:$AE401, $BK401, MATCH(BE$10, $B$11:$AE$11, 0)), "")="", "", IFERROR(VALUE(INDEX($B401:$AE401, $BK401, MATCH(BE$10, $B$11:$AE$11, 0))), "")))</f>
        <v/>
      </c>
      <c r="BF401" s="12"/>
      <c r="BG401" s="44" t="str" cm="1">
        <f t="array" ref="BG401">IF(BG$10="", "", IF(IFERROR(INDEX($B401:$AE401, $BK401, MATCH(BG$10, $B$11:$AE$11, 0)), "")="", "", IFERROR(LEFT(INDEX($B401:$AE401, $BK401, MATCH(BG$10, $B$11:$AE$11, 0)), 70), "")))</f>
        <v/>
      </c>
      <c r="BH401" s="12"/>
      <c r="BI401" s="44" t="str" cm="1">
        <f t="array" ref="BI401">IF(BI$10="", "", IF(IFERROR(INDEX($B401:$AE401, $BK401, MATCH(BI$10, $B$11:$AE$11, 0)), "")="", "", IFERROR(INDEX($B401:$AE401, $BK401, MATCH(BI$10, $B$11:$AE$11, 0)), "")))</f>
        <v/>
      </c>
      <c r="BJ401" s="12"/>
      <c r="BN401" s="19" t="str" cm="1">
        <f t="array" ref="BN401">IF($AZ$10="", "", IF(IFERROR(INDEX($B401:$AE401, $BK401, MATCH($AZ$10, $B$11:$AE$11, 0)), "")="", "", IFERROR(INDEX($B401:$AE401, $BK401, MATCH($AZ$10, $B$11:$AE$11, 0)), "")))</f>
        <v/>
      </c>
      <c r="BO401" s="19" t="str">
        <f t="shared" si="98"/>
        <v/>
      </c>
      <c r="BP401" s="19" t="str">
        <f t="shared" si="99"/>
        <v/>
      </c>
      <c r="BQ401" s="19" t="str">
        <f t="shared" si="100"/>
        <v/>
      </c>
      <c r="BR401" s="30" t="str">
        <f t="shared" si="101"/>
        <v/>
      </c>
      <c r="BS401" s="19" t="str">
        <f t="shared" si="102"/>
        <v/>
      </c>
      <c r="BT401" s="40" t="str" cm="1">
        <f t="array" ref="BT401">IFERROR(DATE(INDEX($BQ401:$BS401, $BK401, MATCH($BN$5, $BQ$10:$BS$10, 0)), INDEX($BQ401:$BS401, $BK401, MATCH($BN$4, $BQ$10:$BS$10, 0)), INDEX($BQ401:$BS401, $BK401, MATCH($BN$3, $BQ$10:$BS$10, 0))), "")</f>
        <v/>
      </c>
      <c r="BV401" s="19" t="str">
        <f t="shared" si="103"/>
        <v/>
      </c>
      <c r="BX401" s="19" t="str">
        <f t="shared" si="104"/>
        <v/>
      </c>
      <c r="BZ401" s="30" t="str">
        <f t="shared" si="108"/>
        <v/>
      </c>
      <c r="CA401" s="13" t="str">
        <f t="shared" si="109"/>
        <v/>
      </c>
      <c r="CB401" s="13" t="str">
        <f t="shared" si="110"/>
        <v/>
      </c>
      <c r="CC401" s="13" t="str">
        <f t="shared" si="111"/>
        <v/>
      </c>
      <c r="CD401" s="32" t="str">
        <f t="shared" si="112"/>
        <v/>
      </c>
      <c r="CF401" s="52" t="str">
        <f t="shared" si="105"/>
        <v/>
      </c>
      <c r="CH401" s="19" t="str">
        <f>IF($CF401="", "", COUNTIF($CF$12:$CF$1210, "&gt;"&amp;$CF401)+1+COUNTIF($CF$12:$CF401, $CF401)-1)</f>
        <v/>
      </c>
      <c r="CJ401" s="19" t="str">
        <f t="shared" si="106"/>
        <v/>
      </c>
      <c r="CL401" s="87" t="str">
        <f t="shared" si="107"/>
        <v/>
      </c>
    </row>
    <row r="402" spans="1:90" x14ac:dyDescent="0.25">
      <c r="A402" s="11"/>
      <c r="B402" s="5"/>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7"/>
      <c r="AF402" s="11"/>
      <c r="AG402" s="12"/>
      <c r="AH402" s="12"/>
      <c r="AI402" s="12"/>
      <c r="AJ402" s="12"/>
      <c r="AK402" s="12"/>
      <c r="AL402" s="12"/>
      <c r="AM402" s="12"/>
      <c r="AN402" s="12"/>
      <c r="AO402" s="12"/>
      <c r="AP402" s="12"/>
      <c r="AQ402" s="12"/>
      <c r="AR402" s="12"/>
      <c r="AS402" s="12"/>
      <c r="AT402" s="12"/>
      <c r="AU402" s="12"/>
      <c r="AV402" s="12"/>
      <c r="AW402" s="12"/>
      <c r="AX402" s="12"/>
      <c r="AY402" s="12"/>
      <c r="AZ402" s="37" t="str">
        <f t="shared" si="97"/>
        <v/>
      </c>
      <c r="BA402" s="13" t="str" cm="1">
        <f t="array" ref="BA402">IF(BA$10="", "", IF(IFERROR(INDEX($B402:$AE402, $BK402, MATCH(BA$10, $B$11:$AE$11, 0)), "")="", "", IFERROR(VALUE(INDEX($B402:$AE402, $BK402, MATCH(BA$10, $B$11:$AE$11, 0))), "")))</f>
        <v/>
      </c>
      <c r="BB402" s="13" t="str" cm="1">
        <f t="array" ref="BB402">IF(BB$10="", "", IF(IFERROR(INDEX($B402:$AE402, $BK402, MATCH(BB$10, $B$11:$AE$11, 0)), "")="", "", IFERROR(VALUE(INDEX($B402:$AE402, $BK402, MATCH(BB$10, $B$11:$AE$11, 0))), "")))</f>
        <v/>
      </c>
      <c r="BC402" s="13" t="str" cm="1">
        <f t="array" ref="BC402">IF(BC$10="", "", IF(IFERROR(INDEX($B402:$AE402, $BK402, MATCH(BC$10, $B$11:$AE$11, 0)), "")="", "", IFERROR(VALUE(INDEX($B402:$AE402, $BK402, MATCH(BC$10, $B$11:$AE$11, 0))), "")))</f>
        <v/>
      </c>
      <c r="BD402" s="13" t="str" cm="1">
        <f t="array" ref="BD402">IF(BD$10="", "", IF(IFERROR(INDEX($B402:$AE402, $BK402, MATCH(BD$10, $B$11:$AE$11, 0)), "")="", "", IFERROR(VALUE(INDEX($B402:$AE402, $BK402, MATCH(BD$10, $B$11:$AE$11, 0))), "")))</f>
        <v/>
      </c>
      <c r="BE402" s="32" t="str" cm="1">
        <f t="array" ref="BE402">IF(BE$10="", "", IF(IFERROR(INDEX($B402:$AE402, $BK402, MATCH(BE$10, $B$11:$AE$11, 0)), "")="", "", IFERROR(VALUE(INDEX($B402:$AE402, $BK402, MATCH(BE$10, $B$11:$AE$11, 0))), "")))</f>
        <v/>
      </c>
      <c r="BF402" s="12"/>
      <c r="BG402" s="44" t="str" cm="1">
        <f t="array" ref="BG402">IF(BG$10="", "", IF(IFERROR(INDEX($B402:$AE402, $BK402, MATCH(BG$10, $B$11:$AE$11, 0)), "")="", "", IFERROR(LEFT(INDEX($B402:$AE402, $BK402, MATCH(BG$10, $B$11:$AE$11, 0)), 70), "")))</f>
        <v/>
      </c>
      <c r="BH402" s="12"/>
      <c r="BI402" s="44" t="str" cm="1">
        <f t="array" ref="BI402">IF(BI$10="", "", IF(IFERROR(INDEX($B402:$AE402, $BK402, MATCH(BI$10, $B$11:$AE$11, 0)), "")="", "", IFERROR(INDEX($B402:$AE402, $BK402, MATCH(BI$10, $B$11:$AE$11, 0)), "")))</f>
        <v/>
      </c>
      <c r="BJ402" s="12"/>
      <c r="BN402" s="19" t="str" cm="1">
        <f t="array" ref="BN402">IF($AZ$10="", "", IF(IFERROR(INDEX($B402:$AE402, $BK402, MATCH($AZ$10, $B$11:$AE$11, 0)), "")="", "", IFERROR(INDEX($B402:$AE402, $BK402, MATCH($AZ$10, $B$11:$AE$11, 0)), "")))</f>
        <v/>
      </c>
      <c r="BO402" s="19" t="str">
        <f t="shared" si="98"/>
        <v/>
      </c>
      <c r="BP402" s="19" t="str">
        <f t="shared" si="99"/>
        <v/>
      </c>
      <c r="BQ402" s="19" t="str">
        <f t="shared" si="100"/>
        <v/>
      </c>
      <c r="BR402" s="30" t="str">
        <f t="shared" si="101"/>
        <v/>
      </c>
      <c r="BS402" s="19" t="str">
        <f t="shared" si="102"/>
        <v/>
      </c>
      <c r="BT402" s="40" t="str" cm="1">
        <f t="array" ref="BT402">IFERROR(DATE(INDEX($BQ402:$BS402, $BK402, MATCH($BN$5, $BQ$10:$BS$10, 0)), INDEX($BQ402:$BS402, $BK402, MATCH($BN$4, $BQ$10:$BS$10, 0)), INDEX($BQ402:$BS402, $BK402, MATCH($BN$3, $BQ$10:$BS$10, 0))), "")</f>
        <v/>
      </c>
      <c r="BV402" s="19" t="str">
        <f t="shared" si="103"/>
        <v/>
      </c>
      <c r="BX402" s="19" t="str">
        <f t="shared" si="104"/>
        <v/>
      </c>
      <c r="BZ402" s="30" t="str">
        <f t="shared" si="108"/>
        <v/>
      </c>
      <c r="CA402" s="13" t="str">
        <f t="shared" si="109"/>
        <v/>
      </c>
      <c r="CB402" s="13" t="str">
        <f t="shared" si="110"/>
        <v/>
      </c>
      <c r="CC402" s="13" t="str">
        <f t="shared" si="111"/>
        <v/>
      </c>
      <c r="CD402" s="32" t="str">
        <f t="shared" si="112"/>
        <v/>
      </c>
      <c r="CF402" s="52" t="str">
        <f t="shared" si="105"/>
        <v/>
      </c>
      <c r="CH402" s="19" t="str">
        <f>IF($CF402="", "", COUNTIF($CF$12:$CF$1210, "&gt;"&amp;$CF402)+1+COUNTIF($CF$12:$CF402, $CF402)-1)</f>
        <v/>
      </c>
      <c r="CJ402" s="19" t="str">
        <f t="shared" si="106"/>
        <v/>
      </c>
      <c r="CL402" s="87" t="str">
        <f t="shared" si="107"/>
        <v/>
      </c>
    </row>
    <row r="403" spans="1:90" x14ac:dyDescent="0.25">
      <c r="A403" s="11"/>
      <c r="B403" s="5"/>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7"/>
      <c r="AF403" s="11"/>
      <c r="AG403" s="12"/>
      <c r="AH403" s="12"/>
      <c r="AI403" s="12"/>
      <c r="AJ403" s="12"/>
      <c r="AK403" s="12"/>
      <c r="AL403" s="12"/>
      <c r="AM403" s="12"/>
      <c r="AN403" s="12"/>
      <c r="AO403" s="12"/>
      <c r="AP403" s="12"/>
      <c r="AQ403" s="12"/>
      <c r="AR403" s="12"/>
      <c r="AS403" s="12"/>
      <c r="AT403" s="12"/>
      <c r="AU403" s="12"/>
      <c r="AV403" s="12"/>
      <c r="AW403" s="12"/>
      <c r="AX403" s="12"/>
      <c r="AY403" s="12"/>
      <c r="AZ403" s="37" t="str">
        <f t="shared" si="97"/>
        <v/>
      </c>
      <c r="BA403" s="13" t="str" cm="1">
        <f t="array" ref="BA403">IF(BA$10="", "", IF(IFERROR(INDEX($B403:$AE403, $BK403, MATCH(BA$10, $B$11:$AE$11, 0)), "")="", "", IFERROR(VALUE(INDEX($B403:$AE403, $BK403, MATCH(BA$10, $B$11:$AE$11, 0))), "")))</f>
        <v/>
      </c>
      <c r="BB403" s="13" t="str" cm="1">
        <f t="array" ref="BB403">IF(BB$10="", "", IF(IFERROR(INDEX($B403:$AE403, $BK403, MATCH(BB$10, $B$11:$AE$11, 0)), "")="", "", IFERROR(VALUE(INDEX($B403:$AE403, $BK403, MATCH(BB$10, $B$11:$AE$11, 0))), "")))</f>
        <v/>
      </c>
      <c r="BC403" s="13" t="str" cm="1">
        <f t="array" ref="BC403">IF(BC$10="", "", IF(IFERROR(INDEX($B403:$AE403, $BK403, MATCH(BC$10, $B$11:$AE$11, 0)), "")="", "", IFERROR(VALUE(INDEX($B403:$AE403, $BK403, MATCH(BC$10, $B$11:$AE$11, 0))), "")))</f>
        <v/>
      </c>
      <c r="BD403" s="13" t="str" cm="1">
        <f t="array" ref="BD403">IF(BD$10="", "", IF(IFERROR(INDEX($B403:$AE403, $BK403, MATCH(BD$10, $B$11:$AE$11, 0)), "")="", "", IFERROR(VALUE(INDEX($B403:$AE403, $BK403, MATCH(BD$10, $B$11:$AE$11, 0))), "")))</f>
        <v/>
      </c>
      <c r="BE403" s="32" t="str" cm="1">
        <f t="array" ref="BE403">IF(BE$10="", "", IF(IFERROR(INDEX($B403:$AE403, $BK403, MATCH(BE$10, $B$11:$AE$11, 0)), "")="", "", IFERROR(VALUE(INDEX($B403:$AE403, $BK403, MATCH(BE$10, $B$11:$AE$11, 0))), "")))</f>
        <v/>
      </c>
      <c r="BF403" s="12"/>
      <c r="BG403" s="44" t="str" cm="1">
        <f t="array" ref="BG403">IF(BG$10="", "", IF(IFERROR(INDEX($B403:$AE403, $BK403, MATCH(BG$10, $B$11:$AE$11, 0)), "")="", "", IFERROR(LEFT(INDEX($B403:$AE403, $BK403, MATCH(BG$10, $B$11:$AE$11, 0)), 70), "")))</f>
        <v/>
      </c>
      <c r="BH403" s="12"/>
      <c r="BI403" s="44" t="str" cm="1">
        <f t="array" ref="BI403">IF(BI$10="", "", IF(IFERROR(INDEX($B403:$AE403, $BK403, MATCH(BI$10, $B$11:$AE$11, 0)), "")="", "", IFERROR(INDEX($B403:$AE403, $BK403, MATCH(BI$10, $B$11:$AE$11, 0)), "")))</f>
        <v/>
      </c>
      <c r="BJ403" s="12"/>
      <c r="BN403" s="19" t="str" cm="1">
        <f t="array" ref="BN403">IF($AZ$10="", "", IF(IFERROR(INDEX($B403:$AE403, $BK403, MATCH($AZ$10, $B$11:$AE$11, 0)), "")="", "", IFERROR(INDEX($B403:$AE403, $BK403, MATCH($AZ$10, $B$11:$AE$11, 0)), "")))</f>
        <v/>
      </c>
      <c r="BO403" s="19" t="str">
        <f t="shared" si="98"/>
        <v/>
      </c>
      <c r="BP403" s="19" t="str">
        <f t="shared" si="99"/>
        <v/>
      </c>
      <c r="BQ403" s="19" t="str">
        <f t="shared" si="100"/>
        <v/>
      </c>
      <c r="BR403" s="30" t="str">
        <f t="shared" si="101"/>
        <v/>
      </c>
      <c r="BS403" s="19" t="str">
        <f t="shared" si="102"/>
        <v/>
      </c>
      <c r="BT403" s="40" t="str" cm="1">
        <f t="array" ref="BT403">IFERROR(DATE(INDEX($BQ403:$BS403, $BK403, MATCH($BN$5, $BQ$10:$BS$10, 0)), INDEX($BQ403:$BS403, $BK403, MATCH($BN$4, $BQ$10:$BS$10, 0)), INDEX($BQ403:$BS403, $BK403, MATCH($BN$3, $BQ$10:$BS$10, 0))), "")</f>
        <v/>
      </c>
      <c r="BV403" s="19" t="str">
        <f t="shared" si="103"/>
        <v/>
      </c>
      <c r="BX403" s="19" t="str">
        <f t="shared" si="104"/>
        <v/>
      </c>
      <c r="BZ403" s="30" t="str">
        <f t="shared" si="108"/>
        <v/>
      </c>
      <c r="CA403" s="13" t="str">
        <f t="shared" si="109"/>
        <v/>
      </c>
      <c r="CB403" s="13" t="str">
        <f t="shared" si="110"/>
        <v/>
      </c>
      <c r="CC403" s="13" t="str">
        <f t="shared" si="111"/>
        <v/>
      </c>
      <c r="CD403" s="32" t="str">
        <f t="shared" si="112"/>
        <v/>
      </c>
      <c r="CF403" s="52" t="str">
        <f t="shared" si="105"/>
        <v/>
      </c>
      <c r="CH403" s="19" t="str">
        <f>IF($CF403="", "", COUNTIF($CF$12:$CF$1210, "&gt;"&amp;$CF403)+1+COUNTIF($CF$12:$CF403, $CF403)-1)</f>
        <v/>
      </c>
      <c r="CJ403" s="19" t="str">
        <f t="shared" si="106"/>
        <v/>
      </c>
      <c r="CL403" s="87" t="str">
        <f t="shared" si="107"/>
        <v/>
      </c>
    </row>
    <row r="404" spans="1:90" x14ac:dyDescent="0.25">
      <c r="A404" s="11"/>
      <c r="B404" s="5"/>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7"/>
      <c r="AF404" s="11"/>
      <c r="AG404" s="12"/>
      <c r="AH404" s="12"/>
      <c r="AI404" s="12"/>
      <c r="AJ404" s="12"/>
      <c r="AK404" s="12"/>
      <c r="AL404" s="12"/>
      <c r="AM404" s="12"/>
      <c r="AN404" s="12"/>
      <c r="AO404" s="12"/>
      <c r="AP404" s="12"/>
      <c r="AQ404" s="12"/>
      <c r="AR404" s="12"/>
      <c r="AS404" s="12"/>
      <c r="AT404" s="12"/>
      <c r="AU404" s="12"/>
      <c r="AV404" s="12"/>
      <c r="AW404" s="12"/>
      <c r="AX404" s="12"/>
      <c r="AY404" s="12"/>
      <c r="AZ404" s="37" t="str">
        <f t="shared" si="97"/>
        <v/>
      </c>
      <c r="BA404" s="13" t="str" cm="1">
        <f t="array" ref="BA404">IF(BA$10="", "", IF(IFERROR(INDEX($B404:$AE404, $BK404, MATCH(BA$10, $B$11:$AE$11, 0)), "")="", "", IFERROR(VALUE(INDEX($B404:$AE404, $BK404, MATCH(BA$10, $B$11:$AE$11, 0))), "")))</f>
        <v/>
      </c>
      <c r="BB404" s="13" t="str" cm="1">
        <f t="array" ref="BB404">IF(BB$10="", "", IF(IFERROR(INDEX($B404:$AE404, $BK404, MATCH(BB$10, $B$11:$AE$11, 0)), "")="", "", IFERROR(VALUE(INDEX($B404:$AE404, $BK404, MATCH(BB$10, $B$11:$AE$11, 0))), "")))</f>
        <v/>
      </c>
      <c r="BC404" s="13" t="str" cm="1">
        <f t="array" ref="BC404">IF(BC$10="", "", IF(IFERROR(INDEX($B404:$AE404, $BK404, MATCH(BC$10, $B$11:$AE$11, 0)), "")="", "", IFERROR(VALUE(INDEX($B404:$AE404, $BK404, MATCH(BC$10, $B$11:$AE$11, 0))), "")))</f>
        <v/>
      </c>
      <c r="BD404" s="13" t="str" cm="1">
        <f t="array" ref="BD404">IF(BD$10="", "", IF(IFERROR(INDEX($B404:$AE404, $BK404, MATCH(BD$10, $B$11:$AE$11, 0)), "")="", "", IFERROR(VALUE(INDEX($B404:$AE404, $BK404, MATCH(BD$10, $B$11:$AE$11, 0))), "")))</f>
        <v/>
      </c>
      <c r="BE404" s="32" t="str" cm="1">
        <f t="array" ref="BE404">IF(BE$10="", "", IF(IFERROR(INDEX($B404:$AE404, $BK404, MATCH(BE$10, $B$11:$AE$11, 0)), "")="", "", IFERROR(VALUE(INDEX($B404:$AE404, $BK404, MATCH(BE$10, $B$11:$AE$11, 0))), "")))</f>
        <v/>
      </c>
      <c r="BF404" s="12"/>
      <c r="BG404" s="44" t="str" cm="1">
        <f t="array" ref="BG404">IF(BG$10="", "", IF(IFERROR(INDEX($B404:$AE404, $BK404, MATCH(BG$10, $B$11:$AE$11, 0)), "")="", "", IFERROR(LEFT(INDEX($B404:$AE404, $BK404, MATCH(BG$10, $B$11:$AE$11, 0)), 70), "")))</f>
        <v/>
      </c>
      <c r="BH404" s="12"/>
      <c r="BI404" s="44" t="str" cm="1">
        <f t="array" ref="BI404">IF(BI$10="", "", IF(IFERROR(INDEX($B404:$AE404, $BK404, MATCH(BI$10, $B$11:$AE$11, 0)), "")="", "", IFERROR(INDEX($B404:$AE404, $BK404, MATCH(BI$10, $B$11:$AE$11, 0)), "")))</f>
        <v/>
      </c>
      <c r="BJ404" s="12"/>
      <c r="BN404" s="19" t="str" cm="1">
        <f t="array" ref="BN404">IF($AZ$10="", "", IF(IFERROR(INDEX($B404:$AE404, $BK404, MATCH($AZ$10, $B$11:$AE$11, 0)), "")="", "", IFERROR(INDEX($B404:$AE404, $BK404, MATCH($AZ$10, $B$11:$AE$11, 0)), "")))</f>
        <v/>
      </c>
      <c r="BO404" s="19" t="str">
        <f t="shared" si="98"/>
        <v/>
      </c>
      <c r="BP404" s="19" t="str">
        <f t="shared" si="99"/>
        <v/>
      </c>
      <c r="BQ404" s="19" t="str">
        <f t="shared" si="100"/>
        <v/>
      </c>
      <c r="BR404" s="30" t="str">
        <f t="shared" si="101"/>
        <v/>
      </c>
      <c r="BS404" s="19" t="str">
        <f t="shared" si="102"/>
        <v/>
      </c>
      <c r="BT404" s="40" t="str" cm="1">
        <f t="array" ref="BT404">IFERROR(DATE(INDEX($BQ404:$BS404, $BK404, MATCH($BN$5, $BQ$10:$BS$10, 0)), INDEX($BQ404:$BS404, $BK404, MATCH($BN$4, $BQ$10:$BS$10, 0)), INDEX($BQ404:$BS404, $BK404, MATCH($BN$3, $BQ$10:$BS$10, 0))), "")</f>
        <v/>
      </c>
      <c r="BV404" s="19" t="str">
        <f t="shared" si="103"/>
        <v/>
      </c>
      <c r="BX404" s="19" t="str">
        <f t="shared" si="104"/>
        <v/>
      </c>
      <c r="BZ404" s="30" t="str">
        <f t="shared" si="108"/>
        <v/>
      </c>
      <c r="CA404" s="13" t="str">
        <f t="shared" si="109"/>
        <v/>
      </c>
      <c r="CB404" s="13" t="str">
        <f t="shared" si="110"/>
        <v/>
      </c>
      <c r="CC404" s="13" t="str">
        <f t="shared" si="111"/>
        <v/>
      </c>
      <c r="CD404" s="32" t="str">
        <f t="shared" si="112"/>
        <v/>
      </c>
      <c r="CF404" s="52" t="str">
        <f t="shared" si="105"/>
        <v/>
      </c>
      <c r="CH404" s="19" t="str">
        <f>IF($CF404="", "", COUNTIF($CF$12:$CF$1210, "&gt;"&amp;$CF404)+1+COUNTIF($CF$12:$CF404, $CF404)-1)</f>
        <v/>
      </c>
      <c r="CJ404" s="19" t="str">
        <f t="shared" si="106"/>
        <v/>
      </c>
      <c r="CL404" s="87" t="str">
        <f t="shared" si="107"/>
        <v/>
      </c>
    </row>
    <row r="405" spans="1:90" x14ac:dyDescent="0.25">
      <c r="A405" s="11"/>
      <c r="B405" s="5"/>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7"/>
      <c r="AF405" s="11"/>
      <c r="AG405" s="12"/>
      <c r="AH405" s="12"/>
      <c r="AI405" s="12"/>
      <c r="AJ405" s="12"/>
      <c r="AK405" s="12"/>
      <c r="AL405" s="12"/>
      <c r="AM405" s="12"/>
      <c r="AN405" s="12"/>
      <c r="AO405" s="12"/>
      <c r="AP405" s="12"/>
      <c r="AQ405" s="12"/>
      <c r="AR405" s="12"/>
      <c r="AS405" s="12"/>
      <c r="AT405" s="12"/>
      <c r="AU405" s="12"/>
      <c r="AV405" s="12"/>
      <c r="AW405" s="12"/>
      <c r="AX405" s="12"/>
      <c r="AY405" s="12"/>
      <c r="AZ405" s="37" t="str">
        <f t="shared" si="97"/>
        <v/>
      </c>
      <c r="BA405" s="13" t="str" cm="1">
        <f t="array" ref="BA405">IF(BA$10="", "", IF(IFERROR(INDEX($B405:$AE405, $BK405, MATCH(BA$10, $B$11:$AE$11, 0)), "")="", "", IFERROR(VALUE(INDEX($B405:$AE405, $BK405, MATCH(BA$10, $B$11:$AE$11, 0))), "")))</f>
        <v/>
      </c>
      <c r="BB405" s="13" t="str" cm="1">
        <f t="array" ref="BB405">IF(BB$10="", "", IF(IFERROR(INDEX($B405:$AE405, $BK405, MATCH(BB$10, $B$11:$AE$11, 0)), "")="", "", IFERROR(VALUE(INDEX($B405:$AE405, $BK405, MATCH(BB$10, $B$11:$AE$11, 0))), "")))</f>
        <v/>
      </c>
      <c r="BC405" s="13" t="str" cm="1">
        <f t="array" ref="BC405">IF(BC$10="", "", IF(IFERROR(INDEX($B405:$AE405, $BK405, MATCH(BC$10, $B$11:$AE$11, 0)), "")="", "", IFERROR(VALUE(INDEX($B405:$AE405, $BK405, MATCH(BC$10, $B$11:$AE$11, 0))), "")))</f>
        <v/>
      </c>
      <c r="BD405" s="13" t="str" cm="1">
        <f t="array" ref="BD405">IF(BD$10="", "", IF(IFERROR(INDEX($B405:$AE405, $BK405, MATCH(BD$10, $B$11:$AE$11, 0)), "")="", "", IFERROR(VALUE(INDEX($B405:$AE405, $BK405, MATCH(BD$10, $B$11:$AE$11, 0))), "")))</f>
        <v/>
      </c>
      <c r="BE405" s="32" t="str" cm="1">
        <f t="array" ref="BE405">IF(BE$10="", "", IF(IFERROR(INDEX($B405:$AE405, $BK405, MATCH(BE$10, $B$11:$AE$11, 0)), "")="", "", IFERROR(VALUE(INDEX($B405:$AE405, $BK405, MATCH(BE$10, $B$11:$AE$11, 0))), "")))</f>
        <v/>
      </c>
      <c r="BF405" s="12"/>
      <c r="BG405" s="44" t="str" cm="1">
        <f t="array" ref="BG405">IF(BG$10="", "", IF(IFERROR(INDEX($B405:$AE405, $BK405, MATCH(BG$10, $B$11:$AE$11, 0)), "")="", "", IFERROR(LEFT(INDEX($B405:$AE405, $BK405, MATCH(BG$10, $B$11:$AE$11, 0)), 70), "")))</f>
        <v/>
      </c>
      <c r="BH405" s="12"/>
      <c r="BI405" s="44" t="str" cm="1">
        <f t="array" ref="BI405">IF(BI$10="", "", IF(IFERROR(INDEX($B405:$AE405, $BK405, MATCH(BI$10, $B$11:$AE$11, 0)), "")="", "", IFERROR(INDEX($B405:$AE405, $BK405, MATCH(BI$10, $B$11:$AE$11, 0)), "")))</f>
        <v/>
      </c>
      <c r="BJ405" s="12"/>
      <c r="BN405" s="19" t="str" cm="1">
        <f t="array" ref="BN405">IF($AZ$10="", "", IF(IFERROR(INDEX($B405:$AE405, $BK405, MATCH($AZ$10, $B$11:$AE$11, 0)), "")="", "", IFERROR(INDEX($B405:$AE405, $BK405, MATCH($AZ$10, $B$11:$AE$11, 0)), "")))</f>
        <v/>
      </c>
      <c r="BO405" s="19" t="str">
        <f t="shared" si="98"/>
        <v/>
      </c>
      <c r="BP405" s="19" t="str">
        <f t="shared" si="99"/>
        <v/>
      </c>
      <c r="BQ405" s="19" t="str">
        <f t="shared" si="100"/>
        <v/>
      </c>
      <c r="BR405" s="30" t="str">
        <f t="shared" si="101"/>
        <v/>
      </c>
      <c r="BS405" s="19" t="str">
        <f t="shared" si="102"/>
        <v/>
      </c>
      <c r="BT405" s="40" t="str" cm="1">
        <f t="array" ref="BT405">IFERROR(DATE(INDEX($BQ405:$BS405, $BK405, MATCH($BN$5, $BQ$10:$BS$10, 0)), INDEX($BQ405:$BS405, $BK405, MATCH($BN$4, $BQ$10:$BS$10, 0)), INDEX($BQ405:$BS405, $BK405, MATCH($BN$3, $BQ$10:$BS$10, 0))), "")</f>
        <v/>
      </c>
      <c r="BV405" s="19" t="str">
        <f t="shared" si="103"/>
        <v/>
      </c>
      <c r="BX405" s="19" t="str">
        <f t="shared" si="104"/>
        <v/>
      </c>
      <c r="BZ405" s="30" t="str">
        <f t="shared" si="108"/>
        <v/>
      </c>
      <c r="CA405" s="13" t="str">
        <f t="shared" si="109"/>
        <v/>
      </c>
      <c r="CB405" s="13" t="str">
        <f t="shared" si="110"/>
        <v/>
      </c>
      <c r="CC405" s="13" t="str">
        <f t="shared" si="111"/>
        <v/>
      </c>
      <c r="CD405" s="32" t="str">
        <f t="shared" si="112"/>
        <v/>
      </c>
      <c r="CF405" s="52" t="str">
        <f t="shared" si="105"/>
        <v/>
      </c>
      <c r="CH405" s="19" t="str">
        <f>IF($CF405="", "", COUNTIF($CF$12:$CF$1210, "&gt;"&amp;$CF405)+1+COUNTIF($CF$12:$CF405, $CF405)-1)</f>
        <v/>
      </c>
      <c r="CJ405" s="19" t="str">
        <f t="shared" si="106"/>
        <v/>
      </c>
      <c r="CL405" s="87" t="str">
        <f t="shared" si="107"/>
        <v/>
      </c>
    </row>
    <row r="406" spans="1:90" x14ac:dyDescent="0.25">
      <c r="A406" s="11"/>
      <c r="B406" s="5"/>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7"/>
      <c r="AF406" s="11"/>
      <c r="AG406" s="12"/>
      <c r="AH406" s="12"/>
      <c r="AI406" s="12"/>
      <c r="AJ406" s="12"/>
      <c r="AK406" s="12"/>
      <c r="AL406" s="12"/>
      <c r="AM406" s="12"/>
      <c r="AN406" s="12"/>
      <c r="AO406" s="12"/>
      <c r="AP406" s="12"/>
      <c r="AQ406" s="12"/>
      <c r="AR406" s="12"/>
      <c r="AS406" s="12"/>
      <c r="AT406" s="12"/>
      <c r="AU406" s="12"/>
      <c r="AV406" s="12"/>
      <c r="AW406" s="12"/>
      <c r="AX406" s="12"/>
      <c r="AY406" s="12"/>
      <c r="AZ406" s="37" t="str">
        <f t="shared" si="97"/>
        <v/>
      </c>
      <c r="BA406" s="13" t="str" cm="1">
        <f t="array" ref="BA406">IF(BA$10="", "", IF(IFERROR(INDEX($B406:$AE406, $BK406, MATCH(BA$10, $B$11:$AE$11, 0)), "")="", "", IFERROR(VALUE(INDEX($B406:$AE406, $BK406, MATCH(BA$10, $B$11:$AE$11, 0))), "")))</f>
        <v/>
      </c>
      <c r="BB406" s="13" t="str" cm="1">
        <f t="array" ref="BB406">IF(BB$10="", "", IF(IFERROR(INDEX($B406:$AE406, $BK406, MATCH(BB$10, $B$11:$AE$11, 0)), "")="", "", IFERROR(VALUE(INDEX($B406:$AE406, $BK406, MATCH(BB$10, $B$11:$AE$11, 0))), "")))</f>
        <v/>
      </c>
      <c r="BC406" s="13" t="str" cm="1">
        <f t="array" ref="BC406">IF(BC$10="", "", IF(IFERROR(INDEX($B406:$AE406, $BK406, MATCH(BC$10, $B$11:$AE$11, 0)), "")="", "", IFERROR(VALUE(INDEX($B406:$AE406, $BK406, MATCH(BC$10, $B$11:$AE$11, 0))), "")))</f>
        <v/>
      </c>
      <c r="BD406" s="13" t="str" cm="1">
        <f t="array" ref="BD406">IF(BD$10="", "", IF(IFERROR(INDEX($B406:$AE406, $BK406, MATCH(BD$10, $B$11:$AE$11, 0)), "")="", "", IFERROR(VALUE(INDEX($B406:$AE406, $BK406, MATCH(BD$10, $B$11:$AE$11, 0))), "")))</f>
        <v/>
      </c>
      <c r="BE406" s="32" t="str" cm="1">
        <f t="array" ref="BE406">IF(BE$10="", "", IF(IFERROR(INDEX($B406:$AE406, $BK406, MATCH(BE$10, $B$11:$AE$11, 0)), "")="", "", IFERROR(VALUE(INDEX($B406:$AE406, $BK406, MATCH(BE$10, $B$11:$AE$11, 0))), "")))</f>
        <v/>
      </c>
      <c r="BF406" s="12"/>
      <c r="BG406" s="44" t="str" cm="1">
        <f t="array" ref="BG406">IF(BG$10="", "", IF(IFERROR(INDEX($B406:$AE406, $BK406, MATCH(BG$10, $B$11:$AE$11, 0)), "")="", "", IFERROR(LEFT(INDEX($B406:$AE406, $BK406, MATCH(BG$10, $B$11:$AE$11, 0)), 70), "")))</f>
        <v/>
      </c>
      <c r="BH406" s="12"/>
      <c r="BI406" s="44" t="str" cm="1">
        <f t="array" ref="BI406">IF(BI$10="", "", IF(IFERROR(INDEX($B406:$AE406, $BK406, MATCH(BI$10, $B$11:$AE$11, 0)), "")="", "", IFERROR(INDEX($B406:$AE406, $BK406, MATCH(BI$10, $B$11:$AE$11, 0)), "")))</f>
        <v/>
      </c>
      <c r="BJ406" s="12"/>
      <c r="BN406" s="19" t="str" cm="1">
        <f t="array" ref="BN406">IF($AZ$10="", "", IF(IFERROR(INDEX($B406:$AE406, $BK406, MATCH($AZ$10, $B$11:$AE$11, 0)), "")="", "", IFERROR(INDEX($B406:$AE406, $BK406, MATCH($AZ$10, $B$11:$AE$11, 0)), "")))</f>
        <v/>
      </c>
      <c r="BO406" s="19" t="str">
        <f t="shared" si="98"/>
        <v/>
      </c>
      <c r="BP406" s="19" t="str">
        <f t="shared" si="99"/>
        <v/>
      </c>
      <c r="BQ406" s="19" t="str">
        <f t="shared" si="100"/>
        <v/>
      </c>
      <c r="BR406" s="30" t="str">
        <f t="shared" si="101"/>
        <v/>
      </c>
      <c r="BS406" s="19" t="str">
        <f t="shared" si="102"/>
        <v/>
      </c>
      <c r="BT406" s="40" t="str" cm="1">
        <f t="array" ref="BT406">IFERROR(DATE(INDEX($BQ406:$BS406, $BK406, MATCH($BN$5, $BQ$10:$BS$10, 0)), INDEX($BQ406:$BS406, $BK406, MATCH($BN$4, $BQ$10:$BS$10, 0)), INDEX($BQ406:$BS406, $BK406, MATCH($BN$3, $BQ$10:$BS$10, 0))), "")</f>
        <v/>
      </c>
      <c r="BV406" s="19" t="str">
        <f t="shared" si="103"/>
        <v/>
      </c>
      <c r="BX406" s="19" t="str">
        <f t="shared" si="104"/>
        <v/>
      </c>
      <c r="BZ406" s="30" t="str">
        <f t="shared" si="108"/>
        <v/>
      </c>
      <c r="CA406" s="13" t="str">
        <f t="shared" si="109"/>
        <v/>
      </c>
      <c r="CB406" s="13" t="str">
        <f t="shared" si="110"/>
        <v/>
      </c>
      <c r="CC406" s="13" t="str">
        <f t="shared" si="111"/>
        <v/>
      </c>
      <c r="CD406" s="32" t="str">
        <f t="shared" si="112"/>
        <v/>
      </c>
      <c r="CF406" s="52" t="str">
        <f t="shared" si="105"/>
        <v/>
      </c>
      <c r="CH406" s="19" t="str">
        <f>IF($CF406="", "", COUNTIF($CF$12:$CF$1210, "&gt;"&amp;$CF406)+1+COUNTIF($CF$12:$CF406, $CF406)-1)</f>
        <v/>
      </c>
      <c r="CJ406" s="19" t="str">
        <f t="shared" si="106"/>
        <v/>
      </c>
      <c r="CL406" s="87" t="str">
        <f t="shared" si="107"/>
        <v/>
      </c>
    </row>
    <row r="407" spans="1:90" x14ac:dyDescent="0.25">
      <c r="A407" s="11"/>
      <c r="B407" s="5"/>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7"/>
      <c r="AF407" s="11"/>
      <c r="AG407" s="12"/>
      <c r="AH407" s="12"/>
      <c r="AI407" s="12"/>
      <c r="AJ407" s="12"/>
      <c r="AK407" s="12"/>
      <c r="AL407" s="12"/>
      <c r="AM407" s="12"/>
      <c r="AN407" s="12"/>
      <c r="AO407" s="12"/>
      <c r="AP407" s="12"/>
      <c r="AQ407" s="12"/>
      <c r="AR407" s="12"/>
      <c r="AS407" s="12"/>
      <c r="AT407" s="12"/>
      <c r="AU407" s="12"/>
      <c r="AV407" s="12"/>
      <c r="AW407" s="12"/>
      <c r="AX407" s="12"/>
      <c r="AY407" s="12"/>
      <c r="AZ407" s="37" t="str">
        <f t="shared" si="97"/>
        <v/>
      </c>
      <c r="BA407" s="13" t="str" cm="1">
        <f t="array" ref="BA407">IF(BA$10="", "", IF(IFERROR(INDEX($B407:$AE407, $BK407, MATCH(BA$10, $B$11:$AE$11, 0)), "")="", "", IFERROR(VALUE(INDEX($B407:$AE407, $BK407, MATCH(BA$10, $B$11:$AE$11, 0))), "")))</f>
        <v/>
      </c>
      <c r="BB407" s="13" t="str" cm="1">
        <f t="array" ref="BB407">IF(BB$10="", "", IF(IFERROR(INDEX($B407:$AE407, $BK407, MATCH(BB$10, $B$11:$AE$11, 0)), "")="", "", IFERROR(VALUE(INDEX($B407:$AE407, $BK407, MATCH(BB$10, $B$11:$AE$11, 0))), "")))</f>
        <v/>
      </c>
      <c r="BC407" s="13" t="str" cm="1">
        <f t="array" ref="BC407">IF(BC$10="", "", IF(IFERROR(INDEX($B407:$AE407, $BK407, MATCH(BC$10, $B$11:$AE$11, 0)), "")="", "", IFERROR(VALUE(INDEX($B407:$AE407, $BK407, MATCH(BC$10, $B$11:$AE$11, 0))), "")))</f>
        <v/>
      </c>
      <c r="BD407" s="13" t="str" cm="1">
        <f t="array" ref="BD407">IF(BD$10="", "", IF(IFERROR(INDEX($B407:$AE407, $BK407, MATCH(BD$10, $B$11:$AE$11, 0)), "")="", "", IFERROR(VALUE(INDEX($B407:$AE407, $BK407, MATCH(BD$10, $B$11:$AE$11, 0))), "")))</f>
        <v/>
      </c>
      <c r="BE407" s="32" t="str" cm="1">
        <f t="array" ref="BE407">IF(BE$10="", "", IF(IFERROR(INDEX($B407:$AE407, $BK407, MATCH(BE$10, $B$11:$AE$11, 0)), "")="", "", IFERROR(VALUE(INDEX($B407:$AE407, $BK407, MATCH(BE$10, $B$11:$AE$11, 0))), "")))</f>
        <v/>
      </c>
      <c r="BF407" s="12"/>
      <c r="BG407" s="44" t="str" cm="1">
        <f t="array" ref="BG407">IF(BG$10="", "", IF(IFERROR(INDEX($B407:$AE407, $BK407, MATCH(BG$10, $B$11:$AE$11, 0)), "")="", "", IFERROR(LEFT(INDEX($B407:$AE407, $BK407, MATCH(BG$10, $B$11:$AE$11, 0)), 70), "")))</f>
        <v/>
      </c>
      <c r="BH407" s="12"/>
      <c r="BI407" s="44" t="str" cm="1">
        <f t="array" ref="BI407">IF(BI$10="", "", IF(IFERROR(INDEX($B407:$AE407, $BK407, MATCH(BI$10, $B$11:$AE$11, 0)), "")="", "", IFERROR(INDEX($B407:$AE407, $BK407, MATCH(BI$10, $B$11:$AE$11, 0)), "")))</f>
        <v/>
      </c>
      <c r="BJ407" s="12"/>
      <c r="BN407" s="19" t="str" cm="1">
        <f t="array" ref="BN407">IF($AZ$10="", "", IF(IFERROR(INDEX($B407:$AE407, $BK407, MATCH($AZ$10, $B$11:$AE$11, 0)), "")="", "", IFERROR(INDEX($B407:$AE407, $BK407, MATCH($AZ$10, $B$11:$AE$11, 0)), "")))</f>
        <v/>
      </c>
      <c r="BO407" s="19" t="str">
        <f t="shared" si="98"/>
        <v/>
      </c>
      <c r="BP407" s="19" t="str">
        <f t="shared" si="99"/>
        <v/>
      </c>
      <c r="BQ407" s="19" t="str">
        <f t="shared" si="100"/>
        <v/>
      </c>
      <c r="BR407" s="30" t="str">
        <f t="shared" si="101"/>
        <v/>
      </c>
      <c r="BS407" s="19" t="str">
        <f t="shared" si="102"/>
        <v/>
      </c>
      <c r="BT407" s="40" t="str" cm="1">
        <f t="array" ref="BT407">IFERROR(DATE(INDEX($BQ407:$BS407, $BK407, MATCH($BN$5, $BQ$10:$BS$10, 0)), INDEX($BQ407:$BS407, $BK407, MATCH($BN$4, $BQ$10:$BS$10, 0)), INDEX($BQ407:$BS407, $BK407, MATCH($BN$3, $BQ$10:$BS$10, 0))), "")</f>
        <v/>
      </c>
      <c r="BV407" s="19" t="str">
        <f t="shared" si="103"/>
        <v/>
      </c>
      <c r="BX407" s="19" t="str">
        <f t="shared" si="104"/>
        <v/>
      </c>
      <c r="BZ407" s="30" t="str">
        <f t="shared" si="108"/>
        <v/>
      </c>
      <c r="CA407" s="13" t="str">
        <f t="shared" si="109"/>
        <v/>
      </c>
      <c r="CB407" s="13" t="str">
        <f t="shared" si="110"/>
        <v/>
      </c>
      <c r="CC407" s="13" t="str">
        <f t="shared" si="111"/>
        <v/>
      </c>
      <c r="CD407" s="32" t="str">
        <f t="shared" si="112"/>
        <v/>
      </c>
      <c r="CF407" s="52" t="str">
        <f t="shared" si="105"/>
        <v/>
      </c>
      <c r="CH407" s="19" t="str">
        <f>IF($CF407="", "", COUNTIF($CF$12:$CF$1210, "&gt;"&amp;$CF407)+1+COUNTIF($CF$12:$CF407, $CF407)-1)</f>
        <v/>
      </c>
      <c r="CJ407" s="19" t="str">
        <f t="shared" si="106"/>
        <v/>
      </c>
      <c r="CL407" s="87" t="str">
        <f t="shared" si="107"/>
        <v/>
      </c>
    </row>
    <row r="408" spans="1:90" x14ac:dyDescent="0.25">
      <c r="A408" s="11"/>
      <c r="B408" s="5"/>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7"/>
      <c r="AF408" s="11"/>
      <c r="AG408" s="12"/>
      <c r="AH408" s="12"/>
      <c r="AI408" s="12"/>
      <c r="AJ408" s="12"/>
      <c r="AK408" s="12"/>
      <c r="AL408" s="12"/>
      <c r="AM408" s="12"/>
      <c r="AN408" s="12"/>
      <c r="AO408" s="12"/>
      <c r="AP408" s="12"/>
      <c r="AQ408" s="12"/>
      <c r="AR408" s="12"/>
      <c r="AS408" s="12"/>
      <c r="AT408" s="12"/>
      <c r="AU408" s="12"/>
      <c r="AV408" s="12"/>
      <c r="AW408" s="12"/>
      <c r="AX408" s="12"/>
      <c r="AY408" s="12"/>
      <c r="AZ408" s="37" t="str">
        <f t="shared" si="97"/>
        <v/>
      </c>
      <c r="BA408" s="13" t="str" cm="1">
        <f t="array" ref="BA408">IF(BA$10="", "", IF(IFERROR(INDEX($B408:$AE408, $BK408, MATCH(BA$10, $B$11:$AE$11, 0)), "")="", "", IFERROR(VALUE(INDEX($B408:$AE408, $BK408, MATCH(BA$10, $B$11:$AE$11, 0))), "")))</f>
        <v/>
      </c>
      <c r="BB408" s="13" t="str" cm="1">
        <f t="array" ref="BB408">IF(BB$10="", "", IF(IFERROR(INDEX($B408:$AE408, $BK408, MATCH(BB$10, $B$11:$AE$11, 0)), "")="", "", IFERROR(VALUE(INDEX($B408:$AE408, $BK408, MATCH(BB$10, $B$11:$AE$11, 0))), "")))</f>
        <v/>
      </c>
      <c r="BC408" s="13" t="str" cm="1">
        <f t="array" ref="BC408">IF(BC$10="", "", IF(IFERROR(INDEX($B408:$AE408, $BK408, MATCH(BC$10, $B$11:$AE$11, 0)), "")="", "", IFERROR(VALUE(INDEX($B408:$AE408, $BK408, MATCH(BC$10, $B$11:$AE$11, 0))), "")))</f>
        <v/>
      </c>
      <c r="BD408" s="13" t="str" cm="1">
        <f t="array" ref="BD408">IF(BD$10="", "", IF(IFERROR(INDEX($B408:$AE408, $BK408, MATCH(BD$10, $B$11:$AE$11, 0)), "")="", "", IFERROR(VALUE(INDEX($B408:$AE408, $BK408, MATCH(BD$10, $B$11:$AE$11, 0))), "")))</f>
        <v/>
      </c>
      <c r="BE408" s="32" t="str" cm="1">
        <f t="array" ref="BE408">IF(BE$10="", "", IF(IFERROR(INDEX($B408:$AE408, $BK408, MATCH(BE$10, $B$11:$AE$11, 0)), "")="", "", IFERROR(VALUE(INDEX($B408:$AE408, $BK408, MATCH(BE$10, $B$11:$AE$11, 0))), "")))</f>
        <v/>
      </c>
      <c r="BF408" s="12"/>
      <c r="BG408" s="44" t="str" cm="1">
        <f t="array" ref="BG408">IF(BG$10="", "", IF(IFERROR(INDEX($B408:$AE408, $BK408, MATCH(BG$10, $B$11:$AE$11, 0)), "")="", "", IFERROR(LEFT(INDEX($B408:$AE408, $BK408, MATCH(BG$10, $B$11:$AE$11, 0)), 70), "")))</f>
        <v/>
      </c>
      <c r="BH408" s="12"/>
      <c r="BI408" s="44" t="str" cm="1">
        <f t="array" ref="BI408">IF(BI$10="", "", IF(IFERROR(INDEX($B408:$AE408, $BK408, MATCH(BI$10, $B$11:$AE$11, 0)), "")="", "", IFERROR(INDEX($B408:$AE408, $BK408, MATCH(BI$10, $B$11:$AE$11, 0)), "")))</f>
        <v/>
      </c>
      <c r="BJ408" s="12"/>
      <c r="BN408" s="19" t="str" cm="1">
        <f t="array" ref="BN408">IF($AZ$10="", "", IF(IFERROR(INDEX($B408:$AE408, $BK408, MATCH($AZ$10, $B$11:$AE$11, 0)), "")="", "", IFERROR(INDEX($B408:$AE408, $BK408, MATCH($AZ$10, $B$11:$AE$11, 0)), "")))</f>
        <v/>
      </c>
      <c r="BO408" s="19" t="str">
        <f t="shared" si="98"/>
        <v/>
      </c>
      <c r="BP408" s="19" t="str">
        <f t="shared" si="99"/>
        <v/>
      </c>
      <c r="BQ408" s="19" t="str">
        <f t="shared" si="100"/>
        <v/>
      </c>
      <c r="BR408" s="30" t="str">
        <f t="shared" si="101"/>
        <v/>
      </c>
      <c r="BS408" s="19" t="str">
        <f t="shared" si="102"/>
        <v/>
      </c>
      <c r="BT408" s="40" t="str" cm="1">
        <f t="array" ref="BT408">IFERROR(DATE(INDEX($BQ408:$BS408, $BK408, MATCH($BN$5, $BQ$10:$BS$10, 0)), INDEX($BQ408:$BS408, $BK408, MATCH($BN$4, $BQ$10:$BS$10, 0)), INDEX($BQ408:$BS408, $BK408, MATCH($BN$3, $BQ$10:$BS$10, 0))), "")</f>
        <v/>
      </c>
      <c r="BV408" s="19" t="str">
        <f t="shared" si="103"/>
        <v/>
      </c>
      <c r="BX408" s="19" t="str">
        <f t="shared" si="104"/>
        <v/>
      </c>
      <c r="BZ408" s="30" t="str">
        <f t="shared" si="108"/>
        <v/>
      </c>
      <c r="CA408" s="13" t="str">
        <f t="shared" si="109"/>
        <v/>
      </c>
      <c r="CB408" s="13" t="str">
        <f t="shared" si="110"/>
        <v/>
      </c>
      <c r="CC408" s="13" t="str">
        <f t="shared" si="111"/>
        <v/>
      </c>
      <c r="CD408" s="32" t="str">
        <f t="shared" si="112"/>
        <v/>
      </c>
      <c r="CF408" s="52" t="str">
        <f t="shared" si="105"/>
        <v/>
      </c>
      <c r="CH408" s="19" t="str">
        <f>IF($CF408="", "", COUNTIF($CF$12:$CF$1210, "&gt;"&amp;$CF408)+1+COUNTIF($CF$12:$CF408, $CF408)-1)</f>
        <v/>
      </c>
      <c r="CJ408" s="19" t="str">
        <f t="shared" si="106"/>
        <v/>
      </c>
      <c r="CL408" s="87" t="str">
        <f t="shared" si="107"/>
        <v/>
      </c>
    </row>
    <row r="409" spans="1:90" x14ac:dyDescent="0.25">
      <c r="A409" s="11"/>
      <c r="B409" s="5"/>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7"/>
      <c r="AF409" s="11"/>
      <c r="AG409" s="12"/>
      <c r="AH409" s="12"/>
      <c r="AI409" s="12"/>
      <c r="AJ409" s="12"/>
      <c r="AK409" s="12"/>
      <c r="AL409" s="12"/>
      <c r="AM409" s="12"/>
      <c r="AN409" s="12"/>
      <c r="AO409" s="12"/>
      <c r="AP409" s="12"/>
      <c r="AQ409" s="12"/>
      <c r="AR409" s="12"/>
      <c r="AS409" s="12"/>
      <c r="AT409" s="12"/>
      <c r="AU409" s="12"/>
      <c r="AV409" s="12"/>
      <c r="AW409" s="12"/>
      <c r="AX409" s="12"/>
      <c r="AY409" s="12"/>
      <c r="AZ409" s="37" t="str">
        <f t="shared" si="97"/>
        <v/>
      </c>
      <c r="BA409" s="13" t="str" cm="1">
        <f t="array" ref="BA409">IF(BA$10="", "", IF(IFERROR(INDEX($B409:$AE409, $BK409, MATCH(BA$10, $B$11:$AE$11, 0)), "")="", "", IFERROR(VALUE(INDEX($B409:$AE409, $BK409, MATCH(BA$10, $B$11:$AE$11, 0))), "")))</f>
        <v/>
      </c>
      <c r="BB409" s="13" t="str" cm="1">
        <f t="array" ref="BB409">IF(BB$10="", "", IF(IFERROR(INDEX($B409:$AE409, $BK409, MATCH(BB$10, $B$11:$AE$11, 0)), "")="", "", IFERROR(VALUE(INDEX($B409:$AE409, $BK409, MATCH(BB$10, $B$11:$AE$11, 0))), "")))</f>
        <v/>
      </c>
      <c r="BC409" s="13" t="str" cm="1">
        <f t="array" ref="BC409">IF(BC$10="", "", IF(IFERROR(INDEX($B409:$AE409, $BK409, MATCH(BC$10, $B$11:$AE$11, 0)), "")="", "", IFERROR(VALUE(INDEX($B409:$AE409, $BK409, MATCH(BC$10, $B$11:$AE$11, 0))), "")))</f>
        <v/>
      </c>
      <c r="BD409" s="13" t="str" cm="1">
        <f t="array" r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v/>
      </c>
      <c r="BF409" s="12"/>
      <c r="BG409" s="44" t="str" cm="1">
        <f t="array" ref="BG409">IF(BG$10="", "", IF(IFERROR(INDEX($B409:$AE409, $BK409, MATCH(BG$10, $B$11:$AE$11, 0)), "")="", "", IFERROR(LEFT(INDEX($B409:$AE409, $BK409, MATCH(BG$10, $B$11:$AE$11, 0)), 70), "")))</f>
        <v/>
      </c>
      <c r="BH409" s="12"/>
      <c r="BI409" s="44" t="str" cm="1">
        <f t="array" ref="BI409">IF(BI$10="", "", IF(IFERROR(INDEX($B409:$AE409, $BK409, MATCH(BI$10, $B$11:$AE$11, 0)), "")="", "", IFERROR(INDEX($B409:$AE409, $BK409, MATCH(BI$10, $B$11:$AE$11, 0)), "")))</f>
        <v/>
      </c>
      <c r="BJ409" s="12"/>
      <c r="BN409" s="19" t="str" cm="1">
        <f t="array" ref="BN409">IF($AZ$10="", "", IF(IFERROR(INDEX($B409:$AE409, $BK409, MATCH($AZ$10, $B$11:$AE$11, 0)), "")="", "", IFERROR(INDEX($B409:$AE409, $BK409, MATCH($AZ$10, $B$11:$AE$11, 0)), "")))</f>
        <v/>
      </c>
      <c r="BO409" s="19" t="str">
        <f t="shared" si="98"/>
        <v/>
      </c>
      <c r="BP409" s="19" t="str">
        <f t="shared" si="99"/>
        <v/>
      </c>
      <c r="BQ409" s="19" t="str">
        <f t="shared" si="100"/>
        <v/>
      </c>
      <c r="BR409" s="30" t="str">
        <f t="shared" si="101"/>
        <v/>
      </c>
      <c r="BS409" s="19" t="str">
        <f t="shared" si="102"/>
        <v/>
      </c>
      <c r="BT409" s="40" t="str" cm="1">
        <f t="array" ref="BT409">IFERROR(DATE(INDEX($BQ409:$BS409, $BK409, MATCH($BN$5, $BQ$10:$BS$10, 0)), INDEX($BQ409:$BS409, $BK409, MATCH($BN$4, $BQ$10:$BS$10, 0)), INDEX($BQ409:$BS409, $BK409, MATCH($BN$3, $BQ$10:$BS$10, 0))), "")</f>
        <v/>
      </c>
      <c r="BV409" s="19" t="str">
        <f t="shared" si="103"/>
        <v/>
      </c>
      <c r="BX409" s="19" t="str">
        <f t="shared" si="104"/>
        <v/>
      </c>
      <c r="BZ409" s="30" t="str">
        <f t="shared" si="108"/>
        <v/>
      </c>
      <c r="CA409" s="13" t="str">
        <f t="shared" si="109"/>
        <v/>
      </c>
      <c r="CB409" s="13" t="str">
        <f t="shared" si="110"/>
        <v/>
      </c>
      <c r="CC409" s="13" t="str">
        <f t="shared" si="111"/>
        <v/>
      </c>
      <c r="CD409" s="32" t="str">
        <f t="shared" si="112"/>
        <v/>
      </c>
      <c r="CF409" s="52" t="str">
        <f t="shared" si="105"/>
        <v/>
      </c>
      <c r="CH409" s="19" t="str">
        <f>IF($CF409="", "", COUNTIF($CF$12:$CF$1210, "&gt;"&amp;$CF409)+1+COUNTIF($CF$12:$CF409, $CF409)-1)</f>
        <v/>
      </c>
      <c r="CJ409" s="19" t="str">
        <f t="shared" si="106"/>
        <v/>
      </c>
      <c r="CL409" s="87" t="str">
        <f t="shared" si="107"/>
        <v/>
      </c>
    </row>
    <row r="410" spans="1:90" x14ac:dyDescent="0.25">
      <c r="A410" s="11"/>
      <c r="B410" s="5"/>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7"/>
      <c r="AF410" s="11"/>
      <c r="AG410" s="12"/>
      <c r="AH410" s="12"/>
      <c r="AI410" s="12"/>
      <c r="AJ410" s="12"/>
      <c r="AK410" s="12"/>
      <c r="AL410" s="12"/>
      <c r="AM410" s="12"/>
      <c r="AN410" s="12"/>
      <c r="AO410" s="12"/>
      <c r="AP410" s="12"/>
      <c r="AQ410" s="12"/>
      <c r="AR410" s="12"/>
      <c r="AS410" s="12"/>
      <c r="AT410" s="12"/>
      <c r="AU410" s="12"/>
      <c r="AV410" s="12"/>
      <c r="AW410" s="12"/>
      <c r="AX410" s="12"/>
      <c r="AY410" s="12"/>
      <c r="AZ410" s="37" t="str">
        <f t="shared" si="97"/>
        <v/>
      </c>
      <c r="BA410" s="13" t="str" cm="1">
        <f t="array" ref="BA410">IF(BA$10="", "", IF(IFERROR(INDEX($B410:$AE410, $BK410, MATCH(BA$10, $B$11:$AE$11, 0)), "")="", "", IFERROR(VALUE(INDEX($B410:$AE410, $BK410, MATCH(BA$10, $B$11:$AE$11, 0))), "")))</f>
        <v/>
      </c>
      <c r="BB410" s="13" t="str" cm="1">
        <f t="array" ref="BB410">IF(BB$10="", "", IF(IFERROR(INDEX($B410:$AE410, $BK410, MATCH(BB$10, $B$11:$AE$11, 0)), "")="", "", IFERROR(VALUE(INDEX($B410:$AE410, $BK410, MATCH(BB$10, $B$11:$AE$11, 0))), "")))</f>
        <v/>
      </c>
      <c r="BC410" s="13" t="str" cm="1">
        <f t="array" ref="BC410">IF(BC$10="", "", IF(IFERROR(INDEX($B410:$AE410, $BK410, MATCH(BC$10, $B$11:$AE$11, 0)), "")="", "", IFERROR(VALUE(INDEX($B410:$AE410, $BK410, MATCH(BC$10, $B$11:$AE$11, 0))), "")))</f>
        <v/>
      </c>
      <c r="BD410" s="13" t="str" cm="1">
        <f t="array" ref="BD410">IF(BD$10="", "", IF(IFERROR(INDEX($B410:$AE410, $BK410, MATCH(BD$10, $B$11:$AE$11, 0)), "")="", "", IFERROR(VALUE(INDEX($B410:$AE410, $BK410, MATCH(BD$10, $B$11:$AE$11, 0))), "")))</f>
        <v/>
      </c>
      <c r="BE410" s="32" t="str" cm="1">
        <f t="array" ref="BE410">IF(BE$10="", "", IF(IFERROR(INDEX($B410:$AE410, $BK410, MATCH(BE$10, $B$11:$AE$11, 0)), "")="", "", IFERROR(VALUE(INDEX($B410:$AE410, $BK410, MATCH(BE$10, $B$11:$AE$11, 0))), "")))</f>
        <v/>
      </c>
      <c r="BF410" s="12"/>
      <c r="BG410" s="44" t="str" cm="1">
        <f t="array" ref="BG410">IF(BG$10="", "", IF(IFERROR(INDEX($B410:$AE410, $BK410, MATCH(BG$10, $B$11:$AE$11, 0)), "")="", "", IFERROR(LEFT(INDEX($B410:$AE410, $BK410, MATCH(BG$10, $B$11:$AE$11, 0)), 70), "")))</f>
        <v/>
      </c>
      <c r="BH410" s="12"/>
      <c r="BI410" s="44" t="str" cm="1">
        <f t="array" ref="BI410">IF(BI$10="", "", IF(IFERROR(INDEX($B410:$AE410, $BK410, MATCH(BI$10, $B$11:$AE$11, 0)), "")="", "", IFERROR(INDEX($B410:$AE410, $BK410, MATCH(BI$10, $B$11:$AE$11, 0)), "")))</f>
        <v/>
      </c>
      <c r="BJ410" s="12"/>
      <c r="BN410" s="19" t="str" cm="1">
        <f t="array" ref="BN410">IF($AZ$10="", "", IF(IFERROR(INDEX($B410:$AE410, $BK410, MATCH($AZ$10, $B$11:$AE$11, 0)), "")="", "", IFERROR(INDEX($B410:$AE410, $BK410, MATCH($AZ$10, $B$11:$AE$11, 0)), "")))</f>
        <v/>
      </c>
      <c r="BO410" s="19" t="str">
        <f t="shared" si="98"/>
        <v/>
      </c>
      <c r="BP410" s="19" t="str">
        <f t="shared" si="99"/>
        <v/>
      </c>
      <c r="BQ410" s="19" t="str">
        <f t="shared" si="100"/>
        <v/>
      </c>
      <c r="BR410" s="30" t="str">
        <f t="shared" si="101"/>
        <v/>
      </c>
      <c r="BS410" s="19" t="str">
        <f t="shared" si="102"/>
        <v/>
      </c>
      <c r="BT410" s="40" t="str" cm="1">
        <f t="array" ref="BT410">IFERROR(DATE(INDEX($BQ410:$BS410, $BK410, MATCH($BN$5, $BQ$10:$BS$10, 0)), INDEX($BQ410:$BS410, $BK410, MATCH($BN$4, $BQ$10:$BS$10, 0)), INDEX($BQ410:$BS410, $BK410, MATCH($BN$3, $BQ$10:$BS$10, 0))), "")</f>
        <v/>
      </c>
      <c r="BV410" s="19" t="str">
        <f t="shared" si="103"/>
        <v/>
      </c>
      <c r="BX410" s="19" t="str">
        <f t="shared" si="104"/>
        <v/>
      </c>
      <c r="BZ410" s="30" t="str">
        <f t="shared" si="108"/>
        <v/>
      </c>
      <c r="CA410" s="13" t="str">
        <f t="shared" si="109"/>
        <v/>
      </c>
      <c r="CB410" s="13" t="str">
        <f t="shared" si="110"/>
        <v/>
      </c>
      <c r="CC410" s="13" t="str">
        <f t="shared" si="111"/>
        <v/>
      </c>
      <c r="CD410" s="32" t="str">
        <f t="shared" si="112"/>
        <v/>
      </c>
      <c r="CF410" s="52" t="str">
        <f t="shared" si="105"/>
        <v/>
      </c>
      <c r="CH410" s="19" t="str">
        <f>IF($CF410="", "", COUNTIF($CF$12:$CF$1210, "&gt;"&amp;$CF410)+1+COUNTIF($CF$12:$CF410, $CF410)-1)</f>
        <v/>
      </c>
      <c r="CJ410" s="19" t="str">
        <f t="shared" si="106"/>
        <v/>
      </c>
      <c r="CL410" s="87" t="str">
        <f t="shared" si="107"/>
        <v/>
      </c>
    </row>
    <row r="411" spans="1:90" x14ac:dyDescent="0.25">
      <c r="A411" s="11"/>
      <c r="B411" s="5"/>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7"/>
      <c r="AF411" s="11"/>
      <c r="AG411" s="12"/>
      <c r="AH411" s="12"/>
      <c r="AI411" s="12"/>
      <c r="AJ411" s="12"/>
      <c r="AK411" s="12"/>
      <c r="AL411" s="12"/>
      <c r="AM411" s="12"/>
      <c r="AN411" s="12"/>
      <c r="AO411" s="12"/>
      <c r="AP411" s="12"/>
      <c r="AQ411" s="12"/>
      <c r="AR411" s="12"/>
      <c r="AS411" s="12"/>
      <c r="AT411" s="12"/>
      <c r="AU411" s="12"/>
      <c r="AV411" s="12"/>
      <c r="AW411" s="12"/>
      <c r="AX411" s="12"/>
      <c r="AY411" s="12"/>
      <c r="AZ411" s="37" t="str">
        <f t="shared" si="97"/>
        <v/>
      </c>
      <c r="BA411" s="13" t="str" cm="1">
        <f t="array" ref="BA411">IF(BA$10="", "", IF(IFERROR(INDEX($B411:$AE411, $BK411, MATCH(BA$10, $B$11:$AE$11, 0)), "")="", "", IFERROR(VALUE(INDEX($B411:$AE411, $BK411, MATCH(BA$10, $B$11:$AE$11, 0))), "")))</f>
        <v/>
      </c>
      <c r="BB411" s="13" t="str" cm="1">
        <f t="array" ref="BB411">IF(BB$10="", "", IF(IFERROR(INDEX($B411:$AE411, $BK411, MATCH(BB$10, $B$11:$AE$11, 0)), "")="", "", IFERROR(VALUE(INDEX($B411:$AE411, $BK411, MATCH(BB$10, $B$11:$AE$11, 0))), "")))</f>
        <v/>
      </c>
      <c r="BC411" s="13" t="str" cm="1">
        <f t="array" ref="BC411">IF(BC$10="", "", IF(IFERROR(INDEX($B411:$AE411, $BK411, MATCH(BC$10, $B$11:$AE$11, 0)), "")="", "", IFERROR(VALUE(INDEX($B411:$AE411, $BK411, MATCH(BC$10, $B$11:$AE$11, 0))), "")))</f>
        <v/>
      </c>
      <c r="BD411" s="13" t="str" cm="1">
        <f t="array" ref="BD411">IF(BD$10="", "", IF(IFERROR(INDEX($B411:$AE411, $BK411, MATCH(BD$10, $B$11:$AE$11, 0)), "")="", "", IFERROR(VALUE(INDEX($B411:$AE411, $BK411, MATCH(BD$10, $B$11:$AE$11, 0))), "")))</f>
        <v/>
      </c>
      <c r="BE411" s="32" t="str" cm="1">
        <f t="array" ref="BE411">IF(BE$10="", "", IF(IFERROR(INDEX($B411:$AE411, $BK411, MATCH(BE$10, $B$11:$AE$11, 0)), "")="", "", IFERROR(VALUE(INDEX($B411:$AE411, $BK411, MATCH(BE$10, $B$11:$AE$11, 0))), "")))</f>
        <v/>
      </c>
      <c r="BF411" s="12"/>
      <c r="BG411" s="44" t="str" cm="1">
        <f t="array" ref="BG411">IF(BG$10="", "", IF(IFERROR(INDEX($B411:$AE411, $BK411, MATCH(BG$10, $B$11:$AE$11, 0)), "")="", "", IFERROR(LEFT(INDEX($B411:$AE411, $BK411, MATCH(BG$10, $B$11:$AE$11, 0)), 70), "")))</f>
        <v/>
      </c>
      <c r="BH411" s="12"/>
      <c r="BI411" s="44" t="str" cm="1">
        <f t="array" ref="BI411">IF(BI$10="", "", IF(IFERROR(INDEX($B411:$AE411, $BK411, MATCH(BI$10, $B$11:$AE$11, 0)), "")="", "", IFERROR(INDEX($B411:$AE411, $BK411, MATCH(BI$10, $B$11:$AE$11, 0)), "")))</f>
        <v/>
      </c>
      <c r="BJ411" s="12"/>
      <c r="BN411" s="19" t="str" cm="1">
        <f t="array" ref="BN411">IF($AZ$10="", "", IF(IFERROR(INDEX($B411:$AE411, $BK411, MATCH($AZ$10, $B$11:$AE$11, 0)), "")="", "", IFERROR(INDEX($B411:$AE411, $BK411, MATCH($AZ$10, $B$11:$AE$11, 0)), "")))</f>
        <v/>
      </c>
      <c r="BO411" s="19" t="str">
        <f t="shared" si="98"/>
        <v/>
      </c>
      <c r="BP411" s="19" t="str">
        <f t="shared" si="99"/>
        <v/>
      </c>
      <c r="BQ411" s="19" t="str">
        <f t="shared" si="100"/>
        <v/>
      </c>
      <c r="BR411" s="30" t="str">
        <f t="shared" si="101"/>
        <v/>
      </c>
      <c r="BS411" s="19" t="str">
        <f t="shared" si="102"/>
        <v/>
      </c>
      <c r="BT411" s="40" t="str" cm="1">
        <f t="array" ref="BT411">IFERROR(DATE(INDEX($BQ411:$BS411, $BK411, MATCH($BN$5, $BQ$10:$BS$10, 0)), INDEX($BQ411:$BS411, $BK411, MATCH($BN$4, $BQ$10:$BS$10, 0)), INDEX($BQ411:$BS411, $BK411, MATCH($BN$3, $BQ$10:$BS$10, 0))), "")</f>
        <v/>
      </c>
      <c r="BV411" s="19" t="str">
        <f t="shared" si="103"/>
        <v/>
      </c>
      <c r="BX411" s="19" t="str">
        <f t="shared" si="104"/>
        <v/>
      </c>
      <c r="BZ411" s="30" t="str">
        <f t="shared" si="108"/>
        <v/>
      </c>
      <c r="CA411" s="13" t="str">
        <f t="shared" si="109"/>
        <v/>
      </c>
      <c r="CB411" s="13" t="str">
        <f t="shared" si="110"/>
        <v/>
      </c>
      <c r="CC411" s="13" t="str">
        <f t="shared" si="111"/>
        <v/>
      </c>
      <c r="CD411" s="32" t="str">
        <f t="shared" si="112"/>
        <v/>
      </c>
      <c r="CF411" s="52" t="str">
        <f t="shared" si="105"/>
        <v/>
      </c>
      <c r="CH411" s="19" t="str">
        <f>IF($CF411="", "", COUNTIF($CF$12:$CF$1210, "&gt;"&amp;$CF411)+1+COUNTIF($CF$12:$CF411, $CF411)-1)</f>
        <v/>
      </c>
      <c r="CJ411" s="19" t="str">
        <f t="shared" si="106"/>
        <v/>
      </c>
      <c r="CL411" s="87" t="str">
        <f t="shared" si="107"/>
        <v/>
      </c>
    </row>
    <row r="412" spans="1:90" x14ac:dyDescent="0.25">
      <c r="A412" s="11"/>
      <c r="B412" s="5"/>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7"/>
      <c r="AF412" s="11"/>
      <c r="AG412" s="12"/>
      <c r="AH412" s="12"/>
      <c r="AI412" s="12"/>
      <c r="AJ412" s="12"/>
      <c r="AK412" s="12"/>
      <c r="AL412" s="12"/>
      <c r="AM412" s="12"/>
      <c r="AN412" s="12"/>
      <c r="AO412" s="12"/>
      <c r="AP412" s="12"/>
      <c r="AQ412" s="12"/>
      <c r="AR412" s="12"/>
      <c r="AS412" s="12"/>
      <c r="AT412" s="12"/>
      <c r="AU412" s="12"/>
      <c r="AV412" s="12"/>
      <c r="AW412" s="12"/>
      <c r="AX412" s="12"/>
      <c r="AY412" s="12"/>
      <c r="AZ412" s="37" t="str">
        <f t="shared" si="97"/>
        <v/>
      </c>
      <c r="BA412" s="13" t="str" cm="1">
        <f t="array" ref="BA412">IF(BA$10="", "", IF(IFERROR(INDEX($B412:$AE412, $BK412, MATCH(BA$10, $B$11:$AE$11, 0)), "")="", "", IFERROR(VALUE(INDEX($B412:$AE412, $BK412, MATCH(BA$10, $B$11:$AE$11, 0))), "")))</f>
        <v/>
      </c>
      <c r="BB412" s="13" t="str" cm="1">
        <f t="array" ref="BB412">IF(BB$10="", "", IF(IFERROR(INDEX($B412:$AE412, $BK412, MATCH(BB$10, $B$11:$AE$11, 0)), "")="", "", IFERROR(VALUE(INDEX($B412:$AE412, $BK412, MATCH(BB$10, $B$11:$AE$11, 0))), "")))</f>
        <v/>
      </c>
      <c r="BC412" s="13" t="str" cm="1">
        <f t="array" ref="BC412">IF(BC$10="", "", IF(IFERROR(INDEX($B412:$AE412, $BK412, MATCH(BC$10, $B$11:$AE$11, 0)), "")="", "", IFERROR(VALUE(INDEX($B412:$AE412, $BK412, MATCH(BC$10, $B$11:$AE$11, 0))), "")))</f>
        <v/>
      </c>
      <c r="BD412" s="13" t="str" cm="1">
        <f t="array" ref="BD412">IF(BD$10="", "", IF(IFERROR(INDEX($B412:$AE412, $BK412, MATCH(BD$10, $B$11:$AE$11, 0)), "")="", "", IFERROR(VALUE(INDEX($B412:$AE412, $BK412, MATCH(BD$10, $B$11:$AE$11, 0))), "")))</f>
        <v/>
      </c>
      <c r="BE412" s="32" t="str" cm="1">
        <f t="array" ref="BE412">IF(BE$10="", "", IF(IFERROR(INDEX($B412:$AE412, $BK412, MATCH(BE$10, $B$11:$AE$11, 0)), "")="", "", IFERROR(VALUE(INDEX($B412:$AE412, $BK412, MATCH(BE$10, $B$11:$AE$11, 0))), "")))</f>
        <v/>
      </c>
      <c r="BF412" s="12"/>
      <c r="BG412" s="44" t="str" cm="1">
        <f t="array" ref="BG412">IF(BG$10="", "", IF(IFERROR(INDEX($B412:$AE412, $BK412, MATCH(BG$10, $B$11:$AE$11, 0)), "")="", "", IFERROR(LEFT(INDEX($B412:$AE412, $BK412, MATCH(BG$10, $B$11:$AE$11, 0)), 70), "")))</f>
        <v/>
      </c>
      <c r="BH412" s="12"/>
      <c r="BI412" s="44" t="str" cm="1">
        <f t="array" ref="BI412">IF(BI$10="", "", IF(IFERROR(INDEX($B412:$AE412, $BK412, MATCH(BI$10, $B$11:$AE$11, 0)), "")="", "", IFERROR(INDEX($B412:$AE412, $BK412, MATCH(BI$10, $B$11:$AE$11, 0)), "")))</f>
        <v/>
      </c>
      <c r="BJ412" s="12"/>
      <c r="BN412" s="19" t="str" cm="1">
        <f t="array" ref="BN412">IF($AZ$10="", "", IF(IFERROR(INDEX($B412:$AE412, $BK412, MATCH($AZ$10, $B$11:$AE$11, 0)), "")="", "", IFERROR(INDEX($B412:$AE412, $BK412, MATCH($AZ$10, $B$11:$AE$11, 0)), "")))</f>
        <v/>
      </c>
      <c r="BO412" s="19" t="str">
        <f t="shared" si="98"/>
        <v/>
      </c>
      <c r="BP412" s="19" t="str">
        <f t="shared" si="99"/>
        <v/>
      </c>
      <c r="BQ412" s="19" t="str">
        <f t="shared" si="100"/>
        <v/>
      </c>
      <c r="BR412" s="30" t="str">
        <f t="shared" si="101"/>
        <v/>
      </c>
      <c r="BS412" s="19" t="str">
        <f t="shared" si="102"/>
        <v/>
      </c>
      <c r="BT412" s="40" t="str" cm="1">
        <f t="array" ref="BT412">IFERROR(DATE(INDEX($BQ412:$BS412, $BK412, MATCH($BN$5, $BQ$10:$BS$10, 0)), INDEX($BQ412:$BS412, $BK412, MATCH($BN$4, $BQ$10:$BS$10, 0)), INDEX($BQ412:$BS412, $BK412, MATCH($BN$3, $BQ$10:$BS$10, 0))), "")</f>
        <v/>
      </c>
      <c r="BV412" s="19" t="str">
        <f t="shared" si="103"/>
        <v/>
      </c>
      <c r="BX412" s="19" t="str">
        <f t="shared" si="104"/>
        <v/>
      </c>
      <c r="BZ412" s="30" t="str">
        <f t="shared" si="108"/>
        <v/>
      </c>
      <c r="CA412" s="13" t="str">
        <f t="shared" si="109"/>
        <v/>
      </c>
      <c r="CB412" s="13" t="str">
        <f t="shared" si="110"/>
        <v/>
      </c>
      <c r="CC412" s="13" t="str">
        <f t="shared" si="111"/>
        <v/>
      </c>
      <c r="CD412" s="32" t="str">
        <f t="shared" si="112"/>
        <v/>
      </c>
      <c r="CF412" s="52" t="str">
        <f t="shared" si="105"/>
        <v/>
      </c>
      <c r="CH412" s="19" t="str">
        <f>IF($CF412="", "", COUNTIF($CF$12:$CF$1210, "&gt;"&amp;$CF412)+1+COUNTIF($CF$12:$CF412, $CF412)-1)</f>
        <v/>
      </c>
      <c r="CJ412" s="19" t="str">
        <f t="shared" si="106"/>
        <v/>
      </c>
      <c r="CL412" s="87" t="str">
        <f t="shared" si="107"/>
        <v/>
      </c>
    </row>
    <row r="413" spans="1:90" x14ac:dyDescent="0.25">
      <c r="A413" s="11"/>
      <c r="B413" s="5"/>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7"/>
      <c r="AF413" s="11"/>
      <c r="AG413" s="12"/>
      <c r="AH413" s="12"/>
      <c r="AI413" s="12"/>
      <c r="AJ413" s="12"/>
      <c r="AK413" s="12"/>
      <c r="AL413" s="12"/>
      <c r="AM413" s="12"/>
      <c r="AN413" s="12"/>
      <c r="AO413" s="12"/>
      <c r="AP413" s="12"/>
      <c r="AQ413" s="12"/>
      <c r="AR413" s="12"/>
      <c r="AS413" s="12"/>
      <c r="AT413" s="12"/>
      <c r="AU413" s="12"/>
      <c r="AV413" s="12"/>
      <c r="AW413" s="12"/>
      <c r="AX413" s="12"/>
      <c r="AY413" s="12"/>
      <c r="AZ413" s="37" t="str">
        <f t="shared" si="97"/>
        <v/>
      </c>
      <c r="BA413" s="13" t="str" cm="1">
        <f t="array" ref="BA413">IF(BA$10="", "", IF(IFERROR(INDEX($B413:$AE413, $BK413, MATCH(BA$10, $B$11:$AE$11, 0)), "")="", "", IFERROR(VALUE(INDEX($B413:$AE413, $BK413, MATCH(BA$10, $B$11:$AE$11, 0))), "")))</f>
        <v/>
      </c>
      <c r="BB413" s="13" t="str" cm="1">
        <f t="array" ref="BB413">IF(BB$10="", "", IF(IFERROR(INDEX($B413:$AE413, $BK413, MATCH(BB$10, $B$11:$AE$11, 0)), "")="", "", IFERROR(VALUE(INDEX($B413:$AE413, $BK413, MATCH(BB$10, $B$11:$AE$11, 0))), "")))</f>
        <v/>
      </c>
      <c r="BC413" s="13" t="str" cm="1">
        <f t="array" ref="BC413">IF(BC$10="", "", IF(IFERROR(INDEX($B413:$AE413, $BK413, MATCH(BC$10, $B$11:$AE$11, 0)), "")="", "", IFERROR(VALUE(INDEX($B413:$AE413, $BK413, MATCH(BC$10, $B$11:$AE$11, 0))), "")))</f>
        <v/>
      </c>
      <c r="BD413" s="13" t="str" cm="1">
        <f t="array" ref="BD413">IF(BD$10="", "", IF(IFERROR(INDEX($B413:$AE413, $BK413, MATCH(BD$10, $B$11:$AE$11, 0)), "")="", "", IFERROR(VALUE(INDEX($B413:$AE413, $BK413, MATCH(BD$10, $B$11:$AE$11, 0))), "")))</f>
        <v/>
      </c>
      <c r="BE413" s="32" t="str" cm="1">
        <f t="array" ref="BE413">IF(BE$10="", "", IF(IFERROR(INDEX($B413:$AE413, $BK413, MATCH(BE$10, $B$11:$AE$11, 0)), "")="", "", IFERROR(VALUE(INDEX($B413:$AE413, $BK413, MATCH(BE$10, $B$11:$AE$11, 0))), "")))</f>
        <v/>
      </c>
      <c r="BF413" s="12"/>
      <c r="BG413" s="44" t="str" cm="1">
        <f t="array" ref="BG413">IF(BG$10="", "", IF(IFERROR(INDEX($B413:$AE413, $BK413, MATCH(BG$10, $B$11:$AE$11, 0)), "")="", "", IFERROR(LEFT(INDEX($B413:$AE413, $BK413, MATCH(BG$10, $B$11:$AE$11, 0)), 70), "")))</f>
        <v/>
      </c>
      <c r="BH413" s="12"/>
      <c r="BI413" s="44" t="str" cm="1">
        <f t="array" ref="BI413">IF(BI$10="", "", IF(IFERROR(INDEX($B413:$AE413, $BK413, MATCH(BI$10, $B$11:$AE$11, 0)), "")="", "", IFERROR(INDEX($B413:$AE413, $BK413, MATCH(BI$10, $B$11:$AE$11, 0)), "")))</f>
        <v/>
      </c>
      <c r="BJ413" s="12"/>
      <c r="BN413" s="19" t="str" cm="1">
        <f t="array" ref="BN413">IF($AZ$10="", "", IF(IFERROR(INDEX($B413:$AE413, $BK413, MATCH($AZ$10, $B$11:$AE$11, 0)), "")="", "", IFERROR(INDEX($B413:$AE413, $BK413, MATCH($AZ$10, $B$11:$AE$11, 0)), "")))</f>
        <v/>
      </c>
      <c r="BO413" s="19" t="str">
        <f t="shared" si="98"/>
        <v/>
      </c>
      <c r="BP413" s="19" t="str">
        <f t="shared" si="99"/>
        <v/>
      </c>
      <c r="BQ413" s="19" t="str">
        <f t="shared" si="100"/>
        <v/>
      </c>
      <c r="BR413" s="30" t="str">
        <f t="shared" si="101"/>
        <v/>
      </c>
      <c r="BS413" s="19" t="str">
        <f t="shared" si="102"/>
        <v/>
      </c>
      <c r="BT413" s="40" t="str" cm="1">
        <f t="array" ref="BT413">IFERROR(DATE(INDEX($BQ413:$BS413, $BK413, MATCH($BN$5, $BQ$10:$BS$10, 0)), INDEX($BQ413:$BS413, $BK413, MATCH($BN$4, $BQ$10:$BS$10, 0)), INDEX($BQ413:$BS413, $BK413, MATCH($BN$3, $BQ$10:$BS$10, 0))), "")</f>
        <v/>
      </c>
      <c r="BV413" s="19" t="str">
        <f t="shared" si="103"/>
        <v/>
      </c>
      <c r="BX413" s="19" t="str">
        <f t="shared" si="104"/>
        <v/>
      </c>
      <c r="BZ413" s="30" t="str">
        <f t="shared" si="108"/>
        <v/>
      </c>
      <c r="CA413" s="13" t="str">
        <f t="shared" si="109"/>
        <v/>
      </c>
      <c r="CB413" s="13" t="str">
        <f t="shared" si="110"/>
        <v/>
      </c>
      <c r="CC413" s="13" t="str">
        <f t="shared" si="111"/>
        <v/>
      </c>
      <c r="CD413" s="32" t="str">
        <f t="shared" si="112"/>
        <v/>
      </c>
      <c r="CF413" s="52" t="str">
        <f t="shared" si="105"/>
        <v/>
      </c>
      <c r="CH413" s="19" t="str">
        <f>IF($CF413="", "", COUNTIF($CF$12:$CF$1210, "&gt;"&amp;$CF413)+1+COUNTIF($CF$12:$CF413, $CF413)-1)</f>
        <v/>
      </c>
      <c r="CJ413" s="19" t="str">
        <f t="shared" si="106"/>
        <v/>
      </c>
      <c r="CL413" s="87" t="str">
        <f t="shared" si="107"/>
        <v/>
      </c>
    </row>
    <row r="414" spans="1:90" x14ac:dyDescent="0.25">
      <c r="A414" s="11"/>
      <c r="B414" s="5"/>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7"/>
      <c r="AF414" s="11"/>
      <c r="AG414" s="12"/>
      <c r="AH414" s="12"/>
      <c r="AI414" s="12"/>
      <c r="AJ414" s="12"/>
      <c r="AK414" s="12"/>
      <c r="AL414" s="12"/>
      <c r="AM414" s="12"/>
      <c r="AN414" s="12"/>
      <c r="AO414" s="12"/>
      <c r="AP414" s="12"/>
      <c r="AQ414" s="12"/>
      <c r="AR414" s="12"/>
      <c r="AS414" s="12"/>
      <c r="AT414" s="12"/>
      <c r="AU414" s="12"/>
      <c r="AV414" s="12"/>
      <c r="AW414" s="12"/>
      <c r="AX414" s="12"/>
      <c r="AY414" s="12"/>
      <c r="AZ414" s="37" t="str">
        <f t="shared" si="97"/>
        <v/>
      </c>
      <c r="BA414" s="13" t="str" cm="1">
        <f t="array" ref="BA414">IF(BA$10="", "", IF(IFERROR(INDEX($B414:$AE414, $BK414, MATCH(BA$10, $B$11:$AE$11, 0)), "")="", "", IFERROR(VALUE(INDEX($B414:$AE414, $BK414, MATCH(BA$10, $B$11:$AE$11, 0))), "")))</f>
        <v/>
      </c>
      <c r="BB414" s="13" t="str" cm="1">
        <f t="array" ref="BB414">IF(BB$10="", "", IF(IFERROR(INDEX($B414:$AE414, $BK414, MATCH(BB$10, $B$11:$AE$11, 0)), "")="", "", IFERROR(VALUE(INDEX($B414:$AE414, $BK414, MATCH(BB$10, $B$11:$AE$11, 0))), "")))</f>
        <v/>
      </c>
      <c r="BC414" s="13" t="str" cm="1">
        <f t="array" ref="BC414">IF(BC$10="", "", IF(IFERROR(INDEX($B414:$AE414, $BK414, MATCH(BC$10, $B$11:$AE$11, 0)), "")="", "", IFERROR(VALUE(INDEX($B414:$AE414, $BK414, MATCH(BC$10, $B$11:$AE$11, 0))), "")))</f>
        <v/>
      </c>
      <c r="BD414" s="13" t="str" cm="1">
        <f t="array" ref="BD414">IF(BD$10="", "", IF(IFERROR(INDEX($B414:$AE414, $BK414, MATCH(BD$10, $B$11:$AE$11, 0)), "")="", "", IFERROR(VALUE(INDEX($B414:$AE414, $BK414, MATCH(BD$10, $B$11:$AE$11, 0))), "")))</f>
        <v/>
      </c>
      <c r="BE414" s="32" t="str" cm="1">
        <f t="array" ref="BE414">IF(BE$10="", "", IF(IFERROR(INDEX($B414:$AE414, $BK414, MATCH(BE$10, $B$11:$AE$11, 0)), "")="", "", IFERROR(VALUE(INDEX($B414:$AE414, $BK414, MATCH(BE$10, $B$11:$AE$11, 0))), "")))</f>
        <v/>
      </c>
      <c r="BF414" s="12"/>
      <c r="BG414" s="44" t="str" cm="1">
        <f t="array" ref="BG414">IF(BG$10="", "", IF(IFERROR(INDEX($B414:$AE414, $BK414, MATCH(BG$10, $B$11:$AE$11, 0)), "")="", "", IFERROR(LEFT(INDEX($B414:$AE414, $BK414, MATCH(BG$10, $B$11:$AE$11, 0)), 70), "")))</f>
        <v/>
      </c>
      <c r="BH414" s="12"/>
      <c r="BI414" s="44" t="str" cm="1">
        <f t="array" ref="BI414">IF(BI$10="", "", IF(IFERROR(INDEX($B414:$AE414, $BK414, MATCH(BI$10, $B$11:$AE$11, 0)), "")="", "", IFERROR(INDEX($B414:$AE414, $BK414, MATCH(BI$10, $B$11:$AE$11, 0)), "")))</f>
        <v/>
      </c>
      <c r="BJ414" s="12"/>
      <c r="BN414" s="19" t="str" cm="1">
        <f t="array" ref="BN414">IF($AZ$10="", "", IF(IFERROR(INDEX($B414:$AE414, $BK414, MATCH($AZ$10, $B$11:$AE$11, 0)), "")="", "", IFERROR(INDEX($B414:$AE414, $BK414, MATCH($AZ$10, $B$11:$AE$11, 0)), "")))</f>
        <v/>
      </c>
      <c r="BO414" s="19" t="str">
        <f t="shared" si="98"/>
        <v/>
      </c>
      <c r="BP414" s="19" t="str">
        <f t="shared" si="99"/>
        <v/>
      </c>
      <c r="BQ414" s="19" t="str">
        <f t="shared" si="100"/>
        <v/>
      </c>
      <c r="BR414" s="30" t="str">
        <f t="shared" si="101"/>
        <v/>
      </c>
      <c r="BS414" s="19" t="str">
        <f t="shared" si="102"/>
        <v/>
      </c>
      <c r="BT414" s="40" t="str" cm="1">
        <f t="array" ref="BT414">IFERROR(DATE(INDEX($BQ414:$BS414, $BK414, MATCH($BN$5, $BQ$10:$BS$10, 0)), INDEX($BQ414:$BS414, $BK414, MATCH($BN$4, $BQ$10:$BS$10, 0)), INDEX($BQ414:$BS414, $BK414, MATCH($BN$3, $BQ$10:$BS$10, 0))), "")</f>
        <v/>
      </c>
      <c r="BV414" s="19" t="str">
        <f t="shared" si="103"/>
        <v/>
      </c>
      <c r="BX414" s="19" t="str">
        <f t="shared" si="104"/>
        <v/>
      </c>
      <c r="BZ414" s="30" t="str">
        <f t="shared" si="108"/>
        <v/>
      </c>
      <c r="CA414" s="13" t="str">
        <f t="shared" si="109"/>
        <v/>
      </c>
      <c r="CB414" s="13" t="str">
        <f t="shared" si="110"/>
        <v/>
      </c>
      <c r="CC414" s="13" t="str">
        <f t="shared" si="111"/>
        <v/>
      </c>
      <c r="CD414" s="32" t="str">
        <f t="shared" si="112"/>
        <v/>
      </c>
      <c r="CF414" s="52" t="str">
        <f t="shared" si="105"/>
        <v/>
      </c>
      <c r="CH414" s="19" t="str">
        <f>IF($CF414="", "", COUNTIF($CF$12:$CF$1210, "&gt;"&amp;$CF414)+1+COUNTIF($CF$12:$CF414, $CF414)-1)</f>
        <v/>
      </c>
      <c r="CJ414" s="19" t="str">
        <f t="shared" si="106"/>
        <v/>
      </c>
      <c r="CL414" s="87" t="str">
        <f t="shared" si="107"/>
        <v/>
      </c>
    </row>
    <row r="415" spans="1:90" x14ac:dyDescent="0.25">
      <c r="A415" s="11"/>
      <c r="B415" s="5"/>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7"/>
      <c r="AF415" s="11"/>
      <c r="AG415" s="12"/>
      <c r="AH415" s="12"/>
      <c r="AI415" s="12"/>
      <c r="AJ415" s="12"/>
      <c r="AK415" s="12"/>
      <c r="AL415" s="12"/>
      <c r="AM415" s="12"/>
      <c r="AN415" s="12"/>
      <c r="AO415" s="12"/>
      <c r="AP415" s="12"/>
      <c r="AQ415" s="12"/>
      <c r="AR415" s="12"/>
      <c r="AS415" s="12"/>
      <c r="AT415" s="12"/>
      <c r="AU415" s="12"/>
      <c r="AV415" s="12"/>
      <c r="AW415" s="12"/>
      <c r="AX415" s="12"/>
      <c r="AY415" s="12"/>
      <c r="AZ415" s="37" t="str">
        <f t="shared" si="97"/>
        <v/>
      </c>
      <c r="BA415" s="13" t="str" cm="1">
        <f t="array" ref="BA415">IF(BA$10="", "", IF(IFERROR(INDEX($B415:$AE415, $BK415, MATCH(BA$10, $B$11:$AE$11, 0)), "")="", "", IFERROR(VALUE(INDEX($B415:$AE415, $BK415, MATCH(BA$10, $B$11:$AE$11, 0))), "")))</f>
        <v/>
      </c>
      <c r="BB415" s="13" t="str" cm="1">
        <f t="array" ref="BB415">IF(BB$10="", "", IF(IFERROR(INDEX($B415:$AE415, $BK415, MATCH(BB$10, $B$11:$AE$11, 0)), "")="", "", IFERROR(VALUE(INDEX($B415:$AE415, $BK415, MATCH(BB$10, $B$11:$AE$11, 0))), "")))</f>
        <v/>
      </c>
      <c r="BC415" s="13" t="str" cm="1">
        <f t="array" ref="BC415">IF(BC$10="", "", IF(IFERROR(INDEX($B415:$AE415, $BK415, MATCH(BC$10, $B$11:$AE$11, 0)), "")="", "", IFERROR(VALUE(INDEX($B415:$AE415, $BK415, MATCH(BC$10, $B$11:$AE$11, 0))), "")))</f>
        <v/>
      </c>
      <c r="BD415" s="13" t="str" cm="1">
        <f t="array" ref="BD415">IF(BD$10="", "", IF(IFERROR(INDEX($B415:$AE415, $BK415, MATCH(BD$10, $B$11:$AE$11, 0)), "")="", "", IFERROR(VALUE(INDEX($B415:$AE415, $BK415, MATCH(BD$10, $B$11:$AE$11, 0))), "")))</f>
        <v/>
      </c>
      <c r="BE415" s="32" t="str" cm="1">
        <f t="array" ref="BE415">IF(BE$10="", "", IF(IFERROR(INDEX($B415:$AE415, $BK415, MATCH(BE$10, $B$11:$AE$11, 0)), "")="", "", IFERROR(VALUE(INDEX($B415:$AE415, $BK415, MATCH(BE$10, $B$11:$AE$11, 0))), "")))</f>
        <v/>
      </c>
      <c r="BF415" s="12"/>
      <c r="BG415" s="44" t="str" cm="1">
        <f t="array" ref="BG415">IF(BG$10="", "", IF(IFERROR(INDEX($B415:$AE415, $BK415, MATCH(BG$10, $B$11:$AE$11, 0)), "")="", "", IFERROR(LEFT(INDEX($B415:$AE415, $BK415, MATCH(BG$10, $B$11:$AE$11, 0)), 70), "")))</f>
        <v/>
      </c>
      <c r="BH415" s="12"/>
      <c r="BI415" s="44" t="str" cm="1">
        <f t="array" ref="BI415">IF(BI$10="", "", IF(IFERROR(INDEX($B415:$AE415, $BK415, MATCH(BI$10, $B$11:$AE$11, 0)), "")="", "", IFERROR(INDEX($B415:$AE415, $BK415, MATCH(BI$10, $B$11:$AE$11, 0)), "")))</f>
        <v/>
      </c>
      <c r="BJ415" s="12"/>
      <c r="BN415" s="19" t="str" cm="1">
        <f t="array" ref="BN415">IF($AZ$10="", "", IF(IFERROR(INDEX($B415:$AE415, $BK415, MATCH($AZ$10, $B$11:$AE$11, 0)), "")="", "", IFERROR(INDEX($B415:$AE415, $BK415, MATCH($AZ$10, $B$11:$AE$11, 0)), "")))</f>
        <v/>
      </c>
      <c r="BO415" s="19" t="str">
        <f t="shared" si="98"/>
        <v/>
      </c>
      <c r="BP415" s="19" t="str">
        <f t="shared" si="99"/>
        <v/>
      </c>
      <c r="BQ415" s="19" t="str">
        <f t="shared" si="100"/>
        <v/>
      </c>
      <c r="BR415" s="30" t="str">
        <f t="shared" si="101"/>
        <v/>
      </c>
      <c r="BS415" s="19" t="str">
        <f t="shared" si="102"/>
        <v/>
      </c>
      <c r="BT415" s="40" t="str" cm="1">
        <f t="array" ref="BT415">IFERROR(DATE(INDEX($BQ415:$BS415, $BK415, MATCH($BN$5, $BQ$10:$BS$10, 0)), INDEX($BQ415:$BS415, $BK415, MATCH($BN$4, $BQ$10:$BS$10, 0)), INDEX($BQ415:$BS415, $BK415, MATCH($BN$3, $BQ$10:$BS$10, 0))), "")</f>
        <v/>
      </c>
      <c r="BV415" s="19" t="str">
        <f t="shared" si="103"/>
        <v/>
      </c>
      <c r="BX415" s="19" t="str">
        <f t="shared" si="104"/>
        <v/>
      </c>
      <c r="BZ415" s="30" t="str">
        <f t="shared" si="108"/>
        <v/>
      </c>
      <c r="CA415" s="13" t="str">
        <f t="shared" si="109"/>
        <v/>
      </c>
      <c r="CB415" s="13" t="str">
        <f t="shared" si="110"/>
        <v/>
      </c>
      <c r="CC415" s="13" t="str">
        <f t="shared" si="111"/>
        <v/>
      </c>
      <c r="CD415" s="32" t="str">
        <f t="shared" si="112"/>
        <v/>
      </c>
      <c r="CF415" s="52" t="str">
        <f t="shared" si="105"/>
        <v/>
      </c>
      <c r="CH415" s="19" t="str">
        <f>IF($CF415="", "", COUNTIF($CF$12:$CF$1210, "&gt;"&amp;$CF415)+1+COUNTIF($CF$12:$CF415, $CF415)-1)</f>
        <v/>
      </c>
      <c r="CJ415" s="19" t="str">
        <f t="shared" si="106"/>
        <v/>
      </c>
      <c r="CL415" s="87" t="str">
        <f t="shared" si="107"/>
        <v/>
      </c>
    </row>
    <row r="416" spans="1:90" x14ac:dyDescent="0.25">
      <c r="A416" s="11"/>
      <c r="B416" s="5"/>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7"/>
      <c r="AF416" s="11"/>
      <c r="AG416" s="12"/>
      <c r="AH416" s="12"/>
      <c r="AI416" s="12"/>
      <c r="AJ416" s="12"/>
      <c r="AK416" s="12"/>
      <c r="AL416" s="12"/>
      <c r="AM416" s="12"/>
      <c r="AN416" s="12"/>
      <c r="AO416" s="12"/>
      <c r="AP416" s="12"/>
      <c r="AQ416" s="12"/>
      <c r="AR416" s="12"/>
      <c r="AS416" s="12"/>
      <c r="AT416" s="12"/>
      <c r="AU416" s="12"/>
      <c r="AV416" s="12"/>
      <c r="AW416" s="12"/>
      <c r="AX416" s="12"/>
      <c r="AY416" s="12"/>
      <c r="AZ416" s="37" t="str">
        <f t="shared" si="97"/>
        <v/>
      </c>
      <c r="BA416" s="13" t="str" cm="1">
        <f t="array" ref="BA416">IF(BA$10="", "", IF(IFERROR(INDEX($B416:$AE416, $BK416, MATCH(BA$10, $B$11:$AE$11, 0)), "")="", "", IFERROR(VALUE(INDEX($B416:$AE416, $BK416, MATCH(BA$10, $B$11:$AE$11, 0))), "")))</f>
        <v/>
      </c>
      <c r="BB416" s="13" t="str" cm="1">
        <f t="array" ref="BB416">IF(BB$10="", "", IF(IFERROR(INDEX($B416:$AE416, $BK416, MATCH(BB$10, $B$11:$AE$11, 0)), "")="", "", IFERROR(VALUE(INDEX($B416:$AE416, $BK416, MATCH(BB$10, $B$11:$AE$11, 0))), "")))</f>
        <v/>
      </c>
      <c r="BC416" s="13" t="str" cm="1">
        <f t="array" ref="BC416">IF(BC$10="", "", IF(IFERROR(INDEX($B416:$AE416, $BK416, MATCH(BC$10, $B$11:$AE$11, 0)), "")="", "", IFERROR(VALUE(INDEX($B416:$AE416, $BK416, MATCH(BC$10, $B$11:$AE$11, 0))), "")))</f>
        <v/>
      </c>
      <c r="BD416" s="13" t="str" cm="1">
        <f t="array" ref="BD416">IF(BD$10="", "", IF(IFERROR(INDEX($B416:$AE416, $BK416, MATCH(BD$10, $B$11:$AE$11, 0)), "")="", "", IFERROR(VALUE(INDEX($B416:$AE416, $BK416, MATCH(BD$10, $B$11:$AE$11, 0))), "")))</f>
        <v/>
      </c>
      <c r="BE416" s="32" t="str" cm="1">
        <f t="array" ref="BE416">IF(BE$10="", "", IF(IFERROR(INDEX($B416:$AE416, $BK416, MATCH(BE$10, $B$11:$AE$11, 0)), "")="", "", IFERROR(VALUE(INDEX($B416:$AE416, $BK416, MATCH(BE$10, $B$11:$AE$11, 0))), "")))</f>
        <v/>
      </c>
      <c r="BF416" s="12"/>
      <c r="BG416" s="44" t="str" cm="1">
        <f t="array" ref="BG416">IF(BG$10="", "", IF(IFERROR(INDEX($B416:$AE416, $BK416, MATCH(BG$10, $B$11:$AE$11, 0)), "")="", "", IFERROR(LEFT(INDEX($B416:$AE416, $BK416, MATCH(BG$10, $B$11:$AE$11, 0)), 70), "")))</f>
        <v/>
      </c>
      <c r="BH416" s="12"/>
      <c r="BI416" s="44" t="str" cm="1">
        <f t="array" ref="BI416">IF(BI$10="", "", IF(IFERROR(INDEX($B416:$AE416, $BK416, MATCH(BI$10, $B$11:$AE$11, 0)), "")="", "", IFERROR(INDEX($B416:$AE416, $BK416, MATCH(BI$10, $B$11:$AE$11, 0)), "")))</f>
        <v/>
      </c>
      <c r="BJ416" s="12"/>
      <c r="BN416" s="19" t="str" cm="1">
        <f t="array" ref="BN416">IF($AZ$10="", "", IF(IFERROR(INDEX($B416:$AE416, $BK416, MATCH($AZ$10, $B$11:$AE$11, 0)), "")="", "", IFERROR(INDEX($B416:$AE416, $BK416, MATCH($AZ$10, $B$11:$AE$11, 0)), "")))</f>
        <v/>
      </c>
      <c r="BO416" s="19" t="str">
        <f t="shared" si="98"/>
        <v/>
      </c>
      <c r="BP416" s="19" t="str">
        <f t="shared" si="99"/>
        <v/>
      </c>
      <c r="BQ416" s="19" t="str">
        <f t="shared" si="100"/>
        <v/>
      </c>
      <c r="BR416" s="30" t="str">
        <f t="shared" si="101"/>
        <v/>
      </c>
      <c r="BS416" s="19" t="str">
        <f t="shared" si="102"/>
        <v/>
      </c>
      <c r="BT416" s="40" t="str" cm="1">
        <f t="array" ref="BT416">IFERROR(DATE(INDEX($BQ416:$BS416, $BK416, MATCH($BN$5, $BQ$10:$BS$10, 0)), INDEX($BQ416:$BS416, $BK416, MATCH($BN$4, $BQ$10:$BS$10, 0)), INDEX($BQ416:$BS416, $BK416, MATCH($BN$3, $BQ$10:$BS$10, 0))), "")</f>
        <v/>
      </c>
      <c r="BV416" s="19" t="str">
        <f t="shared" si="103"/>
        <v/>
      </c>
      <c r="BX416" s="19" t="str">
        <f t="shared" si="104"/>
        <v/>
      </c>
      <c r="BZ416" s="30" t="str">
        <f t="shared" si="108"/>
        <v/>
      </c>
      <c r="CA416" s="13" t="str">
        <f t="shared" si="109"/>
        <v/>
      </c>
      <c r="CB416" s="13" t="str">
        <f t="shared" si="110"/>
        <v/>
      </c>
      <c r="CC416" s="13" t="str">
        <f t="shared" si="111"/>
        <v/>
      </c>
      <c r="CD416" s="32" t="str">
        <f t="shared" si="112"/>
        <v/>
      </c>
      <c r="CF416" s="52" t="str">
        <f t="shared" si="105"/>
        <v/>
      </c>
      <c r="CH416" s="19" t="str">
        <f>IF($CF416="", "", COUNTIF($CF$12:$CF$1210, "&gt;"&amp;$CF416)+1+COUNTIF($CF$12:$CF416, $CF416)-1)</f>
        <v/>
      </c>
      <c r="CJ416" s="19" t="str">
        <f t="shared" si="106"/>
        <v/>
      </c>
      <c r="CL416" s="87" t="str">
        <f t="shared" si="107"/>
        <v/>
      </c>
    </row>
    <row r="417" spans="1:90" x14ac:dyDescent="0.25">
      <c r="A417" s="11"/>
      <c r="B417" s="5"/>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7"/>
      <c r="AF417" s="11"/>
      <c r="AG417" s="12"/>
      <c r="AH417" s="12"/>
      <c r="AI417" s="12"/>
      <c r="AJ417" s="12"/>
      <c r="AK417" s="12"/>
      <c r="AL417" s="12"/>
      <c r="AM417" s="12"/>
      <c r="AN417" s="12"/>
      <c r="AO417" s="12"/>
      <c r="AP417" s="12"/>
      <c r="AQ417" s="12"/>
      <c r="AR417" s="12"/>
      <c r="AS417" s="12"/>
      <c r="AT417" s="12"/>
      <c r="AU417" s="12"/>
      <c r="AV417" s="12"/>
      <c r="AW417" s="12"/>
      <c r="AX417" s="12"/>
      <c r="AY417" s="12"/>
      <c r="AZ417" s="37" t="str">
        <f t="shared" si="97"/>
        <v/>
      </c>
      <c r="BA417" s="13" t="str" cm="1">
        <f t="array" ref="BA417">IF(BA$10="", "", IF(IFERROR(INDEX($B417:$AE417, $BK417, MATCH(BA$10, $B$11:$AE$11, 0)), "")="", "", IFERROR(VALUE(INDEX($B417:$AE417, $BK417, MATCH(BA$10, $B$11:$AE$11, 0))), "")))</f>
        <v/>
      </c>
      <c r="BB417" s="13" t="str" cm="1">
        <f t="array" ref="BB417">IF(BB$10="", "", IF(IFERROR(INDEX($B417:$AE417, $BK417, MATCH(BB$10, $B$11:$AE$11, 0)), "")="", "", IFERROR(VALUE(INDEX($B417:$AE417, $BK417, MATCH(BB$10, $B$11:$AE$11, 0))), "")))</f>
        <v/>
      </c>
      <c r="BC417" s="13" t="str" cm="1">
        <f t="array" ref="BC417">IF(BC$10="", "", IF(IFERROR(INDEX($B417:$AE417, $BK417, MATCH(BC$10, $B$11:$AE$11, 0)), "")="", "", IFERROR(VALUE(INDEX($B417:$AE417, $BK417, MATCH(BC$10, $B$11:$AE$11, 0))), "")))</f>
        <v/>
      </c>
      <c r="BD417" s="13" t="str" cm="1">
        <f t="array" ref="BD417">IF(BD$10="", "", IF(IFERROR(INDEX($B417:$AE417, $BK417, MATCH(BD$10, $B$11:$AE$11, 0)), "")="", "", IFERROR(VALUE(INDEX($B417:$AE417, $BK417, MATCH(BD$10, $B$11:$AE$11, 0))), "")))</f>
        <v/>
      </c>
      <c r="BE417" s="32" t="str" cm="1">
        <f t="array" ref="BE417">IF(BE$10="", "", IF(IFERROR(INDEX($B417:$AE417, $BK417, MATCH(BE$10, $B$11:$AE$11, 0)), "")="", "", IFERROR(VALUE(INDEX($B417:$AE417, $BK417, MATCH(BE$10, $B$11:$AE$11, 0))), "")))</f>
        <v/>
      </c>
      <c r="BF417" s="12"/>
      <c r="BG417" s="44" t="str" cm="1">
        <f t="array" ref="BG417">IF(BG$10="", "", IF(IFERROR(INDEX($B417:$AE417, $BK417, MATCH(BG$10, $B$11:$AE$11, 0)), "")="", "", IFERROR(LEFT(INDEX($B417:$AE417, $BK417, MATCH(BG$10, $B$11:$AE$11, 0)), 70), "")))</f>
        <v/>
      </c>
      <c r="BH417" s="12"/>
      <c r="BI417" s="44" t="str" cm="1">
        <f t="array" ref="BI417">IF(BI$10="", "", IF(IFERROR(INDEX($B417:$AE417, $BK417, MATCH(BI$10, $B$11:$AE$11, 0)), "")="", "", IFERROR(INDEX($B417:$AE417, $BK417, MATCH(BI$10, $B$11:$AE$11, 0)), "")))</f>
        <v/>
      </c>
      <c r="BJ417" s="12"/>
      <c r="BN417" s="19" t="str" cm="1">
        <f t="array" ref="BN417">IF($AZ$10="", "", IF(IFERROR(INDEX($B417:$AE417, $BK417, MATCH($AZ$10, $B$11:$AE$11, 0)), "")="", "", IFERROR(INDEX($B417:$AE417, $BK417, MATCH($AZ$10, $B$11:$AE$11, 0)), "")))</f>
        <v/>
      </c>
      <c r="BO417" s="19" t="str">
        <f t="shared" si="98"/>
        <v/>
      </c>
      <c r="BP417" s="19" t="str">
        <f t="shared" si="99"/>
        <v/>
      </c>
      <c r="BQ417" s="19" t="str">
        <f t="shared" si="100"/>
        <v/>
      </c>
      <c r="BR417" s="30" t="str">
        <f t="shared" si="101"/>
        <v/>
      </c>
      <c r="BS417" s="19" t="str">
        <f t="shared" si="102"/>
        <v/>
      </c>
      <c r="BT417" s="40" t="str" cm="1">
        <f t="array" ref="BT417">IFERROR(DATE(INDEX($BQ417:$BS417, $BK417, MATCH($BN$5, $BQ$10:$BS$10, 0)), INDEX($BQ417:$BS417, $BK417, MATCH($BN$4, $BQ$10:$BS$10, 0)), INDEX($BQ417:$BS417, $BK417, MATCH($BN$3, $BQ$10:$BS$10, 0))), "")</f>
        <v/>
      </c>
      <c r="BV417" s="19" t="str">
        <f t="shared" si="103"/>
        <v/>
      </c>
      <c r="BX417" s="19" t="str">
        <f t="shared" si="104"/>
        <v/>
      </c>
      <c r="BZ417" s="30" t="str">
        <f t="shared" si="108"/>
        <v/>
      </c>
      <c r="CA417" s="13" t="str">
        <f t="shared" si="109"/>
        <v/>
      </c>
      <c r="CB417" s="13" t="str">
        <f t="shared" si="110"/>
        <v/>
      </c>
      <c r="CC417" s="13" t="str">
        <f t="shared" si="111"/>
        <v/>
      </c>
      <c r="CD417" s="32" t="str">
        <f t="shared" si="112"/>
        <v/>
      </c>
      <c r="CF417" s="52" t="str">
        <f t="shared" si="105"/>
        <v/>
      </c>
      <c r="CH417" s="19" t="str">
        <f>IF($CF417="", "", COUNTIF($CF$12:$CF$1210, "&gt;"&amp;$CF417)+1+COUNTIF($CF$12:$CF417, $CF417)-1)</f>
        <v/>
      </c>
      <c r="CJ417" s="19" t="str">
        <f t="shared" si="106"/>
        <v/>
      </c>
      <c r="CL417" s="87" t="str">
        <f t="shared" si="107"/>
        <v/>
      </c>
    </row>
    <row r="418" spans="1:90" x14ac:dyDescent="0.25">
      <c r="A418" s="11"/>
      <c r="B418" s="5"/>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7"/>
      <c r="AF418" s="11"/>
      <c r="AG418" s="12"/>
      <c r="AH418" s="12"/>
      <c r="AI418" s="12"/>
      <c r="AJ418" s="12"/>
      <c r="AK418" s="12"/>
      <c r="AL418" s="12"/>
      <c r="AM418" s="12"/>
      <c r="AN418" s="12"/>
      <c r="AO418" s="12"/>
      <c r="AP418" s="12"/>
      <c r="AQ418" s="12"/>
      <c r="AR418" s="12"/>
      <c r="AS418" s="12"/>
      <c r="AT418" s="12"/>
      <c r="AU418" s="12"/>
      <c r="AV418" s="12"/>
      <c r="AW418" s="12"/>
      <c r="AX418" s="12"/>
      <c r="AY418" s="12"/>
      <c r="AZ418" s="37" t="str">
        <f t="shared" si="97"/>
        <v/>
      </c>
      <c r="BA418" s="13" t="str" cm="1">
        <f t="array" ref="BA418">IF(BA$10="", "", IF(IFERROR(INDEX($B418:$AE418, $BK418, MATCH(BA$10, $B$11:$AE$11, 0)), "")="", "", IFERROR(VALUE(INDEX($B418:$AE418, $BK418, MATCH(BA$10, $B$11:$AE$11, 0))), "")))</f>
        <v/>
      </c>
      <c r="BB418" s="13" t="str" cm="1">
        <f t="array" ref="BB418">IF(BB$10="", "", IF(IFERROR(INDEX($B418:$AE418, $BK418, MATCH(BB$10, $B$11:$AE$11, 0)), "")="", "", IFERROR(VALUE(INDEX($B418:$AE418, $BK418, MATCH(BB$10, $B$11:$AE$11, 0))), "")))</f>
        <v/>
      </c>
      <c r="BC418" s="13" t="str" cm="1">
        <f t="array" ref="BC418">IF(BC$10="", "", IF(IFERROR(INDEX($B418:$AE418, $BK418, MATCH(BC$10, $B$11:$AE$11, 0)), "")="", "", IFERROR(VALUE(INDEX($B418:$AE418, $BK418, MATCH(BC$10, $B$11:$AE$11, 0))), "")))</f>
        <v/>
      </c>
      <c r="BD418" s="13" t="str" cm="1">
        <f t="array" ref="BD418">IF(BD$10="", "", IF(IFERROR(INDEX($B418:$AE418, $BK418, MATCH(BD$10, $B$11:$AE$11, 0)), "")="", "", IFERROR(VALUE(INDEX($B418:$AE418, $BK418, MATCH(BD$10, $B$11:$AE$11, 0))), "")))</f>
        <v/>
      </c>
      <c r="BE418" s="32" t="str" cm="1">
        <f t="array" ref="BE418">IF(BE$10="", "", IF(IFERROR(INDEX($B418:$AE418, $BK418, MATCH(BE$10, $B$11:$AE$11, 0)), "")="", "", IFERROR(VALUE(INDEX($B418:$AE418, $BK418, MATCH(BE$10, $B$11:$AE$11, 0))), "")))</f>
        <v/>
      </c>
      <c r="BF418" s="12"/>
      <c r="BG418" s="44" t="str" cm="1">
        <f t="array" ref="BG418">IF(BG$10="", "", IF(IFERROR(INDEX($B418:$AE418, $BK418, MATCH(BG$10, $B$11:$AE$11, 0)), "")="", "", IFERROR(LEFT(INDEX($B418:$AE418, $BK418, MATCH(BG$10, $B$11:$AE$11, 0)), 70), "")))</f>
        <v/>
      </c>
      <c r="BH418" s="12"/>
      <c r="BI418" s="44" t="str" cm="1">
        <f t="array" ref="BI418">IF(BI$10="", "", IF(IFERROR(INDEX($B418:$AE418, $BK418, MATCH(BI$10, $B$11:$AE$11, 0)), "")="", "", IFERROR(INDEX($B418:$AE418, $BK418, MATCH(BI$10, $B$11:$AE$11, 0)), "")))</f>
        <v/>
      </c>
      <c r="BJ418" s="12"/>
      <c r="BN418" s="19" t="str" cm="1">
        <f t="array" ref="BN418">IF($AZ$10="", "", IF(IFERROR(INDEX($B418:$AE418, $BK418, MATCH($AZ$10, $B$11:$AE$11, 0)), "")="", "", IFERROR(INDEX($B418:$AE418, $BK418, MATCH($AZ$10, $B$11:$AE$11, 0)), "")))</f>
        <v/>
      </c>
      <c r="BO418" s="19" t="str">
        <f t="shared" si="98"/>
        <v/>
      </c>
      <c r="BP418" s="19" t="str">
        <f t="shared" si="99"/>
        <v/>
      </c>
      <c r="BQ418" s="19" t="str">
        <f t="shared" si="100"/>
        <v/>
      </c>
      <c r="BR418" s="30" t="str">
        <f t="shared" si="101"/>
        <v/>
      </c>
      <c r="BS418" s="19" t="str">
        <f t="shared" si="102"/>
        <v/>
      </c>
      <c r="BT418" s="40" t="str" cm="1">
        <f t="array" ref="BT418">IFERROR(DATE(INDEX($BQ418:$BS418, $BK418, MATCH($BN$5, $BQ$10:$BS$10, 0)), INDEX($BQ418:$BS418, $BK418, MATCH($BN$4, $BQ$10:$BS$10, 0)), INDEX($BQ418:$BS418, $BK418, MATCH($BN$3, $BQ$10:$BS$10, 0))), "")</f>
        <v/>
      </c>
      <c r="BV418" s="19" t="str">
        <f t="shared" si="103"/>
        <v/>
      </c>
      <c r="BX418" s="19" t="str">
        <f t="shared" si="104"/>
        <v/>
      </c>
      <c r="BZ418" s="30" t="str">
        <f t="shared" si="108"/>
        <v/>
      </c>
      <c r="CA418" s="13" t="str">
        <f t="shared" si="109"/>
        <v/>
      </c>
      <c r="CB418" s="13" t="str">
        <f t="shared" si="110"/>
        <v/>
      </c>
      <c r="CC418" s="13" t="str">
        <f t="shared" si="111"/>
        <v/>
      </c>
      <c r="CD418" s="32" t="str">
        <f t="shared" si="112"/>
        <v/>
      </c>
      <c r="CF418" s="52" t="str">
        <f t="shared" si="105"/>
        <v/>
      </c>
      <c r="CH418" s="19" t="str">
        <f>IF($CF418="", "", COUNTIF($CF$12:$CF$1210, "&gt;"&amp;$CF418)+1+COUNTIF($CF$12:$CF418, $CF418)-1)</f>
        <v/>
      </c>
      <c r="CJ418" s="19" t="str">
        <f t="shared" si="106"/>
        <v/>
      </c>
      <c r="CL418" s="87" t="str">
        <f t="shared" si="107"/>
        <v/>
      </c>
    </row>
    <row r="419" spans="1:90" x14ac:dyDescent="0.25">
      <c r="A419" s="11"/>
      <c r="B419" s="5"/>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7"/>
      <c r="AF419" s="11"/>
      <c r="AG419" s="12"/>
      <c r="AH419" s="12"/>
      <c r="AI419" s="12"/>
      <c r="AJ419" s="12"/>
      <c r="AK419" s="12"/>
      <c r="AL419" s="12"/>
      <c r="AM419" s="12"/>
      <c r="AN419" s="12"/>
      <c r="AO419" s="12"/>
      <c r="AP419" s="12"/>
      <c r="AQ419" s="12"/>
      <c r="AR419" s="12"/>
      <c r="AS419" s="12"/>
      <c r="AT419" s="12"/>
      <c r="AU419" s="12"/>
      <c r="AV419" s="12"/>
      <c r="AW419" s="12"/>
      <c r="AX419" s="12"/>
      <c r="AY419" s="12"/>
      <c r="AZ419" s="37" t="str">
        <f t="shared" si="97"/>
        <v/>
      </c>
      <c r="BA419" s="13" t="str" cm="1">
        <f t="array" ref="BA419">IF(BA$10="", "", IF(IFERROR(INDEX($B419:$AE419, $BK419, MATCH(BA$10, $B$11:$AE$11, 0)), "")="", "", IFERROR(VALUE(INDEX($B419:$AE419, $BK419, MATCH(BA$10, $B$11:$AE$11, 0))), "")))</f>
        <v/>
      </c>
      <c r="BB419" s="13" t="str" cm="1">
        <f t="array" ref="BB419">IF(BB$10="", "", IF(IFERROR(INDEX($B419:$AE419, $BK419, MATCH(BB$10, $B$11:$AE$11, 0)), "")="", "", IFERROR(VALUE(INDEX($B419:$AE419, $BK419, MATCH(BB$10, $B$11:$AE$11, 0))), "")))</f>
        <v/>
      </c>
      <c r="BC419" s="13" t="str" cm="1">
        <f t="array" ref="BC419">IF(BC$10="", "", IF(IFERROR(INDEX($B419:$AE419, $BK419, MATCH(BC$10, $B$11:$AE$11, 0)), "")="", "", IFERROR(VALUE(INDEX($B419:$AE419, $BK419, MATCH(BC$10, $B$11:$AE$11, 0))), "")))</f>
        <v/>
      </c>
      <c r="BD419" s="13" t="str" cm="1">
        <f t="array" ref="BD419">IF(BD$10="", "", IF(IFERROR(INDEX($B419:$AE419, $BK419, MATCH(BD$10, $B$11:$AE$11, 0)), "")="", "", IFERROR(VALUE(INDEX($B419:$AE419, $BK419, MATCH(BD$10, $B$11:$AE$11, 0))), "")))</f>
        <v/>
      </c>
      <c r="BE419" s="32" t="str" cm="1">
        <f t="array" ref="BE419">IF(BE$10="", "", IF(IFERROR(INDEX($B419:$AE419, $BK419, MATCH(BE$10, $B$11:$AE$11, 0)), "")="", "", IFERROR(VALUE(INDEX($B419:$AE419, $BK419, MATCH(BE$10, $B$11:$AE$11, 0))), "")))</f>
        <v/>
      </c>
      <c r="BF419" s="12"/>
      <c r="BG419" s="44" t="str" cm="1">
        <f t="array" ref="BG419">IF(BG$10="", "", IF(IFERROR(INDEX($B419:$AE419, $BK419, MATCH(BG$10, $B$11:$AE$11, 0)), "")="", "", IFERROR(LEFT(INDEX($B419:$AE419, $BK419, MATCH(BG$10, $B$11:$AE$11, 0)), 70), "")))</f>
        <v/>
      </c>
      <c r="BH419" s="12"/>
      <c r="BI419" s="44" t="str" cm="1">
        <f t="array" ref="BI419">IF(BI$10="", "", IF(IFERROR(INDEX($B419:$AE419, $BK419, MATCH(BI$10, $B$11:$AE$11, 0)), "")="", "", IFERROR(INDEX($B419:$AE419, $BK419, MATCH(BI$10, $B$11:$AE$11, 0)), "")))</f>
        <v/>
      </c>
      <c r="BJ419" s="12"/>
      <c r="BN419" s="19" t="str" cm="1">
        <f t="array" ref="BN419">IF($AZ$10="", "", IF(IFERROR(INDEX($B419:$AE419, $BK419, MATCH($AZ$10, $B$11:$AE$11, 0)), "")="", "", IFERROR(INDEX($B419:$AE419, $BK419, MATCH($AZ$10, $B$11:$AE$11, 0)), "")))</f>
        <v/>
      </c>
      <c r="BO419" s="19" t="str">
        <f t="shared" si="98"/>
        <v/>
      </c>
      <c r="BP419" s="19" t="str">
        <f t="shared" si="99"/>
        <v/>
      </c>
      <c r="BQ419" s="19" t="str">
        <f t="shared" si="100"/>
        <v/>
      </c>
      <c r="BR419" s="30" t="str">
        <f t="shared" si="101"/>
        <v/>
      </c>
      <c r="BS419" s="19" t="str">
        <f t="shared" si="102"/>
        <v/>
      </c>
      <c r="BT419" s="40" t="str" cm="1">
        <f t="array" ref="BT419">IFERROR(DATE(INDEX($BQ419:$BS419, $BK419, MATCH($BN$5, $BQ$10:$BS$10, 0)), INDEX($BQ419:$BS419, $BK419, MATCH($BN$4, $BQ$10:$BS$10, 0)), INDEX($BQ419:$BS419, $BK419, MATCH($BN$3, $BQ$10:$BS$10, 0))), "")</f>
        <v/>
      </c>
      <c r="BV419" s="19" t="str">
        <f t="shared" si="103"/>
        <v/>
      </c>
      <c r="BX419" s="19" t="str">
        <f t="shared" si="104"/>
        <v/>
      </c>
      <c r="BZ419" s="30" t="str">
        <f t="shared" si="108"/>
        <v/>
      </c>
      <c r="CA419" s="13" t="str">
        <f t="shared" si="109"/>
        <v/>
      </c>
      <c r="CB419" s="13" t="str">
        <f t="shared" si="110"/>
        <v/>
      </c>
      <c r="CC419" s="13" t="str">
        <f t="shared" si="111"/>
        <v/>
      </c>
      <c r="CD419" s="32" t="str">
        <f t="shared" si="112"/>
        <v/>
      </c>
      <c r="CF419" s="52" t="str">
        <f t="shared" si="105"/>
        <v/>
      </c>
      <c r="CH419" s="19" t="str">
        <f>IF($CF419="", "", COUNTIF($CF$12:$CF$1210, "&gt;"&amp;$CF419)+1+COUNTIF($CF$12:$CF419, $CF419)-1)</f>
        <v/>
      </c>
      <c r="CJ419" s="19" t="str">
        <f t="shared" si="106"/>
        <v/>
      </c>
      <c r="CL419" s="87" t="str">
        <f t="shared" si="107"/>
        <v/>
      </c>
    </row>
    <row r="420" spans="1:90" x14ac:dyDescent="0.25">
      <c r="A420" s="11"/>
      <c r="B420" s="5"/>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7"/>
      <c r="AF420" s="11"/>
      <c r="AG420" s="12"/>
      <c r="AH420" s="12"/>
      <c r="AI420" s="12"/>
      <c r="AJ420" s="12"/>
      <c r="AK420" s="12"/>
      <c r="AL420" s="12"/>
      <c r="AM420" s="12"/>
      <c r="AN420" s="12"/>
      <c r="AO420" s="12"/>
      <c r="AP420" s="12"/>
      <c r="AQ420" s="12"/>
      <c r="AR420" s="12"/>
      <c r="AS420" s="12"/>
      <c r="AT420" s="12"/>
      <c r="AU420" s="12"/>
      <c r="AV420" s="12"/>
      <c r="AW420" s="12"/>
      <c r="AX420" s="12"/>
      <c r="AY420" s="12"/>
      <c r="AZ420" s="37" t="str">
        <f t="shared" si="97"/>
        <v/>
      </c>
      <c r="BA420" s="13" t="str" cm="1">
        <f t="array" ref="BA420">IF(BA$10="", "", IF(IFERROR(INDEX($B420:$AE420, $BK420, MATCH(BA$10, $B$11:$AE$11, 0)), "")="", "", IFERROR(VALUE(INDEX($B420:$AE420, $BK420, MATCH(BA$10, $B$11:$AE$11, 0))), "")))</f>
        <v/>
      </c>
      <c r="BB420" s="13" t="str" cm="1">
        <f t="array" ref="BB420">IF(BB$10="", "", IF(IFERROR(INDEX($B420:$AE420, $BK420, MATCH(BB$10, $B$11:$AE$11, 0)), "")="", "", IFERROR(VALUE(INDEX($B420:$AE420, $BK420, MATCH(BB$10, $B$11:$AE$11, 0))), "")))</f>
        <v/>
      </c>
      <c r="BC420" s="13" t="str" cm="1">
        <f t="array" ref="BC420">IF(BC$10="", "", IF(IFERROR(INDEX($B420:$AE420, $BK420, MATCH(BC$10, $B$11:$AE$11, 0)), "")="", "", IFERROR(VALUE(INDEX($B420:$AE420, $BK420, MATCH(BC$10, $B$11:$AE$11, 0))), "")))</f>
        <v/>
      </c>
      <c r="BD420" s="13" t="str" cm="1">
        <f t="array" ref="BD420">IF(BD$10="", "", IF(IFERROR(INDEX($B420:$AE420, $BK420, MATCH(BD$10, $B$11:$AE$11, 0)), "")="", "", IFERROR(VALUE(INDEX($B420:$AE420, $BK420, MATCH(BD$10, $B$11:$AE$11, 0))), "")))</f>
        <v/>
      </c>
      <c r="BE420" s="32" t="str" cm="1">
        <f t="array" ref="BE420">IF(BE$10="", "", IF(IFERROR(INDEX($B420:$AE420, $BK420, MATCH(BE$10, $B$11:$AE$11, 0)), "")="", "", IFERROR(VALUE(INDEX($B420:$AE420, $BK420, MATCH(BE$10, $B$11:$AE$11, 0))), "")))</f>
        <v/>
      </c>
      <c r="BF420" s="12"/>
      <c r="BG420" s="44" t="str" cm="1">
        <f t="array" ref="BG420">IF(BG$10="", "", IF(IFERROR(INDEX($B420:$AE420, $BK420, MATCH(BG$10, $B$11:$AE$11, 0)), "")="", "", IFERROR(LEFT(INDEX($B420:$AE420, $BK420, MATCH(BG$10, $B$11:$AE$11, 0)), 70), "")))</f>
        <v/>
      </c>
      <c r="BH420" s="12"/>
      <c r="BI420" s="44" t="str" cm="1">
        <f t="array" ref="BI420">IF(BI$10="", "", IF(IFERROR(INDEX($B420:$AE420, $BK420, MATCH(BI$10, $B$11:$AE$11, 0)), "")="", "", IFERROR(INDEX($B420:$AE420, $BK420, MATCH(BI$10, $B$11:$AE$11, 0)), "")))</f>
        <v/>
      </c>
      <c r="BJ420" s="12"/>
      <c r="BN420" s="19" t="str" cm="1">
        <f t="array" ref="BN420">IF($AZ$10="", "", IF(IFERROR(INDEX($B420:$AE420, $BK420, MATCH($AZ$10, $B$11:$AE$11, 0)), "")="", "", IFERROR(INDEX($B420:$AE420, $BK420, MATCH($AZ$10, $B$11:$AE$11, 0)), "")))</f>
        <v/>
      </c>
      <c r="BO420" s="19" t="str">
        <f t="shared" si="98"/>
        <v/>
      </c>
      <c r="BP420" s="19" t="str">
        <f t="shared" si="99"/>
        <v/>
      </c>
      <c r="BQ420" s="19" t="str">
        <f t="shared" si="100"/>
        <v/>
      </c>
      <c r="BR420" s="30" t="str">
        <f t="shared" si="101"/>
        <v/>
      </c>
      <c r="BS420" s="19" t="str">
        <f t="shared" si="102"/>
        <v/>
      </c>
      <c r="BT420" s="40" t="str" cm="1">
        <f t="array" ref="BT420">IFERROR(DATE(INDEX($BQ420:$BS420, $BK420, MATCH($BN$5, $BQ$10:$BS$10, 0)), INDEX($BQ420:$BS420, $BK420, MATCH($BN$4, $BQ$10:$BS$10, 0)), INDEX($BQ420:$BS420, $BK420, MATCH($BN$3, $BQ$10:$BS$10, 0))), "")</f>
        <v/>
      </c>
      <c r="BV420" s="19" t="str">
        <f t="shared" si="103"/>
        <v/>
      </c>
      <c r="BX420" s="19" t="str">
        <f t="shared" si="104"/>
        <v/>
      </c>
      <c r="BZ420" s="30" t="str">
        <f t="shared" si="108"/>
        <v/>
      </c>
      <c r="CA420" s="13" t="str">
        <f t="shared" si="109"/>
        <v/>
      </c>
      <c r="CB420" s="13" t="str">
        <f t="shared" si="110"/>
        <v/>
      </c>
      <c r="CC420" s="13" t="str">
        <f t="shared" si="111"/>
        <v/>
      </c>
      <c r="CD420" s="32" t="str">
        <f t="shared" si="112"/>
        <v/>
      </c>
      <c r="CF420" s="52" t="str">
        <f t="shared" si="105"/>
        <v/>
      </c>
      <c r="CH420" s="19" t="str">
        <f>IF($CF420="", "", COUNTIF($CF$12:$CF$1210, "&gt;"&amp;$CF420)+1+COUNTIF($CF$12:$CF420, $CF420)-1)</f>
        <v/>
      </c>
      <c r="CJ420" s="19" t="str">
        <f t="shared" si="106"/>
        <v/>
      </c>
      <c r="CL420" s="87" t="str">
        <f t="shared" si="107"/>
        <v/>
      </c>
    </row>
    <row r="421" spans="1:90" x14ac:dyDescent="0.25">
      <c r="A421" s="11"/>
      <c r="B421" s="5"/>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7"/>
      <c r="AF421" s="11"/>
      <c r="AG421" s="12"/>
      <c r="AH421" s="12"/>
      <c r="AI421" s="12"/>
      <c r="AJ421" s="12"/>
      <c r="AK421" s="12"/>
      <c r="AL421" s="12"/>
      <c r="AM421" s="12"/>
      <c r="AN421" s="12"/>
      <c r="AO421" s="12"/>
      <c r="AP421" s="12"/>
      <c r="AQ421" s="12"/>
      <c r="AR421" s="12"/>
      <c r="AS421" s="12"/>
      <c r="AT421" s="12"/>
      <c r="AU421" s="12"/>
      <c r="AV421" s="12"/>
      <c r="AW421" s="12"/>
      <c r="AX421" s="12"/>
      <c r="AY421" s="12"/>
      <c r="AZ421" s="37" t="str">
        <f t="shared" si="97"/>
        <v/>
      </c>
      <c r="BA421" s="13" t="str" cm="1">
        <f t="array" ref="BA421">IF(BA$10="", "", IF(IFERROR(INDEX($B421:$AE421, $BK421, MATCH(BA$10, $B$11:$AE$11, 0)), "")="", "", IFERROR(VALUE(INDEX($B421:$AE421, $BK421, MATCH(BA$10, $B$11:$AE$11, 0))), "")))</f>
        <v/>
      </c>
      <c r="BB421" s="13" t="str" cm="1">
        <f t="array" ref="BB421">IF(BB$10="", "", IF(IFERROR(INDEX($B421:$AE421, $BK421, MATCH(BB$10, $B$11:$AE$11, 0)), "")="", "", IFERROR(VALUE(INDEX($B421:$AE421, $BK421, MATCH(BB$10, $B$11:$AE$11, 0))), "")))</f>
        <v/>
      </c>
      <c r="BC421" s="13" t="str" cm="1">
        <f t="array" ref="BC421">IF(BC$10="", "", IF(IFERROR(INDEX($B421:$AE421, $BK421, MATCH(BC$10, $B$11:$AE$11, 0)), "")="", "", IFERROR(VALUE(INDEX($B421:$AE421, $BK421, MATCH(BC$10, $B$11:$AE$11, 0))), "")))</f>
        <v/>
      </c>
      <c r="BD421" s="13" t="str" cm="1">
        <f t="array" ref="BD421">IF(BD$10="", "", IF(IFERROR(INDEX($B421:$AE421, $BK421, MATCH(BD$10, $B$11:$AE$11, 0)), "")="", "", IFERROR(VALUE(INDEX($B421:$AE421, $BK421, MATCH(BD$10, $B$11:$AE$11, 0))), "")))</f>
        <v/>
      </c>
      <c r="BE421" s="32" t="str" cm="1">
        <f t="array" ref="BE421">IF(BE$10="", "", IF(IFERROR(INDEX($B421:$AE421, $BK421, MATCH(BE$10, $B$11:$AE$11, 0)), "")="", "", IFERROR(VALUE(INDEX($B421:$AE421, $BK421, MATCH(BE$10, $B$11:$AE$11, 0))), "")))</f>
        <v/>
      </c>
      <c r="BF421" s="12"/>
      <c r="BG421" s="44" t="str" cm="1">
        <f t="array" ref="BG421">IF(BG$10="", "", IF(IFERROR(INDEX($B421:$AE421, $BK421, MATCH(BG$10, $B$11:$AE$11, 0)), "")="", "", IFERROR(LEFT(INDEX($B421:$AE421, $BK421, MATCH(BG$10, $B$11:$AE$11, 0)), 70), "")))</f>
        <v/>
      </c>
      <c r="BH421" s="12"/>
      <c r="BI421" s="44" t="str" cm="1">
        <f t="array" ref="BI421">IF(BI$10="", "", IF(IFERROR(INDEX($B421:$AE421, $BK421, MATCH(BI$10, $B$11:$AE$11, 0)), "")="", "", IFERROR(INDEX($B421:$AE421, $BK421, MATCH(BI$10, $B$11:$AE$11, 0)), "")))</f>
        <v/>
      </c>
      <c r="BJ421" s="12"/>
      <c r="BN421" s="19" t="str" cm="1">
        <f t="array" ref="BN421">IF($AZ$10="", "", IF(IFERROR(INDEX($B421:$AE421, $BK421, MATCH($AZ$10, $B$11:$AE$11, 0)), "")="", "", IFERROR(INDEX($B421:$AE421, $BK421, MATCH($AZ$10, $B$11:$AE$11, 0)), "")))</f>
        <v/>
      </c>
      <c r="BO421" s="19" t="str">
        <f t="shared" si="98"/>
        <v/>
      </c>
      <c r="BP421" s="19" t="str">
        <f t="shared" si="99"/>
        <v/>
      </c>
      <c r="BQ421" s="19" t="str">
        <f t="shared" si="100"/>
        <v/>
      </c>
      <c r="BR421" s="30" t="str">
        <f t="shared" si="101"/>
        <v/>
      </c>
      <c r="BS421" s="19" t="str">
        <f t="shared" si="102"/>
        <v/>
      </c>
      <c r="BT421" s="40" t="str" cm="1">
        <f t="array" ref="BT421">IFERROR(DATE(INDEX($BQ421:$BS421, $BK421, MATCH($BN$5, $BQ$10:$BS$10, 0)), INDEX($BQ421:$BS421, $BK421, MATCH($BN$4, $BQ$10:$BS$10, 0)), INDEX($BQ421:$BS421, $BK421, MATCH($BN$3, $BQ$10:$BS$10, 0))), "")</f>
        <v/>
      </c>
      <c r="BV421" s="19" t="str">
        <f t="shared" si="103"/>
        <v/>
      </c>
      <c r="BX421" s="19" t="str">
        <f t="shared" si="104"/>
        <v/>
      </c>
      <c r="BZ421" s="30" t="str">
        <f t="shared" si="108"/>
        <v/>
      </c>
      <c r="CA421" s="13" t="str">
        <f t="shared" si="109"/>
        <v/>
      </c>
      <c r="CB421" s="13" t="str">
        <f t="shared" si="110"/>
        <v/>
      </c>
      <c r="CC421" s="13" t="str">
        <f t="shared" si="111"/>
        <v/>
      </c>
      <c r="CD421" s="32" t="str">
        <f t="shared" si="112"/>
        <v/>
      </c>
      <c r="CF421" s="52" t="str">
        <f t="shared" si="105"/>
        <v/>
      </c>
      <c r="CH421" s="19" t="str">
        <f>IF($CF421="", "", COUNTIF($CF$12:$CF$1210, "&gt;"&amp;$CF421)+1+COUNTIF($CF$12:$CF421, $CF421)-1)</f>
        <v/>
      </c>
      <c r="CJ421" s="19" t="str">
        <f t="shared" si="106"/>
        <v/>
      </c>
      <c r="CL421" s="87" t="str">
        <f t="shared" si="107"/>
        <v/>
      </c>
    </row>
    <row r="422" spans="1:90" x14ac:dyDescent="0.25">
      <c r="A422" s="11"/>
      <c r="B422" s="5"/>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7"/>
      <c r="AF422" s="11"/>
      <c r="AG422" s="12"/>
      <c r="AH422" s="12"/>
      <c r="AI422" s="12"/>
      <c r="AJ422" s="12"/>
      <c r="AK422" s="12"/>
      <c r="AL422" s="12"/>
      <c r="AM422" s="12"/>
      <c r="AN422" s="12"/>
      <c r="AO422" s="12"/>
      <c r="AP422" s="12"/>
      <c r="AQ422" s="12"/>
      <c r="AR422" s="12"/>
      <c r="AS422" s="12"/>
      <c r="AT422" s="12"/>
      <c r="AU422" s="12"/>
      <c r="AV422" s="12"/>
      <c r="AW422" s="12"/>
      <c r="AX422" s="12"/>
      <c r="AY422" s="12"/>
      <c r="AZ422" s="37" t="str">
        <f t="shared" si="97"/>
        <v/>
      </c>
      <c r="BA422" s="13" t="str" cm="1">
        <f t="array" ref="BA422">IF(BA$10="", "", IF(IFERROR(INDEX($B422:$AE422, $BK422, MATCH(BA$10, $B$11:$AE$11, 0)), "")="", "", IFERROR(VALUE(INDEX($B422:$AE422, $BK422, MATCH(BA$10, $B$11:$AE$11, 0))), "")))</f>
        <v/>
      </c>
      <c r="BB422" s="13" t="str" cm="1">
        <f t="array" ref="BB422">IF(BB$10="", "", IF(IFERROR(INDEX($B422:$AE422, $BK422, MATCH(BB$10, $B$11:$AE$11, 0)), "")="", "", IFERROR(VALUE(INDEX($B422:$AE422, $BK422, MATCH(BB$10, $B$11:$AE$11, 0))), "")))</f>
        <v/>
      </c>
      <c r="BC422" s="13" t="str" cm="1">
        <f t="array" ref="BC422">IF(BC$10="", "", IF(IFERROR(INDEX($B422:$AE422, $BK422, MATCH(BC$10, $B$11:$AE$11, 0)), "")="", "", IFERROR(VALUE(INDEX($B422:$AE422, $BK422, MATCH(BC$10, $B$11:$AE$11, 0))), "")))</f>
        <v/>
      </c>
      <c r="BD422" s="13" t="str" cm="1">
        <f t="array" ref="BD422">IF(BD$10="", "", IF(IFERROR(INDEX($B422:$AE422, $BK422, MATCH(BD$10, $B$11:$AE$11, 0)), "")="", "", IFERROR(VALUE(INDEX($B422:$AE422, $BK422, MATCH(BD$10, $B$11:$AE$11, 0))), "")))</f>
        <v/>
      </c>
      <c r="BE422" s="32" t="str" cm="1">
        <f t="array" ref="BE422">IF(BE$10="", "", IF(IFERROR(INDEX($B422:$AE422, $BK422, MATCH(BE$10, $B$11:$AE$11, 0)), "")="", "", IFERROR(VALUE(INDEX($B422:$AE422, $BK422, MATCH(BE$10, $B$11:$AE$11, 0))), "")))</f>
        <v/>
      </c>
      <c r="BF422" s="12"/>
      <c r="BG422" s="44" t="str" cm="1">
        <f t="array" ref="BG422">IF(BG$10="", "", IF(IFERROR(INDEX($B422:$AE422, $BK422, MATCH(BG$10, $B$11:$AE$11, 0)), "")="", "", IFERROR(LEFT(INDEX($B422:$AE422, $BK422, MATCH(BG$10, $B$11:$AE$11, 0)), 70), "")))</f>
        <v/>
      </c>
      <c r="BH422" s="12"/>
      <c r="BI422" s="44" t="str" cm="1">
        <f t="array" ref="BI422">IF(BI$10="", "", IF(IFERROR(INDEX($B422:$AE422, $BK422, MATCH(BI$10, $B$11:$AE$11, 0)), "")="", "", IFERROR(INDEX($B422:$AE422, $BK422, MATCH(BI$10, $B$11:$AE$11, 0)), "")))</f>
        <v/>
      </c>
      <c r="BJ422" s="12"/>
      <c r="BN422" s="19" t="str" cm="1">
        <f t="array" ref="BN422">IF($AZ$10="", "", IF(IFERROR(INDEX($B422:$AE422, $BK422, MATCH($AZ$10, $B$11:$AE$11, 0)), "")="", "", IFERROR(INDEX($B422:$AE422, $BK422, MATCH($AZ$10, $B$11:$AE$11, 0)), "")))</f>
        <v/>
      </c>
      <c r="BO422" s="19" t="str">
        <f t="shared" si="98"/>
        <v/>
      </c>
      <c r="BP422" s="19" t="str">
        <f t="shared" si="99"/>
        <v/>
      </c>
      <c r="BQ422" s="19" t="str">
        <f t="shared" si="100"/>
        <v/>
      </c>
      <c r="BR422" s="30" t="str">
        <f t="shared" si="101"/>
        <v/>
      </c>
      <c r="BS422" s="19" t="str">
        <f t="shared" si="102"/>
        <v/>
      </c>
      <c r="BT422" s="40" t="str" cm="1">
        <f t="array" ref="BT422">IFERROR(DATE(INDEX($BQ422:$BS422, $BK422, MATCH($BN$5, $BQ$10:$BS$10, 0)), INDEX($BQ422:$BS422, $BK422, MATCH($BN$4, $BQ$10:$BS$10, 0)), INDEX($BQ422:$BS422, $BK422, MATCH($BN$3, $BQ$10:$BS$10, 0))), "")</f>
        <v/>
      </c>
      <c r="BV422" s="19" t="str">
        <f t="shared" si="103"/>
        <v/>
      </c>
      <c r="BX422" s="19" t="str">
        <f t="shared" si="104"/>
        <v/>
      </c>
      <c r="BZ422" s="30" t="str">
        <f t="shared" si="108"/>
        <v/>
      </c>
      <c r="CA422" s="13" t="str">
        <f t="shared" si="109"/>
        <v/>
      </c>
      <c r="CB422" s="13" t="str">
        <f t="shared" si="110"/>
        <v/>
      </c>
      <c r="CC422" s="13" t="str">
        <f t="shared" si="111"/>
        <v/>
      </c>
      <c r="CD422" s="32" t="str">
        <f t="shared" si="112"/>
        <v/>
      </c>
      <c r="CF422" s="52" t="str">
        <f t="shared" si="105"/>
        <v/>
      </c>
      <c r="CH422" s="19" t="str">
        <f>IF($CF422="", "", COUNTIF($CF$12:$CF$1210, "&gt;"&amp;$CF422)+1+COUNTIF($CF$12:$CF422, $CF422)-1)</f>
        <v/>
      </c>
      <c r="CJ422" s="19" t="str">
        <f t="shared" si="106"/>
        <v/>
      </c>
      <c r="CL422" s="87" t="str">
        <f t="shared" si="107"/>
        <v/>
      </c>
    </row>
    <row r="423" spans="1:90" x14ac:dyDescent="0.25">
      <c r="A423" s="11"/>
      <c r="B423" s="5"/>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7"/>
      <c r="AF423" s="11"/>
      <c r="AG423" s="12"/>
      <c r="AH423" s="12"/>
      <c r="AI423" s="12"/>
      <c r="AJ423" s="12"/>
      <c r="AK423" s="12"/>
      <c r="AL423" s="12"/>
      <c r="AM423" s="12"/>
      <c r="AN423" s="12"/>
      <c r="AO423" s="12"/>
      <c r="AP423" s="12"/>
      <c r="AQ423" s="12"/>
      <c r="AR423" s="12"/>
      <c r="AS423" s="12"/>
      <c r="AT423" s="12"/>
      <c r="AU423" s="12"/>
      <c r="AV423" s="12"/>
      <c r="AW423" s="12"/>
      <c r="AX423" s="12"/>
      <c r="AY423" s="12"/>
      <c r="AZ423" s="37" t="str">
        <f t="shared" si="97"/>
        <v/>
      </c>
      <c r="BA423" s="13" t="str" cm="1">
        <f t="array" ref="BA423">IF(BA$10="", "", IF(IFERROR(INDEX($B423:$AE423, $BK423, MATCH(BA$10, $B$11:$AE$11, 0)), "")="", "", IFERROR(VALUE(INDEX($B423:$AE423, $BK423, MATCH(BA$10, $B$11:$AE$11, 0))), "")))</f>
        <v/>
      </c>
      <c r="BB423" s="13" t="str" cm="1">
        <f t="array" ref="BB423">IF(BB$10="", "", IF(IFERROR(INDEX($B423:$AE423, $BK423, MATCH(BB$10, $B$11:$AE$11, 0)), "")="", "", IFERROR(VALUE(INDEX($B423:$AE423, $BK423, MATCH(BB$10, $B$11:$AE$11, 0))), "")))</f>
        <v/>
      </c>
      <c r="BC423" s="13" t="str" cm="1">
        <f t="array" ref="BC423">IF(BC$10="", "", IF(IFERROR(INDEX($B423:$AE423, $BK423, MATCH(BC$10, $B$11:$AE$11, 0)), "")="", "", IFERROR(VALUE(INDEX($B423:$AE423, $BK423, MATCH(BC$10, $B$11:$AE$11, 0))), "")))</f>
        <v/>
      </c>
      <c r="BD423" s="13" t="str" cm="1">
        <f t="array" ref="BD423">IF(BD$10="", "", IF(IFERROR(INDEX($B423:$AE423, $BK423, MATCH(BD$10, $B$11:$AE$11, 0)), "")="", "", IFERROR(VALUE(INDEX($B423:$AE423, $BK423, MATCH(BD$10, $B$11:$AE$11, 0))), "")))</f>
        <v/>
      </c>
      <c r="BE423" s="32" t="str" cm="1">
        <f t="array" ref="BE423">IF(BE$10="", "", IF(IFERROR(INDEX($B423:$AE423, $BK423, MATCH(BE$10, $B$11:$AE$11, 0)), "")="", "", IFERROR(VALUE(INDEX($B423:$AE423, $BK423, MATCH(BE$10, $B$11:$AE$11, 0))), "")))</f>
        <v/>
      </c>
      <c r="BF423" s="12"/>
      <c r="BG423" s="44" t="str" cm="1">
        <f t="array" ref="BG423">IF(BG$10="", "", IF(IFERROR(INDEX($B423:$AE423, $BK423, MATCH(BG$10, $B$11:$AE$11, 0)), "")="", "", IFERROR(LEFT(INDEX($B423:$AE423, $BK423, MATCH(BG$10, $B$11:$AE$11, 0)), 70), "")))</f>
        <v/>
      </c>
      <c r="BH423" s="12"/>
      <c r="BI423" s="44" t="str" cm="1">
        <f t="array" ref="BI423">IF(BI$10="", "", IF(IFERROR(INDEX($B423:$AE423, $BK423, MATCH(BI$10, $B$11:$AE$11, 0)), "")="", "", IFERROR(INDEX($B423:$AE423, $BK423, MATCH(BI$10, $B$11:$AE$11, 0)), "")))</f>
        <v/>
      </c>
      <c r="BJ423" s="12"/>
      <c r="BN423" s="19" t="str" cm="1">
        <f t="array" ref="BN423">IF($AZ$10="", "", IF(IFERROR(INDEX($B423:$AE423, $BK423, MATCH($AZ$10, $B$11:$AE$11, 0)), "")="", "", IFERROR(INDEX($B423:$AE423, $BK423, MATCH($AZ$10, $B$11:$AE$11, 0)), "")))</f>
        <v/>
      </c>
      <c r="BO423" s="19" t="str">
        <f t="shared" si="98"/>
        <v/>
      </c>
      <c r="BP423" s="19" t="str">
        <f t="shared" si="99"/>
        <v/>
      </c>
      <c r="BQ423" s="19" t="str">
        <f t="shared" si="100"/>
        <v/>
      </c>
      <c r="BR423" s="30" t="str">
        <f t="shared" si="101"/>
        <v/>
      </c>
      <c r="BS423" s="19" t="str">
        <f t="shared" si="102"/>
        <v/>
      </c>
      <c r="BT423" s="40" t="str" cm="1">
        <f t="array" ref="BT423">IFERROR(DATE(INDEX($BQ423:$BS423, $BK423, MATCH($BN$5, $BQ$10:$BS$10, 0)), INDEX($BQ423:$BS423, $BK423, MATCH($BN$4, $BQ$10:$BS$10, 0)), INDEX($BQ423:$BS423, $BK423, MATCH($BN$3, $BQ$10:$BS$10, 0))), "")</f>
        <v/>
      </c>
      <c r="BV423" s="19" t="str">
        <f t="shared" si="103"/>
        <v/>
      </c>
      <c r="BX423" s="19" t="str">
        <f t="shared" si="104"/>
        <v/>
      </c>
      <c r="BZ423" s="30" t="str">
        <f t="shared" si="108"/>
        <v/>
      </c>
      <c r="CA423" s="13" t="str">
        <f t="shared" si="109"/>
        <v/>
      </c>
      <c r="CB423" s="13" t="str">
        <f t="shared" si="110"/>
        <v/>
      </c>
      <c r="CC423" s="13" t="str">
        <f t="shared" si="111"/>
        <v/>
      </c>
      <c r="CD423" s="32" t="str">
        <f t="shared" si="112"/>
        <v/>
      </c>
      <c r="CF423" s="52" t="str">
        <f t="shared" si="105"/>
        <v/>
      </c>
      <c r="CH423" s="19" t="str">
        <f>IF($CF423="", "", COUNTIF($CF$12:$CF$1210, "&gt;"&amp;$CF423)+1+COUNTIF($CF$12:$CF423, $CF423)-1)</f>
        <v/>
      </c>
      <c r="CJ423" s="19" t="str">
        <f t="shared" si="106"/>
        <v/>
      </c>
      <c r="CL423" s="87" t="str">
        <f t="shared" si="107"/>
        <v/>
      </c>
    </row>
    <row r="424" spans="1:90" x14ac:dyDescent="0.25">
      <c r="A424" s="11"/>
      <c r="B424" s="5"/>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7"/>
      <c r="AF424" s="11"/>
      <c r="AG424" s="12"/>
      <c r="AH424" s="12"/>
      <c r="AI424" s="12"/>
      <c r="AJ424" s="12"/>
      <c r="AK424" s="12"/>
      <c r="AL424" s="12"/>
      <c r="AM424" s="12"/>
      <c r="AN424" s="12"/>
      <c r="AO424" s="12"/>
      <c r="AP424" s="12"/>
      <c r="AQ424" s="12"/>
      <c r="AR424" s="12"/>
      <c r="AS424" s="12"/>
      <c r="AT424" s="12"/>
      <c r="AU424" s="12"/>
      <c r="AV424" s="12"/>
      <c r="AW424" s="12"/>
      <c r="AX424" s="12"/>
      <c r="AY424" s="12"/>
      <c r="AZ424" s="37" t="str">
        <f t="shared" si="97"/>
        <v/>
      </c>
      <c r="BA424" s="13" t="str" cm="1">
        <f t="array" ref="BA424">IF(BA$10="", "", IF(IFERROR(INDEX($B424:$AE424, $BK424, MATCH(BA$10, $B$11:$AE$11, 0)), "")="", "", IFERROR(VALUE(INDEX($B424:$AE424, $BK424, MATCH(BA$10, $B$11:$AE$11, 0))), "")))</f>
        <v/>
      </c>
      <c r="BB424" s="13" t="str" cm="1">
        <f t="array" ref="BB424">IF(BB$10="", "", IF(IFERROR(INDEX($B424:$AE424, $BK424, MATCH(BB$10, $B$11:$AE$11, 0)), "")="", "", IFERROR(VALUE(INDEX($B424:$AE424, $BK424, MATCH(BB$10, $B$11:$AE$11, 0))), "")))</f>
        <v/>
      </c>
      <c r="BC424" s="13" t="str" cm="1">
        <f t="array" ref="BC424">IF(BC$10="", "", IF(IFERROR(INDEX($B424:$AE424, $BK424, MATCH(BC$10, $B$11:$AE$11, 0)), "")="", "", IFERROR(VALUE(INDEX($B424:$AE424, $BK424, MATCH(BC$10, $B$11:$AE$11, 0))), "")))</f>
        <v/>
      </c>
      <c r="BD424" s="13" t="str" cm="1">
        <f t="array" ref="BD424">IF(BD$10="", "", IF(IFERROR(INDEX($B424:$AE424, $BK424, MATCH(BD$10, $B$11:$AE$11, 0)), "")="", "", IFERROR(VALUE(INDEX($B424:$AE424, $BK424, MATCH(BD$10, $B$11:$AE$11, 0))), "")))</f>
        <v/>
      </c>
      <c r="BE424" s="32" t="str" cm="1">
        <f t="array" ref="BE424">IF(BE$10="", "", IF(IFERROR(INDEX($B424:$AE424, $BK424, MATCH(BE$10, $B$11:$AE$11, 0)), "")="", "", IFERROR(VALUE(INDEX($B424:$AE424, $BK424, MATCH(BE$10, $B$11:$AE$11, 0))), "")))</f>
        <v/>
      </c>
      <c r="BF424" s="12"/>
      <c r="BG424" s="44" t="str" cm="1">
        <f t="array" ref="BG424">IF(BG$10="", "", IF(IFERROR(INDEX($B424:$AE424, $BK424, MATCH(BG$10, $B$11:$AE$11, 0)), "")="", "", IFERROR(LEFT(INDEX($B424:$AE424, $BK424, MATCH(BG$10, $B$11:$AE$11, 0)), 70), "")))</f>
        <v/>
      </c>
      <c r="BH424" s="12"/>
      <c r="BI424" s="44" t="str" cm="1">
        <f t="array" ref="BI424">IF(BI$10="", "", IF(IFERROR(INDEX($B424:$AE424, $BK424, MATCH(BI$10, $B$11:$AE$11, 0)), "")="", "", IFERROR(INDEX($B424:$AE424, $BK424, MATCH(BI$10, $B$11:$AE$11, 0)), "")))</f>
        <v/>
      </c>
      <c r="BJ424" s="12"/>
      <c r="BN424" s="19" t="str" cm="1">
        <f t="array" ref="BN424">IF($AZ$10="", "", IF(IFERROR(INDEX($B424:$AE424, $BK424, MATCH($AZ$10, $B$11:$AE$11, 0)), "")="", "", IFERROR(INDEX($B424:$AE424, $BK424, MATCH($AZ$10, $B$11:$AE$11, 0)), "")))</f>
        <v/>
      </c>
      <c r="BO424" s="19" t="str">
        <f t="shared" si="98"/>
        <v/>
      </c>
      <c r="BP424" s="19" t="str">
        <f t="shared" si="99"/>
        <v/>
      </c>
      <c r="BQ424" s="19" t="str">
        <f t="shared" si="100"/>
        <v/>
      </c>
      <c r="BR424" s="30" t="str">
        <f t="shared" si="101"/>
        <v/>
      </c>
      <c r="BS424" s="19" t="str">
        <f t="shared" si="102"/>
        <v/>
      </c>
      <c r="BT424" s="40" t="str" cm="1">
        <f t="array" ref="BT424">IFERROR(DATE(INDEX($BQ424:$BS424, $BK424, MATCH($BN$5, $BQ$10:$BS$10, 0)), INDEX($BQ424:$BS424, $BK424, MATCH($BN$4, $BQ$10:$BS$10, 0)), INDEX($BQ424:$BS424, $BK424, MATCH($BN$3, $BQ$10:$BS$10, 0))), "")</f>
        <v/>
      </c>
      <c r="BV424" s="19" t="str">
        <f t="shared" si="103"/>
        <v/>
      </c>
      <c r="BX424" s="19" t="str">
        <f t="shared" si="104"/>
        <v/>
      </c>
      <c r="BZ424" s="30" t="str">
        <f t="shared" si="108"/>
        <v/>
      </c>
      <c r="CA424" s="13" t="str">
        <f t="shared" si="109"/>
        <v/>
      </c>
      <c r="CB424" s="13" t="str">
        <f t="shared" si="110"/>
        <v/>
      </c>
      <c r="CC424" s="13" t="str">
        <f t="shared" si="111"/>
        <v/>
      </c>
      <c r="CD424" s="32" t="str">
        <f t="shared" si="112"/>
        <v/>
      </c>
      <c r="CF424" s="52" t="str">
        <f t="shared" si="105"/>
        <v/>
      </c>
      <c r="CH424" s="19" t="str">
        <f>IF($CF424="", "", COUNTIF($CF$12:$CF$1210, "&gt;"&amp;$CF424)+1+COUNTIF($CF$12:$CF424, $CF424)-1)</f>
        <v/>
      </c>
      <c r="CJ424" s="19" t="str">
        <f t="shared" si="106"/>
        <v/>
      </c>
      <c r="CL424" s="87" t="str">
        <f t="shared" si="107"/>
        <v/>
      </c>
    </row>
    <row r="425" spans="1:90" x14ac:dyDescent="0.25">
      <c r="A425" s="11"/>
      <c r="B425" s="5"/>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7"/>
      <c r="AF425" s="11"/>
      <c r="AG425" s="12"/>
      <c r="AH425" s="12"/>
      <c r="AI425" s="12"/>
      <c r="AJ425" s="12"/>
      <c r="AK425" s="12"/>
      <c r="AL425" s="12"/>
      <c r="AM425" s="12"/>
      <c r="AN425" s="12"/>
      <c r="AO425" s="12"/>
      <c r="AP425" s="12"/>
      <c r="AQ425" s="12"/>
      <c r="AR425" s="12"/>
      <c r="AS425" s="12"/>
      <c r="AT425" s="12"/>
      <c r="AU425" s="12"/>
      <c r="AV425" s="12"/>
      <c r="AW425" s="12"/>
      <c r="AX425" s="12"/>
      <c r="AY425" s="12"/>
      <c r="AZ425" s="37" t="str">
        <f t="shared" si="97"/>
        <v/>
      </c>
      <c r="BA425" s="13" t="str" cm="1">
        <f t="array" ref="BA425">IF(BA$10="", "", IF(IFERROR(INDEX($B425:$AE425, $BK425, MATCH(BA$10, $B$11:$AE$11, 0)), "")="", "", IFERROR(VALUE(INDEX($B425:$AE425, $BK425, MATCH(BA$10, $B$11:$AE$11, 0))), "")))</f>
        <v/>
      </c>
      <c r="BB425" s="13" t="str" cm="1">
        <f t="array" ref="BB425">IF(BB$10="", "", IF(IFERROR(INDEX($B425:$AE425, $BK425, MATCH(BB$10, $B$11:$AE$11, 0)), "")="", "", IFERROR(VALUE(INDEX($B425:$AE425, $BK425, MATCH(BB$10, $B$11:$AE$11, 0))), "")))</f>
        <v/>
      </c>
      <c r="BC425" s="13" t="str" cm="1">
        <f t="array" ref="BC425">IF(BC$10="", "", IF(IFERROR(INDEX($B425:$AE425, $BK425, MATCH(BC$10, $B$11:$AE$11, 0)), "")="", "", IFERROR(VALUE(INDEX($B425:$AE425, $BK425, MATCH(BC$10, $B$11:$AE$11, 0))), "")))</f>
        <v/>
      </c>
      <c r="BD425" s="13" t="str" cm="1">
        <f t="array" ref="BD425">IF(BD$10="", "", IF(IFERROR(INDEX($B425:$AE425, $BK425, MATCH(BD$10, $B$11:$AE$11, 0)), "")="", "", IFERROR(VALUE(INDEX($B425:$AE425, $BK425, MATCH(BD$10, $B$11:$AE$11, 0))), "")))</f>
        <v/>
      </c>
      <c r="BE425" s="32" t="str" cm="1">
        <f t="array" ref="BE425">IF(BE$10="", "", IF(IFERROR(INDEX($B425:$AE425, $BK425, MATCH(BE$10, $B$11:$AE$11, 0)), "")="", "", IFERROR(VALUE(INDEX($B425:$AE425, $BK425, MATCH(BE$10, $B$11:$AE$11, 0))), "")))</f>
        <v/>
      </c>
      <c r="BF425" s="12"/>
      <c r="BG425" s="44" t="str" cm="1">
        <f t="array" ref="BG425">IF(BG$10="", "", IF(IFERROR(INDEX($B425:$AE425, $BK425, MATCH(BG$10, $B$11:$AE$11, 0)), "")="", "", IFERROR(LEFT(INDEX($B425:$AE425, $BK425, MATCH(BG$10, $B$11:$AE$11, 0)), 70), "")))</f>
        <v/>
      </c>
      <c r="BH425" s="12"/>
      <c r="BI425" s="44" t="str" cm="1">
        <f t="array" ref="BI425">IF(BI$10="", "", IF(IFERROR(INDEX($B425:$AE425, $BK425, MATCH(BI$10, $B$11:$AE$11, 0)), "")="", "", IFERROR(INDEX($B425:$AE425, $BK425, MATCH(BI$10, $B$11:$AE$11, 0)), "")))</f>
        <v/>
      </c>
      <c r="BJ425" s="12"/>
      <c r="BN425" s="19" t="str" cm="1">
        <f t="array" ref="BN425">IF($AZ$10="", "", IF(IFERROR(INDEX($B425:$AE425, $BK425, MATCH($AZ$10, $B$11:$AE$11, 0)), "")="", "", IFERROR(INDEX($B425:$AE425, $BK425, MATCH($AZ$10, $B$11:$AE$11, 0)), "")))</f>
        <v/>
      </c>
      <c r="BO425" s="19" t="str">
        <f t="shared" si="98"/>
        <v/>
      </c>
      <c r="BP425" s="19" t="str">
        <f t="shared" si="99"/>
        <v/>
      </c>
      <c r="BQ425" s="19" t="str">
        <f t="shared" si="100"/>
        <v/>
      </c>
      <c r="BR425" s="30" t="str">
        <f t="shared" si="101"/>
        <v/>
      </c>
      <c r="BS425" s="19" t="str">
        <f t="shared" si="102"/>
        <v/>
      </c>
      <c r="BT425" s="40" t="str" cm="1">
        <f t="array" ref="BT425">IFERROR(DATE(INDEX($BQ425:$BS425, $BK425, MATCH($BN$5, $BQ$10:$BS$10, 0)), INDEX($BQ425:$BS425, $BK425, MATCH($BN$4, $BQ$10:$BS$10, 0)), INDEX($BQ425:$BS425, $BK425, MATCH($BN$3, $BQ$10:$BS$10, 0))), "")</f>
        <v/>
      </c>
      <c r="BV425" s="19" t="str">
        <f t="shared" si="103"/>
        <v/>
      </c>
      <c r="BX425" s="19" t="str">
        <f t="shared" si="104"/>
        <v/>
      </c>
      <c r="BZ425" s="30" t="str">
        <f t="shared" si="108"/>
        <v/>
      </c>
      <c r="CA425" s="13" t="str">
        <f t="shared" si="109"/>
        <v/>
      </c>
      <c r="CB425" s="13" t="str">
        <f t="shared" si="110"/>
        <v/>
      </c>
      <c r="CC425" s="13" t="str">
        <f t="shared" si="111"/>
        <v/>
      </c>
      <c r="CD425" s="32" t="str">
        <f t="shared" si="112"/>
        <v/>
      </c>
      <c r="CF425" s="52" t="str">
        <f t="shared" si="105"/>
        <v/>
      </c>
      <c r="CH425" s="19" t="str">
        <f>IF($CF425="", "", COUNTIF($CF$12:$CF$1210, "&gt;"&amp;$CF425)+1+COUNTIF($CF$12:$CF425, $CF425)-1)</f>
        <v/>
      </c>
      <c r="CJ425" s="19" t="str">
        <f t="shared" si="106"/>
        <v/>
      </c>
      <c r="CL425" s="87" t="str">
        <f t="shared" si="107"/>
        <v/>
      </c>
    </row>
    <row r="426" spans="1:90" x14ac:dyDescent="0.25">
      <c r="A426" s="11"/>
      <c r="B426" s="5"/>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7"/>
      <c r="AF426" s="11"/>
      <c r="AG426" s="12"/>
      <c r="AH426" s="12"/>
      <c r="AI426" s="12"/>
      <c r="AJ426" s="12"/>
      <c r="AK426" s="12"/>
      <c r="AL426" s="12"/>
      <c r="AM426" s="12"/>
      <c r="AN426" s="12"/>
      <c r="AO426" s="12"/>
      <c r="AP426" s="12"/>
      <c r="AQ426" s="12"/>
      <c r="AR426" s="12"/>
      <c r="AS426" s="12"/>
      <c r="AT426" s="12"/>
      <c r="AU426" s="12"/>
      <c r="AV426" s="12"/>
      <c r="AW426" s="12"/>
      <c r="AX426" s="12"/>
      <c r="AY426" s="12"/>
      <c r="AZ426" s="37" t="str">
        <f t="shared" si="97"/>
        <v/>
      </c>
      <c r="BA426" s="13" t="str" cm="1">
        <f t="array" ref="BA426">IF(BA$10="", "", IF(IFERROR(INDEX($B426:$AE426, $BK426, MATCH(BA$10, $B$11:$AE$11, 0)), "")="", "", IFERROR(VALUE(INDEX($B426:$AE426, $BK426, MATCH(BA$10, $B$11:$AE$11, 0))), "")))</f>
        <v/>
      </c>
      <c r="BB426" s="13" t="str" cm="1">
        <f t="array" ref="BB426">IF(BB$10="", "", IF(IFERROR(INDEX($B426:$AE426, $BK426, MATCH(BB$10, $B$11:$AE$11, 0)), "")="", "", IFERROR(VALUE(INDEX($B426:$AE426, $BK426, MATCH(BB$10, $B$11:$AE$11, 0))), "")))</f>
        <v/>
      </c>
      <c r="BC426" s="13" t="str" cm="1">
        <f t="array" ref="BC426">IF(BC$10="", "", IF(IFERROR(INDEX($B426:$AE426, $BK426, MATCH(BC$10, $B$11:$AE$11, 0)), "")="", "", IFERROR(VALUE(INDEX($B426:$AE426, $BK426, MATCH(BC$10, $B$11:$AE$11, 0))), "")))</f>
        <v/>
      </c>
      <c r="BD426" s="13" t="str" cm="1">
        <f t="array" ref="BD426">IF(BD$10="", "", IF(IFERROR(INDEX($B426:$AE426, $BK426, MATCH(BD$10, $B$11:$AE$11, 0)), "")="", "", IFERROR(VALUE(INDEX($B426:$AE426, $BK426, MATCH(BD$10, $B$11:$AE$11, 0))), "")))</f>
        <v/>
      </c>
      <c r="BE426" s="32" t="str" cm="1">
        <f t="array" ref="BE426">IF(BE$10="", "", IF(IFERROR(INDEX($B426:$AE426, $BK426, MATCH(BE$10, $B$11:$AE$11, 0)), "")="", "", IFERROR(VALUE(INDEX($B426:$AE426, $BK426, MATCH(BE$10, $B$11:$AE$11, 0))), "")))</f>
        <v/>
      </c>
      <c r="BF426" s="12"/>
      <c r="BG426" s="44" t="str" cm="1">
        <f t="array" ref="BG426">IF(BG$10="", "", IF(IFERROR(INDEX($B426:$AE426, $BK426, MATCH(BG$10, $B$11:$AE$11, 0)), "")="", "", IFERROR(LEFT(INDEX($B426:$AE426, $BK426, MATCH(BG$10, $B$11:$AE$11, 0)), 70), "")))</f>
        <v/>
      </c>
      <c r="BH426" s="12"/>
      <c r="BI426" s="44" t="str" cm="1">
        <f t="array" ref="BI426">IF(BI$10="", "", IF(IFERROR(INDEX($B426:$AE426, $BK426, MATCH(BI$10, $B$11:$AE$11, 0)), "")="", "", IFERROR(INDEX($B426:$AE426, $BK426, MATCH(BI$10, $B$11:$AE$11, 0)), "")))</f>
        <v/>
      </c>
      <c r="BJ426" s="12"/>
      <c r="BN426" s="19" t="str" cm="1">
        <f t="array" ref="BN426">IF($AZ$10="", "", IF(IFERROR(INDEX($B426:$AE426, $BK426, MATCH($AZ$10, $B$11:$AE$11, 0)), "")="", "", IFERROR(INDEX($B426:$AE426, $BK426, MATCH($AZ$10, $B$11:$AE$11, 0)), "")))</f>
        <v/>
      </c>
      <c r="BO426" s="19" t="str">
        <f t="shared" si="98"/>
        <v/>
      </c>
      <c r="BP426" s="19" t="str">
        <f t="shared" si="99"/>
        <v/>
      </c>
      <c r="BQ426" s="19" t="str">
        <f t="shared" si="100"/>
        <v/>
      </c>
      <c r="BR426" s="30" t="str">
        <f t="shared" si="101"/>
        <v/>
      </c>
      <c r="BS426" s="19" t="str">
        <f t="shared" si="102"/>
        <v/>
      </c>
      <c r="BT426" s="40" t="str" cm="1">
        <f t="array" ref="BT426">IFERROR(DATE(INDEX($BQ426:$BS426, $BK426, MATCH($BN$5, $BQ$10:$BS$10, 0)), INDEX($BQ426:$BS426, $BK426, MATCH($BN$4, $BQ$10:$BS$10, 0)), INDEX($BQ426:$BS426, $BK426, MATCH($BN$3, $BQ$10:$BS$10, 0))), "")</f>
        <v/>
      </c>
      <c r="BV426" s="19" t="str">
        <f t="shared" si="103"/>
        <v/>
      </c>
      <c r="BX426" s="19" t="str">
        <f t="shared" si="104"/>
        <v/>
      </c>
      <c r="BZ426" s="30" t="str">
        <f t="shared" si="108"/>
        <v/>
      </c>
      <c r="CA426" s="13" t="str">
        <f t="shared" si="109"/>
        <v/>
      </c>
      <c r="CB426" s="13" t="str">
        <f t="shared" si="110"/>
        <v/>
      </c>
      <c r="CC426" s="13" t="str">
        <f t="shared" si="111"/>
        <v/>
      </c>
      <c r="CD426" s="32" t="str">
        <f t="shared" si="112"/>
        <v/>
      </c>
      <c r="CF426" s="52" t="str">
        <f t="shared" si="105"/>
        <v/>
      </c>
      <c r="CH426" s="19" t="str">
        <f>IF($CF426="", "", COUNTIF($CF$12:$CF$1210, "&gt;"&amp;$CF426)+1+COUNTIF($CF$12:$CF426, $CF426)-1)</f>
        <v/>
      </c>
      <c r="CJ426" s="19" t="str">
        <f t="shared" si="106"/>
        <v/>
      </c>
      <c r="CL426" s="87" t="str">
        <f t="shared" si="107"/>
        <v/>
      </c>
    </row>
    <row r="427" spans="1:90" x14ac:dyDescent="0.25">
      <c r="A427" s="11"/>
      <c r="B427" s="5"/>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7"/>
      <c r="AF427" s="11"/>
      <c r="AG427" s="12"/>
      <c r="AH427" s="12"/>
      <c r="AI427" s="12"/>
      <c r="AJ427" s="12"/>
      <c r="AK427" s="12"/>
      <c r="AL427" s="12"/>
      <c r="AM427" s="12"/>
      <c r="AN427" s="12"/>
      <c r="AO427" s="12"/>
      <c r="AP427" s="12"/>
      <c r="AQ427" s="12"/>
      <c r="AR427" s="12"/>
      <c r="AS427" s="12"/>
      <c r="AT427" s="12"/>
      <c r="AU427" s="12"/>
      <c r="AV427" s="12"/>
      <c r="AW427" s="12"/>
      <c r="AX427" s="12"/>
      <c r="AY427" s="12"/>
      <c r="AZ427" s="37" t="str">
        <f t="shared" si="97"/>
        <v/>
      </c>
      <c r="BA427" s="13" t="str" cm="1">
        <f t="array" ref="BA427">IF(BA$10="", "", IF(IFERROR(INDEX($B427:$AE427, $BK427, MATCH(BA$10, $B$11:$AE$11, 0)), "")="", "", IFERROR(VALUE(INDEX($B427:$AE427, $BK427, MATCH(BA$10, $B$11:$AE$11, 0))), "")))</f>
        <v/>
      </c>
      <c r="BB427" s="13" t="str" cm="1">
        <f t="array" ref="BB427">IF(BB$10="", "", IF(IFERROR(INDEX($B427:$AE427, $BK427, MATCH(BB$10, $B$11:$AE$11, 0)), "")="", "", IFERROR(VALUE(INDEX($B427:$AE427, $BK427, MATCH(BB$10, $B$11:$AE$11, 0))), "")))</f>
        <v/>
      </c>
      <c r="BC427" s="13" t="str" cm="1">
        <f t="array" ref="BC427">IF(BC$10="", "", IF(IFERROR(INDEX($B427:$AE427, $BK427, MATCH(BC$10, $B$11:$AE$11, 0)), "")="", "", IFERROR(VALUE(INDEX($B427:$AE427, $BK427, MATCH(BC$10, $B$11:$AE$11, 0))), "")))</f>
        <v/>
      </c>
      <c r="BD427" s="13" t="str" cm="1">
        <f t="array" ref="BD427">IF(BD$10="", "", IF(IFERROR(INDEX($B427:$AE427, $BK427, MATCH(BD$10, $B$11:$AE$11, 0)), "")="", "", IFERROR(VALUE(INDEX($B427:$AE427, $BK427, MATCH(BD$10, $B$11:$AE$11, 0))), "")))</f>
        <v/>
      </c>
      <c r="BE427" s="32" t="str" cm="1">
        <f t="array" ref="BE427">IF(BE$10="", "", IF(IFERROR(INDEX($B427:$AE427, $BK427, MATCH(BE$10, $B$11:$AE$11, 0)), "")="", "", IFERROR(VALUE(INDEX($B427:$AE427, $BK427, MATCH(BE$10, $B$11:$AE$11, 0))), "")))</f>
        <v/>
      </c>
      <c r="BF427" s="12"/>
      <c r="BG427" s="44" t="str" cm="1">
        <f t="array" ref="BG427">IF(BG$10="", "", IF(IFERROR(INDEX($B427:$AE427, $BK427, MATCH(BG$10, $B$11:$AE$11, 0)), "")="", "", IFERROR(LEFT(INDEX($B427:$AE427, $BK427, MATCH(BG$10, $B$11:$AE$11, 0)), 70), "")))</f>
        <v/>
      </c>
      <c r="BH427" s="12"/>
      <c r="BI427" s="44" t="str" cm="1">
        <f t="array" ref="BI427">IF(BI$10="", "", IF(IFERROR(INDEX($B427:$AE427, $BK427, MATCH(BI$10, $B$11:$AE$11, 0)), "")="", "", IFERROR(INDEX($B427:$AE427, $BK427, MATCH(BI$10, $B$11:$AE$11, 0)), "")))</f>
        <v/>
      </c>
      <c r="BJ427" s="12"/>
      <c r="BN427" s="19" t="str" cm="1">
        <f t="array" ref="BN427">IF($AZ$10="", "", IF(IFERROR(INDEX($B427:$AE427, $BK427, MATCH($AZ$10, $B$11:$AE$11, 0)), "")="", "", IFERROR(INDEX($B427:$AE427, $BK427, MATCH($AZ$10, $B$11:$AE$11, 0)), "")))</f>
        <v/>
      </c>
      <c r="BO427" s="19" t="str">
        <f t="shared" si="98"/>
        <v/>
      </c>
      <c r="BP427" s="19" t="str">
        <f t="shared" si="99"/>
        <v/>
      </c>
      <c r="BQ427" s="19" t="str">
        <f t="shared" si="100"/>
        <v/>
      </c>
      <c r="BR427" s="30" t="str">
        <f t="shared" si="101"/>
        <v/>
      </c>
      <c r="BS427" s="19" t="str">
        <f t="shared" si="102"/>
        <v/>
      </c>
      <c r="BT427" s="40" t="str" cm="1">
        <f t="array" ref="BT427">IFERROR(DATE(INDEX($BQ427:$BS427, $BK427, MATCH($BN$5, $BQ$10:$BS$10, 0)), INDEX($BQ427:$BS427, $BK427, MATCH($BN$4, $BQ$10:$BS$10, 0)), INDEX($BQ427:$BS427, $BK427, MATCH($BN$3, $BQ$10:$BS$10, 0))), "")</f>
        <v/>
      </c>
      <c r="BV427" s="19" t="str">
        <f t="shared" si="103"/>
        <v/>
      </c>
      <c r="BX427" s="19" t="str">
        <f t="shared" si="104"/>
        <v/>
      </c>
      <c r="BZ427" s="30" t="str">
        <f t="shared" si="108"/>
        <v/>
      </c>
      <c r="CA427" s="13" t="str">
        <f t="shared" si="109"/>
        <v/>
      </c>
      <c r="CB427" s="13" t="str">
        <f t="shared" si="110"/>
        <v/>
      </c>
      <c r="CC427" s="13" t="str">
        <f t="shared" si="111"/>
        <v/>
      </c>
      <c r="CD427" s="32" t="str">
        <f t="shared" si="112"/>
        <v/>
      </c>
      <c r="CF427" s="52" t="str">
        <f t="shared" si="105"/>
        <v/>
      </c>
      <c r="CH427" s="19" t="str">
        <f>IF($CF427="", "", COUNTIF($CF$12:$CF$1210, "&gt;"&amp;$CF427)+1+COUNTIF($CF$12:$CF427, $CF427)-1)</f>
        <v/>
      </c>
      <c r="CJ427" s="19" t="str">
        <f t="shared" si="106"/>
        <v/>
      </c>
      <c r="CL427" s="87" t="str">
        <f t="shared" si="107"/>
        <v/>
      </c>
    </row>
    <row r="428" spans="1:90" x14ac:dyDescent="0.25">
      <c r="A428" s="11"/>
      <c r="B428" s="5"/>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7"/>
      <c r="AF428" s="11"/>
      <c r="AG428" s="12"/>
      <c r="AH428" s="12"/>
      <c r="AI428" s="12"/>
      <c r="AJ428" s="12"/>
      <c r="AK428" s="12"/>
      <c r="AL428" s="12"/>
      <c r="AM428" s="12"/>
      <c r="AN428" s="12"/>
      <c r="AO428" s="12"/>
      <c r="AP428" s="12"/>
      <c r="AQ428" s="12"/>
      <c r="AR428" s="12"/>
      <c r="AS428" s="12"/>
      <c r="AT428" s="12"/>
      <c r="AU428" s="12"/>
      <c r="AV428" s="12"/>
      <c r="AW428" s="12"/>
      <c r="AX428" s="12"/>
      <c r="AY428" s="12"/>
      <c r="AZ428" s="37" t="str">
        <f t="shared" si="97"/>
        <v/>
      </c>
      <c r="BA428" s="13" t="str" cm="1">
        <f t="array" ref="BA428">IF(BA$10="", "", IF(IFERROR(INDEX($B428:$AE428, $BK428, MATCH(BA$10, $B$11:$AE$11, 0)), "")="", "", IFERROR(VALUE(INDEX($B428:$AE428, $BK428, MATCH(BA$10, $B$11:$AE$11, 0))), "")))</f>
        <v/>
      </c>
      <c r="BB428" s="13" t="str" cm="1">
        <f t="array" ref="BB428">IF(BB$10="", "", IF(IFERROR(INDEX($B428:$AE428, $BK428, MATCH(BB$10, $B$11:$AE$11, 0)), "")="", "", IFERROR(VALUE(INDEX($B428:$AE428, $BK428, MATCH(BB$10, $B$11:$AE$11, 0))), "")))</f>
        <v/>
      </c>
      <c r="BC428" s="13" t="str" cm="1">
        <f t="array" ref="BC428">IF(BC$10="", "", IF(IFERROR(INDEX($B428:$AE428, $BK428, MATCH(BC$10, $B$11:$AE$11, 0)), "")="", "", IFERROR(VALUE(INDEX($B428:$AE428, $BK428, MATCH(BC$10, $B$11:$AE$11, 0))), "")))</f>
        <v/>
      </c>
      <c r="BD428" s="13" t="str" cm="1">
        <f t="array" ref="BD428">IF(BD$10="", "", IF(IFERROR(INDEX($B428:$AE428, $BK428, MATCH(BD$10, $B$11:$AE$11, 0)), "")="", "", IFERROR(VALUE(INDEX($B428:$AE428, $BK428, MATCH(BD$10, $B$11:$AE$11, 0))), "")))</f>
        <v/>
      </c>
      <c r="BE428" s="32" t="str" cm="1">
        <f t="array" ref="BE428">IF(BE$10="", "", IF(IFERROR(INDEX($B428:$AE428, $BK428, MATCH(BE$10, $B$11:$AE$11, 0)), "")="", "", IFERROR(VALUE(INDEX($B428:$AE428, $BK428, MATCH(BE$10, $B$11:$AE$11, 0))), "")))</f>
        <v/>
      </c>
      <c r="BF428" s="12"/>
      <c r="BG428" s="44" t="str" cm="1">
        <f t="array" ref="BG428">IF(BG$10="", "", IF(IFERROR(INDEX($B428:$AE428, $BK428, MATCH(BG$10, $B$11:$AE$11, 0)), "")="", "", IFERROR(LEFT(INDEX($B428:$AE428, $BK428, MATCH(BG$10, $B$11:$AE$11, 0)), 70), "")))</f>
        <v/>
      </c>
      <c r="BH428" s="12"/>
      <c r="BI428" s="44" t="str" cm="1">
        <f t="array" ref="BI428">IF(BI$10="", "", IF(IFERROR(INDEX($B428:$AE428, $BK428, MATCH(BI$10, $B$11:$AE$11, 0)), "")="", "", IFERROR(INDEX($B428:$AE428, $BK428, MATCH(BI$10, $B$11:$AE$11, 0)), "")))</f>
        <v/>
      </c>
      <c r="BJ428" s="12"/>
      <c r="BN428" s="19" t="str" cm="1">
        <f t="array" ref="BN428">IF($AZ$10="", "", IF(IFERROR(INDEX($B428:$AE428, $BK428, MATCH($AZ$10, $B$11:$AE$11, 0)), "")="", "", IFERROR(INDEX($B428:$AE428, $BK428, MATCH($AZ$10, $B$11:$AE$11, 0)), "")))</f>
        <v/>
      </c>
      <c r="BO428" s="19" t="str">
        <f t="shared" si="98"/>
        <v/>
      </c>
      <c r="BP428" s="19" t="str">
        <f t="shared" si="99"/>
        <v/>
      </c>
      <c r="BQ428" s="19" t="str">
        <f t="shared" si="100"/>
        <v/>
      </c>
      <c r="BR428" s="30" t="str">
        <f t="shared" si="101"/>
        <v/>
      </c>
      <c r="BS428" s="19" t="str">
        <f t="shared" si="102"/>
        <v/>
      </c>
      <c r="BT428" s="40" t="str" cm="1">
        <f t="array" ref="BT428">IFERROR(DATE(INDEX($BQ428:$BS428, $BK428, MATCH($BN$5, $BQ$10:$BS$10, 0)), INDEX($BQ428:$BS428, $BK428, MATCH($BN$4, $BQ$10:$BS$10, 0)), INDEX($BQ428:$BS428, $BK428, MATCH($BN$3, $BQ$10:$BS$10, 0))), "")</f>
        <v/>
      </c>
      <c r="BV428" s="19" t="str">
        <f t="shared" si="103"/>
        <v/>
      </c>
      <c r="BX428" s="19" t="str">
        <f t="shared" si="104"/>
        <v/>
      </c>
      <c r="BZ428" s="30" t="str">
        <f t="shared" si="108"/>
        <v/>
      </c>
      <c r="CA428" s="13" t="str">
        <f t="shared" si="109"/>
        <v/>
      </c>
      <c r="CB428" s="13" t="str">
        <f t="shared" si="110"/>
        <v/>
      </c>
      <c r="CC428" s="13" t="str">
        <f t="shared" si="111"/>
        <v/>
      </c>
      <c r="CD428" s="32" t="str">
        <f t="shared" si="112"/>
        <v/>
      </c>
      <c r="CF428" s="52" t="str">
        <f t="shared" si="105"/>
        <v/>
      </c>
      <c r="CH428" s="19" t="str">
        <f>IF($CF428="", "", COUNTIF($CF$12:$CF$1210, "&gt;"&amp;$CF428)+1+COUNTIF($CF$12:$CF428, $CF428)-1)</f>
        <v/>
      </c>
      <c r="CJ428" s="19" t="str">
        <f t="shared" si="106"/>
        <v/>
      </c>
      <c r="CL428" s="87" t="str">
        <f t="shared" si="107"/>
        <v/>
      </c>
    </row>
    <row r="429" spans="1:90" x14ac:dyDescent="0.25">
      <c r="A429" s="11"/>
      <c r="B429" s="5"/>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7"/>
      <c r="AF429" s="11"/>
      <c r="AG429" s="12"/>
      <c r="AH429" s="12"/>
      <c r="AI429" s="12"/>
      <c r="AJ429" s="12"/>
      <c r="AK429" s="12"/>
      <c r="AL429" s="12"/>
      <c r="AM429" s="12"/>
      <c r="AN429" s="12"/>
      <c r="AO429" s="12"/>
      <c r="AP429" s="12"/>
      <c r="AQ429" s="12"/>
      <c r="AR429" s="12"/>
      <c r="AS429" s="12"/>
      <c r="AT429" s="12"/>
      <c r="AU429" s="12"/>
      <c r="AV429" s="12"/>
      <c r="AW429" s="12"/>
      <c r="AX429" s="12"/>
      <c r="AY429" s="12"/>
      <c r="AZ429" s="37" t="str">
        <f t="shared" si="97"/>
        <v/>
      </c>
      <c r="BA429" s="13" t="str" cm="1">
        <f t="array" ref="BA429">IF(BA$10="", "", IF(IFERROR(INDEX($B429:$AE429, $BK429, MATCH(BA$10, $B$11:$AE$11, 0)), "")="", "", IFERROR(VALUE(INDEX($B429:$AE429, $BK429, MATCH(BA$10, $B$11:$AE$11, 0))), "")))</f>
        <v/>
      </c>
      <c r="BB429" s="13" t="str" cm="1">
        <f t="array" ref="BB429">IF(BB$10="", "", IF(IFERROR(INDEX($B429:$AE429, $BK429, MATCH(BB$10, $B$11:$AE$11, 0)), "")="", "", IFERROR(VALUE(INDEX($B429:$AE429, $BK429, MATCH(BB$10, $B$11:$AE$11, 0))), "")))</f>
        <v/>
      </c>
      <c r="BC429" s="13" t="str" cm="1">
        <f t="array" ref="BC429">IF(BC$10="", "", IF(IFERROR(INDEX($B429:$AE429, $BK429, MATCH(BC$10, $B$11:$AE$11, 0)), "")="", "", IFERROR(VALUE(INDEX($B429:$AE429, $BK429, MATCH(BC$10, $B$11:$AE$11, 0))), "")))</f>
        <v/>
      </c>
      <c r="BD429" s="13" t="str" cm="1">
        <f t="array" ref="BD429">IF(BD$10="", "", IF(IFERROR(INDEX($B429:$AE429, $BK429, MATCH(BD$10, $B$11:$AE$11, 0)), "")="", "", IFERROR(VALUE(INDEX($B429:$AE429, $BK429, MATCH(BD$10, $B$11:$AE$11, 0))), "")))</f>
        <v/>
      </c>
      <c r="BE429" s="32" t="str" cm="1">
        <f t="array" ref="BE429">IF(BE$10="", "", IF(IFERROR(INDEX($B429:$AE429, $BK429, MATCH(BE$10, $B$11:$AE$11, 0)), "")="", "", IFERROR(VALUE(INDEX($B429:$AE429, $BK429, MATCH(BE$10, $B$11:$AE$11, 0))), "")))</f>
        <v/>
      </c>
      <c r="BF429" s="12"/>
      <c r="BG429" s="44" t="str" cm="1">
        <f t="array" ref="BG429">IF(BG$10="", "", IF(IFERROR(INDEX($B429:$AE429, $BK429, MATCH(BG$10, $B$11:$AE$11, 0)), "")="", "", IFERROR(LEFT(INDEX($B429:$AE429, $BK429, MATCH(BG$10, $B$11:$AE$11, 0)), 70), "")))</f>
        <v/>
      </c>
      <c r="BH429" s="12"/>
      <c r="BI429" s="44" t="str" cm="1">
        <f t="array" ref="BI429">IF(BI$10="", "", IF(IFERROR(INDEX($B429:$AE429, $BK429, MATCH(BI$10, $B$11:$AE$11, 0)), "")="", "", IFERROR(INDEX($B429:$AE429, $BK429, MATCH(BI$10, $B$11:$AE$11, 0)), "")))</f>
        <v/>
      </c>
      <c r="BJ429" s="12"/>
      <c r="BN429" s="19" t="str" cm="1">
        <f t="array" ref="BN429">IF($AZ$10="", "", IF(IFERROR(INDEX($B429:$AE429, $BK429, MATCH($AZ$10, $B$11:$AE$11, 0)), "")="", "", IFERROR(INDEX($B429:$AE429, $BK429, MATCH($AZ$10, $B$11:$AE$11, 0)), "")))</f>
        <v/>
      </c>
      <c r="BO429" s="19" t="str">
        <f t="shared" si="98"/>
        <v/>
      </c>
      <c r="BP429" s="19" t="str">
        <f t="shared" si="99"/>
        <v/>
      </c>
      <c r="BQ429" s="19" t="str">
        <f t="shared" si="100"/>
        <v/>
      </c>
      <c r="BR429" s="30" t="str">
        <f t="shared" si="101"/>
        <v/>
      </c>
      <c r="BS429" s="19" t="str">
        <f t="shared" si="102"/>
        <v/>
      </c>
      <c r="BT429" s="40" t="str" cm="1">
        <f t="array" ref="BT429">IFERROR(DATE(INDEX($BQ429:$BS429, $BK429, MATCH($BN$5, $BQ$10:$BS$10, 0)), INDEX($BQ429:$BS429, $BK429, MATCH($BN$4, $BQ$10:$BS$10, 0)), INDEX($BQ429:$BS429, $BK429, MATCH($BN$3, $BQ$10:$BS$10, 0))), "")</f>
        <v/>
      </c>
      <c r="BV429" s="19" t="str">
        <f t="shared" si="103"/>
        <v/>
      </c>
      <c r="BX429" s="19" t="str">
        <f t="shared" si="104"/>
        <v/>
      </c>
      <c r="BZ429" s="30" t="str">
        <f t="shared" si="108"/>
        <v/>
      </c>
      <c r="CA429" s="13" t="str">
        <f t="shared" si="109"/>
        <v/>
      </c>
      <c r="CB429" s="13" t="str">
        <f t="shared" si="110"/>
        <v/>
      </c>
      <c r="CC429" s="13" t="str">
        <f t="shared" si="111"/>
        <v/>
      </c>
      <c r="CD429" s="32" t="str">
        <f t="shared" si="112"/>
        <v/>
      </c>
      <c r="CF429" s="52" t="str">
        <f t="shared" si="105"/>
        <v/>
      </c>
      <c r="CH429" s="19" t="str">
        <f>IF($CF429="", "", COUNTIF($CF$12:$CF$1210, "&gt;"&amp;$CF429)+1+COUNTIF($CF$12:$CF429, $CF429)-1)</f>
        <v/>
      </c>
      <c r="CJ429" s="19" t="str">
        <f t="shared" si="106"/>
        <v/>
      </c>
      <c r="CL429" s="87" t="str">
        <f t="shared" si="107"/>
        <v/>
      </c>
    </row>
    <row r="430" spans="1:90" x14ac:dyDescent="0.25">
      <c r="A430" s="11"/>
      <c r="B430" s="5"/>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7"/>
      <c r="AF430" s="11"/>
      <c r="AG430" s="12"/>
      <c r="AH430" s="12"/>
      <c r="AI430" s="12"/>
      <c r="AJ430" s="12"/>
      <c r="AK430" s="12"/>
      <c r="AL430" s="12"/>
      <c r="AM430" s="12"/>
      <c r="AN430" s="12"/>
      <c r="AO430" s="12"/>
      <c r="AP430" s="12"/>
      <c r="AQ430" s="12"/>
      <c r="AR430" s="12"/>
      <c r="AS430" s="12"/>
      <c r="AT430" s="12"/>
      <c r="AU430" s="12"/>
      <c r="AV430" s="12"/>
      <c r="AW430" s="12"/>
      <c r="AX430" s="12"/>
      <c r="AY430" s="12"/>
      <c r="AZ430" s="37" t="str">
        <f t="shared" si="97"/>
        <v/>
      </c>
      <c r="BA430" s="13" t="str" cm="1">
        <f t="array" ref="BA430">IF(BA$10="", "", IF(IFERROR(INDEX($B430:$AE430, $BK430, MATCH(BA$10, $B$11:$AE$11, 0)), "")="", "", IFERROR(VALUE(INDEX($B430:$AE430, $BK430, MATCH(BA$10, $B$11:$AE$11, 0))), "")))</f>
        <v/>
      </c>
      <c r="BB430" s="13" t="str" cm="1">
        <f t="array" ref="BB430">IF(BB$10="", "", IF(IFERROR(INDEX($B430:$AE430, $BK430, MATCH(BB$10, $B$11:$AE$11, 0)), "")="", "", IFERROR(VALUE(INDEX($B430:$AE430, $BK430, MATCH(BB$10, $B$11:$AE$11, 0))), "")))</f>
        <v/>
      </c>
      <c r="BC430" s="13" t="str" cm="1">
        <f t="array" ref="BC430">IF(BC$10="", "", IF(IFERROR(INDEX($B430:$AE430, $BK430, MATCH(BC$10, $B$11:$AE$11, 0)), "")="", "", IFERROR(VALUE(INDEX($B430:$AE430, $BK430, MATCH(BC$10, $B$11:$AE$11, 0))), "")))</f>
        <v/>
      </c>
      <c r="BD430" s="13" t="str" cm="1">
        <f t="array" ref="BD430">IF(BD$10="", "", IF(IFERROR(INDEX($B430:$AE430, $BK430, MATCH(BD$10, $B$11:$AE$11, 0)), "")="", "", IFERROR(VALUE(INDEX($B430:$AE430, $BK430, MATCH(BD$10, $B$11:$AE$11, 0))), "")))</f>
        <v/>
      </c>
      <c r="BE430" s="32" t="str" cm="1">
        <f t="array" ref="BE430">IF(BE$10="", "", IF(IFERROR(INDEX($B430:$AE430, $BK430, MATCH(BE$10, $B$11:$AE$11, 0)), "")="", "", IFERROR(VALUE(INDEX($B430:$AE430, $BK430, MATCH(BE$10, $B$11:$AE$11, 0))), "")))</f>
        <v/>
      </c>
      <c r="BF430" s="12"/>
      <c r="BG430" s="44" t="str" cm="1">
        <f t="array" ref="BG430">IF(BG$10="", "", IF(IFERROR(INDEX($B430:$AE430, $BK430, MATCH(BG$10, $B$11:$AE$11, 0)), "")="", "", IFERROR(LEFT(INDEX($B430:$AE430, $BK430, MATCH(BG$10, $B$11:$AE$11, 0)), 70), "")))</f>
        <v/>
      </c>
      <c r="BH430" s="12"/>
      <c r="BI430" s="44" t="str" cm="1">
        <f t="array" ref="BI430">IF(BI$10="", "", IF(IFERROR(INDEX($B430:$AE430, $BK430, MATCH(BI$10, $B$11:$AE$11, 0)), "")="", "", IFERROR(INDEX($B430:$AE430, $BK430, MATCH(BI$10, $B$11:$AE$11, 0)), "")))</f>
        <v/>
      </c>
      <c r="BJ430" s="12"/>
      <c r="BN430" s="19" t="str" cm="1">
        <f t="array" ref="BN430">IF($AZ$10="", "", IF(IFERROR(INDEX($B430:$AE430, $BK430, MATCH($AZ$10, $B$11:$AE$11, 0)), "")="", "", IFERROR(INDEX($B430:$AE430, $BK430, MATCH($AZ$10, $B$11:$AE$11, 0)), "")))</f>
        <v/>
      </c>
      <c r="BO430" s="19" t="str">
        <f t="shared" si="98"/>
        <v/>
      </c>
      <c r="BP430" s="19" t="str">
        <f t="shared" si="99"/>
        <v/>
      </c>
      <c r="BQ430" s="19" t="str">
        <f t="shared" si="100"/>
        <v/>
      </c>
      <c r="BR430" s="30" t="str">
        <f t="shared" si="101"/>
        <v/>
      </c>
      <c r="BS430" s="19" t="str">
        <f t="shared" si="102"/>
        <v/>
      </c>
      <c r="BT430" s="40" t="str" cm="1">
        <f t="array" ref="BT430">IFERROR(DATE(INDEX($BQ430:$BS430, $BK430, MATCH($BN$5, $BQ$10:$BS$10, 0)), INDEX($BQ430:$BS430, $BK430, MATCH($BN$4, $BQ$10:$BS$10, 0)), INDEX($BQ430:$BS430, $BK430, MATCH($BN$3, $BQ$10:$BS$10, 0))), "")</f>
        <v/>
      </c>
      <c r="BV430" s="19" t="str">
        <f t="shared" si="103"/>
        <v/>
      </c>
      <c r="BX430" s="19" t="str">
        <f t="shared" si="104"/>
        <v/>
      </c>
      <c r="BZ430" s="30" t="str">
        <f t="shared" si="108"/>
        <v/>
      </c>
      <c r="CA430" s="13" t="str">
        <f t="shared" si="109"/>
        <v/>
      </c>
      <c r="CB430" s="13" t="str">
        <f t="shared" si="110"/>
        <v/>
      </c>
      <c r="CC430" s="13" t="str">
        <f t="shared" si="111"/>
        <v/>
      </c>
      <c r="CD430" s="32" t="str">
        <f t="shared" si="112"/>
        <v/>
      </c>
      <c r="CF430" s="52" t="str">
        <f t="shared" si="105"/>
        <v/>
      </c>
      <c r="CH430" s="19" t="str">
        <f>IF($CF430="", "", COUNTIF($CF$12:$CF$1210, "&gt;"&amp;$CF430)+1+COUNTIF($CF$12:$CF430, $CF430)-1)</f>
        <v/>
      </c>
      <c r="CJ430" s="19" t="str">
        <f t="shared" si="106"/>
        <v/>
      </c>
      <c r="CL430" s="87" t="str">
        <f t="shared" si="107"/>
        <v/>
      </c>
    </row>
    <row r="431" spans="1:90" x14ac:dyDescent="0.25">
      <c r="A431" s="11"/>
      <c r="B431" s="5"/>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7"/>
      <c r="AF431" s="11"/>
      <c r="AG431" s="12"/>
      <c r="AH431" s="12"/>
      <c r="AI431" s="12"/>
      <c r="AJ431" s="12"/>
      <c r="AK431" s="12"/>
      <c r="AL431" s="12"/>
      <c r="AM431" s="12"/>
      <c r="AN431" s="12"/>
      <c r="AO431" s="12"/>
      <c r="AP431" s="12"/>
      <c r="AQ431" s="12"/>
      <c r="AR431" s="12"/>
      <c r="AS431" s="12"/>
      <c r="AT431" s="12"/>
      <c r="AU431" s="12"/>
      <c r="AV431" s="12"/>
      <c r="AW431" s="12"/>
      <c r="AX431" s="12"/>
      <c r="AY431" s="12"/>
      <c r="AZ431" s="37" t="str">
        <f t="shared" si="97"/>
        <v/>
      </c>
      <c r="BA431" s="13" t="str" cm="1">
        <f t="array" ref="BA431">IF(BA$10="", "", IF(IFERROR(INDEX($B431:$AE431, $BK431, MATCH(BA$10, $B$11:$AE$11, 0)), "")="", "", IFERROR(VALUE(INDEX($B431:$AE431, $BK431, MATCH(BA$10, $B$11:$AE$11, 0))), "")))</f>
        <v/>
      </c>
      <c r="BB431" s="13" t="str" cm="1">
        <f t="array" ref="BB431">IF(BB$10="", "", IF(IFERROR(INDEX($B431:$AE431, $BK431, MATCH(BB$10, $B$11:$AE$11, 0)), "")="", "", IFERROR(VALUE(INDEX($B431:$AE431, $BK431, MATCH(BB$10, $B$11:$AE$11, 0))), "")))</f>
        <v/>
      </c>
      <c r="BC431" s="13" t="str" cm="1">
        <f t="array" ref="BC431">IF(BC$10="", "", IF(IFERROR(INDEX($B431:$AE431, $BK431, MATCH(BC$10, $B$11:$AE$11, 0)), "")="", "", IFERROR(VALUE(INDEX($B431:$AE431, $BK431, MATCH(BC$10, $B$11:$AE$11, 0))), "")))</f>
        <v/>
      </c>
      <c r="BD431" s="13" t="str" cm="1">
        <f t="array" ref="BD431">IF(BD$10="", "", IF(IFERROR(INDEX($B431:$AE431, $BK431, MATCH(BD$10, $B$11:$AE$11, 0)), "")="", "", IFERROR(VALUE(INDEX($B431:$AE431, $BK431, MATCH(BD$10, $B$11:$AE$11, 0))), "")))</f>
        <v/>
      </c>
      <c r="BE431" s="32" t="str" cm="1">
        <f t="array" ref="BE431">IF(BE$10="", "", IF(IFERROR(INDEX($B431:$AE431, $BK431, MATCH(BE$10, $B$11:$AE$11, 0)), "")="", "", IFERROR(VALUE(INDEX($B431:$AE431, $BK431, MATCH(BE$10, $B$11:$AE$11, 0))), "")))</f>
        <v/>
      </c>
      <c r="BF431" s="12"/>
      <c r="BG431" s="44" t="str" cm="1">
        <f t="array" ref="BG431">IF(BG$10="", "", IF(IFERROR(INDEX($B431:$AE431, $BK431, MATCH(BG$10, $B$11:$AE$11, 0)), "")="", "", IFERROR(LEFT(INDEX($B431:$AE431, $BK431, MATCH(BG$10, $B$11:$AE$11, 0)), 70), "")))</f>
        <v/>
      </c>
      <c r="BH431" s="12"/>
      <c r="BI431" s="44" t="str" cm="1">
        <f t="array" ref="BI431">IF(BI$10="", "", IF(IFERROR(INDEX($B431:$AE431, $BK431, MATCH(BI$10, $B$11:$AE$11, 0)), "")="", "", IFERROR(INDEX($B431:$AE431, $BK431, MATCH(BI$10, $B$11:$AE$11, 0)), "")))</f>
        <v/>
      </c>
      <c r="BJ431" s="12"/>
      <c r="BN431" s="19" t="str" cm="1">
        <f t="array" ref="BN431">IF($AZ$10="", "", IF(IFERROR(INDEX($B431:$AE431, $BK431, MATCH($AZ$10, $B$11:$AE$11, 0)), "")="", "", IFERROR(INDEX($B431:$AE431, $BK431, MATCH($AZ$10, $B$11:$AE$11, 0)), "")))</f>
        <v/>
      </c>
      <c r="BO431" s="19" t="str">
        <f t="shared" si="98"/>
        <v/>
      </c>
      <c r="BP431" s="19" t="str">
        <f t="shared" si="99"/>
        <v/>
      </c>
      <c r="BQ431" s="19" t="str">
        <f t="shared" si="100"/>
        <v/>
      </c>
      <c r="BR431" s="30" t="str">
        <f t="shared" si="101"/>
        <v/>
      </c>
      <c r="BS431" s="19" t="str">
        <f t="shared" si="102"/>
        <v/>
      </c>
      <c r="BT431" s="40" t="str" cm="1">
        <f t="array" ref="BT431">IFERROR(DATE(INDEX($BQ431:$BS431, $BK431, MATCH($BN$5, $BQ$10:$BS$10, 0)), INDEX($BQ431:$BS431, $BK431, MATCH($BN$4, $BQ$10:$BS$10, 0)), INDEX($BQ431:$BS431, $BK431, MATCH($BN$3, $BQ$10:$BS$10, 0))), "")</f>
        <v/>
      </c>
      <c r="BV431" s="19" t="str">
        <f t="shared" si="103"/>
        <v/>
      </c>
      <c r="BX431" s="19" t="str">
        <f t="shared" si="104"/>
        <v/>
      </c>
      <c r="BZ431" s="30" t="str">
        <f t="shared" si="108"/>
        <v/>
      </c>
      <c r="CA431" s="13" t="str">
        <f t="shared" si="109"/>
        <v/>
      </c>
      <c r="CB431" s="13" t="str">
        <f t="shared" si="110"/>
        <v/>
      </c>
      <c r="CC431" s="13" t="str">
        <f t="shared" si="111"/>
        <v/>
      </c>
      <c r="CD431" s="32" t="str">
        <f t="shared" si="112"/>
        <v/>
      </c>
      <c r="CF431" s="52" t="str">
        <f t="shared" si="105"/>
        <v/>
      </c>
      <c r="CH431" s="19" t="str">
        <f>IF($CF431="", "", COUNTIF($CF$12:$CF$1210, "&gt;"&amp;$CF431)+1+COUNTIF($CF$12:$CF431, $CF431)-1)</f>
        <v/>
      </c>
      <c r="CJ431" s="19" t="str">
        <f t="shared" si="106"/>
        <v/>
      </c>
      <c r="CL431" s="87" t="str">
        <f t="shared" si="107"/>
        <v/>
      </c>
    </row>
    <row r="432" spans="1:90" x14ac:dyDescent="0.25">
      <c r="A432" s="11"/>
      <c r="B432" s="5"/>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7"/>
      <c r="AF432" s="11"/>
      <c r="AG432" s="12"/>
      <c r="AH432" s="12"/>
      <c r="AI432" s="12"/>
      <c r="AJ432" s="12"/>
      <c r="AK432" s="12"/>
      <c r="AL432" s="12"/>
      <c r="AM432" s="12"/>
      <c r="AN432" s="12"/>
      <c r="AO432" s="12"/>
      <c r="AP432" s="12"/>
      <c r="AQ432" s="12"/>
      <c r="AR432" s="12"/>
      <c r="AS432" s="12"/>
      <c r="AT432" s="12"/>
      <c r="AU432" s="12"/>
      <c r="AV432" s="12"/>
      <c r="AW432" s="12"/>
      <c r="AX432" s="12"/>
      <c r="AY432" s="12"/>
      <c r="AZ432" s="37" t="str">
        <f t="shared" si="97"/>
        <v/>
      </c>
      <c r="BA432" s="13" t="str" cm="1">
        <f t="array" ref="BA432">IF(BA$10="", "", IF(IFERROR(INDEX($B432:$AE432, $BK432, MATCH(BA$10, $B$11:$AE$11, 0)), "")="", "", IFERROR(VALUE(INDEX($B432:$AE432, $BK432, MATCH(BA$10, $B$11:$AE$11, 0))), "")))</f>
        <v/>
      </c>
      <c r="BB432" s="13" t="str" cm="1">
        <f t="array" ref="BB432">IF(BB$10="", "", IF(IFERROR(INDEX($B432:$AE432, $BK432, MATCH(BB$10, $B$11:$AE$11, 0)), "")="", "", IFERROR(VALUE(INDEX($B432:$AE432, $BK432, MATCH(BB$10, $B$11:$AE$11, 0))), "")))</f>
        <v/>
      </c>
      <c r="BC432" s="13" t="str" cm="1">
        <f t="array" ref="BC432">IF(BC$10="", "", IF(IFERROR(INDEX($B432:$AE432, $BK432, MATCH(BC$10, $B$11:$AE$11, 0)), "")="", "", IFERROR(VALUE(INDEX($B432:$AE432, $BK432, MATCH(BC$10, $B$11:$AE$11, 0))), "")))</f>
        <v/>
      </c>
      <c r="BD432" s="13" t="str" cm="1">
        <f t="array" ref="BD432">IF(BD$10="", "", IF(IFERROR(INDEX($B432:$AE432, $BK432, MATCH(BD$10, $B$11:$AE$11, 0)), "")="", "", IFERROR(VALUE(INDEX($B432:$AE432, $BK432, MATCH(BD$10, $B$11:$AE$11, 0))), "")))</f>
        <v/>
      </c>
      <c r="BE432" s="32" t="str" cm="1">
        <f t="array" ref="BE432">IF(BE$10="", "", IF(IFERROR(INDEX($B432:$AE432, $BK432, MATCH(BE$10, $B$11:$AE$11, 0)), "")="", "", IFERROR(VALUE(INDEX($B432:$AE432, $BK432, MATCH(BE$10, $B$11:$AE$11, 0))), "")))</f>
        <v/>
      </c>
      <c r="BF432" s="12"/>
      <c r="BG432" s="44" t="str" cm="1">
        <f t="array" ref="BG432">IF(BG$10="", "", IF(IFERROR(INDEX($B432:$AE432, $BK432, MATCH(BG$10, $B$11:$AE$11, 0)), "")="", "", IFERROR(LEFT(INDEX($B432:$AE432, $BK432, MATCH(BG$10, $B$11:$AE$11, 0)), 70), "")))</f>
        <v/>
      </c>
      <c r="BH432" s="12"/>
      <c r="BI432" s="44" t="str" cm="1">
        <f t="array" ref="BI432">IF(BI$10="", "", IF(IFERROR(INDEX($B432:$AE432, $BK432, MATCH(BI$10, $B$11:$AE$11, 0)), "")="", "", IFERROR(INDEX($B432:$AE432, $BK432, MATCH(BI$10, $B$11:$AE$11, 0)), "")))</f>
        <v/>
      </c>
      <c r="BJ432" s="12"/>
      <c r="BN432" s="19" t="str" cm="1">
        <f t="array" ref="BN432">IF($AZ$10="", "", IF(IFERROR(INDEX($B432:$AE432, $BK432, MATCH($AZ$10, $B$11:$AE$11, 0)), "")="", "", IFERROR(INDEX($B432:$AE432, $BK432, MATCH($AZ$10, $B$11:$AE$11, 0)), "")))</f>
        <v/>
      </c>
      <c r="BO432" s="19" t="str">
        <f t="shared" si="98"/>
        <v/>
      </c>
      <c r="BP432" s="19" t="str">
        <f t="shared" si="99"/>
        <v/>
      </c>
      <c r="BQ432" s="19" t="str">
        <f t="shared" si="100"/>
        <v/>
      </c>
      <c r="BR432" s="30" t="str">
        <f t="shared" si="101"/>
        <v/>
      </c>
      <c r="BS432" s="19" t="str">
        <f t="shared" si="102"/>
        <v/>
      </c>
      <c r="BT432" s="40" t="str" cm="1">
        <f t="array" ref="BT432">IFERROR(DATE(INDEX($BQ432:$BS432, $BK432, MATCH($BN$5, $BQ$10:$BS$10, 0)), INDEX($BQ432:$BS432, $BK432, MATCH($BN$4, $BQ$10:$BS$10, 0)), INDEX($BQ432:$BS432, $BK432, MATCH($BN$3, $BQ$10:$BS$10, 0))), "")</f>
        <v/>
      </c>
      <c r="BV432" s="19" t="str">
        <f t="shared" si="103"/>
        <v/>
      </c>
      <c r="BX432" s="19" t="str">
        <f t="shared" si="104"/>
        <v/>
      </c>
      <c r="BZ432" s="30" t="str">
        <f t="shared" si="108"/>
        <v/>
      </c>
      <c r="CA432" s="13" t="str">
        <f t="shared" si="109"/>
        <v/>
      </c>
      <c r="CB432" s="13" t="str">
        <f t="shared" si="110"/>
        <v/>
      </c>
      <c r="CC432" s="13" t="str">
        <f t="shared" si="111"/>
        <v/>
      </c>
      <c r="CD432" s="32" t="str">
        <f t="shared" si="112"/>
        <v/>
      </c>
      <c r="CF432" s="52" t="str">
        <f t="shared" si="105"/>
        <v/>
      </c>
      <c r="CH432" s="19" t="str">
        <f>IF($CF432="", "", COUNTIF($CF$12:$CF$1210, "&gt;"&amp;$CF432)+1+COUNTIF($CF$12:$CF432, $CF432)-1)</f>
        <v/>
      </c>
      <c r="CJ432" s="19" t="str">
        <f t="shared" si="106"/>
        <v/>
      </c>
      <c r="CL432" s="87" t="str">
        <f t="shared" si="107"/>
        <v/>
      </c>
    </row>
    <row r="433" spans="1:90" x14ac:dyDescent="0.25">
      <c r="A433" s="11"/>
      <c r="B433" s="5"/>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7"/>
      <c r="AF433" s="11"/>
      <c r="AG433" s="12"/>
      <c r="AH433" s="12"/>
      <c r="AI433" s="12"/>
      <c r="AJ433" s="12"/>
      <c r="AK433" s="12"/>
      <c r="AL433" s="12"/>
      <c r="AM433" s="12"/>
      <c r="AN433" s="12"/>
      <c r="AO433" s="12"/>
      <c r="AP433" s="12"/>
      <c r="AQ433" s="12"/>
      <c r="AR433" s="12"/>
      <c r="AS433" s="12"/>
      <c r="AT433" s="12"/>
      <c r="AU433" s="12"/>
      <c r="AV433" s="12"/>
      <c r="AW433" s="12"/>
      <c r="AX433" s="12"/>
      <c r="AY433" s="12"/>
      <c r="AZ433" s="37" t="str">
        <f t="shared" si="97"/>
        <v/>
      </c>
      <c r="BA433" s="13" t="str" cm="1">
        <f t="array" ref="BA433">IF(BA$10="", "", IF(IFERROR(INDEX($B433:$AE433, $BK433, MATCH(BA$10, $B$11:$AE$11, 0)), "")="", "", IFERROR(VALUE(INDEX($B433:$AE433, $BK433, MATCH(BA$10, $B$11:$AE$11, 0))), "")))</f>
        <v/>
      </c>
      <c r="BB433" s="13" t="str" cm="1">
        <f t="array" ref="BB433">IF(BB$10="", "", IF(IFERROR(INDEX($B433:$AE433, $BK433, MATCH(BB$10, $B$11:$AE$11, 0)), "")="", "", IFERROR(VALUE(INDEX($B433:$AE433, $BK433, MATCH(BB$10, $B$11:$AE$11, 0))), "")))</f>
        <v/>
      </c>
      <c r="BC433" s="13" t="str" cm="1">
        <f t="array" ref="BC433">IF(BC$10="", "", IF(IFERROR(INDEX($B433:$AE433, $BK433, MATCH(BC$10, $B$11:$AE$11, 0)), "")="", "", IFERROR(VALUE(INDEX($B433:$AE433, $BK433, MATCH(BC$10, $B$11:$AE$11, 0))), "")))</f>
        <v/>
      </c>
      <c r="BD433" s="13" t="str" cm="1">
        <f t="array" ref="BD433">IF(BD$10="", "", IF(IFERROR(INDEX($B433:$AE433, $BK433, MATCH(BD$10, $B$11:$AE$11, 0)), "")="", "", IFERROR(VALUE(INDEX($B433:$AE433, $BK433, MATCH(BD$10, $B$11:$AE$11, 0))), "")))</f>
        <v/>
      </c>
      <c r="BE433" s="32" t="str" cm="1">
        <f t="array" ref="BE433">IF(BE$10="", "", IF(IFERROR(INDEX($B433:$AE433, $BK433, MATCH(BE$10, $B$11:$AE$11, 0)), "")="", "", IFERROR(VALUE(INDEX($B433:$AE433, $BK433, MATCH(BE$10, $B$11:$AE$11, 0))), "")))</f>
        <v/>
      </c>
      <c r="BF433" s="12"/>
      <c r="BG433" s="44" t="str" cm="1">
        <f t="array" ref="BG433">IF(BG$10="", "", IF(IFERROR(INDEX($B433:$AE433, $BK433, MATCH(BG$10, $B$11:$AE$11, 0)), "")="", "", IFERROR(LEFT(INDEX($B433:$AE433, $BK433, MATCH(BG$10, $B$11:$AE$11, 0)), 70), "")))</f>
        <v/>
      </c>
      <c r="BH433" s="12"/>
      <c r="BI433" s="44" t="str" cm="1">
        <f t="array" ref="BI433">IF(BI$10="", "", IF(IFERROR(INDEX($B433:$AE433, $BK433, MATCH(BI$10, $B$11:$AE$11, 0)), "")="", "", IFERROR(INDEX($B433:$AE433, $BK433, MATCH(BI$10, $B$11:$AE$11, 0)), "")))</f>
        <v/>
      </c>
      <c r="BJ433" s="12"/>
      <c r="BN433" s="19" t="str" cm="1">
        <f t="array" ref="BN433">IF($AZ$10="", "", IF(IFERROR(INDEX($B433:$AE433, $BK433, MATCH($AZ$10, $B$11:$AE$11, 0)), "")="", "", IFERROR(INDEX($B433:$AE433, $BK433, MATCH($AZ$10, $B$11:$AE$11, 0)), "")))</f>
        <v/>
      </c>
      <c r="BO433" s="19" t="str">
        <f t="shared" si="98"/>
        <v/>
      </c>
      <c r="BP433" s="19" t="str">
        <f t="shared" si="99"/>
        <v/>
      </c>
      <c r="BQ433" s="19" t="str">
        <f t="shared" si="100"/>
        <v/>
      </c>
      <c r="BR433" s="30" t="str">
        <f t="shared" si="101"/>
        <v/>
      </c>
      <c r="BS433" s="19" t="str">
        <f t="shared" si="102"/>
        <v/>
      </c>
      <c r="BT433" s="40" t="str" cm="1">
        <f t="array" ref="BT433">IFERROR(DATE(INDEX($BQ433:$BS433, $BK433, MATCH($BN$5, $BQ$10:$BS$10, 0)), INDEX($BQ433:$BS433, $BK433, MATCH($BN$4, $BQ$10:$BS$10, 0)), INDEX($BQ433:$BS433, $BK433, MATCH($BN$3, $BQ$10:$BS$10, 0))), "")</f>
        <v/>
      </c>
      <c r="BV433" s="19" t="str">
        <f t="shared" si="103"/>
        <v/>
      </c>
      <c r="BX433" s="19" t="str">
        <f t="shared" si="104"/>
        <v/>
      </c>
      <c r="BZ433" s="30" t="str">
        <f t="shared" si="108"/>
        <v/>
      </c>
      <c r="CA433" s="13" t="str">
        <f t="shared" si="109"/>
        <v/>
      </c>
      <c r="CB433" s="13" t="str">
        <f t="shared" si="110"/>
        <v/>
      </c>
      <c r="CC433" s="13" t="str">
        <f t="shared" si="111"/>
        <v/>
      </c>
      <c r="CD433" s="32" t="str">
        <f t="shared" si="112"/>
        <v/>
      </c>
      <c r="CF433" s="52" t="str">
        <f t="shared" si="105"/>
        <v/>
      </c>
      <c r="CH433" s="19" t="str">
        <f>IF($CF433="", "", COUNTIF($CF$12:$CF$1210, "&gt;"&amp;$CF433)+1+COUNTIF($CF$12:$CF433, $CF433)-1)</f>
        <v/>
      </c>
      <c r="CJ433" s="19" t="str">
        <f t="shared" si="106"/>
        <v/>
      </c>
      <c r="CL433" s="87" t="str">
        <f t="shared" si="107"/>
        <v/>
      </c>
    </row>
    <row r="434" spans="1:90" x14ac:dyDescent="0.25">
      <c r="A434" s="11"/>
      <c r="B434" s="5"/>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7"/>
      <c r="AF434" s="11"/>
      <c r="AG434" s="12"/>
      <c r="AH434" s="12"/>
      <c r="AI434" s="12"/>
      <c r="AJ434" s="12"/>
      <c r="AK434" s="12"/>
      <c r="AL434" s="12"/>
      <c r="AM434" s="12"/>
      <c r="AN434" s="12"/>
      <c r="AO434" s="12"/>
      <c r="AP434" s="12"/>
      <c r="AQ434" s="12"/>
      <c r="AR434" s="12"/>
      <c r="AS434" s="12"/>
      <c r="AT434" s="12"/>
      <c r="AU434" s="12"/>
      <c r="AV434" s="12"/>
      <c r="AW434" s="12"/>
      <c r="AX434" s="12"/>
      <c r="AY434" s="12"/>
      <c r="AZ434" s="37" t="str">
        <f t="shared" si="97"/>
        <v/>
      </c>
      <c r="BA434" s="13" t="str" cm="1">
        <f t="array" ref="BA434">IF(BA$10="", "", IF(IFERROR(INDEX($B434:$AE434, $BK434, MATCH(BA$10, $B$11:$AE$11, 0)), "")="", "", IFERROR(VALUE(INDEX($B434:$AE434, $BK434, MATCH(BA$10, $B$11:$AE$11, 0))), "")))</f>
        <v/>
      </c>
      <c r="BB434" s="13" t="str" cm="1">
        <f t="array" ref="BB434">IF(BB$10="", "", IF(IFERROR(INDEX($B434:$AE434, $BK434, MATCH(BB$10, $B$11:$AE$11, 0)), "")="", "", IFERROR(VALUE(INDEX($B434:$AE434, $BK434, MATCH(BB$10, $B$11:$AE$11, 0))), "")))</f>
        <v/>
      </c>
      <c r="BC434" s="13" t="str" cm="1">
        <f t="array" ref="BC434">IF(BC$10="", "", IF(IFERROR(INDEX($B434:$AE434, $BK434, MATCH(BC$10, $B$11:$AE$11, 0)), "")="", "", IFERROR(VALUE(INDEX($B434:$AE434, $BK434, MATCH(BC$10, $B$11:$AE$11, 0))), "")))</f>
        <v/>
      </c>
      <c r="BD434" s="13" t="str" cm="1">
        <f t="array" ref="BD434">IF(BD$10="", "", IF(IFERROR(INDEX($B434:$AE434, $BK434, MATCH(BD$10, $B$11:$AE$11, 0)), "")="", "", IFERROR(VALUE(INDEX($B434:$AE434, $BK434, MATCH(BD$10, $B$11:$AE$11, 0))), "")))</f>
        <v/>
      </c>
      <c r="BE434" s="32" t="str" cm="1">
        <f t="array" ref="BE434">IF(BE$10="", "", IF(IFERROR(INDEX($B434:$AE434, $BK434, MATCH(BE$10, $B$11:$AE$11, 0)), "")="", "", IFERROR(VALUE(INDEX($B434:$AE434, $BK434, MATCH(BE$10, $B$11:$AE$11, 0))), "")))</f>
        <v/>
      </c>
      <c r="BF434" s="12"/>
      <c r="BG434" s="44" t="str" cm="1">
        <f t="array" ref="BG434">IF(BG$10="", "", IF(IFERROR(INDEX($B434:$AE434, $BK434, MATCH(BG$10, $B$11:$AE$11, 0)), "")="", "", IFERROR(LEFT(INDEX($B434:$AE434, $BK434, MATCH(BG$10, $B$11:$AE$11, 0)), 70), "")))</f>
        <v/>
      </c>
      <c r="BH434" s="12"/>
      <c r="BI434" s="44" t="str" cm="1">
        <f t="array" ref="BI434">IF(BI$10="", "", IF(IFERROR(INDEX($B434:$AE434, $BK434, MATCH(BI$10, $B$11:$AE$11, 0)), "")="", "", IFERROR(INDEX($B434:$AE434, $BK434, MATCH(BI$10, $B$11:$AE$11, 0)), "")))</f>
        <v/>
      </c>
      <c r="BJ434" s="12"/>
      <c r="BN434" s="19" t="str" cm="1">
        <f t="array" ref="BN434">IF($AZ$10="", "", IF(IFERROR(INDEX($B434:$AE434, $BK434, MATCH($AZ$10, $B$11:$AE$11, 0)), "")="", "", IFERROR(INDEX($B434:$AE434, $BK434, MATCH($AZ$10, $B$11:$AE$11, 0)), "")))</f>
        <v/>
      </c>
      <c r="BO434" s="19" t="str">
        <f t="shared" si="98"/>
        <v/>
      </c>
      <c r="BP434" s="19" t="str">
        <f t="shared" si="99"/>
        <v/>
      </c>
      <c r="BQ434" s="19" t="str">
        <f t="shared" si="100"/>
        <v/>
      </c>
      <c r="BR434" s="30" t="str">
        <f t="shared" si="101"/>
        <v/>
      </c>
      <c r="BS434" s="19" t="str">
        <f t="shared" si="102"/>
        <v/>
      </c>
      <c r="BT434" s="40" t="str" cm="1">
        <f t="array" ref="BT434">IFERROR(DATE(INDEX($BQ434:$BS434, $BK434, MATCH($BN$5, $BQ$10:$BS$10, 0)), INDEX($BQ434:$BS434, $BK434, MATCH($BN$4, $BQ$10:$BS$10, 0)), INDEX($BQ434:$BS434, $BK434, MATCH($BN$3, $BQ$10:$BS$10, 0))), "")</f>
        <v/>
      </c>
      <c r="BV434" s="19" t="str">
        <f t="shared" si="103"/>
        <v/>
      </c>
      <c r="BX434" s="19" t="str">
        <f t="shared" si="104"/>
        <v/>
      </c>
      <c r="BZ434" s="30" t="str">
        <f t="shared" si="108"/>
        <v/>
      </c>
      <c r="CA434" s="13" t="str">
        <f t="shared" si="109"/>
        <v/>
      </c>
      <c r="CB434" s="13" t="str">
        <f t="shared" si="110"/>
        <v/>
      </c>
      <c r="CC434" s="13" t="str">
        <f t="shared" si="111"/>
        <v/>
      </c>
      <c r="CD434" s="32" t="str">
        <f t="shared" si="112"/>
        <v/>
      </c>
      <c r="CF434" s="52" t="str">
        <f t="shared" si="105"/>
        <v/>
      </c>
      <c r="CH434" s="19" t="str">
        <f>IF($CF434="", "", COUNTIF($CF$12:$CF$1210, "&gt;"&amp;$CF434)+1+COUNTIF($CF$12:$CF434, $CF434)-1)</f>
        <v/>
      </c>
      <c r="CJ434" s="19" t="str">
        <f t="shared" si="106"/>
        <v/>
      </c>
      <c r="CL434" s="87" t="str">
        <f t="shared" si="107"/>
        <v/>
      </c>
    </row>
    <row r="435" spans="1:90" x14ac:dyDescent="0.25">
      <c r="A435" s="11"/>
      <c r="B435" s="5"/>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7"/>
      <c r="AF435" s="11"/>
      <c r="AG435" s="12"/>
      <c r="AH435" s="12"/>
      <c r="AI435" s="12"/>
      <c r="AJ435" s="12"/>
      <c r="AK435" s="12"/>
      <c r="AL435" s="12"/>
      <c r="AM435" s="12"/>
      <c r="AN435" s="12"/>
      <c r="AO435" s="12"/>
      <c r="AP435" s="12"/>
      <c r="AQ435" s="12"/>
      <c r="AR435" s="12"/>
      <c r="AS435" s="12"/>
      <c r="AT435" s="12"/>
      <c r="AU435" s="12"/>
      <c r="AV435" s="12"/>
      <c r="AW435" s="12"/>
      <c r="AX435" s="12"/>
      <c r="AY435" s="12"/>
      <c r="AZ435" s="37" t="str">
        <f t="shared" si="97"/>
        <v/>
      </c>
      <c r="BA435" s="13" t="str" cm="1">
        <f t="array" ref="BA435">IF(BA$10="", "", IF(IFERROR(INDEX($B435:$AE435, $BK435, MATCH(BA$10, $B$11:$AE$11, 0)), "")="", "", IFERROR(VALUE(INDEX($B435:$AE435, $BK435, MATCH(BA$10, $B$11:$AE$11, 0))), "")))</f>
        <v/>
      </c>
      <c r="BB435" s="13" t="str" cm="1">
        <f t="array" ref="BB435">IF(BB$10="", "", IF(IFERROR(INDEX($B435:$AE435, $BK435, MATCH(BB$10, $B$11:$AE$11, 0)), "")="", "", IFERROR(VALUE(INDEX($B435:$AE435, $BK435, MATCH(BB$10, $B$11:$AE$11, 0))), "")))</f>
        <v/>
      </c>
      <c r="BC435" s="13" t="str" cm="1">
        <f t="array" ref="BC435">IF(BC$10="", "", IF(IFERROR(INDEX($B435:$AE435, $BK435, MATCH(BC$10, $B$11:$AE$11, 0)), "")="", "", IFERROR(VALUE(INDEX($B435:$AE435, $BK435, MATCH(BC$10, $B$11:$AE$11, 0))), "")))</f>
        <v/>
      </c>
      <c r="BD435" s="13" t="str" cm="1">
        <f t="array" ref="BD435">IF(BD$10="", "", IF(IFERROR(INDEX($B435:$AE435, $BK435, MATCH(BD$10, $B$11:$AE$11, 0)), "")="", "", IFERROR(VALUE(INDEX($B435:$AE435, $BK435, MATCH(BD$10, $B$11:$AE$11, 0))), "")))</f>
        <v/>
      </c>
      <c r="BE435" s="32" t="str" cm="1">
        <f t="array" ref="BE435">IF(BE$10="", "", IF(IFERROR(INDEX($B435:$AE435, $BK435, MATCH(BE$10, $B$11:$AE$11, 0)), "")="", "", IFERROR(VALUE(INDEX($B435:$AE435, $BK435, MATCH(BE$10, $B$11:$AE$11, 0))), "")))</f>
        <v/>
      </c>
      <c r="BF435" s="12"/>
      <c r="BG435" s="44" t="str" cm="1">
        <f t="array" ref="BG435">IF(BG$10="", "", IF(IFERROR(INDEX($B435:$AE435, $BK435, MATCH(BG$10, $B$11:$AE$11, 0)), "")="", "", IFERROR(LEFT(INDEX($B435:$AE435, $BK435, MATCH(BG$10, $B$11:$AE$11, 0)), 70), "")))</f>
        <v/>
      </c>
      <c r="BH435" s="12"/>
      <c r="BI435" s="44" t="str" cm="1">
        <f t="array" ref="BI435">IF(BI$10="", "", IF(IFERROR(INDEX($B435:$AE435, $BK435, MATCH(BI$10, $B$11:$AE$11, 0)), "")="", "", IFERROR(INDEX($B435:$AE435, $BK435, MATCH(BI$10, $B$11:$AE$11, 0)), "")))</f>
        <v/>
      </c>
      <c r="BJ435" s="12"/>
      <c r="BN435" s="19" t="str" cm="1">
        <f t="array" ref="BN435">IF($AZ$10="", "", IF(IFERROR(INDEX($B435:$AE435, $BK435, MATCH($AZ$10, $B$11:$AE$11, 0)), "")="", "", IFERROR(INDEX($B435:$AE435, $BK435, MATCH($AZ$10, $B$11:$AE$11, 0)), "")))</f>
        <v/>
      </c>
      <c r="BO435" s="19" t="str">
        <f t="shared" si="98"/>
        <v/>
      </c>
      <c r="BP435" s="19" t="str">
        <f t="shared" si="99"/>
        <v/>
      </c>
      <c r="BQ435" s="19" t="str">
        <f t="shared" si="100"/>
        <v/>
      </c>
      <c r="BR435" s="30" t="str">
        <f t="shared" si="101"/>
        <v/>
      </c>
      <c r="BS435" s="19" t="str">
        <f t="shared" si="102"/>
        <v/>
      </c>
      <c r="BT435" s="40" t="str" cm="1">
        <f t="array" ref="BT435">IFERROR(DATE(INDEX($BQ435:$BS435, $BK435, MATCH($BN$5, $BQ$10:$BS$10, 0)), INDEX($BQ435:$BS435, $BK435, MATCH($BN$4, $BQ$10:$BS$10, 0)), INDEX($BQ435:$BS435, $BK435, MATCH($BN$3, $BQ$10:$BS$10, 0))), "")</f>
        <v/>
      </c>
      <c r="BV435" s="19" t="str">
        <f t="shared" si="103"/>
        <v/>
      </c>
      <c r="BX435" s="19" t="str">
        <f t="shared" si="104"/>
        <v/>
      </c>
      <c r="BZ435" s="30" t="str">
        <f t="shared" si="108"/>
        <v/>
      </c>
      <c r="CA435" s="13" t="str">
        <f t="shared" si="109"/>
        <v/>
      </c>
      <c r="CB435" s="13" t="str">
        <f t="shared" si="110"/>
        <v/>
      </c>
      <c r="CC435" s="13" t="str">
        <f t="shared" si="111"/>
        <v/>
      </c>
      <c r="CD435" s="32" t="str">
        <f t="shared" si="112"/>
        <v/>
      </c>
      <c r="CF435" s="52" t="str">
        <f t="shared" si="105"/>
        <v/>
      </c>
      <c r="CH435" s="19" t="str">
        <f>IF($CF435="", "", COUNTIF($CF$12:$CF$1210, "&gt;"&amp;$CF435)+1+COUNTIF($CF$12:$CF435, $CF435)-1)</f>
        <v/>
      </c>
      <c r="CJ435" s="19" t="str">
        <f t="shared" si="106"/>
        <v/>
      </c>
      <c r="CL435" s="87" t="str">
        <f t="shared" si="107"/>
        <v/>
      </c>
    </row>
    <row r="436" spans="1:90" x14ac:dyDescent="0.25">
      <c r="A436" s="11"/>
      <c r="B436" s="5"/>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7"/>
      <c r="AF436" s="11"/>
      <c r="AG436" s="12"/>
      <c r="AH436" s="12"/>
      <c r="AI436" s="12"/>
      <c r="AJ436" s="12"/>
      <c r="AK436" s="12"/>
      <c r="AL436" s="12"/>
      <c r="AM436" s="12"/>
      <c r="AN436" s="12"/>
      <c r="AO436" s="12"/>
      <c r="AP436" s="12"/>
      <c r="AQ436" s="12"/>
      <c r="AR436" s="12"/>
      <c r="AS436" s="12"/>
      <c r="AT436" s="12"/>
      <c r="AU436" s="12"/>
      <c r="AV436" s="12"/>
      <c r="AW436" s="12"/>
      <c r="AX436" s="12"/>
      <c r="AY436" s="12"/>
      <c r="AZ436" s="37" t="str">
        <f t="shared" si="97"/>
        <v/>
      </c>
      <c r="BA436" s="13" t="str" cm="1">
        <f t="array" ref="BA436">IF(BA$10="", "", IF(IFERROR(INDEX($B436:$AE436, $BK436, MATCH(BA$10, $B$11:$AE$11, 0)), "")="", "", IFERROR(VALUE(INDEX($B436:$AE436, $BK436, MATCH(BA$10, $B$11:$AE$11, 0))), "")))</f>
        <v/>
      </c>
      <c r="BB436" s="13" t="str" cm="1">
        <f t="array" ref="BB436">IF(BB$10="", "", IF(IFERROR(INDEX($B436:$AE436, $BK436, MATCH(BB$10, $B$11:$AE$11, 0)), "")="", "", IFERROR(VALUE(INDEX($B436:$AE436, $BK436, MATCH(BB$10, $B$11:$AE$11, 0))), "")))</f>
        <v/>
      </c>
      <c r="BC436" s="13" t="str" cm="1">
        <f t="array" ref="BC436">IF(BC$10="", "", IF(IFERROR(INDEX($B436:$AE436, $BK436, MATCH(BC$10, $B$11:$AE$11, 0)), "")="", "", IFERROR(VALUE(INDEX($B436:$AE436, $BK436, MATCH(BC$10, $B$11:$AE$11, 0))), "")))</f>
        <v/>
      </c>
      <c r="BD436" s="13" t="str" cm="1">
        <f t="array" ref="BD436">IF(BD$10="", "", IF(IFERROR(INDEX($B436:$AE436, $BK436, MATCH(BD$10, $B$11:$AE$11, 0)), "")="", "", IFERROR(VALUE(INDEX($B436:$AE436, $BK436, MATCH(BD$10, $B$11:$AE$11, 0))), "")))</f>
        <v/>
      </c>
      <c r="BE436" s="32" t="str" cm="1">
        <f t="array" ref="BE436">IF(BE$10="", "", IF(IFERROR(INDEX($B436:$AE436, $BK436, MATCH(BE$10, $B$11:$AE$11, 0)), "")="", "", IFERROR(VALUE(INDEX($B436:$AE436, $BK436, MATCH(BE$10, $B$11:$AE$11, 0))), "")))</f>
        <v/>
      </c>
      <c r="BF436" s="12"/>
      <c r="BG436" s="44" t="str" cm="1">
        <f t="array" ref="BG436">IF(BG$10="", "", IF(IFERROR(INDEX($B436:$AE436, $BK436, MATCH(BG$10, $B$11:$AE$11, 0)), "")="", "", IFERROR(LEFT(INDEX($B436:$AE436, $BK436, MATCH(BG$10, $B$11:$AE$11, 0)), 70), "")))</f>
        <v/>
      </c>
      <c r="BH436" s="12"/>
      <c r="BI436" s="44" t="str" cm="1">
        <f t="array" ref="BI436">IF(BI$10="", "", IF(IFERROR(INDEX($B436:$AE436, $BK436, MATCH(BI$10, $B$11:$AE$11, 0)), "")="", "", IFERROR(INDEX($B436:$AE436, $BK436, MATCH(BI$10, $B$11:$AE$11, 0)), "")))</f>
        <v/>
      </c>
      <c r="BJ436" s="12"/>
      <c r="BN436" s="19" t="str" cm="1">
        <f t="array" ref="BN436">IF($AZ$10="", "", IF(IFERROR(INDEX($B436:$AE436, $BK436, MATCH($AZ$10, $B$11:$AE$11, 0)), "")="", "", IFERROR(INDEX($B436:$AE436, $BK436, MATCH($AZ$10, $B$11:$AE$11, 0)), "")))</f>
        <v/>
      </c>
      <c r="BO436" s="19" t="str">
        <f t="shared" si="98"/>
        <v/>
      </c>
      <c r="BP436" s="19" t="str">
        <f t="shared" si="99"/>
        <v/>
      </c>
      <c r="BQ436" s="19" t="str">
        <f t="shared" si="100"/>
        <v/>
      </c>
      <c r="BR436" s="30" t="str">
        <f t="shared" si="101"/>
        <v/>
      </c>
      <c r="BS436" s="19" t="str">
        <f t="shared" si="102"/>
        <v/>
      </c>
      <c r="BT436" s="40" t="str" cm="1">
        <f t="array" ref="BT436">IFERROR(DATE(INDEX($BQ436:$BS436, $BK436, MATCH($BN$5, $BQ$10:$BS$10, 0)), INDEX($BQ436:$BS436, $BK436, MATCH($BN$4, $BQ$10:$BS$10, 0)), INDEX($BQ436:$BS436, $BK436, MATCH($BN$3, $BQ$10:$BS$10, 0))), "")</f>
        <v/>
      </c>
      <c r="BV436" s="19" t="str">
        <f t="shared" si="103"/>
        <v/>
      </c>
      <c r="BX436" s="19" t="str">
        <f t="shared" si="104"/>
        <v/>
      </c>
      <c r="BZ436" s="30" t="str">
        <f t="shared" si="108"/>
        <v/>
      </c>
      <c r="CA436" s="13" t="str">
        <f t="shared" si="109"/>
        <v/>
      </c>
      <c r="CB436" s="13" t="str">
        <f t="shared" si="110"/>
        <v/>
      </c>
      <c r="CC436" s="13" t="str">
        <f t="shared" si="111"/>
        <v/>
      </c>
      <c r="CD436" s="32" t="str">
        <f t="shared" si="112"/>
        <v/>
      </c>
      <c r="CF436" s="52" t="str">
        <f t="shared" si="105"/>
        <v/>
      </c>
      <c r="CH436" s="19" t="str">
        <f>IF($CF436="", "", COUNTIF($CF$12:$CF$1210, "&gt;"&amp;$CF436)+1+COUNTIF($CF$12:$CF436, $CF436)-1)</f>
        <v/>
      </c>
      <c r="CJ436" s="19" t="str">
        <f t="shared" si="106"/>
        <v/>
      </c>
      <c r="CL436" s="87" t="str">
        <f t="shared" si="107"/>
        <v/>
      </c>
    </row>
    <row r="437" spans="1:90" x14ac:dyDescent="0.25">
      <c r="A437" s="11"/>
      <c r="B437" s="5"/>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7"/>
      <c r="AF437" s="11"/>
      <c r="AG437" s="12"/>
      <c r="AH437" s="12"/>
      <c r="AI437" s="12"/>
      <c r="AJ437" s="12"/>
      <c r="AK437" s="12"/>
      <c r="AL437" s="12"/>
      <c r="AM437" s="12"/>
      <c r="AN437" s="12"/>
      <c r="AO437" s="12"/>
      <c r="AP437" s="12"/>
      <c r="AQ437" s="12"/>
      <c r="AR437" s="12"/>
      <c r="AS437" s="12"/>
      <c r="AT437" s="12"/>
      <c r="AU437" s="12"/>
      <c r="AV437" s="12"/>
      <c r="AW437" s="12"/>
      <c r="AX437" s="12"/>
      <c r="AY437" s="12"/>
      <c r="AZ437" s="37" t="str">
        <f t="shared" si="97"/>
        <v/>
      </c>
      <c r="BA437" s="13" t="str" cm="1">
        <f t="array" ref="BA437">IF(BA$10="", "", IF(IFERROR(INDEX($B437:$AE437, $BK437, MATCH(BA$10, $B$11:$AE$11, 0)), "")="", "", IFERROR(VALUE(INDEX($B437:$AE437, $BK437, MATCH(BA$10, $B$11:$AE$11, 0))), "")))</f>
        <v/>
      </c>
      <c r="BB437" s="13" t="str" cm="1">
        <f t="array" ref="BB437">IF(BB$10="", "", IF(IFERROR(INDEX($B437:$AE437, $BK437, MATCH(BB$10, $B$11:$AE$11, 0)), "")="", "", IFERROR(VALUE(INDEX($B437:$AE437, $BK437, MATCH(BB$10, $B$11:$AE$11, 0))), "")))</f>
        <v/>
      </c>
      <c r="BC437" s="13" t="str" cm="1">
        <f t="array" ref="BC437">IF(BC$10="", "", IF(IFERROR(INDEX($B437:$AE437, $BK437, MATCH(BC$10, $B$11:$AE$11, 0)), "")="", "", IFERROR(VALUE(INDEX($B437:$AE437, $BK437, MATCH(BC$10, $B$11:$AE$11, 0))), "")))</f>
        <v/>
      </c>
      <c r="BD437" s="13" t="str" cm="1">
        <f t="array" ref="BD437">IF(BD$10="", "", IF(IFERROR(INDEX($B437:$AE437, $BK437, MATCH(BD$10, $B$11:$AE$11, 0)), "")="", "", IFERROR(VALUE(INDEX($B437:$AE437, $BK437, MATCH(BD$10, $B$11:$AE$11, 0))), "")))</f>
        <v/>
      </c>
      <c r="BE437" s="32" t="str" cm="1">
        <f t="array" ref="BE437">IF(BE$10="", "", IF(IFERROR(INDEX($B437:$AE437, $BK437, MATCH(BE$10, $B$11:$AE$11, 0)), "")="", "", IFERROR(VALUE(INDEX($B437:$AE437, $BK437, MATCH(BE$10, $B$11:$AE$11, 0))), "")))</f>
        <v/>
      </c>
      <c r="BF437" s="12"/>
      <c r="BG437" s="44" t="str" cm="1">
        <f t="array" ref="BG437">IF(BG$10="", "", IF(IFERROR(INDEX($B437:$AE437, $BK437, MATCH(BG$10, $B$11:$AE$11, 0)), "")="", "", IFERROR(LEFT(INDEX($B437:$AE437, $BK437, MATCH(BG$10, $B$11:$AE$11, 0)), 70), "")))</f>
        <v/>
      </c>
      <c r="BH437" s="12"/>
      <c r="BI437" s="44" t="str" cm="1">
        <f t="array" ref="BI437">IF(BI$10="", "", IF(IFERROR(INDEX($B437:$AE437, $BK437, MATCH(BI$10, $B$11:$AE$11, 0)), "")="", "", IFERROR(INDEX($B437:$AE437, $BK437, MATCH(BI$10, $B$11:$AE$11, 0)), "")))</f>
        <v/>
      </c>
      <c r="BJ437" s="12"/>
      <c r="BN437" s="19" t="str" cm="1">
        <f t="array" ref="BN437">IF($AZ$10="", "", IF(IFERROR(INDEX($B437:$AE437, $BK437, MATCH($AZ$10, $B$11:$AE$11, 0)), "")="", "", IFERROR(INDEX($B437:$AE437, $BK437, MATCH($AZ$10, $B$11:$AE$11, 0)), "")))</f>
        <v/>
      </c>
      <c r="BO437" s="19" t="str">
        <f t="shared" si="98"/>
        <v/>
      </c>
      <c r="BP437" s="19" t="str">
        <f t="shared" si="99"/>
        <v/>
      </c>
      <c r="BQ437" s="19" t="str">
        <f t="shared" si="100"/>
        <v/>
      </c>
      <c r="BR437" s="30" t="str">
        <f t="shared" si="101"/>
        <v/>
      </c>
      <c r="BS437" s="19" t="str">
        <f t="shared" si="102"/>
        <v/>
      </c>
      <c r="BT437" s="40" t="str" cm="1">
        <f t="array" ref="BT437">IFERROR(DATE(INDEX($BQ437:$BS437, $BK437, MATCH($BN$5, $BQ$10:$BS$10, 0)), INDEX($BQ437:$BS437, $BK437, MATCH($BN$4, $BQ$10:$BS$10, 0)), INDEX($BQ437:$BS437, $BK437, MATCH($BN$3, $BQ$10:$BS$10, 0))), "")</f>
        <v/>
      </c>
      <c r="BV437" s="19" t="str">
        <f t="shared" si="103"/>
        <v/>
      </c>
      <c r="BX437" s="19" t="str">
        <f t="shared" si="104"/>
        <v/>
      </c>
      <c r="BZ437" s="30" t="str">
        <f t="shared" si="108"/>
        <v/>
      </c>
      <c r="CA437" s="13" t="str">
        <f t="shared" si="109"/>
        <v/>
      </c>
      <c r="CB437" s="13" t="str">
        <f t="shared" si="110"/>
        <v/>
      </c>
      <c r="CC437" s="13" t="str">
        <f t="shared" si="111"/>
        <v/>
      </c>
      <c r="CD437" s="32" t="str">
        <f t="shared" si="112"/>
        <v/>
      </c>
      <c r="CF437" s="52" t="str">
        <f t="shared" si="105"/>
        <v/>
      </c>
      <c r="CH437" s="19" t="str">
        <f>IF($CF437="", "", COUNTIF($CF$12:$CF$1210, "&gt;"&amp;$CF437)+1+COUNTIF($CF$12:$CF437, $CF437)-1)</f>
        <v/>
      </c>
      <c r="CJ437" s="19" t="str">
        <f t="shared" si="106"/>
        <v/>
      </c>
      <c r="CL437" s="87" t="str">
        <f t="shared" si="107"/>
        <v/>
      </c>
    </row>
    <row r="438" spans="1:90" x14ac:dyDescent="0.25">
      <c r="A438" s="11"/>
      <c r="B438" s="5"/>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7"/>
      <c r="AF438" s="11"/>
      <c r="AG438" s="12"/>
      <c r="AH438" s="12"/>
      <c r="AI438" s="12"/>
      <c r="AJ438" s="12"/>
      <c r="AK438" s="12"/>
      <c r="AL438" s="12"/>
      <c r="AM438" s="12"/>
      <c r="AN438" s="12"/>
      <c r="AO438" s="12"/>
      <c r="AP438" s="12"/>
      <c r="AQ438" s="12"/>
      <c r="AR438" s="12"/>
      <c r="AS438" s="12"/>
      <c r="AT438" s="12"/>
      <c r="AU438" s="12"/>
      <c r="AV438" s="12"/>
      <c r="AW438" s="12"/>
      <c r="AX438" s="12"/>
      <c r="AY438" s="12"/>
      <c r="AZ438" s="37" t="str">
        <f t="shared" si="97"/>
        <v/>
      </c>
      <c r="BA438" s="13" t="str" cm="1">
        <f t="array" ref="BA438">IF(BA$10="", "", IF(IFERROR(INDEX($B438:$AE438, $BK438, MATCH(BA$10, $B$11:$AE$11, 0)), "")="", "", IFERROR(VALUE(INDEX($B438:$AE438, $BK438, MATCH(BA$10, $B$11:$AE$11, 0))), "")))</f>
        <v/>
      </c>
      <c r="BB438" s="13" t="str" cm="1">
        <f t="array" ref="BB438">IF(BB$10="", "", IF(IFERROR(INDEX($B438:$AE438, $BK438, MATCH(BB$10, $B$11:$AE$11, 0)), "")="", "", IFERROR(VALUE(INDEX($B438:$AE438, $BK438, MATCH(BB$10, $B$11:$AE$11, 0))), "")))</f>
        <v/>
      </c>
      <c r="BC438" s="13" t="str" cm="1">
        <f t="array" ref="BC438">IF(BC$10="", "", IF(IFERROR(INDEX($B438:$AE438, $BK438, MATCH(BC$10, $B$11:$AE$11, 0)), "")="", "", IFERROR(VALUE(INDEX($B438:$AE438, $BK438, MATCH(BC$10, $B$11:$AE$11, 0))), "")))</f>
        <v/>
      </c>
      <c r="BD438" s="13" t="str" cm="1">
        <f t="array" ref="BD438">IF(BD$10="", "", IF(IFERROR(INDEX($B438:$AE438, $BK438, MATCH(BD$10, $B$11:$AE$11, 0)), "")="", "", IFERROR(VALUE(INDEX($B438:$AE438, $BK438, MATCH(BD$10, $B$11:$AE$11, 0))), "")))</f>
        <v/>
      </c>
      <c r="BE438" s="32" t="str" cm="1">
        <f t="array" ref="BE438">IF(BE$10="", "", IF(IFERROR(INDEX($B438:$AE438, $BK438, MATCH(BE$10, $B$11:$AE$11, 0)), "")="", "", IFERROR(VALUE(INDEX($B438:$AE438, $BK438, MATCH(BE$10, $B$11:$AE$11, 0))), "")))</f>
        <v/>
      </c>
      <c r="BF438" s="12"/>
      <c r="BG438" s="44" t="str" cm="1">
        <f t="array" ref="BG438">IF(BG$10="", "", IF(IFERROR(INDEX($B438:$AE438, $BK438, MATCH(BG$10, $B$11:$AE$11, 0)), "")="", "", IFERROR(LEFT(INDEX($B438:$AE438, $BK438, MATCH(BG$10, $B$11:$AE$11, 0)), 70), "")))</f>
        <v/>
      </c>
      <c r="BH438" s="12"/>
      <c r="BI438" s="44" t="str" cm="1">
        <f t="array" ref="BI438">IF(BI$10="", "", IF(IFERROR(INDEX($B438:$AE438, $BK438, MATCH(BI$10, $B$11:$AE$11, 0)), "")="", "", IFERROR(INDEX($B438:$AE438, $BK438, MATCH(BI$10, $B$11:$AE$11, 0)), "")))</f>
        <v/>
      </c>
      <c r="BJ438" s="12"/>
      <c r="BN438" s="19" t="str" cm="1">
        <f t="array" ref="BN438">IF($AZ$10="", "", IF(IFERROR(INDEX($B438:$AE438, $BK438, MATCH($AZ$10, $B$11:$AE$11, 0)), "")="", "", IFERROR(INDEX($B438:$AE438, $BK438, MATCH($AZ$10, $B$11:$AE$11, 0)), "")))</f>
        <v/>
      </c>
      <c r="BO438" s="19" t="str">
        <f t="shared" si="98"/>
        <v/>
      </c>
      <c r="BP438" s="19" t="str">
        <f t="shared" si="99"/>
        <v/>
      </c>
      <c r="BQ438" s="19" t="str">
        <f t="shared" si="100"/>
        <v/>
      </c>
      <c r="BR438" s="30" t="str">
        <f t="shared" si="101"/>
        <v/>
      </c>
      <c r="BS438" s="19" t="str">
        <f t="shared" si="102"/>
        <v/>
      </c>
      <c r="BT438" s="40" t="str" cm="1">
        <f t="array" ref="BT438">IFERROR(DATE(INDEX($BQ438:$BS438, $BK438, MATCH($BN$5, $BQ$10:$BS$10, 0)), INDEX($BQ438:$BS438, $BK438, MATCH($BN$4, $BQ$10:$BS$10, 0)), INDEX($BQ438:$BS438, $BK438, MATCH($BN$3, $BQ$10:$BS$10, 0))), "")</f>
        <v/>
      </c>
      <c r="BV438" s="19" t="str">
        <f t="shared" si="103"/>
        <v/>
      </c>
      <c r="BX438" s="19" t="str">
        <f t="shared" si="104"/>
        <v/>
      </c>
      <c r="BZ438" s="30" t="str">
        <f t="shared" si="108"/>
        <v/>
      </c>
      <c r="CA438" s="13" t="str">
        <f t="shared" si="109"/>
        <v/>
      </c>
      <c r="CB438" s="13" t="str">
        <f t="shared" si="110"/>
        <v/>
      </c>
      <c r="CC438" s="13" t="str">
        <f t="shared" si="111"/>
        <v/>
      </c>
      <c r="CD438" s="32" t="str">
        <f t="shared" si="112"/>
        <v/>
      </c>
      <c r="CF438" s="52" t="str">
        <f t="shared" si="105"/>
        <v/>
      </c>
      <c r="CH438" s="19" t="str">
        <f>IF($CF438="", "", COUNTIF($CF$12:$CF$1210, "&gt;"&amp;$CF438)+1+COUNTIF($CF$12:$CF438, $CF438)-1)</f>
        <v/>
      </c>
      <c r="CJ438" s="19" t="str">
        <f t="shared" si="106"/>
        <v/>
      </c>
      <c r="CL438" s="87" t="str">
        <f t="shared" si="107"/>
        <v/>
      </c>
    </row>
    <row r="439" spans="1:90" x14ac:dyDescent="0.25">
      <c r="A439" s="11"/>
      <c r="B439" s="5"/>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7"/>
      <c r="AF439" s="11"/>
      <c r="AG439" s="12"/>
      <c r="AH439" s="12"/>
      <c r="AI439" s="12"/>
      <c r="AJ439" s="12"/>
      <c r="AK439" s="12"/>
      <c r="AL439" s="12"/>
      <c r="AM439" s="12"/>
      <c r="AN439" s="12"/>
      <c r="AO439" s="12"/>
      <c r="AP439" s="12"/>
      <c r="AQ439" s="12"/>
      <c r="AR439" s="12"/>
      <c r="AS439" s="12"/>
      <c r="AT439" s="12"/>
      <c r="AU439" s="12"/>
      <c r="AV439" s="12"/>
      <c r="AW439" s="12"/>
      <c r="AX439" s="12"/>
      <c r="AY439" s="12"/>
      <c r="AZ439" s="37" t="str">
        <f t="shared" si="97"/>
        <v/>
      </c>
      <c r="BA439" s="13" t="str" cm="1">
        <f t="array" ref="BA439">IF(BA$10="", "", IF(IFERROR(INDEX($B439:$AE439, $BK439, MATCH(BA$10, $B$11:$AE$11, 0)), "")="", "", IFERROR(VALUE(INDEX($B439:$AE439, $BK439, MATCH(BA$10, $B$11:$AE$11, 0))), "")))</f>
        <v/>
      </c>
      <c r="BB439" s="13" t="str" cm="1">
        <f t="array" ref="BB439">IF(BB$10="", "", IF(IFERROR(INDEX($B439:$AE439, $BK439, MATCH(BB$10, $B$11:$AE$11, 0)), "")="", "", IFERROR(VALUE(INDEX($B439:$AE439, $BK439, MATCH(BB$10, $B$11:$AE$11, 0))), "")))</f>
        <v/>
      </c>
      <c r="BC439" s="13" t="str" cm="1">
        <f t="array" ref="BC439">IF(BC$10="", "", IF(IFERROR(INDEX($B439:$AE439, $BK439, MATCH(BC$10, $B$11:$AE$11, 0)), "")="", "", IFERROR(VALUE(INDEX($B439:$AE439, $BK439, MATCH(BC$10, $B$11:$AE$11, 0))), "")))</f>
        <v/>
      </c>
      <c r="BD439" s="13" t="str" cm="1">
        <f t="array" ref="BD439">IF(BD$10="", "", IF(IFERROR(INDEX($B439:$AE439, $BK439, MATCH(BD$10, $B$11:$AE$11, 0)), "")="", "", IFERROR(VALUE(INDEX($B439:$AE439, $BK439, MATCH(BD$10, $B$11:$AE$11, 0))), "")))</f>
        <v/>
      </c>
      <c r="BE439" s="32" t="str" cm="1">
        <f t="array" ref="BE439">IF(BE$10="", "", IF(IFERROR(INDEX($B439:$AE439, $BK439, MATCH(BE$10, $B$11:$AE$11, 0)), "")="", "", IFERROR(VALUE(INDEX($B439:$AE439, $BK439, MATCH(BE$10, $B$11:$AE$11, 0))), "")))</f>
        <v/>
      </c>
      <c r="BF439" s="12"/>
      <c r="BG439" s="44" t="str" cm="1">
        <f t="array" ref="BG439">IF(BG$10="", "", IF(IFERROR(INDEX($B439:$AE439, $BK439, MATCH(BG$10, $B$11:$AE$11, 0)), "")="", "", IFERROR(LEFT(INDEX($B439:$AE439, $BK439, MATCH(BG$10, $B$11:$AE$11, 0)), 70), "")))</f>
        <v/>
      </c>
      <c r="BH439" s="12"/>
      <c r="BI439" s="44" t="str" cm="1">
        <f t="array" ref="BI439">IF(BI$10="", "", IF(IFERROR(INDEX($B439:$AE439, $BK439, MATCH(BI$10, $B$11:$AE$11, 0)), "")="", "", IFERROR(INDEX($B439:$AE439, $BK439, MATCH(BI$10, $B$11:$AE$11, 0)), "")))</f>
        <v/>
      </c>
      <c r="BJ439" s="12"/>
      <c r="BN439" s="19" t="str" cm="1">
        <f t="array" ref="BN439">IF($AZ$10="", "", IF(IFERROR(INDEX($B439:$AE439, $BK439, MATCH($AZ$10, $B$11:$AE$11, 0)), "")="", "", IFERROR(INDEX($B439:$AE439, $BK439, MATCH($AZ$10, $B$11:$AE$11, 0)), "")))</f>
        <v/>
      </c>
      <c r="BO439" s="19" t="str">
        <f t="shared" si="98"/>
        <v/>
      </c>
      <c r="BP439" s="19" t="str">
        <f t="shared" si="99"/>
        <v/>
      </c>
      <c r="BQ439" s="19" t="str">
        <f t="shared" si="100"/>
        <v/>
      </c>
      <c r="BR439" s="30" t="str">
        <f t="shared" si="101"/>
        <v/>
      </c>
      <c r="BS439" s="19" t="str">
        <f t="shared" si="102"/>
        <v/>
      </c>
      <c r="BT439" s="40" t="str" cm="1">
        <f t="array" ref="BT439">IFERROR(DATE(INDEX($BQ439:$BS439, $BK439, MATCH($BN$5, $BQ$10:$BS$10, 0)), INDEX($BQ439:$BS439, $BK439, MATCH($BN$4, $BQ$10:$BS$10, 0)), INDEX($BQ439:$BS439, $BK439, MATCH($BN$3, $BQ$10:$BS$10, 0))), "")</f>
        <v/>
      </c>
      <c r="BV439" s="19" t="str">
        <f t="shared" si="103"/>
        <v/>
      </c>
      <c r="BX439" s="19" t="str">
        <f t="shared" si="104"/>
        <v/>
      </c>
      <c r="BZ439" s="30" t="str">
        <f t="shared" si="108"/>
        <v/>
      </c>
      <c r="CA439" s="13" t="str">
        <f t="shared" si="109"/>
        <v/>
      </c>
      <c r="CB439" s="13" t="str">
        <f t="shared" si="110"/>
        <v/>
      </c>
      <c r="CC439" s="13" t="str">
        <f t="shared" si="111"/>
        <v/>
      </c>
      <c r="CD439" s="32" t="str">
        <f t="shared" si="112"/>
        <v/>
      </c>
      <c r="CF439" s="52" t="str">
        <f t="shared" si="105"/>
        <v/>
      </c>
      <c r="CH439" s="19" t="str">
        <f>IF($CF439="", "", COUNTIF($CF$12:$CF$1210, "&gt;"&amp;$CF439)+1+COUNTIF($CF$12:$CF439, $CF439)-1)</f>
        <v/>
      </c>
      <c r="CJ439" s="19" t="str">
        <f t="shared" si="106"/>
        <v/>
      </c>
      <c r="CL439" s="87" t="str">
        <f t="shared" si="107"/>
        <v/>
      </c>
    </row>
    <row r="440" spans="1:90" x14ac:dyDescent="0.25">
      <c r="A440" s="11"/>
      <c r="B440" s="5"/>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7"/>
      <c r="AF440" s="11"/>
      <c r="AG440" s="12"/>
      <c r="AH440" s="12"/>
      <c r="AI440" s="12"/>
      <c r="AJ440" s="12"/>
      <c r="AK440" s="12"/>
      <c r="AL440" s="12"/>
      <c r="AM440" s="12"/>
      <c r="AN440" s="12"/>
      <c r="AO440" s="12"/>
      <c r="AP440" s="12"/>
      <c r="AQ440" s="12"/>
      <c r="AR440" s="12"/>
      <c r="AS440" s="12"/>
      <c r="AT440" s="12"/>
      <c r="AU440" s="12"/>
      <c r="AV440" s="12"/>
      <c r="AW440" s="12"/>
      <c r="AX440" s="12"/>
      <c r="AY440" s="12"/>
      <c r="AZ440" s="37" t="str">
        <f t="shared" si="97"/>
        <v/>
      </c>
      <c r="BA440" s="13" t="str" cm="1">
        <f t="array" ref="BA440">IF(BA$10="", "", IF(IFERROR(INDEX($B440:$AE440, $BK440, MATCH(BA$10, $B$11:$AE$11, 0)), "")="", "", IFERROR(VALUE(INDEX($B440:$AE440, $BK440, MATCH(BA$10, $B$11:$AE$11, 0))), "")))</f>
        <v/>
      </c>
      <c r="BB440" s="13" t="str" cm="1">
        <f t="array" ref="BB440">IF(BB$10="", "", IF(IFERROR(INDEX($B440:$AE440, $BK440, MATCH(BB$10, $B$11:$AE$11, 0)), "")="", "", IFERROR(VALUE(INDEX($B440:$AE440, $BK440, MATCH(BB$10, $B$11:$AE$11, 0))), "")))</f>
        <v/>
      </c>
      <c r="BC440" s="13" t="str" cm="1">
        <f t="array" ref="BC440">IF(BC$10="", "", IF(IFERROR(INDEX($B440:$AE440, $BK440, MATCH(BC$10, $B$11:$AE$11, 0)), "")="", "", IFERROR(VALUE(INDEX($B440:$AE440, $BK440, MATCH(BC$10, $B$11:$AE$11, 0))), "")))</f>
        <v/>
      </c>
      <c r="BD440" s="13" t="str" cm="1">
        <f t="array" ref="BD440">IF(BD$10="", "", IF(IFERROR(INDEX($B440:$AE440, $BK440, MATCH(BD$10, $B$11:$AE$11, 0)), "")="", "", IFERROR(VALUE(INDEX($B440:$AE440, $BK440, MATCH(BD$10, $B$11:$AE$11, 0))), "")))</f>
        <v/>
      </c>
      <c r="BE440" s="32" t="str" cm="1">
        <f t="array" ref="BE440">IF(BE$10="", "", IF(IFERROR(INDEX($B440:$AE440, $BK440, MATCH(BE$10, $B$11:$AE$11, 0)), "")="", "", IFERROR(VALUE(INDEX($B440:$AE440, $BK440, MATCH(BE$10, $B$11:$AE$11, 0))), "")))</f>
        <v/>
      </c>
      <c r="BF440" s="12"/>
      <c r="BG440" s="44" t="str" cm="1">
        <f t="array" ref="BG440">IF(BG$10="", "", IF(IFERROR(INDEX($B440:$AE440, $BK440, MATCH(BG$10, $B$11:$AE$11, 0)), "")="", "", IFERROR(LEFT(INDEX($B440:$AE440, $BK440, MATCH(BG$10, $B$11:$AE$11, 0)), 70), "")))</f>
        <v/>
      </c>
      <c r="BH440" s="12"/>
      <c r="BI440" s="44" t="str" cm="1">
        <f t="array" ref="BI440">IF(BI$10="", "", IF(IFERROR(INDEX($B440:$AE440, $BK440, MATCH(BI$10, $B$11:$AE$11, 0)), "")="", "", IFERROR(INDEX($B440:$AE440, $BK440, MATCH(BI$10, $B$11:$AE$11, 0)), "")))</f>
        <v/>
      </c>
      <c r="BJ440" s="12"/>
      <c r="BN440" s="19" t="str" cm="1">
        <f t="array" ref="BN440">IF($AZ$10="", "", IF(IFERROR(INDEX($B440:$AE440, $BK440, MATCH($AZ$10, $B$11:$AE$11, 0)), "")="", "", IFERROR(INDEX($B440:$AE440, $BK440, MATCH($AZ$10, $B$11:$AE$11, 0)), "")))</f>
        <v/>
      </c>
      <c r="BO440" s="19" t="str">
        <f t="shared" si="98"/>
        <v/>
      </c>
      <c r="BP440" s="19" t="str">
        <f t="shared" si="99"/>
        <v/>
      </c>
      <c r="BQ440" s="19" t="str">
        <f t="shared" si="100"/>
        <v/>
      </c>
      <c r="BR440" s="30" t="str">
        <f t="shared" si="101"/>
        <v/>
      </c>
      <c r="BS440" s="19" t="str">
        <f t="shared" si="102"/>
        <v/>
      </c>
      <c r="BT440" s="40" t="str" cm="1">
        <f t="array" ref="BT440">IFERROR(DATE(INDEX($BQ440:$BS440, $BK440, MATCH($BN$5, $BQ$10:$BS$10, 0)), INDEX($BQ440:$BS440, $BK440, MATCH($BN$4, $BQ$10:$BS$10, 0)), INDEX($BQ440:$BS440, $BK440, MATCH($BN$3, $BQ$10:$BS$10, 0))), "")</f>
        <v/>
      </c>
      <c r="BV440" s="19" t="str">
        <f t="shared" si="103"/>
        <v/>
      </c>
      <c r="BX440" s="19" t="str">
        <f t="shared" si="104"/>
        <v/>
      </c>
      <c r="BZ440" s="30" t="str">
        <f t="shared" si="108"/>
        <v/>
      </c>
      <c r="CA440" s="13" t="str">
        <f t="shared" si="109"/>
        <v/>
      </c>
      <c r="CB440" s="13" t="str">
        <f t="shared" si="110"/>
        <v/>
      </c>
      <c r="CC440" s="13" t="str">
        <f t="shared" si="111"/>
        <v/>
      </c>
      <c r="CD440" s="32" t="str">
        <f t="shared" si="112"/>
        <v/>
      </c>
      <c r="CF440" s="52" t="str">
        <f t="shared" si="105"/>
        <v/>
      </c>
      <c r="CH440" s="19" t="str">
        <f>IF($CF440="", "", COUNTIF($CF$12:$CF$1210, "&gt;"&amp;$CF440)+1+COUNTIF($CF$12:$CF440, $CF440)-1)</f>
        <v/>
      </c>
      <c r="CJ440" s="19" t="str">
        <f t="shared" si="106"/>
        <v/>
      </c>
      <c r="CL440" s="87" t="str">
        <f t="shared" si="107"/>
        <v/>
      </c>
    </row>
    <row r="441" spans="1:90" x14ac:dyDescent="0.25">
      <c r="A441" s="11"/>
      <c r="B441" s="5"/>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7"/>
      <c r="AF441" s="11"/>
      <c r="AG441" s="12"/>
      <c r="AH441" s="12"/>
      <c r="AI441" s="12"/>
      <c r="AJ441" s="12"/>
      <c r="AK441" s="12"/>
      <c r="AL441" s="12"/>
      <c r="AM441" s="12"/>
      <c r="AN441" s="12"/>
      <c r="AO441" s="12"/>
      <c r="AP441" s="12"/>
      <c r="AQ441" s="12"/>
      <c r="AR441" s="12"/>
      <c r="AS441" s="12"/>
      <c r="AT441" s="12"/>
      <c r="AU441" s="12"/>
      <c r="AV441" s="12"/>
      <c r="AW441" s="12"/>
      <c r="AX441" s="12"/>
      <c r="AY441" s="12"/>
      <c r="AZ441" s="37" t="str">
        <f t="shared" si="97"/>
        <v/>
      </c>
      <c r="BA441" s="13" t="str" cm="1">
        <f t="array" ref="BA441">IF(BA$10="", "", IF(IFERROR(INDEX($B441:$AE441, $BK441, MATCH(BA$10, $B$11:$AE$11, 0)), "")="", "", IFERROR(VALUE(INDEX($B441:$AE441, $BK441, MATCH(BA$10, $B$11:$AE$11, 0))), "")))</f>
        <v/>
      </c>
      <c r="BB441" s="13" t="str" cm="1">
        <f t="array" ref="BB441">IF(BB$10="", "", IF(IFERROR(INDEX($B441:$AE441, $BK441, MATCH(BB$10, $B$11:$AE$11, 0)), "")="", "", IFERROR(VALUE(INDEX($B441:$AE441, $BK441, MATCH(BB$10, $B$11:$AE$11, 0))), "")))</f>
        <v/>
      </c>
      <c r="BC441" s="13" t="str" cm="1">
        <f t="array" ref="BC441">IF(BC$10="", "", IF(IFERROR(INDEX($B441:$AE441, $BK441, MATCH(BC$10, $B$11:$AE$11, 0)), "")="", "", IFERROR(VALUE(INDEX($B441:$AE441, $BK441, MATCH(BC$10, $B$11:$AE$11, 0))), "")))</f>
        <v/>
      </c>
      <c r="BD441" s="13" t="str" cm="1">
        <f t="array" ref="BD441">IF(BD$10="", "", IF(IFERROR(INDEX($B441:$AE441, $BK441, MATCH(BD$10, $B$11:$AE$11, 0)), "")="", "", IFERROR(VALUE(INDEX($B441:$AE441, $BK441, MATCH(BD$10, $B$11:$AE$11, 0))), "")))</f>
        <v/>
      </c>
      <c r="BE441" s="32" t="str" cm="1">
        <f t="array" ref="BE441">IF(BE$10="", "", IF(IFERROR(INDEX($B441:$AE441, $BK441, MATCH(BE$10, $B$11:$AE$11, 0)), "")="", "", IFERROR(VALUE(INDEX($B441:$AE441, $BK441, MATCH(BE$10, $B$11:$AE$11, 0))), "")))</f>
        <v/>
      </c>
      <c r="BF441" s="12"/>
      <c r="BG441" s="44" t="str" cm="1">
        <f t="array" ref="BG441">IF(BG$10="", "", IF(IFERROR(INDEX($B441:$AE441, $BK441, MATCH(BG$10, $B$11:$AE$11, 0)), "")="", "", IFERROR(LEFT(INDEX($B441:$AE441, $BK441, MATCH(BG$10, $B$11:$AE$11, 0)), 70), "")))</f>
        <v/>
      </c>
      <c r="BH441" s="12"/>
      <c r="BI441" s="44" t="str" cm="1">
        <f t="array" ref="BI441">IF(BI$10="", "", IF(IFERROR(INDEX($B441:$AE441, $BK441, MATCH(BI$10, $B$11:$AE$11, 0)), "")="", "", IFERROR(INDEX($B441:$AE441, $BK441, MATCH(BI$10, $B$11:$AE$11, 0)), "")))</f>
        <v/>
      </c>
      <c r="BJ441" s="12"/>
      <c r="BN441" s="19" t="str" cm="1">
        <f t="array" ref="BN441">IF($AZ$10="", "", IF(IFERROR(INDEX($B441:$AE441, $BK441, MATCH($AZ$10, $B$11:$AE$11, 0)), "")="", "", IFERROR(INDEX($B441:$AE441, $BK441, MATCH($AZ$10, $B$11:$AE$11, 0)), "")))</f>
        <v/>
      </c>
      <c r="BO441" s="19" t="str">
        <f t="shared" si="98"/>
        <v/>
      </c>
      <c r="BP441" s="19" t="str">
        <f t="shared" si="99"/>
        <v/>
      </c>
      <c r="BQ441" s="19" t="str">
        <f t="shared" si="100"/>
        <v/>
      </c>
      <c r="BR441" s="30" t="str">
        <f t="shared" si="101"/>
        <v/>
      </c>
      <c r="BS441" s="19" t="str">
        <f t="shared" si="102"/>
        <v/>
      </c>
      <c r="BT441" s="40" t="str" cm="1">
        <f t="array" ref="BT441">IFERROR(DATE(INDEX($BQ441:$BS441, $BK441, MATCH($BN$5, $BQ$10:$BS$10, 0)), INDEX($BQ441:$BS441, $BK441, MATCH($BN$4, $BQ$10:$BS$10, 0)), INDEX($BQ441:$BS441, $BK441, MATCH($BN$3, $BQ$10:$BS$10, 0))), "")</f>
        <v/>
      </c>
      <c r="BV441" s="19" t="str">
        <f t="shared" si="103"/>
        <v/>
      </c>
      <c r="BX441" s="19" t="str">
        <f t="shared" si="104"/>
        <v/>
      </c>
      <c r="BZ441" s="30" t="str">
        <f t="shared" si="108"/>
        <v/>
      </c>
      <c r="CA441" s="13" t="str">
        <f t="shared" si="109"/>
        <v/>
      </c>
      <c r="CB441" s="13" t="str">
        <f t="shared" si="110"/>
        <v/>
      </c>
      <c r="CC441" s="13" t="str">
        <f t="shared" si="111"/>
        <v/>
      </c>
      <c r="CD441" s="32" t="str">
        <f t="shared" si="112"/>
        <v/>
      </c>
      <c r="CF441" s="52" t="str">
        <f t="shared" si="105"/>
        <v/>
      </c>
      <c r="CH441" s="19" t="str">
        <f>IF($CF441="", "", COUNTIF($CF$12:$CF$1210, "&gt;"&amp;$CF441)+1+COUNTIF($CF$12:$CF441, $CF441)-1)</f>
        <v/>
      </c>
      <c r="CJ441" s="19" t="str">
        <f t="shared" si="106"/>
        <v/>
      </c>
      <c r="CL441" s="87" t="str">
        <f t="shared" si="107"/>
        <v/>
      </c>
    </row>
    <row r="442" spans="1:90" x14ac:dyDescent="0.25">
      <c r="A442" s="11"/>
      <c r="B442" s="5"/>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7"/>
      <c r="AF442" s="11"/>
      <c r="AG442" s="12"/>
      <c r="AH442" s="12"/>
      <c r="AI442" s="12"/>
      <c r="AJ442" s="12"/>
      <c r="AK442" s="12"/>
      <c r="AL442" s="12"/>
      <c r="AM442" s="12"/>
      <c r="AN442" s="12"/>
      <c r="AO442" s="12"/>
      <c r="AP442" s="12"/>
      <c r="AQ442" s="12"/>
      <c r="AR442" s="12"/>
      <c r="AS442" s="12"/>
      <c r="AT442" s="12"/>
      <c r="AU442" s="12"/>
      <c r="AV442" s="12"/>
      <c r="AW442" s="12"/>
      <c r="AX442" s="12"/>
      <c r="AY442" s="12"/>
      <c r="AZ442" s="37" t="str">
        <f t="shared" si="97"/>
        <v/>
      </c>
      <c r="BA442" s="13" t="str" cm="1">
        <f t="array" ref="BA442">IF(BA$10="", "", IF(IFERROR(INDEX($B442:$AE442, $BK442, MATCH(BA$10, $B$11:$AE$11, 0)), "")="", "", IFERROR(VALUE(INDEX($B442:$AE442, $BK442, MATCH(BA$10, $B$11:$AE$11, 0))), "")))</f>
        <v/>
      </c>
      <c r="BB442" s="13" t="str" cm="1">
        <f t="array" ref="BB442">IF(BB$10="", "", IF(IFERROR(INDEX($B442:$AE442, $BK442, MATCH(BB$10, $B$11:$AE$11, 0)), "")="", "", IFERROR(VALUE(INDEX($B442:$AE442, $BK442, MATCH(BB$10, $B$11:$AE$11, 0))), "")))</f>
        <v/>
      </c>
      <c r="BC442" s="13" t="str" cm="1">
        <f t="array" ref="BC442">IF(BC$10="", "", IF(IFERROR(INDEX($B442:$AE442, $BK442, MATCH(BC$10, $B$11:$AE$11, 0)), "")="", "", IFERROR(VALUE(INDEX($B442:$AE442, $BK442, MATCH(BC$10, $B$11:$AE$11, 0))), "")))</f>
        <v/>
      </c>
      <c r="BD442" s="13" t="str" cm="1">
        <f t="array" ref="BD442">IF(BD$10="", "", IF(IFERROR(INDEX($B442:$AE442, $BK442, MATCH(BD$10, $B$11:$AE$11, 0)), "")="", "", IFERROR(VALUE(INDEX($B442:$AE442, $BK442, MATCH(BD$10, $B$11:$AE$11, 0))), "")))</f>
        <v/>
      </c>
      <c r="BE442" s="32" t="str" cm="1">
        <f t="array" ref="BE442">IF(BE$10="", "", IF(IFERROR(INDEX($B442:$AE442, $BK442, MATCH(BE$10, $B$11:$AE$11, 0)), "")="", "", IFERROR(VALUE(INDEX($B442:$AE442, $BK442, MATCH(BE$10, $B$11:$AE$11, 0))), "")))</f>
        <v/>
      </c>
      <c r="BF442" s="12"/>
      <c r="BG442" s="44" t="str" cm="1">
        <f t="array" ref="BG442">IF(BG$10="", "", IF(IFERROR(INDEX($B442:$AE442, $BK442, MATCH(BG$10, $B$11:$AE$11, 0)), "")="", "", IFERROR(LEFT(INDEX($B442:$AE442, $BK442, MATCH(BG$10, $B$11:$AE$11, 0)), 70), "")))</f>
        <v/>
      </c>
      <c r="BH442" s="12"/>
      <c r="BI442" s="44" t="str" cm="1">
        <f t="array" ref="BI442">IF(BI$10="", "", IF(IFERROR(INDEX($B442:$AE442, $BK442, MATCH(BI$10, $B$11:$AE$11, 0)), "")="", "", IFERROR(INDEX($B442:$AE442, $BK442, MATCH(BI$10, $B$11:$AE$11, 0)), "")))</f>
        <v/>
      </c>
      <c r="BJ442" s="12"/>
      <c r="BN442" s="19" t="str" cm="1">
        <f t="array" ref="BN442">IF($AZ$10="", "", IF(IFERROR(INDEX($B442:$AE442, $BK442, MATCH($AZ$10, $B$11:$AE$11, 0)), "")="", "", IFERROR(INDEX($B442:$AE442, $BK442, MATCH($AZ$10, $B$11:$AE$11, 0)), "")))</f>
        <v/>
      </c>
      <c r="BO442" s="19" t="str">
        <f t="shared" si="98"/>
        <v/>
      </c>
      <c r="BP442" s="19" t="str">
        <f t="shared" si="99"/>
        <v/>
      </c>
      <c r="BQ442" s="19" t="str">
        <f t="shared" si="100"/>
        <v/>
      </c>
      <c r="BR442" s="30" t="str">
        <f t="shared" si="101"/>
        <v/>
      </c>
      <c r="BS442" s="19" t="str">
        <f t="shared" si="102"/>
        <v/>
      </c>
      <c r="BT442" s="40" t="str" cm="1">
        <f t="array" ref="BT442">IFERROR(DATE(INDEX($BQ442:$BS442, $BK442, MATCH($BN$5, $BQ$10:$BS$10, 0)), INDEX($BQ442:$BS442, $BK442, MATCH($BN$4, $BQ$10:$BS$10, 0)), INDEX($BQ442:$BS442, $BK442, MATCH($BN$3, $BQ$10:$BS$10, 0))), "")</f>
        <v/>
      </c>
      <c r="BV442" s="19" t="str">
        <f t="shared" si="103"/>
        <v/>
      </c>
      <c r="BX442" s="19" t="str">
        <f t="shared" si="104"/>
        <v/>
      </c>
      <c r="BZ442" s="30" t="str">
        <f t="shared" si="108"/>
        <v/>
      </c>
      <c r="CA442" s="13" t="str">
        <f t="shared" si="109"/>
        <v/>
      </c>
      <c r="CB442" s="13" t="str">
        <f t="shared" si="110"/>
        <v/>
      </c>
      <c r="CC442" s="13" t="str">
        <f t="shared" si="111"/>
        <v/>
      </c>
      <c r="CD442" s="32" t="str">
        <f t="shared" si="112"/>
        <v/>
      </c>
      <c r="CF442" s="52" t="str">
        <f t="shared" si="105"/>
        <v/>
      </c>
      <c r="CH442" s="19" t="str">
        <f>IF($CF442="", "", COUNTIF($CF$12:$CF$1210, "&gt;"&amp;$CF442)+1+COUNTIF($CF$12:$CF442, $CF442)-1)</f>
        <v/>
      </c>
      <c r="CJ442" s="19" t="str">
        <f t="shared" si="106"/>
        <v/>
      </c>
      <c r="CL442" s="87" t="str">
        <f t="shared" si="107"/>
        <v/>
      </c>
    </row>
    <row r="443" spans="1:90" x14ac:dyDescent="0.25">
      <c r="A443" s="11"/>
      <c r="B443" s="5"/>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7"/>
      <c r="AF443" s="11"/>
      <c r="AG443" s="12"/>
      <c r="AH443" s="12"/>
      <c r="AI443" s="12"/>
      <c r="AJ443" s="12"/>
      <c r="AK443" s="12"/>
      <c r="AL443" s="12"/>
      <c r="AM443" s="12"/>
      <c r="AN443" s="12"/>
      <c r="AO443" s="12"/>
      <c r="AP443" s="12"/>
      <c r="AQ443" s="12"/>
      <c r="AR443" s="12"/>
      <c r="AS443" s="12"/>
      <c r="AT443" s="12"/>
      <c r="AU443" s="12"/>
      <c r="AV443" s="12"/>
      <c r="AW443" s="12"/>
      <c r="AX443" s="12"/>
      <c r="AY443" s="12"/>
      <c r="AZ443" s="37" t="str">
        <f t="shared" si="97"/>
        <v/>
      </c>
      <c r="BA443" s="13" t="str" cm="1">
        <f t="array" ref="BA443">IF(BA$10="", "", IF(IFERROR(INDEX($B443:$AE443, $BK443, MATCH(BA$10, $B$11:$AE$11, 0)), "")="", "", IFERROR(VALUE(INDEX($B443:$AE443, $BK443, MATCH(BA$10, $B$11:$AE$11, 0))), "")))</f>
        <v/>
      </c>
      <c r="BB443" s="13" t="str" cm="1">
        <f t="array" ref="BB443">IF(BB$10="", "", IF(IFERROR(INDEX($B443:$AE443, $BK443, MATCH(BB$10, $B$11:$AE$11, 0)), "")="", "", IFERROR(VALUE(INDEX($B443:$AE443, $BK443, MATCH(BB$10, $B$11:$AE$11, 0))), "")))</f>
        <v/>
      </c>
      <c r="BC443" s="13" t="str" cm="1">
        <f t="array" ref="BC443">IF(BC$10="", "", IF(IFERROR(INDEX($B443:$AE443, $BK443, MATCH(BC$10, $B$11:$AE$11, 0)), "")="", "", IFERROR(VALUE(INDEX($B443:$AE443, $BK443, MATCH(BC$10, $B$11:$AE$11, 0))), "")))</f>
        <v/>
      </c>
      <c r="BD443" s="13" t="str" cm="1">
        <f t="array" ref="BD443">IF(BD$10="", "", IF(IFERROR(INDEX($B443:$AE443, $BK443, MATCH(BD$10, $B$11:$AE$11, 0)), "")="", "", IFERROR(VALUE(INDEX($B443:$AE443, $BK443, MATCH(BD$10, $B$11:$AE$11, 0))), "")))</f>
        <v/>
      </c>
      <c r="BE443" s="32" t="str" cm="1">
        <f t="array" ref="BE443">IF(BE$10="", "", IF(IFERROR(INDEX($B443:$AE443, $BK443, MATCH(BE$10, $B$11:$AE$11, 0)), "")="", "", IFERROR(VALUE(INDEX($B443:$AE443, $BK443, MATCH(BE$10, $B$11:$AE$11, 0))), "")))</f>
        <v/>
      </c>
      <c r="BF443" s="12"/>
      <c r="BG443" s="44" t="str" cm="1">
        <f t="array" ref="BG443">IF(BG$10="", "", IF(IFERROR(INDEX($B443:$AE443, $BK443, MATCH(BG$10, $B$11:$AE$11, 0)), "")="", "", IFERROR(LEFT(INDEX($B443:$AE443, $BK443, MATCH(BG$10, $B$11:$AE$11, 0)), 70), "")))</f>
        <v/>
      </c>
      <c r="BH443" s="12"/>
      <c r="BI443" s="44" t="str" cm="1">
        <f t="array" ref="BI443">IF(BI$10="", "", IF(IFERROR(INDEX($B443:$AE443, $BK443, MATCH(BI$10, $B$11:$AE$11, 0)), "")="", "", IFERROR(INDEX($B443:$AE443, $BK443, MATCH(BI$10, $B$11:$AE$11, 0)), "")))</f>
        <v/>
      </c>
      <c r="BJ443" s="12"/>
      <c r="BN443" s="19" t="str" cm="1">
        <f t="array" ref="BN443">IF($AZ$10="", "", IF(IFERROR(INDEX($B443:$AE443, $BK443, MATCH($AZ$10, $B$11:$AE$11, 0)), "")="", "", IFERROR(INDEX($B443:$AE443, $BK443, MATCH($AZ$10, $B$11:$AE$11, 0)), "")))</f>
        <v/>
      </c>
      <c r="BO443" s="19" t="str">
        <f t="shared" si="98"/>
        <v/>
      </c>
      <c r="BP443" s="19" t="str">
        <f t="shared" si="99"/>
        <v/>
      </c>
      <c r="BQ443" s="19" t="str">
        <f t="shared" si="100"/>
        <v/>
      </c>
      <c r="BR443" s="30" t="str">
        <f t="shared" si="101"/>
        <v/>
      </c>
      <c r="BS443" s="19" t="str">
        <f t="shared" si="102"/>
        <v/>
      </c>
      <c r="BT443" s="40" t="str" cm="1">
        <f t="array" ref="BT443">IFERROR(DATE(INDEX($BQ443:$BS443, $BK443, MATCH($BN$5, $BQ$10:$BS$10, 0)), INDEX($BQ443:$BS443, $BK443, MATCH($BN$4, $BQ$10:$BS$10, 0)), INDEX($BQ443:$BS443, $BK443, MATCH($BN$3, $BQ$10:$BS$10, 0))), "")</f>
        <v/>
      </c>
      <c r="BV443" s="19" t="str">
        <f t="shared" si="103"/>
        <v/>
      </c>
      <c r="BX443" s="19" t="str">
        <f t="shared" si="104"/>
        <v/>
      </c>
      <c r="BZ443" s="30" t="str">
        <f t="shared" si="108"/>
        <v/>
      </c>
      <c r="CA443" s="13" t="str">
        <f t="shared" si="109"/>
        <v/>
      </c>
      <c r="CB443" s="13" t="str">
        <f t="shared" si="110"/>
        <v/>
      </c>
      <c r="CC443" s="13" t="str">
        <f t="shared" si="111"/>
        <v/>
      </c>
      <c r="CD443" s="32" t="str">
        <f t="shared" si="112"/>
        <v/>
      </c>
      <c r="CF443" s="52" t="str">
        <f t="shared" si="105"/>
        <v/>
      </c>
      <c r="CH443" s="19" t="str">
        <f>IF($CF443="", "", COUNTIF($CF$12:$CF$1210, "&gt;"&amp;$CF443)+1+COUNTIF($CF$12:$CF443, $CF443)-1)</f>
        <v/>
      </c>
      <c r="CJ443" s="19" t="str">
        <f t="shared" si="106"/>
        <v/>
      </c>
      <c r="CL443" s="87" t="str">
        <f t="shared" si="107"/>
        <v/>
      </c>
    </row>
    <row r="444" spans="1:90" x14ac:dyDescent="0.25">
      <c r="A444" s="11"/>
      <c r="B444" s="5"/>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7"/>
      <c r="AF444" s="11"/>
      <c r="AG444" s="12"/>
      <c r="AH444" s="12"/>
      <c r="AI444" s="12"/>
      <c r="AJ444" s="12"/>
      <c r="AK444" s="12"/>
      <c r="AL444" s="12"/>
      <c r="AM444" s="12"/>
      <c r="AN444" s="12"/>
      <c r="AO444" s="12"/>
      <c r="AP444" s="12"/>
      <c r="AQ444" s="12"/>
      <c r="AR444" s="12"/>
      <c r="AS444" s="12"/>
      <c r="AT444" s="12"/>
      <c r="AU444" s="12"/>
      <c r="AV444" s="12"/>
      <c r="AW444" s="12"/>
      <c r="AX444" s="12"/>
      <c r="AY444" s="12"/>
      <c r="AZ444" s="37" t="str">
        <f t="shared" si="97"/>
        <v/>
      </c>
      <c r="BA444" s="13" t="str" cm="1">
        <f t="array" ref="BA444">IF(BA$10="", "", IF(IFERROR(INDEX($B444:$AE444, $BK444, MATCH(BA$10, $B$11:$AE$11, 0)), "")="", "", IFERROR(VALUE(INDEX($B444:$AE444, $BK444, MATCH(BA$10, $B$11:$AE$11, 0))), "")))</f>
        <v/>
      </c>
      <c r="BB444" s="13" t="str" cm="1">
        <f t="array" ref="BB444">IF(BB$10="", "", IF(IFERROR(INDEX($B444:$AE444, $BK444, MATCH(BB$10, $B$11:$AE$11, 0)), "")="", "", IFERROR(VALUE(INDEX($B444:$AE444, $BK444, MATCH(BB$10, $B$11:$AE$11, 0))), "")))</f>
        <v/>
      </c>
      <c r="BC444" s="13" t="str" cm="1">
        <f t="array" ref="BC444">IF(BC$10="", "", IF(IFERROR(INDEX($B444:$AE444, $BK444, MATCH(BC$10, $B$11:$AE$11, 0)), "")="", "", IFERROR(VALUE(INDEX($B444:$AE444, $BK444, MATCH(BC$10, $B$11:$AE$11, 0))), "")))</f>
        <v/>
      </c>
      <c r="BD444" s="13" t="str" cm="1">
        <f t="array" ref="BD444">IF(BD$10="", "", IF(IFERROR(INDEX($B444:$AE444, $BK444, MATCH(BD$10, $B$11:$AE$11, 0)), "")="", "", IFERROR(VALUE(INDEX($B444:$AE444, $BK444, MATCH(BD$10, $B$11:$AE$11, 0))), "")))</f>
        <v/>
      </c>
      <c r="BE444" s="32" t="str" cm="1">
        <f t="array" ref="BE444">IF(BE$10="", "", IF(IFERROR(INDEX($B444:$AE444, $BK444, MATCH(BE$10, $B$11:$AE$11, 0)), "")="", "", IFERROR(VALUE(INDEX($B444:$AE444, $BK444, MATCH(BE$10, $B$11:$AE$11, 0))), "")))</f>
        <v/>
      </c>
      <c r="BF444" s="12"/>
      <c r="BG444" s="44" t="str" cm="1">
        <f t="array" ref="BG444">IF(BG$10="", "", IF(IFERROR(INDEX($B444:$AE444, $BK444, MATCH(BG$10, $B$11:$AE$11, 0)), "")="", "", IFERROR(LEFT(INDEX($B444:$AE444, $BK444, MATCH(BG$10, $B$11:$AE$11, 0)), 70), "")))</f>
        <v/>
      </c>
      <c r="BH444" s="12"/>
      <c r="BI444" s="44" t="str" cm="1">
        <f t="array" ref="BI444">IF(BI$10="", "", IF(IFERROR(INDEX($B444:$AE444, $BK444, MATCH(BI$10, $B$11:$AE$11, 0)), "")="", "", IFERROR(INDEX($B444:$AE444, $BK444, MATCH(BI$10, $B$11:$AE$11, 0)), "")))</f>
        <v/>
      </c>
      <c r="BJ444" s="12"/>
      <c r="BN444" s="19" t="str" cm="1">
        <f t="array" ref="BN444">IF($AZ$10="", "", IF(IFERROR(INDEX($B444:$AE444, $BK444, MATCH($AZ$10, $B$11:$AE$11, 0)), "")="", "", IFERROR(INDEX($B444:$AE444, $BK444, MATCH($AZ$10, $B$11:$AE$11, 0)), "")))</f>
        <v/>
      </c>
      <c r="BO444" s="19" t="str">
        <f t="shared" si="98"/>
        <v/>
      </c>
      <c r="BP444" s="19" t="str">
        <f t="shared" si="99"/>
        <v/>
      </c>
      <c r="BQ444" s="19" t="str">
        <f t="shared" si="100"/>
        <v/>
      </c>
      <c r="BR444" s="30" t="str">
        <f t="shared" si="101"/>
        <v/>
      </c>
      <c r="BS444" s="19" t="str">
        <f t="shared" si="102"/>
        <v/>
      </c>
      <c r="BT444" s="40" t="str" cm="1">
        <f t="array" ref="BT444">IFERROR(DATE(INDEX($BQ444:$BS444, $BK444, MATCH($BN$5, $BQ$10:$BS$10, 0)), INDEX($BQ444:$BS444, $BK444, MATCH($BN$4, $BQ$10:$BS$10, 0)), INDEX($BQ444:$BS444, $BK444, MATCH($BN$3, $BQ$10:$BS$10, 0))), "")</f>
        <v/>
      </c>
      <c r="BV444" s="19" t="str">
        <f t="shared" si="103"/>
        <v/>
      </c>
      <c r="BX444" s="19" t="str">
        <f t="shared" si="104"/>
        <v/>
      </c>
      <c r="BZ444" s="30" t="str">
        <f t="shared" si="108"/>
        <v/>
      </c>
      <c r="CA444" s="13" t="str">
        <f t="shared" si="109"/>
        <v/>
      </c>
      <c r="CB444" s="13" t="str">
        <f t="shared" si="110"/>
        <v/>
      </c>
      <c r="CC444" s="13" t="str">
        <f t="shared" si="111"/>
        <v/>
      </c>
      <c r="CD444" s="32" t="str">
        <f t="shared" si="112"/>
        <v/>
      </c>
      <c r="CF444" s="52" t="str">
        <f t="shared" si="105"/>
        <v/>
      </c>
      <c r="CH444" s="19" t="str">
        <f>IF($CF444="", "", COUNTIF($CF$12:$CF$1210, "&gt;"&amp;$CF444)+1+COUNTIF($CF$12:$CF444, $CF444)-1)</f>
        <v/>
      </c>
      <c r="CJ444" s="19" t="str">
        <f t="shared" si="106"/>
        <v/>
      </c>
      <c r="CL444" s="87" t="str">
        <f t="shared" si="107"/>
        <v/>
      </c>
    </row>
    <row r="445" spans="1:90" x14ac:dyDescent="0.25">
      <c r="A445" s="11"/>
      <c r="B445" s="5"/>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7"/>
      <c r="AF445" s="11"/>
      <c r="AG445" s="12"/>
      <c r="AH445" s="12"/>
      <c r="AI445" s="12"/>
      <c r="AJ445" s="12"/>
      <c r="AK445" s="12"/>
      <c r="AL445" s="12"/>
      <c r="AM445" s="12"/>
      <c r="AN445" s="12"/>
      <c r="AO445" s="12"/>
      <c r="AP445" s="12"/>
      <c r="AQ445" s="12"/>
      <c r="AR445" s="12"/>
      <c r="AS445" s="12"/>
      <c r="AT445" s="12"/>
      <c r="AU445" s="12"/>
      <c r="AV445" s="12"/>
      <c r="AW445" s="12"/>
      <c r="AX445" s="12"/>
      <c r="AY445" s="12"/>
      <c r="AZ445" s="37" t="str">
        <f t="shared" si="97"/>
        <v/>
      </c>
      <c r="BA445" s="13" t="str" cm="1">
        <f t="array" ref="BA445">IF(BA$10="", "", IF(IFERROR(INDEX($B445:$AE445, $BK445, MATCH(BA$10, $B$11:$AE$11, 0)), "")="", "", IFERROR(VALUE(INDEX($B445:$AE445, $BK445, MATCH(BA$10, $B$11:$AE$11, 0))), "")))</f>
        <v/>
      </c>
      <c r="BB445" s="13" t="str" cm="1">
        <f t="array" ref="BB445">IF(BB$10="", "", IF(IFERROR(INDEX($B445:$AE445, $BK445, MATCH(BB$10, $B$11:$AE$11, 0)), "")="", "", IFERROR(VALUE(INDEX($B445:$AE445, $BK445, MATCH(BB$10, $B$11:$AE$11, 0))), "")))</f>
        <v/>
      </c>
      <c r="BC445" s="13" t="str" cm="1">
        <f t="array" ref="BC445">IF(BC$10="", "", IF(IFERROR(INDEX($B445:$AE445, $BK445, MATCH(BC$10, $B$11:$AE$11, 0)), "")="", "", IFERROR(VALUE(INDEX($B445:$AE445, $BK445, MATCH(BC$10, $B$11:$AE$11, 0))), "")))</f>
        <v/>
      </c>
      <c r="BD445" s="13" t="str" cm="1">
        <f t="array" ref="BD445">IF(BD$10="", "", IF(IFERROR(INDEX($B445:$AE445, $BK445, MATCH(BD$10, $B$11:$AE$11, 0)), "")="", "", IFERROR(VALUE(INDEX($B445:$AE445, $BK445, MATCH(BD$10, $B$11:$AE$11, 0))), "")))</f>
        <v/>
      </c>
      <c r="BE445" s="32" t="str" cm="1">
        <f t="array" ref="BE445">IF(BE$10="", "", IF(IFERROR(INDEX($B445:$AE445, $BK445, MATCH(BE$10, $B$11:$AE$11, 0)), "")="", "", IFERROR(VALUE(INDEX($B445:$AE445, $BK445, MATCH(BE$10, $B$11:$AE$11, 0))), "")))</f>
        <v/>
      </c>
      <c r="BF445" s="12"/>
      <c r="BG445" s="44" t="str" cm="1">
        <f t="array" ref="BG445">IF(BG$10="", "", IF(IFERROR(INDEX($B445:$AE445, $BK445, MATCH(BG$10, $B$11:$AE$11, 0)), "")="", "", IFERROR(LEFT(INDEX($B445:$AE445, $BK445, MATCH(BG$10, $B$11:$AE$11, 0)), 70), "")))</f>
        <v/>
      </c>
      <c r="BH445" s="12"/>
      <c r="BI445" s="44" t="str" cm="1">
        <f t="array" ref="BI445">IF(BI$10="", "", IF(IFERROR(INDEX($B445:$AE445, $BK445, MATCH(BI$10, $B$11:$AE$11, 0)), "")="", "", IFERROR(INDEX($B445:$AE445, $BK445, MATCH(BI$10, $B$11:$AE$11, 0)), "")))</f>
        <v/>
      </c>
      <c r="BJ445" s="12"/>
      <c r="BN445" s="19" t="str" cm="1">
        <f t="array" ref="BN445">IF($AZ$10="", "", IF(IFERROR(INDEX($B445:$AE445, $BK445, MATCH($AZ$10, $B$11:$AE$11, 0)), "")="", "", IFERROR(INDEX($B445:$AE445, $BK445, MATCH($AZ$10, $B$11:$AE$11, 0)), "")))</f>
        <v/>
      </c>
      <c r="BO445" s="19" t="str">
        <f t="shared" si="98"/>
        <v/>
      </c>
      <c r="BP445" s="19" t="str">
        <f t="shared" si="99"/>
        <v/>
      </c>
      <c r="BQ445" s="19" t="str">
        <f t="shared" si="100"/>
        <v/>
      </c>
      <c r="BR445" s="30" t="str">
        <f t="shared" si="101"/>
        <v/>
      </c>
      <c r="BS445" s="19" t="str">
        <f t="shared" si="102"/>
        <v/>
      </c>
      <c r="BT445" s="40" t="str" cm="1">
        <f t="array" ref="BT445">IFERROR(DATE(INDEX($BQ445:$BS445, $BK445, MATCH($BN$5, $BQ$10:$BS$10, 0)), INDEX($BQ445:$BS445, $BK445, MATCH($BN$4, $BQ$10:$BS$10, 0)), INDEX($BQ445:$BS445, $BK445, MATCH($BN$3, $BQ$10:$BS$10, 0))), "")</f>
        <v/>
      </c>
      <c r="BV445" s="19" t="str">
        <f t="shared" si="103"/>
        <v/>
      </c>
      <c r="BX445" s="19" t="str">
        <f t="shared" si="104"/>
        <v/>
      </c>
      <c r="BZ445" s="30" t="str">
        <f t="shared" si="108"/>
        <v/>
      </c>
      <c r="CA445" s="13" t="str">
        <f t="shared" si="109"/>
        <v/>
      </c>
      <c r="CB445" s="13" t="str">
        <f t="shared" si="110"/>
        <v/>
      </c>
      <c r="CC445" s="13" t="str">
        <f t="shared" si="111"/>
        <v/>
      </c>
      <c r="CD445" s="32" t="str">
        <f t="shared" si="112"/>
        <v/>
      </c>
      <c r="CF445" s="52" t="str">
        <f t="shared" si="105"/>
        <v/>
      </c>
      <c r="CH445" s="19" t="str">
        <f>IF($CF445="", "", COUNTIF($CF$12:$CF$1210, "&gt;"&amp;$CF445)+1+COUNTIF($CF$12:$CF445, $CF445)-1)</f>
        <v/>
      </c>
      <c r="CJ445" s="19" t="str">
        <f t="shared" si="106"/>
        <v/>
      </c>
      <c r="CL445" s="87" t="str">
        <f t="shared" si="107"/>
        <v/>
      </c>
    </row>
    <row r="446" spans="1:90" x14ac:dyDescent="0.25">
      <c r="A446" s="11"/>
      <c r="B446" s="5"/>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7"/>
      <c r="AF446" s="11"/>
      <c r="AG446" s="12"/>
      <c r="AH446" s="12"/>
      <c r="AI446" s="12"/>
      <c r="AJ446" s="12"/>
      <c r="AK446" s="12"/>
      <c r="AL446" s="12"/>
      <c r="AM446" s="12"/>
      <c r="AN446" s="12"/>
      <c r="AO446" s="12"/>
      <c r="AP446" s="12"/>
      <c r="AQ446" s="12"/>
      <c r="AR446" s="12"/>
      <c r="AS446" s="12"/>
      <c r="AT446" s="12"/>
      <c r="AU446" s="12"/>
      <c r="AV446" s="12"/>
      <c r="AW446" s="12"/>
      <c r="AX446" s="12"/>
      <c r="AY446" s="12"/>
      <c r="AZ446" s="37" t="str">
        <f t="shared" si="97"/>
        <v/>
      </c>
      <c r="BA446" s="13" t="str" cm="1">
        <f t="array" ref="BA446">IF(BA$10="", "", IF(IFERROR(INDEX($B446:$AE446, $BK446, MATCH(BA$10, $B$11:$AE$11, 0)), "")="", "", IFERROR(VALUE(INDEX($B446:$AE446, $BK446, MATCH(BA$10, $B$11:$AE$11, 0))), "")))</f>
        <v/>
      </c>
      <c r="BB446" s="13" t="str" cm="1">
        <f t="array" ref="BB446">IF(BB$10="", "", IF(IFERROR(INDEX($B446:$AE446, $BK446, MATCH(BB$10, $B$11:$AE$11, 0)), "")="", "", IFERROR(VALUE(INDEX($B446:$AE446, $BK446, MATCH(BB$10, $B$11:$AE$11, 0))), "")))</f>
        <v/>
      </c>
      <c r="BC446" s="13" t="str" cm="1">
        <f t="array" ref="BC446">IF(BC$10="", "", IF(IFERROR(INDEX($B446:$AE446, $BK446, MATCH(BC$10, $B$11:$AE$11, 0)), "")="", "", IFERROR(VALUE(INDEX($B446:$AE446, $BK446, MATCH(BC$10, $B$11:$AE$11, 0))), "")))</f>
        <v/>
      </c>
      <c r="BD446" s="13" t="str" cm="1">
        <f t="array" ref="BD446">IF(BD$10="", "", IF(IFERROR(INDEX($B446:$AE446, $BK446, MATCH(BD$10, $B$11:$AE$11, 0)), "")="", "", IFERROR(VALUE(INDEX($B446:$AE446, $BK446, MATCH(BD$10, $B$11:$AE$11, 0))), "")))</f>
        <v/>
      </c>
      <c r="BE446" s="32" t="str" cm="1">
        <f t="array" ref="BE446">IF(BE$10="", "", IF(IFERROR(INDEX($B446:$AE446, $BK446, MATCH(BE$10, $B$11:$AE$11, 0)), "")="", "", IFERROR(VALUE(INDEX($B446:$AE446, $BK446, MATCH(BE$10, $B$11:$AE$11, 0))), "")))</f>
        <v/>
      </c>
      <c r="BF446" s="12"/>
      <c r="BG446" s="44" t="str" cm="1">
        <f t="array" ref="BG446">IF(BG$10="", "", IF(IFERROR(INDEX($B446:$AE446, $BK446, MATCH(BG$10, $B$11:$AE$11, 0)), "")="", "", IFERROR(LEFT(INDEX($B446:$AE446, $BK446, MATCH(BG$10, $B$11:$AE$11, 0)), 70), "")))</f>
        <v/>
      </c>
      <c r="BH446" s="12"/>
      <c r="BI446" s="44" t="str" cm="1">
        <f t="array" ref="BI446">IF(BI$10="", "", IF(IFERROR(INDEX($B446:$AE446, $BK446, MATCH(BI$10, $B$11:$AE$11, 0)), "")="", "", IFERROR(INDEX($B446:$AE446, $BK446, MATCH(BI$10, $B$11:$AE$11, 0)), "")))</f>
        <v/>
      </c>
      <c r="BJ446" s="12"/>
      <c r="BN446" s="19" t="str" cm="1">
        <f t="array" ref="BN446">IF($AZ$10="", "", IF(IFERROR(INDEX($B446:$AE446, $BK446, MATCH($AZ$10, $B$11:$AE$11, 0)), "")="", "", IFERROR(INDEX($B446:$AE446, $BK446, MATCH($AZ$10, $B$11:$AE$11, 0)), "")))</f>
        <v/>
      </c>
      <c r="BO446" s="19" t="str">
        <f t="shared" si="98"/>
        <v/>
      </c>
      <c r="BP446" s="19" t="str">
        <f t="shared" si="99"/>
        <v/>
      </c>
      <c r="BQ446" s="19" t="str">
        <f t="shared" si="100"/>
        <v/>
      </c>
      <c r="BR446" s="30" t="str">
        <f t="shared" si="101"/>
        <v/>
      </c>
      <c r="BS446" s="19" t="str">
        <f t="shared" si="102"/>
        <v/>
      </c>
      <c r="BT446" s="40" t="str" cm="1">
        <f t="array" ref="BT446">IFERROR(DATE(INDEX($BQ446:$BS446, $BK446, MATCH($BN$5, $BQ$10:$BS$10, 0)), INDEX($BQ446:$BS446, $BK446, MATCH($BN$4, $BQ$10:$BS$10, 0)), INDEX($BQ446:$BS446, $BK446, MATCH($BN$3, $BQ$10:$BS$10, 0))), "")</f>
        <v/>
      </c>
      <c r="BV446" s="19" t="str">
        <f t="shared" si="103"/>
        <v/>
      </c>
      <c r="BX446" s="19" t="str">
        <f t="shared" si="104"/>
        <v/>
      </c>
      <c r="BZ446" s="30" t="str">
        <f t="shared" si="108"/>
        <v/>
      </c>
      <c r="CA446" s="13" t="str">
        <f t="shared" si="109"/>
        <v/>
      </c>
      <c r="CB446" s="13" t="str">
        <f t="shared" si="110"/>
        <v/>
      </c>
      <c r="CC446" s="13" t="str">
        <f t="shared" si="111"/>
        <v/>
      </c>
      <c r="CD446" s="32" t="str">
        <f t="shared" si="112"/>
        <v/>
      </c>
      <c r="CF446" s="52" t="str">
        <f t="shared" si="105"/>
        <v/>
      </c>
      <c r="CH446" s="19" t="str">
        <f>IF($CF446="", "", COUNTIF($CF$12:$CF$1210, "&gt;"&amp;$CF446)+1+COUNTIF($CF$12:$CF446, $CF446)-1)</f>
        <v/>
      </c>
      <c r="CJ446" s="19" t="str">
        <f t="shared" si="106"/>
        <v/>
      </c>
      <c r="CL446" s="87" t="str">
        <f t="shared" si="107"/>
        <v/>
      </c>
    </row>
    <row r="447" spans="1:90" x14ac:dyDescent="0.25">
      <c r="A447" s="11"/>
      <c r="B447" s="5"/>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7"/>
      <c r="AF447" s="11"/>
      <c r="AG447" s="12"/>
      <c r="AH447" s="12"/>
      <c r="AI447" s="12"/>
      <c r="AJ447" s="12"/>
      <c r="AK447" s="12"/>
      <c r="AL447" s="12"/>
      <c r="AM447" s="12"/>
      <c r="AN447" s="12"/>
      <c r="AO447" s="12"/>
      <c r="AP447" s="12"/>
      <c r="AQ447" s="12"/>
      <c r="AR447" s="12"/>
      <c r="AS447" s="12"/>
      <c r="AT447" s="12"/>
      <c r="AU447" s="12"/>
      <c r="AV447" s="12"/>
      <c r="AW447" s="12"/>
      <c r="AX447" s="12"/>
      <c r="AY447" s="12"/>
      <c r="AZ447" s="37" t="str">
        <f t="shared" si="97"/>
        <v/>
      </c>
      <c r="BA447" s="13" t="str" cm="1">
        <f t="array" ref="BA447">IF(BA$10="", "", IF(IFERROR(INDEX($B447:$AE447, $BK447, MATCH(BA$10, $B$11:$AE$11, 0)), "")="", "", IFERROR(VALUE(INDEX($B447:$AE447, $BK447, MATCH(BA$10, $B$11:$AE$11, 0))), "")))</f>
        <v/>
      </c>
      <c r="BB447" s="13" t="str" cm="1">
        <f t="array" ref="BB447">IF(BB$10="", "", IF(IFERROR(INDEX($B447:$AE447, $BK447, MATCH(BB$10, $B$11:$AE$11, 0)), "")="", "", IFERROR(VALUE(INDEX($B447:$AE447, $BK447, MATCH(BB$10, $B$11:$AE$11, 0))), "")))</f>
        <v/>
      </c>
      <c r="BC447" s="13" t="str" cm="1">
        <f t="array" ref="BC447">IF(BC$10="", "", IF(IFERROR(INDEX($B447:$AE447, $BK447, MATCH(BC$10, $B$11:$AE$11, 0)), "")="", "", IFERROR(VALUE(INDEX($B447:$AE447, $BK447, MATCH(BC$10, $B$11:$AE$11, 0))), "")))</f>
        <v/>
      </c>
      <c r="BD447" s="13" t="str" cm="1">
        <f t="array" ref="BD447">IF(BD$10="", "", IF(IFERROR(INDEX($B447:$AE447, $BK447, MATCH(BD$10, $B$11:$AE$11, 0)), "")="", "", IFERROR(VALUE(INDEX($B447:$AE447, $BK447, MATCH(BD$10, $B$11:$AE$11, 0))), "")))</f>
        <v/>
      </c>
      <c r="BE447" s="32" t="str" cm="1">
        <f t="array" ref="BE447">IF(BE$10="", "", IF(IFERROR(INDEX($B447:$AE447, $BK447, MATCH(BE$10, $B$11:$AE$11, 0)), "")="", "", IFERROR(VALUE(INDEX($B447:$AE447, $BK447, MATCH(BE$10, $B$11:$AE$11, 0))), "")))</f>
        <v/>
      </c>
      <c r="BF447" s="12"/>
      <c r="BG447" s="44" t="str" cm="1">
        <f t="array" ref="BG447">IF(BG$10="", "", IF(IFERROR(INDEX($B447:$AE447, $BK447, MATCH(BG$10, $B$11:$AE$11, 0)), "")="", "", IFERROR(LEFT(INDEX($B447:$AE447, $BK447, MATCH(BG$10, $B$11:$AE$11, 0)), 70), "")))</f>
        <v/>
      </c>
      <c r="BH447" s="12"/>
      <c r="BI447" s="44" t="str" cm="1">
        <f t="array" ref="BI447">IF(BI$10="", "", IF(IFERROR(INDEX($B447:$AE447, $BK447, MATCH(BI$10, $B$11:$AE$11, 0)), "")="", "", IFERROR(INDEX($B447:$AE447, $BK447, MATCH(BI$10, $B$11:$AE$11, 0)), "")))</f>
        <v/>
      </c>
      <c r="BJ447" s="12"/>
      <c r="BN447" s="19" t="str" cm="1">
        <f t="array" ref="BN447">IF($AZ$10="", "", IF(IFERROR(INDEX($B447:$AE447, $BK447, MATCH($AZ$10, $B$11:$AE$11, 0)), "")="", "", IFERROR(INDEX($B447:$AE447, $BK447, MATCH($AZ$10, $B$11:$AE$11, 0)), "")))</f>
        <v/>
      </c>
      <c r="BO447" s="19" t="str">
        <f t="shared" si="98"/>
        <v/>
      </c>
      <c r="BP447" s="19" t="str">
        <f t="shared" si="99"/>
        <v/>
      </c>
      <c r="BQ447" s="19" t="str">
        <f t="shared" si="100"/>
        <v/>
      </c>
      <c r="BR447" s="30" t="str">
        <f t="shared" si="101"/>
        <v/>
      </c>
      <c r="BS447" s="19" t="str">
        <f t="shared" si="102"/>
        <v/>
      </c>
      <c r="BT447" s="40" t="str" cm="1">
        <f t="array" ref="BT447">IFERROR(DATE(INDEX($BQ447:$BS447, $BK447, MATCH($BN$5, $BQ$10:$BS$10, 0)), INDEX($BQ447:$BS447, $BK447, MATCH($BN$4, $BQ$10:$BS$10, 0)), INDEX($BQ447:$BS447, $BK447, MATCH($BN$3, $BQ$10:$BS$10, 0))), "")</f>
        <v/>
      </c>
      <c r="BV447" s="19" t="str">
        <f t="shared" si="103"/>
        <v/>
      </c>
      <c r="BX447" s="19" t="str">
        <f t="shared" si="104"/>
        <v/>
      </c>
      <c r="BZ447" s="30" t="str">
        <f t="shared" si="108"/>
        <v/>
      </c>
      <c r="CA447" s="13" t="str">
        <f t="shared" si="109"/>
        <v/>
      </c>
      <c r="CB447" s="13" t="str">
        <f t="shared" si="110"/>
        <v/>
      </c>
      <c r="CC447" s="13" t="str">
        <f t="shared" si="111"/>
        <v/>
      </c>
      <c r="CD447" s="32" t="str">
        <f t="shared" si="112"/>
        <v/>
      </c>
      <c r="CF447" s="52" t="str">
        <f t="shared" si="105"/>
        <v/>
      </c>
      <c r="CH447" s="19" t="str">
        <f>IF($CF447="", "", COUNTIF($CF$12:$CF$1210, "&gt;"&amp;$CF447)+1+COUNTIF($CF$12:$CF447, $CF447)-1)</f>
        <v/>
      </c>
      <c r="CJ447" s="19" t="str">
        <f t="shared" si="106"/>
        <v/>
      </c>
      <c r="CL447" s="87" t="str">
        <f t="shared" si="107"/>
        <v/>
      </c>
    </row>
    <row r="448" spans="1:90" x14ac:dyDescent="0.25">
      <c r="A448" s="11"/>
      <c r="B448" s="5"/>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7"/>
      <c r="AF448" s="11"/>
      <c r="AG448" s="12"/>
      <c r="AH448" s="12"/>
      <c r="AI448" s="12"/>
      <c r="AJ448" s="12"/>
      <c r="AK448" s="12"/>
      <c r="AL448" s="12"/>
      <c r="AM448" s="12"/>
      <c r="AN448" s="12"/>
      <c r="AO448" s="12"/>
      <c r="AP448" s="12"/>
      <c r="AQ448" s="12"/>
      <c r="AR448" s="12"/>
      <c r="AS448" s="12"/>
      <c r="AT448" s="12"/>
      <c r="AU448" s="12"/>
      <c r="AV448" s="12"/>
      <c r="AW448" s="12"/>
      <c r="AX448" s="12"/>
      <c r="AY448" s="12"/>
      <c r="AZ448" s="37" t="str">
        <f t="shared" si="97"/>
        <v/>
      </c>
      <c r="BA448" s="13" t="str" cm="1">
        <f t="array" ref="BA448">IF(BA$10="", "", IF(IFERROR(INDEX($B448:$AE448, $BK448, MATCH(BA$10, $B$11:$AE$11, 0)), "")="", "", IFERROR(VALUE(INDEX($B448:$AE448, $BK448, MATCH(BA$10, $B$11:$AE$11, 0))), "")))</f>
        <v/>
      </c>
      <c r="BB448" s="13" t="str" cm="1">
        <f t="array" ref="BB448">IF(BB$10="", "", IF(IFERROR(INDEX($B448:$AE448, $BK448, MATCH(BB$10, $B$11:$AE$11, 0)), "")="", "", IFERROR(VALUE(INDEX($B448:$AE448, $BK448, MATCH(BB$10, $B$11:$AE$11, 0))), "")))</f>
        <v/>
      </c>
      <c r="BC448" s="13" t="str" cm="1">
        <f t="array" ref="BC448">IF(BC$10="", "", IF(IFERROR(INDEX($B448:$AE448, $BK448, MATCH(BC$10, $B$11:$AE$11, 0)), "")="", "", IFERROR(VALUE(INDEX($B448:$AE448, $BK448, MATCH(BC$10, $B$11:$AE$11, 0))), "")))</f>
        <v/>
      </c>
      <c r="BD448" s="13" t="str" cm="1">
        <f t="array" ref="BD448">IF(BD$10="", "", IF(IFERROR(INDEX($B448:$AE448, $BK448, MATCH(BD$10, $B$11:$AE$11, 0)), "")="", "", IFERROR(VALUE(INDEX($B448:$AE448, $BK448, MATCH(BD$10, $B$11:$AE$11, 0))), "")))</f>
        <v/>
      </c>
      <c r="BE448" s="32" t="str" cm="1">
        <f t="array" ref="BE448">IF(BE$10="", "", IF(IFERROR(INDEX($B448:$AE448, $BK448, MATCH(BE$10, $B$11:$AE$11, 0)), "")="", "", IFERROR(VALUE(INDEX($B448:$AE448, $BK448, MATCH(BE$10, $B$11:$AE$11, 0))), "")))</f>
        <v/>
      </c>
      <c r="BF448" s="12"/>
      <c r="BG448" s="44" t="str" cm="1">
        <f t="array" ref="BG448">IF(BG$10="", "", IF(IFERROR(INDEX($B448:$AE448, $BK448, MATCH(BG$10, $B$11:$AE$11, 0)), "")="", "", IFERROR(LEFT(INDEX($B448:$AE448, $BK448, MATCH(BG$10, $B$11:$AE$11, 0)), 70), "")))</f>
        <v/>
      </c>
      <c r="BH448" s="12"/>
      <c r="BI448" s="44" t="str" cm="1">
        <f t="array" ref="BI448">IF(BI$10="", "", IF(IFERROR(INDEX($B448:$AE448, $BK448, MATCH(BI$10, $B$11:$AE$11, 0)), "")="", "", IFERROR(INDEX($B448:$AE448, $BK448, MATCH(BI$10, $B$11:$AE$11, 0)), "")))</f>
        <v/>
      </c>
      <c r="BJ448" s="12"/>
      <c r="BN448" s="19" t="str" cm="1">
        <f t="array" ref="BN448">IF($AZ$10="", "", IF(IFERROR(INDEX($B448:$AE448, $BK448, MATCH($AZ$10, $B$11:$AE$11, 0)), "")="", "", IFERROR(INDEX($B448:$AE448, $BK448, MATCH($AZ$10, $B$11:$AE$11, 0)), "")))</f>
        <v/>
      </c>
      <c r="BO448" s="19" t="str">
        <f t="shared" si="98"/>
        <v/>
      </c>
      <c r="BP448" s="19" t="str">
        <f t="shared" si="99"/>
        <v/>
      </c>
      <c r="BQ448" s="19" t="str">
        <f t="shared" si="100"/>
        <v/>
      </c>
      <c r="BR448" s="30" t="str">
        <f t="shared" si="101"/>
        <v/>
      </c>
      <c r="BS448" s="19" t="str">
        <f t="shared" si="102"/>
        <v/>
      </c>
      <c r="BT448" s="40" t="str" cm="1">
        <f t="array" ref="BT448">IFERROR(DATE(INDEX($BQ448:$BS448, $BK448, MATCH($BN$5, $BQ$10:$BS$10, 0)), INDEX($BQ448:$BS448, $BK448, MATCH($BN$4, $BQ$10:$BS$10, 0)), INDEX($BQ448:$BS448, $BK448, MATCH($BN$3, $BQ$10:$BS$10, 0))), "")</f>
        <v/>
      </c>
      <c r="BV448" s="19" t="str">
        <f t="shared" si="103"/>
        <v/>
      </c>
      <c r="BX448" s="19" t="str">
        <f t="shared" si="104"/>
        <v/>
      </c>
      <c r="BZ448" s="30" t="str">
        <f t="shared" si="108"/>
        <v/>
      </c>
      <c r="CA448" s="13" t="str">
        <f t="shared" si="109"/>
        <v/>
      </c>
      <c r="CB448" s="13" t="str">
        <f t="shared" si="110"/>
        <v/>
      </c>
      <c r="CC448" s="13" t="str">
        <f t="shared" si="111"/>
        <v/>
      </c>
      <c r="CD448" s="32" t="str">
        <f t="shared" si="112"/>
        <v/>
      </c>
      <c r="CF448" s="52" t="str">
        <f t="shared" si="105"/>
        <v/>
      </c>
      <c r="CH448" s="19" t="str">
        <f>IF($CF448="", "", COUNTIF($CF$12:$CF$1210, "&gt;"&amp;$CF448)+1+COUNTIF($CF$12:$CF448, $CF448)-1)</f>
        <v/>
      </c>
      <c r="CJ448" s="19" t="str">
        <f t="shared" si="106"/>
        <v/>
      </c>
      <c r="CL448" s="87" t="str">
        <f t="shared" si="107"/>
        <v/>
      </c>
    </row>
    <row r="449" spans="1:90" x14ac:dyDescent="0.25">
      <c r="A449" s="11"/>
      <c r="B449" s="5"/>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7"/>
      <c r="AF449" s="11"/>
      <c r="AG449" s="12"/>
      <c r="AH449" s="12"/>
      <c r="AI449" s="12"/>
      <c r="AJ449" s="12"/>
      <c r="AK449" s="12"/>
      <c r="AL449" s="12"/>
      <c r="AM449" s="12"/>
      <c r="AN449" s="12"/>
      <c r="AO449" s="12"/>
      <c r="AP449" s="12"/>
      <c r="AQ449" s="12"/>
      <c r="AR449" s="12"/>
      <c r="AS449" s="12"/>
      <c r="AT449" s="12"/>
      <c r="AU449" s="12"/>
      <c r="AV449" s="12"/>
      <c r="AW449" s="12"/>
      <c r="AX449" s="12"/>
      <c r="AY449" s="12"/>
      <c r="AZ449" s="37" t="str">
        <f t="shared" si="97"/>
        <v/>
      </c>
      <c r="BA449" s="13" t="str" cm="1">
        <f t="array" ref="BA449">IF(BA$10="", "", IF(IFERROR(INDEX($B449:$AE449, $BK449, MATCH(BA$10, $B$11:$AE$11, 0)), "")="", "", IFERROR(VALUE(INDEX($B449:$AE449, $BK449, MATCH(BA$10, $B$11:$AE$11, 0))), "")))</f>
        <v/>
      </c>
      <c r="BB449" s="13" t="str" cm="1">
        <f t="array" ref="BB449">IF(BB$10="", "", IF(IFERROR(INDEX($B449:$AE449, $BK449, MATCH(BB$10, $B$11:$AE$11, 0)), "")="", "", IFERROR(VALUE(INDEX($B449:$AE449, $BK449, MATCH(BB$10, $B$11:$AE$11, 0))), "")))</f>
        <v/>
      </c>
      <c r="BC449" s="13" t="str" cm="1">
        <f t="array" ref="BC449">IF(BC$10="", "", IF(IFERROR(INDEX($B449:$AE449, $BK449, MATCH(BC$10, $B$11:$AE$11, 0)), "")="", "", IFERROR(VALUE(INDEX($B449:$AE449, $BK449, MATCH(BC$10, $B$11:$AE$11, 0))), "")))</f>
        <v/>
      </c>
      <c r="BD449" s="13" t="str" cm="1">
        <f t="array" ref="BD449">IF(BD$10="", "", IF(IFERROR(INDEX($B449:$AE449, $BK449, MATCH(BD$10, $B$11:$AE$11, 0)), "")="", "", IFERROR(VALUE(INDEX($B449:$AE449, $BK449, MATCH(BD$10, $B$11:$AE$11, 0))), "")))</f>
        <v/>
      </c>
      <c r="BE449" s="32" t="str" cm="1">
        <f t="array" ref="BE449">IF(BE$10="", "", IF(IFERROR(INDEX($B449:$AE449, $BK449, MATCH(BE$10, $B$11:$AE$11, 0)), "")="", "", IFERROR(VALUE(INDEX($B449:$AE449, $BK449, MATCH(BE$10, $B$11:$AE$11, 0))), "")))</f>
        <v/>
      </c>
      <c r="BF449" s="12"/>
      <c r="BG449" s="44" t="str" cm="1">
        <f t="array" ref="BG449">IF(BG$10="", "", IF(IFERROR(INDEX($B449:$AE449, $BK449, MATCH(BG$10, $B$11:$AE$11, 0)), "")="", "", IFERROR(LEFT(INDEX($B449:$AE449, $BK449, MATCH(BG$10, $B$11:$AE$11, 0)), 70), "")))</f>
        <v/>
      </c>
      <c r="BH449" s="12"/>
      <c r="BI449" s="44" t="str" cm="1">
        <f t="array" ref="BI449">IF(BI$10="", "", IF(IFERROR(INDEX($B449:$AE449, $BK449, MATCH(BI$10, $B$11:$AE$11, 0)), "")="", "", IFERROR(INDEX($B449:$AE449, $BK449, MATCH(BI$10, $B$11:$AE$11, 0)), "")))</f>
        <v/>
      </c>
      <c r="BJ449" s="12"/>
      <c r="BN449" s="19" t="str" cm="1">
        <f t="array" ref="BN449">IF($AZ$10="", "", IF(IFERROR(INDEX($B449:$AE449, $BK449, MATCH($AZ$10, $B$11:$AE$11, 0)), "")="", "", IFERROR(INDEX($B449:$AE449, $BK449, MATCH($AZ$10, $B$11:$AE$11, 0)), "")))</f>
        <v/>
      </c>
      <c r="BO449" s="19" t="str">
        <f t="shared" si="98"/>
        <v/>
      </c>
      <c r="BP449" s="19" t="str">
        <f t="shared" si="99"/>
        <v/>
      </c>
      <c r="BQ449" s="19" t="str">
        <f t="shared" si="100"/>
        <v/>
      </c>
      <c r="BR449" s="30" t="str">
        <f t="shared" si="101"/>
        <v/>
      </c>
      <c r="BS449" s="19" t="str">
        <f t="shared" si="102"/>
        <v/>
      </c>
      <c r="BT449" s="40" t="str" cm="1">
        <f t="array" ref="BT449">IFERROR(DATE(INDEX($BQ449:$BS449, $BK449, MATCH($BN$5, $BQ$10:$BS$10, 0)), INDEX($BQ449:$BS449, $BK449, MATCH($BN$4, $BQ$10:$BS$10, 0)), INDEX($BQ449:$BS449, $BK449, MATCH($BN$3, $BQ$10:$BS$10, 0))), "")</f>
        <v/>
      </c>
      <c r="BV449" s="19" t="str">
        <f t="shared" si="103"/>
        <v/>
      </c>
      <c r="BX449" s="19" t="str">
        <f t="shared" si="104"/>
        <v/>
      </c>
      <c r="BZ449" s="30" t="str">
        <f t="shared" si="108"/>
        <v/>
      </c>
      <c r="CA449" s="13" t="str">
        <f t="shared" si="109"/>
        <v/>
      </c>
      <c r="CB449" s="13" t="str">
        <f t="shared" si="110"/>
        <v/>
      </c>
      <c r="CC449" s="13" t="str">
        <f t="shared" si="111"/>
        <v/>
      </c>
      <c r="CD449" s="32" t="str">
        <f t="shared" si="112"/>
        <v/>
      </c>
      <c r="CF449" s="52" t="str">
        <f t="shared" si="105"/>
        <v/>
      </c>
      <c r="CH449" s="19" t="str">
        <f>IF($CF449="", "", COUNTIF($CF$12:$CF$1210, "&gt;"&amp;$CF449)+1+COUNTIF($CF$12:$CF449, $CF449)-1)</f>
        <v/>
      </c>
      <c r="CJ449" s="19" t="str">
        <f t="shared" si="106"/>
        <v/>
      </c>
      <c r="CL449" s="87" t="str">
        <f t="shared" si="107"/>
        <v/>
      </c>
    </row>
    <row r="450" spans="1:90" x14ac:dyDescent="0.25">
      <c r="A450" s="11"/>
      <c r="B450" s="5"/>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7"/>
      <c r="AF450" s="11"/>
      <c r="AG450" s="12"/>
      <c r="AH450" s="12"/>
      <c r="AI450" s="12"/>
      <c r="AJ450" s="12"/>
      <c r="AK450" s="12"/>
      <c r="AL450" s="12"/>
      <c r="AM450" s="12"/>
      <c r="AN450" s="12"/>
      <c r="AO450" s="12"/>
      <c r="AP450" s="12"/>
      <c r="AQ450" s="12"/>
      <c r="AR450" s="12"/>
      <c r="AS450" s="12"/>
      <c r="AT450" s="12"/>
      <c r="AU450" s="12"/>
      <c r="AV450" s="12"/>
      <c r="AW450" s="12"/>
      <c r="AX450" s="12"/>
      <c r="AY450" s="12"/>
      <c r="AZ450" s="37" t="str">
        <f t="shared" si="97"/>
        <v/>
      </c>
      <c r="BA450" s="13" t="str" cm="1">
        <f t="array" ref="BA450">IF(BA$10="", "", IF(IFERROR(INDEX($B450:$AE450, $BK450, MATCH(BA$10, $B$11:$AE$11, 0)), "")="", "", IFERROR(VALUE(INDEX($B450:$AE450, $BK450, MATCH(BA$10, $B$11:$AE$11, 0))), "")))</f>
        <v/>
      </c>
      <c r="BB450" s="13" t="str" cm="1">
        <f t="array" ref="BB450">IF(BB$10="", "", IF(IFERROR(INDEX($B450:$AE450, $BK450, MATCH(BB$10, $B$11:$AE$11, 0)), "")="", "", IFERROR(VALUE(INDEX($B450:$AE450, $BK450, MATCH(BB$10, $B$11:$AE$11, 0))), "")))</f>
        <v/>
      </c>
      <c r="BC450" s="13" t="str" cm="1">
        <f t="array" ref="BC450">IF(BC$10="", "", IF(IFERROR(INDEX($B450:$AE450, $BK450, MATCH(BC$10, $B$11:$AE$11, 0)), "")="", "", IFERROR(VALUE(INDEX($B450:$AE450, $BK450, MATCH(BC$10, $B$11:$AE$11, 0))), "")))</f>
        <v/>
      </c>
      <c r="BD450" s="13" t="str" cm="1">
        <f t="array" ref="BD450">IF(BD$10="", "", IF(IFERROR(INDEX($B450:$AE450, $BK450, MATCH(BD$10, $B$11:$AE$11, 0)), "")="", "", IFERROR(VALUE(INDEX($B450:$AE450, $BK450, MATCH(BD$10, $B$11:$AE$11, 0))), "")))</f>
        <v/>
      </c>
      <c r="BE450" s="32" t="str" cm="1">
        <f t="array" ref="BE450">IF(BE$10="", "", IF(IFERROR(INDEX($B450:$AE450, $BK450, MATCH(BE$10, $B$11:$AE$11, 0)), "")="", "", IFERROR(VALUE(INDEX($B450:$AE450, $BK450, MATCH(BE$10, $B$11:$AE$11, 0))), "")))</f>
        <v/>
      </c>
      <c r="BF450" s="12"/>
      <c r="BG450" s="44" t="str" cm="1">
        <f t="array" ref="BG450">IF(BG$10="", "", IF(IFERROR(INDEX($B450:$AE450, $BK450, MATCH(BG$10, $B$11:$AE$11, 0)), "")="", "", IFERROR(LEFT(INDEX($B450:$AE450, $BK450, MATCH(BG$10, $B$11:$AE$11, 0)), 70), "")))</f>
        <v/>
      </c>
      <c r="BH450" s="12"/>
      <c r="BI450" s="44" t="str" cm="1">
        <f t="array" ref="BI450">IF(BI$10="", "", IF(IFERROR(INDEX($B450:$AE450, $BK450, MATCH(BI$10, $B$11:$AE$11, 0)), "")="", "", IFERROR(INDEX($B450:$AE450, $BK450, MATCH(BI$10, $B$11:$AE$11, 0)), "")))</f>
        <v/>
      </c>
      <c r="BJ450" s="12"/>
      <c r="BN450" s="19" t="str" cm="1">
        <f t="array" ref="BN450">IF($AZ$10="", "", IF(IFERROR(INDEX($B450:$AE450, $BK450, MATCH($AZ$10, $B$11:$AE$11, 0)), "")="", "", IFERROR(INDEX($B450:$AE450, $BK450, MATCH($AZ$10, $B$11:$AE$11, 0)), "")))</f>
        <v/>
      </c>
      <c r="BO450" s="19" t="str">
        <f t="shared" si="98"/>
        <v/>
      </c>
      <c r="BP450" s="19" t="str">
        <f t="shared" si="99"/>
        <v/>
      </c>
      <c r="BQ450" s="19" t="str">
        <f t="shared" si="100"/>
        <v/>
      </c>
      <c r="BR450" s="30" t="str">
        <f t="shared" si="101"/>
        <v/>
      </c>
      <c r="BS450" s="19" t="str">
        <f t="shared" si="102"/>
        <v/>
      </c>
      <c r="BT450" s="40" t="str" cm="1">
        <f t="array" ref="BT450">IFERROR(DATE(INDEX($BQ450:$BS450, $BK450, MATCH($BN$5, $BQ$10:$BS$10, 0)), INDEX($BQ450:$BS450, $BK450, MATCH($BN$4, $BQ$10:$BS$10, 0)), INDEX($BQ450:$BS450, $BK450, MATCH($BN$3, $BQ$10:$BS$10, 0))), "")</f>
        <v/>
      </c>
      <c r="BV450" s="19" t="str">
        <f t="shared" si="103"/>
        <v/>
      </c>
      <c r="BX450" s="19" t="str">
        <f t="shared" si="104"/>
        <v/>
      </c>
      <c r="BZ450" s="30" t="str">
        <f t="shared" si="108"/>
        <v/>
      </c>
      <c r="CA450" s="13" t="str">
        <f t="shared" si="109"/>
        <v/>
      </c>
      <c r="CB450" s="13" t="str">
        <f t="shared" si="110"/>
        <v/>
      </c>
      <c r="CC450" s="13" t="str">
        <f t="shared" si="111"/>
        <v/>
      </c>
      <c r="CD450" s="32" t="str">
        <f t="shared" si="112"/>
        <v/>
      </c>
      <c r="CF450" s="52" t="str">
        <f t="shared" si="105"/>
        <v/>
      </c>
      <c r="CH450" s="19" t="str">
        <f>IF($CF450="", "", COUNTIF($CF$12:$CF$1210, "&gt;"&amp;$CF450)+1+COUNTIF($CF$12:$CF450, $CF450)-1)</f>
        <v/>
      </c>
      <c r="CJ450" s="19" t="str">
        <f t="shared" si="106"/>
        <v/>
      </c>
      <c r="CL450" s="87" t="str">
        <f t="shared" si="107"/>
        <v/>
      </c>
    </row>
    <row r="451" spans="1:90" x14ac:dyDescent="0.25">
      <c r="A451" s="11"/>
      <c r="B451" s="5"/>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7"/>
      <c r="AF451" s="11"/>
      <c r="AG451" s="12"/>
      <c r="AH451" s="12"/>
      <c r="AI451" s="12"/>
      <c r="AJ451" s="12"/>
      <c r="AK451" s="12"/>
      <c r="AL451" s="12"/>
      <c r="AM451" s="12"/>
      <c r="AN451" s="12"/>
      <c r="AO451" s="12"/>
      <c r="AP451" s="12"/>
      <c r="AQ451" s="12"/>
      <c r="AR451" s="12"/>
      <c r="AS451" s="12"/>
      <c r="AT451" s="12"/>
      <c r="AU451" s="12"/>
      <c r="AV451" s="12"/>
      <c r="AW451" s="12"/>
      <c r="AX451" s="12"/>
      <c r="AY451" s="12"/>
      <c r="AZ451" s="37" t="str">
        <f t="shared" si="97"/>
        <v/>
      </c>
      <c r="BA451" s="13" t="str" cm="1">
        <f t="array" ref="BA451">IF(BA$10="", "", IF(IFERROR(INDEX($B451:$AE451, $BK451, MATCH(BA$10, $B$11:$AE$11, 0)), "")="", "", IFERROR(VALUE(INDEX($B451:$AE451, $BK451, MATCH(BA$10, $B$11:$AE$11, 0))), "")))</f>
        <v/>
      </c>
      <c r="BB451" s="13" t="str" cm="1">
        <f t="array" ref="BB451">IF(BB$10="", "", IF(IFERROR(INDEX($B451:$AE451, $BK451, MATCH(BB$10, $B$11:$AE$11, 0)), "")="", "", IFERROR(VALUE(INDEX($B451:$AE451, $BK451, MATCH(BB$10, $B$11:$AE$11, 0))), "")))</f>
        <v/>
      </c>
      <c r="BC451" s="13" t="str" cm="1">
        <f t="array" ref="BC451">IF(BC$10="", "", IF(IFERROR(INDEX($B451:$AE451, $BK451, MATCH(BC$10, $B$11:$AE$11, 0)), "")="", "", IFERROR(VALUE(INDEX($B451:$AE451, $BK451, MATCH(BC$10, $B$11:$AE$11, 0))), "")))</f>
        <v/>
      </c>
      <c r="BD451" s="13" t="str" cm="1">
        <f t="array" ref="BD451">IF(BD$10="", "", IF(IFERROR(INDEX($B451:$AE451, $BK451, MATCH(BD$10, $B$11:$AE$11, 0)), "")="", "", IFERROR(VALUE(INDEX($B451:$AE451, $BK451, MATCH(BD$10, $B$11:$AE$11, 0))), "")))</f>
        <v/>
      </c>
      <c r="BE451" s="32" t="str" cm="1">
        <f t="array" ref="BE451">IF(BE$10="", "", IF(IFERROR(INDEX($B451:$AE451, $BK451, MATCH(BE$10, $B$11:$AE$11, 0)), "")="", "", IFERROR(VALUE(INDEX($B451:$AE451, $BK451, MATCH(BE$10, $B$11:$AE$11, 0))), "")))</f>
        <v/>
      </c>
      <c r="BF451" s="12"/>
      <c r="BG451" s="44" t="str" cm="1">
        <f t="array" ref="BG451">IF(BG$10="", "", IF(IFERROR(INDEX($B451:$AE451, $BK451, MATCH(BG$10, $B$11:$AE$11, 0)), "")="", "", IFERROR(LEFT(INDEX($B451:$AE451, $BK451, MATCH(BG$10, $B$11:$AE$11, 0)), 70), "")))</f>
        <v/>
      </c>
      <c r="BH451" s="12"/>
      <c r="BI451" s="44" t="str" cm="1">
        <f t="array" ref="BI451">IF(BI$10="", "", IF(IFERROR(INDEX($B451:$AE451, $BK451, MATCH(BI$10, $B$11:$AE$11, 0)), "")="", "", IFERROR(INDEX($B451:$AE451, $BK451, MATCH(BI$10, $B$11:$AE$11, 0)), "")))</f>
        <v/>
      </c>
      <c r="BJ451" s="12"/>
      <c r="BN451" s="19" t="str" cm="1">
        <f t="array" ref="BN451">IF($AZ$10="", "", IF(IFERROR(INDEX($B451:$AE451, $BK451, MATCH($AZ$10, $B$11:$AE$11, 0)), "")="", "", IFERROR(INDEX($B451:$AE451, $BK451, MATCH($AZ$10, $B$11:$AE$11, 0)), "")))</f>
        <v/>
      </c>
      <c r="BO451" s="19" t="str">
        <f t="shared" si="98"/>
        <v/>
      </c>
      <c r="BP451" s="19" t="str">
        <f t="shared" si="99"/>
        <v/>
      </c>
      <c r="BQ451" s="19" t="str">
        <f t="shared" si="100"/>
        <v/>
      </c>
      <c r="BR451" s="30" t="str">
        <f t="shared" si="101"/>
        <v/>
      </c>
      <c r="BS451" s="19" t="str">
        <f t="shared" si="102"/>
        <v/>
      </c>
      <c r="BT451" s="40" t="str" cm="1">
        <f t="array" ref="BT451">IFERROR(DATE(INDEX($BQ451:$BS451, $BK451, MATCH($BN$5, $BQ$10:$BS$10, 0)), INDEX($BQ451:$BS451, $BK451, MATCH($BN$4, $BQ$10:$BS$10, 0)), INDEX($BQ451:$BS451, $BK451, MATCH($BN$3, $BQ$10:$BS$10, 0))), "")</f>
        <v/>
      </c>
      <c r="BV451" s="19" t="str">
        <f t="shared" si="103"/>
        <v/>
      </c>
      <c r="BX451" s="19" t="str">
        <f t="shared" si="104"/>
        <v/>
      </c>
      <c r="BZ451" s="30" t="str">
        <f t="shared" si="108"/>
        <v/>
      </c>
      <c r="CA451" s="13" t="str">
        <f t="shared" si="109"/>
        <v/>
      </c>
      <c r="CB451" s="13" t="str">
        <f t="shared" si="110"/>
        <v/>
      </c>
      <c r="CC451" s="13" t="str">
        <f t="shared" si="111"/>
        <v/>
      </c>
      <c r="CD451" s="32" t="str">
        <f t="shared" si="112"/>
        <v/>
      </c>
      <c r="CF451" s="52" t="str">
        <f t="shared" si="105"/>
        <v/>
      </c>
      <c r="CH451" s="19" t="str">
        <f>IF($CF451="", "", COUNTIF($CF$12:$CF$1210, "&gt;"&amp;$CF451)+1+COUNTIF($CF$12:$CF451, $CF451)-1)</f>
        <v/>
      </c>
      <c r="CJ451" s="19" t="str">
        <f t="shared" si="106"/>
        <v/>
      </c>
      <c r="CL451" s="87" t="str">
        <f t="shared" si="107"/>
        <v/>
      </c>
    </row>
    <row r="452" spans="1:90" x14ac:dyDescent="0.25">
      <c r="A452" s="11"/>
      <c r="B452" s="5"/>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7"/>
      <c r="AF452" s="11"/>
      <c r="AG452" s="12"/>
      <c r="AH452" s="12"/>
      <c r="AI452" s="12"/>
      <c r="AJ452" s="12"/>
      <c r="AK452" s="12"/>
      <c r="AL452" s="12"/>
      <c r="AM452" s="12"/>
      <c r="AN452" s="12"/>
      <c r="AO452" s="12"/>
      <c r="AP452" s="12"/>
      <c r="AQ452" s="12"/>
      <c r="AR452" s="12"/>
      <c r="AS452" s="12"/>
      <c r="AT452" s="12"/>
      <c r="AU452" s="12"/>
      <c r="AV452" s="12"/>
      <c r="AW452" s="12"/>
      <c r="AX452" s="12"/>
      <c r="AY452" s="12"/>
      <c r="AZ452" s="37" t="str">
        <f t="shared" si="97"/>
        <v/>
      </c>
      <c r="BA452" s="13" t="str" cm="1">
        <f t="array" ref="BA452">IF(BA$10="", "", IF(IFERROR(INDEX($B452:$AE452, $BK452, MATCH(BA$10, $B$11:$AE$11, 0)), "")="", "", IFERROR(VALUE(INDEX($B452:$AE452, $BK452, MATCH(BA$10, $B$11:$AE$11, 0))), "")))</f>
        <v/>
      </c>
      <c r="BB452" s="13" t="str" cm="1">
        <f t="array" ref="BB452">IF(BB$10="", "", IF(IFERROR(INDEX($B452:$AE452, $BK452, MATCH(BB$10, $B$11:$AE$11, 0)), "")="", "", IFERROR(VALUE(INDEX($B452:$AE452, $BK452, MATCH(BB$10, $B$11:$AE$11, 0))), "")))</f>
        <v/>
      </c>
      <c r="BC452" s="13" t="str" cm="1">
        <f t="array" ref="BC452">IF(BC$10="", "", IF(IFERROR(INDEX($B452:$AE452, $BK452, MATCH(BC$10, $B$11:$AE$11, 0)), "")="", "", IFERROR(VALUE(INDEX($B452:$AE452, $BK452, MATCH(BC$10, $B$11:$AE$11, 0))), "")))</f>
        <v/>
      </c>
      <c r="BD452" s="13" t="str" cm="1">
        <f t="array" ref="BD452">IF(BD$10="", "", IF(IFERROR(INDEX($B452:$AE452, $BK452, MATCH(BD$10, $B$11:$AE$11, 0)), "")="", "", IFERROR(VALUE(INDEX($B452:$AE452, $BK452, MATCH(BD$10, $B$11:$AE$11, 0))), "")))</f>
        <v/>
      </c>
      <c r="BE452" s="32" t="str" cm="1">
        <f t="array" ref="BE452">IF(BE$10="", "", IF(IFERROR(INDEX($B452:$AE452, $BK452, MATCH(BE$10, $B$11:$AE$11, 0)), "")="", "", IFERROR(VALUE(INDEX($B452:$AE452, $BK452, MATCH(BE$10, $B$11:$AE$11, 0))), "")))</f>
        <v/>
      </c>
      <c r="BF452" s="12"/>
      <c r="BG452" s="44" t="str" cm="1">
        <f t="array" ref="BG452">IF(BG$10="", "", IF(IFERROR(INDEX($B452:$AE452, $BK452, MATCH(BG$10, $B$11:$AE$11, 0)), "")="", "", IFERROR(LEFT(INDEX($B452:$AE452, $BK452, MATCH(BG$10, $B$11:$AE$11, 0)), 70), "")))</f>
        <v/>
      </c>
      <c r="BH452" s="12"/>
      <c r="BI452" s="44" t="str" cm="1">
        <f t="array" ref="BI452">IF(BI$10="", "", IF(IFERROR(INDEX($B452:$AE452, $BK452, MATCH(BI$10, $B$11:$AE$11, 0)), "")="", "", IFERROR(INDEX($B452:$AE452, $BK452, MATCH(BI$10, $B$11:$AE$11, 0)), "")))</f>
        <v/>
      </c>
      <c r="BJ452" s="12"/>
      <c r="BN452" s="19" t="str" cm="1">
        <f t="array" ref="BN452">IF($AZ$10="", "", IF(IFERROR(INDEX($B452:$AE452, $BK452, MATCH($AZ$10, $B$11:$AE$11, 0)), "")="", "", IFERROR(INDEX($B452:$AE452, $BK452, MATCH($AZ$10, $B$11:$AE$11, 0)), "")))</f>
        <v/>
      </c>
      <c r="BO452" s="19" t="str">
        <f t="shared" si="98"/>
        <v/>
      </c>
      <c r="BP452" s="19" t="str">
        <f t="shared" si="99"/>
        <v/>
      </c>
      <c r="BQ452" s="19" t="str">
        <f t="shared" si="100"/>
        <v/>
      </c>
      <c r="BR452" s="30" t="str">
        <f t="shared" si="101"/>
        <v/>
      </c>
      <c r="BS452" s="19" t="str">
        <f t="shared" si="102"/>
        <v/>
      </c>
      <c r="BT452" s="40" t="str" cm="1">
        <f t="array" ref="BT452">IFERROR(DATE(INDEX($BQ452:$BS452, $BK452, MATCH($BN$5, $BQ$10:$BS$10, 0)), INDEX($BQ452:$BS452, $BK452, MATCH($BN$4, $BQ$10:$BS$10, 0)), INDEX($BQ452:$BS452, $BK452, MATCH($BN$3, $BQ$10:$BS$10, 0))), "")</f>
        <v/>
      </c>
      <c r="BV452" s="19" t="str">
        <f t="shared" si="103"/>
        <v/>
      </c>
      <c r="BX452" s="19" t="str">
        <f t="shared" si="104"/>
        <v/>
      </c>
      <c r="BZ452" s="30" t="str">
        <f t="shared" si="108"/>
        <v/>
      </c>
      <c r="CA452" s="13" t="str">
        <f t="shared" si="109"/>
        <v/>
      </c>
      <c r="CB452" s="13" t="str">
        <f t="shared" si="110"/>
        <v/>
      </c>
      <c r="CC452" s="13" t="str">
        <f t="shared" si="111"/>
        <v/>
      </c>
      <c r="CD452" s="32" t="str">
        <f t="shared" si="112"/>
        <v/>
      </c>
      <c r="CF452" s="52" t="str">
        <f t="shared" si="105"/>
        <v/>
      </c>
      <c r="CH452" s="19" t="str">
        <f>IF($CF452="", "", COUNTIF($CF$12:$CF$1210, "&gt;"&amp;$CF452)+1+COUNTIF($CF$12:$CF452, $CF452)-1)</f>
        <v/>
      </c>
      <c r="CJ452" s="19" t="str">
        <f t="shared" si="106"/>
        <v/>
      </c>
      <c r="CL452" s="87" t="str">
        <f t="shared" si="107"/>
        <v/>
      </c>
    </row>
    <row r="453" spans="1:90" x14ac:dyDescent="0.25">
      <c r="A453" s="11"/>
      <c r="B453" s="5"/>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7"/>
      <c r="AF453" s="11"/>
      <c r="AG453" s="12"/>
      <c r="AH453" s="12"/>
      <c r="AI453" s="12"/>
      <c r="AJ453" s="12"/>
      <c r="AK453" s="12"/>
      <c r="AL453" s="12"/>
      <c r="AM453" s="12"/>
      <c r="AN453" s="12"/>
      <c r="AO453" s="12"/>
      <c r="AP453" s="12"/>
      <c r="AQ453" s="12"/>
      <c r="AR453" s="12"/>
      <c r="AS453" s="12"/>
      <c r="AT453" s="12"/>
      <c r="AU453" s="12"/>
      <c r="AV453" s="12"/>
      <c r="AW453" s="12"/>
      <c r="AX453" s="12"/>
      <c r="AY453" s="12"/>
      <c r="AZ453" s="37" t="str">
        <f t="shared" si="97"/>
        <v/>
      </c>
      <c r="BA453" s="13" t="str" cm="1">
        <f t="array" ref="BA453">IF(BA$10="", "", IF(IFERROR(INDEX($B453:$AE453, $BK453, MATCH(BA$10, $B$11:$AE$11, 0)), "")="", "", IFERROR(VALUE(INDEX($B453:$AE453, $BK453, MATCH(BA$10, $B$11:$AE$11, 0))), "")))</f>
        <v/>
      </c>
      <c r="BB453" s="13" t="str" cm="1">
        <f t="array" ref="BB453">IF(BB$10="", "", IF(IFERROR(INDEX($B453:$AE453, $BK453, MATCH(BB$10, $B$11:$AE$11, 0)), "")="", "", IFERROR(VALUE(INDEX($B453:$AE453, $BK453, MATCH(BB$10, $B$11:$AE$11, 0))), "")))</f>
        <v/>
      </c>
      <c r="BC453" s="13" t="str" cm="1">
        <f t="array" ref="BC453">IF(BC$10="", "", IF(IFERROR(INDEX($B453:$AE453, $BK453, MATCH(BC$10, $B$11:$AE$11, 0)), "")="", "", IFERROR(VALUE(INDEX($B453:$AE453, $BK453, MATCH(BC$10, $B$11:$AE$11, 0))), "")))</f>
        <v/>
      </c>
      <c r="BD453" s="13" t="str" cm="1">
        <f t="array" ref="BD453">IF(BD$10="", "", IF(IFERROR(INDEX($B453:$AE453, $BK453, MATCH(BD$10, $B$11:$AE$11, 0)), "")="", "", IFERROR(VALUE(INDEX($B453:$AE453, $BK453, MATCH(BD$10, $B$11:$AE$11, 0))), "")))</f>
        <v/>
      </c>
      <c r="BE453" s="32" t="str" cm="1">
        <f t="array" ref="BE453">IF(BE$10="", "", IF(IFERROR(INDEX($B453:$AE453, $BK453, MATCH(BE$10, $B$11:$AE$11, 0)), "")="", "", IFERROR(VALUE(INDEX($B453:$AE453, $BK453, MATCH(BE$10, $B$11:$AE$11, 0))), "")))</f>
        <v/>
      </c>
      <c r="BF453" s="12"/>
      <c r="BG453" s="44" t="str" cm="1">
        <f t="array" ref="BG453">IF(BG$10="", "", IF(IFERROR(INDEX($B453:$AE453, $BK453, MATCH(BG$10, $B$11:$AE$11, 0)), "")="", "", IFERROR(LEFT(INDEX($B453:$AE453, $BK453, MATCH(BG$10, $B$11:$AE$11, 0)), 70), "")))</f>
        <v/>
      </c>
      <c r="BH453" s="12"/>
      <c r="BI453" s="44" t="str" cm="1">
        <f t="array" ref="BI453">IF(BI$10="", "", IF(IFERROR(INDEX($B453:$AE453, $BK453, MATCH(BI$10, $B$11:$AE$11, 0)), "")="", "", IFERROR(INDEX($B453:$AE453, $BK453, MATCH(BI$10, $B$11:$AE$11, 0)), "")))</f>
        <v/>
      </c>
      <c r="BJ453" s="12"/>
      <c r="BN453" s="19" t="str" cm="1">
        <f t="array" ref="BN453">IF($AZ$10="", "", IF(IFERROR(INDEX($B453:$AE453, $BK453, MATCH($AZ$10, $B$11:$AE$11, 0)), "")="", "", IFERROR(INDEX($B453:$AE453, $BK453, MATCH($AZ$10, $B$11:$AE$11, 0)), "")))</f>
        <v/>
      </c>
      <c r="BO453" s="19" t="str">
        <f t="shared" si="98"/>
        <v/>
      </c>
      <c r="BP453" s="19" t="str">
        <f t="shared" si="99"/>
        <v/>
      </c>
      <c r="BQ453" s="19" t="str">
        <f t="shared" si="100"/>
        <v/>
      </c>
      <c r="BR453" s="30" t="str">
        <f t="shared" si="101"/>
        <v/>
      </c>
      <c r="BS453" s="19" t="str">
        <f t="shared" si="102"/>
        <v/>
      </c>
      <c r="BT453" s="40" t="str" cm="1">
        <f t="array" ref="BT453">IFERROR(DATE(INDEX($BQ453:$BS453, $BK453, MATCH($BN$5, $BQ$10:$BS$10, 0)), INDEX($BQ453:$BS453, $BK453, MATCH($BN$4, $BQ$10:$BS$10, 0)), INDEX($BQ453:$BS453, $BK453, MATCH($BN$3, $BQ$10:$BS$10, 0))), "")</f>
        <v/>
      </c>
      <c r="BV453" s="19" t="str">
        <f t="shared" si="103"/>
        <v/>
      </c>
      <c r="BX453" s="19" t="str">
        <f t="shared" si="104"/>
        <v/>
      </c>
      <c r="BZ453" s="30" t="str">
        <f t="shared" si="108"/>
        <v/>
      </c>
      <c r="CA453" s="13" t="str">
        <f t="shared" si="109"/>
        <v/>
      </c>
      <c r="CB453" s="13" t="str">
        <f t="shared" si="110"/>
        <v/>
      </c>
      <c r="CC453" s="13" t="str">
        <f t="shared" si="111"/>
        <v/>
      </c>
      <c r="CD453" s="32" t="str">
        <f t="shared" si="112"/>
        <v/>
      </c>
      <c r="CF453" s="52" t="str">
        <f t="shared" si="105"/>
        <v/>
      </c>
      <c r="CH453" s="19" t="str">
        <f>IF($CF453="", "", COUNTIF($CF$12:$CF$1210, "&gt;"&amp;$CF453)+1+COUNTIF($CF$12:$CF453, $CF453)-1)</f>
        <v/>
      </c>
      <c r="CJ453" s="19" t="str">
        <f t="shared" si="106"/>
        <v/>
      </c>
      <c r="CL453" s="87" t="str">
        <f t="shared" si="107"/>
        <v/>
      </c>
    </row>
    <row r="454" spans="1:90" x14ac:dyDescent="0.25">
      <c r="A454" s="11"/>
      <c r="B454" s="5"/>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7"/>
      <c r="AF454" s="11"/>
      <c r="AG454" s="12"/>
      <c r="AH454" s="12"/>
      <c r="AI454" s="12"/>
      <c r="AJ454" s="12"/>
      <c r="AK454" s="12"/>
      <c r="AL454" s="12"/>
      <c r="AM454" s="12"/>
      <c r="AN454" s="12"/>
      <c r="AO454" s="12"/>
      <c r="AP454" s="12"/>
      <c r="AQ454" s="12"/>
      <c r="AR454" s="12"/>
      <c r="AS454" s="12"/>
      <c r="AT454" s="12"/>
      <c r="AU454" s="12"/>
      <c r="AV454" s="12"/>
      <c r="AW454" s="12"/>
      <c r="AX454" s="12"/>
      <c r="AY454" s="12"/>
      <c r="AZ454" s="37" t="str">
        <f t="shared" si="97"/>
        <v/>
      </c>
      <c r="BA454" s="13" t="str" cm="1">
        <f t="array" ref="BA454">IF(BA$10="", "", IF(IFERROR(INDEX($B454:$AE454, $BK454, MATCH(BA$10, $B$11:$AE$11, 0)), "")="", "", IFERROR(VALUE(INDEX($B454:$AE454, $BK454, MATCH(BA$10, $B$11:$AE$11, 0))), "")))</f>
        <v/>
      </c>
      <c r="BB454" s="13" t="str" cm="1">
        <f t="array" ref="BB454">IF(BB$10="", "", IF(IFERROR(INDEX($B454:$AE454, $BK454, MATCH(BB$10, $B$11:$AE$11, 0)), "")="", "", IFERROR(VALUE(INDEX($B454:$AE454, $BK454, MATCH(BB$10, $B$11:$AE$11, 0))), "")))</f>
        <v/>
      </c>
      <c r="BC454" s="13" t="str" cm="1">
        <f t="array" ref="BC454">IF(BC$10="", "", IF(IFERROR(INDEX($B454:$AE454, $BK454, MATCH(BC$10, $B$11:$AE$11, 0)), "")="", "", IFERROR(VALUE(INDEX($B454:$AE454, $BK454, MATCH(BC$10, $B$11:$AE$11, 0))), "")))</f>
        <v/>
      </c>
      <c r="BD454" s="13" t="str" cm="1">
        <f t="array" ref="BD454">IF(BD$10="", "", IF(IFERROR(INDEX($B454:$AE454, $BK454, MATCH(BD$10, $B$11:$AE$11, 0)), "")="", "", IFERROR(VALUE(INDEX($B454:$AE454, $BK454, MATCH(BD$10, $B$11:$AE$11, 0))), "")))</f>
        <v/>
      </c>
      <c r="BE454" s="32" t="str" cm="1">
        <f t="array" ref="BE454">IF(BE$10="", "", IF(IFERROR(INDEX($B454:$AE454, $BK454, MATCH(BE$10, $B$11:$AE$11, 0)), "")="", "", IFERROR(VALUE(INDEX($B454:$AE454, $BK454, MATCH(BE$10, $B$11:$AE$11, 0))), "")))</f>
        <v/>
      </c>
      <c r="BF454" s="12"/>
      <c r="BG454" s="44" t="str" cm="1">
        <f t="array" ref="BG454">IF(BG$10="", "", IF(IFERROR(INDEX($B454:$AE454, $BK454, MATCH(BG$10, $B$11:$AE$11, 0)), "")="", "", IFERROR(LEFT(INDEX($B454:$AE454, $BK454, MATCH(BG$10, $B$11:$AE$11, 0)), 70), "")))</f>
        <v/>
      </c>
      <c r="BH454" s="12"/>
      <c r="BI454" s="44" t="str" cm="1">
        <f t="array" ref="BI454">IF(BI$10="", "", IF(IFERROR(INDEX($B454:$AE454, $BK454, MATCH(BI$10, $B$11:$AE$11, 0)), "")="", "", IFERROR(INDEX($B454:$AE454, $BK454, MATCH(BI$10, $B$11:$AE$11, 0)), "")))</f>
        <v/>
      </c>
      <c r="BJ454" s="12"/>
      <c r="BN454" s="19" t="str" cm="1">
        <f t="array" ref="BN454">IF($AZ$10="", "", IF(IFERROR(INDEX($B454:$AE454, $BK454, MATCH($AZ$10, $B$11:$AE$11, 0)), "")="", "", IFERROR(INDEX($B454:$AE454, $BK454, MATCH($AZ$10, $B$11:$AE$11, 0)), "")))</f>
        <v/>
      </c>
      <c r="BO454" s="19" t="str">
        <f t="shared" si="98"/>
        <v/>
      </c>
      <c r="BP454" s="19" t="str">
        <f t="shared" si="99"/>
        <v/>
      </c>
      <c r="BQ454" s="19" t="str">
        <f t="shared" si="100"/>
        <v/>
      </c>
      <c r="BR454" s="30" t="str">
        <f t="shared" si="101"/>
        <v/>
      </c>
      <c r="BS454" s="19" t="str">
        <f t="shared" si="102"/>
        <v/>
      </c>
      <c r="BT454" s="40" t="str" cm="1">
        <f t="array" ref="BT454">IFERROR(DATE(INDEX($BQ454:$BS454, $BK454, MATCH($BN$5, $BQ$10:$BS$10, 0)), INDEX($BQ454:$BS454, $BK454, MATCH($BN$4, $BQ$10:$BS$10, 0)), INDEX($BQ454:$BS454, $BK454, MATCH($BN$3, $BQ$10:$BS$10, 0))), "")</f>
        <v/>
      </c>
      <c r="BV454" s="19" t="str">
        <f t="shared" si="103"/>
        <v/>
      </c>
      <c r="BX454" s="19" t="str">
        <f t="shared" si="104"/>
        <v/>
      </c>
      <c r="BZ454" s="30" t="str">
        <f t="shared" si="108"/>
        <v/>
      </c>
      <c r="CA454" s="13" t="str">
        <f t="shared" si="109"/>
        <v/>
      </c>
      <c r="CB454" s="13" t="str">
        <f t="shared" si="110"/>
        <v/>
      </c>
      <c r="CC454" s="13" t="str">
        <f t="shared" si="111"/>
        <v/>
      </c>
      <c r="CD454" s="32" t="str">
        <f t="shared" si="112"/>
        <v/>
      </c>
      <c r="CF454" s="52" t="str">
        <f t="shared" si="105"/>
        <v/>
      </c>
      <c r="CH454" s="19" t="str">
        <f>IF($CF454="", "", COUNTIF($CF$12:$CF$1210, "&gt;"&amp;$CF454)+1+COUNTIF($CF$12:$CF454, $CF454)-1)</f>
        <v/>
      </c>
      <c r="CJ454" s="19" t="str">
        <f t="shared" si="106"/>
        <v/>
      </c>
      <c r="CL454" s="87" t="str">
        <f t="shared" si="107"/>
        <v/>
      </c>
    </row>
    <row r="455" spans="1:90" x14ac:dyDescent="0.25">
      <c r="A455" s="11"/>
      <c r="B455" s="5"/>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7"/>
      <c r="AF455" s="11"/>
      <c r="AG455" s="12"/>
      <c r="AH455" s="12"/>
      <c r="AI455" s="12"/>
      <c r="AJ455" s="12"/>
      <c r="AK455" s="12"/>
      <c r="AL455" s="12"/>
      <c r="AM455" s="12"/>
      <c r="AN455" s="12"/>
      <c r="AO455" s="12"/>
      <c r="AP455" s="12"/>
      <c r="AQ455" s="12"/>
      <c r="AR455" s="12"/>
      <c r="AS455" s="12"/>
      <c r="AT455" s="12"/>
      <c r="AU455" s="12"/>
      <c r="AV455" s="12"/>
      <c r="AW455" s="12"/>
      <c r="AX455" s="12"/>
      <c r="AY455" s="12"/>
      <c r="AZ455" s="37" t="str">
        <f t="shared" si="97"/>
        <v/>
      </c>
      <c r="BA455" s="13" t="str" cm="1">
        <f t="array" ref="BA455">IF(BA$10="", "", IF(IFERROR(INDEX($B455:$AE455, $BK455, MATCH(BA$10, $B$11:$AE$11, 0)), "")="", "", IFERROR(VALUE(INDEX($B455:$AE455, $BK455, MATCH(BA$10, $B$11:$AE$11, 0))), "")))</f>
        <v/>
      </c>
      <c r="BB455" s="13" t="str" cm="1">
        <f t="array" ref="BB455">IF(BB$10="", "", IF(IFERROR(INDEX($B455:$AE455, $BK455, MATCH(BB$10, $B$11:$AE$11, 0)), "")="", "", IFERROR(VALUE(INDEX($B455:$AE455, $BK455, MATCH(BB$10, $B$11:$AE$11, 0))), "")))</f>
        <v/>
      </c>
      <c r="BC455" s="13" t="str" cm="1">
        <f t="array" ref="BC455">IF(BC$10="", "", IF(IFERROR(INDEX($B455:$AE455, $BK455, MATCH(BC$10, $B$11:$AE$11, 0)), "")="", "", IFERROR(VALUE(INDEX($B455:$AE455, $BK455, MATCH(BC$10, $B$11:$AE$11, 0))), "")))</f>
        <v/>
      </c>
      <c r="BD455" s="13" t="str" cm="1">
        <f t="array" ref="BD455">IF(BD$10="", "", IF(IFERROR(INDEX($B455:$AE455, $BK455, MATCH(BD$10, $B$11:$AE$11, 0)), "")="", "", IFERROR(VALUE(INDEX($B455:$AE455, $BK455, MATCH(BD$10, $B$11:$AE$11, 0))), "")))</f>
        <v/>
      </c>
      <c r="BE455" s="32" t="str" cm="1">
        <f t="array" ref="BE455">IF(BE$10="", "", IF(IFERROR(INDEX($B455:$AE455, $BK455, MATCH(BE$10, $B$11:$AE$11, 0)), "")="", "", IFERROR(VALUE(INDEX($B455:$AE455, $BK455, MATCH(BE$10, $B$11:$AE$11, 0))), "")))</f>
        <v/>
      </c>
      <c r="BF455" s="12"/>
      <c r="BG455" s="44" t="str" cm="1">
        <f t="array" ref="BG455">IF(BG$10="", "", IF(IFERROR(INDEX($B455:$AE455, $BK455, MATCH(BG$10, $B$11:$AE$11, 0)), "")="", "", IFERROR(LEFT(INDEX($B455:$AE455, $BK455, MATCH(BG$10, $B$11:$AE$11, 0)), 70), "")))</f>
        <v/>
      </c>
      <c r="BH455" s="12"/>
      <c r="BI455" s="44" t="str" cm="1">
        <f t="array" ref="BI455">IF(BI$10="", "", IF(IFERROR(INDEX($B455:$AE455, $BK455, MATCH(BI$10, $B$11:$AE$11, 0)), "")="", "", IFERROR(INDEX($B455:$AE455, $BK455, MATCH(BI$10, $B$11:$AE$11, 0)), "")))</f>
        <v/>
      </c>
      <c r="BJ455" s="12"/>
      <c r="BN455" s="19" t="str" cm="1">
        <f t="array" ref="BN455">IF($AZ$10="", "", IF(IFERROR(INDEX($B455:$AE455, $BK455, MATCH($AZ$10, $B$11:$AE$11, 0)), "")="", "", IFERROR(INDEX($B455:$AE455, $BK455, MATCH($AZ$10, $B$11:$AE$11, 0)), "")))</f>
        <v/>
      </c>
      <c r="BO455" s="19" t="str">
        <f t="shared" si="98"/>
        <v/>
      </c>
      <c r="BP455" s="19" t="str">
        <f t="shared" si="99"/>
        <v/>
      </c>
      <c r="BQ455" s="19" t="str">
        <f t="shared" si="100"/>
        <v/>
      </c>
      <c r="BR455" s="30" t="str">
        <f t="shared" si="101"/>
        <v/>
      </c>
      <c r="BS455" s="19" t="str">
        <f t="shared" si="102"/>
        <v/>
      </c>
      <c r="BT455" s="40" t="str" cm="1">
        <f t="array" ref="BT455">IFERROR(DATE(INDEX($BQ455:$BS455, $BK455, MATCH($BN$5, $BQ$10:$BS$10, 0)), INDEX($BQ455:$BS455, $BK455, MATCH($BN$4, $BQ$10:$BS$10, 0)), INDEX($BQ455:$BS455, $BK455, MATCH($BN$3, $BQ$10:$BS$10, 0))), "")</f>
        <v/>
      </c>
      <c r="BV455" s="19" t="str">
        <f t="shared" si="103"/>
        <v/>
      </c>
      <c r="BX455" s="19" t="str">
        <f t="shared" si="104"/>
        <v/>
      </c>
      <c r="BZ455" s="30" t="str">
        <f t="shared" si="108"/>
        <v/>
      </c>
      <c r="CA455" s="13" t="str">
        <f t="shared" si="109"/>
        <v/>
      </c>
      <c r="CB455" s="13" t="str">
        <f t="shared" si="110"/>
        <v/>
      </c>
      <c r="CC455" s="13" t="str">
        <f t="shared" si="111"/>
        <v/>
      </c>
      <c r="CD455" s="32" t="str">
        <f t="shared" si="112"/>
        <v/>
      </c>
      <c r="CF455" s="52" t="str">
        <f t="shared" si="105"/>
        <v/>
      </c>
      <c r="CH455" s="19" t="str">
        <f>IF($CF455="", "", COUNTIF($CF$12:$CF$1210, "&gt;"&amp;$CF455)+1+COUNTIF($CF$12:$CF455, $CF455)-1)</f>
        <v/>
      </c>
      <c r="CJ455" s="19" t="str">
        <f t="shared" si="106"/>
        <v/>
      </c>
      <c r="CL455" s="87" t="str">
        <f t="shared" si="107"/>
        <v/>
      </c>
    </row>
    <row r="456" spans="1:90" x14ac:dyDescent="0.25">
      <c r="A456" s="11"/>
      <c r="B456" s="5"/>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7"/>
      <c r="AF456" s="11"/>
      <c r="AG456" s="12"/>
      <c r="AH456" s="12"/>
      <c r="AI456" s="12"/>
      <c r="AJ456" s="12"/>
      <c r="AK456" s="12"/>
      <c r="AL456" s="12"/>
      <c r="AM456" s="12"/>
      <c r="AN456" s="12"/>
      <c r="AO456" s="12"/>
      <c r="AP456" s="12"/>
      <c r="AQ456" s="12"/>
      <c r="AR456" s="12"/>
      <c r="AS456" s="12"/>
      <c r="AT456" s="12"/>
      <c r="AU456" s="12"/>
      <c r="AV456" s="12"/>
      <c r="AW456" s="12"/>
      <c r="AX456" s="12"/>
      <c r="AY456" s="12"/>
      <c r="AZ456" s="37" t="str">
        <f t="shared" si="97"/>
        <v/>
      </c>
      <c r="BA456" s="13" t="str" cm="1">
        <f t="array" ref="BA456">IF(BA$10="", "", IF(IFERROR(INDEX($B456:$AE456, $BK456, MATCH(BA$10, $B$11:$AE$11, 0)), "")="", "", IFERROR(VALUE(INDEX($B456:$AE456, $BK456, MATCH(BA$10, $B$11:$AE$11, 0))), "")))</f>
        <v/>
      </c>
      <c r="BB456" s="13" t="str" cm="1">
        <f t="array" ref="BB456">IF(BB$10="", "", IF(IFERROR(INDEX($B456:$AE456, $BK456, MATCH(BB$10, $B$11:$AE$11, 0)), "")="", "", IFERROR(VALUE(INDEX($B456:$AE456, $BK456, MATCH(BB$10, $B$11:$AE$11, 0))), "")))</f>
        <v/>
      </c>
      <c r="BC456" s="13" t="str" cm="1">
        <f t="array" ref="BC456">IF(BC$10="", "", IF(IFERROR(INDEX($B456:$AE456, $BK456, MATCH(BC$10, $B$11:$AE$11, 0)), "")="", "", IFERROR(VALUE(INDEX($B456:$AE456, $BK456, MATCH(BC$10, $B$11:$AE$11, 0))), "")))</f>
        <v/>
      </c>
      <c r="BD456" s="13" t="str" cm="1">
        <f t="array" ref="BD456">IF(BD$10="", "", IF(IFERROR(INDEX($B456:$AE456, $BK456, MATCH(BD$10, $B$11:$AE$11, 0)), "")="", "", IFERROR(VALUE(INDEX($B456:$AE456, $BK456, MATCH(BD$10, $B$11:$AE$11, 0))), "")))</f>
        <v/>
      </c>
      <c r="BE456" s="32" t="str" cm="1">
        <f t="array" ref="BE456">IF(BE$10="", "", IF(IFERROR(INDEX($B456:$AE456, $BK456, MATCH(BE$10, $B$11:$AE$11, 0)), "")="", "", IFERROR(VALUE(INDEX($B456:$AE456, $BK456, MATCH(BE$10, $B$11:$AE$11, 0))), "")))</f>
        <v/>
      </c>
      <c r="BF456" s="12"/>
      <c r="BG456" s="44" t="str" cm="1">
        <f t="array" ref="BG456">IF(BG$10="", "", IF(IFERROR(INDEX($B456:$AE456, $BK456, MATCH(BG$10, $B$11:$AE$11, 0)), "")="", "", IFERROR(LEFT(INDEX($B456:$AE456, $BK456, MATCH(BG$10, $B$11:$AE$11, 0)), 70), "")))</f>
        <v/>
      </c>
      <c r="BH456" s="12"/>
      <c r="BI456" s="44" t="str" cm="1">
        <f t="array" ref="BI456">IF(BI$10="", "", IF(IFERROR(INDEX($B456:$AE456, $BK456, MATCH(BI$10, $B$11:$AE$11, 0)), "")="", "", IFERROR(INDEX($B456:$AE456, $BK456, MATCH(BI$10, $B$11:$AE$11, 0)), "")))</f>
        <v/>
      </c>
      <c r="BJ456" s="12"/>
      <c r="BN456" s="19" t="str" cm="1">
        <f t="array" ref="BN456">IF($AZ$10="", "", IF(IFERROR(INDEX($B456:$AE456, $BK456, MATCH($AZ$10, $B$11:$AE$11, 0)), "")="", "", IFERROR(INDEX($B456:$AE456, $BK456, MATCH($AZ$10, $B$11:$AE$11, 0)), "")))</f>
        <v/>
      </c>
      <c r="BO456" s="19" t="str">
        <f t="shared" si="98"/>
        <v/>
      </c>
      <c r="BP456" s="19" t="str">
        <f t="shared" si="99"/>
        <v/>
      </c>
      <c r="BQ456" s="19" t="str">
        <f t="shared" si="100"/>
        <v/>
      </c>
      <c r="BR456" s="30" t="str">
        <f t="shared" si="101"/>
        <v/>
      </c>
      <c r="BS456" s="19" t="str">
        <f t="shared" si="102"/>
        <v/>
      </c>
      <c r="BT456" s="40" t="str" cm="1">
        <f t="array" ref="BT456">IFERROR(DATE(INDEX($BQ456:$BS456, $BK456, MATCH($BN$5, $BQ$10:$BS$10, 0)), INDEX($BQ456:$BS456, $BK456, MATCH($BN$4, $BQ$10:$BS$10, 0)), INDEX($BQ456:$BS456, $BK456, MATCH($BN$3, $BQ$10:$BS$10, 0))), "")</f>
        <v/>
      </c>
      <c r="BV456" s="19" t="str">
        <f t="shared" si="103"/>
        <v/>
      </c>
      <c r="BX456" s="19" t="str">
        <f t="shared" si="104"/>
        <v/>
      </c>
      <c r="BZ456" s="30" t="str">
        <f t="shared" si="108"/>
        <v/>
      </c>
      <c r="CA456" s="13" t="str">
        <f t="shared" si="109"/>
        <v/>
      </c>
      <c r="CB456" s="13" t="str">
        <f t="shared" si="110"/>
        <v/>
      </c>
      <c r="CC456" s="13" t="str">
        <f t="shared" si="111"/>
        <v/>
      </c>
      <c r="CD456" s="32" t="str">
        <f t="shared" si="112"/>
        <v/>
      </c>
      <c r="CF456" s="52" t="str">
        <f t="shared" si="105"/>
        <v/>
      </c>
      <c r="CH456" s="19" t="str">
        <f>IF($CF456="", "", COUNTIF($CF$12:$CF$1210, "&gt;"&amp;$CF456)+1+COUNTIF($CF$12:$CF456, $CF456)-1)</f>
        <v/>
      </c>
      <c r="CJ456" s="19" t="str">
        <f t="shared" si="106"/>
        <v/>
      </c>
      <c r="CL456" s="87" t="str">
        <f t="shared" si="107"/>
        <v/>
      </c>
    </row>
    <row r="457" spans="1:90" x14ac:dyDescent="0.25">
      <c r="A457" s="11"/>
      <c r="B457" s="5"/>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7"/>
      <c r="AF457" s="11"/>
      <c r="AG457" s="12"/>
      <c r="AH457" s="12"/>
      <c r="AI457" s="12"/>
      <c r="AJ457" s="12"/>
      <c r="AK457" s="12"/>
      <c r="AL457" s="12"/>
      <c r="AM457" s="12"/>
      <c r="AN457" s="12"/>
      <c r="AO457" s="12"/>
      <c r="AP457" s="12"/>
      <c r="AQ457" s="12"/>
      <c r="AR457" s="12"/>
      <c r="AS457" s="12"/>
      <c r="AT457" s="12"/>
      <c r="AU457" s="12"/>
      <c r="AV457" s="12"/>
      <c r="AW457" s="12"/>
      <c r="AX457" s="12"/>
      <c r="AY457" s="12"/>
      <c r="AZ457" s="37" t="str">
        <f t="shared" si="97"/>
        <v/>
      </c>
      <c r="BA457" s="13" t="str" cm="1">
        <f t="array" ref="BA457">IF(BA$10="", "", IF(IFERROR(INDEX($B457:$AE457, $BK457, MATCH(BA$10, $B$11:$AE$11, 0)), "")="", "", IFERROR(VALUE(INDEX($B457:$AE457, $BK457, MATCH(BA$10, $B$11:$AE$11, 0))), "")))</f>
        <v/>
      </c>
      <c r="BB457" s="13" t="str" cm="1">
        <f t="array" ref="BB457">IF(BB$10="", "", IF(IFERROR(INDEX($B457:$AE457, $BK457, MATCH(BB$10, $B$11:$AE$11, 0)), "")="", "", IFERROR(VALUE(INDEX($B457:$AE457, $BK457, MATCH(BB$10, $B$11:$AE$11, 0))), "")))</f>
        <v/>
      </c>
      <c r="BC457" s="13" t="str" cm="1">
        <f t="array" ref="BC457">IF(BC$10="", "", IF(IFERROR(INDEX($B457:$AE457, $BK457, MATCH(BC$10, $B$11:$AE$11, 0)), "")="", "", IFERROR(VALUE(INDEX($B457:$AE457, $BK457, MATCH(BC$10, $B$11:$AE$11, 0))), "")))</f>
        <v/>
      </c>
      <c r="BD457" s="13" t="str" cm="1">
        <f t="array" ref="BD457">IF(BD$10="", "", IF(IFERROR(INDEX($B457:$AE457, $BK457, MATCH(BD$10, $B$11:$AE$11, 0)), "")="", "", IFERROR(VALUE(INDEX($B457:$AE457, $BK457, MATCH(BD$10, $B$11:$AE$11, 0))), "")))</f>
        <v/>
      </c>
      <c r="BE457" s="32" t="str" cm="1">
        <f t="array" ref="BE457">IF(BE$10="", "", IF(IFERROR(INDEX($B457:$AE457, $BK457, MATCH(BE$10, $B$11:$AE$11, 0)), "")="", "", IFERROR(VALUE(INDEX($B457:$AE457, $BK457, MATCH(BE$10, $B$11:$AE$11, 0))), "")))</f>
        <v/>
      </c>
      <c r="BF457" s="12"/>
      <c r="BG457" s="44" t="str" cm="1">
        <f t="array" ref="BG457">IF(BG$10="", "", IF(IFERROR(INDEX($B457:$AE457, $BK457, MATCH(BG$10, $B$11:$AE$11, 0)), "")="", "", IFERROR(LEFT(INDEX($B457:$AE457, $BK457, MATCH(BG$10, $B$11:$AE$11, 0)), 70), "")))</f>
        <v/>
      </c>
      <c r="BH457" s="12"/>
      <c r="BI457" s="44" t="str" cm="1">
        <f t="array" ref="BI457">IF(BI$10="", "", IF(IFERROR(INDEX($B457:$AE457, $BK457, MATCH(BI$10, $B$11:$AE$11, 0)), "")="", "", IFERROR(INDEX($B457:$AE457, $BK457, MATCH(BI$10, $B$11:$AE$11, 0)), "")))</f>
        <v/>
      </c>
      <c r="BJ457" s="12"/>
      <c r="BN457" s="19" t="str" cm="1">
        <f t="array" ref="BN457">IF($AZ$10="", "", IF(IFERROR(INDEX($B457:$AE457, $BK457, MATCH($AZ$10, $B$11:$AE$11, 0)), "")="", "", IFERROR(INDEX($B457:$AE457, $BK457, MATCH($AZ$10, $B$11:$AE$11, 0)), "")))</f>
        <v/>
      </c>
      <c r="BO457" s="19" t="str">
        <f t="shared" si="98"/>
        <v/>
      </c>
      <c r="BP457" s="19" t="str">
        <f t="shared" si="99"/>
        <v/>
      </c>
      <c r="BQ457" s="19" t="str">
        <f t="shared" si="100"/>
        <v/>
      </c>
      <c r="BR457" s="30" t="str">
        <f t="shared" si="101"/>
        <v/>
      </c>
      <c r="BS457" s="19" t="str">
        <f t="shared" si="102"/>
        <v/>
      </c>
      <c r="BT457" s="40" t="str" cm="1">
        <f t="array" ref="BT457">IFERROR(DATE(INDEX($BQ457:$BS457, $BK457, MATCH($BN$5, $BQ$10:$BS$10, 0)), INDEX($BQ457:$BS457, $BK457, MATCH($BN$4, $BQ$10:$BS$10, 0)), INDEX($BQ457:$BS457, $BK457, MATCH($BN$3, $BQ$10:$BS$10, 0))), "")</f>
        <v/>
      </c>
      <c r="BV457" s="19" t="str">
        <f t="shared" si="103"/>
        <v/>
      </c>
      <c r="BX457" s="19" t="str">
        <f t="shared" si="104"/>
        <v/>
      </c>
      <c r="BZ457" s="30" t="str">
        <f t="shared" si="108"/>
        <v/>
      </c>
      <c r="CA457" s="13" t="str">
        <f t="shared" si="109"/>
        <v/>
      </c>
      <c r="CB457" s="13" t="str">
        <f t="shared" si="110"/>
        <v/>
      </c>
      <c r="CC457" s="13" t="str">
        <f t="shared" si="111"/>
        <v/>
      </c>
      <c r="CD457" s="32" t="str">
        <f t="shared" si="112"/>
        <v/>
      </c>
      <c r="CF457" s="52" t="str">
        <f t="shared" si="105"/>
        <v/>
      </c>
      <c r="CH457" s="19" t="str">
        <f>IF($CF457="", "", COUNTIF($CF$12:$CF$1210, "&gt;"&amp;$CF457)+1+COUNTIF($CF$12:$CF457, $CF457)-1)</f>
        <v/>
      </c>
      <c r="CJ457" s="19" t="str">
        <f t="shared" si="106"/>
        <v/>
      </c>
      <c r="CL457" s="87" t="str">
        <f t="shared" si="107"/>
        <v/>
      </c>
    </row>
    <row r="458" spans="1:90" x14ac:dyDescent="0.25">
      <c r="A458" s="11"/>
      <c r="B458" s="5"/>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7"/>
      <c r="AF458" s="11"/>
      <c r="AG458" s="12"/>
      <c r="AH458" s="12"/>
      <c r="AI458" s="12"/>
      <c r="AJ458" s="12"/>
      <c r="AK458" s="12"/>
      <c r="AL458" s="12"/>
      <c r="AM458" s="12"/>
      <c r="AN458" s="12"/>
      <c r="AO458" s="12"/>
      <c r="AP458" s="12"/>
      <c r="AQ458" s="12"/>
      <c r="AR458" s="12"/>
      <c r="AS458" s="12"/>
      <c r="AT458" s="12"/>
      <c r="AU458" s="12"/>
      <c r="AV458" s="12"/>
      <c r="AW458" s="12"/>
      <c r="AX458" s="12"/>
      <c r="AY458" s="12"/>
      <c r="AZ458" s="37" t="str">
        <f t="shared" si="97"/>
        <v/>
      </c>
      <c r="BA458" s="13" t="str" cm="1">
        <f t="array" ref="BA458">IF(BA$10="", "", IF(IFERROR(INDEX($B458:$AE458, $BK458, MATCH(BA$10, $B$11:$AE$11, 0)), "")="", "", IFERROR(VALUE(INDEX($B458:$AE458, $BK458, MATCH(BA$10, $B$11:$AE$11, 0))), "")))</f>
        <v/>
      </c>
      <c r="BB458" s="13" t="str" cm="1">
        <f t="array" ref="BB458">IF(BB$10="", "", IF(IFERROR(INDEX($B458:$AE458, $BK458, MATCH(BB$10, $B$11:$AE$11, 0)), "")="", "", IFERROR(VALUE(INDEX($B458:$AE458, $BK458, MATCH(BB$10, $B$11:$AE$11, 0))), "")))</f>
        <v/>
      </c>
      <c r="BC458" s="13" t="str" cm="1">
        <f t="array" ref="BC458">IF(BC$10="", "", IF(IFERROR(INDEX($B458:$AE458, $BK458, MATCH(BC$10, $B$11:$AE$11, 0)), "")="", "", IFERROR(VALUE(INDEX($B458:$AE458, $BK458, MATCH(BC$10, $B$11:$AE$11, 0))), "")))</f>
        <v/>
      </c>
      <c r="BD458" s="13" t="str" cm="1">
        <f t="array" ref="BD458">IF(BD$10="", "", IF(IFERROR(INDEX($B458:$AE458, $BK458, MATCH(BD$10, $B$11:$AE$11, 0)), "")="", "", IFERROR(VALUE(INDEX($B458:$AE458, $BK458, MATCH(BD$10, $B$11:$AE$11, 0))), "")))</f>
        <v/>
      </c>
      <c r="BE458" s="32" t="str" cm="1">
        <f t="array" ref="BE458">IF(BE$10="", "", IF(IFERROR(INDEX($B458:$AE458, $BK458, MATCH(BE$10, $B$11:$AE$11, 0)), "")="", "", IFERROR(VALUE(INDEX($B458:$AE458, $BK458, MATCH(BE$10, $B$11:$AE$11, 0))), "")))</f>
        <v/>
      </c>
      <c r="BF458" s="12"/>
      <c r="BG458" s="44" t="str" cm="1">
        <f t="array" ref="BG458">IF(BG$10="", "", IF(IFERROR(INDEX($B458:$AE458, $BK458, MATCH(BG$10, $B$11:$AE$11, 0)), "")="", "", IFERROR(LEFT(INDEX($B458:$AE458, $BK458, MATCH(BG$10, $B$11:$AE$11, 0)), 70), "")))</f>
        <v/>
      </c>
      <c r="BH458" s="12"/>
      <c r="BI458" s="44" t="str" cm="1">
        <f t="array" ref="BI458">IF(BI$10="", "", IF(IFERROR(INDEX($B458:$AE458, $BK458, MATCH(BI$10, $B$11:$AE$11, 0)), "")="", "", IFERROR(INDEX($B458:$AE458, $BK458, MATCH(BI$10, $B$11:$AE$11, 0)), "")))</f>
        <v/>
      </c>
      <c r="BJ458" s="12"/>
      <c r="BN458" s="19" t="str" cm="1">
        <f t="array" ref="BN458">IF($AZ$10="", "", IF(IFERROR(INDEX($B458:$AE458, $BK458, MATCH($AZ$10, $B$11:$AE$11, 0)), "")="", "", IFERROR(INDEX($B458:$AE458, $BK458, MATCH($AZ$10, $B$11:$AE$11, 0)), "")))</f>
        <v/>
      </c>
      <c r="BO458" s="19" t="str">
        <f t="shared" si="98"/>
        <v/>
      </c>
      <c r="BP458" s="19" t="str">
        <f t="shared" si="99"/>
        <v/>
      </c>
      <c r="BQ458" s="19" t="str">
        <f t="shared" si="100"/>
        <v/>
      </c>
      <c r="BR458" s="30" t="str">
        <f t="shared" si="101"/>
        <v/>
      </c>
      <c r="BS458" s="19" t="str">
        <f t="shared" si="102"/>
        <v/>
      </c>
      <c r="BT458" s="40" t="str" cm="1">
        <f t="array" ref="BT458">IFERROR(DATE(INDEX($BQ458:$BS458, $BK458, MATCH($BN$5, $BQ$10:$BS$10, 0)), INDEX($BQ458:$BS458, $BK458, MATCH($BN$4, $BQ$10:$BS$10, 0)), INDEX($BQ458:$BS458, $BK458, MATCH($BN$3, $BQ$10:$BS$10, 0))), "")</f>
        <v/>
      </c>
      <c r="BV458" s="19" t="str">
        <f t="shared" si="103"/>
        <v/>
      </c>
      <c r="BX458" s="19" t="str">
        <f t="shared" si="104"/>
        <v/>
      </c>
      <c r="BZ458" s="30" t="str">
        <f t="shared" si="108"/>
        <v/>
      </c>
      <c r="CA458" s="13" t="str">
        <f t="shared" si="109"/>
        <v/>
      </c>
      <c r="CB458" s="13" t="str">
        <f t="shared" si="110"/>
        <v/>
      </c>
      <c r="CC458" s="13" t="str">
        <f t="shared" si="111"/>
        <v/>
      </c>
      <c r="CD458" s="32" t="str">
        <f t="shared" si="112"/>
        <v/>
      </c>
      <c r="CF458" s="52" t="str">
        <f t="shared" si="105"/>
        <v/>
      </c>
      <c r="CH458" s="19" t="str">
        <f>IF($CF458="", "", COUNTIF($CF$12:$CF$1210, "&gt;"&amp;$CF458)+1+COUNTIF($CF$12:$CF458, $CF458)-1)</f>
        <v/>
      </c>
      <c r="CJ458" s="19" t="str">
        <f t="shared" si="106"/>
        <v/>
      </c>
      <c r="CL458" s="87" t="str">
        <f t="shared" si="107"/>
        <v/>
      </c>
    </row>
    <row r="459" spans="1:90" x14ac:dyDescent="0.25">
      <c r="A459" s="11"/>
      <c r="B459" s="5"/>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7"/>
      <c r="AF459" s="11"/>
      <c r="AG459" s="12"/>
      <c r="AH459" s="12"/>
      <c r="AI459" s="12"/>
      <c r="AJ459" s="12"/>
      <c r="AK459" s="12"/>
      <c r="AL459" s="12"/>
      <c r="AM459" s="12"/>
      <c r="AN459" s="12"/>
      <c r="AO459" s="12"/>
      <c r="AP459" s="12"/>
      <c r="AQ459" s="12"/>
      <c r="AR459" s="12"/>
      <c r="AS459" s="12"/>
      <c r="AT459" s="12"/>
      <c r="AU459" s="12"/>
      <c r="AV459" s="12"/>
      <c r="AW459" s="12"/>
      <c r="AX459" s="12"/>
      <c r="AY459" s="12"/>
      <c r="AZ459" s="37" t="str">
        <f t="shared" si="97"/>
        <v/>
      </c>
      <c r="BA459" s="13" t="str" cm="1">
        <f t="array" ref="BA459">IF(BA$10="", "", IF(IFERROR(INDEX($B459:$AE459, $BK459, MATCH(BA$10, $B$11:$AE$11, 0)), "")="", "", IFERROR(VALUE(INDEX($B459:$AE459, $BK459, MATCH(BA$10, $B$11:$AE$11, 0))), "")))</f>
        <v/>
      </c>
      <c r="BB459" s="13" t="str" cm="1">
        <f t="array" ref="BB459">IF(BB$10="", "", IF(IFERROR(INDEX($B459:$AE459, $BK459, MATCH(BB$10, $B$11:$AE$11, 0)), "")="", "", IFERROR(VALUE(INDEX($B459:$AE459, $BK459, MATCH(BB$10, $B$11:$AE$11, 0))), "")))</f>
        <v/>
      </c>
      <c r="BC459" s="13" t="str" cm="1">
        <f t="array" ref="BC459">IF(BC$10="", "", IF(IFERROR(INDEX($B459:$AE459, $BK459, MATCH(BC$10, $B$11:$AE$11, 0)), "")="", "", IFERROR(VALUE(INDEX($B459:$AE459, $BK459, MATCH(BC$10, $B$11:$AE$11, 0))), "")))</f>
        <v/>
      </c>
      <c r="BD459" s="13" t="str" cm="1">
        <f t="array" ref="BD459">IF(BD$10="", "", IF(IFERROR(INDEX($B459:$AE459, $BK459, MATCH(BD$10, $B$11:$AE$11, 0)), "")="", "", IFERROR(VALUE(INDEX($B459:$AE459, $BK459, MATCH(BD$10, $B$11:$AE$11, 0))), "")))</f>
        <v/>
      </c>
      <c r="BE459" s="32" t="str" cm="1">
        <f t="array" ref="BE459">IF(BE$10="", "", IF(IFERROR(INDEX($B459:$AE459, $BK459, MATCH(BE$10, $B$11:$AE$11, 0)), "")="", "", IFERROR(VALUE(INDEX($B459:$AE459, $BK459, MATCH(BE$10, $B$11:$AE$11, 0))), "")))</f>
        <v/>
      </c>
      <c r="BF459" s="12"/>
      <c r="BG459" s="44" t="str" cm="1">
        <f t="array" ref="BG459">IF(BG$10="", "", IF(IFERROR(INDEX($B459:$AE459, $BK459, MATCH(BG$10, $B$11:$AE$11, 0)), "")="", "", IFERROR(LEFT(INDEX($B459:$AE459, $BK459, MATCH(BG$10, $B$11:$AE$11, 0)), 70), "")))</f>
        <v/>
      </c>
      <c r="BH459" s="12"/>
      <c r="BI459" s="44" t="str" cm="1">
        <f t="array" ref="BI459">IF(BI$10="", "", IF(IFERROR(INDEX($B459:$AE459, $BK459, MATCH(BI$10, $B$11:$AE$11, 0)), "")="", "", IFERROR(INDEX($B459:$AE459, $BK459, MATCH(BI$10, $B$11:$AE$11, 0)), "")))</f>
        <v/>
      </c>
      <c r="BJ459" s="12"/>
      <c r="BN459" s="19" t="str" cm="1">
        <f t="array" ref="BN459">IF($AZ$10="", "", IF(IFERROR(INDEX($B459:$AE459, $BK459, MATCH($AZ$10, $B$11:$AE$11, 0)), "")="", "", IFERROR(INDEX($B459:$AE459, $BK459, MATCH($AZ$10, $B$11:$AE$11, 0)), "")))</f>
        <v/>
      </c>
      <c r="BO459" s="19" t="str">
        <f t="shared" si="98"/>
        <v/>
      </c>
      <c r="BP459" s="19" t="str">
        <f t="shared" si="99"/>
        <v/>
      </c>
      <c r="BQ459" s="19" t="str">
        <f t="shared" si="100"/>
        <v/>
      </c>
      <c r="BR459" s="30" t="str">
        <f t="shared" si="101"/>
        <v/>
      </c>
      <c r="BS459" s="19" t="str">
        <f t="shared" si="102"/>
        <v/>
      </c>
      <c r="BT459" s="40" t="str" cm="1">
        <f t="array" ref="BT459">IFERROR(DATE(INDEX($BQ459:$BS459, $BK459, MATCH($BN$5, $BQ$10:$BS$10, 0)), INDEX($BQ459:$BS459, $BK459, MATCH($BN$4, $BQ$10:$BS$10, 0)), INDEX($BQ459:$BS459, $BK459, MATCH($BN$3, $BQ$10:$BS$10, 0))), "")</f>
        <v/>
      </c>
      <c r="BV459" s="19" t="str">
        <f t="shared" si="103"/>
        <v/>
      </c>
      <c r="BX459" s="19" t="str">
        <f t="shared" si="104"/>
        <v/>
      </c>
      <c r="BZ459" s="30" t="str">
        <f t="shared" si="108"/>
        <v/>
      </c>
      <c r="CA459" s="13" t="str">
        <f t="shared" si="109"/>
        <v/>
      </c>
      <c r="CB459" s="13" t="str">
        <f t="shared" si="110"/>
        <v/>
      </c>
      <c r="CC459" s="13" t="str">
        <f t="shared" si="111"/>
        <v/>
      </c>
      <c r="CD459" s="32" t="str">
        <f t="shared" si="112"/>
        <v/>
      </c>
      <c r="CF459" s="52" t="str">
        <f t="shared" si="105"/>
        <v/>
      </c>
      <c r="CH459" s="19" t="str">
        <f>IF($CF459="", "", COUNTIF($CF$12:$CF$1210, "&gt;"&amp;$CF459)+1+COUNTIF($CF$12:$CF459, $CF459)-1)</f>
        <v/>
      </c>
      <c r="CJ459" s="19" t="str">
        <f t="shared" si="106"/>
        <v/>
      </c>
      <c r="CL459" s="87" t="str">
        <f t="shared" si="107"/>
        <v/>
      </c>
    </row>
    <row r="460" spans="1:90" x14ac:dyDescent="0.25">
      <c r="A460" s="11"/>
      <c r="B460" s="5"/>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7"/>
      <c r="AF460" s="11"/>
      <c r="AG460" s="12"/>
      <c r="AH460" s="12"/>
      <c r="AI460" s="12"/>
      <c r="AJ460" s="12"/>
      <c r="AK460" s="12"/>
      <c r="AL460" s="12"/>
      <c r="AM460" s="12"/>
      <c r="AN460" s="12"/>
      <c r="AO460" s="12"/>
      <c r="AP460" s="12"/>
      <c r="AQ460" s="12"/>
      <c r="AR460" s="12"/>
      <c r="AS460" s="12"/>
      <c r="AT460" s="12"/>
      <c r="AU460" s="12"/>
      <c r="AV460" s="12"/>
      <c r="AW460" s="12"/>
      <c r="AX460" s="12"/>
      <c r="AY460" s="12"/>
      <c r="AZ460" s="37" t="str">
        <f t="shared" si="97"/>
        <v/>
      </c>
      <c r="BA460" s="13" t="str" cm="1">
        <f t="array" ref="BA460">IF(BA$10="", "", IF(IFERROR(INDEX($B460:$AE460, $BK460, MATCH(BA$10, $B$11:$AE$11, 0)), "")="", "", IFERROR(VALUE(INDEX($B460:$AE460, $BK460, MATCH(BA$10, $B$11:$AE$11, 0))), "")))</f>
        <v/>
      </c>
      <c r="BB460" s="13" t="str" cm="1">
        <f t="array" ref="BB460">IF(BB$10="", "", IF(IFERROR(INDEX($B460:$AE460, $BK460, MATCH(BB$10, $B$11:$AE$11, 0)), "")="", "", IFERROR(VALUE(INDEX($B460:$AE460, $BK460, MATCH(BB$10, $B$11:$AE$11, 0))), "")))</f>
        <v/>
      </c>
      <c r="BC460" s="13" t="str" cm="1">
        <f t="array" ref="BC460">IF(BC$10="", "", IF(IFERROR(INDEX($B460:$AE460, $BK460, MATCH(BC$10, $B$11:$AE$11, 0)), "")="", "", IFERROR(VALUE(INDEX($B460:$AE460, $BK460, MATCH(BC$10, $B$11:$AE$11, 0))), "")))</f>
        <v/>
      </c>
      <c r="BD460" s="13" t="str" cm="1">
        <f t="array" ref="BD460">IF(BD$10="", "", IF(IFERROR(INDEX($B460:$AE460, $BK460, MATCH(BD$10, $B$11:$AE$11, 0)), "")="", "", IFERROR(VALUE(INDEX($B460:$AE460, $BK460, MATCH(BD$10, $B$11:$AE$11, 0))), "")))</f>
        <v/>
      </c>
      <c r="BE460" s="32" t="str" cm="1">
        <f t="array" ref="BE460">IF(BE$10="", "", IF(IFERROR(INDEX($B460:$AE460, $BK460, MATCH(BE$10, $B$11:$AE$11, 0)), "")="", "", IFERROR(VALUE(INDEX($B460:$AE460, $BK460, MATCH(BE$10, $B$11:$AE$11, 0))), "")))</f>
        <v/>
      </c>
      <c r="BF460" s="12"/>
      <c r="BG460" s="44" t="str" cm="1">
        <f t="array" ref="BG460">IF(BG$10="", "", IF(IFERROR(INDEX($B460:$AE460, $BK460, MATCH(BG$10, $B$11:$AE$11, 0)), "")="", "", IFERROR(LEFT(INDEX($B460:$AE460, $BK460, MATCH(BG$10, $B$11:$AE$11, 0)), 70), "")))</f>
        <v/>
      </c>
      <c r="BH460" s="12"/>
      <c r="BI460" s="44" t="str" cm="1">
        <f t="array" ref="BI460">IF(BI$10="", "", IF(IFERROR(INDEX($B460:$AE460, $BK460, MATCH(BI$10, $B$11:$AE$11, 0)), "")="", "", IFERROR(INDEX($B460:$AE460, $BK460, MATCH(BI$10, $B$11:$AE$11, 0)), "")))</f>
        <v/>
      </c>
      <c r="BJ460" s="12"/>
      <c r="BN460" s="19" t="str" cm="1">
        <f t="array" ref="BN460">IF($AZ$10="", "", IF(IFERROR(INDEX($B460:$AE460, $BK460, MATCH($AZ$10, $B$11:$AE$11, 0)), "")="", "", IFERROR(INDEX($B460:$AE460, $BK460, MATCH($AZ$10, $B$11:$AE$11, 0)), "")))</f>
        <v/>
      </c>
      <c r="BO460" s="19" t="str">
        <f t="shared" si="98"/>
        <v/>
      </c>
      <c r="BP460" s="19" t="str">
        <f t="shared" si="99"/>
        <v/>
      </c>
      <c r="BQ460" s="19" t="str">
        <f t="shared" si="100"/>
        <v/>
      </c>
      <c r="BR460" s="30" t="str">
        <f t="shared" si="101"/>
        <v/>
      </c>
      <c r="BS460" s="19" t="str">
        <f t="shared" si="102"/>
        <v/>
      </c>
      <c r="BT460" s="40" t="str" cm="1">
        <f t="array" ref="BT460">IFERROR(DATE(INDEX($BQ460:$BS460, $BK460, MATCH($BN$5, $BQ$10:$BS$10, 0)), INDEX($BQ460:$BS460, $BK460, MATCH($BN$4, $BQ$10:$BS$10, 0)), INDEX($BQ460:$BS460, $BK460, MATCH($BN$3, $BQ$10:$BS$10, 0))), "")</f>
        <v/>
      </c>
      <c r="BV460" s="19" t="str">
        <f t="shared" si="103"/>
        <v/>
      </c>
      <c r="BX460" s="19" t="str">
        <f t="shared" si="104"/>
        <v/>
      </c>
      <c r="BZ460" s="30" t="str">
        <f t="shared" si="108"/>
        <v/>
      </c>
      <c r="CA460" s="13" t="str">
        <f t="shared" si="109"/>
        <v/>
      </c>
      <c r="CB460" s="13" t="str">
        <f t="shared" si="110"/>
        <v/>
      </c>
      <c r="CC460" s="13" t="str">
        <f t="shared" si="111"/>
        <v/>
      </c>
      <c r="CD460" s="32" t="str">
        <f t="shared" si="112"/>
        <v/>
      </c>
      <c r="CF460" s="52" t="str">
        <f t="shared" si="105"/>
        <v/>
      </c>
      <c r="CH460" s="19" t="str">
        <f>IF($CF460="", "", COUNTIF($CF$12:$CF$1210, "&gt;"&amp;$CF460)+1+COUNTIF($CF$12:$CF460, $CF460)-1)</f>
        <v/>
      </c>
      <c r="CJ460" s="19" t="str">
        <f t="shared" si="106"/>
        <v/>
      </c>
      <c r="CL460" s="87" t="str">
        <f t="shared" si="107"/>
        <v/>
      </c>
    </row>
    <row r="461" spans="1:90" x14ac:dyDescent="0.25">
      <c r="A461" s="11"/>
      <c r="B461" s="5"/>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7"/>
      <c r="AF461" s="11"/>
      <c r="AG461" s="12"/>
      <c r="AH461" s="12"/>
      <c r="AI461" s="12"/>
      <c r="AJ461" s="12"/>
      <c r="AK461" s="12"/>
      <c r="AL461" s="12"/>
      <c r="AM461" s="12"/>
      <c r="AN461" s="12"/>
      <c r="AO461" s="12"/>
      <c r="AP461" s="12"/>
      <c r="AQ461" s="12"/>
      <c r="AR461" s="12"/>
      <c r="AS461" s="12"/>
      <c r="AT461" s="12"/>
      <c r="AU461" s="12"/>
      <c r="AV461" s="12"/>
      <c r="AW461" s="12"/>
      <c r="AX461" s="12"/>
      <c r="AY461" s="12"/>
      <c r="AZ461" s="37" t="str">
        <f t="shared" ref="AZ461:AZ524" si="113">$BT461</f>
        <v/>
      </c>
      <c r="BA461" s="13" t="str" cm="1">
        <f t="array" ref="BA461">IF(BA$10="", "", IF(IFERROR(INDEX($B461:$AE461, $BK461, MATCH(BA$10, $B$11:$AE$11, 0)), "")="", "", IFERROR(VALUE(INDEX($B461:$AE461, $BK461, MATCH(BA$10, $B$11:$AE$11, 0))), "")))</f>
        <v/>
      </c>
      <c r="BB461" s="13" t="str" cm="1">
        <f t="array" ref="BB461">IF(BB$10="", "", IF(IFERROR(INDEX($B461:$AE461, $BK461, MATCH(BB$10, $B$11:$AE$11, 0)), "")="", "", IFERROR(VALUE(INDEX($B461:$AE461, $BK461, MATCH(BB$10, $B$11:$AE$11, 0))), "")))</f>
        <v/>
      </c>
      <c r="BC461" s="13" t="str" cm="1">
        <f t="array" ref="BC461">IF(BC$10="", "", IF(IFERROR(INDEX($B461:$AE461, $BK461, MATCH(BC$10, $B$11:$AE$11, 0)), "")="", "", IFERROR(VALUE(INDEX($B461:$AE461, $BK461, MATCH(BC$10, $B$11:$AE$11, 0))), "")))</f>
        <v/>
      </c>
      <c r="BD461" s="13" t="str" cm="1">
        <f t="array" ref="BD461">IF(BD$10="", "", IF(IFERROR(INDEX($B461:$AE461, $BK461, MATCH(BD$10, $B$11:$AE$11, 0)), "")="", "", IFERROR(VALUE(INDEX($B461:$AE461, $BK461, MATCH(BD$10, $B$11:$AE$11, 0))), "")))</f>
        <v/>
      </c>
      <c r="BE461" s="32" t="str" cm="1">
        <f t="array" ref="BE461">IF(BE$10="", "", IF(IFERROR(INDEX($B461:$AE461, $BK461, MATCH(BE$10, $B$11:$AE$11, 0)), "")="", "", IFERROR(VALUE(INDEX($B461:$AE461, $BK461, MATCH(BE$10, $B$11:$AE$11, 0))), "")))</f>
        <v/>
      </c>
      <c r="BF461" s="12"/>
      <c r="BG461" s="44" t="str" cm="1">
        <f t="array" ref="BG461">IF(BG$10="", "", IF(IFERROR(INDEX($B461:$AE461, $BK461, MATCH(BG$10, $B$11:$AE$11, 0)), "")="", "", IFERROR(LEFT(INDEX($B461:$AE461, $BK461, MATCH(BG$10, $B$11:$AE$11, 0)), 70), "")))</f>
        <v/>
      </c>
      <c r="BH461" s="12"/>
      <c r="BI461" s="44" t="str" cm="1">
        <f t="array" ref="BI461">IF(BI$10="", "", IF(IFERROR(INDEX($B461:$AE461, $BK461, MATCH(BI$10, $B$11:$AE$11, 0)), "")="", "", IFERROR(INDEX($B461:$AE461, $BK461, MATCH(BI$10, $B$11:$AE$11, 0)), "")))</f>
        <v/>
      </c>
      <c r="BJ461" s="12"/>
      <c r="BN461" s="19" t="str" cm="1">
        <f t="array" ref="BN461">IF($AZ$10="", "", IF(IFERROR(INDEX($B461:$AE461, $BK461, MATCH($AZ$10, $B$11:$AE$11, 0)), "")="", "", IFERROR(INDEX($B461:$AE461, $BK461, MATCH($AZ$10, $B$11:$AE$11, 0)), "")))</f>
        <v/>
      </c>
      <c r="BO461" s="19" t="str">
        <f t="shared" ref="BO461:BO524" si="114">IF($BN461="", "", IFERROR(FIND("/", $BN461), ""))</f>
        <v/>
      </c>
      <c r="BP461" s="19" t="str">
        <f t="shared" ref="BP461:BP524" si="115">IF(OR($BN461="", $BO461=""), "", IFERROR(FIND("/", $BN461, $BO461+1), ""))</f>
        <v/>
      </c>
      <c r="BQ461" s="19" t="str">
        <f t="shared" ref="BQ461:BQ524" si="116">IF($BN461="", "", IFERROR(VALUE(LEFT($BN461, $BO461-1)), ""))</f>
        <v/>
      </c>
      <c r="BR461" s="30" t="str">
        <f t="shared" ref="BR461:BR524" si="117">IF($BN461="", "", IFERROR(VALUE(MID($BN461, $BO461+1, (BP461-BO461-1))), ""))</f>
        <v/>
      </c>
      <c r="BS461" s="19" t="str">
        <f t="shared" ref="BS461:BS524" si="118">IF($BN461="", "", IFERROR(VALUE(MID($BN461, $BP461+1, (LEN(BN461)-BP461))), ""))</f>
        <v/>
      </c>
      <c r="BT461" s="40" t="str" cm="1">
        <f t="array" ref="BT461">IFERROR(DATE(INDEX($BQ461:$BS461, $BK461, MATCH($BN$5, $BQ$10:$BS$10, 0)), INDEX($BQ461:$BS461, $BK461, MATCH($BN$4, $BQ$10:$BS$10, 0)), INDEX($BQ461:$BS461, $BK461, MATCH($BN$3, $BQ$10:$BS$10, 0))), "")</f>
        <v/>
      </c>
      <c r="BV461" s="19" t="str">
        <f t="shared" ref="BV461:BV524" si="119">IF(COUNTIF($B461:$AE461, "")=30, "", "X")</f>
        <v/>
      </c>
      <c r="BX461" s="19" t="str">
        <f t="shared" ref="BX461:BX524" si="120">IF($BI461="", "", IF(COUNTIF($BI$12:$BI$1210, $BI461)&gt;1, "X", ""))</f>
        <v/>
      </c>
      <c r="BZ461" s="30" t="str">
        <f t="shared" si="108"/>
        <v/>
      </c>
      <c r="CA461" s="13" t="str">
        <f t="shared" si="109"/>
        <v/>
      </c>
      <c r="CB461" s="13" t="str">
        <f t="shared" si="110"/>
        <v/>
      </c>
      <c r="CC461" s="13" t="str">
        <f t="shared" si="111"/>
        <v/>
      </c>
      <c r="CD461" s="32" t="str">
        <f t="shared" si="112"/>
        <v/>
      </c>
      <c r="CF461" s="52" t="str">
        <f t="shared" ref="CF461:CF524" si="121">IF($BV461="", "", IFERROR(SUM($BZ461:$CD461), ""))</f>
        <v/>
      </c>
      <c r="CH461" s="19" t="str">
        <f>IF($CF461="", "", COUNTIF($CF$12:$CF$1210, "&gt;"&amp;$CF461)+1+COUNTIF($CF$12:$CF461, $CF461)-1)</f>
        <v/>
      </c>
      <c r="CJ461" s="19" t="str">
        <f t="shared" ref="CJ461:CJ524" si="122">IF($BT461="", "", IFERROR(TEXT($BT461, "mmm yyyy"), ""))</f>
        <v/>
      </c>
      <c r="CL461" s="87" t="str">
        <f t="shared" ref="CL461:CL524" si="123">IF($BV461="", "", IFERROR(SUM($BB461:$BE461)/$BA461, ""))</f>
        <v/>
      </c>
    </row>
    <row r="462" spans="1:90" x14ac:dyDescent="0.25">
      <c r="A462" s="11"/>
      <c r="B462" s="5"/>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7"/>
      <c r="AF462" s="11"/>
      <c r="AG462" s="12"/>
      <c r="AH462" s="12"/>
      <c r="AI462" s="12"/>
      <c r="AJ462" s="12"/>
      <c r="AK462" s="12"/>
      <c r="AL462" s="12"/>
      <c r="AM462" s="12"/>
      <c r="AN462" s="12"/>
      <c r="AO462" s="12"/>
      <c r="AP462" s="12"/>
      <c r="AQ462" s="12"/>
      <c r="AR462" s="12"/>
      <c r="AS462" s="12"/>
      <c r="AT462" s="12"/>
      <c r="AU462" s="12"/>
      <c r="AV462" s="12"/>
      <c r="AW462" s="12"/>
      <c r="AX462" s="12"/>
      <c r="AY462" s="12"/>
      <c r="AZ462" s="37" t="str">
        <f t="shared" si="113"/>
        <v/>
      </c>
      <c r="BA462" s="13" t="str" cm="1">
        <f t="array" ref="BA462">IF(BA$10="", "", IF(IFERROR(INDEX($B462:$AE462, $BK462, MATCH(BA$10, $B$11:$AE$11, 0)), "")="", "", IFERROR(VALUE(INDEX($B462:$AE462, $BK462, MATCH(BA$10, $B$11:$AE$11, 0))), "")))</f>
        <v/>
      </c>
      <c r="BB462" s="13" t="str" cm="1">
        <f t="array" ref="BB462">IF(BB$10="", "", IF(IFERROR(INDEX($B462:$AE462, $BK462, MATCH(BB$10, $B$11:$AE$11, 0)), "")="", "", IFERROR(VALUE(INDEX($B462:$AE462, $BK462, MATCH(BB$10, $B$11:$AE$11, 0))), "")))</f>
        <v/>
      </c>
      <c r="BC462" s="13" t="str" cm="1">
        <f t="array" ref="BC462">IF(BC$10="", "", IF(IFERROR(INDEX($B462:$AE462, $BK462, MATCH(BC$10, $B$11:$AE$11, 0)), "")="", "", IFERROR(VALUE(INDEX($B462:$AE462, $BK462, MATCH(BC$10, $B$11:$AE$11, 0))), "")))</f>
        <v/>
      </c>
      <c r="BD462" s="13" t="str" cm="1">
        <f t="array" ref="BD462">IF(BD$10="", "", IF(IFERROR(INDEX($B462:$AE462, $BK462, MATCH(BD$10, $B$11:$AE$11, 0)), "")="", "", IFERROR(VALUE(INDEX($B462:$AE462, $BK462, MATCH(BD$10, $B$11:$AE$11, 0))), "")))</f>
        <v/>
      </c>
      <c r="BE462" s="32" t="str" cm="1">
        <f t="array" ref="BE462">IF(BE$10="", "", IF(IFERROR(INDEX($B462:$AE462, $BK462, MATCH(BE$10, $B$11:$AE$11, 0)), "")="", "", IFERROR(VALUE(INDEX($B462:$AE462, $BK462, MATCH(BE$10, $B$11:$AE$11, 0))), "")))</f>
        <v/>
      </c>
      <c r="BF462" s="12"/>
      <c r="BG462" s="44" t="str" cm="1">
        <f t="array" ref="BG462">IF(BG$10="", "", IF(IFERROR(INDEX($B462:$AE462, $BK462, MATCH(BG$10, $B$11:$AE$11, 0)), "")="", "", IFERROR(LEFT(INDEX($B462:$AE462, $BK462, MATCH(BG$10, $B$11:$AE$11, 0)), 70), "")))</f>
        <v/>
      </c>
      <c r="BH462" s="12"/>
      <c r="BI462" s="44" t="str" cm="1">
        <f t="array" ref="BI462">IF(BI$10="", "", IF(IFERROR(INDEX($B462:$AE462, $BK462, MATCH(BI$10, $B$11:$AE$11, 0)), "")="", "", IFERROR(INDEX($B462:$AE462, $BK462, MATCH(BI$10, $B$11:$AE$11, 0)), "")))</f>
        <v/>
      </c>
      <c r="BJ462" s="12"/>
      <c r="BN462" s="19" t="str" cm="1">
        <f t="array" ref="BN462">IF($AZ$10="", "", IF(IFERROR(INDEX($B462:$AE462, $BK462, MATCH($AZ$10, $B$11:$AE$11, 0)), "")="", "", IFERROR(INDEX($B462:$AE462, $BK462, MATCH($AZ$10, $B$11:$AE$11, 0)), "")))</f>
        <v/>
      </c>
      <c r="BO462" s="19" t="str">
        <f t="shared" si="114"/>
        <v/>
      </c>
      <c r="BP462" s="19" t="str">
        <f t="shared" si="115"/>
        <v/>
      </c>
      <c r="BQ462" s="19" t="str">
        <f t="shared" si="116"/>
        <v/>
      </c>
      <c r="BR462" s="30" t="str">
        <f t="shared" si="117"/>
        <v/>
      </c>
      <c r="BS462" s="19" t="str">
        <f t="shared" si="118"/>
        <v/>
      </c>
      <c r="BT462" s="40" t="str" cm="1">
        <f t="array" ref="BT462">IFERROR(DATE(INDEX($BQ462:$BS462, $BK462, MATCH($BN$5, $BQ$10:$BS$10, 0)), INDEX($BQ462:$BS462, $BK462, MATCH($BN$4, $BQ$10:$BS$10, 0)), INDEX($BQ462:$BS462, $BK462, MATCH($BN$3, $BQ$10:$BS$10, 0))), "")</f>
        <v/>
      </c>
      <c r="BV462" s="19" t="str">
        <f t="shared" si="119"/>
        <v/>
      </c>
      <c r="BX462" s="19" t="str">
        <f t="shared" si="120"/>
        <v/>
      </c>
      <c r="BZ462" s="30" t="str">
        <f t="shared" si="108"/>
        <v/>
      </c>
      <c r="CA462" s="13" t="str">
        <f t="shared" si="109"/>
        <v/>
      </c>
      <c r="CB462" s="13" t="str">
        <f t="shared" si="110"/>
        <v/>
      </c>
      <c r="CC462" s="13" t="str">
        <f t="shared" si="111"/>
        <v/>
      </c>
      <c r="CD462" s="32" t="str">
        <f t="shared" si="112"/>
        <v/>
      </c>
      <c r="CF462" s="52" t="str">
        <f t="shared" si="121"/>
        <v/>
      </c>
      <c r="CH462" s="19" t="str">
        <f>IF($CF462="", "", COUNTIF($CF$12:$CF$1210, "&gt;"&amp;$CF462)+1+COUNTIF($CF$12:$CF462, $CF462)-1)</f>
        <v/>
      </c>
      <c r="CJ462" s="19" t="str">
        <f t="shared" si="122"/>
        <v/>
      </c>
      <c r="CL462" s="87" t="str">
        <f t="shared" si="123"/>
        <v/>
      </c>
    </row>
    <row r="463" spans="1:90" x14ac:dyDescent="0.25">
      <c r="A463" s="11"/>
      <c r="B463" s="5"/>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7"/>
      <c r="AF463" s="11"/>
      <c r="AG463" s="12"/>
      <c r="AH463" s="12"/>
      <c r="AI463" s="12"/>
      <c r="AJ463" s="12"/>
      <c r="AK463" s="12"/>
      <c r="AL463" s="12"/>
      <c r="AM463" s="12"/>
      <c r="AN463" s="12"/>
      <c r="AO463" s="12"/>
      <c r="AP463" s="12"/>
      <c r="AQ463" s="12"/>
      <c r="AR463" s="12"/>
      <c r="AS463" s="12"/>
      <c r="AT463" s="12"/>
      <c r="AU463" s="12"/>
      <c r="AV463" s="12"/>
      <c r="AW463" s="12"/>
      <c r="AX463" s="12"/>
      <c r="AY463" s="12"/>
      <c r="AZ463" s="37" t="str">
        <f t="shared" si="113"/>
        <v/>
      </c>
      <c r="BA463" s="13" t="str" cm="1">
        <f t="array" ref="BA463">IF(BA$10="", "", IF(IFERROR(INDEX($B463:$AE463, $BK463, MATCH(BA$10, $B$11:$AE$11, 0)), "")="", "", IFERROR(VALUE(INDEX($B463:$AE463, $BK463, MATCH(BA$10, $B$11:$AE$11, 0))), "")))</f>
        <v/>
      </c>
      <c r="BB463" s="13" t="str" cm="1">
        <f t="array" ref="BB463">IF(BB$10="", "", IF(IFERROR(INDEX($B463:$AE463, $BK463, MATCH(BB$10, $B$11:$AE$11, 0)), "")="", "", IFERROR(VALUE(INDEX($B463:$AE463, $BK463, MATCH(BB$10, $B$11:$AE$11, 0))), "")))</f>
        <v/>
      </c>
      <c r="BC463" s="13" t="str" cm="1">
        <f t="array" ref="BC463">IF(BC$10="", "", IF(IFERROR(INDEX($B463:$AE463, $BK463, MATCH(BC$10, $B$11:$AE$11, 0)), "")="", "", IFERROR(VALUE(INDEX($B463:$AE463, $BK463, MATCH(BC$10, $B$11:$AE$11, 0))), "")))</f>
        <v/>
      </c>
      <c r="BD463" s="13" t="str" cm="1">
        <f t="array" ref="BD463">IF(BD$10="", "", IF(IFERROR(INDEX($B463:$AE463, $BK463, MATCH(BD$10, $B$11:$AE$11, 0)), "")="", "", IFERROR(VALUE(INDEX($B463:$AE463, $BK463, MATCH(BD$10, $B$11:$AE$11, 0))), "")))</f>
        <v/>
      </c>
      <c r="BE463" s="32" t="str" cm="1">
        <f t="array" ref="BE463">IF(BE$10="", "", IF(IFERROR(INDEX($B463:$AE463, $BK463, MATCH(BE$10, $B$11:$AE$11, 0)), "")="", "", IFERROR(VALUE(INDEX($B463:$AE463, $BK463, MATCH(BE$10, $B$11:$AE$11, 0))), "")))</f>
        <v/>
      </c>
      <c r="BF463" s="12"/>
      <c r="BG463" s="44" t="str" cm="1">
        <f t="array" ref="BG463">IF(BG$10="", "", IF(IFERROR(INDEX($B463:$AE463, $BK463, MATCH(BG$10, $B$11:$AE$11, 0)), "")="", "", IFERROR(LEFT(INDEX($B463:$AE463, $BK463, MATCH(BG$10, $B$11:$AE$11, 0)), 70), "")))</f>
        <v/>
      </c>
      <c r="BH463" s="12"/>
      <c r="BI463" s="44" t="str" cm="1">
        <f t="array" ref="BI463">IF(BI$10="", "", IF(IFERROR(INDEX($B463:$AE463, $BK463, MATCH(BI$10, $B$11:$AE$11, 0)), "")="", "", IFERROR(INDEX($B463:$AE463, $BK463, MATCH(BI$10, $B$11:$AE$11, 0)), "")))</f>
        <v/>
      </c>
      <c r="BJ463" s="12"/>
      <c r="BN463" s="19" t="str" cm="1">
        <f t="array" ref="BN463">IF($AZ$10="", "", IF(IFERROR(INDEX($B463:$AE463, $BK463, MATCH($AZ$10, $B$11:$AE$11, 0)), "")="", "", IFERROR(INDEX($B463:$AE463, $BK463, MATCH($AZ$10, $B$11:$AE$11, 0)), "")))</f>
        <v/>
      </c>
      <c r="BO463" s="19" t="str">
        <f t="shared" si="114"/>
        <v/>
      </c>
      <c r="BP463" s="19" t="str">
        <f t="shared" si="115"/>
        <v/>
      </c>
      <c r="BQ463" s="19" t="str">
        <f t="shared" si="116"/>
        <v/>
      </c>
      <c r="BR463" s="30" t="str">
        <f t="shared" si="117"/>
        <v/>
      </c>
      <c r="BS463" s="19" t="str">
        <f t="shared" si="118"/>
        <v/>
      </c>
      <c r="BT463" s="40" t="str" cm="1">
        <f t="array" ref="BT463">IFERROR(DATE(INDEX($BQ463:$BS463, $BK463, MATCH($BN$5, $BQ$10:$BS$10, 0)), INDEX($BQ463:$BS463, $BK463, MATCH($BN$4, $BQ$10:$BS$10, 0)), INDEX($BQ463:$BS463, $BK463, MATCH($BN$3, $BQ$10:$BS$10, 0))), "")</f>
        <v/>
      </c>
      <c r="BV463" s="19" t="str">
        <f t="shared" si="119"/>
        <v/>
      </c>
      <c r="BX463" s="19" t="str">
        <f t="shared" si="120"/>
        <v/>
      </c>
      <c r="BZ463" s="30" t="str">
        <f t="shared" ref="BZ463:BZ526" si="124">IF(BA463="", "", IFERROR(ROUNDDOWN(BA463/BZ$9, 0)*BZ$8, ""))</f>
        <v/>
      </c>
      <c r="CA463" s="13" t="str">
        <f t="shared" ref="CA463:CA526" si="125">IF(BB463="", "", IFERROR(ROUNDDOWN(BB463/CA$9, 0)*CA$8, ""))</f>
        <v/>
      </c>
      <c r="CB463" s="13" t="str">
        <f t="shared" ref="CB463:CB526" si="126">IF(BC463="", "", IFERROR(ROUNDDOWN(BC463/CB$9, 0)*CB$8, ""))</f>
        <v/>
      </c>
      <c r="CC463" s="13" t="str">
        <f t="shared" ref="CC463:CC526" si="127">IF(BD463="", "", IFERROR(ROUNDDOWN(BD463/CC$9, 0)*CC$8, ""))</f>
        <v/>
      </c>
      <c r="CD463" s="32" t="str">
        <f t="shared" ref="CD463:CD526" si="128">IF(BE463="", "", IFERROR(ROUNDDOWN(BE463/CD$9, 0)*CD$8, ""))</f>
        <v/>
      </c>
      <c r="CF463" s="52" t="str">
        <f t="shared" si="121"/>
        <v/>
      </c>
      <c r="CH463" s="19" t="str">
        <f>IF($CF463="", "", COUNTIF($CF$12:$CF$1210, "&gt;"&amp;$CF463)+1+COUNTIF($CF$12:$CF463, $CF463)-1)</f>
        <v/>
      </c>
      <c r="CJ463" s="19" t="str">
        <f t="shared" si="122"/>
        <v/>
      </c>
      <c r="CL463" s="87" t="str">
        <f t="shared" si="123"/>
        <v/>
      </c>
    </row>
    <row r="464" spans="1:90" x14ac:dyDescent="0.25">
      <c r="A464" s="11"/>
      <c r="B464" s="5"/>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7"/>
      <c r="AF464" s="11"/>
      <c r="AG464" s="12"/>
      <c r="AH464" s="12"/>
      <c r="AI464" s="12"/>
      <c r="AJ464" s="12"/>
      <c r="AK464" s="12"/>
      <c r="AL464" s="12"/>
      <c r="AM464" s="12"/>
      <c r="AN464" s="12"/>
      <c r="AO464" s="12"/>
      <c r="AP464" s="12"/>
      <c r="AQ464" s="12"/>
      <c r="AR464" s="12"/>
      <c r="AS464" s="12"/>
      <c r="AT464" s="12"/>
      <c r="AU464" s="12"/>
      <c r="AV464" s="12"/>
      <c r="AW464" s="12"/>
      <c r="AX464" s="12"/>
      <c r="AY464" s="12"/>
      <c r="AZ464" s="37" t="str">
        <f t="shared" si="113"/>
        <v/>
      </c>
      <c r="BA464" s="13" t="str" cm="1">
        <f t="array" ref="BA464">IF(BA$10="", "", IF(IFERROR(INDEX($B464:$AE464, $BK464, MATCH(BA$10, $B$11:$AE$11, 0)), "")="", "", IFERROR(VALUE(INDEX($B464:$AE464, $BK464, MATCH(BA$10, $B$11:$AE$11, 0))), "")))</f>
        <v/>
      </c>
      <c r="BB464" s="13" t="str" cm="1">
        <f t="array" ref="BB464">IF(BB$10="", "", IF(IFERROR(INDEX($B464:$AE464, $BK464, MATCH(BB$10, $B$11:$AE$11, 0)), "")="", "", IFERROR(VALUE(INDEX($B464:$AE464, $BK464, MATCH(BB$10, $B$11:$AE$11, 0))), "")))</f>
        <v/>
      </c>
      <c r="BC464" s="13" t="str" cm="1">
        <f t="array" ref="BC464">IF(BC$10="", "", IF(IFERROR(INDEX($B464:$AE464, $BK464, MATCH(BC$10, $B$11:$AE$11, 0)), "")="", "", IFERROR(VALUE(INDEX($B464:$AE464, $BK464, MATCH(BC$10, $B$11:$AE$11, 0))), "")))</f>
        <v/>
      </c>
      <c r="BD464" s="13" t="str" cm="1">
        <f t="array" ref="BD464">IF(BD$10="", "", IF(IFERROR(INDEX($B464:$AE464, $BK464, MATCH(BD$10, $B$11:$AE$11, 0)), "")="", "", IFERROR(VALUE(INDEX($B464:$AE464, $BK464, MATCH(BD$10, $B$11:$AE$11, 0))), "")))</f>
        <v/>
      </c>
      <c r="BE464" s="32" t="str" cm="1">
        <f t="array" ref="BE464">IF(BE$10="", "", IF(IFERROR(INDEX($B464:$AE464, $BK464, MATCH(BE$10, $B$11:$AE$11, 0)), "")="", "", IFERROR(VALUE(INDEX($B464:$AE464, $BK464, MATCH(BE$10, $B$11:$AE$11, 0))), "")))</f>
        <v/>
      </c>
      <c r="BF464" s="12"/>
      <c r="BG464" s="44" t="str" cm="1">
        <f t="array" ref="BG464">IF(BG$10="", "", IF(IFERROR(INDEX($B464:$AE464, $BK464, MATCH(BG$10, $B$11:$AE$11, 0)), "")="", "", IFERROR(LEFT(INDEX($B464:$AE464, $BK464, MATCH(BG$10, $B$11:$AE$11, 0)), 70), "")))</f>
        <v/>
      </c>
      <c r="BH464" s="12"/>
      <c r="BI464" s="44" t="str" cm="1">
        <f t="array" ref="BI464">IF(BI$10="", "", IF(IFERROR(INDEX($B464:$AE464, $BK464, MATCH(BI$10, $B$11:$AE$11, 0)), "")="", "", IFERROR(INDEX($B464:$AE464, $BK464, MATCH(BI$10, $B$11:$AE$11, 0)), "")))</f>
        <v/>
      </c>
      <c r="BJ464" s="12"/>
      <c r="BN464" s="19" t="str" cm="1">
        <f t="array" ref="BN464">IF($AZ$10="", "", IF(IFERROR(INDEX($B464:$AE464, $BK464, MATCH($AZ$10, $B$11:$AE$11, 0)), "")="", "", IFERROR(INDEX($B464:$AE464, $BK464, MATCH($AZ$10, $B$11:$AE$11, 0)), "")))</f>
        <v/>
      </c>
      <c r="BO464" s="19" t="str">
        <f t="shared" si="114"/>
        <v/>
      </c>
      <c r="BP464" s="19" t="str">
        <f t="shared" si="115"/>
        <v/>
      </c>
      <c r="BQ464" s="19" t="str">
        <f t="shared" si="116"/>
        <v/>
      </c>
      <c r="BR464" s="30" t="str">
        <f t="shared" si="117"/>
        <v/>
      </c>
      <c r="BS464" s="19" t="str">
        <f t="shared" si="118"/>
        <v/>
      </c>
      <c r="BT464" s="40" t="str" cm="1">
        <f t="array" ref="BT464">IFERROR(DATE(INDEX($BQ464:$BS464, $BK464, MATCH($BN$5, $BQ$10:$BS$10, 0)), INDEX($BQ464:$BS464, $BK464, MATCH($BN$4, $BQ$10:$BS$10, 0)), INDEX($BQ464:$BS464, $BK464, MATCH($BN$3, $BQ$10:$BS$10, 0))), "")</f>
        <v/>
      </c>
      <c r="BV464" s="19" t="str">
        <f t="shared" si="119"/>
        <v/>
      </c>
      <c r="BX464" s="19" t="str">
        <f t="shared" si="120"/>
        <v/>
      </c>
      <c r="BZ464" s="30" t="str">
        <f t="shared" si="124"/>
        <v/>
      </c>
      <c r="CA464" s="13" t="str">
        <f t="shared" si="125"/>
        <v/>
      </c>
      <c r="CB464" s="13" t="str">
        <f t="shared" si="126"/>
        <v/>
      </c>
      <c r="CC464" s="13" t="str">
        <f t="shared" si="127"/>
        <v/>
      </c>
      <c r="CD464" s="32" t="str">
        <f t="shared" si="128"/>
        <v/>
      </c>
      <c r="CF464" s="52" t="str">
        <f t="shared" si="121"/>
        <v/>
      </c>
      <c r="CH464" s="19" t="str">
        <f>IF($CF464="", "", COUNTIF($CF$12:$CF$1210, "&gt;"&amp;$CF464)+1+COUNTIF($CF$12:$CF464, $CF464)-1)</f>
        <v/>
      </c>
      <c r="CJ464" s="19" t="str">
        <f t="shared" si="122"/>
        <v/>
      </c>
      <c r="CL464" s="87" t="str">
        <f t="shared" si="123"/>
        <v/>
      </c>
    </row>
    <row r="465" spans="1:90" x14ac:dyDescent="0.25">
      <c r="A465" s="11"/>
      <c r="B465" s="5"/>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7"/>
      <c r="AF465" s="11"/>
      <c r="AG465" s="12"/>
      <c r="AH465" s="12"/>
      <c r="AI465" s="12"/>
      <c r="AJ465" s="12"/>
      <c r="AK465" s="12"/>
      <c r="AL465" s="12"/>
      <c r="AM465" s="12"/>
      <c r="AN465" s="12"/>
      <c r="AO465" s="12"/>
      <c r="AP465" s="12"/>
      <c r="AQ465" s="12"/>
      <c r="AR465" s="12"/>
      <c r="AS465" s="12"/>
      <c r="AT465" s="12"/>
      <c r="AU465" s="12"/>
      <c r="AV465" s="12"/>
      <c r="AW465" s="12"/>
      <c r="AX465" s="12"/>
      <c r="AY465" s="12"/>
      <c r="AZ465" s="37" t="str">
        <f t="shared" si="113"/>
        <v/>
      </c>
      <c r="BA465" s="13" t="str" cm="1">
        <f t="array" ref="BA465">IF(BA$10="", "", IF(IFERROR(INDEX($B465:$AE465, $BK465, MATCH(BA$10, $B$11:$AE$11, 0)), "")="", "", IFERROR(VALUE(INDEX($B465:$AE465, $BK465, MATCH(BA$10, $B$11:$AE$11, 0))), "")))</f>
        <v/>
      </c>
      <c r="BB465" s="13" t="str" cm="1">
        <f t="array" ref="BB465">IF(BB$10="", "", IF(IFERROR(INDEX($B465:$AE465, $BK465, MATCH(BB$10, $B$11:$AE$11, 0)), "")="", "", IFERROR(VALUE(INDEX($B465:$AE465, $BK465, MATCH(BB$10, $B$11:$AE$11, 0))), "")))</f>
        <v/>
      </c>
      <c r="BC465" s="13" t="str" cm="1">
        <f t="array" ref="BC465">IF(BC$10="", "", IF(IFERROR(INDEX($B465:$AE465, $BK465, MATCH(BC$10, $B$11:$AE$11, 0)), "")="", "", IFERROR(VALUE(INDEX($B465:$AE465, $BK465, MATCH(BC$10, $B$11:$AE$11, 0))), "")))</f>
        <v/>
      </c>
      <c r="BD465" s="13" t="str" cm="1">
        <f t="array" ref="BD465">IF(BD$10="", "", IF(IFERROR(INDEX($B465:$AE465, $BK465, MATCH(BD$10, $B$11:$AE$11, 0)), "")="", "", IFERROR(VALUE(INDEX($B465:$AE465, $BK465, MATCH(BD$10, $B$11:$AE$11, 0))), "")))</f>
        <v/>
      </c>
      <c r="BE465" s="32" t="str" cm="1">
        <f t="array" ref="BE465">IF(BE$10="", "", IF(IFERROR(INDEX($B465:$AE465, $BK465, MATCH(BE$10, $B$11:$AE$11, 0)), "")="", "", IFERROR(VALUE(INDEX($B465:$AE465, $BK465, MATCH(BE$10, $B$11:$AE$11, 0))), "")))</f>
        <v/>
      </c>
      <c r="BF465" s="12"/>
      <c r="BG465" s="44" t="str" cm="1">
        <f t="array" ref="BG465">IF(BG$10="", "", IF(IFERROR(INDEX($B465:$AE465, $BK465, MATCH(BG$10, $B$11:$AE$11, 0)), "")="", "", IFERROR(LEFT(INDEX($B465:$AE465, $BK465, MATCH(BG$10, $B$11:$AE$11, 0)), 70), "")))</f>
        <v/>
      </c>
      <c r="BH465" s="12"/>
      <c r="BI465" s="44" t="str" cm="1">
        <f t="array" ref="BI465">IF(BI$10="", "", IF(IFERROR(INDEX($B465:$AE465, $BK465, MATCH(BI$10, $B$11:$AE$11, 0)), "")="", "", IFERROR(INDEX($B465:$AE465, $BK465, MATCH(BI$10, $B$11:$AE$11, 0)), "")))</f>
        <v/>
      </c>
      <c r="BJ465" s="12"/>
      <c r="BN465" s="19" t="str" cm="1">
        <f t="array" ref="BN465">IF($AZ$10="", "", IF(IFERROR(INDEX($B465:$AE465, $BK465, MATCH($AZ$10, $B$11:$AE$11, 0)), "")="", "", IFERROR(INDEX($B465:$AE465, $BK465, MATCH($AZ$10, $B$11:$AE$11, 0)), "")))</f>
        <v/>
      </c>
      <c r="BO465" s="19" t="str">
        <f t="shared" si="114"/>
        <v/>
      </c>
      <c r="BP465" s="19" t="str">
        <f t="shared" si="115"/>
        <v/>
      </c>
      <c r="BQ465" s="19" t="str">
        <f t="shared" si="116"/>
        <v/>
      </c>
      <c r="BR465" s="30" t="str">
        <f t="shared" si="117"/>
        <v/>
      </c>
      <c r="BS465" s="19" t="str">
        <f t="shared" si="118"/>
        <v/>
      </c>
      <c r="BT465" s="40" t="str" cm="1">
        <f t="array" ref="BT465">IFERROR(DATE(INDEX($BQ465:$BS465, $BK465, MATCH($BN$5, $BQ$10:$BS$10, 0)), INDEX($BQ465:$BS465, $BK465, MATCH($BN$4, $BQ$10:$BS$10, 0)), INDEX($BQ465:$BS465, $BK465, MATCH($BN$3, $BQ$10:$BS$10, 0))), "")</f>
        <v/>
      </c>
      <c r="BV465" s="19" t="str">
        <f t="shared" si="119"/>
        <v/>
      </c>
      <c r="BX465" s="19" t="str">
        <f t="shared" si="120"/>
        <v/>
      </c>
      <c r="BZ465" s="30" t="str">
        <f t="shared" si="124"/>
        <v/>
      </c>
      <c r="CA465" s="13" t="str">
        <f t="shared" si="125"/>
        <v/>
      </c>
      <c r="CB465" s="13" t="str">
        <f t="shared" si="126"/>
        <v/>
      </c>
      <c r="CC465" s="13" t="str">
        <f t="shared" si="127"/>
        <v/>
      </c>
      <c r="CD465" s="32" t="str">
        <f t="shared" si="128"/>
        <v/>
      </c>
      <c r="CF465" s="52" t="str">
        <f t="shared" si="121"/>
        <v/>
      </c>
      <c r="CH465" s="19" t="str">
        <f>IF($CF465="", "", COUNTIF($CF$12:$CF$1210, "&gt;"&amp;$CF465)+1+COUNTIF($CF$12:$CF465, $CF465)-1)</f>
        <v/>
      </c>
      <c r="CJ465" s="19" t="str">
        <f t="shared" si="122"/>
        <v/>
      </c>
      <c r="CL465" s="87" t="str">
        <f t="shared" si="123"/>
        <v/>
      </c>
    </row>
    <row r="466" spans="1:90" x14ac:dyDescent="0.25">
      <c r="A466" s="11"/>
      <c r="B466" s="5"/>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7"/>
      <c r="AF466" s="11"/>
      <c r="AG466" s="12"/>
      <c r="AH466" s="12"/>
      <c r="AI466" s="12"/>
      <c r="AJ466" s="12"/>
      <c r="AK466" s="12"/>
      <c r="AL466" s="12"/>
      <c r="AM466" s="12"/>
      <c r="AN466" s="12"/>
      <c r="AO466" s="12"/>
      <c r="AP466" s="12"/>
      <c r="AQ466" s="12"/>
      <c r="AR466" s="12"/>
      <c r="AS466" s="12"/>
      <c r="AT466" s="12"/>
      <c r="AU466" s="12"/>
      <c r="AV466" s="12"/>
      <c r="AW466" s="12"/>
      <c r="AX466" s="12"/>
      <c r="AY466" s="12"/>
      <c r="AZ466" s="37" t="str">
        <f t="shared" si="113"/>
        <v/>
      </c>
      <c r="BA466" s="13" t="str" cm="1">
        <f t="array" ref="BA466">IF(BA$10="", "", IF(IFERROR(INDEX($B466:$AE466, $BK466, MATCH(BA$10, $B$11:$AE$11, 0)), "")="", "", IFERROR(VALUE(INDEX($B466:$AE466, $BK466, MATCH(BA$10, $B$11:$AE$11, 0))), "")))</f>
        <v/>
      </c>
      <c r="BB466" s="13" t="str" cm="1">
        <f t="array" ref="BB466">IF(BB$10="", "", IF(IFERROR(INDEX($B466:$AE466, $BK466, MATCH(BB$10, $B$11:$AE$11, 0)), "")="", "", IFERROR(VALUE(INDEX($B466:$AE466, $BK466, MATCH(BB$10, $B$11:$AE$11, 0))), "")))</f>
        <v/>
      </c>
      <c r="BC466" s="13" t="str" cm="1">
        <f t="array" ref="BC466">IF(BC$10="", "", IF(IFERROR(INDEX($B466:$AE466, $BK466, MATCH(BC$10, $B$11:$AE$11, 0)), "")="", "", IFERROR(VALUE(INDEX($B466:$AE466, $BK466, MATCH(BC$10, $B$11:$AE$11, 0))), "")))</f>
        <v/>
      </c>
      <c r="BD466" s="13" t="str" cm="1">
        <f t="array" ref="BD466">IF(BD$10="", "", IF(IFERROR(INDEX($B466:$AE466, $BK466, MATCH(BD$10, $B$11:$AE$11, 0)), "")="", "", IFERROR(VALUE(INDEX($B466:$AE466, $BK466, MATCH(BD$10, $B$11:$AE$11, 0))), "")))</f>
        <v/>
      </c>
      <c r="BE466" s="32" t="str" cm="1">
        <f t="array" ref="BE466">IF(BE$10="", "", IF(IFERROR(INDEX($B466:$AE466, $BK466, MATCH(BE$10, $B$11:$AE$11, 0)), "")="", "", IFERROR(VALUE(INDEX($B466:$AE466, $BK466, MATCH(BE$10, $B$11:$AE$11, 0))), "")))</f>
        <v/>
      </c>
      <c r="BF466" s="12"/>
      <c r="BG466" s="44" t="str" cm="1">
        <f t="array" ref="BG466">IF(BG$10="", "", IF(IFERROR(INDEX($B466:$AE466, $BK466, MATCH(BG$10, $B$11:$AE$11, 0)), "")="", "", IFERROR(LEFT(INDEX($B466:$AE466, $BK466, MATCH(BG$10, $B$11:$AE$11, 0)), 70), "")))</f>
        <v/>
      </c>
      <c r="BH466" s="12"/>
      <c r="BI466" s="44" t="str" cm="1">
        <f t="array" ref="BI466">IF(BI$10="", "", IF(IFERROR(INDEX($B466:$AE466, $BK466, MATCH(BI$10, $B$11:$AE$11, 0)), "")="", "", IFERROR(INDEX($B466:$AE466, $BK466, MATCH(BI$10, $B$11:$AE$11, 0)), "")))</f>
        <v/>
      </c>
      <c r="BJ466" s="12"/>
      <c r="BN466" s="19" t="str" cm="1">
        <f t="array" ref="BN466">IF($AZ$10="", "", IF(IFERROR(INDEX($B466:$AE466, $BK466, MATCH($AZ$10, $B$11:$AE$11, 0)), "")="", "", IFERROR(INDEX($B466:$AE466, $BK466, MATCH($AZ$10, $B$11:$AE$11, 0)), "")))</f>
        <v/>
      </c>
      <c r="BO466" s="19" t="str">
        <f t="shared" si="114"/>
        <v/>
      </c>
      <c r="BP466" s="19" t="str">
        <f t="shared" si="115"/>
        <v/>
      </c>
      <c r="BQ466" s="19" t="str">
        <f t="shared" si="116"/>
        <v/>
      </c>
      <c r="BR466" s="30" t="str">
        <f t="shared" si="117"/>
        <v/>
      </c>
      <c r="BS466" s="19" t="str">
        <f t="shared" si="118"/>
        <v/>
      </c>
      <c r="BT466" s="40" t="str" cm="1">
        <f t="array" ref="BT466">IFERROR(DATE(INDEX($BQ466:$BS466, $BK466, MATCH($BN$5, $BQ$10:$BS$10, 0)), INDEX($BQ466:$BS466, $BK466, MATCH($BN$4, $BQ$10:$BS$10, 0)), INDEX($BQ466:$BS466, $BK466, MATCH($BN$3, $BQ$10:$BS$10, 0))), "")</f>
        <v/>
      </c>
      <c r="BV466" s="19" t="str">
        <f t="shared" si="119"/>
        <v/>
      </c>
      <c r="BX466" s="19" t="str">
        <f t="shared" si="120"/>
        <v/>
      </c>
      <c r="BZ466" s="30" t="str">
        <f t="shared" si="124"/>
        <v/>
      </c>
      <c r="CA466" s="13" t="str">
        <f t="shared" si="125"/>
        <v/>
      </c>
      <c r="CB466" s="13" t="str">
        <f t="shared" si="126"/>
        <v/>
      </c>
      <c r="CC466" s="13" t="str">
        <f t="shared" si="127"/>
        <v/>
      </c>
      <c r="CD466" s="32" t="str">
        <f t="shared" si="128"/>
        <v/>
      </c>
      <c r="CF466" s="52" t="str">
        <f t="shared" si="121"/>
        <v/>
      </c>
      <c r="CH466" s="19" t="str">
        <f>IF($CF466="", "", COUNTIF($CF$12:$CF$1210, "&gt;"&amp;$CF466)+1+COUNTIF($CF$12:$CF466, $CF466)-1)</f>
        <v/>
      </c>
      <c r="CJ466" s="19" t="str">
        <f t="shared" si="122"/>
        <v/>
      </c>
      <c r="CL466" s="87" t="str">
        <f t="shared" si="123"/>
        <v/>
      </c>
    </row>
    <row r="467" spans="1:90" x14ac:dyDescent="0.25">
      <c r="A467" s="11"/>
      <c r="B467" s="5"/>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7"/>
      <c r="AF467" s="11"/>
      <c r="AG467" s="12"/>
      <c r="AH467" s="12"/>
      <c r="AI467" s="12"/>
      <c r="AJ467" s="12"/>
      <c r="AK467" s="12"/>
      <c r="AL467" s="12"/>
      <c r="AM467" s="12"/>
      <c r="AN467" s="12"/>
      <c r="AO467" s="12"/>
      <c r="AP467" s="12"/>
      <c r="AQ467" s="12"/>
      <c r="AR467" s="12"/>
      <c r="AS467" s="12"/>
      <c r="AT467" s="12"/>
      <c r="AU467" s="12"/>
      <c r="AV467" s="12"/>
      <c r="AW467" s="12"/>
      <c r="AX467" s="12"/>
      <c r="AY467" s="12"/>
      <c r="AZ467" s="37" t="str">
        <f t="shared" si="113"/>
        <v/>
      </c>
      <c r="BA467" s="13" t="str" cm="1">
        <f t="array" ref="BA467">IF(BA$10="", "", IF(IFERROR(INDEX($B467:$AE467, $BK467, MATCH(BA$10, $B$11:$AE$11, 0)), "")="", "", IFERROR(VALUE(INDEX($B467:$AE467, $BK467, MATCH(BA$10, $B$11:$AE$11, 0))), "")))</f>
        <v/>
      </c>
      <c r="BB467" s="13" t="str" cm="1">
        <f t="array" ref="BB467">IF(BB$10="", "", IF(IFERROR(INDEX($B467:$AE467, $BK467, MATCH(BB$10, $B$11:$AE$11, 0)), "")="", "", IFERROR(VALUE(INDEX($B467:$AE467, $BK467, MATCH(BB$10, $B$11:$AE$11, 0))), "")))</f>
        <v/>
      </c>
      <c r="BC467" s="13" t="str" cm="1">
        <f t="array" ref="BC467">IF(BC$10="", "", IF(IFERROR(INDEX($B467:$AE467, $BK467, MATCH(BC$10, $B$11:$AE$11, 0)), "")="", "", IFERROR(VALUE(INDEX($B467:$AE467, $BK467, MATCH(BC$10, $B$11:$AE$11, 0))), "")))</f>
        <v/>
      </c>
      <c r="BD467" s="13" t="str" cm="1">
        <f t="array" ref="BD467">IF(BD$10="", "", IF(IFERROR(INDEX($B467:$AE467, $BK467, MATCH(BD$10, $B$11:$AE$11, 0)), "")="", "", IFERROR(VALUE(INDEX($B467:$AE467, $BK467, MATCH(BD$10, $B$11:$AE$11, 0))), "")))</f>
        <v/>
      </c>
      <c r="BE467" s="32" t="str" cm="1">
        <f t="array" ref="BE467">IF(BE$10="", "", IF(IFERROR(INDEX($B467:$AE467, $BK467, MATCH(BE$10, $B$11:$AE$11, 0)), "")="", "", IFERROR(VALUE(INDEX($B467:$AE467, $BK467, MATCH(BE$10, $B$11:$AE$11, 0))), "")))</f>
        <v/>
      </c>
      <c r="BF467" s="12"/>
      <c r="BG467" s="44" t="str" cm="1">
        <f t="array" ref="BG467">IF(BG$10="", "", IF(IFERROR(INDEX($B467:$AE467, $BK467, MATCH(BG$10, $B$11:$AE$11, 0)), "")="", "", IFERROR(LEFT(INDEX($B467:$AE467, $BK467, MATCH(BG$10, $B$11:$AE$11, 0)), 70), "")))</f>
        <v/>
      </c>
      <c r="BH467" s="12"/>
      <c r="BI467" s="44" t="str" cm="1">
        <f t="array" ref="BI467">IF(BI$10="", "", IF(IFERROR(INDEX($B467:$AE467, $BK467, MATCH(BI$10, $B$11:$AE$11, 0)), "")="", "", IFERROR(INDEX($B467:$AE467, $BK467, MATCH(BI$10, $B$11:$AE$11, 0)), "")))</f>
        <v/>
      </c>
      <c r="BJ467" s="12"/>
      <c r="BN467" s="19" t="str" cm="1">
        <f t="array" ref="BN467">IF($AZ$10="", "", IF(IFERROR(INDEX($B467:$AE467, $BK467, MATCH($AZ$10, $B$11:$AE$11, 0)), "")="", "", IFERROR(INDEX($B467:$AE467, $BK467, MATCH($AZ$10, $B$11:$AE$11, 0)), "")))</f>
        <v/>
      </c>
      <c r="BO467" s="19" t="str">
        <f t="shared" si="114"/>
        <v/>
      </c>
      <c r="BP467" s="19" t="str">
        <f t="shared" si="115"/>
        <v/>
      </c>
      <c r="BQ467" s="19" t="str">
        <f t="shared" si="116"/>
        <v/>
      </c>
      <c r="BR467" s="30" t="str">
        <f t="shared" si="117"/>
        <v/>
      </c>
      <c r="BS467" s="19" t="str">
        <f t="shared" si="118"/>
        <v/>
      </c>
      <c r="BT467" s="40" t="str" cm="1">
        <f t="array" ref="BT467">IFERROR(DATE(INDEX($BQ467:$BS467, $BK467, MATCH($BN$5, $BQ$10:$BS$10, 0)), INDEX($BQ467:$BS467, $BK467, MATCH($BN$4, $BQ$10:$BS$10, 0)), INDEX($BQ467:$BS467, $BK467, MATCH($BN$3, $BQ$10:$BS$10, 0))), "")</f>
        <v/>
      </c>
      <c r="BV467" s="19" t="str">
        <f t="shared" si="119"/>
        <v/>
      </c>
      <c r="BX467" s="19" t="str">
        <f t="shared" si="120"/>
        <v/>
      </c>
      <c r="BZ467" s="30" t="str">
        <f t="shared" si="124"/>
        <v/>
      </c>
      <c r="CA467" s="13" t="str">
        <f t="shared" si="125"/>
        <v/>
      </c>
      <c r="CB467" s="13" t="str">
        <f t="shared" si="126"/>
        <v/>
      </c>
      <c r="CC467" s="13" t="str">
        <f t="shared" si="127"/>
        <v/>
      </c>
      <c r="CD467" s="32" t="str">
        <f t="shared" si="128"/>
        <v/>
      </c>
      <c r="CF467" s="52" t="str">
        <f t="shared" si="121"/>
        <v/>
      </c>
      <c r="CH467" s="19" t="str">
        <f>IF($CF467="", "", COUNTIF($CF$12:$CF$1210, "&gt;"&amp;$CF467)+1+COUNTIF($CF$12:$CF467, $CF467)-1)</f>
        <v/>
      </c>
      <c r="CJ467" s="19" t="str">
        <f t="shared" si="122"/>
        <v/>
      </c>
      <c r="CL467" s="87" t="str">
        <f t="shared" si="123"/>
        <v/>
      </c>
    </row>
    <row r="468" spans="1:90" x14ac:dyDescent="0.25">
      <c r="A468" s="11"/>
      <c r="B468" s="5"/>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7"/>
      <c r="AF468" s="11"/>
      <c r="AG468" s="12"/>
      <c r="AH468" s="12"/>
      <c r="AI468" s="12"/>
      <c r="AJ468" s="12"/>
      <c r="AK468" s="12"/>
      <c r="AL468" s="12"/>
      <c r="AM468" s="12"/>
      <c r="AN468" s="12"/>
      <c r="AO468" s="12"/>
      <c r="AP468" s="12"/>
      <c r="AQ468" s="12"/>
      <c r="AR468" s="12"/>
      <c r="AS468" s="12"/>
      <c r="AT468" s="12"/>
      <c r="AU468" s="12"/>
      <c r="AV468" s="12"/>
      <c r="AW468" s="12"/>
      <c r="AX468" s="12"/>
      <c r="AY468" s="12"/>
      <c r="AZ468" s="37" t="str">
        <f t="shared" si="113"/>
        <v/>
      </c>
      <c r="BA468" s="13" t="str" cm="1">
        <f t="array" ref="BA468">IF(BA$10="", "", IF(IFERROR(INDEX($B468:$AE468, $BK468, MATCH(BA$10, $B$11:$AE$11, 0)), "")="", "", IFERROR(VALUE(INDEX($B468:$AE468, $BK468, MATCH(BA$10, $B$11:$AE$11, 0))), "")))</f>
        <v/>
      </c>
      <c r="BB468" s="13" t="str" cm="1">
        <f t="array" ref="BB468">IF(BB$10="", "", IF(IFERROR(INDEX($B468:$AE468, $BK468, MATCH(BB$10, $B$11:$AE$11, 0)), "")="", "", IFERROR(VALUE(INDEX($B468:$AE468, $BK468, MATCH(BB$10, $B$11:$AE$11, 0))), "")))</f>
        <v/>
      </c>
      <c r="BC468" s="13" t="str" cm="1">
        <f t="array" ref="BC468">IF(BC$10="", "", IF(IFERROR(INDEX($B468:$AE468, $BK468, MATCH(BC$10, $B$11:$AE$11, 0)), "")="", "", IFERROR(VALUE(INDEX($B468:$AE468, $BK468, MATCH(BC$10, $B$11:$AE$11, 0))), "")))</f>
        <v/>
      </c>
      <c r="BD468" s="13" t="str" cm="1">
        <f t="array" ref="BD468">IF(BD$10="", "", IF(IFERROR(INDEX($B468:$AE468, $BK468, MATCH(BD$10, $B$11:$AE$11, 0)), "")="", "", IFERROR(VALUE(INDEX($B468:$AE468, $BK468, MATCH(BD$10, $B$11:$AE$11, 0))), "")))</f>
        <v/>
      </c>
      <c r="BE468" s="32" t="str" cm="1">
        <f t="array" ref="BE468">IF(BE$10="", "", IF(IFERROR(INDEX($B468:$AE468, $BK468, MATCH(BE$10, $B$11:$AE$11, 0)), "")="", "", IFERROR(VALUE(INDEX($B468:$AE468, $BK468, MATCH(BE$10, $B$11:$AE$11, 0))), "")))</f>
        <v/>
      </c>
      <c r="BF468" s="12"/>
      <c r="BG468" s="44" t="str" cm="1">
        <f t="array" ref="BG468">IF(BG$10="", "", IF(IFERROR(INDEX($B468:$AE468, $BK468, MATCH(BG$10, $B$11:$AE$11, 0)), "")="", "", IFERROR(LEFT(INDEX($B468:$AE468, $BK468, MATCH(BG$10, $B$11:$AE$11, 0)), 70), "")))</f>
        <v/>
      </c>
      <c r="BH468" s="12"/>
      <c r="BI468" s="44" t="str" cm="1">
        <f t="array" ref="BI468">IF(BI$10="", "", IF(IFERROR(INDEX($B468:$AE468, $BK468, MATCH(BI$10, $B$11:$AE$11, 0)), "")="", "", IFERROR(INDEX($B468:$AE468, $BK468, MATCH(BI$10, $B$11:$AE$11, 0)), "")))</f>
        <v/>
      </c>
      <c r="BJ468" s="12"/>
      <c r="BN468" s="19" t="str" cm="1">
        <f t="array" ref="BN468">IF($AZ$10="", "", IF(IFERROR(INDEX($B468:$AE468, $BK468, MATCH($AZ$10, $B$11:$AE$11, 0)), "")="", "", IFERROR(INDEX($B468:$AE468, $BK468, MATCH($AZ$10, $B$11:$AE$11, 0)), "")))</f>
        <v/>
      </c>
      <c r="BO468" s="19" t="str">
        <f t="shared" si="114"/>
        <v/>
      </c>
      <c r="BP468" s="19" t="str">
        <f t="shared" si="115"/>
        <v/>
      </c>
      <c r="BQ468" s="19" t="str">
        <f t="shared" si="116"/>
        <v/>
      </c>
      <c r="BR468" s="30" t="str">
        <f t="shared" si="117"/>
        <v/>
      </c>
      <c r="BS468" s="19" t="str">
        <f t="shared" si="118"/>
        <v/>
      </c>
      <c r="BT468" s="40" t="str" cm="1">
        <f t="array" ref="BT468">IFERROR(DATE(INDEX($BQ468:$BS468, $BK468, MATCH($BN$5, $BQ$10:$BS$10, 0)), INDEX($BQ468:$BS468, $BK468, MATCH($BN$4, $BQ$10:$BS$10, 0)), INDEX($BQ468:$BS468, $BK468, MATCH($BN$3, $BQ$10:$BS$10, 0))), "")</f>
        <v/>
      </c>
      <c r="BV468" s="19" t="str">
        <f t="shared" si="119"/>
        <v/>
      </c>
      <c r="BX468" s="19" t="str">
        <f t="shared" si="120"/>
        <v/>
      </c>
      <c r="BZ468" s="30" t="str">
        <f t="shared" si="124"/>
        <v/>
      </c>
      <c r="CA468" s="13" t="str">
        <f t="shared" si="125"/>
        <v/>
      </c>
      <c r="CB468" s="13" t="str">
        <f t="shared" si="126"/>
        <v/>
      </c>
      <c r="CC468" s="13" t="str">
        <f t="shared" si="127"/>
        <v/>
      </c>
      <c r="CD468" s="32" t="str">
        <f t="shared" si="128"/>
        <v/>
      </c>
      <c r="CF468" s="52" t="str">
        <f t="shared" si="121"/>
        <v/>
      </c>
      <c r="CH468" s="19" t="str">
        <f>IF($CF468="", "", COUNTIF($CF$12:$CF$1210, "&gt;"&amp;$CF468)+1+COUNTIF($CF$12:$CF468, $CF468)-1)</f>
        <v/>
      </c>
      <c r="CJ468" s="19" t="str">
        <f t="shared" si="122"/>
        <v/>
      </c>
      <c r="CL468" s="87" t="str">
        <f t="shared" si="123"/>
        <v/>
      </c>
    </row>
    <row r="469" spans="1:90" x14ac:dyDescent="0.25">
      <c r="A469" s="11"/>
      <c r="B469" s="5"/>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7"/>
      <c r="AF469" s="11"/>
      <c r="AG469" s="12"/>
      <c r="AH469" s="12"/>
      <c r="AI469" s="12"/>
      <c r="AJ469" s="12"/>
      <c r="AK469" s="12"/>
      <c r="AL469" s="12"/>
      <c r="AM469" s="12"/>
      <c r="AN469" s="12"/>
      <c r="AO469" s="12"/>
      <c r="AP469" s="12"/>
      <c r="AQ469" s="12"/>
      <c r="AR469" s="12"/>
      <c r="AS469" s="12"/>
      <c r="AT469" s="12"/>
      <c r="AU469" s="12"/>
      <c r="AV469" s="12"/>
      <c r="AW469" s="12"/>
      <c r="AX469" s="12"/>
      <c r="AY469" s="12"/>
      <c r="AZ469" s="37" t="str">
        <f t="shared" si="113"/>
        <v/>
      </c>
      <c r="BA469" s="13" t="str" cm="1">
        <f t="array" ref="BA469">IF(BA$10="", "", IF(IFERROR(INDEX($B469:$AE469, $BK469, MATCH(BA$10, $B$11:$AE$11, 0)), "")="", "", IFERROR(VALUE(INDEX($B469:$AE469, $BK469, MATCH(BA$10, $B$11:$AE$11, 0))), "")))</f>
        <v/>
      </c>
      <c r="BB469" s="13" t="str" cm="1">
        <f t="array" ref="BB469">IF(BB$10="", "", IF(IFERROR(INDEX($B469:$AE469, $BK469, MATCH(BB$10, $B$11:$AE$11, 0)), "")="", "", IFERROR(VALUE(INDEX($B469:$AE469, $BK469, MATCH(BB$10, $B$11:$AE$11, 0))), "")))</f>
        <v/>
      </c>
      <c r="BC469" s="13" t="str" cm="1">
        <f t="array" ref="BC469">IF(BC$10="", "", IF(IFERROR(INDEX($B469:$AE469, $BK469, MATCH(BC$10, $B$11:$AE$11, 0)), "")="", "", IFERROR(VALUE(INDEX($B469:$AE469, $BK469, MATCH(BC$10, $B$11:$AE$11, 0))), "")))</f>
        <v/>
      </c>
      <c r="BD469" s="13" t="str" cm="1">
        <f t="array" ref="BD469">IF(BD$10="", "", IF(IFERROR(INDEX($B469:$AE469, $BK469, MATCH(BD$10, $B$11:$AE$11, 0)), "")="", "", IFERROR(VALUE(INDEX($B469:$AE469, $BK469, MATCH(BD$10, $B$11:$AE$11, 0))), "")))</f>
        <v/>
      </c>
      <c r="BE469" s="32" t="str" cm="1">
        <f t="array" ref="BE469">IF(BE$10="", "", IF(IFERROR(INDEX($B469:$AE469, $BK469, MATCH(BE$10, $B$11:$AE$11, 0)), "")="", "", IFERROR(VALUE(INDEX($B469:$AE469, $BK469, MATCH(BE$10, $B$11:$AE$11, 0))), "")))</f>
        <v/>
      </c>
      <c r="BF469" s="12"/>
      <c r="BG469" s="44" t="str" cm="1">
        <f t="array" ref="BG469">IF(BG$10="", "", IF(IFERROR(INDEX($B469:$AE469, $BK469, MATCH(BG$10, $B$11:$AE$11, 0)), "")="", "", IFERROR(LEFT(INDEX($B469:$AE469, $BK469, MATCH(BG$10, $B$11:$AE$11, 0)), 70), "")))</f>
        <v/>
      </c>
      <c r="BH469" s="12"/>
      <c r="BI469" s="44" t="str" cm="1">
        <f t="array" ref="BI469">IF(BI$10="", "", IF(IFERROR(INDEX($B469:$AE469, $BK469, MATCH(BI$10, $B$11:$AE$11, 0)), "")="", "", IFERROR(INDEX($B469:$AE469, $BK469, MATCH(BI$10, $B$11:$AE$11, 0)), "")))</f>
        <v/>
      </c>
      <c r="BJ469" s="12"/>
      <c r="BN469" s="19" t="str" cm="1">
        <f t="array" ref="BN469">IF($AZ$10="", "", IF(IFERROR(INDEX($B469:$AE469, $BK469, MATCH($AZ$10, $B$11:$AE$11, 0)), "")="", "", IFERROR(INDEX($B469:$AE469, $BK469, MATCH($AZ$10, $B$11:$AE$11, 0)), "")))</f>
        <v/>
      </c>
      <c r="BO469" s="19" t="str">
        <f t="shared" si="114"/>
        <v/>
      </c>
      <c r="BP469" s="19" t="str">
        <f t="shared" si="115"/>
        <v/>
      </c>
      <c r="BQ469" s="19" t="str">
        <f t="shared" si="116"/>
        <v/>
      </c>
      <c r="BR469" s="30" t="str">
        <f t="shared" si="117"/>
        <v/>
      </c>
      <c r="BS469" s="19" t="str">
        <f t="shared" si="118"/>
        <v/>
      </c>
      <c r="BT469" s="40" t="str" cm="1">
        <f t="array" ref="BT469">IFERROR(DATE(INDEX($BQ469:$BS469, $BK469, MATCH($BN$5, $BQ$10:$BS$10, 0)), INDEX($BQ469:$BS469, $BK469, MATCH($BN$4, $BQ$10:$BS$10, 0)), INDEX($BQ469:$BS469, $BK469, MATCH($BN$3, $BQ$10:$BS$10, 0))), "")</f>
        <v/>
      </c>
      <c r="BV469" s="19" t="str">
        <f t="shared" si="119"/>
        <v/>
      </c>
      <c r="BX469" s="19" t="str">
        <f t="shared" si="120"/>
        <v/>
      </c>
      <c r="BZ469" s="30" t="str">
        <f t="shared" si="124"/>
        <v/>
      </c>
      <c r="CA469" s="13" t="str">
        <f t="shared" si="125"/>
        <v/>
      </c>
      <c r="CB469" s="13" t="str">
        <f t="shared" si="126"/>
        <v/>
      </c>
      <c r="CC469" s="13" t="str">
        <f t="shared" si="127"/>
        <v/>
      </c>
      <c r="CD469" s="32" t="str">
        <f t="shared" si="128"/>
        <v/>
      </c>
      <c r="CF469" s="52" t="str">
        <f t="shared" si="121"/>
        <v/>
      </c>
      <c r="CH469" s="19" t="str">
        <f>IF($CF469="", "", COUNTIF($CF$12:$CF$1210, "&gt;"&amp;$CF469)+1+COUNTIF($CF$12:$CF469, $CF469)-1)</f>
        <v/>
      </c>
      <c r="CJ469" s="19" t="str">
        <f t="shared" si="122"/>
        <v/>
      </c>
      <c r="CL469" s="87" t="str">
        <f t="shared" si="123"/>
        <v/>
      </c>
    </row>
    <row r="470" spans="1:90" x14ac:dyDescent="0.25">
      <c r="A470" s="11"/>
      <c r="B470" s="5"/>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7"/>
      <c r="AF470" s="11"/>
      <c r="AG470" s="12"/>
      <c r="AH470" s="12"/>
      <c r="AI470" s="12"/>
      <c r="AJ470" s="12"/>
      <c r="AK470" s="12"/>
      <c r="AL470" s="12"/>
      <c r="AM470" s="12"/>
      <c r="AN470" s="12"/>
      <c r="AO470" s="12"/>
      <c r="AP470" s="12"/>
      <c r="AQ470" s="12"/>
      <c r="AR470" s="12"/>
      <c r="AS470" s="12"/>
      <c r="AT470" s="12"/>
      <c r="AU470" s="12"/>
      <c r="AV470" s="12"/>
      <c r="AW470" s="12"/>
      <c r="AX470" s="12"/>
      <c r="AY470" s="12"/>
      <c r="AZ470" s="37" t="str">
        <f t="shared" si="113"/>
        <v/>
      </c>
      <c r="BA470" s="13" t="str" cm="1">
        <f t="array" ref="BA470">IF(BA$10="", "", IF(IFERROR(INDEX($B470:$AE470, $BK470, MATCH(BA$10, $B$11:$AE$11, 0)), "")="", "", IFERROR(VALUE(INDEX($B470:$AE470, $BK470, MATCH(BA$10, $B$11:$AE$11, 0))), "")))</f>
        <v/>
      </c>
      <c r="BB470" s="13" t="str" cm="1">
        <f t="array" ref="BB470">IF(BB$10="", "", IF(IFERROR(INDEX($B470:$AE470, $BK470, MATCH(BB$10, $B$11:$AE$11, 0)), "")="", "", IFERROR(VALUE(INDEX($B470:$AE470, $BK470, MATCH(BB$10, $B$11:$AE$11, 0))), "")))</f>
        <v/>
      </c>
      <c r="BC470" s="13" t="str" cm="1">
        <f t="array" ref="BC470">IF(BC$10="", "", IF(IFERROR(INDEX($B470:$AE470, $BK470, MATCH(BC$10, $B$11:$AE$11, 0)), "")="", "", IFERROR(VALUE(INDEX($B470:$AE470, $BK470, MATCH(BC$10, $B$11:$AE$11, 0))), "")))</f>
        <v/>
      </c>
      <c r="BD470" s="13" t="str" cm="1">
        <f t="array" ref="BD470">IF(BD$10="", "", IF(IFERROR(INDEX($B470:$AE470, $BK470, MATCH(BD$10, $B$11:$AE$11, 0)), "")="", "", IFERROR(VALUE(INDEX($B470:$AE470, $BK470, MATCH(BD$10, $B$11:$AE$11, 0))), "")))</f>
        <v/>
      </c>
      <c r="BE470" s="32" t="str" cm="1">
        <f t="array" ref="BE470">IF(BE$10="", "", IF(IFERROR(INDEX($B470:$AE470, $BK470, MATCH(BE$10, $B$11:$AE$11, 0)), "")="", "", IFERROR(VALUE(INDEX($B470:$AE470, $BK470, MATCH(BE$10, $B$11:$AE$11, 0))), "")))</f>
        <v/>
      </c>
      <c r="BF470" s="12"/>
      <c r="BG470" s="44" t="str" cm="1">
        <f t="array" ref="BG470">IF(BG$10="", "", IF(IFERROR(INDEX($B470:$AE470, $BK470, MATCH(BG$10, $B$11:$AE$11, 0)), "")="", "", IFERROR(LEFT(INDEX($B470:$AE470, $BK470, MATCH(BG$10, $B$11:$AE$11, 0)), 70), "")))</f>
        <v/>
      </c>
      <c r="BH470" s="12"/>
      <c r="BI470" s="44" t="str" cm="1">
        <f t="array" ref="BI470">IF(BI$10="", "", IF(IFERROR(INDEX($B470:$AE470, $BK470, MATCH(BI$10, $B$11:$AE$11, 0)), "")="", "", IFERROR(INDEX($B470:$AE470, $BK470, MATCH(BI$10, $B$11:$AE$11, 0)), "")))</f>
        <v/>
      </c>
      <c r="BJ470" s="12"/>
      <c r="BN470" s="19" t="str" cm="1">
        <f t="array" ref="BN470">IF($AZ$10="", "", IF(IFERROR(INDEX($B470:$AE470, $BK470, MATCH($AZ$10, $B$11:$AE$11, 0)), "")="", "", IFERROR(INDEX($B470:$AE470, $BK470, MATCH($AZ$10, $B$11:$AE$11, 0)), "")))</f>
        <v/>
      </c>
      <c r="BO470" s="19" t="str">
        <f t="shared" si="114"/>
        <v/>
      </c>
      <c r="BP470" s="19" t="str">
        <f t="shared" si="115"/>
        <v/>
      </c>
      <c r="BQ470" s="19" t="str">
        <f t="shared" si="116"/>
        <v/>
      </c>
      <c r="BR470" s="30" t="str">
        <f t="shared" si="117"/>
        <v/>
      </c>
      <c r="BS470" s="19" t="str">
        <f t="shared" si="118"/>
        <v/>
      </c>
      <c r="BT470" s="40" t="str" cm="1">
        <f t="array" ref="BT470">IFERROR(DATE(INDEX($BQ470:$BS470, $BK470, MATCH($BN$5, $BQ$10:$BS$10, 0)), INDEX($BQ470:$BS470, $BK470, MATCH($BN$4, $BQ$10:$BS$10, 0)), INDEX($BQ470:$BS470, $BK470, MATCH($BN$3, $BQ$10:$BS$10, 0))), "")</f>
        <v/>
      </c>
      <c r="BV470" s="19" t="str">
        <f t="shared" si="119"/>
        <v/>
      </c>
      <c r="BX470" s="19" t="str">
        <f t="shared" si="120"/>
        <v/>
      </c>
      <c r="BZ470" s="30" t="str">
        <f t="shared" si="124"/>
        <v/>
      </c>
      <c r="CA470" s="13" t="str">
        <f t="shared" si="125"/>
        <v/>
      </c>
      <c r="CB470" s="13" t="str">
        <f t="shared" si="126"/>
        <v/>
      </c>
      <c r="CC470" s="13" t="str">
        <f t="shared" si="127"/>
        <v/>
      </c>
      <c r="CD470" s="32" t="str">
        <f t="shared" si="128"/>
        <v/>
      </c>
      <c r="CF470" s="52" t="str">
        <f t="shared" si="121"/>
        <v/>
      </c>
      <c r="CH470" s="19" t="str">
        <f>IF($CF470="", "", COUNTIF($CF$12:$CF$1210, "&gt;"&amp;$CF470)+1+COUNTIF($CF$12:$CF470, $CF470)-1)</f>
        <v/>
      </c>
      <c r="CJ470" s="19" t="str">
        <f t="shared" si="122"/>
        <v/>
      </c>
      <c r="CL470" s="87" t="str">
        <f t="shared" si="123"/>
        <v/>
      </c>
    </row>
    <row r="471" spans="1:90" x14ac:dyDescent="0.25">
      <c r="A471" s="11"/>
      <c r="B471" s="5"/>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7"/>
      <c r="AF471" s="11"/>
      <c r="AG471" s="12"/>
      <c r="AH471" s="12"/>
      <c r="AI471" s="12"/>
      <c r="AJ471" s="12"/>
      <c r="AK471" s="12"/>
      <c r="AL471" s="12"/>
      <c r="AM471" s="12"/>
      <c r="AN471" s="12"/>
      <c r="AO471" s="12"/>
      <c r="AP471" s="12"/>
      <c r="AQ471" s="12"/>
      <c r="AR471" s="12"/>
      <c r="AS471" s="12"/>
      <c r="AT471" s="12"/>
      <c r="AU471" s="12"/>
      <c r="AV471" s="12"/>
      <c r="AW471" s="12"/>
      <c r="AX471" s="12"/>
      <c r="AY471" s="12"/>
      <c r="AZ471" s="37" t="str">
        <f t="shared" si="113"/>
        <v/>
      </c>
      <c r="BA471" s="13" t="str" cm="1">
        <f t="array" ref="BA471">IF(BA$10="", "", IF(IFERROR(INDEX($B471:$AE471, $BK471, MATCH(BA$10, $B$11:$AE$11, 0)), "")="", "", IFERROR(VALUE(INDEX($B471:$AE471, $BK471, MATCH(BA$10, $B$11:$AE$11, 0))), "")))</f>
        <v/>
      </c>
      <c r="BB471" s="13" t="str" cm="1">
        <f t="array" ref="BB471">IF(BB$10="", "", IF(IFERROR(INDEX($B471:$AE471, $BK471, MATCH(BB$10, $B$11:$AE$11, 0)), "")="", "", IFERROR(VALUE(INDEX($B471:$AE471, $BK471, MATCH(BB$10, $B$11:$AE$11, 0))), "")))</f>
        <v/>
      </c>
      <c r="BC471" s="13" t="str" cm="1">
        <f t="array" ref="BC471">IF(BC$10="", "", IF(IFERROR(INDEX($B471:$AE471, $BK471, MATCH(BC$10, $B$11:$AE$11, 0)), "")="", "", IFERROR(VALUE(INDEX($B471:$AE471, $BK471, MATCH(BC$10, $B$11:$AE$11, 0))), "")))</f>
        <v/>
      </c>
      <c r="BD471" s="13" t="str" cm="1">
        <f t="array" ref="BD471">IF(BD$10="", "", IF(IFERROR(INDEX($B471:$AE471, $BK471, MATCH(BD$10, $B$11:$AE$11, 0)), "")="", "", IFERROR(VALUE(INDEX($B471:$AE471, $BK471, MATCH(BD$10, $B$11:$AE$11, 0))), "")))</f>
        <v/>
      </c>
      <c r="BE471" s="32" t="str" cm="1">
        <f t="array" ref="BE471">IF(BE$10="", "", IF(IFERROR(INDEX($B471:$AE471, $BK471, MATCH(BE$10, $B$11:$AE$11, 0)), "")="", "", IFERROR(VALUE(INDEX($B471:$AE471, $BK471, MATCH(BE$10, $B$11:$AE$11, 0))), "")))</f>
        <v/>
      </c>
      <c r="BF471" s="12"/>
      <c r="BG471" s="44" t="str" cm="1">
        <f t="array" ref="BG471">IF(BG$10="", "", IF(IFERROR(INDEX($B471:$AE471, $BK471, MATCH(BG$10, $B$11:$AE$11, 0)), "")="", "", IFERROR(LEFT(INDEX($B471:$AE471, $BK471, MATCH(BG$10, $B$11:$AE$11, 0)), 70), "")))</f>
        <v/>
      </c>
      <c r="BH471" s="12"/>
      <c r="BI471" s="44" t="str" cm="1">
        <f t="array" ref="BI471">IF(BI$10="", "", IF(IFERROR(INDEX($B471:$AE471, $BK471, MATCH(BI$10, $B$11:$AE$11, 0)), "")="", "", IFERROR(INDEX($B471:$AE471, $BK471, MATCH(BI$10, $B$11:$AE$11, 0)), "")))</f>
        <v/>
      </c>
      <c r="BJ471" s="12"/>
      <c r="BN471" s="19" t="str" cm="1">
        <f t="array" ref="BN471">IF($AZ$10="", "", IF(IFERROR(INDEX($B471:$AE471, $BK471, MATCH($AZ$10, $B$11:$AE$11, 0)), "")="", "", IFERROR(INDEX($B471:$AE471, $BK471, MATCH($AZ$10, $B$11:$AE$11, 0)), "")))</f>
        <v/>
      </c>
      <c r="BO471" s="19" t="str">
        <f t="shared" si="114"/>
        <v/>
      </c>
      <c r="BP471" s="19" t="str">
        <f t="shared" si="115"/>
        <v/>
      </c>
      <c r="BQ471" s="19" t="str">
        <f t="shared" si="116"/>
        <v/>
      </c>
      <c r="BR471" s="30" t="str">
        <f t="shared" si="117"/>
        <v/>
      </c>
      <c r="BS471" s="19" t="str">
        <f t="shared" si="118"/>
        <v/>
      </c>
      <c r="BT471" s="40" t="str" cm="1">
        <f t="array" ref="BT471">IFERROR(DATE(INDEX($BQ471:$BS471, $BK471, MATCH($BN$5, $BQ$10:$BS$10, 0)), INDEX($BQ471:$BS471, $BK471, MATCH($BN$4, $BQ$10:$BS$10, 0)), INDEX($BQ471:$BS471, $BK471, MATCH($BN$3, $BQ$10:$BS$10, 0))), "")</f>
        <v/>
      </c>
      <c r="BV471" s="19" t="str">
        <f t="shared" si="119"/>
        <v/>
      </c>
      <c r="BX471" s="19" t="str">
        <f t="shared" si="120"/>
        <v/>
      </c>
      <c r="BZ471" s="30" t="str">
        <f t="shared" si="124"/>
        <v/>
      </c>
      <c r="CA471" s="13" t="str">
        <f t="shared" si="125"/>
        <v/>
      </c>
      <c r="CB471" s="13" t="str">
        <f t="shared" si="126"/>
        <v/>
      </c>
      <c r="CC471" s="13" t="str">
        <f t="shared" si="127"/>
        <v/>
      </c>
      <c r="CD471" s="32" t="str">
        <f t="shared" si="128"/>
        <v/>
      </c>
      <c r="CF471" s="52" t="str">
        <f t="shared" si="121"/>
        <v/>
      </c>
      <c r="CH471" s="19" t="str">
        <f>IF($CF471="", "", COUNTIF($CF$12:$CF$1210, "&gt;"&amp;$CF471)+1+COUNTIF($CF$12:$CF471, $CF471)-1)</f>
        <v/>
      </c>
      <c r="CJ471" s="19" t="str">
        <f t="shared" si="122"/>
        <v/>
      </c>
      <c r="CL471" s="87" t="str">
        <f t="shared" si="123"/>
        <v/>
      </c>
    </row>
    <row r="472" spans="1:90" x14ac:dyDescent="0.25">
      <c r="A472" s="11"/>
      <c r="B472" s="5"/>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7"/>
      <c r="AF472" s="11"/>
      <c r="AG472" s="12"/>
      <c r="AH472" s="12"/>
      <c r="AI472" s="12"/>
      <c r="AJ472" s="12"/>
      <c r="AK472" s="12"/>
      <c r="AL472" s="12"/>
      <c r="AM472" s="12"/>
      <c r="AN472" s="12"/>
      <c r="AO472" s="12"/>
      <c r="AP472" s="12"/>
      <c r="AQ472" s="12"/>
      <c r="AR472" s="12"/>
      <c r="AS472" s="12"/>
      <c r="AT472" s="12"/>
      <c r="AU472" s="12"/>
      <c r="AV472" s="12"/>
      <c r="AW472" s="12"/>
      <c r="AX472" s="12"/>
      <c r="AY472" s="12"/>
      <c r="AZ472" s="37" t="str">
        <f t="shared" si="113"/>
        <v/>
      </c>
      <c r="BA472" s="13" t="str" cm="1">
        <f t="array" ref="BA472">IF(BA$10="", "", IF(IFERROR(INDEX($B472:$AE472, $BK472, MATCH(BA$10, $B$11:$AE$11, 0)), "")="", "", IFERROR(VALUE(INDEX($B472:$AE472, $BK472, MATCH(BA$10, $B$11:$AE$11, 0))), "")))</f>
        <v/>
      </c>
      <c r="BB472" s="13" t="str" cm="1">
        <f t="array" ref="BB472">IF(BB$10="", "", IF(IFERROR(INDEX($B472:$AE472, $BK472, MATCH(BB$10, $B$11:$AE$11, 0)), "")="", "", IFERROR(VALUE(INDEX($B472:$AE472, $BK472, MATCH(BB$10, $B$11:$AE$11, 0))), "")))</f>
        <v/>
      </c>
      <c r="BC472" s="13" t="str" cm="1">
        <f t="array" ref="BC472">IF(BC$10="", "", IF(IFERROR(INDEX($B472:$AE472, $BK472, MATCH(BC$10, $B$11:$AE$11, 0)), "")="", "", IFERROR(VALUE(INDEX($B472:$AE472, $BK472, MATCH(BC$10, $B$11:$AE$11, 0))), "")))</f>
        <v/>
      </c>
      <c r="BD472" s="13" t="str" cm="1">
        <f t="array" ref="BD472">IF(BD$10="", "", IF(IFERROR(INDEX($B472:$AE472, $BK472, MATCH(BD$10, $B$11:$AE$11, 0)), "")="", "", IFERROR(VALUE(INDEX($B472:$AE472, $BK472, MATCH(BD$10, $B$11:$AE$11, 0))), "")))</f>
        <v/>
      </c>
      <c r="BE472" s="32" t="str" cm="1">
        <f t="array" ref="BE472">IF(BE$10="", "", IF(IFERROR(INDEX($B472:$AE472, $BK472, MATCH(BE$10, $B$11:$AE$11, 0)), "")="", "", IFERROR(VALUE(INDEX($B472:$AE472, $BK472, MATCH(BE$10, $B$11:$AE$11, 0))), "")))</f>
        <v/>
      </c>
      <c r="BF472" s="12"/>
      <c r="BG472" s="44" t="str" cm="1">
        <f t="array" ref="BG472">IF(BG$10="", "", IF(IFERROR(INDEX($B472:$AE472, $BK472, MATCH(BG$10, $B$11:$AE$11, 0)), "")="", "", IFERROR(LEFT(INDEX($B472:$AE472, $BK472, MATCH(BG$10, $B$11:$AE$11, 0)), 70), "")))</f>
        <v/>
      </c>
      <c r="BH472" s="12"/>
      <c r="BI472" s="44" t="str" cm="1">
        <f t="array" ref="BI472">IF(BI$10="", "", IF(IFERROR(INDEX($B472:$AE472, $BK472, MATCH(BI$10, $B$11:$AE$11, 0)), "")="", "", IFERROR(INDEX($B472:$AE472, $BK472, MATCH(BI$10, $B$11:$AE$11, 0)), "")))</f>
        <v/>
      </c>
      <c r="BJ472" s="12"/>
      <c r="BN472" s="19" t="str" cm="1">
        <f t="array" ref="BN472">IF($AZ$10="", "", IF(IFERROR(INDEX($B472:$AE472, $BK472, MATCH($AZ$10, $B$11:$AE$11, 0)), "")="", "", IFERROR(INDEX($B472:$AE472, $BK472, MATCH($AZ$10, $B$11:$AE$11, 0)), "")))</f>
        <v/>
      </c>
      <c r="BO472" s="19" t="str">
        <f t="shared" si="114"/>
        <v/>
      </c>
      <c r="BP472" s="19" t="str">
        <f t="shared" si="115"/>
        <v/>
      </c>
      <c r="BQ472" s="19" t="str">
        <f t="shared" si="116"/>
        <v/>
      </c>
      <c r="BR472" s="30" t="str">
        <f t="shared" si="117"/>
        <v/>
      </c>
      <c r="BS472" s="19" t="str">
        <f t="shared" si="118"/>
        <v/>
      </c>
      <c r="BT472" s="40" t="str" cm="1">
        <f t="array" ref="BT472">IFERROR(DATE(INDEX($BQ472:$BS472, $BK472, MATCH($BN$5, $BQ$10:$BS$10, 0)), INDEX($BQ472:$BS472, $BK472, MATCH($BN$4, $BQ$10:$BS$10, 0)), INDEX($BQ472:$BS472, $BK472, MATCH($BN$3, $BQ$10:$BS$10, 0))), "")</f>
        <v/>
      </c>
      <c r="BV472" s="19" t="str">
        <f t="shared" si="119"/>
        <v/>
      </c>
      <c r="BX472" s="19" t="str">
        <f t="shared" si="120"/>
        <v/>
      </c>
      <c r="BZ472" s="30" t="str">
        <f t="shared" si="124"/>
        <v/>
      </c>
      <c r="CA472" s="13" t="str">
        <f t="shared" si="125"/>
        <v/>
      </c>
      <c r="CB472" s="13" t="str">
        <f t="shared" si="126"/>
        <v/>
      </c>
      <c r="CC472" s="13" t="str">
        <f t="shared" si="127"/>
        <v/>
      </c>
      <c r="CD472" s="32" t="str">
        <f t="shared" si="128"/>
        <v/>
      </c>
      <c r="CF472" s="52" t="str">
        <f t="shared" si="121"/>
        <v/>
      </c>
      <c r="CH472" s="19" t="str">
        <f>IF($CF472="", "", COUNTIF($CF$12:$CF$1210, "&gt;"&amp;$CF472)+1+COUNTIF($CF$12:$CF472, $CF472)-1)</f>
        <v/>
      </c>
      <c r="CJ472" s="19" t="str">
        <f t="shared" si="122"/>
        <v/>
      </c>
      <c r="CL472" s="87" t="str">
        <f t="shared" si="123"/>
        <v/>
      </c>
    </row>
    <row r="473" spans="1:90" x14ac:dyDescent="0.25">
      <c r="A473" s="11"/>
      <c r="B473" s="5"/>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7"/>
      <c r="AF473" s="11"/>
      <c r="AG473" s="12"/>
      <c r="AH473" s="12"/>
      <c r="AI473" s="12"/>
      <c r="AJ473" s="12"/>
      <c r="AK473" s="12"/>
      <c r="AL473" s="12"/>
      <c r="AM473" s="12"/>
      <c r="AN473" s="12"/>
      <c r="AO473" s="12"/>
      <c r="AP473" s="12"/>
      <c r="AQ473" s="12"/>
      <c r="AR473" s="12"/>
      <c r="AS473" s="12"/>
      <c r="AT473" s="12"/>
      <c r="AU473" s="12"/>
      <c r="AV473" s="12"/>
      <c r="AW473" s="12"/>
      <c r="AX473" s="12"/>
      <c r="AY473" s="12"/>
      <c r="AZ473" s="37" t="str">
        <f t="shared" si="113"/>
        <v/>
      </c>
      <c r="BA473" s="13" t="str" cm="1">
        <f t="array" ref="BA473">IF(BA$10="", "", IF(IFERROR(INDEX($B473:$AE473, $BK473, MATCH(BA$10, $B$11:$AE$11, 0)), "")="", "", IFERROR(VALUE(INDEX($B473:$AE473, $BK473, MATCH(BA$10, $B$11:$AE$11, 0))), "")))</f>
        <v/>
      </c>
      <c r="BB473" s="13" t="str" cm="1">
        <f t="array" ref="BB473">IF(BB$10="", "", IF(IFERROR(INDEX($B473:$AE473, $BK473, MATCH(BB$10, $B$11:$AE$11, 0)), "")="", "", IFERROR(VALUE(INDEX($B473:$AE473, $BK473, MATCH(BB$10, $B$11:$AE$11, 0))), "")))</f>
        <v/>
      </c>
      <c r="BC473" s="13" t="str" cm="1">
        <f t="array" ref="BC473">IF(BC$10="", "", IF(IFERROR(INDEX($B473:$AE473, $BK473, MATCH(BC$10, $B$11:$AE$11, 0)), "")="", "", IFERROR(VALUE(INDEX($B473:$AE473, $BK473, MATCH(BC$10, $B$11:$AE$11, 0))), "")))</f>
        <v/>
      </c>
      <c r="BD473" s="13" t="str" cm="1">
        <f t="array" ref="BD473">IF(BD$10="", "", IF(IFERROR(INDEX($B473:$AE473, $BK473, MATCH(BD$10, $B$11:$AE$11, 0)), "")="", "", IFERROR(VALUE(INDEX($B473:$AE473, $BK473, MATCH(BD$10, $B$11:$AE$11, 0))), "")))</f>
        <v/>
      </c>
      <c r="BE473" s="32" t="str" cm="1">
        <f t="array" ref="BE473">IF(BE$10="", "", IF(IFERROR(INDEX($B473:$AE473, $BK473, MATCH(BE$10, $B$11:$AE$11, 0)), "")="", "", IFERROR(VALUE(INDEX($B473:$AE473, $BK473, MATCH(BE$10, $B$11:$AE$11, 0))), "")))</f>
        <v/>
      </c>
      <c r="BF473" s="12"/>
      <c r="BG473" s="44" t="str" cm="1">
        <f t="array" ref="BG473">IF(BG$10="", "", IF(IFERROR(INDEX($B473:$AE473, $BK473, MATCH(BG$10, $B$11:$AE$11, 0)), "")="", "", IFERROR(LEFT(INDEX($B473:$AE473, $BK473, MATCH(BG$10, $B$11:$AE$11, 0)), 70), "")))</f>
        <v/>
      </c>
      <c r="BH473" s="12"/>
      <c r="BI473" s="44" t="str" cm="1">
        <f t="array" ref="BI473">IF(BI$10="", "", IF(IFERROR(INDEX($B473:$AE473, $BK473, MATCH(BI$10, $B$11:$AE$11, 0)), "")="", "", IFERROR(INDEX($B473:$AE473, $BK473, MATCH(BI$10, $B$11:$AE$11, 0)), "")))</f>
        <v/>
      </c>
      <c r="BJ473" s="12"/>
      <c r="BN473" s="19" t="str" cm="1">
        <f t="array" ref="BN473">IF($AZ$10="", "", IF(IFERROR(INDEX($B473:$AE473, $BK473, MATCH($AZ$10, $B$11:$AE$11, 0)), "")="", "", IFERROR(INDEX($B473:$AE473, $BK473, MATCH($AZ$10, $B$11:$AE$11, 0)), "")))</f>
        <v/>
      </c>
      <c r="BO473" s="19" t="str">
        <f t="shared" si="114"/>
        <v/>
      </c>
      <c r="BP473" s="19" t="str">
        <f t="shared" si="115"/>
        <v/>
      </c>
      <c r="BQ473" s="19" t="str">
        <f t="shared" si="116"/>
        <v/>
      </c>
      <c r="BR473" s="30" t="str">
        <f t="shared" si="117"/>
        <v/>
      </c>
      <c r="BS473" s="19" t="str">
        <f t="shared" si="118"/>
        <v/>
      </c>
      <c r="BT473" s="40" t="str" cm="1">
        <f t="array" ref="BT473">IFERROR(DATE(INDEX($BQ473:$BS473, $BK473, MATCH($BN$5, $BQ$10:$BS$10, 0)), INDEX($BQ473:$BS473, $BK473, MATCH($BN$4, $BQ$10:$BS$10, 0)), INDEX($BQ473:$BS473, $BK473, MATCH($BN$3, $BQ$10:$BS$10, 0))), "")</f>
        <v/>
      </c>
      <c r="BV473" s="19" t="str">
        <f t="shared" si="119"/>
        <v/>
      </c>
      <c r="BX473" s="19" t="str">
        <f t="shared" si="120"/>
        <v/>
      </c>
      <c r="BZ473" s="30" t="str">
        <f t="shared" si="124"/>
        <v/>
      </c>
      <c r="CA473" s="13" t="str">
        <f t="shared" si="125"/>
        <v/>
      </c>
      <c r="CB473" s="13" t="str">
        <f t="shared" si="126"/>
        <v/>
      </c>
      <c r="CC473" s="13" t="str">
        <f t="shared" si="127"/>
        <v/>
      </c>
      <c r="CD473" s="32" t="str">
        <f t="shared" si="128"/>
        <v/>
      </c>
      <c r="CF473" s="52" t="str">
        <f t="shared" si="121"/>
        <v/>
      </c>
      <c r="CH473" s="19" t="str">
        <f>IF($CF473="", "", COUNTIF($CF$12:$CF$1210, "&gt;"&amp;$CF473)+1+COUNTIF($CF$12:$CF473, $CF473)-1)</f>
        <v/>
      </c>
      <c r="CJ473" s="19" t="str">
        <f t="shared" si="122"/>
        <v/>
      </c>
      <c r="CL473" s="87" t="str">
        <f t="shared" si="123"/>
        <v/>
      </c>
    </row>
    <row r="474" spans="1:90" x14ac:dyDescent="0.25">
      <c r="A474" s="11"/>
      <c r="B474" s="5"/>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7"/>
      <c r="AF474" s="11"/>
      <c r="AG474" s="12"/>
      <c r="AH474" s="12"/>
      <c r="AI474" s="12"/>
      <c r="AJ474" s="12"/>
      <c r="AK474" s="12"/>
      <c r="AL474" s="12"/>
      <c r="AM474" s="12"/>
      <c r="AN474" s="12"/>
      <c r="AO474" s="12"/>
      <c r="AP474" s="12"/>
      <c r="AQ474" s="12"/>
      <c r="AR474" s="12"/>
      <c r="AS474" s="12"/>
      <c r="AT474" s="12"/>
      <c r="AU474" s="12"/>
      <c r="AV474" s="12"/>
      <c r="AW474" s="12"/>
      <c r="AX474" s="12"/>
      <c r="AY474" s="12"/>
      <c r="AZ474" s="37" t="str">
        <f t="shared" si="113"/>
        <v/>
      </c>
      <c r="BA474" s="13" t="str" cm="1">
        <f t="array" ref="BA474">IF(BA$10="", "", IF(IFERROR(INDEX($B474:$AE474, $BK474, MATCH(BA$10, $B$11:$AE$11, 0)), "")="", "", IFERROR(VALUE(INDEX($B474:$AE474, $BK474, MATCH(BA$10, $B$11:$AE$11, 0))), "")))</f>
        <v/>
      </c>
      <c r="BB474" s="13" t="str" cm="1">
        <f t="array" ref="BB474">IF(BB$10="", "", IF(IFERROR(INDEX($B474:$AE474, $BK474, MATCH(BB$10, $B$11:$AE$11, 0)), "")="", "", IFERROR(VALUE(INDEX($B474:$AE474, $BK474, MATCH(BB$10, $B$11:$AE$11, 0))), "")))</f>
        <v/>
      </c>
      <c r="BC474" s="13" t="str" cm="1">
        <f t="array" ref="BC474">IF(BC$10="", "", IF(IFERROR(INDEX($B474:$AE474, $BK474, MATCH(BC$10, $B$11:$AE$11, 0)), "")="", "", IFERROR(VALUE(INDEX($B474:$AE474, $BK474, MATCH(BC$10, $B$11:$AE$11, 0))), "")))</f>
        <v/>
      </c>
      <c r="BD474" s="13" t="str" cm="1">
        <f t="array" ref="BD474">IF(BD$10="", "", IF(IFERROR(INDEX($B474:$AE474, $BK474, MATCH(BD$10, $B$11:$AE$11, 0)), "")="", "", IFERROR(VALUE(INDEX($B474:$AE474, $BK474, MATCH(BD$10, $B$11:$AE$11, 0))), "")))</f>
        <v/>
      </c>
      <c r="BE474" s="32" t="str" cm="1">
        <f t="array" ref="BE474">IF(BE$10="", "", IF(IFERROR(INDEX($B474:$AE474, $BK474, MATCH(BE$10, $B$11:$AE$11, 0)), "")="", "", IFERROR(VALUE(INDEX($B474:$AE474, $BK474, MATCH(BE$10, $B$11:$AE$11, 0))), "")))</f>
        <v/>
      </c>
      <c r="BF474" s="12"/>
      <c r="BG474" s="44" t="str" cm="1">
        <f t="array" ref="BG474">IF(BG$10="", "", IF(IFERROR(INDEX($B474:$AE474, $BK474, MATCH(BG$10, $B$11:$AE$11, 0)), "")="", "", IFERROR(LEFT(INDEX($B474:$AE474, $BK474, MATCH(BG$10, $B$11:$AE$11, 0)), 70), "")))</f>
        <v/>
      </c>
      <c r="BH474" s="12"/>
      <c r="BI474" s="44" t="str" cm="1">
        <f t="array" ref="BI474">IF(BI$10="", "", IF(IFERROR(INDEX($B474:$AE474, $BK474, MATCH(BI$10, $B$11:$AE$11, 0)), "")="", "", IFERROR(INDEX($B474:$AE474, $BK474, MATCH(BI$10, $B$11:$AE$11, 0)), "")))</f>
        <v/>
      </c>
      <c r="BJ474" s="12"/>
      <c r="BN474" s="19" t="str" cm="1">
        <f t="array" ref="BN474">IF($AZ$10="", "", IF(IFERROR(INDEX($B474:$AE474, $BK474, MATCH($AZ$10, $B$11:$AE$11, 0)), "")="", "", IFERROR(INDEX($B474:$AE474, $BK474, MATCH($AZ$10, $B$11:$AE$11, 0)), "")))</f>
        <v/>
      </c>
      <c r="BO474" s="19" t="str">
        <f t="shared" si="114"/>
        <v/>
      </c>
      <c r="BP474" s="19" t="str">
        <f t="shared" si="115"/>
        <v/>
      </c>
      <c r="BQ474" s="19" t="str">
        <f t="shared" si="116"/>
        <v/>
      </c>
      <c r="BR474" s="30" t="str">
        <f t="shared" si="117"/>
        <v/>
      </c>
      <c r="BS474" s="19" t="str">
        <f t="shared" si="118"/>
        <v/>
      </c>
      <c r="BT474" s="40" t="str" cm="1">
        <f t="array" ref="BT474">IFERROR(DATE(INDEX($BQ474:$BS474, $BK474, MATCH($BN$5, $BQ$10:$BS$10, 0)), INDEX($BQ474:$BS474, $BK474, MATCH($BN$4, $BQ$10:$BS$10, 0)), INDEX($BQ474:$BS474, $BK474, MATCH($BN$3, $BQ$10:$BS$10, 0))), "")</f>
        <v/>
      </c>
      <c r="BV474" s="19" t="str">
        <f t="shared" si="119"/>
        <v/>
      </c>
      <c r="BX474" s="19" t="str">
        <f t="shared" si="120"/>
        <v/>
      </c>
      <c r="BZ474" s="30" t="str">
        <f t="shared" si="124"/>
        <v/>
      </c>
      <c r="CA474" s="13" t="str">
        <f t="shared" si="125"/>
        <v/>
      </c>
      <c r="CB474" s="13" t="str">
        <f t="shared" si="126"/>
        <v/>
      </c>
      <c r="CC474" s="13" t="str">
        <f t="shared" si="127"/>
        <v/>
      </c>
      <c r="CD474" s="32" t="str">
        <f t="shared" si="128"/>
        <v/>
      </c>
      <c r="CF474" s="52" t="str">
        <f t="shared" si="121"/>
        <v/>
      </c>
      <c r="CH474" s="19" t="str">
        <f>IF($CF474="", "", COUNTIF($CF$12:$CF$1210, "&gt;"&amp;$CF474)+1+COUNTIF($CF$12:$CF474, $CF474)-1)</f>
        <v/>
      </c>
      <c r="CJ474" s="19" t="str">
        <f t="shared" si="122"/>
        <v/>
      </c>
      <c r="CL474" s="87" t="str">
        <f t="shared" si="123"/>
        <v/>
      </c>
    </row>
    <row r="475" spans="1:90" x14ac:dyDescent="0.25">
      <c r="A475" s="11"/>
      <c r="B475" s="5"/>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7"/>
      <c r="AF475" s="11"/>
      <c r="AG475" s="12"/>
      <c r="AH475" s="12"/>
      <c r="AI475" s="12"/>
      <c r="AJ475" s="12"/>
      <c r="AK475" s="12"/>
      <c r="AL475" s="12"/>
      <c r="AM475" s="12"/>
      <c r="AN475" s="12"/>
      <c r="AO475" s="12"/>
      <c r="AP475" s="12"/>
      <c r="AQ475" s="12"/>
      <c r="AR475" s="12"/>
      <c r="AS475" s="12"/>
      <c r="AT475" s="12"/>
      <c r="AU475" s="12"/>
      <c r="AV475" s="12"/>
      <c r="AW475" s="12"/>
      <c r="AX475" s="12"/>
      <c r="AY475" s="12"/>
      <c r="AZ475" s="37" t="str">
        <f t="shared" si="113"/>
        <v/>
      </c>
      <c r="BA475" s="13" t="str" cm="1">
        <f t="array" ref="BA475">IF(BA$10="", "", IF(IFERROR(INDEX($B475:$AE475, $BK475, MATCH(BA$10, $B$11:$AE$11, 0)), "")="", "", IFERROR(VALUE(INDEX($B475:$AE475, $BK475, MATCH(BA$10, $B$11:$AE$11, 0))), "")))</f>
        <v/>
      </c>
      <c r="BB475" s="13" t="str" cm="1">
        <f t="array" ref="BB475">IF(BB$10="", "", IF(IFERROR(INDEX($B475:$AE475, $BK475, MATCH(BB$10, $B$11:$AE$11, 0)), "")="", "", IFERROR(VALUE(INDEX($B475:$AE475, $BK475, MATCH(BB$10, $B$11:$AE$11, 0))), "")))</f>
        <v/>
      </c>
      <c r="BC475" s="13" t="str" cm="1">
        <f t="array" ref="BC475">IF(BC$10="", "", IF(IFERROR(INDEX($B475:$AE475, $BK475, MATCH(BC$10, $B$11:$AE$11, 0)), "")="", "", IFERROR(VALUE(INDEX($B475:$AE475, $BK475, MATCH(BC$10, $B$11:$AE$11, 0))), "")))</f>
        <v/>
      </c>
      <c r="BD475" s="13" t="str" cm="1">
        <f t="array" ref="BD475">IF(BD$10="", "", IF(IFERROR(INDEX($B475:$AE475, $BK475, MATCH(BD$10, $B$11:$AE$11, 0)), "")="", "", IFERROR(VALUE(INDEX($B475:$AE475, $BK475, MATCH(BD$10, $B$11:$AE$11, 0))), "")))</f>
        <v/>
      </c>
      <c r="BE475" s="32" t="str" cm="1">
        <f t="array" ref="BE475">IF(BE$10="", "", IF(IFERROR(INDEX($B475:$AE475, $BK475, MATCH(BE$10, $B$11:$AE$11, 0)), "")="", "", IFERROR(VALUE(INDEX($B475:$AE475, $BK475, MATCH(BE$10, $B$11:$AE$11, 0))), "")))</f>
        <v/>
      </c>
      <c r="BF475" s="12"/>
      <c r="BG475" s="44" t="str" cm="1">
        <f t="array" ref="BG475">IF(BG$10="", "", IF(IFERROR(INDEX($B475:$AE475, $BK475, MATCH(BG$10, $B$11:$AE$11, 0)), "")="", "", IFERROR(LEFT(INDEX($B475:$AE475, $BK475, MATCH(BG$10, $B$11:$AE$11, 0)), 70), "")))</f>
        <v/>
      </c>
      <c r="BH475" s="12"/>
      <c r="BI475" s="44" t="str" cm="1">
        <f t="array" ref="BI475">IF(BI$10="", "", IF(IFERROR(INDEX($B475:$AE475, $BK475, MATCH(BI$10, $B$11:$AE$11, 0)), "")="", "", IFERROR(INDEX($B475:$AE475, $BK475, MATCH(BI$10, $B$11:$AE$11, 0)), "")))</f>
        <v/>
      </c>
      <c r="BJ475" s="12"/>
      <c r="BN475" s="19" t="str" cm="1">
        <f t="array" ref="BN475">IF($AZ$10="", "", IF(IFERROR(INDEX($B475:$AE475, $BK475, MATCH($AZ$10, $B$11:$AE$11, 0)), "")="", "", IFERROR(INDEX($B475:$AE475, $BK475, MATCH($AZ$10, $B$11:$AE$11, 0)), "")))</f>
        <v/>
      </c>
      <c r="BO475" s="19" t="str">
        <f t="shared" si="114"/>
        <v/>
      </c>
      <c r="BP475" s="19" t="str">
        <f t="shared" si="115"/>
        <v/>
      </c>
      <c r="BQ475" s="19" t="str">
        <f t="shared" si="116"/>
        <v/>
      </c>
      <c r="BR475" s="30" t="str">
        <f t="shared" si="117"/>
        <v/>
      </c>
      <c r="BS475" s="19" t="str">
        <f t="shared" si="118"/>
        <v/>
      </c>
      <c r="BT475" s="40" t="str" cm="1">
        <f t="array" ref="BT475">IFERROR(DATE(INDEX($BQ475:$BS475, $BK475, MATCH($BN$5, $BQ$10:$BS$10, 0)), INDEX($BQ475:$BS475, $BK475, MATCH($BN$4, $BQ$10:$BS$10, 0)), INDEX($BQ475:$BS475, $BK475, MATCH($BN$3, $BQ$10:$BS$10, 0))), "")</f>
        <v/>
      </c>
      <c r="BV475" s="19" t="str">
        <f t="shared" si="119"/>
        <v/>
      </c>
      <c r="BX475" s="19" t="str">
        <f t="shared" si="120"/>
        <v/>
      </c>
      <c r="BZ475" s="30" t="str">
        <f t="shared" si="124"/>
        <v/>
      </c>
      <c r="CA475" s="13" t="str">
        <f t="shared" si="125"/>
        <v/>
      </c>
      <c r="CB475" s="13" t="str">
        <f t="shared" si="126"/>
        <v/>
      </c>
      <c r="CC475" s="13" t="str">
        <f t="shared" si="127"/>
        <v/>
      </c>
      <c r="CD475" s="32" t="str">
        <f t="shared" si="128"/>
        <v/>
      </c>
      <c r="CF475" s="52" t="str">
        <f t="shared" si="121"/>
        <v/>
      </c>
      <c r="CH475" s="19" t="str">
        <f>IF($CF475="", "", COUNTIF($CF$12:$CF$1210, "&gt;"&amp;$CF475)+1+COUNTIF($CF$12:$CF475, $CF475)-1)</f>
        <v/>
      </c>
      <c r="CJ475" s="19" t="str">
        <f t="shared" si="122"/>
        <v/>
      </c>
      <c r="CL475" s="87" t="str">
        <f t="shared" si="123"/>
        <v/>
      </c>
    </row>
    <row r="476" spans="1:90" x14ac:dyDescent="0.25">
      <c r="A476" s="11"/>
      <c r="B476" s="5"/>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7"/>
      <c r="AF476" s="11"/>
      <c r="AG476" s="12"/>
      <c r="AH476" s="12"/>
      <c r="AI476" s="12"/>
      <c r="AJ476" s="12"/>
      <c r="AK476" s="12"/>
      <c r="AL476" s="12"/>
      <c r="AM476" s="12"/>
      <c r="AN476" s="12"/>
      <c r="AO476" s="12"/>
      <c r="AP476" s="12"/>
      <c r="AQ476" s="12"/>
      <c r="AR476" s="12"/>
      <c r="AS476" s="12"/>
      <c r="AT476" s="12"/>
      <c r="AU476" s="12"/>
      <c r="AV476" s="12"/>
      <c r="AW476" s="12"/>
      <c r="AX476" s="12"/>
      <c r="AY476" s="12"/>
      <c r="AZ476" s="37" t="str">
        <f t="shared" si="113"/>
        <v/>
      </c>
      <c r="BA476" s="13" t="str" cm="1">
        <f t="array" ref="BA476">IF(BA$10="", "", IF(IFERROR(INDEX($B476:$AE476, $BK476, MATCH(BA$10, $B$11:$AE$11, 0)), "")="", "", IFERROR(VALUE(INDEX($B476:$AE476, $BK476, MATCH(BA$10, $B$11:$AE$11, 0))), "")))</f>
        <v/>
      </c>
      <c r="BB476" s="13" t="str" cm="1">
        <f t="array" ref="BB476">IF(BB$10="", "", IF(IFERROR(INDEX($B476:$AE476, $BK476, MATCH(BB$10, $B$11:$AE$11, 0)), "")="", "", IFERROR(VALUE(INDEX($B476:$AE476, $BK476, MATCH(BB$10, $B$11:$AE$11, 0))), "")))</f>
        <v/>
      </c>
      <c r="BC476" s="13" t="str" cm="1">
        <f t="array" ref="BC476">IF(BC$10="", "", IF(IFERROR(INDEX($B476:$AE476, $BK476, MATCH(BC$10, $B$11:$AE$11, 0)), "")="", "", IFERROR(VALUE(INDEX($B476:$AE476, $BK476, MATCH(BC$10, $B$11:$AE$11, 0))), "")))</f>
        <v/>
      </c>
      <c r="BD476" s="13" t="str" cm="1">
        <f t="array" ref="BD476">IF(BD$10="", "", IF(IFERROR(INDEX($B476:$AE476, $BK476, MATCH(BD$10, $B$11:$AE$11, 0)), "")="", "", IFERROR(VALUE(INDEX($B476:$AE476, $BK476, MATCH(BD$10, $B$11:$AE$11, 0))), "")))</f>
        <v/>
      </c>
      <c r="BE476" s="32" t="str" cm="1">
        <f t="array" ref="BE476">IF(BE$10="", "", IF(IFERROR(INDEX($B476:$AE476, $BK476, MATCH(BE$10, $B$11:$AE$11, 0)), "")="", "", IFERROR(VALUE(INDEX($B476:$AE476, $BK476, MATCH(BE$10, $B$11:$AE$11, 0))), "")))</f>
        <v/>
      </c>
      <c r="BF476" s="12"/>
      <c r="BG476" s="44" t="str" cm="1">
        <f t="array" ref="BG476">IF(BG$10="", "", IF(IFERROR(INDEX($B476:$AE476, $BK476, MATCH(BG$10, $B$11:$AE$11, 0)), "")="", "", IFERROR(LEFT(INDEX($B476:$AE476, $BK476, MATCH(BG$10, $B$11:$AE$11, 0)), 70), "")))</f>
        <v/>
      </c>
      <c r="BH476" s="12"/>
      <c r="BI476" s="44" t="str" cm="1">
        <f t="array" ref="BI476">IF(BI$10="", "", IF(IFERROR(INDEX($B476:$AE476, $BK476, MATCH(BI$10, $B$11:$AE$11, 0)), "")="", "", IFERROR(INDEX($B476:$AE476, $BK476, MATCH(BI$10, $B$11:$AE$11, 0)), "")))</f>
        <v/>
      </c>
      <c r="BJ476" s="12"/>
      <c r="BN476" s="19" t="str" cm="1">
        <f t="array" ref="BN476">IF($AZ$10="", "", IF(IFERROR(INDEX($B476:$AE476, $BK476, MATCH($AZ$10, $B$11:$AE$11, 0)), "")="", "", IFERROR(INDEX($B476:$AE476, $BK476, MATCH($AZ$10, $B$11:$AE$11, 0)), "")))</f>
        <v/>
      </c>
      <c r="BO476" s="19" t="str">
        <f t="shared" si="114"/>
        <v/>
      </c>
      <c r="BP476" s="19" t="str">
        <f t="shared" si="115"/>
        <v/>
      </c>
      <c r="BQ476" s="19" t="str">
        <f t="shared" si="116"/>
        <v/>
      </c>
      <c r="BR476" s="30" t="str">
        <f t="shared" si="117"/>
        <v/>
      </c>
      <c r="BS476" s="19" t="str">
        <f t="shared" si="118"/>
        <v/>
      </c>
      <c r="BT476" s="40" t="str" cm="1">
        <f t="array" ref="BT476">IFERROR(DATE(INDEX($BQ476:$BS476, $BK476, MATCH($BN$5, $BQ$10:$BS$10, 0)), INDEX($BQ476:$BS476, $BK476, MATCH($BN$4, $BQ$10:$BS$10, 0)), INDEX($BQ476:$BS476, $BK476, MATCH($BN$3, $BQ$10:$BS$10, 0))), "")</f>
        <v/>
      </c>
      <c r="BV476" s="19" t="str">
        <f t="shared" si="119"/>
        <v/>
      </c>
      <c r="BX476" s="19" t="str">
        <f t="shared" si="120"/>
        <v/>
      </c>
      <c r="BZ476" s="30" t="str">
        <f t="shared" si="124"/>
        <v/>
      </c>
      <c r="CA476" s="13" t="str">
        <f t="shared" si="125"/>
        <v/>
      </c>
      <c r="CB476" s="13" t="str">
        <f t="shared" si="126"/>
        <v/>
      </c>
      <c r="CC476" s="13" t="str">
        <f t="shared" si="127"/>
        <v/>
      </c>
      <c r="CD476" s="32" t="str">
        <f t="shared" si="128"/>
        <v/>
      </c>
      <c r="CF476" s="52" t="str">
        <f t="shared" si="121"/>
        <v/>
      </c>
      <c r="CH476" s="19" t="str">
        <f>IF($CF476="", "", COUNTIF($CF$12:$CF$1210, "&gt;"&amp;$CF476)+1+COUNTIF($CF$12:$CF476, $CF476)-1)</f>
        <v/>
      </c>
      <c r="CJ476" s="19" t="str">
        <f t="shared" si="122"/>
        <v/>
      </c>
      <c r="CL476" s="87" t="str">
        <f t="shared" si="123"/>
        <v/>
      </c>
    </row>
    <row r="477" spans="1:90" x14ac:dyDescent="0.25">
      <c r="A477" s="11"/>
      <c r="B477" s="5"/>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7"/>
      <c r="AF477" s="11"/>
      <c r="AG477" s="12"/>
      <c r="AH477" s="12"/>
      <c r="AI477" s="12"/>
      <c r="AJ477" s="12"/>
      <c r="AK477" s="12"/>
      <c r="AL477" s="12"/>
      <c r="AM477" s="12"/>
      <c r="AN477" s="12"/>
      <c r="AO477" s="12"/>
      <c r="AP477" s="12"/>
      <c r="AQ477" s="12"/>
      <c r="AR477" s="12"/>
      <c r="AS477" s="12"/>
      <c r="AT477" s="12"/>
      <c r="AU477" s="12"/>
      <c r="AV477" s="12"/>
      <c r="AW477" s="12"/>
      <c r="AX477" s="12"/>
      <c r="AY477" s="12"/>
      <c r="AZ477" s="37" t="str">
        <f t="shared" si="113"/>
        <v/>
      </c>
      <c r="BA477" s="13" t="str" cm="1">
        <f t="array" ref="BA477">IF(BA$10="", "", IF(IFERROR(INDEX($B477:$AE477, $BK477, MATCH(BA$10, $B$11:$AE$11, 0)), "")="", "", IFERROR(VALUE(INDEX($B477:$AE477, $BK477, MATCH(BA$10, $B$11:$AE$11, 0))), "")))</f>
        <v/>
      </c>
      <c r="BB477" s="13" t="str" cm="1">
        <f t="array" ref="BB477">IF(BB$10="", "", IF(IFERROR(INDEX($B477:$AE477, $BK477, MATCH(BB$10, $B$11:$AE$11, 0)), "")="", "", IFERROR(VALUE(INDEX($B477:$AE477, $BK477, MATCH(BB$10, $B$11:$AE$11, 0))), "")))</f>
        <v/>
      </c>
      <c r="BC477" s="13" t="str" cm="1">
        <f t="array" ref="BC477">IF(BC$10="", "", IF(IFERROR(INDEX($B477:$AE477, $BK477, MATCH(BC$10, $B$11:$AE$11, 0)), "")="", "", IFERROR(VALUE(INDEX($B477:$AE477, $BK477, MATCH(BC$10, $B$11:$AE$11, 0))), "")))</f>
        <v/>
      </c>
      <c r="BD477" s="13" t="str" cm="1">
        <f t="array" ref="BD477">IF(BD$10="", "", IF(IFERROR(INDEX($B477:$AE477, $BK477, MATCH(BD$10, $B$11:$AE$11, 0)), "")="", "", IFERROR(VALUE(INDEX($B477:$AE477, $BK477, MATCH(BD$10, $B$11:$AE$11, 0))), "")))</f>
        <v/>
      </c>
      <c r="BE477" s="32" t="str" cm="1">
        <f t="array" ref="BE477">IF(BE$10="", "", IF(IFERROR(INDEX($B477:$AE477, $BK477, MATCH(BE$10, $B$11:$AE$11, 0)), "")="", "", IFERROR(VALUE(INDEX($B477:$AE477, $BK477, MATCH(BE$10, $B$11:$AE$11, 0))), "")))</f>
        <v/>
      </c>
      <c r="BF477" s="12"/>
      <c r="BG477" s="44" t="str" cm="1">
        <f t="array" ref="BG477">IF(BG$10="", "", IF(IFERROR(INDEX($B477:$AE477, $BK477, MATCH(BG$10, $B$11:$AE$11, 0)), "")="", "", IFERROR(LEFT(INDEX($B477:$AE477, $BK477, MATCH(BG$10, $B$11:$AE$11, 0)), 70), "")))</f>
        <v/>
      </c>
      <c r="BH477" s="12"/>
      <c r="BI477" s="44" t="str" cm="1">
        <f t="array" ref="BI477">IF(BI$10="", "", IF(IFERROR(INDEX($B477:$AE477, $BK477, MATCH(BI$10, $B$11:$AE$11, 0)), "")="", "", IFERROR(INDEX($B477:$AE477, $BK477, MATCH(BI$10, $B$11:$AE$11, 0)), "")))</f>
        <v/>
      </c>
      <c r="BJ477" s="12"/>
      <c r="BN477" s="19" t="str" cm="1">
        <f t="array" ref="BN477">IF($AZ$10="", "", IF(IFERROR(INDEX($B477:$AE477, $BK477, MATCH($AZ$10, $B$11:$AE$11, 0)), "")="", "", IFERROR(INDEX($B477:$AE477, $BK477, MATCH($AZ$10, $B$11:$AE$11, 0)), "")))</f>
        <v/>
      </c>
      <c r="BO477" s="19" t="str">
        <f t="shared" si="114"/>
        <v/>
      </c>
      <c r="BP477" s="19" t="str">
        <f t="shared" si="115"/>
        <v/>
      </c>
      <c r="BQ477" s="19" t="str">
        <f t="shared" si="116"/>
        <v/>
      </c>
      <c r="BR477" s="30" t="str">
        <f t="shared" si="117"/>
        <v/>
      </c>
      <c r="BS477" s="19" t="str">
        <f t="shared" si="118"/>
        <v/>
      </c>
      <c r="BT477" s="40" t="str" cm="1">
        <f t="array" ref="BT477">IFERROR(DATE(INDEX($BQ477:$BS477, $BK477, MATCH($BN$5, $BQ$10:$BS$10, 0)), INDEX($BQ477:$BS477, $BK477, MATCH($BN$4, $BQ$10:$BS$10, 0)), INDEX($BQ477:$BS477, $BK477, MATCH($BN$3, $BQ$10:$BS$10, 0))), "")</f>
        <v/>
      </c>
      <c r="BV477" s="19" t="str">
        <f t="shared" si="119"/>
        <v/>
      </c>
      <c r="BX477" s="19" t="str">
        <f t="shared" si="120"/>
        <v/>
      </c>
      <c r="BZ477" s="30" t="str">
        <f t="shared" si="124"/>
        <v/>
      </c>
      <c r="CA477" s="13" t="str">
        <f t="shared" si="125"/>
        <v/>
      </c>
      <c r="CB477" s="13" t="str">
        <f t="shared" si="126"/>
        <v/>
      </c>
      <c r="CC477" s="13" t="str">
        <f t="shared" si="127"/>
        <v/>
      </c>
      <c r="CD477" s="32" t="str">
        <f t="shared" si="128"/>
        <v/>
      </c>
      <c r="CF477" s="52" t="str">
        <f t="shared" si="121"/>
        <v/>
      </c>
      <c r="CH477" s="19" t="str">
        <f>IF($CF477="", "", COUNTIF($CF$12:$CF$1210, "&gt;"&amp;$CF477)+1+COUNTIF($CF$12:$CF477, $CF477)-1)</f>
        <v/>
      </c>
      <c r="CJ477" s="19" t="str">
        <f t="shared" si="122"/>
        <v/>
      </c>
      <c r="CL477" s="87" t="str">
        <f t="shared" si="123"/>
        <v/>
      </c>
    </row>
    <row r="478" spans="1:90" x14ac:dyDescent="0.25">
      <c r="A478" s="11"/>
      <c r="B478" s="5"/>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7"/>
      <c r="AF478" s="11"/>
      <c r="AG478" s="12"/>
      <c r="AH478" s="12"/>
      <c r="AI478" s="12"/>
      <c r="AJ478" s="12"/>
      <c r="AK478" s="12"/>
      <c r="AL478" s="12"/>
      <c r="AM478" s="12"/>
      <c r="AN478" s="12"/>
      <c r="AO478" s="12"/>
      <c r="AP478" s="12"/>
      <c r="AQ478" s="12"/>
      <c r="AR478" s="12"/>
      <c r="AS478" s="12"/>
      <c r="AT478" s="12"/>
      <c r="AU478" s="12"/>
      <c r="AV478" s="12"/>
      <c r="AW478" s="12"/>
      <c r="AX478" s="12"/>
      <c r="AY478" s="12"/>
      <c r="AZ478" s="37" t="str">
        <f t="shared" si="113"/>
        <v/>
      </c>
      <c r="BA478" s="13" t="str" cm="1">
        <f t="array" ref="BA478">IF(BA$10="", "", IF(IFERROR(INDEX($B478:$AE478, $BK478, MATCH(BA$10, $B$11:$AE$11, 0)), "")="", "", IFERROR(VALUE(INDEX($B478:$AE478, $BK478, MATCH(BA$10, $B$11:$AE$11, 0))), "")))</f>
        <v/>
      </c>
      <c r="BB478" s="13" t="str" cm="1">
        <f t="array" ref="BB478">IF(BB$10="", "", IF(IFERROR(INDEX($B478:$AE478, $BK478, MATCH(BB$10, $B$11:$AE$11, 0)), "")="", "", IFERROR(VALUE(INDEX($B478:$AE478, $BK478, MATCH(BB$10, $B$11:$AE$11, 0))), "")))</f>
        <v/>
      </c>
      <c r="BC478" s="13" t="str" cm="1">
        <f t="array" ref="BC478">IF(BC$10="", "", IF(IFERROR(INDEX($B478:$AE478, $BK478, MATCH(BC$10, $B$11:$AE$11, 0)), "")="", "", IFERROR(VALUE(INDEX($B478:$AE478, $BK478, MATCH(BC$10, $B$11:$AE$11, 0))), "")))</f>
        <v/>
      </c>
      <c r="BD478" s="13" t="str" cm="1">
        <f t="array" ref="BD478">IF(BD$10="", "", IF(IFERROR(INDEX($B478:$AE478, $BK478, MATCH(BD$10, $B$11:$AE$11, 0)), "")="", "", IFERROR(VALUE(INDEX($B478:$AE478, $BK478, MATCH(BD$10, $B$11:$AE$11, 0))), "")))</f>
        <v/>
      </c>
      <c r="BE478" s="32" t="str" cm="1">
        <f t="array" ref="BE478">IF(BE$10="", "", IF(IFERROR(INDEX($B478:$AE478, $BK478, MATCH(BE$10, $B$11:$AE$11, 0)), "")="", "", IFERROR(VALUE(INDEX($B478:$AE478, $BK478, MATCH(BE$10, $B$11:$AE$11, 0))), "")))</f>
        <v/>
      </c>
      <c r="BF478" s="12"/>
      <c r="BG478" s="44" t="str" cm="1">
        <f t="array" ref="BG478">IF(BG$10="", "", IF(IFERROR(INDEX($B478:$AE478, $BK478, MATCH(BG$10, $B$11:$AE$11, 0)), "")="", "", IFERROR(LEFT(INDEX($B478:$AE478, $BK478, MATCH(BG$10, $B$11:$AE$11, 0)), 70), "")))</f>
        <v/>
      </c>
      <c r="BH478" s="12"/>
      <c r="BI478" s="44" t="str" cm="1">
        <f t="array" ref="BI478">IF(BI$10="", "", IF(IFERROR(INDEX($B478:$AE478, $BK478, MATCH(BI$10, $B$11:$AE$11, 0)), "")="", "", IFERROR(INDEX($B478:$AE478, $BK478, MATCH(BI$10, $B$11:$AE$11, 0)), "")))</f>
        <v/>
      </c>
      <c r="BJ478" s="12"/>
      <c r="BN478" s="19" t="str" cm="1">
        <f t="array" ref="BN478">IF($AZ$10="", "", IF(IFERROR(INDEX($B478:$AE478, $BK478, MATCH($AZ$10, $B$11:$AE$11, 0)), "")="", "", IFERROR(INDEX($B478:$AE478, $BK478, MATCH($AZ$10, $B$11:$AE$11, 0)), "")))</f>
        <v/>
      </c>
      <c r="BO478" s="19" t="str">
        <f t="shared" si="114"/>
        <v/>
      </c>
      <c r="BP478" s="19" t="str">
        <f t="shared" si="115"/>
        <v/>
      </c>
      <c r="BQ478" s="19" t="str">
        <f t="shared" si="116"/>
        <v/>
      </c>
      <c r="BR478" s="30" t="str">
        <f t="shared" si="117"/>
        <v/>
      </c>
      <c r="BS478" s="19" t="str">
        <f t="shared" si="118"/>
        <v/>
      </c>
      <c r="BT478" s="40" t="str" cm="1">
        <f t="array" ref="BT478">IFERROR(DATE(INDEX($BQ478:$BS478, $BK478, MATCH($BN$5, $BQ$10:$BS$10, 0)), INDEX($BQ478:$BS478, $BK478, MATCH($BN$4, $BQ$10:$BS$10, 0)), INDEX($BQ478:$BS478, $BK478, MATCH($BN$3, $BQ$10:$BS$10, 0))), "")</f>
        <v/>
      </c>
      <c r="BV478" s="19" t="str">
        <f t="shared" si="119"/>
        <v/>
      </c>
      <c r="BX478" s="19" t="str">
        <f t="shared" si="120"/>
        <v/>
      </c>
      <c r="BZ478" s="30" t="str">
        <f t="shared" si="124"/>
        <v/>
      </c>
      <c r="CA478" s="13" t="str">
        <f t="shared" si="125"/>
        <v/>
      </c>
      <c r="CB478" s="13" t="str">
        <f t="shared" si="126"/>
        <v/>
      </c>
      <c r="CC478" s="13" t="str">
        <f t="shared" si="127"/>
        <v/>
      </c>
      <c r="CD478" s="32" t="str">
        <f t="shared" si="128"/>
        <v/>
      </c>
      <c r="CF478" s="52" t="str">
        <f t="shared" si="121"/>
        <v/>
      </c>
      <c r="CH478" s="19" t="str">
        <f>IF($CF478="", "", COUNTIF($CF$12:$CF$1210, "&gt;"&amp;$CF478)+1+COUNTIF($CF$12:$CF478, $CF478)-1)</f>
        <v/>
      </c>
      <c r="CJ478" s="19" t="str">
        <f t="shared" si="122"/>
        <v/>
      </c>
      <c r="CL478" s="87" t="str">
        <f t="shared" si="123"/>
        <v/>
      </c>
    </row>
    <row r="479" spans="1:90" x14ac:dyDescent="0.25">
      <c r="A479" s="11"/>
      <c r="B479" s="5"/>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7"/>
      <c r="AF479" s="11"/>
      <c r="AG479" s="12"/>
      <c r="AH479" s="12"/>
      <c r="AI479" s="12"/>
      <c r="AJ479" s="12"/>
      <c r="AK479" s="12"/>
      <c r="AL479" s="12"/>
      <c r="AM479" s="12"/>
      <c r="AN479" s="12"/>
      <c r="AO479" s="12"/>
      <c r="AP479" s="12"/>
      <c r="AQ479" s="12"/>
      <c r="AR479" s="12"/>
      <c r="AS479" s="12"/>
      <c r="AT479" s="12"/>
      <c r="AU479" s="12"/>
      <c r="AV479" s="12"/>
      <c r="AW479" s="12"/>
      <c r="AX479" s="12"/>
      <c r="AY479" s="12"/>
      <c r="AZ479" s="37" t="str">
        <f t="shared" si="113"/>
        <v/>
      </c>
      <c r="BA479" s="13" t="str" cm="1">
        <f t="array" ref="BA479">IF(BA$10="", "", IF(IFERROR(INDEX($B479:$AE479, $BK479, MATCH(BA$10, $B$11:$AE$11, 0)), "")="", "", IFERROR(VALUE(INDEX($B479:$AE479, $BK479, MATCH(BA$10, $B$11:$AE$11, 0))), "")))</f>
        <v/>
      </c>
      <c r="BB479" s="13" t="str" cm="1">
        <f t="array" ref="BB479">IF(BB$10="", "", IF(IFERROR(INDEX($B479:$AE479, $BK479, MATCH(BB$10, $B$11:$AE$11, 0)), "")="", "", IFERROR(VALUE(INDEX($B479:$AE479, $BK479, MATCH(BB$10, $B$11:$AE$11, 0))), "")))</f>
        <v/>
      </c>
      <c r="BC479" s="13" t="str" cm="1">
        <f t="array" ref="BC479">IF(BC$10="", "", IF(IFERROR(INDEX($B479:$AE479, $BK479, MATCH(BC$10, $B$11:$AE$11, 0)), "")="", "", IFERROR(VALUE(INDEX($B479:$AE479, $BK479, MATCH(BC$10, $B$11:$AE$11, 0))), "")))</f>
        <v/>
      </c>
      <c r="BD479" s="13" t="str" cm="1">
        <f t="array" ref="BD479">IF(BD$10="", "", IF(IFERROR(INDEX($B479:$AE479, $BK479, MATCH(BD$10, $B$11:$AE$11, 0)), "")="", "", IFERROR(VALUE(INDEX($B479:$AE479, $BK479, MATCH(BD$10, $B$11:$AE$11, 0))), "")))</f>
        <v/>
      </c>
      <c r="BE479" s="32" t="str" cm="1">
        <f t="array" ref="BE479">IF(BE$10="", "", IF(IFERROR(INDEX($B479:$AE479, $BK479, MATCH(BE$10, $B$11:$AE$11, 0)), "")="", "", IFERROR(VALUE(INDEX($B479:$AE479, $BK479, MATCH(BE$10, $B$11:$AE$11, 0))), "")))</f>
        <v/>
      </c>
      <c r="BF479" s="12"/>
      <c r="BG479" s="44" t="str" cm="1">
        <f t="array" ref="BG479">IF(BG$10="", "", IF(IFERROR(INDEX($B479:$AE479, $BK479, MATCH(BG$10, $B$11:$AE$11, 0)), "")="", "", IFERROR(LEFT(INDEX($B479:$AE479, $BK479, MATCH(BG$10, $B$11:$AE$11, 0)), 70), "")))</f>
        <v/>
      </c>
      <c r="BH479" s="12"/>
      <c r="BI479" s="44" t="str" cm="1">
        <f t="array" ref="BI479">IF(BI$10="", "", IF(IFERROR(INDEX($B479:$AE479, $BK479, MATCH(BI$10, $B$11:$AE$11, 0)), "")="", "", IFERROR(INDEX($B479:$AE479, $BK479, MATCH(BI$10, $B$11:$AE$11, 0)), "")))</f>
        <v/>
      </c>
      <c r="BJ479" s="12"/>
      <c r="BN479" s="19" t="str" cm="1">
        <f t="array" ref="BN479">IF($AZ$10="", "", IF(IFERROR(INDEX($B479:$AE479, $BK479, MATCH($AZ$10, $B$11:$AE$11, 0)), "")="", "", IFERROR(INDEX($B479:$AE479, $BK479, MATCH($AZ$10, $B$11:$AE$11, 0)), "")))</f>
        <v/>
      </c>
      <c r="BO479" s="19" t="str">
        <f t="shared" si="114"/>
        <v/>
      </c>
      <c r="BP479" s="19" t="str">
        <f t="shared" si="115"/>
        <v/>
      </c>
      <c r="BQ479" s="19" t="str">
        <f t="shared" si="116"/>
        <v/>
      </c>
      <c r="BR479" s="30" t="str">
        <f t="shared" si="117"/>
        <v/>
      </c>
      <c r="BS479" s="19" t="str">
        <f t="shared" si="118"/>
        <v/>
      </c>
      <c r="BT479" s="40" t="str" cm="1">
        <f t="array" ref="BT479">IFERROR(DATE(INDEX($BQ479:$BS479, $BK479, MATCH($BN$5, $BQ$10:$BS$10, 0)), INDEX($BQ479:$BS479, $BK479, MATCH($BN$4, $BQ$10:$BS$10, 0)), INDEX($BQ479:$BS479, $BK479, MATCH($BN$3, $BQ$10:$BS$10, 0))), "")</f>
        <v/>
      </c>
      <c r="BV479" s="19" t="str">
        <f t="shared" si="119"/>
        <v/>
      </c>
      <c r="BX479" s="19" t="str">
        <f t="shared" si="120"/>
        <v/>
      </c>
      <c r="BZ479" s="30" t="str">
        <f t="shared" si="124"/>
        <v/>
      </c>
      <c r="CA479" s="13" t="str">
        <f t="shared" si="125"/>
        <v/>
      </c>
      <c r="CB479" s="13" t="str">
        <f t="shared" si="126"/>
        <v/>
      </c>
      <c r="CC479" s="13" t="str">
        <f t="shared" si="127"/>
        <v/>
      </c>
      <c r="CD479" s="32" t="str">
        <f t="shared" si="128"/>
        <v/>
      </c>
      <c r="CF479" s="52" t="str">
        <f t="shared" si="121"/>
        <v/>
      </c>
      <c r="CH479" s="19" t="str">
        <f>IF($CF479="", "", COUNTIF($CF$12:$CF$1210, "&gt;"&amp;$CF479)+1+COUNTIF($CF$12:$CF479, $CF479)-1)</f>
        <v/>
      </c>
      <c r="CJ479" s="19" t="str">
        <f t="shared" si="122"/>
        <v/>
      </c>
      <c r="CL479" s="87" t="str">
        <f t="shared" si="123"/>
        <v/>
      </c>
    </row>
    <row r="480" spans="1:90" x14ac:dyDescent="0.25">
      <c r="A480" s="11"/>
      <c r="B480" s="5"/>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7"/>
      <c r="AF480" s="11"/>
      <c r="AG480" s="12"/>
      <c r="AH480" s="12"/>
      <c r="AI480" s="12"/>
      <c r="AJ480" s="12"/>
      <c r="AK480" s="12"/>
      <c r="AL480" s="12"/>
      <c r="AM480" s="12"/>
      <c r="AN480" s="12"/>
      <c r="AO480" s="12"/>
      <c r="AP480" s="12"/>
      <c r="AQ480" s="12"/>
      <c r="AR480" s="12"/>
      <c r="AS480" s="12"/>
      <c r="AT480" s="12"/>
      <c r="AU480" s="12"/>
      <c r="AV480" s="12"/>
      <c r="AW480" s="12"/>
      <c r="AX480" s="12"/>
      <c r="AY480" s="12"/>
      <c r="AZ480" s="37" t="str">
        <f t="shared" si="113"/>
        <v/>
      </c>
      <c r="BA480" s="13" t="str" cm="1">
        <f t="array" ref="BA480">IF(BA$10="", "", IF(IFERROR(INDEX($B480:$AE480, $BK480, MATCH(BA$10, $B$11:$AE$11, 0)), "")="", "", IFERROR(VALUE(INDEX($B480:$AE480, $BK480, MATCH(BA$10, $B$11:$AE$11, 0))), "")))</f>
        <v/>
      </c>
      <c r="BB480" s="13" t="str" cm="1">
        <f t="array" ref="BB480">IF(BB$10="", "", IF(IFERROR(INDEX($B480:$AE480, $BK480, MATCH(BB$10, $B$11:$AE$11, 0)), "")="", "", IFERROR(VALUE(INDEX($B480:$AE480, $BK480, MATCH(BB$10, $B$11:$AE$11, 0))), "")))</f>
        <v/>
      </c>
      <c r="BC480" s="13" t="str" cm="1">
        <f t="array" ref="BC480">IF(BC$10="", "", IF(IFERROR(INDEX($B480:$AE480, $BK480, MATCH(BC$10, $B$11:$AE$11, 0)), "")="", "", IFERROR(VALUE(INDEX($B480:$AE480, $BK480, MATCH(BC$10, $B$11:$AE$11, 0))), "")))</f>
        <v/>
      </c>
      <c r="BD480" s="13" t="str" cm="1">
        <f t="array" ref="BD480">IF(BD$10="", "", IF(IFERROR(INDEX($B480:$AE480, $BK480, MATCH(BD$10, $B$11:$AE$11, 0)), "")="", "", IFERROR(VALUE(INDEX($B480:$AE480, $BK480, MATCH(BD$10, $B$11:$AE$11, 0))), "")))</f>
        <v/>
      </c>
      <c r="BE480" s="32" t="str" cm="1">
        <f t="array" ref="BE480">IF(BE$10="", "", IF(IFERROR(INDEX($B480:$AE480, $BK480, MATCH(BE$10, $B$11:$AE$11, 0)), "")="", "", IFERROR(VALUE(INDEX($B480:$AE480, $BK480, MATCH(BE$10, $B$11:$AE$11, 0))), "")))</f>
        <v/>
      </c>
      <c r="BF480" s="12"/>
      <c r="BG480" s="44" t="str" cm="1">
        <f t="array" ref="BG480">IF(BG$10="", "", IF(IFERROR(INDEX($B480:$AE480, $BK480, MATCH(BG$10, $B$11:$AE$11, 0)), "")="", "", IFERROR(LEFT(INDEX($B480:$AE480, $BK480, MATCH(BG$10, $B$11:$AE$11, 0)), 70), "")))</f>
        <v/>
      </c>
      <c r="BH480" s="12"/>
      <c r="BI480" s="44" t="str" cm="1">
        <f t="array" ref="BI480">IF(BI$10="", "", IF(IFERROR(INDEX($B480:$AE480, $BK480, MATCH(BI$10, $B$11:$AE$11, 0)), "")="", "", IFERROR(INDEX($B480:$AE480, $BK480, MATCH(BI$10, $B$11:$AE$11, 0)), "")))</f>
        <v/>
      </c>
      <c r="BJ480" s="12"/>
      <c r="BN480" s="19" t="str" cm="1">
        <f t="array" ref="BN480">IF($AZ$10="", "", IF(IFERROR(INDEX($B480:$AE480, $BK480, MATCH($AZ$10, $B$11:$AE$11, 0)), "")="", "", IFERROR(INDEX($B480:$AE480, $BK480, MATCH($AZ$10, $B$11:$AE$11, 0)), "")))</f>
        <v/>
      </c>
      <c r="BO480" s="19" t="str">
        <f t="shared" si="114"/>
        <v/>
      </c>
      <c r="BP480" s="19" t="str">
        <f t="shared" si="115"/>
        <v/>
      </c>
      <c r="BQ480" s="19" t="str">
        <f t="shared" si="116"/>
        <v/>
      </c>
      <c r="BR480" s="30" t="str">
        <f t="shared" si="117"/>
        <v/>
      </c>
      <c r="BS480" s="19" t="str">
        <f t="shared" si="118"/>
        <v/>
      </c>
      <c r="BT480" s="40" t="str" cm="1">
        <f t="array" ref="BT480">IFERROR(DATE(INDEX($BQ480:$BS480, $BK480, MATCH($BN$5, $BQ$10:$BS$10, 0)), INDEX($BQ480:$BS480, $BK480, MATCH($BN$4, $BQ$10:$BS$10, 0)), INDEX($BQ480:$BS480, $BK480, MATCH($BN$3, $BQ$10:$BS$10, 0))), "")</f>
        <v/>
      </c>
      <c r="BV480" s="19" t="str">
        <f t="shared" si="119"/>
        <v/>
      </c>
      <c r="BX480" s="19" t="str">
        <f t="shared" si="120"/>
        <v/>
      </c>
      <c r="BZ480" s="30" t="str">
        <f t="shared" si="124"/>
        <v/>
      </c>
      <c r="CA480" s="13" t="str">
        <f t="shared" si="125"/>
        <v/>
      </c>
      <c r="CB480" s="13" t="str">
        <f t="shared" si="126"/>
        <v/>
      </c>
      <c r="CC480" s="13" t="str">
        <f t="shared" si="127"/>
        <v/>
      </c>
      <c r="CD480" s="32" t="str">
        <f t="shared" si="128"/>
        <v/>
      </c>
      <c r="CF480" s="52" t="str">
        <f t="shared" si="121"/>
        <v/>
      </c>
      <c r="CH480" s="19" t="str">
        <f>IF($CF480="", "", COUNTIF($CF$12:$CF$1210, "&gt;"&amp;$CF480)+1+COUNTIF($CF$12:$CF480, $CF480)-1)</f>
        <v/>
      </c>
      <c r="CJ480" s="19" t="str">
        <f t="shared" si="122"/>
        <v/>
      </c>
      <c r="CL480" s="87" t="str">
        <f t="shared" si="123"/>
        <v/>
      </c>
    </row>
    <row r="481" spans="1:90" x14ac:dyDescent="0.25">
      <c r="A481" s="11"/>
      <c r="B481" s="5"/>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7"/>
      <c r="AF481" s="11"/>
      <c r="AG481" s="12"/>
      <c r="AH481" s="12"/>
      <c r="AI481" s="12"/>
      <c r="AJ481" s="12"/>
      <c r="AK481" s="12"/>
      <c r="AL481" s="12"/>
      <c r="AM481" s="12"/>
      <c r="AN481" s="12"/>
      <c r="AO481" s="12"/>
      <c r="AP481" s="12"/>
      <c r="AQ481" s="12"/>
      <c r="AR481" s="12"/>
      <c r="AS481" s="12"/>
      <c r="AT481" s="12"/>
      <c r="AU481" s="12"/>
      <c r="AV481" s="12"/>
      <c r="AW481" s="12"/>
      <c r="AX481" s="12"/>
      <c r="AY481" s="12"/>
      <c r="AZ481" s="37" t="str">
        <f t="shared" si="113"/>
        <v/>
      </c>
      <c r="BA481" s="13" t="str" cm="1">
        <f t="array" ref="BA481">IF(BA$10="", "", IF(IFERROR(INDEX($B481:$AE481, $BK481, MATCH(BA$10, $B$11:$AE$11, 0)), "")="", "", IFERROR(VALUE(INDEX($B481:$AE481, $BK481, MATCH(BA$10, $B$11:$AE$11, 0))), "")))</f>
        <v/>
      </c>
      <c r="BB481" s="13" t="str" cm="1">
        <f t="array" ref="BB481">IF(BB$10="", "", IF(IFERROR(INDEX($B481:$AE481, $BK481, MATCH(BB$10, $B$11:$AE$11, 0)), "")="", "", IFERROR(VALUE(INDEX($B481:$AE481, $BK481, MATCH(BB$10, $B$11:$AE$11, 0))), "")))</f>
        <v/>
      </c>
      <c r="BC481" s="13" t="str" cm="1">
        <f t="array" ref="BC481">IF(BC$10="", "", IF(IFERROR(INDEX($B481:$AE481, $BK481, MATCH(BC$10, $B$11:$AE$11, 0)), "")="", "", IFERROR(VALUE(INDEX($B481:$AE481, $BK481, MATCH(BC$10, $B$11:$AE$11, 0))), "")))</f>
        <v/>
      </c>
      <c r="BD481" s="13" t="str" cm="1">
        <f t="array" ref="BD481">IF(BD$10="", "", IF(IFERROR(INDEX($B481:$AE481, $BK481, MATCH(BD$10, $B$11:$AE$11, 0)), "")="", "", IFERROR(VALUE(INDEX($B481:$AE481, $BK481, MATCH(BD$10, $B$11:$AE$11, 0))), "")))</f>
        <v/>
      </c>
      <c r="BE481" s="32" t="str" cm="1">
        <f t="array" ref="BE481">IF(BE$10="", "", IF(IFERROR(INDEX($B481:$AE481, $BK481, MATCH(BE$10, $B$11:$AE$11, 0)), "")="", "", IFERROR(VALUE(INDEX($B481:$AE481, $BK481, MATCH(BE$10, $B$11:$AE$11, 0))), "")))</f>
        <v/>
      </c>
      <c r="BF481" s="12"/>
      <c r="BG481" s="44" t="str" cm="1">
        <f t="array" ref="BG481">IF(BG$10="", "", IF(IFERROR(INDEX($B481:$AE481, $BK481, MATCH(BG$10, $B$11:$AE$11, 0)), "")="", "", IFERROR(LEFT(INDEX($B481:$AE481, $BK481, MATCH(BG$10, $B$11:$AE$11, 0)), 70), "")))</f>
        <v/>
      </c>
      <c r="BH481" s="12"/>
      <c r="BI481" s="44" t="str" cm="1">
        <f t="array" ref="BI481">IF(BI$10="", "", IF(IFERROR(INDEX($B481:$AE481, $BK481, MATCH(BI$10, $B$11:$AE$11, 0)), "")="", "", IFERROR(INDEX($B481:$AE481, $BK481, MATCH(BI$10, $B$11:$AE$11, 0)), "")))</f>
        <v/>
      </c>
      <c r="BJ481" s="12"/>
      <c r="BN481" s="19" t="str" cm="1">
        <f t="array" ref="BN481">IF($AZ$10="", "", IF(IFERROR(INDEX($B481:$AE481, $BK481, MATCH($AZ$10, $B$11:$AE$11, 0)), "")="", "", IFERROR(INDEX($B481:$AE481, $BK481, MATCH($AZ$10, $B$11:$AE$11, 0)), "")))</f>
        <v/>
      </c>
      <c r="BO481" s="19" t="str">
        <f t="shared" si="114"/>
        <v/>
      </c>
      <c r="BP481" s="19" t="str">
        <f t="shared" si="115"/>
        <v/>
      </c>
      <c r="BQ481" s="19" t="str">
        <f t="shared" si="116"/>
        <v/>
      </c>
      <c r="BR481" s="30" t="str">
        <f t="shared" si="117"/>
        <v/>
      </c>
      <c r="BS481" s="19" t="str">
        <f t="shared" si="118"/>
        <v/>
      </c>
      <c r="BT481" s="40" t="str" cm="1">
        <f t="array" ref="BT481">IFERROR(DATE(INDEX($BQ481:$BS481, $BK481, MATCH($BN$5, $BQ$10:$BS$10, 0)), INDEX($BQ481:$BS481, $BK481, MATCH($BN$4, $BQ$10:$BS$10, 0)), INDEX($BQ481:$BS481, $BK481, MATCH($BN$3, $BQ$10:$BS$10, 0))), "")</f>
        <v/>
      </c>
      <c r="BV481" s="19" t="str">
        <f t="shared" si="119"/>
        <v/>
      </c>
      <c r="BX481" s="19" t="str">
        <f t="shared" si="120"/>
        <v/>
      </c>
      <c r="BZ481" s="30" t="str">
        <f t="shared" si="124"/>
        <v/>
      </c>
      <c r="CA481" s="13" t="str">
        <f t="shared" si="125"/>
        <v/>
      </c>
      <c r="CB481" s="13" t="str">
        <f t="shared" si="126"/>
        <v/>
      </c>
      <c r="CC481" s="13" t="str">
        <f t="shared" si="127"/>
        <v/>
      </c>
      <c r="CD481" s="32" t="str">
        <f t="shared" si="128"/>
        <v/>
      </c>
      <c r="CF481" s="52" t="str">
        <f t="shared" si="121"/>
        <v/>
      </c>
      <c r="CH481" s="19" t="str">
        <f>IF($CF481="", "", COUNTIF($CF$12:$CF$1210, "&gt;"&amp;$CF481)+1+COUNTIF($CF$12:$CF481, $CF481)-1)</f>
        <v/>
      </c>
      <c r="CJ481" s="19" t="str">
        <f t="shared" si="122"/>
        <v/>
      </c>
      <c r="CL481" s="87" t="str">
        <f t="shared" si="123"/>
        <v/>
      </c>
    </row>
    <row r="482" spans="1:90" x14ac:dyDescent="0.25">
      <c r="A482" s="11"/>
      <c r="B482" s="5"/>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7"/>
      <c r="AF482" s="11"/>
      <c r="AG482" s="12"/>
      <c r="AH482" s="12"/>
      <c r="AI482" s="12"/>
      <c r="AJ482" s="12"/>
      <c r="AK482" s="12"/>
      <c r="AL482" s="12"/>
      <c r="AM482" s="12"/>
      <c r="AN482" s="12"/>
      <c r="AO482" s="12"/>
      <c r="AP482" s="12"/>
      <c r="AQ482" s="12"/>
      <c r="AR482" s="12"/>
      <c r="AS482" s="12"/>
      <c r="AT482" s="12"/>
      <c r="AU482" s="12"/>
      <c r="AV482" s="12"/>
      <c r="AW482" s="12"/>
      <c r="AX482" s="12"/>
      <c r="AY482" s="12"/>
      <c r="AZ482" s="37" t="str">
        <f t="shared" si="113"/>
        <v/>
      </c>
      <c r="BA482" s="13" t="str" cm="1">
        <f t="array" ref="BA482">IF(BA$10="", "", IF(IFERROR(INDEX($B482:$AE482, $BK482, MATCH(BA$10, $B$11:$AE$11, 0)), "")="", "", IFERROR(VALUE(INDEX($B482:$AE482, $BK482, MATCH(BA$10, $B$11:$AE$11, 0))), "")))</f>
        <v/>
      </c>
      <c r="BB482" s="13" t="str" cm="1">
        <f t="array" ref="BB482">IF(BB$10="", "", IF(IFERROR(INDEX($B482:$AE482, $BK482, MATCH(BB$10, $B$11:$AE$11, 0)), "")="", "", IFERROR(VALUE(INDEX($B482:$AE482, $BK482, MATCH(BB$10, $B$11:$AE$11, 0))), "")))</f>
        <v/>
      </c>
      <c r="BC482" s="13" t="str" cm="1">
        <f t="array" ref="BC482">IF(BC$10="", "", IF(IFERROR(INDEX($B482:$AE482, $BK482, MATCH(BC$10, $B$11:$AE$11, 0)), "")="", "", IFERROR(VALUE(INDEX($B482:$AE482, $BK482, MATCH(BC$10, $B$11:$AE$11, 0))), "")))</f>
        <v/>
      </c>
      <c r="BD482" s="13" t="str" cm="1">
        <f t="array" ref="BD482">IF(BD$10="", "", IF(IFERROR(INDEX($B482:$AE482, $BK482, MATCH(BD$10, $B$11:$AE$11, 0)), "")="", "", IFERROR(VALUE(INDEX($B482:$AE482, $BK482, MATCH(BD$10, $B$11:$AE$11, 0))), "")))</f>
        <v/>
      </c>
      <c r="BE482" s="32" t="str" cm="1">
        <f t="array" ref="BE482">IF(BE$10="", "", IF(IFERROR(INDEX($B482:$AE482, $BK482, MATCH(BE$10, $B$11:$AE$11, 0)), "")="", "", IFERROR(VALUE(INDEX($B482:$AE482, $BK482, MATCH(BE$10, $B$11:$AE$11, 0))), "")))</f>
        <v/>
      </c>
      <c r="BF482" s="12"/>
      <c r="BG482" s="44" t="str" cm="1">
        <f t="array" ref="BG482">IF(BG$10="", "", IF(IFERROR(INDEX($B482:$AE482, $BK482, MATCH(BG$10, $B$11:$AE$11, 0)), "")="", "", IFERROR(LEFT(INDEX($B482:$AE482, $BK482, MATCH(BG$10, $B$11:$AE$11, 0)), 70), "")))</f>
        <v/>
      </c>
      <c r="BH482" s="12"/>
      <c r="BI482" s="44" t="str" cm="1">
        <f t="array" ref="BI482">IF(BI$10="", "", IF(IFERROR(INDEX($B482:$AE482, $BK482, MATCH(BI$10, $B$11:$AE$11, 0)), "")="", "", IFERROR(INDEX($B482:$AE482, $BK482, MATCH(BI$10, $B$11:$AE$11, 0)), "")))</f>
        <v/>
      </c>
      <c r="BJ482" s="12"/>
      <c r="BN482" s="19" t="str" cm="1">
        <f t="array" ref="BN482">IF($AZ$10="", "", IF(IFERROR(INDEX($B482:$AE482, $BK482, MATCH($AZ$10, $B$11:$AE$11, 0)), "")="", "", IFERROR(INDEX($B482:$AE482, $BK482, MATCH($AZ$10, $B$11:$AE$11, 0)), "")))</f>
        <v/>
      </c>
      <c r="BO482" s="19" t="str">
        <f t="shared" si="114"/>
        <v/>
      </c>
      <c r="BP482" s="19" t="str">
        <f t="shared" si="115"/>
        <v/>
      </c>
      <c r="BQ482" s="19" t="str">
        <f t="shared" si="116"/>
        <v/>
      </c>
      <c r="BR482" s="30" t="str">
        <f t="shared" si="117"/>
        <v/>
      </c>
      <c r="BS482" s="19" t="str">
        <f t="shared" si="118"/>
        <v/>
      </c>
      <c r="BT482" s="40" t="str" cm="1">
        <f t="array" ref="BT482">IFERROR(DATE(INDEX($BQ482:$BS482, $BK482, MATCH($BN$5, $BQ$10:$BS$10, 0)), INDEX($BQ482:$BS482, $BK482, MATCH($BN$4, $BQ$10:$BS$10, 0)), INDEX($BQ482:$BS482, $BK482, MATCH($BN$3, $BQ$10:$BS$10, 0))), "")</f>
        <v/>
      </c>
      <c r="BV482" s="19" t="str">
        <f t="shared" si="119"/>
        <v/>
      </c>
      <c r="BX482" s="19" t="str">
        <f t="shared" si="120"/>
        <v/>
      </c>
      <c r="BZ482" s="30" t="str">
        <f t="shared" si="124"/>
        <v/>
      </c>
      <c r="CA482" s="13" t="str">
        <f t="shared" si="125"/>
        <v/>
      </c>
      <c r="CB482" s="13" t="str">
        <f t="shared" si="126"/>
        <v/>
      </c>
      <c r="CC482" s="13" t="str">
        <f t="shared" si="127"/>
        <v/>
      </c>
      <c r="CD482" s="32" t="str">
        <f t="shared" si="128"/>
        <v/>
      </c>
      <c r="CF482" s="52" t="str">
        <f t="shared" si="121"/>
        <v/>
      </c>
      <c r="CH482" s="19" t="str">
        <f>IF($CF482="", "", COUNTIF($CF$12:$CF$1210, "&gt;"&amp;$CF482)+1+COUNTIF($CF$12:$CF482, $CF482)-1)</f>
        <v/>
      </c>
      <c r="CJ482" s="19" t="str">
        <f t="shared" si="122"/>
        <v/>
      </c>
      <c r="CL482" s="87" t="str">
        <f t="shared" si="123"/>
        <v/>
      </c>
    </row>
    <row r="483" spans="1:90" x14ac:dyDescent="0.25">
      <c r="A483" s="11"/>
      <c r="B483" s="5"/>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7"/>
      <c r="AF483" s="11"/>
      <c r="AG483" s="12"/>
      <c r="AH483" s="12"/>
      <c r="AI483" s="12"/>
      <c r="AJ483" s="12"/>
      <c r="AK483" s="12"/>
      <c r="AL483" s="12"/>
      <c r="AM483" s="12"/>
      <c r="AN483" s="12"/>
      <c r="AO483" s="12"/>
      <c r="AP483" s="12"/>
      <c r="AQ483" s="12"/>
      <c r="AR483" s="12"/>
      <c r="AS483" s="12"/>
      <c r="AT483" s="12"/>
      <c r="AU483" s="12"/>
      <c r="AV483" s="12"/>
      <c r="AW483" s="12"/>
      <c r="AX483" s="12"/>
      <c r="AY483" s="12"/>
      <c r="AZ483" s="37" t="str">
        <f t="shared" si="113"/>
        <v/>
      </c>
      <c r="BA483" s="13" t="str" cm="1">
        <f t="array" ref="BA483">IF(BA$10="", "", IF(IFERROR(INDEX($B483:$AE483, $BK483, MATCH(BA$10, $B$11:$AE$11, 0)), "")="", "", IFERROR(VALUE(INDEX($B483:$AE483, $BK483, MATCH(BA$10, $B$11:$AE$11, 0))), "")))</f>
        <v/>
      </c>
      <c r="BB483" s="13" t="str" cm="1">
        <f t="array" ref="BB483">IF(BB$10="", "", IF(IFERROR(INDEX($B483:$AE483, $BK483, MATCH(BB$10, $B$11:$AE$11, 0)), "")="", "", IFERROR(VALUE(INDEX($B483:$AE483, $BK483, MATCH(BB$10, $B$11:$AE$11, 0))), "")))</f>
        <v/>
      </c>
      <c r="BC483" s="13" t="str" cm="1">
        <f t="array" ref="BC483">IF(BC$10="", "", IF(IFERROR(INDEX($B483:$AE483, $BK483, MATCH(BC$10, $B$11:$AE$11, 0)), "")="", "", IFERROR(VALUE(INDEX($B483:$AE483, $BK483, MATCH(BC$10, $B$11:$AE$11, 0))), "")))</f>
        <v/>
      </c>
      <c r="BD483" s="13" t="str" cm="1">
        <f t="array" ref="BD483">IF(BD$10="", "", IF(IFERROR(INDEX($B483:$AE483, $BK483, MATCH(BD$10, $B$11:$AE$11, 0)), "")="", "", IFERROR(VALUE(INDEX($B483:$AE483, $BK483, MATCH(BD$10, $B$11:$AE$11, 0))), "")))</f>
        <v/>
      </c>
      <c r="BE483" s="32" t="str" cm="1">
        <f t="array" ref="BE483">IF(BE$10="", "", IF(IFERROR(INDEX($B483:$AE483, $BK483, MATCH(BE$10, $B$11:$AE$11, 0)), "")="", "", IFERROR(VALUE(INDEX($B483:$AE483, $BK483, MATCH(BE$10, $B$11:$AE$11, 0))), "")))</f>
        <v/>
      </c>
      <c r="BF483" s="12"/>
      <c r="BG483" s="44" t="str" cm="1">
        <f t="array" ref="BG483">IF(BG$10="", "", IF(IFERROR(INDEX($B483:$AE483, $BK483, MATCH(BG$10, $B$11:$AE$11, 0)), "")="", "", IFERROR(LEFT(INDEX($B483:$AE483, $BK483, MATCH(BG$10, $B$11:$AE$11, 0)), 70), "")))</f>
        <v/>
      </c>
      <c r="BH483" s="12"/>
      <c r="BI483" s="44" t="str" cm="1">
        <f t="array" ref="BI483">IF(BI$10="", "", IF(IFERROR(INDEX($B483:$AE483, $BK483, MATCH(BI$10, $B$11:$AE$11, 0)), "")="", "", IFERROR(INDEX($B483:$AE483, $BK483, MATCH(BI$10, $B$11:$AE$11, 0)), "")))</f>
        <v/>
      </c>
      <c r="BJ483" s="12"/>
      <c r="BN483" s="19" t="str" cm="1">
        <f t="array" ref="BN483">IF($AZ$10="", "", IF(IFERROR(INDEX($B483:$AE483, $BK483, MATCH($AZ$10, $B$11:$AE$11, 0)), "")="", "", IFERROR(INDEX($B483:$AE483, $BK483, MATCH($AZ$10, $B$11:$AE$11, 0)), "")))</f>
        <v/>
      </c>
      <c r="BO483" s="19" t="str">
        <f t="shared" si="114"/>
        <v/>
      </c>
      <c r="BP483" s="19" t="str">
        <f t="shared" si="115"/>
        <v/>
      </c>
      <c r="BQ483" s="19" t="str">
        <f t="shared" si="116"/>
        <v/>
      </c>
      <c r="BR483" s="30" t="str">
        <f t="shared" si="117"/>
        <v/>
      </c>
      <c r="BS483" s="19" t="str">
        <f t="shared" si="118"/>
        <v/>
      </c>
      <c r="BT483" s="40" t="str" cm="1">
        <f t="array" ref="BT483">IFERROR(DATE(INDEX($BQ483:$BS483, $BK483, MATCH($BN$5, $BQ$10:$BS$10, 0)), INDEX($BQ483:$BS483, $BK483, MATCH($BN$4, $BQ$10:$BS$10, 0)), INDEX($BQ483:$BS483, $BK483, MATCH($BN$3, $BQ$10:$BS$10, 0))), "")</f>
        <v/>
      </c>
      <c r="BV483" s="19" t="str">
        <f t="shared" si="119"/>
        <v/>
      </c>
      <c r="BX483" s="19" t="str">
        <f t="shared" si="120"/>
        <v/>
      </c>
      <c r="BZ483" s="30" t="str">
        <f t="shared" si="124"/>
        <v/>
      </c>
      <c r="CA483" s="13" t="str">
        <f t="shared" si="125"/>
        <v/>
      </c>
      <c r="CB483" s="13" t="str">
        <f t="shared" si="126"/>
        <v/>
      </c>
      <c r="CC483" s="13" t="str">
        <f t="shared" si="127"/>
        <v/>
      </c>
      <c r="CD483" s="32" t="str">
        <f t="shared" si="128"/>
        <v/>
      </c>
      <c r="CF483" s="52" t="str">
        <f t="shared" si="121"/>
        <v/>
      </c>
      <c r="CH483" s="19" t="str">
        <f>IF($CF483="", "", COUNTIF($CF$12:$CF$1210, "&gt;"&amp;$CF483)+1+COUNTIF($CF$12:$CF483, $CF483)-1)</f>
        <v/>
      </c>
      <c r="CJ483" s="19" t="str">
        <f t="shared" si="122"/>
        <v/>
      </c>
      <c r="CL483" s="87" t="str">
        <f t="shared" si="123"/>
        <v/>
      </c>
    </row>
    <row r="484" spans="1:90" x14ac:dyDescent="0.25">
      <c r="A484" s="11"/>
      <c r="B484" s="5"/>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7"/>
      <c r="AF484" s="11"/>
      <c r="AG484" s="12"/>
      <c r="AH484" s="12"/>
      <c r="AI484" s="12"/>
      <c r="AJ484" s="12"/>
      <c r="AK484" s="12"/>
      <c r="AL484" s="12"/>
      <c r="AM484" s="12"/>
      <c r="AN484" s="12"/>
      <c r="AO484" s="12"/>
      <c r="AP484" s="12"/>
      <c r="AQ484" s="12"/>
      <c r="AR484" s="12"/>
      <c r="AS484" s="12"/>
      <c r="AT484" s="12"/>
      <c r="AU484" s="12"/>
      <c r="AV484" s="12"/>
      <c r="AW484" s="12"/>
      <c r="AX484" s="12"/>
      <c r="AY484" s="12"/>
      <c r="AZ484" s="37" t="str">
        <f t="shared" si="113"/>
        <v/>
      </c>
      <c r="BA484" s="13" t="str" cm="1">
        <f t="array" ref="BA484">IF(BA$10="", "", IF(IFERROR(INDEX($B484:$AE484, $BK484, MATCH(BA$10, $B$11:$AE$11, 0)), "")="", "", IFERROR(VALUE(INDEX($B484:$AE484, $BK484, MATCH(BA$10, $B$11:$AE$11, 0))), "")))</f>
        <v/>
      </c>
      <c r="BB484" s="13" t="str" cm="1">
        <f t="array" ref="BB484">IF(BB$10="", "", IF(IFERROR(INDEX($B484:$AE484, $BK484, MATCH(BB$10, $B$11:$AE$11, 0)), "")="", "", IFERROR(VALUE(INDEX($B484:$AE484, $BK484, MATCH(BB$10, $B$11:$AE$11, 0))), "")))</f>
        <v/>
      </c>
      <c r="BC484" s="13" t="str" cm="1">
        <f t="array" ref="BC484">IF(BC$10="", "", IF(IFERROR(INDEX($B484:$AE484, $BK484, MATCH(BC$10, $B$11:$AE$11, 0)), "")="", "", IFERROR(VALUE(INDEX($B484:$AE484, $BK484, MATCH(BC$10, $B$11:$AE$11, 0))), "")))</f>
        <v/>
      </c>
      <c r="BD484" s="13" t="str" cm="1">
        <f t="array" ref="BD484">IF(BD$10="", "", IF(IFERROR(INDEX($B484:$AE484, $BK484, MATCH(BD$10, $B$11:$AE$11, 0)), "")="", "", IFERROR(VALUE(INDEX($B484:$AE484, $BK484, MATCH(BD$10, $B$11:$AE$11, 0))), "")))</f>
        <v/>
      </c>
      <c r="BE484" s="32" t="str" cm="1">
        <f t="array" ref="BE484">IF(BE$10="", "", IF(IFERROR(INDEX($B484:$AE484, $BK484, MATCH(BE$10, $B$11:$AE$11, 0)), "")="", "", IFERROR(VALUE(INDEX($B484:$AE484, $BK484, MATCH(BE$10, $B$11:$AE$11, 0))), "")))</f>
        <v/>
      </c>
      <c r="BF484" s="12"/>
      <c r="BG484" s="44" t="str" cm="1">
        <f t="array" ref="BG484">IF(BG$10="", "", IF(IFERROR(INDEX($B484:$AE484, $BK484, MATCH(BG$10, $B$11:$AE$11, 0)), "")="", "", IFERROR(LEFT(INDEX($B484:$AE484, $BK484, MATCH(BG$10, $B$11:$AE$11, 0)), 70), "")))</f>
        <v/>
      </c>
      <c r="BH484" s="12"/>
      <c r="BI484" s="44" t="str" cm="1">
        <f t="array" ref="BI484">IF(BI$10="", "", IF(IFERROR(INDEX($B484:$AE484, $BK484, MATCH(BI$10, $B$11:$AE$11, 0)), "")="", "", IFERROR(INDEX($B484:$AE484, $BK484, MATCH(BI$10, $B$11:$AE$11, 0)), "")))</f>
        <v/>
      </c>
      <c r="BJ484" s="12"/>
      <c r="BN484" s="19" t="str" cm="1">
        <f t="array" ref="BN484">IF($AZ$10="", "", IF(IFERROR(INDEX($B484:$AE484, $BK484, MATCH($AZ$10, $B$11:$AE$11, 0)), "")="", "", IFERROR(INDEX($B484:$AE484, $BK484, MATCH($AZ$10, $B$11:$AE$11, 0)), "")))</f>
        <v/>
      </c>
      <c r="BO484" s="19" t="str">
        <f t="shared" si="114"/>
        <v/>
      </c>
      <c r="BP484" s="19" t="str">
        <f t="shared" si="115"/>
        <v/>
      </c>
      <c r="BQ484" s="19" t="str">
        <f t="shared" si="116"/>
        <v/>
      </c>
      <c r="BR484" s="30" t="str">
        <f t="shared" si="117"/>
        <v/>
      </c>
      <c r="BS484" s="19" t="str">
        <f t="shared" si="118"/>
        <v/>
      </c>
      <c r="BT484" s="40" t="str" cm="1">
        <f t="array" ref="BT484">IFERROR(DATE(INDEX($BQ484:$BS484, $BK484, MATCH($BN$5, $BQ$10:$BS$10, 0)), INDEX($BQ484:$BS484, $BK484, MATCH($BN$4, $BQ$10:$BS$10, 0)), INDEX($BQ484:$BS484, $BK484, MATCH($BN$3, $BQ$10:$BS$10, 0))), "")</f>
        <v/>
      </c>
      <c r="BV484" s="19" t="str">
        <f t="shared" si="119"/>
        <v/>
      </c>
      <c r="BX484" s="19" t="str">
        <f t="shared" si="120"/>
        <v/>
      </c>
      <c r="BZ484" s="30" t="str">
        <f t="shared" si="124"/>
        <v/>
      </c>
      <c r="CA484" s="13" t="str">
        <f t="shared" si="125"/>
        <v/>
      </c>
      <c r="CB484" s="13" t="str">
        <f t="shared" si="126"/>
        <v/>
      </c>
      <c r="CC484" s="13" t="str">
        <f t="shared" si="127"/>
        <v/>
      </c>
      <c r="CD484" s="32" t="str">
        <f t="shared" si="128"/>
        <v/>
      </c>
      <c r="CF484" s="52" t="str">
        <f t="shared" si="121"/>
        <v/>
      </c>
      <c r="CH484" s="19" t="str">
        <f>IF($CF484="", "", COUNTIF($CF$12:$CF$1210, "&gt;"&amp;$CF484)+1+COUNTIF($CF$12:$CF484, $CF484)-1)</f>
        <v/>
      </c>
      <c r="CJ484" s="19" t="str">
        <f t="shared" si="122"/>
        <v/>
      </c>
      <c r="CL484" s="87" t="str">
        <f t="shared" si="123"/>
        <v/>
      </c>
    </row>
    <row r="485" spans="1:90" x14ac:dyDescent="0.25">
      <c r="A485" s="11"/>
      <c r="B485" s="5"/>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7"/>
      <c r="AF485" s="11"/>
      <c r="AG485" s="12"/>
      <c r="AH485" s="12"/>
      <c r="AI485" s="12"/>
      <c r="AJ485" s="12"/>
      <c r="AK485" s="12"/>
      <c r="AL485" s="12"/>
      <c r="AM485" s="12"/>
      <c r="AN485" s="12"/>
      <c r="AO485" s="12"/>
      <c r="AP485" s="12"/>
      <c r="AQ485" s="12"/>
      <c r="AR485" s="12"/>
      <c r="AS485" s="12"/>
      <c r="AT485" s="12"/>
      <c r="AU485" s="12"/>
      <c r="AV485" s="12"/>
      <c r="AW485" s="12"/>
      <c r="AX485" s="12"/>
      <c r="AY485" s="12"/>
      <c r="AZ485" s="37" t="str">
        <f t="shared" si="113"/>
        <v/>
      </c>
      <c r="BA485" s="13" t="str" cm="1">
        <f t="array" ref="BA485">IF(BA$10="", "", IF(IFERROR(INDEX($B485:$AE485, $BK485, MATCH(BA$10, $B$11:$AE$11, 0)), "")="", "", IFERROR(VALUE(INDEX($B485:$AE485, $BK485, MATCH(BA$10, $B$11:$AE$11, 0))), "")))</f>
        <v/>
      </c>
      <c r="BB485" s="13" t="str" cm="1">
        <f t="array" ref="BB485">IF(BB$10="", "", IF(IFERROR(INDEX($B485:$AE485, $BK485, MATCH(BB$10, $B$11:$AE$11, 0)), "")="", "", IFERROR(VALUE(INDEX($B485:$AE485, $BK485, MATCH(BB$10, $B$11:$AE$11, 0))), "")))</f>
        <v/>
      </c>
      <c r="BC485" s="13" t="str" cm="1">
        <f t="array" ref="BC485">IF(BC$10="", "", IF(IFERROR(INDEX($B485:$AE485, $BK485, MATCH(BC$10, $B$11:$AE$11, 0)), "")="", "", IFERROR(VALUE(INDEX($B485:$AE485, $BK485, MATCH(BC$10, $B$11:$AE$11, 0))), "")))</f>
        <v/>
      </c>
      <c r="BD485" s="13" t="str" cm="1">
        <f t="array" ref="BD485">IF(BD$10="", "", IF(IFERROR(INDEX($B485:$AE485, $BK485, MATCH(BD$10, $B$11:$AE$11, 0)), "")="", "", IFERROR(VALUE(INDEX($B485:$AE485, $BK485, MATCH(BD$10, $B$11:$AE$11, 0))), "")))</f>
        <v/>
      </c>
      <c r="BE485" s="32" t="str" cm="1">
        <f t="array" ref="BE485">IF(BE$10="", "", IF(IFERROR(INDEX($B485:$AE485, $BK485, MATCH(BE$10, $B$11:$AE$11, 0)), "")="", "", IFERROR(VALUE(INDEX($B485:$AE485, $BK485, MATCH(BE$10, $B$11:$AE$11, 0))), "")))</f>
        <v/>
      </c>
      <c r="BF485" s="12"/>
      <c r="BG485" s="44" t="str" cm="1">
        <f t="array" ref="BG485">IF(BG$10="", "", IF(IFERROR(INDEX($B485:$AE485, $BK485, MATCH(BG$10, $B$11:$AE$11, 0)), "")="", "", IFERROR(LEFT(INDEX($B485:$AE485, $BK485, MATCH(BG$10, $B$11:$AE$11, 0)), 70), "")))</f>
        <v/>
      </c>
      <c r="BH485" s="12"/>
      <c r="BI485" s="44" t="str" cm="1">
        <f t="array" ref="BI485">IF(BI$10="", "", IF(IFERROR(INDEX($B485:$AE485, $BK485, MATCH(BI$10, $B$11:$AE$11, 0)), "")="", "", IFERROR(INDEX($B485:$AE485, $BK485, MATCH(BI$10, $B$11:$AE$11, 0)), "")))</f>
        <v/>
      </c>
      <c r="BJ485" s="12"/>
      <c r="BN485" s="19" t="str" cm="1">
        <f t="array" ref="BN485">IF($AZ$10="", "", IF(IFERROR(INDEX($B485:$AE485, $BK485, MATCH($AZ$10, $B$11:$AE$11, 0)), "")="", "", IFERROR(INDEX($B485:$AE485, $BK485, MATCH($AZ$10, $B$11:$AE$11, 0)), "")))</f>
        <v/>
      </c>
      <c r="BO485" s="19" t="str">
        <f t="shared" si="114"/>
        <v/>
      </c>
      <c r="BP485" s="19" t="str">
        <f t="shared" si="115"/>
        <v/>
      </c>
      <c r="BQ485" s="19" t="str">
        <f t="shared" si="116"/>
        <v/>
      </c>
      <c r="BR485" s="30" t="str">
        <f t="shared" si="117"/>
        <v/>
      </c>
      <c r="BS485" s="19" t="str">
        <f t="shared" si="118"/>
        <v/>
      </c>
      <c r="BT485" s="40" t="str" cm="1">
        <f t="array" ref="BT485">IFERROR(DATE(INDEX($BQ485:$BS485, $BK485, MATCH($BN$5, $BQ$10:$BS$10, 0)), INDEX($BQ485:$BS485, $BK485, MATCH($BN$4, $BQ$10:$BS$10, 0)), INDEX($BQ485:$BS485, $BK485, MATCH($BN$3, $BQ$10:$BS$10, 0))), "")</f>
        <v/>
      </c>
      <c r="BV485" s="19" t="str">
        <f t="shared" si="119"/>
        <v/>
      </c>
      <c r="BX485" s="19" t="str">
        <f t="shared" si="120"/>
        <v/>
      </c>
      <c r="BZ485" s="30" t="str">
        <f t="shared" si="124"/>
        <v/>
      </c>
      <c r="CA485" s="13" t="str">
        <f t="shared" si="125"/>
        <v/>
      </c>
      <c r="CB485" s="13" t="str">
        <f t="shared" si="126"/>
        <v/>
      </c>
      <c r="CC485" s="13" t="str">
        <f t="shared" si="127"/>
        <v/>
      </c>
      <c r="CD485" s="32" t="str">
        <f t="shared" si="128"/>
        <v/>
      </c>
      <c r="CF485" s="52" t="str">
        <f t="shared" si="121"/>
        <v/>
      </c>
      <c r="CH485" s="19" t="str">
        <f>IF($CF485="", "", COUNTIF($CF$12:$CF$1210, "&gt;"&amp;$CF485)+1+COUNTIF($CF$12:$CF485, $CF485)-1)</f>
        <v/>
      </c>
      <c r="CJ485" s="19" t="str">
        <f t="shared" si="122"/>
        <v/>
      </c>
      <c r="CL485" s="87" t="str">
        <f t="shared" si="123"/>
        <v/>
      </c>
    </row>
    <row r="486" spans="1:90" x14ac:dyDescent="0.25">
      <c r="A486" s="11"/>
      <c r="B486" s="5"/>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7"/>
      <c r="AF486" s="11"/>
      <c r="AG486" s="12"/>
      <c r="AH486" s="12"/>
      <c r="AI486" s="12"/>
      <c r="AJ486" s="12"/>
      <c r="AK486" s="12"/>
      <c r="AL486" s="12"/>
      <c r="AM486" s="12"/>
      <c r="AN486" s="12"/>
      <c r="AO486" s="12"/>
      <c r="AP486" s="12"/>
      <c r="AQ486" s="12"/>
      <c r="AR486" s="12"/>
      <c r="AS486" s="12"/>
      <c r="AT486" s="12"/>
      <c r="AU486" s="12"/>
      <c r="AV486" s="12"/>
      <c r="AW486" s="12"/>
      <c r="AX486" s="12"/>
      <c r="AY486" s="12"/>
      <c r="AZ486" s="37" t="str">
        <f t="shared" si="113"/>
        <v/>
      </c>
      <c r="BA486" s="13" t="str" cm="1">
        <f t="array" ref="BA486">IF(BA$10="", "", IF(IFERROR(INDEX($B486:$AE486, $BK486, MATCH(BA$10, $B$11:$AE$11, 0)), "")="", "", IFERROR(VALUE(INDEX($B486:$AE486, $BK486, MATCH(BA$10, $B$11:$AE$11, 0))), "")))</f>
        <v/>
      </c>
      <c r="BB486" s="13" t="str" cm="1">
        <f t="array" ref="BB486">IF(BB$10="", "", IF(IFERROR(INDEX($B486:$AE486, $BK486, MATCH(BB$10, $B$11:$AE$11, 0)), "")="", "", IFERROR(VALUE(INDEX($B486:$AE486, $BK486, MATCH(BB$10, $B$11:$AE$11, 0))), "")))</f>
        <v/>
      </c>
      <c r="BC486" s="13" t="str" cm="1">
        <f t="array" ref="BC486">IF(BC$10="", "", IF(IFERROR(INDEX($B486:$AE486, $BK486, MATCH(BC$10, $B$11:$AE$11, 0)), "")="", "", IFERROR(VALUE(INDEX($B486:$AE486, $BK486, MATCH(BC$10, $B$11:$AE$11, 0))), "")))</f>
        <v/>
      </c>
      <c r="BD486" s="13" t="str" cm="1">
        <f t="array" ref="BD486">IF(BD$10="", "", IF(IFERROR(INDEX($B486:$AE486, $BK486, MATCH(BD$10, $B$11:$AE$11, 0)), "")="", "", IFERROR(VALUE(INDEX($B486:$AE486, $BK486, MATCH(BD$10, $B$11:$AE$11, 0))), "")))</f>
        <v/>
      </c>
      <c r="BE486" s="32" t="str" cm="1">
        <f t="array" ref="BE486">IF(BE$10="", "", IF(IFERROR(INDEX($B486:$AE486, $BK486, MATCH(BE$10, $B$11:$AE$11, 0)), "")="", "", IFERROR(VALUE(INDEX($B486:$AE486, $BK486, MATCH(BE$10, $B$11:$AE$11, 0))), "")))</f>
        <v/>
      </c>
      <c r="BF486" s="12"/>
      <c r="BG486" s="44" t="str" cm="1">
        <f t="array" ref="BG486">IF(BG$10="", "", IF(IFERROR(INDEX($B486:$AE486, $BK486, MATCH(BG$10, $B$11:$AE$11, 0)), "")="", "", IFERROR(LEFT(INDEX($B486:$AE486, $BK486, MATCH(BG$10, $B$11:$AE$11, 0)), 70), "")))</f>
        <v/>
      </c>
      <c r="BH486" s="12"/>
      <c r="BI486" s="44" t="str" cm="1">
        <f t="array" ref="BI486">IF(BI$10="", "", IF(IFERROR(INDEX($B486:$AE486, $BK486, MATCH(BI$10, $B$11:$AE$11, 0)), "")="", "", IFERROR(INDEX($B486:$AE486, $BK486, MATCH(BI$10, $B$11:$AE$11, 0)), "")))</f>
        <v/>
      </c>
      <c r="BJ486" s="12"/>
      <c r="BN486" s="19" t="str" cm="1">
        <f t="array" ref="BN486">IF($AZ$10="", "", IF(IFERROR(INDEX($B486:$AE486, $BK486, MATCH($AZ$10, $B$11:$AE$11, 0)), "")="", "", IFERROR(INDEX($B486:$AE486, $BK486, MATCH($AZ$10, $B$11:$AE$11, 0)), "")))</f>
        <v/>
      </c>
      <c r="BO486" s="19" t="str">
        <f t="shared" si="114"/>
        <v/>
      </c>
      <c r="BP486" s="19" t="str">
        <f t="shared" si="115"/>
        <v/>
      </c>
      <c r="BQ486" s="19" t="str">
        <f t="shared" si="116"/>
        <v/>
      </c>
      <c r="BR486" s="30" t="str">
        <f t="shared" si="117"/>
        <v/>
      </c>
      <c r="BS486" s="19" t="str">
        <f t="shared" si="118"/>
        <v/>
      </c>
      <c r="BT486" s="40" t="str" cm="1">
        <f t="array" ref="BT486">IFERROR(DATE(INDEX($BQ486:$BS486, $BK486, MATCH($BN$5, $BQ$10:$BS$10, 0)), INDEX($BQ486:$BS486, $BK486, MATCH($BN$4, $BQ$10:$BS$10, 0)), INDEX($BQ486:$BS486, $BK486, MATCH($BN$3, $BQ$10:$BS$10, 0))), "")</f>
        <v/>
      </c>
      <c r="BV486" s="19" t="str">
        <f t="shared" si="119"/>
        <v/>
      </c>
      <c r="BX486" s="19" t="str">
        <f t="shared" si="120"/>
        <v/>
      </c>
      <c r="BZ486" s="30" t="str">
        <f t="shared" si="124"/>
        <v/>
      </c>
      <c r="CA486" s="13" t="str">
        <f t="shared" si="125"/>
        <v/>
      </c>
      <c r="CB486" s="13" t="str">
        <f t="shared" si="126"/>
        <v/>
      </c>
      <c r="CC486" s="13" t="str">
        <f t="shared" si="127"/>
        <v/>
      </c>
      <c r="CD486" s="32" t="str">
        <f t="shared" si="128"/>
        <v/>
      </c>
      <c r="CF486" s="52" t="str">
        <f t="shared" si="121"/>
        <v/>
      </c>
      <c r="CH486" s="19" t="str">
        <f>IF($CF486="", "", COUNTIF($CF$12:$CF$1210, "&gt;"&amp;$CF486)+1+COUNTIF($CF$12:$CF486, $CF486)-1)</f>
        <v/>
      </c>
      <c r="CJ486" s="19" t="str">
        <f t="shared" si="122"/>
        <v/>
      </c>
      <c r="CL486" s="87" t="str">
        <f t="shared" si="123"/>
        <v/>
      </c>
    </row>
    <row r="487" spans="1:90" x14ac:dyDescent="0.25">
      <c r="A487" s="11"/>
      <c r="B487" s="5"/>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7"/>
      <c r="AF487" s="11"/>
      <c r="AG487" s="12"/>
      <c r="AH487" s="12"/>
      <c r="AI487" s="12"/>
      <c r="AJ487" s="12"/>
      <c r="AK487" s="12"/>
      <c r="AL487" s="12"/>
      <c r="AM487" s="12"/>
      <c r="AN487" s="12"/>
      <c r="AO487" s="12"/>
      <c r="AP487" s="12"/>
      <c r="AQ487" s="12"/>
      <c r="AR487" s="12"/>
      <c r="AS487" s="12"/>
      <c r="AT487" s="12"/>
      <c r="AU487" s="12"/>
      <c r="AV487" s="12"/>
      <c r="AW487" s="12"/>
      <c r="AX487" s="12"/>
      <c r="AY487" s="12"/>
      <c r="AZ487" s="37" t="str">
        <f t="shared" si="113"/>
        <v/>
      </c>
      <c r="BA487" s="13" t="str" cm="1">
        <f t="array" ref="BA487">IF(BA$10="", "", IF(IFERROR(INDEX($B487:$AE487, $BK487, MATCH(BA$10, $B$11:$AE$11, 0)), "")="", "", IFERROR(VALUE(INDEX($B487:$AE487, $BK487, MATCH(BA$10, $B$11:$AE$11, 0))), "")))</f>
        <v/>
      </c>
      <c r="BB487" s="13" t="str" cm="1">
        <f t="array" ref="BB487">IF(BB$10="", "", IF(IFERROR(INDEX($B487:$AE487, $BK487, MATCH(BB$10, $B$11:$AE$11, 0)), "")="", "", IFERROR(VALUE(INDEX($B487:$AE487, $BK487, MATCH(BB$10, $B$11:$AE$11, 0))), "")))</f>
        <v/>
      </c>
      <c r="BC487" s="13" t="str" cm="1">
        <f t="array" ref="BC487">IF(BC$10="", "", IF(IFERROR(INDEX($B487:$AE487, $BK487, MATCH(BC$10, $B$11:$AE$11, 0)), "")="", "", IFERROR(VALUE(INDEX($B487:$AE487, $BK487, MATCH(BC$10, $B$11:$AE$11, 0))), "")))</f>
        <v/>
      </c>
      <c r="BD487" s="13" t="str" cm="1">
        <f t="array" ref="BD487">IF(BD$10="", "", IF(IFERROR(INDEX($B487:$AE487, $BK487, MATCH(BD$10, $B$11:$AE$11, 0)), "")="", "", IFERROR(VALUE(INDEX($B487:$AE487, $BK487, MATCH(BD$10, $B$11:$AE$11, 0))), "")))</f>
        <v/>
      </c>
      <c r="BE487" s="32" t="str" cm="1">
        <f t="array" ref="BE487">IF(BE$10="", "", IF(IFERROR(INDEX($B487:$AE487, $BK487, MATCH(BE$10, $B$11:$AE$11, 0)), "")="", "", IFERROR(VALUE(INDEX($B487:$AE487, $BK487, MATCH(BE$10, $B$11:$AE$11, 0))), "")))</f>
        <v/>
      </c>
      <c r="BF487" s="12"/>
      <c r="BG487" s="44" t="str" cm="1">
        <f t="array" ref="BG487">IF(BG$10="", "", IF(IFERROR(INDEX($B487:$AE487, $BK487, MATCH(BG$10, $B$11:$AE$11, 0)), "")="", "", IFERROR(LEFT(INDEX($B487:$AE487, $BK487, MATCH(BG$10, $B$11:$AE$11, 0)), 70), "")))</f>
        <v/>
      </c>
      <c r="BH487" s="12"/>
      <c r="BI487" s="44" t="str" cm="1">
        <f t="array" ref="BI487">IF(BI$10="", "", IF(IFERROR(INDEX($B487:$AE487, $BK487, MATCH(BI$10, $B$11:$AE$11, 0)), "")="", "", IFERROR(INDEX($B487:$AE487, $BK487, MATCH(BI$10, $B$11:$AE$11, 0)), "")))</f>
        <v/>
      </c>
      <c r="BJ487" s="12"/>
      <c r="BN487" s="19" t="str" cm="1">
        <f t="array" ref="BN487">IF($AZ$10="", "", IF(IFERROR(INDEX($B487:$AE487, $BK487, MATCH($AZ$10, $B$11:$AE$11, 0)), "")="", "", IFERROR(INDEX($B487:$AE487, $BK487, MATCH($AZ$10, $B$11:$AE$11, 0)), "")))</f>
        <v/>
      </c>
      <c r="BO487" s="19" t="str">
        <f t="shared" si="114"/>
        <v/>
      </c>
      <c r="BP487" s="19" t="str">
        <f t="shared" si="115"/>
        <v/>
      </c>
      <c r="BQ487" s="19" t="str">
        <f t="shared" si="116"/>
        <v/>
      </c>
      <c r="BR487" s="30" t="str">
        <f t="shared" si="117"/>
        <v/>
      </c>
      <c r="BS487" s="19" t="str">
        <f t="shared" si="118"/>
        <v/>
      </c>
      <c r="BT487" s="40" t="str" cm="1">
        <f t="array" ref="BT487">IFERROR(DATE(INDEX($BQ487:$BS487, $BK487, MATCH($BN$5, $BQ$10:$BS$10, 0)), INDEX($BQ487:$BS487, $BK487, MATCH($BN$4, $BQ$10:$BS$10, 0)), INDEX($BQ487:$BS487, $BK487, MATCH($BN$3, $BQ$10:$BS$10, 0))), "")</f>
        <v/>
      </c>
      <c r="BV487" s="19" t="str">
        <f t="shared" si="119"/>
        <v/>
      </c>
      <c r="BX487" s="19" t="str">
        <f t="shared" si="120"/>
        <v/>
      </c>
      <c r="BZ487" s="30" t="str">
        <f t="shared" si="124"/>
        <v/>
      </c>
      <c r="CA487" s="13" t="str">
        <f t="shared" si="125"/>
        <v/>
      </c>
      <c r="CB487" s="13" t="str">
        <f t="shared" si="126"/>
        <v/>
      </c>
      <c r="CC487" s="13" t="str">
        <f t="shared" si="127"/>
        <v/>
      </c>
      <c r="CD487" s="32" t="str">
        <f t="shared" si="128"/>
        <v/>
      </c>
      <c r="CF487" s="52" t="str">
        <f t="shared" si="121"/>
        <v/>
      </c>
      <c r="CH487" s="19" t="str">
        <f>IF($CF487="", "", COUNTIF($CF$12:$CF$1210, "&gt;"&amp;$CF487)+1+COUNTIF($CF$12:$CF487, $CF487)-1)</f>
        <v/>
      </c>
      <c r="CJ487" s="19" t="str">
        <f t="shared" si="122"/>
        <v/>
      </c>
      <c r="CL487" s="87" t="str">
        <f t="shared" si="123"/>
        <v/>
      </c>
    </row>
    <row r="488" spans="1:90" x14ac:dyDescent="0.25">
      <c r="A488" s="11"/>
      <c r="B488" s="5"/>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7"/>
      <c r="AF488" s="11"/>
      <c r="AG488" s="12"/>
      <c r="AH488" s="12"/>
      <c r="AI488" s="12"/>
      <c r="AJ488" s="12"/>
      <c r="AK488" s="12"/>
      <c r="AL488" s="12"/>
      <c r="AM488" s="12"/>
      <c r="AN488" s="12"/>
      <c r="AO488" s="12"/>
      <c r="AP488" s="12"/>
      <c r="AQ488" s="12"/>
      <c r="AR488" s="12"/>
      <c r="AS488" s="12"/>
      <c r="AT488" s="12"/>
      <c r="AU488" s="12"/>
      <c r="AV488" s="12"/>
      <c r="AW488" s="12"/>
      <c r="AX488" s="12"/>
      <c r="AY488" s="12"/>
      <c r="AZ488" s="37" t="str">
        <f t="shared" si="113"/>
        <v/>
      </c>
      <c r="BA488" s="13" t="str" cm="1">
        <f t="array" ref="BA488">IF(BA$10="", "", IF(IFERROR(INDEX($B488:$AE488, $BK488, MATCH(BA$10, $B$11:$AE$11, 0)), "")="", "", IFERROR(VALUE(INDEX($B488:$AE488, $BK488, MATCH(BA$10, $B$11:$AE$11, 0))), "")))</f>
        <v/>
      </c>
      <c r="BB488" s="13" t="str" cm="1">
        <f t="array" ref="BB488">IF(BB$10="", "", IF(IFERROR(INDEX($B488:$AE488, $BK488, MATCH(BB$10, $B$11:$AE$11, 0)), "")="", "", IFERROR(VALUE(INDEX($B488:$AE488, $BK488, MATCH(BB$10, $B$11:$AE$11, 0))), "")))</f>
        <v/>
      </c>
      <c r="BC488" s="13" t="str" cm="1">
        <f t="array" ref="BC488">IF(BC$10="", "", IF(IFERROR(INDEX($B488:$AE488, $BK488, MATCH(BC$10, $B$11:$AE$11, 0)), "")="", "", IFERROR(VALUE(INDEX($B488:$AE488, $BK488, MATCH(BC$10, $B$11:$AE$11, 0))), "")))</f>
        <v/>
      </c>
      <c r="BD488" s="13" t="str" cm="1">
        <f t="array" ref="BD488">IF(BD$10="", "", IF(IFERROR(INDEX($B488:$AE488, $BK488, MATCH(BD$10, $B$11:$AE$11, 0)), "")="", "", IFERROR(VALUE(INDEX($B488:$AE488, $BK488, MATCH(BD$10, $B$11:$AE$11, 0))), "")))</f>
        <v/>
      </c>
      <c r="BE488" s="32" t="str" cm="1">
        <f t="array" ref="BE488">IF(BE$10="", "", IF(IFERROR(INDEX($B488:$AE488, $BK488, MATCH(BE$10, $B$11:$AE$11, 0)), "")="", "", IFERROR(VALUE(INDEX($B488:$AE488, $BK488, MATCH(BE$10, $B$11:$AE$11, 0))), "")))</f>
        <v/>
      </c>
      <c r="BF488" s="12"/>
      <c r="BG488" s="44" t="str" cm="1">
        <f t="array" ref="BG488">IF(BG$10="", "", IF(IFERROR(INDEX($B488:$AE488, $BK488, MATCH(BG$10, $B$11:$AE$11, 0)), "")="", "", IFERROR(LEFT(INDEX($B488:$AE488, $BK488, MATCH(BG$10, $B$11:$AE$11, 0)), 70), "")))</f>
        <v/>
      </c>
      <c r="BH488" s="12"/>
      <c r="BI488" s="44" t="str" cm="1">
        <f t="array" ref="BI488">IF(BI$10="", "", IF(IFERROR(INDEX($B488:$AE488, $BK488, MATCH(BI$10, $B$11:$AE$11, 0)), "")="", "", IFERROR(INDEX($B488:$AE488, $BK488, MATCH(BI$10, $B$11:$AE$11, 0)), "")))</f>
        <v/>
      </c>
      <c r="BJ488" s="12"/>
      <c r="BN488" s="19" t="str" cm="1">
        <f t="array" ref="BN488">IF($AZ$10="", "", IF(IFERROR(INDEX($B488:$AE488, $BK488, MATCH($AZ$10, $B$11:$AE$11, 0)), "")="", "", IFERROR(INDEX($B488:$AE488, $BK488, MATCH($AZ$10, $B$11:$AE$11, 0)), "")))</f>
        <v/>
      </c>
      <c r="BO488" s="19" t="str">
        <f t="shared" si="114"/>
        <v/>
      </c>
      <c r="BP488" s="19" t="str">
        <f t="shared" si="115"/>
        <v/>
      </c>
      <c r="BQ488" s="19" t="str">
        <f t="shared" si="116"/>
        <v/>
      </c>
      <c r="BR488" s="30" t="str">
        <f t="shared" si="117"/>
        <v/>
      </c>
      <c r="BS488" s="19" t="str">
        <f t="shared" si="118"/>
        <v/>
      </c>
      <c r="BT488" s="40" t="str" cm="1">
        <f t="array" ref="BT488">IFERROR(DATE(INDEX($BQ488:$BS488, $BK488, MATCH($BN$5, $BQ$10:$BS$10, 0)), INDEX($BQ488:$BS488, $BK488, MATCH($BN$4, $BQ$10:$BS$10, 0)), INDEX($BQ488:$BS488, $BK488, MATCH($BN$3, $BQ$10:$BS$10, 0))), "")</f>
        <v/>
      </c>
      <c r="BV488" s="19" t="str">
        <f t="shared" si="119"/>
        <v/>
      </c>
      <c r="BX488" s="19" t="str">
        <f t="shared" si="120"/>
        <v/>
      </c>
      <c r="BZ488" s="30" t="str">
        <f t="shared" si="124"/>
        <v/>
      </c>
      <c r="CA488" s="13" t="str">
        <f t="shared" si="125"/>
        <v/>
      </c>
      <c r="CB488" s="13" t="str">
        <f t="shared" si="126"/>
        <v/>
      </c>
      <c r="CC488" s="13" t="str">
        <f t="shared" si="127"/>
        <v/>
      </c>
      <c r="CD488" s="32" t="str">
        <f t="shared" si="128"/>
        <v/>
      </c>
      <c r="CF488" s="52" t="str">
        <f t="shared" si="121"/>
        <v/>
      </c>
      <c r="CH488" s="19" t="str">
        <f>IF($CF488="", "", COUNTIF($CF$12:$CF$1210, "&gt;"&amp;$CF488)+1+COUNTIF($CF$12:$CF488, $CF488)-1)</f>
        <v/>
      </c>
      <c r="CJ488" s="19" t="str">
        <f t="shared" si="122"/>
        <v/>
      </c>
      <c r="CL488" s="87" t="str">
        <f t="shared" si="123"/>
        <v/>
      </c>
    </row>
    <row r="489" spans="1:90" x14ac:dyDescent="0.25">
      <c r="A489" s="11"/>
      <c r="B489" s="5"/>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7"/>
      <c r="AF489" s="11"/>
      <c r="AG489" s="12"/>
      <c r="AH489" s="12"/>
      <c r="AI489" s="12"/>
      <c r="AJ489" s="12"/>
      <c r="AK489" s="12"/>
      <c r="AL489" s="12"/>
      <c r="AM489" s="12"/>
      <c r="AN489" s="12"/>
      <c r="AO489" s="12"/>
      <c r="AP489" s="12"/>
      <c r="AQ489" s="12"/>
      <c r="AR489" s="12"/>
      <c r="AS489" s="12"/>
      <c r="AT489" s="12"/>
      <c r="AU489" s="12"/>
      <c r="AV489" s="12"/>
      <c r="AW489" s="12"/>
      <c r="AX489" s="12"/>
      <c r="AY489" s="12"/>
      <c r="AZ489" s="37" t="str">
        <f t="shared" si="113"/>
        <v/>
      </c>
      <c r="BA489" s="13" t="str" cm="1">
        <f t="array" ref="BA489">IF(BA$10="", "", IF(IFERROR(INDEX($B489:$AE489, $BK489, MATCH(BA$10, $B$11:$AE$11, 0)), "")="", "", IFERROR(VALUE(INDEX($B489:$AE489, $BK489, MATCH(BA$10, $B$11:$AE$11, 0))), "")))</f>
        <v/>
      </c>
      <c r="BB489" s="13" t="str" cm="1">
        <f t="array" ref="BB489">IF(BB$10="", "", IF(IFERROR(INDEX($B489:$AE489, $BK489, MATCH(BB$10, $B$11:$AE$11, 0)), "")="", "", IFERROR(VALUE(INDEX($B489:$AE489, $BK489, MATCH(BB$10, $B$11:$AE$11, 0))), "")))</f>
        <v/>
      </c>
      <c r="BC489" s="13" t="str" cm="1">
        <f t="array" ref="BC489">IF(BC$10="", "", IF(IFERROR(INDEX($B489:$AE489, $BK489, MATCH(BC$10, $B$11:$AE$11, 0)), "")="", "", IFERROR(VALUE(INDEX($B489:$AE489, $BK489, MATCH(BC$10, $B$11:$AE$11, 0))), "")))</f>
        <v/>
      </c>
      <c r="BD489" s="13" t="str" cm="1">
        <f t="array" ref="BD489">IF(BD$10="", "", IF(IFERROR(INDEX($B489:$AE489, $BK489, MATCH(BD$10, $B$11:$AE$11, 0)), "")="", "", IFERROR(VALUE(INDEX($B489:$AE489, $BK489, MATCH(BD$10, $B$11:$AE$11, 0))), "")))</f>
        <v/>
      </c>
      <c r="BE489" s="32" t="str" cm="1">
        <f t="array" ref="BE489">IF(BE$10="", "", IF(IFERROR(INDEX($B489:$AE489, $BK489, MATCH(BE$10, $B$11:$AE$11, 0)), "")="", "", IFERROR(VALUE(INDEX($B489:$AE489, $BK489, MATCH(BE$10, $B$11:$AE$11, 0))), "")))</f>
        <v/>
      </c>
      <c r="BF489" s="12"/>
      <c r="BG489" s="44" t="str" cm="1">
        <f t="array" ref="BG489">IF(BG$10="", "", IF(IFERROR(INDEX($B489:$AE489, $BK489, MATCH(BG$10, $B$11:$AE$11, 0)), "")="", "", IFERROR(LEFT(INDEX($B489:$AE489, $BK489, MATCH(BG$10, $B$11:$AE$11, 0)), 70), "")))</f>
        <v/>
      </c>
      <c r="BH489" s="12"/>
      <c r="BI489" s="44" t="str" cm="1">
        <f t="array" ref="BI489">IF(BI$10="", "", IF(IFERROR(INDEX($B489:$AE489, $BK489, MATCH(BI$10, $B$11:$AE$11, 0)), "")="", "", IFERROR(INDEX($B489:$AE489, $BK489, MATCH(BI$10, $B$11:$AE$11, 0)), "")))</f>
        <v/>
      </c>
      <c r="BJ489" s="12"/>
      <c r="BN489" s="19" t="str" cm="1">
        <f t="array" ref="BN489">IF($AZ$10="", "", IF(IFERROR(INDEX($B489:$AE489, $BK489, MATCH($AZ$10, $B$11:$AE$11, 0)), "")="", "", IFERROR(INDEX($B489:$AE489, $BK489, MATCH($AZ$10, $B$11:$AE$11, 0)), "")))</f>
        <v/>
      </c>
      <c r="BO489" s="19" t="str">
        <f t="shared" si="114"/>
        <v/>
      </c>
      <c r="BP489" s="19" t="str">
        <f t="shared" si="115"/>
        <v/>
      </c>
      <c r="BQ489" s="19" t="str">
        <f t="shared" si="116"/>
        <v/>
      </c>
      <c r="BR489" s="30" t="str">
        <f t="shared" si="117"/>
        <v/>
      </c>
      <c r="BS489" s="19" t="str">
        <f t="shared" si="118"/>
        <v/>
      </c>
      <c r="BT489" s="40" t="str" cm="1">
        <f t="array" ref="BT489">IFERROR(DATE(INDEX($BQ489:$BS489, $BK489, MATCH($BN$5, $BQ$10:$BS$10, 0)), INDEX($BQ489:$BS489, $BK489, MATCH($BN$4, $BQ$10:$BS$10, 0)), INDEX($BQ489:$BS489, $BK489, MATCH($BN$3, $BQ$10:$BS$10, 0))), "")</f>
        <v/>
      </c>
      <c r="BV489" s="19" t="str">
        <f t="shared" si="119"/>
        <v/>
      </c>
      <c r="BX489" s="19" t="str">
        <f t="shared" si="120"/>
        <v/>
      </c>
      <c r="BZ489" s="30" t="str">
        <f t="shared" si="124"/>
        <v/>
      </c>
      <c r="CA489" s="13" t="str">
        <f t="shared" si="125"/>
        <v/>
      </c>
      <c r="CB489" s="13" t="str">
        <f t="shared" si="126"/>
        <v/>
      </c>
      <c r="CC489" s="13" t="str">
        <f t="shared" si="127"/>
        <v/>
      </c>
      <c r="CD489" s="32" t="str">
        <f t="shared" si="128"/>
        <v/>
      </c>
      <c r="CF489" s="52" t="str">
        <f t="shared" si="121"/>
        <v/>
      </c>
      <c r="CH489" s="19" t="str">
        <f>IF($CF489="", "", COUNTIF($CF$12:$CF$1210, "&gt;"&amp;$CF489)+1+COUNTIF($CF$12:$CF489, $CF489)-1)</f>
        <v/>
      </c>
      <c r="CJ489" s="19" t="str">
        <f t="shared" si="122"/>
        <v/>
      </c>
      <c r="CL489" s="87" t="str">
        <f t="shared" si="123"/>
        <v/>
      </c>
    </row>
    <row r="490" spans="1:90" x14ac:dyDescent="0.25">
      <c r="A490" s="11"/>
      <c r="B490" s="5"/>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7"/>
      <c r="AF490" s="11"/>
      <c r="AG490" s="12"/>
      <c r="AH490" s="12"/>
      <c r="AI490" s="12"/>
      <c r="AJ490" s="12"/>
      <c r="AK490" s="12"/>
      <c r="AL490" s="12"/>
      <c r="AM490" s="12"/>
      <c r="AN490" s="12"/>
      <c r="AO490" s="12"/>
      <c r="AP490" s="12"/>
      <c r="AQ490" s="12"/>
      <c r="AR490" s="12"/>
      <c r="AS490" s="12"/>
      <c r="AT490" s="12"/>
      <c r="AU490" s="12"/>
      <c r="AV490" s="12"/>
      <c r="AW490" s="12"/>
      <c r="AX490" s="12"/>
      <c r="AY490" s="12"/>
      <c r="AZ490" s="37" t="str">
        <f t="shared" si="113"/>
        <v/>
      </c>
      <c r="BA490" s="13" t="str" cm="1">
        <f t="array" ref="BA490">IF(BA$10="", "", IF(IFERROR(INDEX($B490:$AE490, $BK490, MATCH(BA$10, $B$11:$AE$11, 0)), "")="", "", IFERROR(VALUE(INDEX($B490:$AE490, $BK490, MATCH(BA$10, $B$11:$AE$11, 0))), "")))</f>
        <v/>
      </c>
      <c r="BB490" s="13" t="str" cm="1">
        <f t="array" ref="BB490">IF(BB$10="", "", IF(IFERROR(INDEX($B490:$AE490, $BK490, MATCH(BB$10, $B$11:$AE$11, 0)), "")="", "", IFERROR(VALUE(INDEX($B490:$AE490, $BK490, MATCH(BB$10, $B$11:$AE$11, 0))), "")))</f>
        <v/>
      </c>
      <c r="BC490" s="13" t="str" cm="1">
        <f t="array" ref="BC490">IF(BC$10="", "", IF(IFERROR(INDEX($B490:$AE490, $BK490, MATCH(BC$10, $B$11:$AE$11, 0)), "")="", "", IFERROR(VALUE(INDEX($B490:$AE490, $BK490, MATCH(BC$10, $B$11:$AE$11, 0))), "")))</f>
        <v/>
      </c>
      <c r="BD490" s="13" t="str" cm="1">
        <f t="array" ref="BD490">IF(BD$10="", "", IF(IFERROR(INDEX($B490:$AE490, $BK490, MATCH(BD$10, $B$11:$AE$11, 0)), "")="", "", IFERROR(VALUE(INDEX($B490:$AE490, $BK490, MATCH(BD$10, $B$11:$AE$11, 0))), "")))</f>
        <v/>
      </c>
      <c r="BE490" s="32" t="str" cm="1">
        <f t="array" ref="BE490">IF(BE$10="", "", IF(IFERROR(INDEX($B490:$AE490, $BK490, MATCH(BE$10, $B$11:$AE$11, 0)), "")="", "", IFERROR(VALUE(INDEX($B490:$AE490, $BK490, MATCH(BE$10, $B$11:$AE$11, 0))), "")))</f>
        <v/>
      </c>
      <c r="BF490" s="12"/>
      <c r="BG490" s="44" t="str" cm="1">
        <f t="array" ref="BG490">IF(BG$10="", "", IF(IFERROR(INDEX($B490:$AE490, $BK490, MATCH(BG$10, $B$11:$AE$11, 0)), "")="", "", IFERROR(LEFT(INDEX($B490:$AE490, $BK490, MATCH(BG$10, $B$11:$AE$11, 0)), 70), "")))</f>
        <v/>
      </c>
      <c r="BH490" s="12"/>
      <c r="BI490" s="44" t="str" cm="1">
        <f t="array" ref="BI490">IF(BI$10="", "", IF(IFERROR(INDEX($B490:$AE490, $BK490, MATCH(BI$10, $B$11:$AE$11, 0)), "")="", "", IFERROR(INDEX($B490:$AE490, $BK490, MATCH(BI$10, $B$11:$AE$11, 0)), "")))</f>
        <v/>
      </c>
      <c r="BJ490" s="12"/>
      <c r="BN490" s="19" t="str" cm="1">
        <f t="array" ref="BN490">IF($AZ$10="", "", IF(IFERROR(INDEX($B490:$AE490, $BK490, MATCH($AZ$10, $B$11:$AE$11, 0)), "")="", "", IFERROR(INDEX($B490:$AE490, $BK490, MATCH($AZ$10, $B$11:$AE$11, 0)), "")))</f>
        <v/>
      </c>
      <c r="BO490" s="19" t="str">
        <f t="shared" si="114"/>
        <v/>
      </c>
      <c r="BP490" s="19" t="str">
        <f t="shared" si="115"/>
        <v/>
      </c>
      <c r="BQ490" s="19" t="str">
        <f t="shared" si="116"/>
        <v/>
      </c>
      <c r="BR490" s="30" t="str">
        <f t="shared" si="117"/>
        <v/>
      </c>
      <c r="BS490" s="19" t="str">
        <f t="shared" si="118"/>
        <v/>
      </c>
      <c r="BT490" s="40" t="str" cm="1">
        <f t="array" ref="BT490">IFERROR(DATE(INDEX($BQ490:$BS490, $BK490, MATCH($BN$5, $BQ$10:$BS$10, 0)), INDEX($BQ490:$BS490, $BK490, MATCH($BN$4, $BQ$10:$BS$10, 0)), INDEX($BQ490:$BS490, $BK490, MATCH($BN$3, $BQ$10:$BS$10, 0))), "")</f>
        <v/>
      </c>
      <c r="BV490" s="19" t="str">
        <f t="shared" si="119"/>
        <v/>
      </c>
      <c r="BX490" s="19" t="str">
        <f t="shared" si="120"/>
        <v/>
      </c>
      <c r="BZ490" s="30" t="str">
        <f t="shared" si="124"/>
        <v/>
      </c>
      <c r="CA490" s="13" t="str">
        <f t="shared" si="125"/>
        <v/>
      </c>
      <c r="CB490" s="13" t="str">
        <f t="shared" si="126"/>
        <v/>
      </c>
      <c r="CC490" s="13" t="str">
        <f t="shared" si="127"/>
        <v/>
      </c>
      <c r="CD490" s="32" t="str">
        <f t="shared" si="128"/>
        <v/>
      </c>
      <c r="CF490" s="52" t="str">
        <f t="shared" si="121"/>
        <v/>
      </c>
      <c r="CH490" s="19" t="str">
        <f>IF($CF490="", "", COUNTIF($CF$12:$CF$1210, "&gt;"&amp;$CF490)+1+COUNTIF($CF$12:$CF490, $CF490)-1)</f>
        <v/>
      </c>
      <c r="CJ490" s="19" t="str">
        <f t="shared" si="122"/>
        <v/>
      </c>
      <c r="CL490" s="87" t="str">
        <f t="shared" si="123"/>
        <v/>
      </c>
    </row>
    <row r="491" spans="1:90" x14ac:dyDescent="0.25">
      <c r="A491" s="11"/>
      <c r="B491" s="5"/>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7"/>
      <c r="AF491" s="11"/>
      <c r="AG491" s="12"/>
      <c r="AH491" s="12"/>
      <c r="AI491" s="12"/>
      <c r="AJ491" s="12"/>
      <c r="AK491" s="12"/>
      <c r="AL491" s="12"/>
      <c r="AM491" s="12"/>
      <c r="AN491" s="12"/>
      <c r="AO491" s="12"/>
      <c r="AP491" s="12"/>
      <c r="AQ491" s="12"/>
      <c r="AR491" s="12"/>
      <c r="AS491" s="12"/>
      <c r="AT491" s="12"/>
      <c r="AU491" s="12"/>
      <c r="AV491" s="12"/>
      <c r="AW491" s="12"/>
      <c r="AX491" s="12"/>
      <c r="AY491" s="12"/>
      <c r="AZ491" s="37" t="str">
        <f t="shared" si="113"/>
        <v/>
      </c>
      <c r="BA491" s="13" t="str" cm="1">
        <f t="array" ref="BA491">IF(BA$10="", "", IF(IFERROR(INDEX($B491:$AE491, $BK491, MATCH(BA$10, $B$11:$AE$11, 0)), "")="", "", IFERROR(VALUE(INDEX($B491:$AE491, $BK491, MATCH(BA$10, $B$11:$AE$11, 0))), "")))</f>
        <v/>
      </c>
      <c r="BB491" s="13" t="str" cm="1">
        <f t="array" ref="BB491">IF(BB$10="", "", IF(IFERROR(INDEX($B491:$AE491, $BK491, MATCH(BB$10, $B$11:$AE$11, 0)), "")="", "", IFERROR(VALUE(INDEX($B491:$AE491, $BK491, MATCH(BB$10, $B$11:$AE$11, 0))), "")))</f>
        <v/>
      </c>
      <c r="BC491" s="13" t="str" cm="1">
        <f t="array" ref="BC491">IF(BC$10="", "", IF(IFERROR(INDEX($B491:$AE491, $BK491, MATCH(BC$10, $B$11:$AE$11, 0)), "")="", "", IFERROR(VALUE(INDEX($B491:$AE491, $BK491, MATCH(BC$10, $B$11:$AE$11, 0))), "")))</f>
        <v/>
      </c>
      <c r="BD491" s="13" t="str" cm="1">
        <f t="array" ref="BD491">IF(BD$10="", "", IF(IFERROR(INDEX($B491:$AE491, $BK491, MATCH(BD$10, $B$11:$AE$11, 0)), "")="", "", IFERROR(VALUE(INDEX($B491:$AE491, $BK491, MATCH(BD$10, $B$11:$AE$11, 0))), "")))</f>
        <v/>
      </c>
      <c r="BE491" s="32" t="str" cm="1">
        <f t="array" ref="BE491">IF(BE$10="", "", IF(IFERROR(INDEX($B491:$AE491, $BK491, MATCH(BE$10, $B$11:$AE$11, 0)), "")="", "", IFERROR(VALUE(INDEX($B491:$AE491, $BK491, MATCH(BE$10, $B$11:$AE$11, 0))), "")))</f>
        <v/>
      </c>
      <c r="BF491" s="12"/>
      <c r="BG491" s="44" t="str" cm="1">
        <f t="array" ref="BG491">IF(BG$10="", "", IF(IFERROR(INDEX($B491:$AE491, $BK491, MATCH(BG$10, $B$11:$AE$11, 0)), "")="", "", IFERROR(LEFT(INDEX($B491:$AE491, $BK491, MATCH(BG$10, $B$11:$AE$11, 0)), 70), "")))</f>
        <v/>
      </c>
      <c r="BH491" s="12"/>
      <c r="BI491" s="44" t="str" cm="1">
        <f t="array" ref="BI491">IF(BI$10="", "", IF(IFERROR(INDEX($B491:$AE491, $BK491, MATCH(BI$10, $B$11:$AE$11, 0)), "")="", "", IFERROR(INDEX($B491:$AE491, $BK491, MATCH(BI$10, $B$11:$AE$11, 0)), "")))</f>
        <v/>
      </c>
      <c r="BJ491" s="12"/>
      <c r="BN491" s="19" t="str" cm="1">
        <f t="array" ref="BN491">IF($AZ$10="", "", IF(IFERROR(INDEX($B491:$AE491, $BK491, MATCH($AZ$10, $B$11:$AE$11, 0)), "")="", "", IFERROR(INDEX($B491:$AE491, $BK491, MATCH($AZ$10, $B$11:$AE$11, 0)), "")))</f>
        <v/>
      </c>
      <c r="BO491" s="19" t="str">
        <f t="shared" si="114"/>
        <v/>
      </c>
      <c r="BP491" s="19" t="str">
        <f t="shared" si="115"/>
        <v/>
      </c>
      <c r="BQ491" s="19" t="str">
        <f t="shared" si="116"/>
        <v/>
      </c>
      <c r="BR491" s="30" t="str">
        <f t="shared" si="117"/>
        <v/>
      </c>
      <c r="BS491" s="19" t="str">
        <f t="shared" si="118"/>
        <v/>
      </c>
      <c r="BT491" s="40" t="str" cm="1">
        <f t="array" ref="BT491">IFERROR(DATE(INDEX($BQ491:$BS491, $BK491, MATCH($BN$5, $BQ$10:$BS$10, 0)), INDEX($BQ491:$BS491, $BK491, MATCH($BN$4, $BQ$10:$BS$10, 0)), INDEX($BQ491:$BS491, $BK491, MATCH($BN$3, $BQ$10:$BS$10, 0))), "")</f>
        <v/>
      </c>
      <c r="BV491" s="19" t="str">
        <f t="shared" si="119"/>
        <v/>
      </c>
      <c r="BX491" s="19" t="str">
        <f t="shared" si="120"/>
        <v/>
      </c>
      <c r="BZ491" s="30" t="str">
        <f t="shared" si="124"/>
        <v/>
      </c>
      <c r="CA491" s="13" t="str">
        <f t="shared" si="125"/>
        <v/>
      </c>
      <c r="CB491" s="13" t="str">
        <f t="shared" si="126"/>
        <v/>
      </c>
      <c r="CC491" s="13" t="str">
        <f t="shared" si="127"/>
        <v/>
      </c>
      <c r="CD491" s="32" t="str">
        <f t="shared" si="128"/>
        <v/>
      </c>
      <c r="CF491" s="52" t="str">
        <f t="shared" si="121"/>
        <v/>
      </c>
      <c r="CH491" s="19" t="str">
        <f>IF($CF491="", "", COUNTIF($CF$12:$CF$1210, "&gt;"&amp;$CF491)+1+COUNTIF($CF$12:$CF491, $CF491)-1)</f>
        <v/>
      </c>
      <c r="CJ491" s="19" t="str">
        <f t="shared" si="122"/>
        <v/>
      </c>
      <c r="CL491" s="87" t="str">
        <f t="shared" si="123"/>
        <v/>
      </c>
    </row>
    <row r="492" spans="1:90" x14ac:dyDescent="0.25">
      <c r="A492" s="11"/>
      <c r="B492" s="5"/>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7"/>
      <c r="AF492" s="11"/>
      <c r="AG492" s="12"/>
      <c r="AH492" s="12"/>
      <c r="AI492" s="12"/>
      <c r="AJ492" s="12"/>
      <c r="AK492" s="12"/>
      <c r="AL492" s="12"/>
      <c r="AM492" s="12"/>
      <c r="AN492" s="12"/>
      <c r="AO492" s="12"/>
      <c r="AP492" s="12"/>
      <c r="AQ492" s="12"/>
      <c r="AR492" s="12"/>
      <c r="AS492" s="12"/>
      <c r="AT492" s="12"/>
      <c r="AU492" s="12"/>
      <c r="AV492" s="12"/>
      <c r="AW492" s="12"/>
      <c r="AX492" s="12"/>
      <c r="AY492" s="12"/>
      <c r="AZ492" s="37" t="str">
        <f t="shared" si="113"/>
        <v/>
      </c>
      <c r="BA492" s="13" t="str" cm="1">
        <f t="array" ref="BA492">IF(BA$10="", "", IF(IFERROR(INDEX($B492:$AE492, $BK492, MATCH(BA$10, $B$11:$AE$11, 0)), "")="", "", IFERROR(VALUE(INDEX($B492:$AE492, $BK492, MATCH(BA$10, $B$11:$AE$11, 0))), "")))</f>
        <v/>
      </c>
      <c r="BB492" s="13" t="str" cm="1">
        <f t="array" ref="BB492">IF(BB$10="", "", IF(IFERROR(INDEX($B492:$AE492, $BK492, MATCH(BB$10, $B$11:$AE$11, 0)), "")="", "", IFERROR(VALUE(INDEX($B492:$AE492, $BK492, MATCH(BB$10, $B$11:$AE$11, 0))), "")))</f>
        <v/>
      </c>
      <c r="BC492" s="13" t="str" cm="1">
        <f t="array" ref="BC492">IF(BC$10="", "", IF(IFERROR(INDEX($B492:$AE492, $BK492, MATCH(BC$10, $B$11:$AE$11, 0)), "")="", "", IFERROR(VALUE(INDEX($B492:$AE492, $BK492, MATCH(BC$10, $B$11:$AE$11, 0))), "")))</f>
        <v/>
      </c>
      <c r="BD492" s="13" t="str" cm="1">
        <f t="array" ref="BD492">IF(BD$10="", "", IF(IFERROR(INDEX($B492:$AE492, $BK492, MATCH(BD$10, $B$11:$AE$11, 0)), "")="", "", IFERROR(VALUE(INDEX($B492:$AE492, $BK492, MATCH(BD$10, $B$11:$AE$11, 0))), "")))</f>
        <v/>
      </c>
      <c r="BE492" s="32" t="str" cm="1">
        <f t="array" ref="BE492">IF(BE$10="", "", IF(IFERROR(INDEX($B492:$AE492, $BK492, MATCH(BE$10, $B$11:$AE$11, 0)), "")="", "", IFERROR(VALUE(INDEX($B492:$AE492, $BK492, MATCH(BE$10, $B$11:$AE$11, 0))), "")))</f>
        <v/>
      </c>
      <c r="BF492" s="12"/>
      <c r="BG492" s="44" t="str" cm="1">
        <f t="array" ref="BG492">IF(BG$10="", "", IF(IFERROR(INDEX($B492:$AE492, $BK492, MATCH(BG$10, $B$11:$AE$11, 0)), "")="", "", IFERROR(LEFT(INDEX($B492:$AE492, $BK492, MATCH(BG$10, $B$11:$AE$11, 0)), 70), "")))</f>
        <v/>
      </c>
      <c r="BH492" s="12"/>
      <c r="BI492" s="44" t="str" cm="1">
        <f t="array" ref="BI492">IF(BI$10="", "", IF(IFERROR(INDEX($B492:$AE492, $BK492, MATCH(BI$10, $B$11:$AE$11, 0)), "")="", "", IFERROR(INDEX($B492:$AE492, $BK492, MATCH(BI$10, $B$11:$AE$11, 0)), "")))</f>
        <v/>
      </c>
      <c r="BJ492" s="12"/>
      <c r="BN492" s="19" t="str" cm="1">
        <f t="array" ref="BN492">IF($AZ$10="", "", IF(IFERROR(INDEX($B492:$AE492, $BK492, MATCH($AZ$10, $B$11:$AE$11, 0)), "")="", "", IFERROR(INDEX($B492:$AE492, $BK492, MATCH($AZ$10, $B$11:$AE$11, 0)), "")))</f>
        <v/>
      </c>
      <c r="BO492" s="19" t="str">
        <f t="shared" si="114"/>
        <v/>
      </c>
      <c r="BP492" s="19" t="str">
        <f t="shared" si="115"/>
        <v/>
      </c>
      <c r="BQ492" s="19" t="str">
        <f t="shared" si="116"/>
        <v/>
      </c>
      <c r="BR492" s="30" t="str">
        <f t="shared" si="117"/>
        <v/>
      </c>
      <c r="BS492" s="19" t="str">
        <f t="shared" si="118"/>
        <v/>
      </c>
      <c r="BT492" s="40" t="str" cm="1">
        <f t="array" ref="BT492">IFERROR(DATE(INDEX($BQ492:$BS492, $BK492, MATCH($BN$5, $BQ$10:$BS$10, 0)), INDEX($BQ492:$BS492, $BK492, MATCH($BN$4, $BQ$10:$BS$10, 0)), INDEX($BQ492:$BS492, $BK492, MATCH($BN$3, $BQ$10:$BS$10, 0))), "")</f>
        <v/>
      </c>
      <c r="BV492" s="19" t="str">
        <f t="shared" si="119"/>
        <v/>
      </c>
      <c r="BX492" s="19" t="str">
        <f t="shared" si="120"/>
        <v/>
      </c>
      <c r="BZ492" s="30" t="str">
        <f t="shared" si="124"/>
        <v/>
      </c>
      <c r="CA492" s="13" t="str">
        <f t="shared" si="125"/>
        <v/>
      </c>
      <c r="CB492" s="13" t="str">
        <f t="shared" si="126"/>
        <v/>
      </c>
      <c r="CC492" s="13" t="str">
        <f t="shared" si="127"/>
        <v/>
      </c>
      <c r="CD492" s="32" t="str">
        <f t="shared" si="128"/>
        <v/>
      </c>
      <c r="CF492" s="52" t="str">
        <f t="shared" si="121"/>
        <v/>
      </c>
      <c r="CH492" s="19" t="str">
        <f>IF($CF492="", "", COUNTIF($CF$12:$CF$1210, "&gt;"&amp;$CF492)+1+COUNTIF($CF$12:$CF492, $CF492)-1)</f>
        <v/>
      </c>
      <c r="CJ492" s="19" t="str">
        <f t="shared" si="122"/>
        <v/>
      </c>
      <c r="CL492" s="87" t="str">
        <f t="shared" si="123"/>
        <v/>
      </c>
    </row>
    <row r="493" spans="1:90" x14ac:dyDescent="0.25">
      <c r="A493" s="11"/>
      <c r="B493" s="5"/>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7"/>
      <c r="AF493" s="11"/>
      <c r="AG493" s="12"/>
      <c r="AH493" s="12"/>
      <c r="AI493" s="12"/>
      <c r="AJ493" s="12"/>
      <c r="AK493" s="12"/>
      <c r="AL493" s="12"/>
      <c r="AM493" s="12"/>
      <c r="AN493" s="12"/>
      <c r="AO493" s="12"/>
      <c r="AP493" s="12"/>
      <c r="AQ493" s="12"/>
      <c r="AR493" s="12"/>
      <c r="AS493" s="12"/>
      <c r="AT493" s="12"/>
      <c r="AU493" s="12"/>
      <c r="AV493" s="12"/>
      <c r="AW493" s="12"/>
      <c r="AX493" s="12"/>
      <c r="AY493" s="12"/>
      <c r="AZ493" s="37" t="str">
        <f t="shared" si="113"/>
        <v/>
      </c>
      <c r="BA493" s="13" t="str" cm="1">
        <f t="array" ref="BA493">IF(BA$10="", "", IF(IFERROR(INDEX($B493:$AE493, $BK493, MATCH(BA$10, $B$11:$AE$11, 0)), "")="", "", IFERROR(VALUE(INDEX($B493:$AE493, $BK493, MATCH(BA$10, $B$11:$AE$11, 0))), "")))</f>
        <v/>
      </c>
      <c r="BB493" s="13" t="str" cm="1">
        <f t="array" ref="BB493">IF(BB$10="", "", IF(IFERROR(INDEX($B493:$AE493, $BK493, MATCH(BB$10, $B$11:$AE$11, 0)), "")="", "", IFERROR(VALUE(INDEX($B493:$AE493, $BK493, MATCH(BB$10, $B$11:$AE$11, 0))), "")))</f>
        <v/>
      </c>
      <c r="BC493" s="13" t="str" cm="1">
        <f t="array" ref="BC493">IF(BC$10="", "", IF(IFERROR(INDEX($B493:$AE493, $BK493, MATCH(BC$10, $B$11:$AE$11, 0)), "")="", "", IFERROR(VALUE(INDEX($B493:$AE493, $BK493, MATCH(BC$10, $B$11:$AE$11, 0))), "")))</f>
        <v/>
      </c>
      <c r="BD493" s="13" t="str" cm="1">
        <f t="array" ref="BD493">IF(BD$10="", "", IF(IFERROR(INDEX($B493:$AE493, $BK493, MATCH(BD$10, $B$11:$AE$11, 0)), "")="", "", IFERROR(VALUE(INDEX($B493:$AE493, $BK493, MATCH(BD$10, $B$11:$AE$11, 0))), "")))</f>
        <v/>
      </c>
      <c r="BE493" s="32" t="str" cm="1">
        <f t="array" ref="BE493">IF(BE$10="", "", IF(IFERROR(INDEX($B493:$AE493, $BK493, MATCH(BE$10, $B$11:$AE$11, 0)), "")="", "", IFERROR(VALUE(INDEX($B493:$AE493, $BK493, MATCH(BE$10, $B$11:$AE$11, 0))), "")))</f>
        <v/>
      </c>
      <c r="BF493" s="12"/>
      <c r="BG493" s="44" t="str" cm="1">
        <f t="array" ref="BG493">IF(BG$10="", "", IF(IFERROR(INDEX($B493:$AE493, $BK493, MATCH(BG$10, $B$11:$AE$11, 0)), "")="", "", IFERROR(LEFT(INDEX($B493:$AE493, $BK493, MATCH(BG$10, $B$11:$AE$11, 0)), 70), "")))</f>
        <v/>
      </c>
      <c r="BH493" s="12"/>
      <c r="BI493" s="44" t="str" cm="1">
        <f t="array" ref="BI493">IF(BI$10="", "", IF(IFERROR(INDEX($B493:$AE493, $BK493, MATCH(BI$10, $B$11:$AE$11, 0)), "")="", "", IFERROR(INDEX($B493:$AE493, $BK493, MATCH(BI$10, $B$11:$AE$11, 0)), "")))</f>
        <v/>
      </c>
      <c r="BJ493" s="12"/>
      <c r="BN493" s="19" t="str" cm="1">
        <f t="array" ref="BN493">IF($AZ$10="", "", IF(IFERROR(INDEX($B493:$AE493, $BK493, MATCH($AZ$10, $B$11:$AE$11, 0)), "")="", "", IFERROR(INDEX($B493:$AE493, $BK493, MATCH($AZ$10, $B$11:$AE$11, 0)), "")))</f>
        <v/>
      </c>
      <c r="BO493" s="19" t="str">
        <f t="shared" si="114"/>
        <v/>
      </c>
      <c r="BP493" s="19" t="str">
        <f t="shared" si="115"/>
        <v/>
      </c>
      <c r="BQ493" s="19" t="str">
        <f t="shared" si="116"/>
        <v/>
      </c>
      <c r="BR493" s="30" t="str">
        <f t="shared" si="117"/>
        <v/>
      </c>
      <c r="BS493" s="19" t="str">
        <f t="shared" si="118"/>
        <v/>
      </c>
      <c r="BT493" s="40" t="str" cm="1">
        <f t="array" ref="BT493">IFERROR(DATE(INDEX($BQ493:$BS493, $BK493, MATCH($BN$5, $BQ$10:$BS$10, 0)), INDEX($BQ493:$BS493, $BK493, MATCH($BN$4, $BQ$10:$BS$10, 0)), INDEX($BQ493:$BS493, $BK493, MATCH($BN$3, $BQ$10:$BS$10, 0))), "")</f>
        <v/>
      </c>
      <c r="BV493" s="19" t="str">
        <f t="shared" si="119"/>
        <v/>
      </c>
      <c r="BX493" s="19" t="str">
        <f t="shared" si="120"/>
        <v/>
      </c>
      <c r="BZ493" s="30" t="str">
        <f t="shared" si="124"/>
        <v/>
      </c>
      <c r="CA493" s="13" t="str">
        <f t="shared" si="125"/>
        <v/>
      </c>
      <c r="CB493" s="13" t="str">
        <f t="shared" si="126"/>
        <v/>
      </c>
      <c r="CC493" s="13" t="str">
        <f t="shared" si="127"/>
        <v/>
      </c>
      <c r="CD493" s="32" t="str">
        <f t="shared" si="128"/>
        <v/>
      </c>
      <c r="CF493" s="52" t="str">
        <f t="shared" si="121"/>
        <v/>
      </c>
      <c r="CH493" s="19" t="str">
        <f>IF($CF493="", "", COUNTIF($CF$12:$CF$1210, "&gt;"&amp;$CF493)+1+COUNTIF($CF$12:$CF493, $CF493)-1)</f>
        <v/>
      </c>
      <c r="CJ493" s="19" t="str">
        <f t="shared" si="122"/>
        <v/>
      </c>
      <c r="CL493" s="87" t="str">
        <f t="shared" si="123"/>
        <v/>
      </c>
    </row>
    <row r="494" spans="1:90" x14ac:dyDescent="0.25">
      <c r="A494" s="11"/>
      <c r="B494" s="5"/>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7"/>
      <c r="AF494" s="11"/>
      <c r="AG494" s="12"/>
      <c r="AH494" s="12"/>
      <c r="AI494" s="12"/>
      <c r="AJ494" s="12"/>
      <c r="AK494" s="12"/>
      <c r="AL494" s="12"/>
      <c r="AM494" s="12"/>
      <c r="AN494" s="12"/>
      <c r="AO494" s="12"/>
      <c r="AP494" s="12"/>
      <c r="AQ494" s="12"/>
      <c r="AR494" s="12"/>
      <c r="AS494" s="12"/>
      <c r="AT494" s="12"/>
      <c r="AU494" s="12"/>
      <c r="AV494" s="12"/>
      <c r="AW494" s="12"/>
      <c r="AX494" s="12"/>
      <c r="AY494" s="12"/>
      <c r="AZ494" s="37" t="str">
        <f t="shared" si="113"/>
        <v/>
      </c>
      <c r="BA494" s="13" t="str" cm="1">
        <f t="array" ref="BA494">IF(BA$10="", "", IF(IFERROR(INDEX($B494:$AE494, $BK494, MATCH(BA$10, $B$11:$AE$11, 0)), "")="", "", IFERROR(VALUE(INDEX($B494:$AE494, $BK494, MATCH(BA$10, $B$11:$AE$11, 0))), "")))</f>
        <v/>
      </c>
      <c r="BB494" s="13" t="str" cm="1">
        <f t="array" ref="BB494">IF(BB$10="", "", IF(IFERROR(INDEX($B494:$AE494, $BK494, MATCH(BB$10, $B$11:$AE$11, 0)), "")="", "", IFERROR(VALUE(INDEX($B494:$AE494, $BK494, MATCH(BB$10, $B$11:$AE$11, 0))), "")))</f>
        <v/>
      </c>
      <c r="BC494" s="13" t="str" cm="1">
        <f t="array" ref="BC494">IF(BC$10="", "", IF(IFERROR(INDEX($B494:$AE494, $BK494, MATCH(BC$10, $B$11:$AE$11, 0)), "")="", "", IFERROR(VALUE(INDEX($B494:$AE494, $BK494, MATCH(BC$10, $B$11:$AE$11, 0))), "")))</f>
        <v/>
      </c>
      <c r="BD494" s="13" t="str" cm="1">
        <f t="array" ref="BD494">IF(BD$10="", "", IF(IFERROR(INDEX($B494:$AE494, $BK494, MATCH(BD$10, $B$11:$AE$11, 0)), "")="", "", IFERROR(VALUE(INDEX($B494:$AE494, $BK494, MATCH(BD$10, $B$11:$AE$11, 0))), "")))</f>
        <v/>
      </c>
      <c r="BE494" s="32" t="str" cm="1">
        <f t="array" ref="BE494">IF(BE$10="", "", IF(IFERROR(INDEX($B494:$AE494, $BK494, MATCH(BE$10, $B$11:$AE$11, 0)), "")="", "", IFERROR(VALUE(INDEX($B494:$AE494, $BK494, MATCH(BE$10, $B$11:$AE$11, 0))), "")))</f>
        <v/>
      </c>
      <c r="BF494" s="12"/>
      <c r="BG494" s="44" t="str" cm="1">
        <f t="array" ref="BG494">IF(BG$10="", "", IF(IFERROR(INDEX($B494:$AE494, $BK494, MATCH(BG$10, $B$11:$AE$11, 0)), "")="", "", IFERROR(LEFT(INDEX($B494:$AE494, $BK494, MATCH(BG$10, $B$11:$AE$11, 0)), 70), "")))</f>
        <v/>
      </c>
      <c r="BH494" s="12"/>
      <c r="BI494" s="44" t="str" cm="1">
        <f t="array" ref="BI494">IF(BI$10="", "", IF(IFERROR(INDEX($B494:$AE494, $BK494, MATCH(BI$10, $B$11:$AE$11, 0)), "")="", "", IFERROR(INDEX($B494:$AE494, $BK494, MATCH(BI$10, $B$11:$AE$11, 0)), "")))</f>
        <v/>
      </c>
      <c r="BJ494" s="12"/>
      <c r="BN494" s="19" t="str" cm="1">
        <f t="array" ref="BN494">IF($AZ$10="", "", IF(IFERROR(INDEX($B494:$AE494, $BK494, MATCH($AZ$10, $B$11:$AE$11, 0)), "")="", "", IFERROR(INDEX($B494:$AE494, $BK494, MATCH($AZ$10, $B$11:$AE$11, 0)), "")))</f>
        <v/>
      </c>
      <c r="BO494" s="19" t="str">
        <f t="shared" si="114"/>
        <v/>
      </c>
      <c r="BP494" s="19" t="str">
        <f t="shared" si="115"/>
        <v/>
      </c>
      <c r="BQ494" s="19" t="str">
        <f t="shared" si="116"/>
        <v/>
      </c>
      <c r="BR494" s="30" t="str">
        <f t="shared" si="117"/>
        <v/>
      </c>
      <c r="BS494" s="19" t="str">
        <f t="shared" si="118"/>
        <v/>
      </c>
      <c r="BT494" s="40" t="str" cm="1">
        <f t="array" ref="BT494">IFERROR(DATE(INDEX($BQ494:$BS494, $BK494, MATCH($BN$5, $BQ$10:$BS$10, 0)), INDEX($BQ494:$BS494, $BK494, MATCH($BN$4, $BQ$10:$BS$10, 0)), INDEX($BQ494:$BS494, $BK494, MATCH($BN$3, $BQ$10:$BS$10, 0))), "")</f>
        <v/>
      </c>
      <c r="BV494" s="19" t="str">
        <f t="shared" si="119"/>
        <v/>
      </c>
      <c r="BX494" s="19" t="str">
        <f t="shared" si="120"/>
        <v/>
      </c>
      <c r="BZ494" s="30" t="str">
        <f t="shared" si="124"/>
        <v/>
      </c>
      <c r="CA494" s="13" t="str">
        <f t="shared" si="125"/>
        <v/>
      </c>
      <c r="CB494" s="13" t="str">
        <f t="shared" si="126"/>
        <v/>
      </c>
      <c r="CC494" s="13" t="str">
        <f t="shared" si="127"/>
        <v/>
      </c>
      <c r="CD494" s="32" t="str">
        <f t="shared" si="128"/>
        <v/>
      </c>
      <c r="CF494" s="52" t="str">
        <f t="shared" si="121"/>
        <v/>
      </c>
      <c r="CH494" s="19" t="str">
        <f>IF($CF494="", "", COUNTIF($CF$12:$CF$1210, "&gt;"&amp;$CF494)+1+COUNTIF($CF$12:$CF494, $CF494)-1)</f>
        <v/>
      </c>
      <c r="CJ494" s="19" t="str">
        <f t="shared" si="122"/>
        <v/>
      </c>
      <c r="CL494" s="87" t="str">
        <f t="shared" si="123"/>
        <v/>
      </c>
    </row>
    <row r="495" spans="1:90" x14ac:dyDescent="0.25">
      <c r="A495" s="11"/>
      <c r="B495" s="5"/>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7"/>
      <c r="AF495" s="11"/>
      <c r="AG495" s="12"/>
      <c r="AH495" s="12"/>
      <c r="AI495" s="12"/>
      <c r="AJ495" s="12"/>
      <c r="AK495" s="12"/>
      <c r="AL495" s="12"/>
      <c r="AM495" s="12"/>
      <c r="AN495" s="12"/>
      <c r="AO495" s="12"/>
      <c r="AP495" s="12"/>
      <c r="AQ495" s="12"/>
      <c r="AR495" s="12"/>
      <c r="AS495" s="12"/>
      <c r="AT495" s="12"/>
      <c r="AU495" s="12"/>
      <c r="AV495" s="12"/>
      <c r="AW495" s="12"/>
      <c r="AX495" s="12"/>
      <c r="AY495" s="12"/>
      <c r="AZ495" s="37" t="str">
        <f t="shared" si="113"/>
        <v/>
      </c>
      <c r="BA495" s="13" t="str" cm="1">
        <f t="array" ref="BA495">IF(BA$10="", "", IF(IFERROR(INDEX($B495:$AE495, $BK495, MATCH(BA$10, $B$11:$AE$11, 0)), "")="", "", IFERROR(VALUE(INDEX($B495:$AE495, $BK495, MATCH(BA$10, $B$11:$AE$11, 0))), "")))</f>
        <v/>
      </c>
      <c r="BB495" s="13" t="str" cm="1">
        <f t="array" ref="BB495">IF(BB$10="", "", IF(IFERROR(INDEX($B495:$AE495, $BK495, MATCH(BB$10, $B$11:$AE$11, 0)), "")="", "", IFERROR(VALUE(INDEX($B495:$AE495, $BK495, MATCH(BB$10, $B$11:$AE$11, 0))), "")))</f>
        <v/>
      </c>
      <c r="BC495" s="13" t="str" cm="1">
        <f t="array" ref="BC495">IF(BC$10="", "", IF(IFERROR(INDEX($B495:$AE495, $BK495, MATCH(BC$10, $B$11:$AE$11, 0)), "")="", "", IFERROR(VALUE(INDEX($B495:$AE495, $BK495, MATCH(BC$10, $B$11:$AE$11, 0))), "")))</f>
        <v/>
      </c>
      <c r="BD495" s="13" t="str" cm="1">
        <f t="array" ref="BD495">IF(BD$10="", "", IF(IFERROR(INDEX($B495:$AE495, $BK495, MATCH(BD$10, $B$11:$AE$11, 0)), "")="", "", IFERROR(VALUE(INDEX($B495:$AE495, $BK495, MATCH(BD$10, $B$11:$AE$11, 0))), "")))</f>
        <v/>
      </c>
      <c r="BE495" s="32" t="str" cm="1">
        <f t="array" ref="BE495">IF(BE$10="", "", IF(IFERROR(INDEX($B495:$AE495, $BK495, MATCH(BE$10, $B$11:$AE$11, 0)), "")="", "", IFERROR(VALUE(INDEX($B495:$AE495, $BK495, MATCH(BE$10, $B$11:$AE$11, 0))), "")))</f>
        <v/>
      </c>
      <c r="BF495" s="12"/>
      <c r="BG495" s="44" t="str" cm="1">
        <f t="array" ref="BG495">IF(BG$10="", "", IF(IFERROR(INDEX($B495:$AE495, $BK495, MATCH(BG$10, $B$11:$AE$11, 0)), "")="", "", IFERROR(LEFT(INDEX($B495:$AE495, $BK495, MATCH(BG$10, $B$11:$AE$11, 0)), 70), "")))</f>
        <v/>
      </c>
      <c r="BH495" s="12"/>
      <c r="BI495" s="44" t="str" cm="1">
        <f t="array" ref="BI495">IF(BI$10="", "", IF(IFERROR(INDEX($B495:$AE495, $BK495, MATCH(BI$10, $B$11:$AE$11, 0)), "")="", "", IFERROR(INDEX($B495:$AE495, $BK495, MATCH(BI$10, $B$11:$AE$11, 0)), "")))</f>
        <v/>
      </c>
      <c r="BJ495" s="12"/>
      <c r="BN495" s="19" t="str" cm="1">
        <f t="array" ref="BN495">IF($AZ$10="", "", IF(IFERROR(INDEX($B495:$AE495, $BK495, MATCH($AZ$10, $B$11:$AE$11, 0)), "")="", "", IFERROR(INDEX($B495:$AE495, $BK495, MATCH($AZ$10, $B$11:$AE$11, 0)), "")))</f>
        <v/>
      </c>
      <c r="BO495" s="19" t="str">
        <f t="shared" si="114"/>
        <v/>
      </c>
      <c r="BP495" s="19" t="str">
        <f t="shared" si="115"/>
        <v/>
      </c>
      <c r="BQ495" s="19" t="str">
        <f t="shared" si="116"/>
        <v/>
      </c>
      <c r="BR495" s="30" t="str">
        <f t="shared" si="117"/>
        <v/>
      </c>
      <c r="BS495" s="19" t="str">
        <f t="shared" si="118"/>
        <v/>
      </c>
      <c r="BT495" s="40" t="str" cm="1">
        <f t="array" ref="BT495">IFERROR(DATE(INDEX($BQ495:$BS495, $BK495, MATCH($BN$5, $BQ$10:$BS$10, 0)), INDEX($BQ495:$BS495, $BK495, MATCH($BN$4, $BQ$10:$BS$10, 0)), INDEX($BQ495:$BS495, $BK495, MATCH($BN$3, $BQ$10:$BS$10, 0))), "")</f>
        <v/>
      </c>
      <c r="BV495" s="19" t="str">
        <f t="shared" si="119"/>
        <v/>
      </c>
      <c r="BX495" s="19" t="str">
        <f t="shared" si="120"/>
        <v/>
      </c>
      <c r="BZ495" s="30" t="str">
        <f t="shared" si="124"/>
        <v/>
      </c>
      <c r="CA495" s="13" t="str">
        <f t="shared" si="125"/>
        <v/>
      </c>
      <c r="CB495" s="13" t="str">
        <f t="shared" si="126"/>
        <v/>
      </c>
      <c r="CC495" s="13" t="str">
        <f t="shared" si="127"/>
        <v/>
      </c>
      <c r="CD495" s="32" t="str">
        <f t="shared" si="128"/>
        <v/>
      </c>
      <c r="CF495" s="52" t="str">
        <f t="shared" si="121"/>
        <v/>
      </c>
      <c r="CH495" s="19" t="str">
        <f>IF($CF495="", "", COUNTIF($CF$12:$CF$1210, "&gt;"&amp;$CF495)+1+COUNTIF($CF$12:$CF495, $CF495)-1)</f>
        <v/>
      </c>
      <c r="CJ495" s="19" t="str">
        <f t="shared" si="122"/>
        <v/>
      </c>
      <c r="CL495" s="87" t="str">
        <f t="shared" si="123"/>
        <v/>
      </c>
    </row>
    <row r="496" spans="1:90" x14ac:dyDescent="0.25">
      <c r="A496" s="11"/>
      <c r="B496" s="5"/>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7"/>
      <c r="AF496" s="11"/>
      <c r="AG496" s="12"/>
      <c r="AH496" s="12"/>
      <c r="AI496" s="12"/>
      <c r="AJ496" s="12"/>
      <c r="AK496" s="12"/>
      <c r="AL496" s="12"/>
      <c r="AM496" s="12"/>
      <c r="AN496" s="12"/>
      <c r="AO496" s="12"/>
      <c r="AP496" s="12"/>
      <c r="AQ496" s="12"/>
      <c r="AR496" s="12"/>
      <c r="AS496" s="12"/>
      <c r="AT496" s="12"/>
      <c r="AU496" s="12"/>
      <c r="AV496" s="12"/>
      <c r="AW496" s="12"/>
      <c r="AX496" s="12"/>
      <c r="AY496" s="12"/>
      <c r="AZ496" s="37" t="str">
        <f t="shared" si="113"/>
        <v/>
      </c>
      <c r="BA496" s="13" t="str" cm="1">
        <f t="array" ref="BA496">IF(BA$10="", "", IF(IFERROR(INDEX($B496:$AE496, $BK496, MATCH(BA$10, $B$11:$AE$11, 0)), "")="", "", IFERROR(VALUE(INDEX($B496:$AE496, $BK496, MATCH(BA$10, $B$11:$AE$11, 0))), "")))</f>
        <v/>
      </c>
      <c r="BB496" s="13" t="str" cm="1">
        <f t="array" ref="BB496">IF(BB$10="", "", IF(IFERROR(INDEX($B496:$AE496, $BK496, MATCH(BB$10, $B$11:$AE$11, 0)), "")="", "", IFERROR(VALUE(INDEX($B496:$AE496, $BK496, MATCH(BB$10, $B$11:$AE$11, 0))), "")))</f>
        <v/>
      </c>
      <c r="BC496" s="13" t="str" cm="1">
        <f t="array" ref="BC496">IF(BC$10="", "", IF(IFERROR(INDEX($B496:$AE496, $BK496, MATCH(BC$10, $B$11:$AE$11, 0)), "")="", "", IFERROR(VALUE(INDEX($B496:$AE496, $BK496, MATCH(BC$10, $B$11:$AE$11, 0))), "")))</f>
        <v/>
      </c>
      <c r="BD496" s="13" t="str" cm="1">
        <f t="array" ref="BD496">IF(BD$10="", "", IF(IFERROR(INDEX($B496:$AE496, $BK496, MATCH(BD$10, $B$11:$AE$11, 0)), "")="", "", IFERROR(VALUE(INDEX($B496:$AE496, $BK496, MATCH(BD$10, $B$11:$AE$11, 0))), "")))</f>
        <v/>
      </c>
      <c r="BE496" s="32" t="str" cm="1">
        <f t="array" ref="BE496">IF(BE$10="", "", IF(IFERROR(INDEX($B496:$AE496, $BK496, MATCH(BE$10, $B$11:$AE$11, 0)), "")="", "", IFERROR(VALUE(INDEX($B496:$AE496, $BK496, MATCH(BE$10, $B$11:$AE$11, 0))), "")))</f>
        <v/>
      </c>
      <c r="BF496" s="12"/>
      <c r="BG496" s="44" t="str" cm="1">
        <f t="array" ref="BG496">IF(BG$10="", "", IF(IFERROR(INDEX($B496:$AE496, $BK496, MATCH(BG$10, $B$11:$AE$11, 0)), "")="", "", IFERROR(LEFT(INDEX($B496:$AE496, $BK496, MATCH(BG$10, $B$11:$AE$11, 0)), 70), "")))</f>
        <v/>
      </c>
      <c r="BH496" s="12"/>
      <c r="BI496" s="44" t="str" cm="1">
        <f t="array" ref="BI496">IF(BI$10="", "", IF(IFERROR(INDEX($B496:$AE496, $BK496, MATCH(BI$10, $B$11:$AE$11, 0)), "")="", "", IFERROR(INDEX($B496:$AE496, $BK496, MATCH(BI$10, $B$11:$AE$11, 0)), "")))</f>
        <v/>
      </c>
      <c r="BJ496" s="12"/>
      <c r="BN496" s="19" t="str" cm="1">
        <f t="array" ref="BN496">IF($AZ$10="", "", IF(IFERROR(INDEX($B496:$AE496, $BK496, MATCH($AZ$10, $B$11:$AE$11, 0)), "")="", "", IFERROR(INDEX($B496:$AE496, $BK496, MATCH($AZ$10, $B$11:$AE$11, 0)), "")))</f>
        <v/>
      </c>
      <c r="BO496" s="19" t="str">
        <f t="shared" si="114"/>
        <v/>
      </c>
      <c r="BP496" s="19" t="str">
        <f t="shared" si="115"/>
        <v/>
      </c>
      <c r="BQ496" s="19" t="str">
        <f t="shared" si="116"/>
        <v/>
      </c>
      <c r="BR496" s="30" t="str">
        <f t="shared" si="117"/>
        <v/>
      </c>
      <c r="BS496" s="19" t="str">
        <f t="shared" si="118"/>
        <v/>
      </c>
      <c r="BT496" s="40" t="str" cm="1">
        <f t="array" ref="BT496">IFERROR(DATE(INDEX($BQ496:$BS496, $BK496, MATCH($BN$5, $BQ$10:$BS$10, 0)), INDEX($BQ496:$BS496, $BK496, MATCH($BN$4, $BQ$10:$BS$10, 0)), INDEX($BQ496:$BS496, $BK496, MATCH($BN$3, $BQ$10:$BS$10, 0))), "")</f>
        <v/>
      </c>
      <c r="BV496" s="19" t="str">
        <f t="shared" si="119"/>
        <v/>
      </c>
      <c r="BX496" s="19" t="str">
        <f t="shared" si="120"/>
        <v/>
      </c>
      <c r="BZ496" s="30" t="str">
        <f t="shared" si="124"/>
        <v/>
      </c>
      <c r="CA496" s="13" t="str">
        <f t="shared" si="125"/>
        <v/>
      </c>
      <c r="CB496" s="13" t="str">
        <f t="shared" si="126"/>
        <v/>
      </c>
      <c r="CC496" s="13" t="str">
        <f t="shared" si="127"/>
        <v/>
      </c>
      <c r="CD496" s="32" t="str">
        <f t="shared" si="128"/>
        <v/>
      </c>
      <c r="CF496" s="52" t="str">
        <f t="shared" si="121"/>
        <v/>
      </c>
      <c r="CH496" s="19" t="str">
        <f>IF($CF496="", "", COUNTIF($CF$12:$CF$1210, "&gt;"&amp;$CF496)+1+COUNTIF($CF$12:$CF496, $CF496)-1)</f>
        <v/>
      </c>
      <c r="CJ496" s="19" t="str">
        <f t="shared" si="122"/>
        <v/>
      </c>
      <c r="CL496" s="87" t="str">
        <f t="shared" si="123"/>
        <v/>
      </c>
    </row>
    <row r="497" spans="1:90" x14ac:dyDescent="0.25">
      <c r="A497" s="11"/>
      <c r="B497" s="5"/>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7"/>
      <c r="AF497" s="11"/>
      <c r="AG497" s="12"/>
      <c r="AH497" s="12"/>
      <c r="AI497" s="12"/>
      <c r="AJ497" s="12"/>
      <c r="AK497" s="12"/>
      <c r="AL497" s="12"/>
      <c r="AM497" s="12"/>
      <c r="AN497" s="12"/>
      <c r="AO497" s="12"/>
      <c r="AP497" s="12"/>
      <c r="AQ497" s="12"/>
      <c r="AR497" s="12"/>
      <c r="AS497" s="12"/>
      <c r="AT497" s="12"/>
      <c r="AU497" s="12"/>
      <c r="AV497" s="12"/>
      <c r="AW497" s="12"/>
      <c r="AX497" s="12"/>
      <c r="AY497" s="12"/>
      <c r="AZ497" s="37" t="str">
        <f t="shared" si="113"/>
        <v/>
      </c>
      <c r="BA497" s="13" t="str" cm="1">
        <f t="array" ref="BA497">IF(BA$10="", "", IF(IFERROR(INDEX($B497:$AE497, $BK497, MATCH(BA$10, $B$11:$AE$11, 0)), "")="", "", IFERROR(VALUE(INDEX($B497:$AE497, $BK497, MATCH(BA$10, $B$11:$AE$11, 0))), "")))</f>
        <v/>
      </c>
      <c r="BB497" s="13" t="str" cm="1">
        <f t="array" ref="BB497">IF(BB$10="", "", IF(IFERROR(INDEX($B497:$AE497, $BK497, MATCH(BB$10, $B$11:$AE$11, 0)), "")="", "", IFERROR(VALUE(INDEX($B497:$AE497, $BK497, MATCH(BB$10, $B$11:$AE$11, 0))), "")))</f>
        <v/>
      </c>
      <c r="BC497" s="13" t="str" cm="1">
        <f t="array" ref="BC497">IF(BC$10="", "", IF(IFERROR(INDEX($B497:$AE497, $BK497, MATCH(BC$10, $B$11:$AE$11, 0)), "")="", "", IFERROR(VALUE(INDEX($B497:$AE497, $BK497, MATCH(BC$10, $B$11:$AE$11, 0))), "")))</f>
        <v/>
      </c>
      <c r="BD497" s="13" t="str" cm="1">
        <f t="array" ref="BD497">IF(BD$10="", "", IF(IFERROR(INDEX($B497:$AE497, $BK497, MATCH(BD$10, $B$11:$AE$11, 0)), "")="", "", IFERROR(VALUE(INDEX($B497:$AE497, $BK497, MATCH(BD$10, $B$11:$AE$11, 0))), "")))</f>
        <v/>
      </c>
      <c r="BE497" s="32" t="str" cm="1">
        <f t="array" ref="BE497">IF(BE$10="", "", IF(IFERROR(INDEX($B497:$AE497, $BK497, MATCH(BE$10, $B$11:$AE$11, 0)), "")="", "", IFERROR(VALUE(INDEX($B497:$AE497, $BK497, MATCH(BE$10, $B$11:$AE$11, 0))), "")))</f>
        <v/>
      </c>
      <c r="BF497" s="12"/>
      <c r="BG497" s="44" t="str" cm="1">
        <f t="array" ref="BG497">IF(BG$10="", "", IF(IFERROR(INDEX($B497:$AE497, $BK497, MATCH(BG$10, $B$11:$AE$11, 0)), "")="", "", IFERROR(LEFT(INDEX($B497:$AE497, $BK497, MATCH(BG$10, $B$11:$AE$11, 0)), 70), "")))</f>
        <v/>
      </c>
      <c r="BH497" s="12"/>
      <c r="BI497" s="44" t="str" cm="1">
        <f t="array" ref="BI497">IF(BI$10="", "", IF(IFERROR(INDEX($B497:$AE497, $BK497, MATCH(BI$10, $B$11:$AE$11, 0)), "")="", "", IFERROR(INDEX($B497:$AE497, $BK497, MATCH(BI$10, $B$11:$AE$11, 0)), "")))</f>
        <v/>
      </c>
      <c r="BJ497" s="12"/>
      <c r="BN497" s="19" t="str" cm="1">
        <f t="array" ref="BN497">IF($AZ$10="", "", IF(IFERROR(INDEX($B497:$AE497, $BK497, MATCH($AZ$10, $B$11:$AE$11, 0)), "")="", "", IFERROR(INDEX($B497:$AE497, $BK497, MATCH($AZ$10, $B$11:$AE$11, 0)), "")))</f>
        <v/>
      </c>
      <c r="BO497" s="19" t="str">
        <f t="shared" si="114"/>
        <v/>
      </c>
      <c r="BP497" s="19" t="str">
        <f t="shared" si="115"/>
        <v/>
      </c>
      <c r="BQ497" s="19" t="str">
        <f t="shared" si="116"/>
        <v/>
      </c>
      <c r="BR497" s="30" t="str">
        <f t="shared" si="117"/>
        <v/>
      </c>
      <c r="BS497" s="19" t="str">
        <f t="shared" si="118"/>
        <v/>
      </c>
      <c r="BT497" s="40" t="str" cm="1">
        <f t="array" ref="BT497">IFERROR(DATE(INDEX($BQ497:$BS497, $BK497, MATCH($BN$5, $BQ$10:$BS$10, 0)), INDEX($BQ497:$BS497, $BK497, MATCH($BN$4, $BQ$10:$BS$10, 0)), INDEX($BQ497:$BS497, $BK497, MATCH($BN$3, $BQ$10:$BS$10, 0))), "")</f>
        <v/>
      </c>
      <c r="BV497" s="19" t="str">
        <f t="shared" si="119"/>
        <v/>
      </c>
      <c r="BX497" s="19" t="str">
        <f t="shared" si="120"/>
        <v/>
      </c>
      <c r="BZ497" s="30" t="str">
        <f t="shared" si="124"/>
        <v/>
      </c>
      <c r="CA497" s="13" t="str">
        <f t="shared" si="125"/>
        <v/>
      </c>
      <c r="CB497" s="13" t="str">
        <f t="shared" si="126"/>
        <v/>
      </c>
      <c r="CC497" s="13" t="str">
        <f t="shared" si="127"/>
        <v/>
      </c>
      <c r="CD497" s="32" t="str">
        <f t="shared" si="128"/>
        <v/>
      </c>
      <c r="CF497" s="52" t="str">
        <f t="shared" si="121"/>
        <v/>
      </c>
      <c r="CH497" s="19" t="str">
        <f>IF($CF497="", "", COUNTIF($CF$12:$CF$1210, "&gt;"&amp;$CF497)+1+COUNTIF($CF$12:$CF497, $CF497)-1)</f>
        <v/>
      </c>
      <c r="CJ497" s="19" t="str">
        <f t="shared" si="122"/>
        <v/>
      </c>
      <c r="CL497" s="87" t="str">
        <f t="shared" si="123"/>
        <v/>
      </c>
    </row>
    <row r="498" spans="1:90" x14ac:dyDescent="0.25">
      <c r="A498" s="11"/>
      <c r="B498" s="5"/>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7"/>
      <c r="AF498" s="11"/>
      <c r="AG498" s="12"/>
      <c r="AH498" s="12"/>
      <c r="AI498" s="12"/>
      <c r="AJ498" s="12"/>
      <c r="AK498" s="12"/>
      <c r="AL498" s="12"/>
      <c r="AM498" s="12"/>
      <c r="AN498" s="12"/>
      <c r="AO498" s="12"/>
      <c r="AP498" s="12"/>
      <c r="AQ498" s="12"/>
      <c r="AR498" s="12"/>
      <c r="AS498" s="12"/>
      <c r="AT498" s="12"/>
      <c r="AU498" s="12"/>
      <c r="AV498" s="12"/>
      <c r="AW498" s="12"/>
      <c r="AX498" s="12"/>
      <c r="AY498" s="12"/>
      <c r="AZ498" s="37" t="str">
        <f t="shared" si="113"/>
        <v/>
      </c>
      <c r="BA498" s="13" t="str" cm="1">
        <f t="array" ref="BA498">IF(BA$10="", "", IF(IFERROR(INDEX($B498:$AE498, $BK498, MATCH(BA$10, $B$11:$AE$11, 0)), "")="", "", IFERROR(VALUE(INDEX($B498:$AE498, $BK498, MATCH(BA$10, $B$11:$AE$11, 0))), "")))</f>
        <v/>
      </c>
      <c r="BB498" s="13" t="str" cm="1">
        <f t="array" ref="BB498">IF(BB$10="", "", IF(IFERROR(INDEX($B498:$AE498, $BK498, MATCH(BB$10, $B$11:$AE$11, 0)), "")="", "", IFERROR(VALUE(INDEX($B498:$AE498, $BK498, MATCH(BB$10, $B$11:$AE$11, 0))), "")))</f>
        <v/>
      </c>
      <c r="BC498" s="13" t="str" cm="1">
        <f t="array" ref="BC498">IF(BC$10="", "", IF(IFERROR(INDEX($B498:$AE498, $BK498, MATCH(BC$10, $B$11:$AE$11, 0)), "")="", "", IFERROR(VALUE(INDEX($B498:$AE498, $BK498, MATCH(BC$10, $B$11:$AE$11, 0))), "")))</f>
        <v/>
      </c>
      <c r="BD498" s="13" t="str" cm="1">
        <f t="array" ref="BD498">IF(BD$10="", "", IF(IFERROR(INDEX($B498:$AE498, $BK498, MATCH(BD$10, $B$11:$AE$11, 0)), "")="", "", IFERROR(VALUE(INDEX($B498:$AE498, $BK498, MATCH(BD$10, $B$11:$AE$11, 0))), "")))</f>
        <v/>
      </c>
      <c r="BE498" s="32" t="str" cm="1">
        <f t="array" ref="BE498">IF(BE$10="", "", IF(IFERROR(INDEX($B498:$AE498, $BK498, MATCH(BE$10, $B$11:$AE$11, 0)), "")="", "", IFERROR(VALUE(INDEX($B498:$AE498, $BK498, MATCH(BE$10, $B$11:$AE$11, 0))), "")))</f>
        <v/>
      </c>
      <c r="BF498" s="12"/>
      <c r="BG498" s="44" t="str" cm="1">
        <f t="array" ref="BG498">IF(BG$10="", "", IF(IFERROR(INDEX($B498:$AE498, $BK498, MATCH(BG$10, $B$11:$AE$11, 0)), "")="", "", IFERROR(LEFT(INDEX($B498:$AE498, $BK498, MATCH(BG$10, $B$11:$AE$11, 0)), 70), "")))</f>
        <v/>
      </c>
      <c r="BH498" s="12"/>
      <c r="BI498" s="44" t="str" cm="1">
        <f t="array" ref="BI498">IF(BI$10="", "", IF(IFERROR(INDEX($B498:$AE498, $BK498, MATCH(BI$10, $B$11:$AE$11, 0)), "")="", "", IFERROR(INDEX($B498:$AE498, $BK498, MATCH(BI$10, $B$11:$AE$11, 0)), "")))</f>
        <v/>
      </c>
      <c r="BJ498" s="12"/>
      <c r="BN498" s="19" t="str" cm="1">
        <f t="array" ref="BN498">IF($AZ$10="", "", IF(IFERROR(INDEX($B498:$AE498, $BK498, MATCH($AZ$10, $B$11:$AE$11, 0)), "")="", "", IFERROR(INDEX($B498:$AE498, $BK498, MATCH($AZ$10, $B$11:$AE$11, 0)), "")))</f>
        <v/>
      </c>
      <c r="BO498" s="19" t="str">
        <f t="shared" si="114"/>
        <v/>
      </c>
      <c r="BP498" s="19" t="str">
        <f t="shared" si="115"/>
        <v/>
      </c>
      <c r="BQ498" s="19" t="str">
        <f t="shared" si="116"/>
        <v/>
      </c>
      <c r="BR498" s="30" t="str">
        <f t="shared" si="117"/>
        <v/>
      </c>
      <c r="BS498" s="19" t="str">
        <f t="shared" si="118"/>
        <v/>
      </c>
      <c r="BT498" s="40" t="str" cm="1">
        <f t="array" ref="BT498">IFERROR(DATE(INDEX($BQ498:$BS498, $BK498, MATCH($BN$5, $BQ$10:$BS$10, 0)), INDEX($BQ498:$BS498, $BK498, MATCH($BN$4, $BQ$10:$BS$10, 0)), INDEX($BQ498:$BS498, $BK498, MATCH($BN$3, $BQ$10:$BS$10, 0))), "")</f>
        <v/>
      </c>
      <c r="BV498" s="19" t="str">
        <f t="shared" si="119"/>
        <v/>
      </c>
      <c r="BX498" s="19" t="str">
        <f t="shared" si="120"/>
        <v/>
      </c>
      <c r="BZ498" s="30" t="str">
        <f t="shared" si="124"/>
        <v/>
      </c>
      <c r="CA498" s="13" t="str">
        <f t="shared" si="125"/>
        <v/>
      </c>
      <c r="CB498" s="13" t="str">
        <f t="shared" si="126"/>
        <v/>
      </c>
      <c r="CC498" s="13" t="str">
        <f t="shared" si="127"/>
        <v/>
      </c>
      <c r="CD498" s="32" t="str">
        <f t="shared" si="128"/>
        <v/>
      </c>
      <c r="CF498" s="52" t="str">
        <f t="shared" si="121"/>
        <v/>
      </c>
      <c r="CH498" s="19" t="str">
        <f>IF($CF498="", "", COUNTIF($CF$12:$CF$1210, "&gt;"&amp;$CF498)+1+COUNTIF($CF$12:$CF498, $CF498)-1)</f>
        <v/>
      </c>
      <c r="CJ498" s="19" t="str">
        <f t="shared" si="122"/>
        <v/>
      </c>
      <c r="CL498" s="87" t="str">
        <f t="shared" si="123"/>
        <v/>
      </c>
    </row>
    <row r="499" spans="1:90" x14ac:dyDescent="0.25">
      <c r="A499" s="11"/>
      <c r="B499" s="5"/>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7"/>
      <c r="AF499" s="11"/>
      <c r="AG499" s="12"/>
      <c r="AH499" s="12"/>
      <c r="AI499" s="12"/>
      <c r="AJ499" s="12"/>
      <c r="AK499" s="12"/>
      <c r="AL499" s="12"/>
      <c r="AM499" s="12"/>
      <c r="AN499" s="12"/>
      <c r="AO499" s="12"/>
      <c r="AP499" s="12"/>
      <c r="AQ499" s="12"/>
      <c r="AR499" s="12"/>
      <c r="AS499" s="12"/>
      <c r="AT499" s="12"/>
      <c r="AU499" s="12"/>
      <c r="AV499" s="12"/>
      <c r="AW499" s="12"/>
      <c r="AX499" s="12"/>
      <c r="AY499" s="12"/>
      <c r="AZ499" s="37" t="str">
        <f t="shared" si="113"/>
        <v/>
      </c>
      <c r="BA499" s="13" t="str" cm="1">
        <f t="array" ref="BA499">IF(BA$10="", "", IF(IFERROR(INDEX($B499:$AE499, $BK499, MATCH(BA$10, $B$11:$AE$11, 0)), "")="", "", IFERROR(VALUE(INDEX($B499:$AE499, $BK499, MATCH(BA$10, $B$11:$AE$11, 0))), "")))</f>
        <v/>
      </c>
      <c r="BB499" s="13" t="str" cm="1">
        <f t="array" ref="BB499">IF(BB$10="", "", IF(IFERROR(INDEX($B499:$AE499, $BK499, MATCH(BB$10, $B$11:$AE$11, 0)), "")="", "", IFERROR(VALUE(INDEX($B499:$AE499, $BK499, MATCH(BB$10, $B$11:$AE$11, 0))), "")))</f>
        <v/>
      </c>
      <c r="BC499" s="13" t="str" cm="1">
        <f t="array" ref="BC499">IF(BC$10="", "", IF(IFERROR(INDEX($B499:$AE499, $BK499, MATCH(BC$10, $B$11:$AE$11, 0)), "")="", "", IFERROR(VALUE(INDEX($B499:$AE499, $BK499, MATCH(BC$10, $B$11:$AE$11, 0))), "")))</f>
        <v/>
      </c>
      <c r="BD499" s="13" t="str" cm="1">
        <f t="array" ref="BD499">IF(BD$10="", "", IF(IFERROR(INDEX($B499:$AE499, $BK499, MATCH(BD$10, $B$11:$AE$11, 0)), "")="", "", IFERROR(VALUE(INDEX($B499:$AE499, $BK499, MATCH(BD$10, $B$11:$AE$11, 0))), "")))</f>
        <v/>
      </c>
      <c r="BE499" s="32" t="str" cm="1">
        <f t="array" ref="BE499">IF(BE$10="", "", IF(IFERROR(INDEX($B499:$AE499, $BK499, MATCH(BE$10, $B$11:$AE$11, 0)), "")="", "", IFERROR(VALUE(INDEX($B499:$AE499, $BK499, MATCH(BE$10, $B$11:$AE$11, 0))), "")))</f>
        <v/>
      </c>
      <c r="BF499" s="12"/>
      <c r="BG499" s="44" t="str" cm="1">
        <f t="array" ref="BG499">IF(BG$10="", "", IF(IFERROR(INDEX($B499:$AE499, $BK499, MATCH(BG$10, $B$11:$AE$11, 0)), "")="", "", IFERROR(LEFT(INDEX($B499:$AE499, $BK499, MATCH(BG$10, $B$11:$AE$11, 0)), 70), "")))</f>
        <v/>
      </c>
      <c r="BH499" s="12"/>
      <c r="BI499" s="44" t="str" cm="1">
        <f t="array" ref="BI499">IF(BI$10="", "", IF(IFERROR(INDEX($B499:$AE499, $BK499, MATCH(BI$10, $B$11:$AE$11, 0)), "")="", "", IFERROR(INDEX($B499:$AE499, $BK499, MATCH(BI$10, $B$11:$AE$11, 0)), "")))</f>
        <v/>
      </c>
      <c r="BJ499" s="12"/>
      <c r="BN499" s="19" t="str" cm="1">
        <f t="array" ref="BN499">IF($AZ$10="", "", IF(IFERROR(INDEX($B499:$AE499, $BK499, MATCH($AZ$10, $B$11:$AE$11, 0)), "")="", "", IFERROR(INDEX($B499:$AE499, $BK499, MATCH($AZ$10, $B$11:$AE$11, 0)), "")))</f>
        <v/>
      </c>
      <c r="BO499" s="19" t="str">
        <f t="shared" si="114"/>
        <v/>
      </c>
      <c r="BP499" s="19" t="str">
        <f t="shared" si="115"/>
        <v/>
      </c>
      <c r="BQ499" s="19" t="str">
        <f t="shared" si="116"/>
        <v/>
      </c>
      <c r="BR499" s="30" t="str">
        <f t="shared" si="117"/>
        <v/>
      </c>
      <c r="BS499" s="19" t="str">
        <f t="shared" si="118"/>
        <v/>
      </c>
      <c r="BT499" s="40" t="str" cm="1">
        <f t="array" ref="BT499">IFERROR(DATE(INDEX($BQ499:$BS499, $BK499, MATCH($BN$5, $BQ$10:$BS$10, 0)), INDEX($BQ499:$BS499, $BK499, MATCH($BN$4, $BQ$10:$BS$10, 0)), INDEX($BQ499:$BS499, $BK499, MATCH($BN$3, $BQ$10:$BS$10, 0))), "")</f>
        <v/>
      </c>
      <c r="BV499" s="19" t="str">
        <f t="shared" si="119"/>
        <v/>
      </c>
      <c r="BX499" s="19" t="str">
        <f t="shared" si="120"/>
        <v/>
      </c>
      <c r="BZ499" s="30" t="str">
        <f t="shared" si="124"/>
        <v/>
      </c>
      <c r="CA499" s="13" t="str">
        <f t="shared" si="125"/>
        <v/>
      </c>
      <c r="CB499" s="13" t="str">
        <f t="shared" si="126"/>
        <v/>
      </c>
      <c r="CC499" s="13" t="str">
        <f t="shared" si="127"/>
        <v/>
      </c>
      <c r="CD499" s="32" t="str">
        <f t="shared" si="128"/>
        <v/>
      </c>
      <c r="CF499" s="52" t="str">
        <f t="shared" si="121"/>
        <v/>
      </c>
      <c r="CH499" s="19" t="str">
        <f>IF($CF499="", "", COUNTIF($CF$12:$CF$1210, "&gt;"&amp;$CF499)+1+COUNTIF($CF$12:$CF499, $CF499)-1)</f>
        <v/>
      </c>
      <c r="CJ499" s="19" t="str">
        <f t="shared" si="122"/>
        <v/>
      </c>
      <c r="CL499" s="87" t="str">
        <f t="shared" si="123"/>
        <v/>
      </c>
    </row>
    <row r="500" spans="1:90" x14ac:dyDescent="0.25">
      <c r="A500" s="11"/>
      <c r="B500" s="5"/>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7"/>
      <c r="AF500" s="11"/>
      <c r="AG500" s="12"/>
      <c r="AH500" s="12"/>
      <c r="AI500" s="12"/>
      <c r="AJ500" s="12"/>
      <c r="AK500" s="12"/>
      <c r="AL500" s="12"/>
      <c r="AM500" s="12"/>
      <c r="AN500" s="12"/>
      <c r="AO500" s="12"/>
      <c r="AP500" s="12"/>
      <c r="AQ500" s="12"/>
      <c r="AR500" s="12"/>
      <c r="AS500" s="12"/>
      <c r="AT500" s="12"/>
      <c r="AU500" s="12"/>
      <c r="AV500" s="12"/>
      <c r="AW500" s="12"/>
      <c r="AX500" s="12"/>
      <c r="AY500" s="12"/>
      <c r="AZ500" s="37" t="str">
        <f t="shared" si="113"/>
        <v/>
      </c>
      <c r="BA500" s="13" t="str" cm="1">
        <f t="array" ref="BA500">IF(BA$10="", "", IF(IFERROR(INDEX($B500:$AE500, $BK500, MATCH(BA$10, $B$11:$AE$11, 0)), "")="", "", IFERROR(VALUE(INDEX($B500:$AE500, $BK500, MATCH(BA$10, $B$11:$AE$11, 0))), "")))</f>
        <v/>
      </c>
      <c r="BB500" s="13" t="str" cm="1">
        <f t="array" ref="BB500">IF(BB$10="", "", IF(IFERROR(INDEX($B500:$AE500, $BK500, MATCH(BB$10, $B$11:$AE$11, 0)), "")="", "", IFERROR(VALUE(INDEX($B500:$AE500, $BK500, MATCH(BB$10, $B$11:$AE$11, 0))), "")))</f>
        <v/>
      </c>
      <c r="BC500" s="13" t="str" cm="1">
        <f t="array" ref="BC500">IF(BC$10="", "", IF(IFERROR(INDEX($B500:$AE500, $BK500, MATCH(BC$10, $B$11:$AE$11, 0)), "")="", "", IFERROR(VALUE(INDEX($B500:$AE500, $BK500, MATCH(BC$10, $B$11:$AE$11, 0))), "")))</f>
        <v/>
      </c>
      <c r="BD500" s="13" t="str" cm="1">
        <f t="array" ref="BD500">IF(BD$10="", "", IF(IFERROR(INDEX($B500:$AE500, $BK500, MATCH(BD$10, $B$11:$AE$11, 0)), "")="", "", IFERROR(VALUE(INDEX($B500:$AE500, $BK500, MATCH(BD$10, $B$11:$AE$11, 0))), "")))</f>
        <v/>
      </c>
      <c r="BE500" s="32" t="str" cm="1">
        <f t="array" ref="BE500">IF(BE$10="", "", IF(IFERROR(INDEX($B500:$AE500, $BK500, MATCH(BE$10, $B$11:$AE$11, 0)), "")="", "", IFERROR(VALUE(INDEX($B500:$AE500, $BK500, MATCH(BE$10, $B$11:$AE$11, 0))), "")))</f>
        <v/>
      </c>
      <c r="BF500" s="12"/>
      <c r="BG500" s="44" t="str" cm="1">
        <f t="array" ref="BG500">IF(BG$10="", "", IF(IFERROR(INDEX($B500:$AE500, $BK500, MATCH(BG$10, $B$11:$AE$11, 0)), "")="", "", IFERROR(LEFT(INDEX($B500:$AE500, $BK500, MATCH(BG$10, $B$11:$AE$11, 0)), 70), "")))</f>
        <v/>
      </c>
      <c r="BH500" s="12"/>
      <c r="BI500" s="44" t="str" cm="1">
        <f t="array" ref="BI500">IF(BI$10="", "", IF(IFERROR(INDEX($B500:$AE500, $BK500, MATCH(BI$10, $B$11:$AE$11, 0)), "")="", "", IFERROR(INDEX($B500:$AE500, $BK500, MATCH(BI$10, $B$11:$AE$11, 0)), "")))</f>
        <v/>
      </c>
      <c r="BJ500" s="12"/>
      <c r="BN500" s="19" t="str" cm="1">
        <f t="array" ref="BN500">IF($AZ$10="", "", IF(IFERROR(INDEX($B500:$AE500, $BK500, MATCH($AZ$10, $B$11:$AE$11, 0)), "")="", "", IFERROR(INDEX($B500:$AE500, $BK500, MATCH($AZ$10, $B$11:$AE$11, 0)), "")))</f>
        <v/>
      </c>
      <c r="BO500" s="19" t="str">
        <f t="shared" si="114"/>
        <v/>
      </c>
      <c r="BP500" s="19" t="str">
        <f t="shared" si="115"/>
        <v/>
      </c>
      <c r="BQ500" s="19" t="str">
        <f t="shared" si="116"/>
        <v/>
      </c>
      <c r="BR500" s="30" t="str">
        <f t="shared" si="117"/>
        <v/>
      </c>
      <c r="BS500" s="19" t="str">
        <f t="shared" si="118"/>
        <v/>
      </c>
      <c r="BT500" s="40" t="str" cm="1">
        <f t="array" ref="BT500">IFERROR(DATE(INDEX($BQ500:$BS500, $BK500, MATCH($BN$5, $BQ$10:$BS$10, 0)), INDEX($BQ500:$BS500, $BK500, MATCH($BN$4, $BQ$10:$BS$10, 0)), INDEX($BQ500:$BS500, $BK500, MATCH($BN$3, $BQ$10:$BS$10, 0))), "")</f>
        <v/>
      </c>
      <c r="BV500" s="19" t="str">
        <f t="shared" si="119"/>
        <v/>
      </c>
      <c r="BX500" s="19" t="str">
        <f t="shared" si="120"/>
        <v/>
      </c>
      <c r="BZ500" s="30" t="str">
        <f t="shared" si="124"/>
        <v/>
      </c>
      <c r="CA500" s="13" t="str">
        <f t="shared" si="125"/>
        <v/>
      </c>
      <c r="CB500" s="13" t="str">
        <f t="shared" si="126"/>
        <v/>
      </c>
      <c r="CC500" s="13" t="str">
        <f t="shared" si="127"/>
        <v/>
      </c>
      <c r="CD500" s="32" t="str">
        <f t="shared" si="128"/>
        <v/>
      </c>
      <c r="CF500" s="52" t="str">
        <f t="shared" si="121"/>
        <v/>
      </c>
      <c r="CH500" s="19" t="str">
        <f>IF($CF500="", "", COUNTIF($CF$12:$CF$1210, "&gt;"&amp;$CF500)+1+COUNTIF($CF$12:$CF500, $CF500)-1)</f>
        <v/>
      </c>
      <c r="CJ500" s="19" t="str">
        <f t="shared" si="122"/>
        <v/>
      </c>
      <c r="CL500" s="87" t="str">
        <f t="shared" si="123"/>
        <v/>
      </c>
    </row>
    <row r="501" spans="1:90" x14ac:dyDescent="0.25">
      <c r="A501" s="11"/>
      <c r="B501" s="5"/>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7"/>
      <c r="AF501" s="11"/>
      <c r="AG501" s="12"/>
      <c r="AH501" s="12"/>
      <c r="AI501" s="12"/>
      <c r="AJ501" s="12"/>
      <c r="AK501" s="12"/>
      <c r="AL501" s="12"/>
      <c r="AM501" s="12"/>
      <c r="AN501" s="12"/>
      <c r="AO501" s="12"/>
      <c r="AP501" s="12"/>
      <c r="AQ501" s="12"/>
      <c r="AR501" s="12"/>
      <c r="AS501" s="12"/>
      <c r="AT501" s="12"/>
      <c r="AU501" s="12"/>
      <c r="AV501" s="12"/>
      <c r="AW501" s="12"/>
      <c r="AX501" s="12"/>
      <c r="AY501" s="12"/>
      <c r="AZ501" s="37" t="str">
        <f t="shared" si="113"/>
        <v/>
      </c>
      <c r="BA501" s="13" t="str" cm="1">
        <f t="array" ref="BA501">IF(BA$10="", "", IF(IFERROR(INDEX($B501:$AE501, $BK501, MATCH(BA$10, $B$11:$AE$11, 0)), "")="", "", IFERROR(VALUE(INDEX($B501:$AE501, $BK501, MATCH(BA$10, $B$11:$AE$11, 0))), "")))</f>
        <v/>
      </c>
      <c r="BB501" s="13" t="str" cm="1">
        <f t="array" ref="BB501">IF(BB$10="", "", IF(IFERROR(INDEX($B501:$AE501, $BK501, MATCH(BB$10, $B$11:$AE$11, 0)), "")="", "", IFERROR(VALUE(INDEX($B501:$AE501, $BK501, MATCH(BB$10, $B$11:$AE$11, 0))), "")))</f>
        <v/>
      </c>
      <c r="BC501" s="13" t="str" cm="1">
        <f t="array" ref="BC501">IF(BC$10="", "", IF(IFERROR(INDEX($B501:$AE501, $BK501, MATCH(BC$10, $B$11:$AE$11, 0)), "")="", "", IFERROR(VALUE(INDEX($B501:$AE501, $BK501, MATCH(BC$10, $B$11:$AE$11, 0))), "")))</f>
        <v/>
      </c>
      <c r="BD501" s="13" t="str" cm="1">
        <f t="array" ref="BD501">IF(BD$10="", "", IF(IFERROR(INDEX($B501:$AE501, $BK501, MATCH(BD$10, $B$11:$AE$11, 0)), "")="", "", IFERROR(VALUE(INDEX($B501:$AE501, $BK501, MATCH(BD$10, $B$11:$AE$11, 0))), "")))</f>
        <v/>
      </c>
      <c r="BE501" s="32" t="str" cm="1">
        <f t="array" ref="BE501">IF(BE$10="", "", IF(IFERROR(INDEX($B501:$AE501, $BK501, MATCH(BE$10, $B$11:$AE$11, 0)), "")="", "", IFERROR(VALUE(INDEX($B501:$AE501, $BK501, MATCH(BE$10, $B$11:$AE$11, 0))), "")))</f>
        <v/>
      </c>
      <c r="BF501" s="12"/>
      <c r="BG501" s="44" t="str" cm="1">
        <f t="array" ref="BG501">IF(BG$10="", "", IF(IFERROR(INDEX($B501:$AE501, $BK501, MATCH(BG$10, $B$11:$AE$11, 0)), "")="", "", IFERROR(LEFT(INDEX($B501:$AE501, $BK501, MATCH(BG$10, $B$11:$AE$11, 0)), 70), "")))</f>
        <v/>
      </c>
      <c r="BH501" s="12"/>
      <c r="BI501" s="44" t="str" cm="1">
        <f t="array" ref="BI501">IF(BI$10="", "", IF(IFERROR(INDEX($B501:$AE501, $BK501, MATCH(BI$10, $B$11:$AE$11, 0)), "")="", "", IFERROR(INDEX($B501:$AE501, $BK501, MATCH(BI$10, $B$11:$AE$11, 0)), "")))</f>
        <v/>
      </c>
      <c r="BJ501" s="12"/>
      <c r="BN501" s="19" t="str" cm="1">
        <f t="array" ref="BN501">IF($AZ$10="", "", IF(IFERROR(INDEX($B501:$AE501, $BK501, MATCH($AZ$10, $B$11:$AE$11, 0)), "")="", "", IFERROR(INDEX($B501:$AE501, $BK501, MATCH($AZ$10, $B$11:$AE$11, 0)), "")))</f>
        <v/>
      </c>
      <c r="BO501" s="19" t="str">
        <f t="shared" si="114"/>
        <v/>
      </c>
      <c r="BP501" s="19" t="str">
        <f t="shared" si="115"/>
        <v/>
      </c>
      <c r="BQ501" s="19" t="str">
        <f t="shared" si="116"/>
        <v/>
      </c>
      <c r="BR501" s="30" t="str">
        <f t="shared" si="117"/>
        <v/>
      </c>
      <c r="BS501" s="19" t="str">
        <f t="shared" si="118"/>
        <v/>
      </c>
      <c r="BT501" s="40" t="str" cm="1">
        <f t="array" ref="BT501">IFERROR(DATE(INDEX($BQ501:$BS501, $BK501, MATCH($BN$5, $BQ$10:$BS$10, 0)), INDEX($BQ501:$BS501, $BK501, MATCH($BN$4, $BQ$10:$BS$10, 0)), INDEX($BQ501:$BS501, $BK501, MATCH($BN$3, $BQ$10:$BS$10, 0))), "")</f>
        <v/>
      </c>
      <c r="BV501" s="19" t="str">
        <f t="shared" si="119"/>
        <v/>
      </c>
      <c r="BX501" s="19" t="str">
        <f t="shared" si="120"/>
        <v/>
      </c>
      <c r="BZ501" s="30" t="str">
        <f t="shared" si="124"/>
        <v/>
      </c>
      <c r="CA501" s="13" t="str">
        <f t="shared" si="125"/>
        <v/>
      </c>
      <c r="CB501" s="13" t="str">
        <f t="shared" si="126"/>
        <v/>
      </c>
      <c r="CC501" s="13" t="str">
        <f t="shared" si="127"/>
        <v/>
      </c>
      <c r="CD501" s="32" t="str">
        <f t="shared" si="128"/>
        <v/>
      </c>
      <c r="CF501" s="52" t="str">
        <f t="shared" si="121"/>
        <v/>
      </c>
      <c r="CH501" s="19" t="str">
        <f>IF($CF501="", "", COUNTIF($CF$12:$CF$1210, "&gt;"&amp;$CF501)+1+COUNTIF($CF$12:$CF501, $CF501)-1)</f>
        <v/>
      </c>
      <c r="CJ501" s="19" t="str">
        <f t="shared" si="122"/>
        <v/>
      </c>
      <c r="CL501" s="87" t="str">
        <f t="shared" si="123"/>
        <v/>
      </c>
    </row>
    <row r="502" spans="1:90" x14ac:dyDescent="0.25">
      <c r="A502" s="11"/>
      <c r="B502" s="5"/>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7"/>
      <c r="AF502" s="11"/>
      <c r="AG502" s="12"/>
      <c r="AH502" s="12"/>
      <c r="AI502" s="12"/>
      <c r="AJ502" s="12"/>
      <c r="AK502" s="12"/>
      <c r="AL502" s="12"/>
      <c r="AM502" s="12"/>
      <c r="AN502" s="12"/>
      <c r="AO502" s="12"/>
      <c r="AP502" s="12"/>
      <c r="AQ502" s="12"/>
      <c r="AR502" s="12"/>
      <c r="AS502" s="12"/>
      <c r="AT502" s="12"/>
      <c r="AU502" s="12"/>
      <c r="AV502" s="12"/>
      <c r="AW502" s="12"/>
      <c r="AX502" s="12"/>
      <c r="AY502" s="12"/>
      <c r="AZ502" s="37" t="str">
        <f t="shared" si="113"/>
        <v/>
      </c>
      <c r="BA502" s="13" t="str" cm="1">
        <f t="array" ref="BA502">IF(BA$10="", "", IF(IFERROR(INDEX($B502:$AE502, $BK502, MATCH(BA$10, $B$11:$AE$11, 0)), "")="", "", IFERROR(VALUE(INDEX($B502:$AE502, $BK502, MATCH(BA$10, $B$11:$AE$11, 0))), "")))</f>
        <v/>
      </c>
      <c r="BB502" s="13" t="str" cm="1">
        <f t="array" ref="BB502">IF(BB$10="", "", IF(IFERROR(INDEX($B502:$AE502, $BK502, MATCH(BB$10, $B$11:$AE$11, 0)), "")="", "", IFERROR(VALUE(INDEX($B502:$AE502, $BK502, MATCH(BB$10, $B$11:$AE$11, 0))), "")))</f>
        <v/>
      </c>
      <c r="BC502" s="13" t="str" cm="1">
        <f t="array" ref="BC502">IF(BC$10="", "", IF(IFERROR(INDEX($B502:$AE502, $BK502, MATCH(BC$10, $B$11:$AE$11, 0)), "")="", "", IFERROR(VALUE(INDEX($B502:$AE502, $BK502, MATCH(BC$10, $B$11:$AE$11, 0))), "")))</f>
        <v/>
      </c>
      <c r="BD502" s="13" t="str" cm="1">
        <f t="array" ref="BD502">IF(BD$10="", "", IF(IFERROR(INDEX($B502:$AE502, $BK502, MATCH(BD$10, $B$11:$AE$11, 0)), "")="", "", IFERROR(VALUE(INDEX($B502:$AE502, $BK502, MATCH(BD$10, $B$11:$AE$11, 0))), "")))</f>
        <v/>
      </c>
      <c r="BE502" s="32" t="str" cm="1">
        <f t="array" ref="BE502">IF(BE$10="", "", IF(IFERROR(INDEX($B502:$AE502, $BK502, MATCH(BE$10, $B$11:$AE$11, 0)), "")="", "", IFERROR(VALUE(INDEX($B502:$AE502, $BK502, MATCH(BE$10, $B$11:$AE$11, 0))), "")))</f>
        <v/>
      </c>
      <c r="BF502" s="12"/>
      <c r="BG502" s="44" t="str" cm="1">
        <f t="array" ref="BG502">IF(BG$10="", "", IF(IFERROR(INDEX($B502:$AE502, $BK502, MATCH(BG$10, $B$11:$AE$11, 0)), "")="", "", IFERROR(LEFT(INDEX($B502:$AE502, $BK502, MATCH(BG$10, $B$11:$AE$11, 0)), 70), "")))</f>
        <v/>
      </c>
      <c r="BH502" s="12"/>
      <c r="BI502" s="44" t="str" cm="1">
        <f t="array" ref="BI502">IF(BI$10="", "", IF(IFERROR(INDEX($B502:$AE502, $BK502, MATCH(BI$10, $B$11:$AE$11, 0)), "")="", "", IFERROR(INDEX($B502:$AE502, $BK502, MATCH(BI$10, $B$11:$AE$11, 0)), "")))</f>
        <v/>
      </c>
      <c r="BJ502" s="12"/>
      <c r="BN502" s="19" t="str" cm="1">
        <f t="array" ref="BN502">IF($AZ$10="", "", IF(IFERROR(INDEX($B502:$AE502, $BK502, MATCH($AZ$10, $B$11:$AE$11, 0)), "")="", "", IFERROR(INDEX($B502:$AE502, $BK502, MATCH($AZ$10, $B$11:$AE$11, 0)), "")))</f>
        <v/>
      </c>
      <c r="BO502" s="19" t="str">
        <f t="shared" si="114"/>
        <v/>
      </c>
      <c r="BP502" s="19" t="str">
        <f t="shared" si="115"/>
        <v/>
      </c>
      <c r="BQ502" s="19" t="str">
        <f t="shared" si="116"/>
        <v/>
      </c>
      <c r="BR502" s="30" t="str">
        <f t="shared" si="117"/>
        <v/>
      </c>
      <c r="BS502" s="19" t="str">
        <f t="shared" si="118"/>
        <v/>
      </c>
      <c r="BT502" s="40" t="str" cm="1">
        <f t="array" ref="BT502">IFERROR(DATE(INDEX($BQ502:$BS502, $BK502, MATCH($BN$5, $BQ$10:$BS$10, 0)), INDEX($BQ502:$BS502, $BK502, MATCH($BN$4, $BQ$10:$BS$10, 0)), INDEX($BQ502:$BS502, $BK502, MATCH($BN$3, $BQ$10:$BS$10, 0))), "")</f>
        <v/>
      </c>
      <c r="BV502" s="19" t="str">
        <f t="shared" si="119"/>
        <v/>
      </c>
      <c r="BX502" s="19" t="str">
        <f t="shared" si="120"/>
        <v/>
      </c>
      <c r="BZ502" s="30" t="str">
        <f t="shared" si="124"/>
        <v/>
      </c>
      <c r="CA502" s="13" t="str">
        <f t="shared" si="125"/>
        <v/>
      </c>
      <c r="CB502" s="13" t="str">
        <f t="shared" si="126"/>
        <v/>
      </c>
      <c r="CC502" s="13" t="str">
        <f t="shared" si="127"/>
        <v/>
      </c>
      <c r="CD502" s="32" t="str">
        <f t="shared" si="128"/>
        <v/>
      </c>
      <c r="CF502" s="52" t="str">
        <f t="shared" si="121"/>
        <v/>
      </c>
      <c r="CH502" s="19" t="str">
        <f>IF($CF502="", "", COUNTIF($CF$12:$CF$1210, "&gt;"&amp;$CF502)+1+COUNTIF($CF$12:$CF502, $CF502)-1)</f>
        <v/>
      </c>
      <c r="CJ502" s="19" t="str">
        <f t="shared" si="122"/>
        <v/>
      </c>
      <c r="CL502" s="87" t="str">
        <f t="shared" si="123"/>
        <v/>
      </c>
    </row>
    <row r="503" spans="1:90" x14ac:dyDescent="0.25">
      <c r="A503" s="11"/>
      <c r="B503" s="5"/>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7"/>
      <c r="AF503" s="11"/>
      <c r="AG503" s="12"/>
      <c r="AH503" s="12"/>
      <c r="AI503" s="12"/>
      <c r="AJ503" s="12"/>
      <c r="AK503" s="12"/>
      <c r="AL503" s="12"/>
      <c r="AM503" s="12"/>
      <c r="AN503" s="12"/>
      <c r="AO503" s="12"/>
      <c r="AP503" s="12"/>
      <c r="AQ503" s="12"/>
      <c r="AR503" s="12"/>
      <c r="AS503" s="12"/>
      <c r="AT503" s="12"/>
      <c r="AU503" s="12"/>
      <c r="AV503" s="12"/>
      <c r="AW503" s="12"/>
      <c r="AX503" s="12"/>
      <c r="AY503" s="12"/>
      <c r="AZ503" s="37" t="str">
        <f t="shared" si="113"/>
        <v/>
      </c>
      <c r="BA503" s="13" t="str" cm="1">
        <f t="array" ref="BA503">IF(BA$10="", "", IF(IFERROR(INDEX($B503:$AE503, $BK503, MATCH(BA$10, $B$11:$AE$11, 0)), "")="", "", IFERROR(VALUE(INDEX($B503:$AE503, $BK503, MATCH(BA$10, $B$11:$AE$11, 0))), "")))</f>
        <v/>
      </c>
      <c r="BB503" s="13" t="str" cm="1">
        <f t="array" ref="BB503">IF(BB$10="", "", IF(IFERROR(INDEX($B503:$AE503, $BK503, MATCH(BB$10, $B$11:$AE$11, 0)), "")="", "", IFERROR(VALUE(INDEX($B503:$AE503, $BK503, MATCH(BB$10, $B$11:$AE$11, 0))), "")))</f>
        <v/>
      </c>
      <c r="BC503" s="13" t="str" cm="1">
        <f t="array" ref="BC503">IF(BC$10="", "", IF(IFERROR(INDEX($B503:$AE503, $BK503, MATCH(BC$10, $B$11:$AE$11, 0)), "")="", "", IFERROR(VALUE(INDEX($B503:$AE503, $BK503, MATCH(BC$10, $B$11:$AE$11, 0))), "")))</f>
        <v/>
      </c>
      <c r="BD503" s="13" t="str" cm="1">
        <f t="array" ref="BD503">IF(BD$10="", "", IF(IFERROR(INDEX($B503:$AE503, $BK503, MATCH(BD$10, $B$11:$AE$11, 0)), "")="", "", IFERROR(VALUE(INDEX($B503:$AE503, $BK503, MATCH(BD$10, $B$11:$AE$11, 0))), "")))</f>
        <v/>
      </c>
      <c r="BE503" s="32" t="str" cm="1">
        <f t="array" ref="BE503">IF(BE$10="", "", IF(IFERROR(INDEX($B503:$AE503, $BK503, MATCH(BE$10, $B$11:$AE$11, 0)), "")="", "", IFERROR(VALUE(INDEX($B503:$AE503, $BK503, MATCH(BE$10, $B$11:$AE$11, 0))), "")))</f>
        <v/>
      </c>
      <c r="BF503" s="12"/>
      <c r="BG503" s="44" t="str" cm="1">
        <f t="array" ref="BG503">IF(BG$10="", "", IF(IFERROR(INDEX($B503:$AE503, $BK503, MATCH(BG$10, $B$11:$AE$11, 0)), "")="", "", IFERROR(LEFT(INDEX($B503:$AE503, $BK503, MATCH(BG$10, $B$11:$AE$11, 0)), 70), "")))</f>
        <v/>
      </c>
      <c r="BH503" s="12"/>
      <c r="BI503" s="44" t="str" cm="1">
        <f t="array" ref="BI503">IF(BI$10="", "", IF(IFERROR(INDEX($B503:$AE503, $BK503, MATCH(BI$10, $B$11:$AE$11, 0)), "")="", "", IFERROR(INDEX($B503:$AE503, $BK503, MATCH(BI$10, $B$11:$AE$11, 0)), "")))</f>
        <v/>
      </c>
      <c r="BJ503" s="12"/>
      <c r="BN503" s="19" t="str" cm="1">
        <f t="array" ref="BN503">IF($AZ$10="", "", IF(IFERROR(INDEX($B503:$AE503, $BK503, MATCH($AZ$10, $B$11:$AE$11, 0)), "")="", "", IFERROR(INDEX($B503:$AE503, $BK503, MATCH($AZ$10, $B$11:$AE$11, 0)), "")))</f>
        <v/>
      </c>
      <c r="BO503" s="19" t="str">
        <f t="shared" si="114"/>
        <v/>
      </c>
      <c r="BP503" s="19" t="str">
        <f t="shared" si="115"/>
        <v/>
      </c>
      <c r="BQ503" s="19" t="str">
        <f t="shared" si="116"/>
        <v/>
      </c>
      <c r="BR503" s="30" t="str">
        <f t="shared" si="117"/>
        <v/>
      </c>
      <c r="BS503" s="19" t="str">
        <f t="shared" si="118"/>
        <v/>
      </c>
      <c r="BT503" s="40" t="str" cm="1">
        <f t="array" ref="BT503">IFERROR(DATE(INDEX($BQ503:$BS503, $BK503, MATCH($BN$5, $BQ$10:$BS$10, 0)), INDEX($BQ503:$BS503, $BK503, MATCH($BN$4, $BQ$10:$BS$10, 0)), INDEX($BQ503:$BS503, $BK503, MATCH($BN$3, $BQ$10:$BS$10, 0))), "")</f>
        <v/>
      </c>
      <c r="BV503" s="19" t="str">
        <f t="shared" si="119"/>
        <v/>
      </c>
      <c r="BX503" s="19" t="str">
        <f t="shared" si="120"/>
        <v/>
      </c>
      <c r="BZ503" s="30" t="str">
        <f t="shared" si="124"/>
        <v/>
      </c>
      <c r="CA503" s="13" t="str">
        <f t="shared" si="125"/>
        <v/>
      </c>
      <c r="CB503" s="13" t="str">
        <f t="shared" si="126"/>
        <v/>
      </c>
      <c r="CC503" s="13" t="str">
        <f t="shared" si="127"/>
        <v/>
      </c>
      <c r="CD503" s="32" t="str">
        <f t="shared" si="128"/>
        <v/>
      </c>
      <c r="CF503" s="52" t="str">
        <f t="shared" si="121"/>
        <v/>
      </c>
      <c r="CH503" s="19" t="str">
        <f>IF($CF503="", "", COUNTIF($CF$12:$CF$1210, "&gt;"&amp;$CF503)+1+COUNTIF($CF$12:$CF503, $CF503)-1)</f>
        <v/>
      </c>
      <c r="CJ503" s="19" t="str">
        <f t="shared" si="122"/>
        <v/>
      </c>
      <c r="CL503" s="87" t="str">
        <f t="shared" si="123"/>
        <v/>
      </c>
    </row>
    <row r="504" spans="1:90" x14ac:dyDescent="0.25">
      <c r="A504" s="11"/>
      <c r="B504" s="5"/>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7"/>
      <c r="AF504" s="11"/>
      <c r="AG504" s="12"/>
      <c r="AH504" s="12"/>
      <c r="AI504" s="12"/>
      <c r="AJ504" s="12"/>
      <c r="AK504" s="12"/>
      <c r="AL504" s="12"/>
      <c r="AM504" s="12"/>
      <c r="AN504" s="12"/>
      <c r="AO504" s="12"/>
      <c r="AP504" s="12"/>
      <c r="AQ504" s="12"/>
      <c r="AR504" s="12"/>
      <c r="AS504" s="12"/>
      <c r="AT504" s="12"/>
      <c r="AU504" s="12"/>
      <c r="AV504" s="12"/>
      <c r="AW504" s="12"/>
      <c r="AX504" s="12"/>
      <c r="AY504" s="12"/>
      <c r="AZ504" s="37" t="str">
        <f t="shared" si="113"/>
        <v/>
      </c>
      <c r="BA504" s="13" t="str" cm="1">
        <f t="array" ref="BA504">IF(BA$10="", "", IF(IFERROR(INDEX($B504:$AE504, $BK504, MATCH(BA$10, $B$11:$AE$11, 0)), "")="", "", IFERROR(VALUE(INDEX($B504:$AE504, $BK504, MATCH(BA$10, $B$11:$AE$11, 0))), "")))</f>
        <v/>
      </c>
      <c r="BB504" s="13" t="str" cm="1">
        <f t="array" ref="BB504">IF(BB$10="", "", IF(IFERROR(INDEX($B504:$AE504, $BK504, MATCH(BB$10, $B$11:$AE$11, 0)), "")="", "", IFERROR(VALUE(INDEX($B504:$AE504, $BK504, MATCH(BB$10, $B$11:$AE$11, 0))), "")))</f>
        <v/>
      </c>
      <c r="BC504" s="13" t="str" cm="1">
        <f t="array" ref="BC504">IF(BC$10="", "", IF(IFERROR(INDEX($B504:$AE504, $BK504, MATCH(BC$10, $B$11:$AE$11, 0)), "")="", "", IFERROR(VALUE(INDEX($B504:$AE504, $BK504, MATCH(BC$10, $B$11:$AE$11, 0))), "")))</f>
        <v/>
      </c>
      <c r="BD504" s="13" t="str" cm="1">
        <f t="array" ref="BD504">IF(BD$10="", "", IF(IFERROR(INDEX($B504:$AE504, $BK504, MATCH(BD$10, $B$11:$AE$11, 0)), "")="", "", IFERROR(VALUE(INDEX($B504:$AE504, $BK504, MATCH(BD$10, $B$11:$AE$11, 0))), "")))</f>
        <v/>
      </c>
      <c r="BE504" s="32" t="str" cm="1">
        <f t="array" ref="BE504">IF(BE$10="", "", IF(IFERROR(INDEX($B504:$AE504, $BK504, MATCH(BE$10, $B$11:$AE$11, 0)), "")="", "", IFERROR(VALUE(INDEX($B504:$AE504, $BK504, MATCH(BE$10, $B$11:$AE$11, 0))), "")))</f>
        <v/>
      </c>
      <c r="BF504" s="12"/>
      <c r="BG504" s="44" t="str" cm="1">
        <f t="array" ref="BG504">IF(BG$10="", "", IF(IFERROR(INDEX($B504:$AE504, $BK504, MATCH(BG$10, $B$11:$AE$11, 0)), "")="", "", IFERROR(LEFT(INDEX($B504:$AE504, $BK504, MATCH(BG$10, $B$11:$AE$11, 0)), 70), "")))</f>
        <v/>
      </c>
      <c r="BH504" s="12"/>
      <c r="BI504" s="44" t="str" cm="1">
        <f t="array" ref="BI504">IF(BI$10="", "", IF(IFERROR(INDEX($B504:$AE504, $BK504, MATCH(BI$10, $B$11:$AE$11, 0)), "")="", "", IFERROR(INDEX($B504:$AE504, $BK504, MATCH(BI$10, $B$11:$AE$11, 0)), "")))</f>
        <v/>
      </c>
      <c r="BJ504" s="12"/>
      <c r="BN504" s="19" t="str" cm="1">
        <f t="array" ref="BN504">IF($AZ$10="", "", IF(IFERROR(INDEX($B504:$AE504, $BK504, MATCH($AZ$10, $B$11:$AE$11, 0)), "")="", "", IFERROR(INDEX($B504:$AE504, $BK504, MATCH($AZ$10, $B$11:$AE$11, 0)), "")))</f>
        <v/>
      </c>
      <c r="BO504" s="19" t="str">
        <f t="shared" si="114"/>
        <v/>
      </c>
      <c r="BP504" s="19" t="str">
        <f t="shared" si="115"/>
        <v/>
      </c>
      <c r="BQ504" s="19" t="str">
        <f t="shared" si="116"/>
        <v/>
      </c>
      <c r="BR504" s="30" t="str">
        <f t="shared" si="117"/>
        <v/>
      </c>
      <c r="BS504" s="19" t="str">
        <f t="shared" si="118"/>
        <v/>
      </c>
      <c r="BT504" s="40" t="str" cm="1">
        <f t="array" ref="BT504">IFERROR(DATE(INDEX($BQ504:$BS504, $BK504, MATCH($BN$5, $BQ$10:$BS$10, 0)), INDEX($BQ504:$BS504, $BK504, MATCH($BN$4, $BQ$10:$BS$10, 0)), INDEX($BQ504:$BS504, $BK504, MATCH($BN$3, $BQ$10:$BS$10, 0))), "")</f>
        <v/>
      </c>
      <c r="BV504" s="19" t="str">
        <f t="shared" si="119"/>
        <v/>
      </c>
      <c r="BX504" s="19" t="str">
        <f t="shared" si="120"/>
        <v/>
      </c>
      <c r="BZ504" s="30" t="str">
        <f t="shared" si="124"/>
        <v/>
      </c>
      <c r="CA504" s="13" t="str">
        <f t="shared" si="125"/>
        <v/>
      </c>
      <c r="CB504" s="13" t="str">
        <f t="shared" si="126"/>
        <v/>
      </c>
      <c r="CC504" s="13" t="str">
        <f t="shared" si="127"/>
        <v/>
      </c>
      <c r="CD504" s="32" t="str">
        <f t="shared" si="128"/>
        <v/>
      </c>
      <c r="CF504" s="52" t="str">
        <f t="shared" si="121"/>
        <v/>
      </c>
      <c r="CH504" s="19" t="str">
        <f>IF($CF504="", "", COUNTIF($CF$12:$CF$1210, "&gt;"&amp;$CF504)+1+COUNTIF($CF$12:$CF504, $CF504)-1)</f>
        <v/>
      </c>
      <c r="CJ504" s="19" t="str">
        <f t="shared" si="122"/>
        <v/>
      </c>
      <c r="CL504" s="87" t="str">
        <f t="shared" si="123"/>
        <v/>
      </c>
    </row>
    <row r="505" spans="1:90" x14ac:dyDescent="0.25">
      <c r="A505" s="11"/>
      <c r="B505" s="5"/>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7"/>
      <c r="AF505" s="11"/>
      <c r="AG505" s="12"/>
      <c r="AH505" s="12"/>
      <c r="AI505" s="12"/>
      <c r="AJ505" s="12"/>
      <c r="AK505" s="12"/>
      <c r="AL505" s="12"/>
      <c r="AM505" s="12"/>
      <c r="AN505" s="12"/>
      <c r="AO505" s="12"/>
      <c r="AP505" s="12"/>
      <c r="AQ505" s="12"/>
      <c r="AR505" s="12"/>
      <c r="AS505" s="12"/>
      <c r="AT505" s="12"/>
      <c r="AU505" s="12"/>
      <c r="AV505" s="12"/>
      <c r="AW505" s="12"/>
      <c r="AX505" s="12"/>
      <c r="AY505" s="12"/>
      <c r="AZ505" s="37" t="str">
        <f t="shared" si="113"/>
        <v/>
      </c>
      <c r="BA505" s="13" t="str" cm="1">
        <f t="array" ref="BA505">IF(BA$10="", "", IF(IFERROR(INDEX($B505:$AE505, $BK505, MATCH(BA$10, $B$11:$AE$11, 0)), "")="", "", IFERROR(VALUE(INDEX($B505:$AE505, $BK505, MATCH(BA$10, $B$11:$AE$11, 0))), "")))</f>
        <v/>
      </c>
      <c r="BB505" s="13" t="str" cm="1">
        <f t="array" ref="BB505">IF(BB$10="", "", IF(IFERROR(INDEX($B505:$AE505, $BK505, MATCH(BB$10, $B$11:$AE$11, 0)), "")="", "", IFERROR(VALUE(INDEX($B505:$AE505, $BK505, MATCH(BB$10, $B$11:$AE$11, 0))), "")))</f>
        <v/>
      </c>
      <c r="BC505" s="13" t="str" cm="1">
        <f t="array" ref="BC505">IF(BC$10="", "", IF(IFERROR(INDEX($B505:$AE505, $BK505, MATCH(BC$10, $B$11:$AE$11, 0)), "")="", "", IFERROR(VALUE(INDEX($B505:$AE505, $BK505, MATCH(BC$10, $B$11:$AE$11, 0))), "")))</f>
        <v/>
      </c>
      <c r="BD505" s="13" t="str" cm="1">
        <f t="array" ref="BD505">IF(BD$10="", "", IF(IFERROR(INDEX($B505:$AE505, $BK505, MATCH(BD$10, $B$11:$AE$11, 0)), "")="", "", IFERROR(VALUE(INDEX($B505:$AE505, $BK505, MATCH(BD$10, $B$11:$AE$11, 0))), "")))</f>
        <v/>
      </c>
      <c r="BE505" s="32" t="str" cm="1">
        <f t="array" ref="BE505">IF(BE$10="", "", IF(IFERROR(INDEX($B505:$AE505, $BK505, MATCH(BE$10, $B$11:$AE$11, 0)), "")="", "", IFERROR(VALUE(INDEX($B505:$AE505, $BK505, MATCH(BE$10, $B$11:$AE$11, 0))), "")))</f>
        <v/>
      </c>
      <c r="BF505" s="12"/>
      <c r="BG505" s="44" t="str" cm="1">
        <f t="array" ref="BG505">IF(BG$10="", "", IF(IFERROR(INDEX($B505:$AE505, $BK505, MATCH(BG$10, $B$11:$AE$11, 0)), "")="", "", IFERROR(LEFT(INDEX($B505:$AE505, $BK505, MATCH(BG$10, $B$11:$AE$11, 0)), 70), "")))</f>
        <v/>
      </c>
      <c r="BH505" s="12"/>
      <c r="BI505" s="44" t="str" cm="1">
        <f t="array" ref="BI505">IF(BI$10="", "", IF(IFERROR(INDEX($B505:$AE505, $BK505, MATCH(BI$10, $B$11:$AE$11, 0)), "")="", "", IFERROR(INDEX($B505:$AE505, $BK505, MATCH(BI$10, $B$11:$AE$11, 0)), "")))</f>
        <v/>
      </c>
      <c r="BJ505" s="12"/>
      <c r="BN505" s="19" t="str" cm="1">
        <f t="array" ref="BN505">IF($AZ$10="", "", IF(IFERROR(INDEX($B505:$AE505, $BK505, MATCH($AZ$10, $B$11:$AE$11, 0)), "")="", "", IFERROR(INDEX($B505:$AE505, $BK505, MATCH($AZ$10, $B$11:$AE$11, 0)), "")))</f>
        <v/>
      </c>
      <c r="BO505" s="19" t="str">
        <f t="shared" si="114"/>
        <v/>
      </c>
      <c r="BP505" s="19" t="str">
        <f t="shared" si="115"/>
        <v/>
      </c>
      <c r="BQ505" s="19" t="str">
        <f t="shared" si="116"/>
        <v/>
      </c>
      <c r="BR505" s="30" t="str">
        <f t="shared" si="117"/>
        <v/>
      </c>
      <c r="BS505" s="19" t="str">
        <f t="shared" si="118"/>
        <v/>
      </c>
      <c r="BT505" s="40" t="str" cm="1">
        <f t="array" ref="BT505">IFERROR(DATE(INDEX($BQ505:$BS505, $BK505, MATCH($BN$5, $BQ$10:$BS$10, 0)), INDEX($BQ505:$BS505, $BK505, MATCH($BN$4, $BQ$10:$BS$10, 0)), INDEX($BQ505:$BS505, $BK505, MATCH($BN$3, $BQ$10:$BS$10, 0))), "")</f>
        <v/>
      </c>
      <c r="BV505" s="19" t="str">
        <f t="shared" si="119"/>
        <v/>
      </c>
      <c r="BX505" s="19" t="str">
        <f t="shared" si="120"/>
        <v/>
      </c>
      <c r="BZ505" s="30" t="str">
        <f t="shared" si="124"/>
        <v/>
      </c>
      <c r="CA505" s="13" t="str">
        <f t="shared" si="125"/>
        <v/>
      </c>
      <c r="CB505" s="13" t="str">
        <f t="shared" si="126"/>
        <v/>
      </c>
      <c r="CC505" s="13" t="str">
        <f t="shared" si="127"/>
        <v/>
      </c>
      <c r="CD505" s="32" t="str">
        <f t="shared" si="128"/>
        <v/>
      </c>
      <c r="CF505" s="52" t="str">
        <f t="shared" si="121"/>
        <v/>
      </c>
      <c r="CH505" s="19" t="str">
        <f>IF($CF505="", "", COUNTIF($CF$12:$CF$1210, "&gt;"&amp;$CF505)+1+COUNTIF($CF$12:$CF505, $CF505)-1)</f>
        <v/>
      </c>
      <c r="CJ505" s="19" t="str">
        <f t="shared" si="122"/>
        <v/>
      </c>
      <c r="CL505" s="87" t="str">
        <f t="shared" si="123"/>
        <v/>
      </c>
    </row>
    <row r="506" spans="1:90" x14ac:dyDescent="0.25">
      <c r="A506" s="11"/>
      <c r="B506" s="5"/>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7"/>
      <c r="AF506" s="11"/>
      <c r="AG506" s="12"/>
      <c r="AH506" s="12"/>
      <c r="AI506" s="12"/>
      <c r="AJ506" s="12"/>
      <c r="AK506" s="12"/>
      <c r="AL506" s="12"/>
      <c r="AM506" s="12"/>
      <c r="AN506" s="12"/>
      <c r="AO506" s="12"/>
      <c r="AP506" s="12"/>
      <c r="AQ506" s="12"/>
      <c r="AR506" s="12"/>
      <c r="AS506" s="12"/>
      <c r="AT506" s="12"/>
      <c r="AU506" s="12"/>
      <c r="AV506" s="12"/>
      <c r="AW506" s="12"/>
      <c r="AX506" s="12"/>
      <c r="AY506" s="12"/>
      <c r="AZ506" s="37" t="str">
        <f t="shared" si="113"/>
        <v/>
      </c>
      <c r="BA506" s="13" t="str" cm="1">
        <f t="array" ref="BA506">IF(BA$10="", "", IF(IFERROR(INDEX($B506:$AE506, $BK506, MATCH(BA$10, $B$11:$AE$11, 0)), "")="", "", IFERROR(VALUE(INDEX($B506:$AE506, $BK506, MATCH(BA$10, $B$11:$AE$11, 0))), "")))</f>
        <v/>
      </c>
      <c r="BB506" s="13" t="str" cm="1">
        <f t="array" ref="BB506">IF(BB$10="", "", IF(IFERROR(INDEX($B506:$AE506, $BK506, MATCH(BB$10, $B$11:$AE$11, 0)), "")="", "", IFERROR(VALUE(INDEX($B506:$AE506, $BK506, MATCH(BB$10, $B$11:$AE$11, 0))), "")))</f>
        <v/>
      </c>
      <c r="BC506" s="13" t="str" cm="1">
        <f t="array" ref="BC506">IF(BC$10="", "", IF(IFERROR(INDEX($B506:$AE506, $BK506, MATCH(BC$10, $B$11:$AE$11, 0)), "")="", "", IFERROR(VALUE(INDEX($B506:$AE506, $BK506, MATCH(BC$10, $B$11:$AE$11, 0))), "")))</f>
        <v/>
      </c>
      <c r="BD506" s="13" t="str" cm="1">
        <f t="array" ref="BD506">IF(BD$10="", "", IF(IFERROR(INDEX($B506:$AE506, $BK506, MATCH(BD$10, $B$11:$AE$11, 0)), "")="", "", IFERROR(VALUE(INDEX($B506:$AE506, $BK506, MATCH(BD$10, $B$11:$AE$11, 0))), "")))</f>
        <v/>
      </c>
      <c r="BE506" s="32" t="str" cm="1">
        <f t="array" ref="BE506">IF(BE$10="", "", IF(IFERROR(INDEX($B506:$AE506, $BK506, MATCH(BE$10, $B$11:$AE$11, 0)), "")="", "", IFERROR(VALUE(INDEX($B506:$AE506, $BK506, MATCH(BE$10, $B$11:$AE$11, 0))), "")))</f>
        <v/>
      </c>
      <c r="BF506" s="12"/>
      <c r="BG506" s="44" t="str" cm="1">
        <f t="array" ref="BG506">IF(BG$10="", "", IF(IFERROR(INDEX($B506:$AE506, $BK506, MATCH(BG$10, $B$11:$AE$11, 0)), "")="", "", IFERROR(LEFT(INDEX($B506:$AE506, $BK506, MATCH(BG$10, $B$11:$AE$11, 0)), 70), "")))</f>
        <v/>
      </c>
      <c r="BH506" s="12"/>
      <c r="BI506" s="44" t="str" cm="1">
        <f t="array" ref="BI506">IF(BI$10="", "", IF(IFERROR(INDEX($B506:$AE506, $BK506, MATCH(BI$10, $B$11:$AE$11, 0)), "")="", "", IFERROR(INDEX($B506:$AE506, $BK506, MATCH(BI$10, $B$11:$AE$11, 0)), "")))</f>
        <v/>
      </c>
      <c r="BJ506" s="12"/>
      <c r="BN506" s="19" t="str" cm="1">
        <f t="array" ref="BN506">IF($AZ$10="", "", IF(IFERROR(INDEX($B506:$AE506, $BK506, MATCH($AZ$10, $B$11:$AE$11, 0)), "")="", "", IFERROR(INDEX($B506:$AE506, $BK506, MATCH($AZ$10, $B$11:$AE$11, 0)), "")))</f>
        <v/>
      </c>
      <c r="BO506" s="19" t="str">
        <f t="shared" si="114"/>
        <v/>
      </c>
      <c r="BP506" s="19" t="str">
        <f t="shared" si="115"/>
        <v/>
      </c>
      <c r="BQ506" s="19" t="str">
        <f t="shared" si="116"/>
        <v/>
      </c>
      <c r="BR506" s="30" t="str">
        <f t="shared" si="117"/>
        <v/>
      </c>
      <c r="BS506" s="19" t="str">
        <f t="shared" si="118"/>
        <v/>
      </c>
      <c r="BT506" s="40" t="str" cm="1">
        <f t="array" ref="BT506">IFERROR(DATE(INDEX($BQ506:$BS506, $BK506, MATCH($BN$5, $BQ$10:$BS$10, 0)), INDEX($BQ506:$BS506, $BK506, MATCH($BN$4, $BQ$10:$BS$10, 0)), INDEX($BQ506:$BS506, $BK506, MATCH($BN$3, $BQ$10:$BS$10, 0))), "")</f>
        <v/>
      </c>
      <c r="BV506" s="19" t="str">
        <f t="shared" si="119"/>
        <v/>
      </c>
      <c r="BX506" s="19" t="str">
        <f t="shared" si="120"/>
        <v/>
      </c>
      <c r="BZ506" s="30" t="str">
        <f t="shared" si="124"/>
        <v/>
      </c>
      <c r="CA506" s="13" t="str">
        <f t="shared" si="125"/>
        <v/>
      </c>
      <c r="CB506" s="13" t="str">
        <f t="shared" si="126"/>
        <v/>
      </c>
      <c r="CC506" s="13" t="str">
        <f t="shared" si="127"/>
        <v/>
      </c>
      <c r="CD506" s="32" t="str">
        <f t="shared" si="128"/>
        <v/>
      </c>
      <c r="CF506" s="52" t="str">
        <f t="shared" si="121"/>
        <v/>
      </c>
      <c r="CH506" s="19" t="str">
        <f>IF($CF506="", "", COUNTIF($CF$12:$CF$1210, "&gt;"&amp;$CF506)+1+COUNTIF($CF$12:$CF506, $CF506)-1)</f>
        <v/>
      </c>
      <c r="CJ506" s="19" t="str">
        <f t="shared" si="122"/>
        <v/>
      </c>
      <c r="CL506" s="87" t="str">
        <f t="shared" si="123"/>
        <v/>
      </c>
    </row>
    <row r="507" spans="1:90" x14ac:dyDescent="0.25">
      <c r="A507" s="11"/>
      <c r="B507" s="5"/>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7"/>
      <c r="AF507" s="11"/>
      <c r="AG507" s="12"/>
      <c r="AH507" s="12"/>
      <c r="AI507" s="12"/>
      <c r="AJ507" s="12"/>
      <c r="AK507" s="12"/>
      <c r="AL507" s="12"/>
      <c r="AM507" s="12"/>
      <c r="AN507" s="12"/>
      <c r="AO507" s="12"/>
      <c r="AP507" s="12"/>
      <c r="AQ507" s="12"/>
      <c r="AR507" s="12"/>
      <c r="AS507" s="12"/>
      <c r="AT507" s="12"/>
      <c r="AU507" s="12"/>
      <c r="AV507" s="12"/>
      <c r="AW507" s="12"/>
      <c r="AX507" s="12"/>
      <c r="AY507" s="12"/>
      <c r="AZ507" s="37" t="str">
        <f t="shared" si="113"/>
        <v/>
      </c>
      <c r="BA507" s="13" t="str" cm="1">
        <f t="array" ref="BA507">IF(BA$10="", "", IF(IFERROR(INDEX($B507:$AE507, $BK507, MATCH(BA$10, $B$11:$AE$11, 0)), "")="", "", IFERROR(VALUE(INDEX($B507:$AE507, $BK507, MATCH(BA$10, $B$11:$AE$11, 0))), "")))</f>
        <v/>
      </c>
      <c r="BB507" s="13" t="str" cm="1">
        <f t="array" ref="BB507">IF(BB$10="", "", IF(IFERROR(INDEX($B507:$AE507, $BK507, MATCH(BB$10, $B$11:$AE$11, 0)), "")="", "", IFERROR(VALUE(INDEX($B507:$AE507, $BK507, MATCH(BB$10, $B$11:$AE$11, 0))), "")))</f>
        <v/>
      </c>
      <c r="BC507" s="13" t="str" cm="1">
        <f t="array" ref="BC507">IF(BC$10="", "", IF(IFERROR(INDEX($B507:$AE507, $BK507, MATCH(BC$10, $B$11:$AE$11, 0)), "")="", "", IFERROR(VALUE(INDEX($B507:$AE507, $BK507, MATCH(BC$10, $B$11:$AE$11, 0))), "")))</f>
        <v/>
      </c>
      <c r="BD507" s="13" t="str" cm="1">
        <f t="array" ref="BD507">IF(BD$10="", "", IF(IFERROR(INDEX($B507:$AE507, $BK507, MATCH(BD$10, $B$11:$AE$11, 0)), "")="", "", IFERROR(VALUE(INDEX($B507:$AE507, $BK507, MATCH(BD$10, $B$11:$AE$11, 0))), "")))</f>
        <v/>
      </c>
      <c r="BE507" s="32" t="str" cm="1">
        <f t="array" ref="BE507">IF(BE$10="", "", IF(IFERROR(INDEX($B507:$AE507, $BK507, MATCH(BE$10, $B$11:$AE$11, 0)), "")="", "", IFERROR(VALUE(INDEX($B507:$AE507, $BK507, MATCH(BE$10, $B$11:$AE$11, 0))), "")))</f>
        <v/>
      </c>
      <c r="BF507" s="12"/>
      <c r="BG507" s="44" t="str" cm="1">
        <f t="array" ref="BG507">IF(BG$10="", "", IF(IFERROR(INDEX($B507:$AE507, $BK507, MATCH(BG$10, $B$11:$AE$11, 0)), "")="", "", IFERROR(LEFT(INDEX($B507:$AE507, $BK507, MATCH(BG$10, $B$11:$AE$11, 0)), 70), "")))</f>
        <v/>
      </c>
      <c r="BH507" s="12"/>
      <c r="BI507" s="44" t="str" cm="1">
        <f t="array" ref="BI507">IF(BI$10="", "", IF(IFERROR(INDEX($B507:$AE507, $BK507, MATCH(BI$10, $B$11:$AE$11, 0)), "")="", "", IFERROR(INDEX($B507:$AE507, $BK507, MATCH(BI$10, $B$11:$AE$11, 0)), "")))</f>
        <v/>
      </c>
      <c r="BJ507" s="12"/>
      <c r="BN507" s="19" t="str" cm="1">
        <f t="array" ref="BN507">IF($AZ$10="", "", IF(IFERROR(INDEX($B507:$AE507, $BK507, MATCH($AZ$10, $B$11:$AE$11, 0)), "")="", "", IFERROR(INDEX($B507:$AE507, $BK507, MATCH($AZ$10, $B$11:$AE$11, 0)), "")))</f>
        <v/>
      </c>
      <c r="BO507" s="19" t="str">
        <f t="shared" si="114"/>
        <v/>
      </c>
      <c r="BP507" s="19" t="str">
        <f t="shared" si="115"/>
        <v/>
      </c>
      <c r="BQ507" s="19" t="str">
        <f t="shared" si="116"/>
        <v/>
      </c>
      <c r="BR507" s="30" t="str">
        <f t="shared" si="117"/>
        <v/>
      </c>
      <c r="BS507" s="19" t="str">
        <f t="shared" si="118"/>
        <v/>
      </c>
      <c r="BT507" s="40" t="str" cm="1">
        <f t="array" ref="BT507">IFERROR(DATE(INDEX($BQ507:$BS507, $BK507, MATCH($BN$5, $BQ$10:$BS$10, 0)), INDEX($BQ507:$BS507, $BK507, MATCH($BN$4, $BQ$10:$BS$10, 0)), INDEX($BQ507:$BS507, $BK507, MATCH($BN$3, $BQ$10:$BS$10, 0))), "")</f>
        <v/>
      </c>
      <c r="BV507" s="19" t="str">
        <f t="shared" si="119"/>
        <v/>
      </c>
      <c r="BX507" s="19" t="str">
        <f t="shared" si="120"/>
        <v/>
      </c>
      <c r="BZ507" s="30" t="str">
        <f t="shared" si="124"/>
        <v/>
      </c>
      <c r="CA507" s="13" t="str">
        <f t="shared" si="125"/>
        <v/>
      </c>
      <c r="CB507" s="13" t="str">
        <f t="shared" si="126"/>
        <v/>
      </c>
      <c r="CC507" s="13" t="str">
        <f t="shared" si="127"/>
        <v/>
      </c>
      <c r="CD507" s="32" t="str">
        <f t="shared" si="128"/>
        <v/>
      </c>
      <c r="CF507" s="52" t="str">
        <f t="shared" si="121"/>
        <v/>
      </c>
      <c r="CH507" s="19" t="str">
        <f>IF($CF507="", "", COUNTIF($CF$12:$CF$1210, "&gt;"&amp;$CF507)+1+COUNTIF($CF$12:$CF507, $CF507)-1)</f>
        <v/>
      </c>
      <c r="CJ507" s="19" t="str">
        <f t="shared" si="122"/>
        <v/>
      </c>
      <c r="CL507" s="87" t="str">
        <f t="shared" si="123"/>
        <v/>
      </c>
    </row>
    <row r="508" spans="1:90" x14ac:dyDescent="0.25">
      <c r="A508" s="11"/>
      <c r="B508" s="5"/>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7"/>
      <c r="AF508" s="11"/>
      <c r="AG508" s="12"/>
      <c r="AH508" s="12"/>
      <c r="AI508" s="12"/>
      <c r="AJ508" s="12"/>
      <c r="AK508" s="12"/>
      <c r="AL508" s="12"/>
      <c r="AM508" s="12"/>
      <c r="AN508" s="12"/>
      <c r="AO508" s="12"/>
      <c r="AP508" s="12"/>
      <c r="AQ508" s="12"/>
      <c r="AR508" s="12"/>
      <c r="AS508" s="12"/>
      <c r="AT508" s="12"/>
      <c r="AU508" s="12"/>
      <c r="AV508" s="12"/>
      <c r="AW508" s="12"/>
      <c r="AX508" s="12"/>
      <c r="AY508" s="12"/>
      <c r="AZ508" s="37" t="str">
        <f t="shared" si="113"/>
        <v/>
      </c>
      <c r="BA508" s="13" t="str" cm="1">
        <f t="array" ref="BA508">IF(BA$10="", "", IF(IFERROR(INDEX($B508:$AE508, $BK508, MATCH(BA$10, $B$11:$AE$11, 0)), "")="", "", IFERROR(VALUE(INDEX($B508:$AE508, $BK508, MATCH(BA$10, $B$11:$AE$11, 0))), "")))</f>
        <v/>
      </c>
      <c r="BB508" s="13" t="str" cm="1">
        <f t="array" ref="BB508">IF(BB$10="", "", IF(IFERROR(INDEX($B508:$AE508, $BK508, MATCH(BB$10, $B$11:$AE$11, 0)), "")="", "", IFERROR(VALUE(INDEX($B508:$AE508, $BK508, MATCH(BB$10, $B$11:$AE$11, 0))), "")))</f>
        <v/>
      </c>
      <c r="BC508" s="13" t="str" cm="1">
        <f t="array" ref="BC508">IF(BC$10="", "", IF(IFERROR(INDEX($B508:$AE508, $BK508, MATCH(BC$10, $B$11:$AE$11, 0)), "")="", "", IFERROR(VALUE(INDEX($B508:$AE508, $BK508, MATCH(BC$10, $B$11:$AE$11, 0))), "")))</f>
        <v/>
      </c>
      <c r="BD508" s="13" t="str" cm="1">
        <f t="array" ref="BD508">IF(BD$10="", "", IF(IFERROR(INDEX($B508:$AE508, $BK508, MATCH(BD$10, $B$11:$AE$11, 0)), "")="", "", IFERROR(VALUE(INDEX($B508:$AE508, $BK508, MATCH(BD$10, $B$11:$AE$11, 0))), "")))</f>
        <v/>
      </c>
      <c r="BE508" s="32" t="str" cm="1">
        <f t="array" ref="BE508">IF(BE$10="", "", IF(IFERROR(INDEX($B508:$AE508, $BK508, MATCH(BE$10, $B$11:$AE$11, 0)), "")="", "", IFERROR(VALUE(INDEX($B508:$AE508, $BK508, MATCH(BE$10, $B$11:$AE$11, 0))), "")))</f>
        <v/>
      </c>
      <c r="BF508" s="12"/>
      <c r="BG508" s="44" t="str" cm="1">
        <f t="array" ref="BG508">IF(BG$10="", "", IF(IFERROR(INDEX($B508:$AE508, $BK508, MATCH(BG$10, $B$11:$AE$11, 0)), "")="", "", IFERROR(LEFT(INDEX($B508:$AE508, $BK508, MATCH(BG$10, $B$11:$AE$11, 0)), 70), "")))</f>
        <v/>
      </c>
      <c r="BH508" s="12"/>
      <c r="BI508" s="44" t="str" cm="1">
        <f t="array" ref="BI508">IF(BI$10="", "", IF(IFERROR(INDEX($B508:$AE508, $BK508, MATCH(BI$10, $B$11:$AE$11, 0)), "")="", "", IFERROR(INDEX($B508:$AE508, $BK508, MATCH(BI$10, $B$11:$AE$11, 0)), "")))</f>
        <v/>
      </c>
      <c r="BJ508" s="12"/>
      <c r="BN508" s="19" t="str" cm="1">
        <f t="array" ref="BN508">IF($AZ$10="", "", IF(IFERROR(INDEX($B508:$AE508, $BK508, MATCH($AZ$10, $B$11:$AE$11, 0)), "")="", "", IFERROR(INDEX($B508:$AE508, $BK508, MATCH($AZ$10, $B$11:$AE$11, 0)), "")))</f>
        <v/>
      </c>
      <c r="BO508" s="19" t="str">
        <f t="shared" si="114"/>
        <v/>
      </c>
      <c r="BP508" s="19" t="str">
        <f t="shared" si="115"/>
        <v/>
      </c>
      <c r="BQ508" s="19" t="str">
        <f t="shared" si="116"/>
        <v/>
      </c>
      <c r="BR508" s="30" t="str">
        <f t="shared" si="117"/>
        <v/>
      </c>
      <c r="BS508" s="19" t="str">
        <f t="shared" si="118"/>
        <v/>
      </c>
      <c r="BT508" s="40" t="str" cm="1">
        <f t="array" ref="BT508">IFERROR(DATE(INDEX($BQ508:$BS508, $BK508, MATCH($BN$5, $BQ$10:$BS$10, 0)), INDEX($BQ508:$BS508, $BK508, MATCH($BN$4, $BQ$10:$BS$10, 0)), INDEX($BQ508:$BS508, $BK508, MATCH($BN$3, $BQ$10:$BS$10, 0))), "")</f>
        <v/>
      </c>
      <c r="BV508" s="19" t="str">
        <f t="shared" si="119"/>
        <v/>
      </c>
      <c r="BX508" s="19" t="str">
        <f t="shared" si="120"/>
        <v/>
      </c>
      <c r="BZ508" s="30" t="str">
        <f t="shared" si="124"/>
        <v/>
      </c>
      <c r="CA508" s="13" t="str">
        <f t="shared" si="125"/>
        <v/>
      </c>
      <c r="CB508" s="13" t="str">
        <f t="shared" si="126"/>
        <v/>
      </c>
      <c r="CC508" s="13" t="str">
        <f t="shared" si="127"/>
        <v/>
      </c>
      <c r="CD508" s="32" t="str">
        <f t="shared" si="128"/>
        <v/>
      </c>
      <c r="CF508" s="52" t="str">
        <f t="shared" si="121"/>
        <v/>
      </c>
      <c r="CH508" s="19" t="str">
        <f>IF($CF508="", "", COUNTIF($CF$12:$CF$1210, "&gt;"&amp;$CF508)+1+COUNTIF($CF$12:$CF508, $CF508)-1)</f>
        <v/>
      </c>
      <c r="CJ508" s="19" t="str">
        <f t="shared" si="122"/>
        <v/>
      </c>
      <c r="CL508" s="87" t="str">
        <f t="shared" si="123"/>
        <v/>
      </c>
    </row>
    <row r="509" spans="1:90" x14ac:dyDescent="0.25">
      <c r="A509" s="11"/>
      <c r="B509" s="5"/>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7"/>
      <c r="AF509" s="11"/>
      <c r="AG509" s="12"/>
      <c r="AH509" s="12"/>
      <c r="AI509" s="12"/>
      <c r="AJ509" s="12"/>
      <c r="AK509" s="12"/>
      <c r="AL509" s="12"/>
      <c r="AM509" s="12"/>
      <c r="AN509" s="12"/>
      <c r="AO509" s="12"/>
      <c r="AP509" s="12"/>
      <c r="AQ509" s="12"/>
      <c r="AR509" s="12"/>
      <c r="AS509" s="12"/>
      <c r="AT509" s="12"/>
      <c r="AU509" s="12"/>
      <c r="AV509" s="12"/>
      <c r="AW509" s="12"/>
      <c r="AX509" s="12"/>
      <c r="AY509" s="12"/>
      <c r="AZ509" s="37" t="str">
        <f t="shared" si="113"/>
        <v/>
      </c>
      <c r="BA509" s="13" t="str" cm="1">
        <f t="array" ref="BA509">IF(BA$10="", "", IF(IFERROR(INDEX($B509:$AE509, $BK509, MATCH(BA$10, $B$11:$AE$11, 0)), "")="", "", IFERROR(VALUE(INDEX($B509:$AE509, $BK509, MATCH(BA$10, $B$11:$AE$11, 0))), "")))</f>
        <v/>
      </c>
      <c r="BB509" s="13" t="str" cm="1">
        <f t="array" ref="BB509">IF(BB$10="", "", IF(IFERROR(INDEX($B509:$AE509, $BK509, MATCH(BB$10, $B$11:$AE$11, 0)), "")="", "", IFERROR(VALUE(INDEX($B509:$AE509, $BK509, MATCH(BB$10, $B$11:$AE$11, 0))), "")))</f>
        <v/>
      </c>
      <c r="BC509" s="13" t="str" cm="1">
        <f t="array" ref="BC509">IF(BC$10="", "", IF(IFERROR(INDEX($B509:$AE509, $BK509, MATCH(BC$10, $B$11:$AE$11, 0)), "")="", "", IFERROR(VALUE(INDEX($B509:$AE509, $BK509, MATCH(BC$10, $B$11:$AE$11, 0))), "")))</f>
        <v/>
      </c>
      <c r="BD509" s="13" t="str" cm="1">
        <f t="array" ref="BD509">IF(BD$10="", "", IF(IFERROR(INDEX($B509:$AE509, $BK509, MATCH(BD$10, $B$11:$AE$11, 0)), "")="", "", IFERROR(VALUE(INDEX($B509:$AE509, $BK509, MATCH(BD$10, $B$11:$AE$11, 0))), "")))</f>
        <v/>
      </c>
      <c r="BE509" s="32" t="str" cm="1">
        <f t="array" ref="BE509">IF(BE$10="", "", IF(IFERROR(INDEX($B509:$AE509, $BK509, MATCH(BE$10, $B$11:$AE$11, 0)), "")="", "", IFERROR(VALUE(INDEX($B509:$AE509, $BK509, MATCH(BE$10, $B$11:$AE$11, 0))), "")))</f>
        <v/>
      </c>
      <c r="BF509" s="12"/>
      <c r="BG509" s="44" t="str" cm="1">
        <f t="array" ref="BG509">IF(BG$10="", "", IF(IFERROR(INDEX($B509:$AE509, $BK509, MATCH(BG$10, $B$11:$AE$11, 0)), "")="", "", IFERROR(LEFT(INDEX($B509:$AE509, $BK509, MATCH(BG$10, $B$11:$AE$11, 0)), 70), "")))</f>
        <v/>
      </c>
      <c r="BH509" s="12"/>
      <c r="BI509" s="44" t="str" cm="1">
        <f t="array" ref="BI509">IF(BI$10="", "", IF(IFERROR(INDEX($B509:$AE509, $BK509, MATCH(BI$10, $B$11:$AE$11, 0)), "")="", "", IFERROR(INDEX($B509:$AE509, $BK509, MATCH(BI$10, $B$11:$AE$11, 0)), "")))</f>
        <v/>
      </c>
      <c r="BJ509" s="12"/>
      <c r="BN509" s="19" t="str" cm="1">
        <f t="array" ref="BN509">IF($AZ$10="", "", IF(IFERROR(INDEX($B509:$AE509, $BK509, MATCH($AZ$10, $B$11:$AE$11, 0)), "")="", "", IFERROR(INDEX($B509:$AE509, $BK509, MATCH($AZ$10, $B$11:$AE$11, 0)), "")))</f>
        <v/>
      </c>
      <c r="BO509" s="19" t="str">
        <f t="shared" si="114"/>
        <v/>
      </c>
      <c r="BP509" s="19" t="str">
        <f t="shared" si="115"/>
        <v/>
      </c>
      <c r="BQ509" s="19" t="str">
        <f t="shared" si="116"/>
        <v/>
      </c>
      <c r="BR509" s="30" t="str">
        <f t="shared" si="117"/>
        <v/>
      </c>
      <c r="BS509" s="19" t="str">
        <f t="shared" si="118"/>
        <v/>
      </c>
      <c r="BT509" s="40" t="str" cm="1">
        <f t="array" ref="BT509">IFERROR(DATE(INDEX($BQ509:$BS509, $BK509, MATCH($BN$5, $BQ$10:$BS$10, 0)), INDEX($BQ509:$BS509, $BK509, MATCH($BN$4, $BQ$10:$BS$10, 0)), INDEX($BQ509:$BS509, $BK509, MATCH($BN$3, $BQ$10:$BS$10, 0))), "")</f>
        <v/>
      </c>
      <c r="BV509" s="19" t="str">
        <f t="shared" si="119"/>
        <v/>
      </c>
      <c r="BX509" s="19" t="str">
        <f t="shared" si="120"/>
        <v/>
      </c>
      <c r="BZ509" s="30" t="str">
        <f t="shared" si="124"/>
        <v/>
      </c>
      <c r="CA509" s="13" t="str">
        <f t="shared" si="125"/>
        <v/>
      </c>
      <c r="CB509" s="13" t="str">
        <f t="shared" si="126"/>
        <v/>
      </c>
      <c r="CC509" s="13" t="str">
        <f t="shared" si="127"/>
        <v/>
      </c>
      <c r="CD509" s="32" t="str">
        <f t="shared" si="128"/>
        <v/>
      </c>
      <c r="CF509" s="52" t="str">
        <f t="shared" si="121"/>
        <v/>
      </c>
      <c r="CH509" s="19" t="str">
        <f>IF($CF509="", "", COUNTIF($CF$12:$CF$1210, "&gt;"&amp;$CF509)+1+COUNTIF($CF$12:$CF509, $CF509)-1)</f>
        <v/>
      </c>
      <c r="CJ509" s="19" t="str">
        <f t="shared" si="122"/>
        <v/>
      </c>
      <c r="CL509" s="87" t="str">
        <f t="shared" si="123"/>
        <v/>
      </c>
    </row>
    <row r="510" spans="1:90" x14ac:dyDescent="0.25">
      <c r="A510" s="11"/>
      <c r="B510" s="5"/>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7"/>
      <c r="AF510" s="11"/>
      <c r="AG510" s="12"/>
      <c r="AH510" s="12"/>
      <c r="AI510" s="12"/>
      <c r="AJ510" s="12"/>
      <c r="AK510" s="12"/>
      <c r="AL510" s="12"/>
      <c r="AM510" s="12"/>
      <c r="AN510" s="12"/>
      <c r="AO510" s="12"/>
      <c r="AP510" s="12"/>
      <c r="AQ510" s="12"/>
      <c r="AR510" s="12"/>
      <c r="AS510" s="12"/>
      <c r="AT510" s="12"/>
      <c r="AU510" s="12"/>
      <c r="AV510" s="12"/>
      <c r="AW510" s="12"/>
      <c r="AX510" s="12"/>
      <c r="AY510" s="12"/>
      <c r="AZ510" s="37" t="str">
        <f t="shared" si="113"/>
        <v/>
      </c>
      <c r="BA510" s="13" t="str" cm="1">
        <f t="array" ref="BA510">IF(BA$10="", "", IF(IFERROR(INDEX($B510:$AE510, $BK510, MATCH(BA$10, $B$11:$AE$11, 0)), "")="", "", IFERROR(VALUE(INDEX($B510:$AE510, $BK510, MATCH(BA$10, $B$11:$AE$11, 0))), "")))</f>
        <v/>
      </c>
      <c r="BB510" s="13" t="str" cm="1">
        <f t="array" ref="BB510">IF(BB$10="", "", IF(IFERROR(INDEX($B510:$AE510, $BK510, MATCH(BB$10, $B$11:$AE$11, 0)), "")="", "", IFERROR(VALUE(INDEX($B510:$AE510, $BK510, MATCH(BB$10, $B$11:$AE$11, 0))), "")))</f>
        <v/>
      </c>
      <c r="BC510" s="13" t="str" cm="1">
        <f t="array" ref="BC510">IF(BC$10="", "", IF(IFERROR(INDEX($B510:$AE510, $BK510, MATCH(BC$10, $B$11:$AE$11, 0)), "")="", "", IFERROR(VALUE(INDEX($B510:$AE510, $BK510, MATCH(BC$10, $B$11:$AE$11, 0))), "")))</f>
        <v/>
      </c>
      <c r="BD510" s="13" t="str" cm="1">
        <f t="array" ref="BD510">IF(BD$10="", "", IF(IFERROR(INDEX($B510:$AE510, $BK510, MATCH(BD$10, $B$11:$AE$11, 0)), "")="", "", IFERROR(VALUE(INDEX($B510:$AE510, $BK510, MATCH(BD$10, $B$11:$AE$11, 0))), "")))</f>
        <v/>
      </c>
      <c r="BE510" s="32" t="str" cm="1">
        <f t="array" ref="BE510">IF(BE$10="", "", IF(IFERROR(INDEX($B510:$AE510, $BK510, MATCH(BE$10, $B$11:$AE$11, 0)), "")="", "", IFERROR(VALUE(INDEX($B510:$AE510, $BK510, MATCH(BE$10, $B$11:$AE$11, 0))), "")))</f>
        <v/>
      </c>
      <c r="BF510" s="12"/>
      <c r="BG510" s="44" t="str" cm="1">
        <f t="array" ref="BG510">IF(BG$10="", "", IF(IFERROR(INDEX($B510:$AE510, $BK510, MATCH(BG$10, $B$11:$AE$11, 0)), "")="", "", IFERROR(LEFT(INDEX($B510:$AE510, $BK510, MATCH(BG$10, $B$11:$AE$11, 0)), 70), "")))</f>
        <v/>
      </c>
      <c r="BH510" s="12"/>
      <c r="BI510" s="44" t="str" cm="1">
        <f t="array" ref="BI510">IF(BI$10="", "", IF(IFERROR(INDEX($B510:$AE510, $BK510, MATCH(BI$10, $B$11:$AE$11, 0)), "")="", "", IFERROR(INDEX($B510:$AE510, $BK510, MATCH(BI$10, $B$11:$AE$11, 0)), "")))</f>
        <v/>
      </c>
      <c r="BJ510" s="12"/>
      <c r="BN510" s="19" t="str" cm="1">
        <f t="array" ref="BN510">IF($AZ$10="", "", IF(IFERROR(INDEX($B510:$AE510, $BK510, MATCH($AZ$10, $B$11:$AE$11, 0)), "")="", "", IFERROR(INDEX($B510:$AE510, $BK510, MATCH($AZ$10, $B$11:$AE$11, 0)), "")))</f>
        <v/>
      </c>
      <c r="BO510" s="19" t="str">
        <f t="shared" si="114"/>
        <v/>
      </c>
      <c r="BP510" s="19" t="str">
        <f t="shared" si="115"/>
        <v/>
      </c>
      <c r="BQ510" s="19" t="str">
        <f t="shared" si="116"/>
        <v/>
      </c>
      <c r="BR510" s="30" t="str">
        <f t="shared" si="117"/>
        <v/>
      </c>
      <c r="BS510" s="19" t="str">
        <f t="shared" si="118"/>
        <v/>
      </c>
      <c r="BT510" s="40" t="str" cm="1">
        <f t="array" ref="BT510">IFERROR(DATE(INDEX($BQ510:$BS510, $BK510, MATCH($BN$5, $BQ$10:$BS$10, 0)), INDEX($BQ510:$BS510, $BK510, MATCH($BN$4, $BQ$10:$BS$10, 0)), INDEX($BQ510:$BS510, $BK510, MATCH($BN$3, $BQ$10:$BS$10, 0))), "")</f>
        <v/>
      </c>
      <c r="BV510" s="19" t="str">
        <f t="shared" si="119"/>
        <v/>
      </c>
      <c r="BX510" s="19" t="str">
        <f t="shared" si="120"/>
        <v/>
      </c>
      <c r="BZ510" s="30" t="str">
        <f t="shared" si="124"/>
        <v/>
      </c>
      <c r="CA510" s="13" t="str">
        <f t="shared" si="125"/>
        <v/>
      </c>
      <c r="CB510" s="13" t="str">
        <f t="shared" si="126"/>
        <v/>
      </c>
      <c r="CC510" s="13" t="str">
        <f t="shared" si="127"/>
        <v/>
      </c>
      <c r="CD510" s="32" t="str">
        <f t="shared" si="128"/>
        <v/>
      </c>
      <c r="CF510" s="52" t="str">
        <f t="shared" si="121"/>
        <v/>
      </c>
      <c r="CH510" s="19" t="str">
        <f>IF($CF510="", "", COUNTIF($CF$12:$CF$1210, "&gt;"&amp;$CF510)+1+COUNTIF($CF$12:$CF510, $CF510)-1)</f>
        <v/>
      </c>
      <c r="CJ510" s="19" t="str">
        <f t="shared" si="122"/>
        <v/>
      </c>
      <c r="CL510" s="87" t="str">
        <f t="shared" si="123"/>
        <v/>
      </c>
    </row>
    <row r="511" spans="1:90" x14ac:dyDescent="0.25">
      <c r="A511" s="11"/>
      <c r="B511" s="5"/>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7"/>
      <c r="AF511" s="11"/>
      <c r="AG511" s="12"/>
      <c r="AH511" s="12"/>
      <c r="AI511" s="12"/>
      <c r="AJ511" s="12"/>
      <c r="AK511" s="12"/>
      <c r="AL511" s="12"/>
      <c r="AM511" s="12"/>
      <c r="AN511" s="12"/>
      <c r="AO511" s="12"/>
      <c r="AP511" s="12"/>
      <c r="AQ511" s="12"/>
      <c r="AR511" s="12"/>
      <c r="AS511" s="12"/>
      <c r="AT511" s="12"/>
      <c r="AU511" s="12"/>
      <c r="AV511" s="12"/>
      <c r="AW511" s="12"/>
      <c r="AX511" s="12"/>
      <c r="AY511" s="12"/>
      <c r="AZ511" s="37" t="str">
        <f t="shared" si="113"/>
        <v/>
      </c>
      <c r="BA511" s="13" t="str" cm="1">
        <f t="array" ref="BA511">IF(BA$10="", "", IF(IFERROR(INDEX($B511:$AE511, $BK511, MATCH(BA$10, $B$11:$AE$11, 0)), "")="", "", IFERROR(VALUE(INDEX($B511:$AE511, $BK511, MATCH(BA$10, $B$11:$AE$11, 0))), "")))</f>
        <v/>
      </c>
      <c r="BB511" s="13" t="str" cm="1">
        <f t="array" ref="BB511">IF(BB$10="", "", IF(IFERROR(INDEX($B511:$AE511, $BK511, MATCH(BB$10, $B$11:$AE$11, 0)), "")="", "", IFERROR(VALUE(INDEX($B511:$AE511, $BK511, MATCH(BB$10, $B$11:$AE$11, 0))), "")))</f>
        <v/>
      </c>
      <c r="BC511" s="13" t="str" cm="1">
        <f t="array" ref="BC511">IF(BC$10="", "", IF(IFERROR(INDEX($B511:$AE511, $BK511, MATCH(BC$10, $B$11:$AE$11, 0)), "")="", "", IFERROR(VALUE(INDEX($B511:$AE511, $BK511, MATCH(BC$10, $B$11:$AE$11, 0))), "")))</f>
        <v/>
      </c>
      <c r="BD511" s="13" t="str" cm="1">
        <f t="array" ref="BD511">IF(BD$10="", "", IF(IFERROR(INDEX($B511:$AE511, $BK511, MATCH(BD$10, $B$11:$AE$11, 0)), "")="", "", IFERROR(VALUE(INDEX($B511:$AE511, $BK511, MATCH(BD$10, $B$11:$AE$11, 0))), "")))</f>
        <v/>
      </c>
      <c r="BE511" s="32" t="str" cm="1">
        <f t="array" ref="BE511">IF(BE$10="", "", IF(IFERROR(INDEX($B511:$AE511, $BK511, MATCH(BE$10, $B$11:$AE$11, 0)), "")="", "", IFERROR(VALUE(INDEX($B511:$AE511, $BK511, MATCH(BE$10, $B$11:$AE$11, 0))), "")))</f>
        <v/>
      </c>
      <c r="BF511" s="12"/>
      <c r="BG511" s="44" t="str" cm="1">
        <f t="array" ref="BG511">IF(BG$10="", "", IF(IFERROR(INDEX($B511:$AE511, $BK511, MATCH(BG$10, $B$11:$AE$11, 0)), "")="", "", IFERROR(LEFT(INDEX($B511:$AE511, $BK511, MATCH(BG$10, $B$11:$AE$11, 0)), 70), "")))</f>
        <v/>
      </c>
      <c r="BH511" s="12"/>
      <c r="BI511" s="44" t="str" cm="1">
        <f t="array" ref="BI511">IF(BI$10="", "", IF(IFERROR(INDEX($B511:$AE511, $BK511, MATCH(BI$10, $B$11:$AE$11, 0)), "")="", "", IFERROR(INDEX($B511:$AE511, $BK511, MATCH(BI$10, $B$11:$AE$11, 0)), "")))</f>
        <v/>
      </c>
      <c r="BJ511" s="12"/>
      <c r="BN511" s="19" t="str" cm="1">
        <f t="array" ref="BN511">IF($AZ$10="", "", IF(IFERROR(INDEX($B511:$AE511, $BK511, MATCH($AZ$10, $B$11:$AE$11, 0)), "")="", "", IFERROR(INDEX($B511:$AE511, $BK511, MATCH($AZ$10, $B$11:$AE$11, 0)), "")))</f>
        <v/>
      </c>
      <c r="BO511" s="19" t="str">
        <f t="shared" si="114"/>
        <v/>
      </c>
      <c r="BP511" s="19" t="str">
        <f t="shared" si="115"/>
        <v/>
      </c>
      <c r="BQ511" s="19" t="str">
        <f t="shared" si="116"/>
        <v/>
      </c>
      <c r="BR511" s="30" t="str">
        <f t="shared" si="117"/>
        <v/>
      </c>
      <c r="BS511" s="19" t="str">
        <f t="shared" si="118"/>
        <v/>
      </c>
      <c r="BT511" s="40" t="str" cm="1">
        <f t="array" ref="BT511">IFERROR(DATE(INDEX($BQ511:$BS511, $BK511, MATCH($BN$5, $BQ$10:$BS$10, 0)), INDEX($BQ511:$BS511, $BK511, MATCH($BN$4, $BQ$10:$BS$10, 0)), INDEX($BQ511:$BS511, $BK511, MATCH($BN$3, $BQ$10:$BS$10, 0))), "")</f>
        <v/>
      </c>
      <c r="BV511" s="19" t="str">
        <f t="shared" si="119"/>
        <v/>
      </c>
      <c r="BX511" s="19" t="str">
        <f t="shared" si="120"/>
        <v/>
      </c>
      <c r="BZ511" s="30" t="str">
        <f t="shared" si="124"/>
        <v/>
      </c>
      <c r="CA511" s="13" t="str">
        <f t="shared" si="125"/>
        <v/>
      </c>
      <c r="CB511" s="13" t="str">
        <f t="shared" si="126"/>
        <v/>
      </c>
      <c r="CC511" s="13" t="str">
        <f t="shared" si="127"/>
        <v/>
      </c>
      <c r="CD511" s="32" t="str">
        <f t="shared" si="128"/>
        <v/>
      </c>
      <c r="CF511" s="52" t="str">
        <f t="shared" si="121"/>
        <v/>
      </c>
      <c r="CH511" s="19" t="str">
        <f>IF($CF511="", "", COUNTIF($CF$12:$CF$1210, "&gt;"&amp;$CF511)+1+COUNTIF($CF$12:$CF511, $CF511)-1)</f>
        <v/>
      </c>
      <c r="CJ511" s="19" t="str">
        <f t="shared" si="122"/>
        <v/>
      </c>
      <c r="CL511" s="87" t="str">
        <f t="shared" si="123"/>
        <v/>
      </c>
    </row>
    <row r="512" spans="1:90" x14ac:dyDescent="0.25">
      <c r="A512" s="11"/>
      <c r="B512" s="5"/>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7"/>
      <c r="AF512" s="11"/>
      <c r="AG512" s="12"/>
      <c r="AH512" s="12"/>
      <c r="AI512" s="12"/>
      <c r="AJ512" s="12"/>
      <c r="AK512" s="12"/>
      <c r="AL512" s="12"/>
      <c r="AM512" s="12"/>
      <c r="AN512" s="12"/>
      <c r="AO512" s="12"/>
      <c r="AP512" s="12"/>
      <c r="AQ512" s="12"/>
      <c r="AR512" s="12"/>
      <c r="AS512" s="12"/>
      <c r="AT512" s="12"/>
      <c r="AU512" s="12"/>
      <c r="AV512" s="12"/>
      <c r="AW512" s="12"/>
      <c r="AX512" s="12"/>
      <c r="AY512" s="12"/>
      <c r="AZ512" s="37" t="str">
        <f t="shared" si="113"/>
        <v/>
      </c>
      <c r="BA512" s="13" t="str" cm="1">
        <f t="array" ref="BA512">IF(BA$10="", "", IF(IFERROR(INDEX($B512:$AE512, $BK512, MATCH(BA$10, $B$11:$AE$11, 0)), "")="", "", IFERROR(VALUE(INDEX($B512:$AE512, $BK512, MATCH(BA$10, $B$11:$AE$11, 0))), "")))</f>
        <v/>
      </c>
      <c r="BB512" s="13" t="str" cm="1">
        <f t="array" ref="BB512">IF(BB$10="", "", IF(IFERROR(INDEX($B512:$AE512, $BK512, MATCH(BB$10, $B$11:$AE$11, 0)), "")="", "", IFERROR(VALUE(INDEX($B512:$AE512, $BK512, MATCH(BB$10, $B$11:$AE$11, 0))), "")))</f>
        <v/>
      </c>
      <c r="BC512" s="13" t="str" cm="1">
        <f t="array" ref="BC512">IF(BC$10="", "", IF(IFERROR(INDEX($B512:$AE512, $BK512, MATCH(BC$10, $B$11:$AE$11, 0)), "")="", "", IFERROR(VALUE(INDEX($B512:$AE512, $BK512, MATCH(BC$10, $B$11:$AE$11, 0))), "")))</f>
        <v/>
      </c>
      <c r="BD512" s="13" t="str" cm="1">
        <f t="array" ref="BD512">IF(BD$10="", "", IF(IFERROR(INDEX($B512:$AE512, $BK512, MATCH(BD$10, $B$11:$AE$11, 0)), "")="", "", IFERROR(VALUE(INDEX($B512:$AE512, $BK512, MATCH(BD$10, $B$11:$AE$11, 0))), "")))</f>
        <v/>
      </c>
      <c r="BE512" s="32" t="str" cm="1">
        <f t="array" ref="BE512">IF(BE$10="", "", IF(IFERROR(INDEX($B512:$AE512, $BK512, MATCH(BE$10, $B$11:$AE$11, 0)), "")="", "", IFERROR(VALUE(INDEX($B512:$AE512, $BK512, MATCH(BE$10, $B$11:$AE$11, 0))), "")))</f>
        <v/>
      </c>
      <c r="BF512" s="12"/>
      <c r="BG512" s="44" t="str" cm="1">
        <f t="array" ref="BG512">IF(BG$10="", "", IF(IFERROR(INDEX($B512:$AE512, $BK512, MATCH(BG$10, $B$11:$AE$11, 0)), "")="", "", IFERROR(LEFT(INDEX($B512:$AE512, $BK512, MATCH(BG$10, $B$11:$AE$11, 0)), 70), "")))</f>
        <v/>
      </c>
      <c r="BH512" s="12"/>
      <c r="BI512" s="44" t="str" cm="1">
        <f t="array" ref="BI512">IF(BI$10="", "", IF(IFERROR(INDEX($B512:$AE512, $BK512, MATCH(BI$10, $B$11:$AE$11, 0)), "")="", "", IFERROR(INDEX($B512:$AE512, $BK512, MATCH(BI$10, $B$11:$AE$11, 0)), "")))</f>
        <v/>
      </c>
      <c r="BJ512" s="12"/>
      <c r="BN512" s="19" t="str" cm="1">
        <f t="array" ref="BN512">IF($AZ$10="", "", IF(IFERROR(INDEX($B512:$AE512, $BK512, MATCH($AZ$10, $B$11:$AE$11, 0)), "")="", "", IFERROR(INDEX($B512:$AE512, $BK512, MATCH($AZ$10, $B$11:$AE$11, 0)), "")))</f>
        <v/>
      </c>
      <c r="BO512" s="19" t="str">
        <f t="shared" si="114"/>
        <v/>
      </c>
      <c r="BP512" s="19" t="str">
        <f t="shared" si="115"/>
        <v/>
      </c>
      <c r="BQ512" s="19" t="str">
        <f t="shared" si="116"/>
        <v/>
      </c>
      <c r="BR512" s="30" t="str">
        <f t="shared" si="117"/>
        <v/>
      </c>
      <c r="BS512" s="19" t="str">
        <f t="shared" si="118"/>
        <v/>
      </c>
      <c r="BT512" s="40" t="str" cm="1">
        <f t="array" ref="BT512">IFERROR(DATE(INDEX($BQ512:$BS512, $BK512, MATCH($BN$5, $BQ$10:$BS$10, 0)), INDEX($BQ512:$BS512, $BK512, MATCH($BN$4, $BQ$10:$BS$10, 0)), INDEX($BQ512:$BS512, $BK512, MATCH($BN$3, $BQ$10:$BS$10, 0))), "")</f>
        <v/>
      </c>
      <c r="BV512" s="19" t="str">
        <f t="shared" si="119"/>
        <v/>
      </c>
      <c r="BX512" s="19" t="str">
        <f t="shared" si="120"/>
        <v/>
      </c>
      <c r="BZ512" s="30" t="str">
        <f t="shared" si="124"/>
        <v/>
      </c>
      <c r="CA512" s="13" t="str">
        <f t="shared" si="125"/>
        <v/>
      </c>
      <c r="CB512" s="13" t="str">
        <f t="shared" si="126"/>
        <v/>
      </c>
      <c r="CC512" s="13" t="str">
        <f t="shared" si="127"/>
        <v/>
      </c>
      <c r="CD512" s="32" t="str">
        <f t="shared" si="128"/>
        <v/>
      </c>
      <c r="CF512" s="52" t="str">
        <f t="shared" si="121"/>
        <v/>
      </c>
      <c r="CH512" s="19" t="str">
        <f>IF($CF512="", "", COUNTIF($CF$12:$CF$1210, "&gt;"&amp;$CF512)+1+COUNTIF($CF$12:$CF512, $CF512)-1)</f>
        <v/>
      </c>
      <c r="CJ512" s="19" t="str">
        <f t="shared" si="122"/>
        <v/>
      </c>
      <c r="CL512" s="87" t="str">
        <f t="shared" si="123"/>
        <v/>
      </c>
    </row>
    <row r="513" spans="1:90" x14ac:dyDescent="0.25">
      <c r="A513" s="11"/>
      <c r="B513" s="5"/>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7"/>
      <c r="AF513" s="11"/>
      <c r="AG513" s="12"/>
      <c r="AH513" s="12"/>
      <c r="AI513" s="12"/>
      <c r="AJ513" s="12"/>
      <c r="AK513" s="12"/>
      <c r="AL513" s="12"/>
      <c r="AM513" s="12"/>
      <c r="AN513" s="12"/>
      <c r="AO513" s="12"/>
      <c r="AP513" s="12"/>
      <c r="AQ513" s="12"/>
      <c r="AR513" s="12"/>
      <c r="AS513" s="12"/>
      <c r="AT513" s="12"/>
      <c r="AU513" s="12"/>
      <c r="AV513" s="12"/>
      <c r="AW513" s="12"/>
      <c r="AX513" s="12"/>
      <c r="AY513" s="12"/>
      <c r="AZ513" s="37" t="str">
        <f t="shared" si="113"/>
        <v/>
      </c>
      <c r="BA513" s="13" t="str" cm="1">
        <f t="array" ref="BA513">IF(BA$10="", "", IF(IFERROR(INDEX($B513:$AE513, $BK513, MATCH(BA$10, $B$11:$AE$11, 0)), "")="", "", IFERROR(VALUE(INDEX($B513:$AE513, $BK513, MATCH(BA$10, $B$11:$AE$11, 0))), "")))</f>
        <v/>
      </c>
      <c r="BB513" s="13" t="str" cm="1">
        <f t="array" ref="BB513">IF(BB$10="", "", IF(IFERROR(INDEX($B513:$AE513, $BK513, MATCH(BB$10, $B$11:$AE$11, 0)), "")="", "", IFERROR(VALUE(INDEX($B513:$AE513, $BK513, MATCH(BB$10, $B$11:$AE$11, 0))), "")))</f>
        <v/>
      </c>
      <c r="BC513" s="13" t="str" cm="1">
        <f t="array" ref="BC513">IF(BC$10="", "", IF(IFERROR(INDEX($B513:$AE513, $BK513, MATCH(BC$10, $B$11:$AE$11, 0)), "")="", "", IFERROR(VALUE(INDEX($B513:$AE513, $BK513, MATCH(BC$10, $B$11:$AE$11, 0))), "")))</f>
        <v/>
      </c>
      <c r="BD513" s="13" t="str" cm="1">
        <f t="array" ref="BD513">IF(BD$10="", "", IF(IFERROR(INDEX($B513:$AE513, $BK513, MATCH(BD$10, $B$11:$AE$11, 0)), "")="", "", IFERROR(VALUE(INDEX($B513:$AE513, $BK513, MATCH(BD$10, $B$11:$AE$11, 0))), "")))</f>
        <v/>
      </c>
      <c r="BE513" s="32" t="str" cm="1">
        <f t="array" ref="BE513">IF(BE$10="", "", IF(IFERROR(INDEX($B513:$AE513, $BK513, MATCH(BE$10, $B$11:$AE$11, 0)), "")="", "", IFERROR(VALUE(INDEX($B513:$AE513, $BK513, MATCH(BE$10, $B$11:$AE$11, 0))), "")))</f>
        <v/>
      </c>
      <c r="BF513" s="12"/>
      <c r="BG513" s="44" t="str" cm="1">
        <f t="array" ref="BG513">IF(BG$10="", "", IF(IFERROR(INDEX($B513:$AE513, $BK513, MATCH(BG$10, $B$11:$AE$11, 0)), "")="", "", IFERROR(LEFT(INDEX($B513:$AE513, $BK513, MATCH(BG$10, $B$11:$AE$11, 0)), 70), "")))</f>
        <v/>
      </c>
      <c r="BH513" s="12"/>
      <c r="BI513" s="44" t="str" cm="1">
        <f t="array" ref="BI513">IF(BI$10="", "", IF(IFERROR(INDEX($B513:$AE513, $BK513, MATCH(BI$10, $B$11:$AE$11, 0)), "")="", "", IFERROR(INDEX($B513:$AE513, $BK513, MATCH(BI$10, $B$11:$AE$11, 0)), "")))</f>
        <v/>
      </c>
      <c r="BJ513" s="12"/>
      <c r="BN513" s="19" t="str" cm="1">
        <f t="array" ref="BN513">IF($AZ$10="", "", IF(IFERROR(INDEX($B513:$AE513, $BK513, MATCH($AZ$10, $B$11:$AE$11, 0)), "")="", "", IFERROR(INDEX($B513:$AE513, $BK513, MATCH($AZ$10, $B$11:$AE$11, 0)), "")))</f>
        <v/>
      </c>
      <c r="BO513" s="19" t="str">
        <f t="shared" si="114"/>
        <v/>
      </c>
      <c r="BP513" s="19" t="str">
        <f t="shared" si="115"/>
        <v/>
      </c>
      <c r="BQ513" s="19" t="str">
        <f t="shared" si="116"/>
        <v/>
      </c>
      <c r="BR513" s="30" t="str">
        <f t="shared" si="117"/>
        <v/>
      </c>
      <c r="BS513" s="19" t="str">
        <f t="shared" si="118"/>
        <v/>
      </c>
      <c r="BT513" s="40" t="str" cm="1">
        <f t="array" ref="BT513">IFERROR(DATE(INDEX($BQ513:$BS513, $BK513, MATCH($BN$5, $BQ$10:$BS$10, 0)), INDEX($BQ513:$BS513, $BK513, MATCH($BN$4, $BQ$10:$BS$10, 0)), INDEX($BQ513:$BS513, $BK513, MATCH($BN$3, $BQ$10:$BS$10, 0))), "")</f>
        <v/>
      </c>
      <c r="BV513" s="19" t="str">
        <f t="shared" si="119"/>
        <v/>
      </c>
      <c r="BX513" s="19" t="str">
        <f t="shared" si="120"/>
        <v/>
      </c>
      <c r="BZ513" s="30" t="str">
        <f t="shared" si="124"/>
        <v/>
      </c>
      <c r="CA513" s="13" t="str">
        <f t="shared" si="125"/>
        <v/>
      </c>
      <c r="CB513" s="13" t="str">
        <f t="shared" si="126"/>
        <v/>
      </c>
      <c r="CC513" s="13" t="str">
        <f t="shared" si="127"/>
        <v/>
      </c>
      <c r="CD513" s="32" t="str">
        <f t="shared" si="128"/>
        <v/>
      </c>
      <c r="CF513" s="52" t="str">
        <f t="shared" si="121"/>
        <v/>
      </c>
      <c r="CH513" s="19" t="str">
        <f>IF($CF513="", "", COUNTIF($CF$12:$CF$1210, "&gt;"&amp;$CF513)+1+COUNTIF($CF$12:$CF513, $CF513)-1)</f>
        <v/>
      </c>
      <c r="CJ513" s="19" t="str">
        <f t="shared" si="122"/>
        <v/>
      </c>
      <c r="CL513" s="87" t="str">
        <f t="shared" si="123"/>
        <v/>
      </c>
    </row>
    <row r="514" spans="1:90" x14ac:dyDescent="0.25">
      <c r="A514" s="11"/>
      <c r="B514" s="5"/>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7"/>
      <c r="AF514" s="11"/>
      <c r="AG514" s="12"/>
      <c r="AH514" s="12"/>
      <c r="AI514" s="12"/>
      <c r="AJ514" s="12"/>
      <c r="AK514" s="12"/>
      <c r="AL514" s="12"/>
      <c r="AM514" s="12"/>
      <c r="AN514" s="12"/>
      <c r="AO514" s="12"/>
      <c r="AP514" s="12"/>
      <c r="AQ514" s="12"/>
      <c r="AR514" s="12"/>
      <c r="AS514" s="12"/>
      <c r="AT514" s="12"/>
      <c r="AU514" s="12"/>
      <c r="AV514" s="12"/>
      <c r="AW514" s="12"/>
      <c r="AX514" s="12"/>
      <c r="AY514" s="12"/>
      <c r="AZ514" s="37" t="str">
        <f t="shared" si="113"/>
        <v/>
      </c>
      <c r="BA514" s="13" t="str" cm="1">
        <f t="array" ref="BA514">IF(BA$10="", "", IF(IFERROR(INDEX($B514:$AE514, $BK514, MATCH(BA$10, $B$11:$AE$11, 0)), "")="", "", IFERROR(VALUE(INDEX($B514:$AE514, $BK514, MATCH(BA$10, $B$11:$AE$11, 0))), "")))</f>
        <v/>
      </c>
      <c r="BB514" s="13" t="str" cm="1">
        <f t="array" ref="BB514">IF(BB$10="", "", IF(IFERROR(INDEX($B514:$AE514, $BK514, MATCH(BB$10, $B$11:$AE$11, 0)), "")="", "", IFERROR(VALUE(INDEX($B514:$AE514, $BK514, MATCH(BB$10, $B$11:$AE$11, 0))), "")))</f>
        <v/>
      </c>
      <c r="BC514" s="13" t="str" cm="1">
        <f t="array" ref="BC514">IF(BC$10="", "", IF(IFERROR(INDEX($B514:$AE514, $BK514, MATCH(BC$10, $B$11:$AE$11, 0)), "")="", "", IFERROR(VALUE(INDEX($B514:$AE514, $BK514, MATCH(BC$10, $B$11:$AE$11, 0))), "")))</f>
        <v/>
      </c>
      <c r="BD514" s="13" t="str" cm="1">
        <f t="array" ref="BD514">IF(BD$10="", "", IF(IFERROR(INDEX($B514:$AE514, $BK514, MATCH(BD$10, $B$11:$AE$11, 0)), "")="", "", IFERROR(VALUE(INDEX($B514:$AE514, $BK514, MATCH(BD$10, $B$11:$AE$11, 0))), "")))</f>
        <v/>
      </c>
      <c r="BE514" s="32" t="str" cm="1">
        <f t="array" ref="BE514">IF(BE$10="", "", IF(IFERROR(INDEX($B514:$AE514, $BK514, MATCH(BE$10, $B$11:$AE$11, 0)), "")="", "", IFERROR(VALUE(INDEX($B514:$AE514, $BK514, MATCH(BE$10, $B$11:$AE$11, 0))), "")))</f>
        <v/>
      </c>
      <c r="BF514" s="12"/>
      <c r="BG514" s="44" t="str" cm="1">
        <f t="array" ref="BG514">IF(BG$10="", "", IF(IFERROR(INDEX($B514:$AE514, $BK514, MATCH(BG$10, $B$11:$AE$11, 0)), "")="", "", IFERROR(LEFT(INDEX($B514:$AE514, $BK514, MATCH(BG$10, $B$11:$AE$11, 0)), 70), "")))</f>
        <v/>
      </c>
      <c r="BH514" s="12"/>
      <c r="BI514" s="44" t="str" cm="1">
        <f t="array" ref="BI514">IF(BI$10="", "", IF(IFERROR(INDEX($B514:$AE514, $BK514, MATCH(BI$10, $B$11:$AE$11, 0)), "")="", "", IFERROR(INDEX($B514:$AE514, $BK514, MATCH(BI$10, $B$11:$AE$11, 0)), "")))</f>
        <v/>
      </c>
      <c r="BJ514" s="12"/>
      <c r="BN514" s="19" t="str" cm="1">
        <f t="array" ref="BN514">IF($AZ$10="", "", IF(IFERROR(INDEX($B514:$AE514, $BK514, MATCH($AZ$10, $B$11:$AE$11, 0)), "")="", "", IFERROR(INDEX($B514:$AE514, $BK514, MATCH($AZ$10, $B$11:$AE$11, 0)), "")))</f>
        <v/>
      </c>
      <c r="BO514" s="19" t="str">
        <f t="shared" si="114"/>
        <v/>
      </c>
      <c r="BP514" s="19" t="str">
        <f t="shared" si="115"/>
        <v/>
      </c>
      <c r="BQ514" s="19" t="str">
        <f t="shared" si="116"/>
        <v/>
      </c>
      <c r="BR514" s="30" t="str">
        <f t="shared" si="117"/>
        <v/>
      </c>
      <c r="BS514" s="19" t="str">
        <f t="shared" si="118"/>
        <v/>
      </c>
      <c r="BT514" s="40" t="str" cm="1">
        <f t="array" ref="BT514">IFERROR(DATE(INDEX($BQ514:$BS514, $BK514, MATCH($BN$5, $BQ$10:$BS$10, 0)), INDEX($BQ514:$BS514, $BK514, MATCH($BN$4, $BQ$10:$BS$10, 0)), INDEX($BQ514:$BS514, $BK514, MATCH($BN$3, $BQ$10:$BS$10, 0))), "")</f>
        <v/>
      </c>
      <c r="BV514" s="19" t="str">
        <f t="shared" si="119"/>
        <v/>
      </c>
      <c r="BX514" s="19" t="str">
        <f t="shared" si="120"/>
        <v/>
      </c>
      <c r="BZ514" s="30" t="str">
        <f t="shared" si="124"/>
        <v/>
      </c>
      <c r="CA514" s="13" t="str">
        <f t="shared" si="125"/>
        <v/>
      </c>
      <c r="CB514" s="13" t="str">
        <f t="shared" si="126"/>
        <v/>
      </c>
      <c r="CC514" s="13" t="str">
        <f t="shared" si="127"/>
        <v/>
      </c>
      <c r="CD514" s="32" t="str">
        <f t="shared" si="128"/>
        <v/>
      </c>
      <c r="CF514" s="52" t="str">
        <f t="shared" si="121"/>
        <v/>
      </c>
      <c r="CH514" s="19" t="str">
        <f>IF($CF514="", "", COUNTIF($CF$12:$CF$1210, "&gt;"&amp;$CF514)+1+COUNTIF($CF$12:$CF514, $CF514)-1)</f>
        <v/>
      </c>
      <c r="CJ514" s="19" t="str">
        <f t="shared" si="122"/>
        <v/>
      </c>
      <c r="CL514" s="87" t="str">
        <f t="shared" si="123"/>
        <v/>
      </c>
    </row>
    <row r="515" spans="1:90" x14ac:dyDescent="0.25">
      <c r="A515" s="11"/>
      <c r="B515" s="5"/>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7"/>
      <c r="AF515" s="11"/>
      <c r="AG515" s="12"/>
      <c r="AH515" s="12"/>
      <c r="AI515" s="12"/>
      <c r="AJ515" s="12"/>
      <c r="AK515" s="12"/>
      <c r="AL515" s="12"/>
      <c r="AM515" s="12"/>
      <c r="AN515" s="12"/>
      <c r="AO515" s="12"/>
      <c r="AP515" s="12"/>
      <c r="AQ515" s="12"/>
      <c r="AR515" s="12"/>
      <c r="AS515" s="12"/>
      <c r="AT515" s="12"/>
      <c r="AU515" s="12"/>
      <c r="AV515" s="12"/>
      <c r="AW515" s="12"/>
      <c r="AX515" s="12"/>
      <c r="AY515" s="12"/>
      <c r="AZ515" s="37" t="str">
        <f t="shared" si="113"/>
        <v/>
      </c>
      <c r="BA515" s="13" t="str" cm="1">
        <f t="array" ref="BA515">IF(BA$10="", "", IF(IFERROR(INDEX($B515:$AE515, $BK515, MATCH(BA$10, $B$11:$AE$11, 0)), "")="", "", IFERROR(VALUE(INDEX($B515:$AE515, $BK515, MATCH(BA$10, $B$11:$AE$11, 0))), "")))</f>
        <v/>
      </c>
      <c r="BB515" s="13" t="str" cm="1">
        <f t="array" ref="BB515">IF(BB$10="", "", IF(IFERROR(INDEX($B515:$AE515, $BK515, MATCH(BB$10, $B$11:$AE$11, 0)), "")="", "", IFERROR(VALUE(INDEX($B515:$AE515, $BK515, MATCH(BB$10, $B$11:$AE$11, 0))), "")))</f>
        <v/>
      </c>
      <c r="BC515" s="13" t="str" cm="1">
        <f t="array" ref="BC515">IF(BC$10="", "", IF(IFERROR(INDEX($B515:$AE515, $BK515, MATCH(BC$10, $B$11:$AE$11, 0)), "")="", "", IFERROR(VALUE(INDEX($B515:$AE515, $BK515, MATCH(BC$10, $B$11:$AE$11, 0))), "")))</f>
        <v/>
      </c>
      <c r="BD515" s="13" t="str" cm="1">
        <f t="array" ref="BD515">IF(BD$10="", "", IF(IFERROR(INDEX($B515:$AE515, $BK515, MATCH(BD$10, $B$11:$AE$11, 0)), "")="", "", IFERROR(VALUE(INDEX($B515:$AE515, $BK515, MATCH(BD$10, $B$11:$AE$11, 0))), "")))</f>
        <v/>
      </c>
      <c r="BE515" s="32" t="str" cm="1">
        <f t="array" ref="BE515">IF(BE$10="", "", IF(IFERROR(INDEX($B515:$AE515, $BK515, MATCH(BE$10, $B$11:$AE$11, 0)), "")="", "", IFERROR(VALUE(INDEX($B515:$AE515, $BK515, MATCH(BE$10, $B$11:$AE$11, 0))), "")))</f>
        <v/>
      </c>
      <c r="BF515" s="12"/>
      <c r="BG515" s="44" t="str" cm="1">
        <f t="array" ref="BG515">IF(BG$10="", "", IF(IFERROR(INDEX($B515:$AE515, $BK515, MATCH(BG$10, $B$11:$AE$11, 0)), "")="", "", IFERROR(LEFT(INDEX($B515:$AE515, $BK515, MATCH(BG$10, $B$11:$AE$11, 0)), 70), "")))</f>
        <v/>
      </c>
      <c r="BH515" s="12"/>
      <c r="BI515" s="44" t="str" cm="1">
        <f t="array" ref="BI515">IF(BI$10="", "", IF(IFERROR(INDEX($B515:$AE515, $BK515, MATCH(BI$10, $B$11:$AE$11, 0)), "")="", "", IFERROR(INDEX($B515:$AE515, $BK515, MATCH(BI$10, $B$11:$AE$11, 0)), "")))</f>
        <v/>
      </c>
      <c r="BJ515" s="12"/>
      <c r="BN515" s="19" t="str" cm="1">
        <f t="array" ref="BN515">IF($AZ$10="", "", IF(IFERROR(INDEX($B515:$AE515, $BK515, MATCH($AZ$10, $B$11:$AE$11, 0)), "")="", "", IFERROR(INDEX($B515:$AE515, $BK515, MATCH($AZ$10, $B$11:$AE$11, 0)), "")))</f>
        <v/>
      </c>
      <c r="BO515" s="19" t="str">
        <f t="shared" si="114"/>
        <v/>
      </c>
      <c r="BP515" s="19" t="str">
        <f t="shared" si="115"/>
        <v/>
      </c>
      <c r="BQ515" s="19" t="str">
        <f t="shared" si="116"/>
        <v/>
      </c>
      <c r="BR515" s="30" t="str">
        <f t="shared" si="117"/>
        <v/>
      </c>
      <c r="BS515" s="19" t="str">
        <f t="shared" si="118"/>
        <v/>
      </c>
      <c r="BT515" s="40" t="str" cm="1">
        <f t="array" ref="BT515">IFERROR(DATE(INDEX($BQ515:$BS515, $BK515, MATCH($BN$5, $BQ$10:$BS$10, 0)), INDEX($BQ515:$BS515, $BK515, MATCH($BN$4, $BQ$10:$BS$10, 0)), INDEX($BQ515:$BS515, $BK515, MATCH($BN$3, $BQ$10:$BS$10, 0))), "")</f>
        <v/>
      </c>
      <c r="BV515" s="19" t="str">
        <f t="shared" si="119"/>
        <v/>
      </c>
      <c r="BX515" s="19" t="str">
        <f t="shared" si="120"/>
        <v/>
      </c>
      <c r="BZ515" s="30" t="str">
        <f t="shared" si="124"/>
        <v/>
      </c>
      <c r="CA515" s="13" t="str">
        <f t="shared" si="125"/>
        <v/>
      </c>
      <c r="CB515" s="13" t="str">
        <f t="shared" si="126"/>
        <v/>
      </c>
      <c r="CC515" s="13" t="str">
        <f t="shared" si="127"/>
        <v/>
      </c>
      <c r="CD515" s="32" t="str">
        <f t="shared" si="128"/>
        <v/>
      </c>
      <c r="CF515" s="52" t="str">
        <f t="shared" si="121"/>
        <v/>
      </c>
      <c r="CH515" s="19" t="str">
        <f>IF($CF515="", "", COUNTIF($CF$12:$CF$1210, "&gt;"&amp;$CF515)+1+COUNTIF($CF$12:$CF515, $CF515)-1)</f>
        <v/>
      </c>
      <c r="CJ515" s="19" t="str">
        <f t="shared" si="122"/>
        <v/>
      </c>
      <c r="CL515" s="87" t="str">
        <f t="shared" si="123"/>
        <v/>
      </c>
    </row>
    <row r="516" spans="1:90" x14ac:dyDescent="0.25">
      <c r="A516" s="11"/>
      <c r="B516" s="5"/>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7"/>
      <c r="AF516" s="11"/>
      <c r="AG516" s="12"/>
      <c r="AH516" s="12"/>
      <c r="AI516" s="12"/>
      <c r="AJ516" s="12"/>
      <c r="AK516" s="12"/>
      <c r="AL516" s="12"/>
      <c r="AM516" s="12"/>
      <c r="AN516" s="12"/>
      <c r="AO516" s="12"/>
      <c r="AP516" s="12"/>
      <c r="AQ516" s="12"/>
      <c r="AR516" s="12"/>
      <c r="AS516" s="12"/>
      <c r="AT516" s="12"/>
      <c r="AU516" s="12"/>
      <c r="AV516" s="12"/>
      <c r="AW516" s="12"/>
      <c r="AX516" s="12"/>
      <c r="AY516" s="12"/>
      <c r="AZ516" s="37" t="str">
        <f t="shared" si="113"/>
        <v/>
      </c>
      <c r="BA516" s="13" t="str" cm="1">
        <f t="array" ref="BA516">IF(BA$10="", "", IF(IFERROR(INDEX($B516:$AE516, $BK516, MATCH(BA$10, $B$11:$AE$11, 0)), "")="", "", IFERROR(VALUE(INDEX($B516:$AE516, $BK516, MATCH(BA$10, $B$11:$AE$11, 0))), "")))</f>
        <v/>
      </c>
      <c r="BB516" s="13" t="str" cm="1">
        <f t="array" ref="BB516">IF(BB$10="", "", IF(IFERROR(INDEX($B516:$AE516, $BK516, MATCH(BB$10, $B$11:$AE$11, 0)), "")="", "", IFERROR(VALUE(INDEX($B516:$AE516, $BK516, MATCH(BB$10, $B$11:$AE$11, 0))), "")))</f>
        <v/>
      </c>
      <c r="BC516" s="13" t="str" cm="1">
        <f t="array" ref="BC516">IF(BC$10="", "", IF(IFERROR(INDEX($B516:$AE516, $BK516, MATCH(BC$10, $B$11:$AE$11, 0)), "")="", "", IFERROR(VALUE(INDEX($B516:$AE516, $BK516, MATCH(BC$10, $B$11:$AE$11, 0))), "")))</f>
        <v/>
      </c>
      <c r="BD516" s="13" t="str" cm="1">
        <f t="array" ref="BD516">IF(BD$10="", "", IF(IFERROR(INDEX($B516:$AE516, $BK516, MATCH(BD$10, $B$11:$AE$11, 0)), "")="", "", IFERROR(VALUE(INDEX($B516:$AE516, $BK516, MATCH(BD$10, $B$11:$AE$11, 0))), "")))</f>
        <v/>
      </c>
      <c r="BE516" s="32" t="str" cm="1">
        <f t="array" ref="BE516">IF(BE$10="", "", IF(IFERROR(INDEX($B516:$AE516, $BK516, MATCH(BE$10, $B$11:$AE$11, 0)), "")="", "", IFERROR(VALUE(INDEX($B516:$AE516, $BK516, MATCH(BE$10, $B$11:$AE$11, 0))), "")))</f>
        <v/>
      </c>
      <c r="BF516" s="12"/>
      <c r="BG516" s="44" t="str" cm="1">
        <f t="array" ref="BG516">IF(BG$10="", "", IF(IFERROR(INDEX($B516:$AE516, $BK516, MATCH(BG$10, $B$11:$AE$11, 0)), "")="", "", IFERROR(LEFT(INDEX($B516:$AE516, $BK516, MATCH(BG$10, $B$11:$AE$11, 0)), 70), "")))</f>
        <v/>
      </c>
      <c r="BH516" s="12"/>
      <c r="BI516" s="44" t="str" cm="1">
        <f t="array" ref="BI516">IF(BI$10="", "", IF(IFERROR(INDEX($B516:$AE516, $BK516, MATCH(BI$10, $B$11:$AE$11, 0)), "")="", "", IFERROR(INDEX($B516:$AE516, $BK516, MATCH(BI$10, $B$11:$AE$11, 0)), "")))</f>
        <v/>
      </c>
      <c r="BJ516" s="12"/>
      <c r="BN516" s="19" t="str" cm="1">
        <f t="array" ref="BN516">IF($AZ$10="", "", IF(IFERROR(INDEX($B516:$AE516, $BK516, MATCH($AZ$10, $B$11:$AE$11, 0)), "")="", "", IFERROR(INDEX($B516:$AE516, $BK516, MATCH($AZ$10, $B$11:$AE$11, 0)), "")))</f>
        <v/>
      </c>
      <c r="BO516" s="19" t="str">
        <f t="shared" si="114"/>
        <v/>
      </c>
      <c r="BP516" s="19" t="str">
        <f t="shared" si="115"/>
        <v/>
      </c>
      <c r="BQ516" s="19" t="str">
        <f t="shared" si="116"/>
        <v/>
      </c>
      <c r="BR516" s="30" t="str">
        <f t="shared" si="117"/>
        <v/>
      </c>
      <c r="BS516" s="19" t="str">
        <f t="shared" si="118"/>
        <v/>
      </c>
      <c r="BT516" s="40" t="str" cm="1">
        <f t="array" ref="BT516">IFERROR(DATE(INDEX($BQ516:$BS516, $BK516, MATCH($BN$5, $BQ$10:$BS$10, 0)), INDEX($BQ516:$BS516, $BK516, MATCH($BN$4, $BQ$10:$BS$10, 0)), INDEX($BQ516:$BS516, $BK516, MATCH($BN$3, $BQ$10:$BS$10, 0))), "")</f>
        <v/>
      </c>
      <c r="BV516" s="19" t="str">
        <f t="shared" si="119"/>
        <v/>
      </c>
      <c r="BX516" s="19" t="str">
        <f t="shared" si="120"/>
        <v/>
      </c>
      <c r="BZ516" s="30" t="str">
        <f t="shared" si="124"/>
        <v/>
      </c>
      <c r="CA516" s="13" t="str">
        <f t="shared" si="125"/>
        <v/>
      </c>
      <c r="CB516" s="13" t="str">
        <f t="shared" si="126"/>
        <v/>
      </c>
      <c r="CC516" s="13" t="str">
        <f t="shared" si="127"/>
        <v/>
      </c>
      <c r="CD516" s="32" t="str">
        <f t="shared" si="128"/>
        <v/>
      </c>
      <c r="CF516" s="52" t="str">
        <f t="shared" si="121"/>
        <v/>
      </c>
      <c r="CH516" s="19" t="str">
        <f>IF($CF516="", "", COUNTIF($CF$12:$CF$1210, "&gt;"&amp;$CF516)+1+COUNTIF($CF$12:$CF516, $CF516)-1)</f>
        <v/>
      </c>
      <c r="CJ516" s="19" t="str">
        <f t="shared" si="122"/>
        <v/>
      </c>
      <c r="CL516" s="87" t="str">
        <f t="shared" si="123"/>
        <v/>
      </c>
    </row>
    <row r="517" spans="1:90" x14ac:dyDescent="0.25">
      <c r="A517" s="11"/>
      <c r="B517" s="5"/>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7"/>
      <c r="AF517" s="11"/>
      <c r="AG517" s="12"/>
      <c r="AH517" s="12"/>
      <c r="AI517" s="12"/>
      <c r="AJ517" s="12"/>
      <c r="AK517" s="12"/>
      <c r="AL517" s="12"/>
      <c r="AM517" s="12"/>
      <c r="AN517" s="12"/>
      <c r="AO517" s="12"/>
      <c r="AP517" s="12"/>
      <c r="AQ517" s="12"/>
      <c r="AR517" s="12"/>
      <c r="AS517" s="12"/>
      <c r="AT517" s="12"/>
      <c r="AU517" s="12"/>
      <c r="AV517" s="12"/>
      <c r="AW517" s="12"/>
      <c r="AX517" s="12"/>
      <c r="AY517" s="12"/>
      <c r="AZ517" s="37" t="str">
        <f t="shared" si="113"/>
        <v/>
      </c>
      <c r="BA517" s="13" t="str" cm="1">
        <f t="array" ref="BA517">IF(BA$10="", "", IF(IFERROR(INDEX($B517:$AE517, $BK517, MATCH(BA$10, $B$11:$AE$11, 0)), "")="", "", IFERROR(VALUE(INDEX($B517:$AE517, $BK517, MATCH(BA$10, $B$11:$AE$11, 0))), "")))</f>
        <v/>
      </c>
      <c r="BB517" s="13" t="str" cm="1">
        <f t="array" ref="BB517">IF(BB$10="", "", IF(IFERROR(INDEX($B517:$AE517, $BK517, MATCH(BB$10, $B$11:$AE$11, 0)), "")="", "", IFERROR(VALUE(INDEX($B517:$AE517, $BK517, MATCH(BB$10, $B$11:$AE$11, 0))), "")))</f>
        <v/>
      </c>
      <c r="BC517" s="13" t="str" cm="1">
        <f t="array" ref="BC517">IF(BC$10="", "", IF(IFERROR(INDEX($B517:$AE517, $BK517, MATCH(BC$10, $B$11:$AE$11, 0)), "")="", "", IFERROR(VALUE(INDEX($B517:$AE517, $BK517, MATCH(BC$10, $B$11:$AE$11, 0))), "")))</f>
        <v/>
      </c>
      <c r="BD517" s="13" t="str" cm="1">
        <f t="array" ref="BD517">IF(BD$10="", "", IF(IFERROR(INDEX($B517:$AE517, $BK517, MATCH(BD$10, $B$11:$AE$11, 0)), "")="", "", IFERROR(VALUE(INDEX($B517:$AE517, $BK517, MATCH(BD$10, $B$11:$AE$11, 0))), "")))</f>
        <v/>
      </c>
      <c r="BE517" s="32" t="str" cm="1">
        <f t="array" ref="BE517">IF(BE$10="", "", IF(IFERROR(INDEX($B517:$AE517, $BK517, MATCH(BE$10, $B$11:$AE$11, 0)), "")="", "", IFERROR(VALUE(INDEX($B517:$AE517, $BK517, MATCH(BE$10, $B$11:$AE$11, 0))), "")))</f>
        <v/>
      </c>
      <c r="BF517" s="12"/>
      <c r="BG517" s="44" t="str" cm="1">
        <f t="array" ref="BG517">IF(BG$10="", "", IF(IFERROR(INDEX($B517:$AE517, $BK517, MATCH(BG$10, $B$11:$AE$11, 0)), "")="", "", IFERROR(LEFT(INDEX($B517:$AE517, $BK517, MATCH(BG$10, $B$11:$AE$11, 0)), 70), "")))</f>
        <v/>
      </c>
      <c r="BH517" s="12"/>
      <c r="BI517" s="44" t="str" cm="1">
        <f t="array" ref="BI517">IF(BI$10="", "", IF(IFERROR(INDEX($B517:$AE517, $BK517, MATCH(BI$10, $B$11:$AE$11, 0)), "")="", "", IFERROR(INDEX($B517:$AE517, $BK517, MATCH(BI$10, $B$11:$AE$11, 0)), "")))</f>
        <v/>
      </c>
      <c r="BJ517" s="12"/>
      <c r="BN517" s="19" t="str" cm="1">
        <f t="array" ref="BN517">IF($AZ$10="", "", IF(IFERROR(INDEX($B517:$AE517, $BK517, MATCH($AZ$10, $B$11:$AE$11, 0)), "")="", "", IFERROR(INDEX($B517:$AE517, $BK517, MATCH($AZ$10, $B$11:$AE$11, 0)), "")))</f>
        <v/>
      </c>
      <c r="BO517" s="19" t="str">
        <f t="shared" si="114"/>
        <v/>
      </c>
      <c r="BP517" s="19" t="str">
        <f t="shared" si="115"/>
        <v/>
      </c>
      <c r="BQ517" s="19" t="str">
        <f t="shared" si="116"/>
        <v/>
      </c>
      <c r="BR517" s="30" t="str">
        <f t="shared" si="117"/>
        <v/>
      </c>
      <c r="BS517" s="19" t="str">
        <f t="shared" si="118"/>
        <v/>
      </c>
      <c r="BT517" s="40" t="str" cm="1">
        <f t="array" ref="BT517">IFERROR(DATE(INDEX($BQ517:$BS517, $BK517, MATCH($BN$5, $BQ$10:$BS$10, 0)), INDEX($BQ517:$BS517, $BK517, MATCH($BN$4, $BQ$10:$BS$10, 0)), INDEX($BQ517:$BS517, $BK517, MATCH($BN$3, $BQ$10:$BS$10, 0))), "")</f>
        <v/>
      </c>
      <c r="BV517" s="19" t="str">
        <f t="shared" si="119"/>
        <v/>
      </c>
      <c r="BX517" s="19" t="str">
        <f t="shared" si="120"/>
        <v/>
      </c>
      <c r="BZ517" s="30" t="str">
        <f t="shared" si="124"/>
        <v/>
      </c>
      <c r="CA517" s="13" t="str">
        <f t="shared" si="125"/>
        <v/>
      </c>
      <c r="CB517" s="13" t="str">
        <f t="shared" si="126"/>
        <v/>
      </c>
      <c r="CC517" s="13" t="str">
        <f t="shared" si="127"/>
        <v/>
      </c>
      <c r="CD517" s="32" t="str">
        <f t="shared" si="128"/>
        <v/>
      </c>
      <c r="CF517" s="52" t="str">
        <f t="shared" si="121"/>
        <v/>
      </c>
      <c r="CH517" s="19" t="str">
        <f>IF($CF517="", "", COUNTIF($CF$12:$CF$1210, "&gt;"&amp;$CF517)+1+COUNTIF($CF$12:$CF517, $CF517)-1)</f>
        <v/>
      </c>
      <c r="CJ517" s="19" t="str">
        <f t="shared" si="122"/>
        <v/>
      </c>
      <c r="CL517" s="87" t="str">
        <f t="shared" si="123"/>
        <v/>
      </c>
    </row>
    <row r="518" spans="1:90" x14ac:dyDescent="0.25">
      <c r="A518" s="11"/>
      <c r="B518" s="5"/>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7"/>
      <c r="AF518" s="11"/>
      <c r="AG518" s="12"/>
      <c r="AH518" s="12"/>
      <c r="AI518" s="12"/>
      <c r="AJ518" s="12"/>
      <c r="AK518" s="12"/>
      <c r="AL518" s="12"/>
      <c r="AM518" s="12"/>
      <c r="AN518" s="12"/>
      <c r="AO518" s="12"/>
      <c r="AP518" s="12"/>
      <c r="AQ518" s="12"/>
      <c r="AR518" s="12"/>
      <c r="AS518" s="12"/>
      <c r="AT518" s="12"/>
      <c r="AU518" s="12"/>
      <c r="AV518" s="12"/>
      <c r="AW518" s="12"/>
      <c r="AX518" s="12"/>
      <c r="AY518" s="12"/>
      <c r="AZ518" s="37" t="str">
        <f t="shared" si="113"/>
        <v/>
      </c>
      <c r="BA518" s="13" t="str" cm="1">
        <f t="array" ref="BA518">IF(BA$10="", "", IF(IFERROR(INDEX($B518:$AE518, $BK518, MATCH(BA$10, $B$11:$AE$11, 0)), "")="", "", IFERROR(VALUE(INDEX($B518:$AE518, $BK518, MATCH(BA$10, $B$11:$AE$11, 0))), "")))</f>
        <v/>
      </c>
      <c r="BB518" s="13" t="str" cm="1">
        <f t="array" ref="BB518">IF(BB$10="", "", IF(IFERROR(INDEX($B518:$AE518, $BK518, MATCH(BB$10, $B$11:$AE$11, 0)), "")="", "", IFERROR(VALUE(INDEX($B518:$AE518, $BK518, MATCH(BB$10, $B$11:$AE$11, 0))), "")))</f>
        <v/>
      </c>
      <c r="BC518" s="13" t="str" cm="1">
        <f t="array" ref="BC518">IF(BC$10="", "", IF(IFERROR(INDEX($B518:$AE518, $BK518, MATCH(BC$10, $B$11:$AE$11, 0)), "")="", "", IFERROR(VALUE(INDEX($B518:$AE518, $BK518, MATCH(BC$10, $B$11:$AE$11, 0))), "")))</f>
        <v/>
      </c>
      <c r="BD518" s="13" t="str" cm="1">
        <f t="array" ref="BD518">IF(BD$10="", "", IF(IFERROR(INDEX($B518:$AE518, $BK518, MATCH(BD$10, $B$11:$AE$11, 0)), "")="", "", IFERROR(VALUE(INDEX($B518:$AE518, $BK518, MATCH(BD$10, $B$11:$AE$11, 0))), "")))</f>
        <v/>
      </c>
      <c r="BE518" s="32" t="str" cm="1">
        <f t="array" ref="BE518">IF(BE$10="", "", IF(IFERROR(INDEX($B518:$AE518, $BK518, MATCH(BE$10, $B$11:$AE$11, 0)), "")="", "", IFERROR(VALUE(INDEX($B518:$AE518, $BK518, MATCH(BE$10, $B$11:$AE$11, 0))), "")))</f>
        <v/>
      </c>
      <c r="BF518" s="12"/>
      <c r="BG518" s="44" t="str" cm="1">
        <f t="array" ref="BG518">IF(BG$10="", "", IF(IFERROR(INDEX($B518:$AE518, $BK518, MATCH(BG$10, $B$11:$AE$11, 0)), "")="", "", IFERROR(LEFT(INDEX($B518:$AE518, $BK518, MATCH(BG$10, $B$11:$AE$11, 0)), 70), "")))</f>
        <v/>
      </c>
      <c r="BH518" s="12"/>
      <c r="BI518" s="44" t="str" cm="1">
        <f t="array" ref="BI518">IF(BI$10="", "", IF(IFERROR(INDEX($B518:$AE518, $BK518, MATCH(BI$10, $B$11:$AE$11, 0)), "")="", "", IFERROR(INDEX($B518:$AE518, $BK518, MATCH(BI$10, $B$11:$AE$11, 0)), "")))</f>
        <v/>
      </c>
      <c r="BJ518" s="12"/>
      <c r="BN518" s="19" t="str" cm="1">
        <f t="array" ref="BN518">IF($AZ$10="", "", IF(IFERROR(INDEX($B518:$AE518, $BK518, MATCH($AZ$10, $B$11:$AE$11, 0)), "")="", "", IFERROR(INDEX($B518:$AE518, $BK518, MATCH($AZ$10, $B$11:$AE$11, 0)), "")))</f>
        <v/>
      </c>
      <c r="BO518" s="19" t="str">
        <f t="shared" si="114"/>
        <v/>
      </c>
      <c r="BP518" s="19" t="str">
        <f t="shared" si="115"/>
        <v/>
      </c>
      <c r="BQ518" s="19" t="str">
        <f t="shared" si="116"/>
        <v/>
      </c>
      <c r="BR518" s="30" t="str">
        <f t="shared" si="117"/>
        <v/>
      </c>
      <c r="BS518" s="19" t="str">
        <f t="shared" si="118"/>
        <v/>
      </c>
      <c r="BT518" s="40" t="str" cm="1">
        <f t="array" ref="BT518">IFERROR(DATE(INDEX($BQ518:$BS518, $BK518, MATCH($BN$5, $BQ$10:$BS$10, 0)), INDEX($BQ518:$BS518, $BK518, MATCH($BN$4, $BQ$10:$BS$10, 0)), INDEX($BQ518:$BS518, $BK518, MATCH($BN$3, $BQ$10:$BS$10, 0))), "")</f>
        <v/>
      </c>
      <c r="BV518" s="19" t="str">
        <f t="shared" si="119"/>
        <v/>
      </c>
      <c r="BX518" s="19" t="str">
        <f t="shared" si="120"/>
        <v/>
      </c>
      <c r="BZ518" s="30" t="str">
        <f t="shared" si="124"/>
        <v/>
      </c>
      <c r="CA518" s="13" t="str">
        <f t="shared" si="125"/>
        <v/>
      </c>
      <c r="CB518" s="13" t="str">
        <f t="shared" si="126"/>
        <v/>
      </c>
      <c r="CC518" s="13" t="str">
        <f t="shared" si="127"/>
        <v/>
      </c>
      <c r="CD518" s="32" t="str">
        <f t="shared" si="128"/>
        <v/>
      </c>
      <c r="CF518" s="52" t="str">
        <f t="shared" si="121"/>
        <v/>
      </c>
      <c r="CH518" s="19" t="str">
        <f>IF($CF518="", "", COUNTIF($CF$12:$CF$1210, "&gt;"&amp;$CF518)+1+COUNTIF($CF$12:$CF518, $CF518)-1)</f>
        <v/>
      </c>
      <c r="CJ518" s="19" t="str">
        <f t="shared" si="122"/>
        <v/>
      </c>
      <c r="CL518" s="87" t="str">
        <f t="shared" si="123"/>
        <v/>
      </c>
    </row>
    <row r="519" spans="1:90" x14ac:dyDescent="0.25">
      <c r="A519" s="11"/>
      <c r="B519" s="5"/>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7"/>
      <c r="AF519" s="11"/>
      <c r="AG519" s="12"/>
      <c r="AH519" s="12"/>
      <c r="AI519" s="12"/>
      <c r="AJ519" s="12"/>
      <c r="AK519" s="12"/>
      <c r="AL519" s="12"/>
      <c r="AM519" s="12"/>
      <c r="AN519" s="12"/>
      <c r="AO519" s="12"/>
      <c r="AP519" s="12"/>
      <c r="AQ519" s="12"/>
      <c r="AR519" s="12"/>
      <c r="AS519" s="12"/>
      <c r="AT519" s="12"/>
      <c r="AU519" s="12"/>
      <c r="AV519" s="12"/>
      <c r="AW519" s="12"/>
      <c r="AX519" s="12"/>
      <c r="AY519" s="12"/>
      <c r="AZ519" s="37" t="str">
        <f t="shared" si="113"/>
        <v/>
      </c>
      <c r="BA519" s="13" t="str" cm="1">
        <f t="array" ref="BA519">IF(BA$10="", "", IF(IFERROR(INDEX($B519:$AE519, $BK519, MATCH(BA$10, $B$11:$AE$11, 0)), "")="", "", IFERROR(VALUE(INDEX($B519:$AE519, $BK519, MATCH(BA$10, $B$11:$AE$11, 0))), "")))</f>
        <v/>
      </c>
      <c r="BB519" s="13" t="str" cm="1">
        <f t="array" ref="BB519">IF(BB$10="", "", IF(IFERROR(INDEX($B519:$AE519, $BK519, MATCH(BB$10, $B$11:$AE$11, 0)), "")="", "", IFERROR(VALUE(INDEX($B519:$AE519, $BK519, MATCH(BB$10, $B$11:$AE$11, 0))), "")))</f>
        <v/>
      </c>
      <c r="BC519" s="13" t="str" cm="1">
        <f t="array" ref="BC519">IF(BC$10="", "", IF(IFERROR(INDEX($B519:$AE519, $BK519, MATCH(BC$10, $B$11:$AE$11, 0)), "")="", "", IFERROR(VALUE(INDEX($B519:$AE519, $BK519, MATCH(BC$10, $B$11:$AE$11, 0))), "")))</f>
        <v/>
      </c>
      <c r="BD519" s="13" t="str" cm="1">
        <f t="array" ref="BD519">IF(BD$10="", "", IF(IFERROR(INDEX($B519:$AE519, $BK519, MATCH(BD$10, $B$11:$AE$11, 0)), "")="", "", IFERROR(VALUE(INDEX($B519:$AE519, $BK519, MATCH(BD$10, $B$11:$AE$11, 0))), "")))</f>
        <v/>
      </c>
      <c r="BE519" s="32" t="str" cm="1">
        <f t="array" ref="BE519">IF(BE$10="", "", IF(IFERROR(INDEX($B519:$AE519, $BK519, MATCH(BE$10, $B$11:$AE$11, 0)), "")="", "", IFERROR(VALUE(INDEX($B519:$AE519, $BK519, MATCH(BE$10, $B$11:$AE$11, 0))), "")))</f>
        <v/>
      </c>
      <c r="BF519" s="12"/>
      <c r="BG519" s="44" t="str" cm="1">
        <f t="array" ref="BG519">IF(BG$10="", "", IF(IFERROR(INDEX($B519:$AE519, $BK519, MATCH(BG$10, $B$11:$AE$11, 0)), "")="", "", IFERROR(LEFT(INDEX($B519:$AE519, $BK519, MATCH(BG$10, $B$11:$AE$11, 0)), 70), "")))</f>
        <v/>
      </c>
      <c r="BH519" s="12"/>
      <c r="BI519" s="44" t="str" cm="1">
        <f t="array" ref="BI519">IF(BI$10="", "", IF(IFERROR(INDEX($B519:$AE519, $BK519, MATCH(BI$10, $B$11:$AE$11, 0)), "")="", "", IFERROR(INDEX($B519:$AE519, $BK519, MATCH(BI$10, $B$11:$AE$11, 0)), "")))</f>
        <v/>
      </c>
      <c r="BJ519" s="12"/>
      <c r="BN519" s="19" t="str" cm="1">
        <f t="array" ref="BN519">IF($AZ$10="", "", IF(IFERROR(INDEX($B519:$AE519, $BK519, MATCH($AZ$10, $B$11:$AE$11, 0)), "")="", "", IFERROR(INDEX($B519:$AE519, $BK519, MATCH($AZ$10, $B$11:$AE$11, 0)), "")))</f>
        <v/>
      </c>
      <c r="BO519" s="19" t="str">
        <f t="shared" si="114"/>
        <v/>
      </c>
      <c r="BP519" s="19" t="str">
        <f t="shared" si="115"/>
        <v/>
      </c>
      <c r="BQ519" s="19" t="str">
        <f t="shared" si="116"/>
        <v/>
      </c>
      <c r="BR519" s="30" t="str">
        <f t="shared" si="117"/>
        <v/>
      </c>
      <c r="BS519" s="19" t="str">
        <f t="shared" si="118"/>
        <v/>
      </c>
      <c r="BT519" s="40" t="str" cm="1">
        <f t="array" ref="BT519">IFERROR(DATE(INDEX($BQ519:$BS519, $BK519, MATCH($BN$5, $BQ$10:$BS$10, 0)), INDEX($BQ519:$BS519, $BK519, MATCH($BN$4, $BQ$10:$BS$10, 0)), INDEX($BQ519:$BS519, $BK519, MATCH($BN$3, $BQ$10:$BS$10, 0))), "")</f>
        <v/>
      </c>
      <c r="BV519" s="19" t="str">
        <f t="shared" si="119"/>
        <v/>
      </c>
      <c r="BX519" s="19" t="str">
        <f t="shared" si="120"/>
        <v/>
      </c>
      <c r="BZ519" s="30" t="str">
        <f t="shared" si="124"/>
        <v/>
      </c>
      <c r="CA519" s="13" t="str">
        <f t="shared" si="125"/>
        <v/>
      </c>
      <c r="CB519" s="13" t="str">
        <f t="shared" si="126"/>
        <v/>
      </c>
      <c r="CC519" s="13" t="str">
        <f t="shared" si="127"/>
        <v/>
      </c>
      <c r="CD519" s="32" t="str">
        <f t="shared" si="128"/>
        <v/>
      </c>
      <c r="CF519" s="52" t="str">
        <f t="shared" si="121"/>
        <v/>
      </c>
      <c r="CH519" s="19" t="str">
        <f>IF($CF519="", "", COUNTIF($CF$12:$CF$1210, "&gt;"&amp;$CF519)+1+COUNTIF($CF$12:$CF519, $CF519)-1)</f>
        <v/>
      </c>
      <c r="CJ519" s="19" t="str">
        <f t="shared" si="122"/>
        <v/>
      </c>
      <c r="CL519" s="87" t="str">
        <f t="shared" si="123"/>
        <v/>
      </c>
    </row>
    <row r="520" spans="1:90" x14ac:dyDescent="0.25">
      <c r="A520" s="11"/>
      <c r="B520" s="5"/>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7"/>
      <c r="AF520" s="11"/>
      <c r="AG520" s="12"/>
      <c r="AH520" s="12"/>
      <c r="AI520" s="12"/>
      <c r="AJ520" s="12"/>
      <c r="AK520" s="12"/>
      <c r="AL520" s="12"/>
      <c r="AM520" s="12"/>
      <c r="AN520" s="12"/>
      <c r="AO520" s="12"/>
      <c r="AP520" s="12"/>
      <c r="AQ520" s="12"/>
      <c r="AR520" s="12"/>
      <c r="AS520" s="12"/>
      <c r="AT520" s="12"/>
      <c r="AU520" s="12"/>
      <c r="AV520" s="12"/>
      <c r="AW520" s="12"/>
      <c r="AX520" s="12"/>
      <c r="AY520" s="12"/>
      <c r="AZ520" s="37" t="str">
        <f t="shared" si="113"/>
        <v/>
      </c>
      <c r="BA520" s="13" t="str" cm="1">
        <f t="array" ref="BA520">IF(BA$10="", "", IF(IFERROR(INDEX($B520:$AE520, $BK520, MATCH(BA$10, $B$11:$AE$11, 0)), "")="", "", IFERROR(VALUE(INDEX($B520:$AE520, $BK520, MATCH(BA$10, $B$11:$AE$11, 0))), "")))</f>
        <v/>
      </c>
      <c r="BB520" s="13" t="str" cm="1">
        <f t="array" ref="BB520">IF(BB$10="", "", IF(IFERROR(INDEX($B520:$AE520, $BK520, MATCH(BB$10, $B$11:$AE$11, 0)), "")="", "", IFERROR(VALUE(INDEX($B520:$AE520, $BK520, MATCH(BB$10, $B$11:$AE$11, 0))), "")))</f>
        <v/>
      </c>
      <c r="BC520" s="13" t="str" cm="1">
        <f t="array" ref="BC520">IF(BC$10="", "", IF(IFERROR(INDEX($B520:$AE520, $BK520, MATCH(BC$10, $B$11:$AE$11, 0)), "")="", "", IFERROR(VALUE(INDEX($B520:$AE520, $BK520, MATCH(BC$10, $B$11:$AE$11, 0))), "")))</f>
        <v/>
      </c>
      <c r="BD520" s="13" t="str" cm="1">
        <f t="array" ref="BD520">IF(BD$10="", "", IF(IFERROR(INDEX($B520:$AE520, $BK520, MATCH(BD$10, $B$11:$AE$11, 0)), "")="", "", IFERROR(VALUE(INDEX($B520:$AE520, $BK520, MATCH(BD$10, $B$11:$AE$11, 0))), "")))</f>
        <v/>
      </c>
      <c r="BE520" s="32" t="str" cm="1">
        <f t="array" ref="BE520">IF(BE$10="", "", IF(IFERROR(INDEX($B520:$AE520, $BK520, MATCH(BE$10, $B$11:$AE$11, 0)), "")="", "", IFERROR(VALUE(INDEX($B520:$AE520, $BK520, MATCH(BE$10, $B$11:$AE$11, 0))), "")))</f>
        <v/>
      </c>
      <c r="BF520" s="12"/>
      <c r="BG520" s="44" t="str" cm="1">
        <f t="array" ref="BG520">IF(BG$10="", "", IF(IFERROR(INDEX($B520:$AE520, $BK520, MATCH(BG$10, $B$11:$AE$11, 0)), "")="", "", IFERROR(LEFT(INDEX($B520:$AE520, $BK520, MATCH(BG$10, $B$11:$AE$11, 0)), 70), "")))</f>
        <v/>
      </c>
      <c r="BH520" s="12"/>
      <c r="BI520" s="44" t="str" cm="1">
        <f t="array" ref="BI520">IF(BI$10="", "", IF(IFERROR(INDEX($B520:$AE520, $BK520, MATCH(BI$10, $B$11:$AE$11, 0)), "")="", "", IFERROR(INDEX($B520:$AE520, $BK520, MATCH(BI$10, $B$11:$AE$11, 0)), "")))</f>
        <v/>
      </c>
      <c r="BJ520" s="12"/>
      <c r="BN520" s="19" t="str" cm="1">
        <f t="array" ref="BN520">IF($AZ$10="", "", IF(IFERROR(INDEX($B520:$AE520, $BK520, MATCH($AZ$10, $B$11:$AE$11, 0)), "")="", "", IFERROR(INDEX($B520:$AE520, $BK520, MATCH($AZ$10, $B$11:$AE$11, 0)), "")))</f>
        <v/>
      </c>
      <c r="BO520" s="19" t="str">
        <f t="shared" si="114"/>
        <v/>
      </c>
      <c r="BP520" s="19" t="str">
        <f t="shared" si="115"/>
        <v/>
      </c>
      <c r="BQ520" s="19" t="str">
        <f t="shared" si="116"/>
        <v/>
      </c>
      <c r="BR520" s="30" t="str">
        <f t="shared" si="117"/>
        <v/>
      </c>
      <c r="BS520" s="19" t="str">
        <f t="shared" si="118"/>
        <v/>
      </c>
      <c r="BT520" s="40" t="str" cm="1">
        <f t="array" ref="BT520">IFERROR(DATE(INDEX($BQ520:$BS520, $BK520, MATCH($BN$5, $BQ$10:$BS$10, 0)), INDEX($BQ520:$BS520, $BK520, MATCH($BN$4, $BQ$10:$BS$10, 0)), INDEX($BQ520:$BS520, $BK520, MATCH($BN$3, $BQ$10:$BS$10, 0))), "")</f>
        <v/>
      </c>
      <c r="BV520" s="19" t="str">
        <f t="shared" si="119"/>
        <v/>
      </c>
      <c r="BX520" s="19" t="str">
        <f t="shared" si="120"/>
        <v/>
      </c>
      <c r="BZ520" s="30" t="str">
        <f t="shared" si="124"/>
        <v/>
      </c>
      <c r="CA520" s="13" t="str">
        <f t="shared" si="125"/>
        <v/>
      </c>
      <c r="CB520" s="13" t="str">
        <f t="shared" si="126"/>
        <v/>
      </c>
      <c r="CC520" s="13" t="str">
        <f t="shared" si="127"/>
        <v/>
      </c>
      <c r="CD520" s="32" t="str">
        <f t="shared" si="128"/>
        <v/>
      </c>
      <c r="CF520" s="52" t="str">
        <f t="shared" si="121"/>
        <v/>
      </c>
      <c r="CH520" s="19" t="str">
        <f>IF($CF520="", "", COUNTIF($CF$12:$CF$1210, "&gt;"&amp;$CF520)+1+COUNTIF($CF$12:$CF520, $CF520)-1)</f>
        <v/>
      </c>
      <c r="CJ520" s="19" t="str">
        <f t="shared" si="122"/>
        <v/>
      </c>
      <c r="CL520" s="87" t="str">
        <f t="shared" si="123"/>
        <v/>
      </c>
    </row>
    <row r="521" spans="1:90" x14ac:dyDescent="0.25">
      <c r="A521" s="11"/>
      <c r="B521" s="5"/>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7"/>
      <c r="AF521" s="11"/>
      <c r="AG521" s="12"/>
      <c r="AH521" s="12"/>
      <c r="AI521" s="12"/>
      <c r="AJ521" s="12"/>
      <c r="AK521" s="12"/>
      <c r="AL521" s="12"/>
      <c r="AM521" s="12"/>
      <c r="AN521" s="12"/>
      <c r="AO521" s="12"/>
      <c r="AP521" s="12"/>
      <c r="AQ521" s="12"/>
      <c r="AR521" s="12"/>
      <c r="AS521" s="12"/>
      <c r="AT521" s="12"/>
      <c r="AU521" s="12"/>
      <c r="AV521" s="12"/>
      <c r="AW521" s="12"/>
      <c r="AX521" s="12"/>
      <c r="AY521" s="12"/>
      <c r="AZ521" s="37" t="str">
        <f t="shared" si="113"/>
        <v/>
      </c>
      <c r="BA521" s="13" t="str" cm="1">
        <f t="array" ref="BA521">IF(BA$10="", "", IF(IFERROR(INDEX($B521:$AE521, $BK521, MATCH(BA$10, $B$11:$AE$11, 0)), "")="", "", IFERROR(VALUE(INDEX($B521:$AE521, $BK521, MATCH(BA$10, $B$11:$AE$11, 0))), "")))</f>
        <v/>
      </c>
      <c r="BB521" s="13" t="str" cm="1">
        <f t="array" ref="BB521">IF(BB$10="", "", IF(IFERROR(INDEX($B521:$AE521, $BK521, MATCH(BB$10, $B$11:$AE$11, 0)), "")="", "", IFERROR(VALUE(INDEX($B521:$AE521, $BK521, MATCH(BB$10, $B$11:$AE$11, 0))), "")))</f>
        <v/>
      </c>
      <c r="BC521" s="13" t="str" cm="1">
        <f t="array" ref="BC521">IF(BC$10="", "", IF(IFERROR(INDEX($B521:$AE521, $BK521, MATCH(BC$10, $B$11:$AE$11, 0)), "")="", "", IFERROR(VALUE(INDEX($B521:$AE521, $BK521, MATCH(BC$10, $B$11:$AE$11, 0))), "")))</f>
        <v/>
      </c>
      <c r="BD521" s="13" t="str" cm="1">
        <f t="array" ref="BD521">IF(BD$10="", "", IF(IFERROR(INDEX($B521:$AE521, $BK521, MATCH(BD$10, $B$11:$AE$11, 0)), "")="", "", IFERROR(VALUE(INDEX($B521:$AE521, $BK521, MATCH(BD$10, $B$11:$AE$11, 0))), "")))</f>
        <v/>
      </c>
      <c r="BE521" s="32" t="str" cm="1">
        <f t="array" ref="BE521">IF(BE$10="", "", IF(IFERROR(INDEX($B521:$AE521, $BK521, MATCH(BE$10, $B$11:$AE$11, 0)), "")="", "", IFERROR(VALUE(INDEX($B521:$AE521, $BK521, MATCH(BE$10, $B$11:$AE$11, 0))), "")))</f>
        <v/>
      </c>
      <c r="BF521" s="12"/>
      <c r="BG521" s="44" t="str" cm="1">
        <f t="array" ref="BG521">IF(BG$10="", "", IF(IFERROR(INDEX($B521:$AE521, $BK521, MATCH(BG$10, $B$11:$AE$11, 0)), "")="", "", IFERROR(LEFT(INDEX($B521:$AE521, $BK521, MATCH(BG$10, $B$11:$AE$11, 0)), 70), "")))</f>
        <v/>
      </c>
      <c r="BH521" s="12"/>
      <c r="BI521" s="44" t="str" cm="1">
        <f t="array" ref="BI521">IF(BI$10="", "", IF(IFERROR(INDEX($B521:$AE521, $BK521, MATCH(BI$10, $B$11:$AE$11, 0)), "")="", "", IFERROR(INDEX($B521:$AE521, $BK521, MATCH(BI$10, $B$11:$AE$11, 0)), "")))</f>
        <v/>
      </c>
      <c r="BJ521" s="12"/>
      <c r="BN521" s="19" t="str" cm="1">
        <f t="array" ref="BN521">IF($AZ$10="", "", IF(IFERROR(INDEX($B521:$AE521, $BK521, MATCH($AZ$10, $B$11:$AE$11, 0)), "")="", "", IFERROR(INDEX($B521:$AE521, $BK521, MATCH($AZ$10, $B$11:$AE$11, 0)), "")))</f>
        <v/>
      </c>
      <c r="BO521" s="19" t="str">
        <f t="shared" si="114"/>
        <v/>
      </c>
      <c r="BP521" s="19" t="str">
        <f t="shared" si="115"/>
        <v/>
      </c>
      <c r="BQ521" s="19" t="str">
        <f t="shared" si="116"/>
        <v/>
      </c>
      <c r="BR521" s="30" t="str">
        <f t="shared" si="117"/>
        <v/>
      </c>
      <c r="BS521" s="19" t="str">
        <f t="shared" si="118"/>
        <v/>
      </c>
      <c r="BT521" s="40" t="str" cm="1">
        <f t="array" ref="BT521">IFERROR(DATE(INDEX($BQ521:$BS521, $BK521, MATCH($BN$5, $BQ$10:$BS$10, 0)), INDEX($BQ521:$BS521, $BK521, MATCH($BN$4, $BQ$10:$BS$10, 0)), INDEX($BQ521:$BS521, $BK521, MATCH($BN$3, $BQ$10:$BS$10, 0))), "")</f>
        <v/>
      </c>
      <c r="BV521" s="19" t="str">
        <f t="shared" si="119"/>
        <v/>
      </c>
      <c r="BX521" s="19" t="str">
        <f t="shared" si="120"/>
        <v/>
      </c>
      <c r="BZ521" s="30" t="str">
        <f t="shared" si="124"/>
        <v/>
      </c>
      <c r="CA521" s="13" t="str">
        <f t="shared" si="125"/>
        <v/>
      </c>
      <c r="CB521" s="13" t="str">
        <f t="shared" si="126"/>
        <v/>
      </c>
      <c r="CC521" s="13" t="str">
        <f t="shared" si="127"/>
        <v/>
      </c>
      <c r="CD521" s="32" t="str">
        <f t="shared" si="128"/>
        <v/>
      </c>
      <c r="CF521" s="52" t="str">
        <f t="shared" si="121"/>
        <v/>
      </c>
      <c r="CH521" s="19" t="str">
        <f>IF($CF521="", "", COUNTIF($CF$12:$CF$1210, "&gt;"&amp;$CF521)+1+COUNTIF($CF$12:$CF521, $CF521)-1)</f>
        <v/>
      </c>
      <c r="CJ521" s="19" t="str">
        <f t="shared" si="122"/>
        <v/>
      </c>
      <c r="CL521" s="87" t="str">
        <f t="shared" si="123"/>
        <v/>
      </c>
    </row>
    <row r="522" spans="1:90" x14ac:dyDescent="0.25">
      <c r="A522" s="11"/>
      <c r="B522" s="5"/>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7"/>
      <c r="AF522" s="11"/>
      <c r="AG522" s="12"/>
      <c r="AH522" s="12"/>
      <c r="AI522" s="12"/>
      <c r="AJ522" s="12"/>
      <c r="AK522" s="12"/>
      <c r="AL522" s="12"/>
      <c r="AM522" s="12"/>
      <c r="AN522" s="12"/>
      <c r="AO522" s="12"/>
      <c r="AP522" s="12"/>
      <c r="AQ522" s="12"/>
      <c r="AR522" s="12"/>
      <c r="AS522" s="12"/>
      <c r="AT522" s="12"/>
      <c r="AU522" s="12"/>
      <c r="AV522" s="12"/>
      <c r="AW522" s="12"/>
      <c r="AX522" s="12"/>
      <c r="AY522" s="12"/>
      <c r="AZ522" s="37" t="str">
        <f t="shared" si="113"/>
        <v/>
      </c>
      <c r="BA522" s="13" t="str" cm="1">
        <f t="array" ref="BA522">IF(BA$10="", "", IF(IFERROR(INDEX($B522:$AE522, $BK522, MATCH(BA$10, $B$11:$AE$11, 0)), "")="", "", IFERROR(VALUE(INDEX($B522:$AE522, $BK522, MATCH(BA$10, $B$11:$AE$11, 0))), "")))</f>
        <v/>
      </c>
      <c r="BB522" s="13" t="str" cm="1">
        <f t="array" ref="BB522">IF(BB$10="", "", IF(IFERROR(INDEX($B522:$AE522, $BK522, MATCH(BB$10, $B$11:$AE$11, 0)), "")="", "", IFERROR(VALUE(INDEX($B522:$AE522, $BK522, MATCH(BB$10, $B$11:$AE$11, 0))), "")))</f>
        <v/>
      </c>
      <c r="BC522" s="13" t="str" cm="1">
        <f t="array" ref="BC522">IF(BC$10="", "", IF(IFERROR(INDEX($B522:$AE522, $BK522, MATCH(BC$10, $B$11:$AE$11, 0)), "")="", "", IFERROR(VALUE(INDEX($B522:$AE522, $BK522, MATCH(BC$10, $B$11:$AE$11, 0))), "")))</f>
        <v/>
      </c>
      <c r="BD522" s="13" t="str" cm="1">
        <f t="array" ref="BD522">IF(BD$10="", "", IF(IFERROR(INDEX($B522:$AE522, $BK522, MATCH(BD$10, $B$11:$AE$11, 0)), "")="", "", IFERROR(VALUE(INDEX($B522:$AE522, $BK522, MATCH(BD$10, $B$11:$AE$11, 0))), "")))</f>
        <v/>
      </c>
      <c r="BE522" s="32" t="str" cm="1">
        <f t="array" ref="BE522">IF(BE$10="", "", IF(IFERROR(INDEX($B522:$AE522, $BK522, MATCH(BE$10, $B$11:$AE$11, 0)), "")="", "", IFERROR(VALUE(INDEX($B522:$AE522, $BK522, MATCH(BE$10, $B$11:$AE$11, 0))), "")))</f>
        <v/>
      </c>
      <c r="BF522" s="12"/>
      <c r="BG522" s="44" t="str" cm="1">
        <f t="array" ref="BG522">IF(BG$10="", "", IF(IFERROR(INDEX($B522:$AE522, $BK522, MATCH(BG$10, $B$11:$AE$11, 0)), "")="", "", IFERROR(LEFT(INDEX($B522:$AE522, $BK522, MATCH(BG$10, $B$11:$AE$11, 0)), 70), "")))</f>
        <v/>
      </c>
      <c r="BH522" s="12"/>
      <c r="BI522" s="44" t="str" cm="1">
        <f t="array" ref="BI522">IF(BI$10="", "", IF(IFERROR(INDEX($B522:$AE522, $BK522, MATCH(BI$10, $B$11:$AE$11, 0)), "")="", "", IFERROR(INDEX($B522:$AE522, $BK522, MATCH(BI$10, $B$11:$AE$11, 0)), "")))</f>
        <v/>
      </c>
      <c r="BJ522" s="12"/>
      <c r="BN522" s="19" t="str" cm="1">
        <f t="array" ref="BN522">IF($AZ$10="", "", IF(IFERROR(INDEX($B522:$AE522, $BK522, MATCH($AZ$10, $B$11:$AE$11, 0)), "")="", "", IFERROR(INDEX($B522:$AE522, $BK522, MATCH($AZ$10, $B$11:$AE$11, 0)), "")))</f>
        <v/>
      </c>
      <c r="BO522" s="19" t="str">
        <f t="shared" si="114"/>
        <v/>
      </c>
      <c r="BP522" s="19" t="str">
        <f t="shared" si="115"/>
        <v/>
      </c>
      <c r="BQ522" s="19" t="str">
        <f t="shared" si="116"/>
        <v/>
      </c>
      <c r="BR522" s="30" t="str">
        <f t="shared" si="117"/>
        <v/>
      </c>
      <c r="BS522" s="19" t="str">
        <f t="shared" si="118"/>
        <v/>
      </c>
      <c r="BT522" s="40" t="str" cm="1">
        <f t="array" ref="BT522">IFERROR(DATE(INDEX($BQ522:$BS522, $BK522, MATCH($BN$5, $BQ$10:$BS$10, 0)), INDEX($BQ522:$BS522, $BK522, MATCH($BN$4, $BQ$10:$BS$10, 0)), INDEX($BQ522:$BS522, $BK522, MATCH($BN$3, $BQ$10:$BS$10, 0))), "")</f>
        <v/>
      </c>
      <c r="BV522" s="19" t="str">
        <f t="shared" si="119"/>
        <v/>
      </c>
      <c r="BX522" s="19" t="str">
        <f t="shared" si="120"/>
        <v/>
      </c>
      <c r="BZ522" s="30" t="str">
        <f t="shared" si="124"/>
        <v/>
      </c>
      <c r="CA522" s="13" t="str">
        <f t="shared" si="125"/>
        <v/>
      </c>
      <c r="CB522" s="13" t="str">
        <f t="shared" si="126"/>
        <v/>
      </c>
      <c r="CC522" s="13" t="str">
        <f t="shared" si="127"/>
        <v/>
      </c>
      <c r="CD522" s="32" t="str">
        <f t="shared" si="128"/>
        <v/>
      </c>
      <c r="CF522" s="52" t="str">
        <f t="shared" si="121"/>
        <v/>
      </c>
      <c r="CH522" s="19" t="str">
        <f>IF($CF522="", "", COUNTIF($CF$12:$CF$1210, "&gt;"&amp;$CF522)+1+COUNTIF($CF$12:$CF522, $CF522)-1)</f>
        <v/>
      </c>
      <c r="CJ522" s="19" t="str">
        <f t="shared" si="122"/>
        <v/>
      </c>
      <c r="CL522" s="87" t="str">
        <f t="shared" si="123"/>
        <v/>
      </c>
    </row>
    <row r="523" spans="1:90" x14ac:dyDescent="0.25">
      <c r="A523" s="11"/>
      <c r="B523" s="5"/>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7"/>
      <c r="AF523" s="11"/>
      <c r="AG523" s="12"/>
      <c r="AH523" s="12"/>
      <c r="AI523" s="12"/>
      <c r="AJ523" s="12"/>
      <c r="AK523" s="12"/>
      <c r="AL523" s="12"/>
      <c r="AM523" s="12"/>
      <c r="AN523" s="12"/>
      <c r="AO523" s="12"/>
      <c r="AP523" s="12"/>
      <c r="AQ523" s="12"/>
      <c r="AR523" s="12"/>
      <c r="AS523" s="12"/>
      <c r="AT523" s="12"/>
      <c r="AU523" s="12"/>
      <c r="AV523" s="12"/>
      <c r="AW523" s="12"/>
      <c r="AX523" s="12"/>
      <c r="AY523" s="12"/>
      <c r="AZ523" s="37" t="str">
        <f t="shared" si="113"/>
        <v/>
      </c>
      <c r="BA523" s="13" t="str" cm="1">
        <f t="array" ref="BA523">IF(BA$10="", "", IF(IFERROR(INDEX($B523:$AE523, $BK523, MATCH(BA$10, $B$11:$AE$11, 0)), "")="", "", IFERROR(VALUE(INDEX($B523:$AE523, $BK523, MATCH(BA$10, $B$11:$AE$11, 0))), "")))</f>
        <v/>
      </c>
      <c r="BB523" s="13" t="str" cm="1">
        <f t="array" ref="BB523">IF(BB$10="", "", IF(IFERROR(INDEX($B523:$AE523, $BK523, MATCH(BB$10, $B$11:$AE$11, 0)), "")="", "", IFERROR(VALUE(INDEX($B523:$AE523, $BK523, MATCH(BB$10, $B$11:$AE$11, 0))), "")))</f>
        <v/>
      </c>
      <c r="BC523" s="13" t="str" cm="1">
        <f t="array" ref="BC523">IF(BC$10="", "", IF(IFERROR(INDEX($B523:$AE523, $BK523, MATCH(BC$10, $B$11:$AE$11, 0)), "")="", "", IFERROR(VALUE(INDEX($B523:$AE523, $BK523, MATCH(BC$10, $B$11:$AE$11, 0))), "")))</f>
        <v/>
      </c>
      <c r="BD523" s="13" t="str" cm="1">
        <f t="array" ref="BD523">IF(BD$10="", "", IF(IFERROR(INDEX($B523:$AE523, $BK523, MATCH(BD$10, $B$11:$AE$11, 0)), "")="", "", IFERROR(VALUE(INDEX($B523:$AE523, $BK523, MATCH(BD$10, $B$11:$AE$11, 0))), "")))</f>
        <v/>
      </c>
      <c r="BE523" s="32" t="str" cm="1">
        <f t="array" ref="BE523">IF(BE$10="", "", IF(IFERROR(INDEX($B523:$AE523, $BK523, MATCH(BE$10, $B$11:$AE$11, 0)), "")="", "", IFERROR(VALUE(INDEX($B523:$AE523, $BK523, MATCH(BE$10, $B$11:$AE$11, 0))), "")))</f>
        <v/>
      </c>
      <c r="BF523" s="12"/>
      <c r="BG523" s="44" t="str" cm="1">
        <f t="array" ref="BG523">IF(BG$10="", "", IF(IFERROR(INDEX($B523:$AE523, $BK523, MATCH(BG$10, $B$11:$AE$11, 0)), "")="", "", IFERROR(LEFT(INDEX($B523:$AE523, $BK523, MATCH(BG$10, $B$11:$AE$11, 0)), 70), "")))</f>
        <v/>
      </c>
      <c r="BH523" s="12"/>
      <c r="BI523" s="44" t="str" cm="1">
        <f t="array" ref="BI523">IF(BI$10="", "", IF(IFERROR(INDEX($B523:$AE523, $BK523, MATCH(BI$10, $B$11:$AE$11, 0)), "")="", "", IFERROR(INDEX($B523:$AE523, $BK523, MATCH(BI$10, $B$11:$AE$11, 0)), "")))</f>
        <v/>
      </c>
      <c r="BJ523" s="12"/>
      <c r="BN523" s="19" t="str" cm="1">
        <f t="array" ref="BN523">IF($AZ$10="", "", IF(IFERROR(INDEX($B523:$AE523, $BK523, MATCH($AZ$10, $B$11:$AE$11, 0)), "")="", "", IFERROR(INDEX($B523:$AE523, $BK523, MATCH($AZ$10, $B$11:$AE$11, 0)), "")))</f>
        <v/>
      </c>
      <c r="BO523" s="19" t="str">
        <f t="shared" si="114"/>
        <v/>
      </c>
      <c r="BP523" s="19" t="str">
        <f t="shared" si="115"/>
        <v/>
      </c>
      <c r="BQ523" s="19" t="str">
        <f t="shared" si="116"/>
        <v/>
      </c>
      <c r="BR523" s="30" t="str">
        <f t="shared" si="117"/>
        <v/>
      </c>
      <c r="BS523" s="19" t="str">
        <f t="shared" si="118"/>
        <v/>
      </c>
      <c r="BT523" s="40" t="str" cm="1">
        <f t="array" ref="BT523">IFERROR(DATE(INDEX($BQ523:$BS523, $BK523, MATCH($BN$5, $BQ$10:$BS$10, 0)), INDEX($BQ523:$BS523, $BK523, MATCH($BN$4, $BQ$10:$BS$10, 0)), INDEX($BQ523:$BS523, $BK523, MATCH($BN$3, $BQ$10:$BS$10, 0))), "")</f>
        <v/>
      </c>
      <c r="BV523" s="19" t="str">
        <f t="shared" si="119"/>
        <v/>
      </c>
      <c r="BX523" s="19" t="str">
        <f t="shared" si="120"/>
        <v/>
      </c>
      <c r="BZ523" s="30" t="str">
        <f t="shared" si="124"/>
        <v/>
      </c>
      <c r="CA523" s="13" t="str">
        <f t="shared" si="125"/>
        <v/>
      </c>
      <c r="CB523" s="13" t="str">
        <f t="shared" si="126"/>
        <v/>
      </c>
      <c r="CC523" s="13" t="str">
        <f t="shared" si="127"/>
        <v/>
      </c>
      <c r="CD523" s="32" t="str">
        <f t="shared" si="128"/>
        <v/>
      </c>
      <c r="CF523" s="52" t="str">
        <f t="shared" si="121"/>
        <v/>
      </c>
      <c r="CH523" s="19" t="str">
        <f>IF($CF523="", "", COUNTIF($CF$12:$CF$1210, "&gt;"&amp;$CF523)+1+COUNTIF($CF$12:$CF523, $CF523)-1)</f>
        <v/>
      </c>
      <c r="CJ523" s="19" t="str">
        <f t="shared" si="122"/>
        <v/>
      </c>
      <c r="CL523" s="87" t="str">
        <f t="shared" si="123"/>
        <v/>
      </c>
    </row>
    <row r="524" spans="1:90" x14ac:dyDescent="0.25">
      <c r="A524" s="11"/>
      <c r="B524" s="5"/>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7"/>
      <c r="AF524" s="11"/>
      <c r="AG524" s="12"/>
      <c r="AH524" s="12"/>
      <c r="AI524" s="12"/>
      <c r="AJ524" s="12"/>
      <c r="AK524" s="12"/>
      <c r="AL524" s="12"/>
      <c r="AM524" s="12"/>
      <c r="AN524" s="12"/>
      <c r="AO524" s="12"/>
      <c r="AP524" s="12"/>
      <c r="AQ524" s="12"/>
      <c r="AR524" s="12"/>
      <c r="AS524" s="12"/>
      <c r="AT524" s="12"/>
      <c r="AU524" s="12"/>
      <c r="AV524" s="12"/>
      <c r="AW524" s="12"/>
      <c r="AX524" s="12"/>
      <c r="AY524" s="12"/>
      <c r="AZ524" s="37" t="str">
        <f t="shared" si="113"/>
        <v/>
      </c>
      <c r="BA524" s="13" t="str" cm="1">
        <f t="array" ref="BA524">IF(BA$10="", "", IF(IFERROR(INDEX($B524:$AE524, $BK524, MATCH(BA$10, $B$11:$AE$11, 0)), "")="", "", IFERROR(VALUE(INDEX($B524:$AE524, $BK524, MATCH(BA$10, $B$11:$AE$11, 0))), "")))</f>
        <v/>
      </c>
      <c r="BB524" s="13" t="str" cm="1">
        <f t="array" ref="BB524">IF(BB$10="", "", IF(IFERROR(INDEX($B524:$AE524, $BK524, MATCH(BB$10, $B$11:$AE$11, 0)), "")="", "", IFERROR(VALUE(INDEX($B524:$AE524, $BK524, MATCH(BB$10, $B$11:$AE$11, 0))), "")))</f>
        <v/>
      </c>
      <c r="BC524" s="13" t="str" cm="1">
        <f t="array" ref="BC524">IF(BC$10="", "", IF(IFERROR(INDEX($B524:$AE524, $BK524, MATCH(BC$10, $B$11:$AE$11, 0)), "")="", "", IFERROR(VALUE(INDEX($B524:$AE524, $BK524, MATCH(BC$10, $B$11:$AE$11, 0))), "")))</f>
        <v/>
      </c>
      <c r="BD524" s="13" t="str" cm="1">
        <f t="array" ref="BD524">IF(BD$10="", "", IF(IFERROR(INDEX($B524:$AE524, $BK524, MATCH(BD$10, $B$11:$AE$11, 0)), "")="", "", IFERROR(VALUE(INDEX($B524:$AE524, $BK524, MATCH(BD$10, $B$11:$AE$11, 0))), "")))</f>
        <v/>
      </c>
      <c r="BE524" s="32" t="str" cm="1">
        <f t="array" ref="BE524">IF(BE$10="", "", IF(IFERROR(INDEX($B524:$AE524, $BK524, MATCH(BE$10, $B$11:$AE$11, 0)), "")="", "", IFERROR(VALUE(INDEX($B524:$AE524, $BK524, MATCH(BE$10, $B$11:$AE$11, 0))), "")))</f>
        <v/>
      </c>
      <c r="BF524" s="12"/>
      <c r="BG524" s="44" t="str" cm="1">
        <f t="array" ref="BG524">IF(BG$10="", "", IF(IFERROR(INDEX($B524:$AE524, $BK524, MATCH(BG$10, $B$11:$AE$11, 0)), "")="", "", IFERROR(LEFT(INDEX($B524:$AE524, $BK524, MATCH(BG$10, $B$11:$AE$11, 0)), 70), "")))</f>
        <v/>
      </c>
      <c r="BH524" s="12"/>
      <c r="BI524" s="44" t="str" cm="1">
        <f t="array" ref="BI524">IF(BI$10="", "", IF(IFERROR(INDEX($B524:$AE524, $BK524, MATCH(BI$10, $B$11:$AE$11, 0)), "")="", "", IFERROR(INDEX($B524:$AE524, $BK524, MATCH(BI$10, $B$11:$AE$11, 0)), "")))</f>
        <v/>
      </c>
      <c r="BJ524" s="12"/>
      <c r="BN524" s="19" t="str" cm="1">
        <f t="array" ref="BN524">IF($AZ$10="", "", IF(IFERROR(INDEX($B524:$AE524, $BK524, MATCH($AZ$10, $B$11:$AE$11, 0)), "")="", "", IFERROR(INDEX($B524:$AE524, $BK524, MATCH($AZ$10, $B$11:$AE$11, 0)), "")))</f>
        <v/>
      </c>
      <c r="BO524" s="19" t="str">
        <f t="shared" si="114"/>
        <v/>
      </c>
      <c r="BP524" s="19" t="str">
        <f t="shared" si="115"/>
        <v/>
      </c>
      <c r="BQ524" s="19" t="str">
        <f t="shared" si="116"/>
        <v/>
      </c>
      <c r="BR524" s="30" t="str">
        <f t="shared" si="117"/>
        <v/>
      </c>
      <c r="BS524" s="19" t="str">
        <f t="shared" si="118"/>
        <v/>
      </c>
      <c r="BT524" s="40" t="str" cm="1">
        <f t="array" ref="BT524">IFERROR(DATE(INDEX($BQ524:$BS524, $BK524, MATCH($BN$5, $BQ$10:$BS$10, 0)), INDEX($BQ524:$BS524, $BK524, MATCH($BN$4, $BQ$10:$BS$10, 0)), INDEX($BQ524:$BS524, $BK524, MATCH($BN$3, $BQ$10:$BS$10, 0))), "")</f>
        <v/>
      </c>
      <c r="BV524" s="19" t="str">
        <f t="shared" si="119"/>
        <v/>
      </c>
      <c r="BX524" s="19" t="str">
        <f t="shared" si="120"/>
        <v/>
      </c>
      <c r="BZ524" s="30" t="str">
        <f t="shared" si="124"/>
        <v/>
      </c>
      <c r="CA524" s="13" t="str">
        <f t="shared" si="125"/>
        <v/>
      </c>
      <c r="CB524" s="13" t="str">
        <f t="shared" si="126"/>
        <v/>
      </c>
      <c r="CC524" s="13" t="str">
        <f t="shared" si="127"/>
        <v/>
      </c>
      <c r="CD524" s="32" t="str">
        <f t="shared" si="128"/>
        <v/>
      </c>
      <c r="CF524" s="52" t="str">
        <f t="shared" si="121"/>
        <v/>
      </c>
      <c r="CH524" s="19" t="str">
        <f>IF($CF524="", "", COUNTIF($CF$12:$CF$1210, "&gt;"&amp;$CF524)+1+COUNTIF($CF$12:$CF524, $CF524)-1)</f>
        <v/>
      </c>
      <c r="CJ524" s="19" t="str">
        <f t="shared" si="122"/>
        <v/>
      </c>
      <c r="CL524" s="87" t="str">
        <f t="shared" si="123"/>
        <v/>
      </c>
    </row>
    <row r="525" spans="1:90" x14ac:dyDescent="0.25">
      <c r="A525" s="11"/>
      <c r="B525" s="5"/>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7"/>
      <c r="AF525" s="11"/>
      <c r="AG525" s="12"/>
      <c r="AH525" s="12"/>
      <c r="AI525" s="12"/>
      <c r="AJ525" s="12"/>
      <c r="AK525" s="12"/>
      <c r="AL525" s="12"/>
      <c r="AM525" s="12"/>
      <c r="AN525" s="12"/>
      <c r="AO525" s="12"/>
      <c r="AP525" s="12"/>
      <c r="AQ525" s="12"/>
      <c r="AR525" s="12"/>
      <c r="AS525" s="12"/>
      <c r="AT525" s="12"/>
      <c r="AU525" s="12"/>
      <c r="AV525" s="12"/>
      <c r="AW525" s="12"/>
      <c r="AX525" s="12"/>
      <c r="AY525" s="12"/>
      <c r="AZ525" s="37" t="str">
        <f t="shared" ref="AZ525:AZ588" si="129">$BT525</f>
        <v/>
      </c>
      <c r="BA525" s="13" t="str" cm="1">
        <f t="array" ref="BA525">IF(BA$10="", "", IF(IFERROR(INDEX($B525:$AE525, $BK525, MATCH(BA$10, $B$11:$AE$11, 0)), "")="", "", IFERROR(VALUE(INDEX($B525:$AE525, $BK525, MATCH(BA$10, $B$11:$AE$11, 0))), "")))</f>
        <v/>
      </c>
      <c r="BB525" s="13" t="str" cm="1">
        <f t="array" ref="BB525">IF(BB$10="", "", IF(IFERROR(INDEX($B525:$AE525, $BK525, MATCH(BB$10, $B$11:$AE$11, 0)), "")="", "", IFERROR(VALUE(INDEX($B525:$AE525, $BK525, MATCH(BB$10, $B$11:$AE$11, 0))), "")))</f>
        <v/>
      </c>
      <c r="BC525" s="13" t="str" cm="1">
        <f t="array" ref="BC525">IF(BC$10="", "", IF(IFERROR(INDEX($B525:$AE525, $BK525, MATCH(BC$10, $B$11:$AE$11, 0)), "")="", "", IFERROR(VALUE(INDEX($B525:$AE525, $BK525, MATCH(BC$10, $B$11:$AE$11, 0))), "")))</f>
        <v/>
      </c>
      <c r="BD525" s="13" t="str" cm="1">
        <f t="array" ref="BD525">IF(BD$10="", "", IF(IFERROR(INDEX($B525:$AE525, $BK525, MATCH(BD$10, $B$11:$AE$11, 0)), "")="", "", IFERROR(VALUE(INDEX($B525:$AE525, $BK525, MATCH(BD$10, $B$11:$AE$11, 0))), "")))</f>
        <v/>
      </c>
      <c r="BE525" s="32" t="str" cm="1">
        <f t="array" ref="BE525">IF(BE$10="", "", IF(IFERROR(INDEX($B525:$AE525, $BK525, MATCH(BE$10, $B$11:$AE$11, 0)), "")="", "", IFERROR(VALUE(INDEX($B525:$AE525, $BK525, MATCH(BE$10, $B$11:$AE$11, 0))), "")))</f>
        <v/>
      </c>
      <c r="BF525" s="12"/>
      <c r="BG525" s="44" t="str" cm="1">
        <f t="array" ref="BG525">IF(BG$10="", "", IF(IFERROR(INDEX($B525:$AE525, $BK525, MATCH(BG$10, $B$11:$AE$11, 0)), "")="", "", IFERROR(LEFT(INDEX($B525:$AE525, $BK525, MATCH(BG$10, $B$11:$AE$11, 0)), 70), "")))</f>
        <v/>
      </c>
      <c r="BH525" s="12"/>
      <c r="BI525" s="44" t="str" cm="1">
        <f t="array" ref="BI525">IF(BI$10="", "", IF(IFERROR(INDEX($B525:$AE525, $BK525, MATCH(BI$10, $B$11:$AE$11, 0)), "")="", "", IFERROR(INDEX($B525:$AE525, $BK525, MATCH(BI$10, $B$11:$AE$11, 0)), "")))</f>
        <v/>
      </c>
      <c r="BJ525" s="12"/>
      <c r="BN525" s="19" t="str" cm="1">
        <f t="array" ref="BN525">IF($AZ$10="", "", IF(IFERROR(INDEX($B525:$AE525, $BK525, MATCH($AZ$10, $B$11:$AE$11, 0)), "")="", "", IFERROR(INDEX($B525:$AE525, $BK525, MATCH($AZ$10, $B$11:$AE$11, 0)), "")))</f>
        <v/>
      </c>
      <c r="BO525" s="19" t="str">
        <f t="shared" ref="BO525:BO588" si="130">IF($BN525="", "", IFERROR(FIND("/", $BN525), ""))</f>
        <v/>
      </c>
      <c r="BP525" s="19" t="str">
        <f t="shared" ref="BP525:BP588" si="131">IF(OR($BN525="", $BO525=""), "", IFERROR(FIND("/", $BN525, $BO525+1), ""))</f>
        <v/>
      </c>
      <c r="BQ525" s="19" t="str">
        <f t="shared" ref="BQ525:BQ588" si="132">IF($BN525="", "", IFERROR(VALUE(LEFT($BN525, $BO525-1)), ""))</f>
        <v/>
      </c>
      <c r="BR525" s="30" t="str">
        <f t="shared" ref="BR525:BR588" si="133">IF($BN525="", "", IFERROR(VALUE(MID($BN525, $BO525+1, (BP525-BO525-1))), ""))</f>
        <v/>
      </c>
      <c r="BS525" s="19" t="str">
        <f t="shared" ref="BS525:BS588" si="134">IF($BN525="", "", IFERROR(VALUE(MID($BN525, $BP525+1, (LEN(BN525)-BP525))), ""))</f>
        <v/>
      </c>
      <c r="BT525" s="40" t="str" cm="1">
        <f t="array" ref="BT525">IFERROR(DATE(INDEX($BQ525:$BS525, $BK525, MATCH($BN$5, $BQ$10:$BS$10, 0)), INDEX($BQ525:$BS525, $BK525, MATCH($BN$4, $BQ$10:$BS$10, 0)), INDEX($BQ525:$BS525, $BK525, MATCH($BN$3, $BQ$10:$BS$10, 0))), "")</f>
        <v/>
      </c>
      <c r="BV525" s="19" t="str">
        <f t="shared" ref="BV525:BV588" si="135">IF(COUNTIF($B525:$AE525, "")=30, "", "X")</f>
        <v/>
      </c>
      <c r="BX525" s="19" t="str">
        <f t="shared" ref="BX525:BX588" si="136">IF($BI525="", "", IF(COUNTIF($BI$12:$BI$1210, $BI525)&gt;1, "X", ""))</f>
        <v/>
      </c>
      <c r="BZ525" s="30" t="str">
        <f t="shared" si="124"/>
        <v/>
      </c>
      <c r="CA525" s="13" t="str">
        <f t="shared" si="125"/>
        <v/>
      </c>
      <c r="CB525" s="13" t="str">
        <f t="shared" si="126"/>
        <v/>
      </c>
      <c r="CC525" s="13" t="str">
        <f t="shared" si="127"/>
        <v/>
      </c>
      <c r="CD525" s="32" t="str">
        <f t="shared" si="128"/>
        <v/>
      </c>
      <c r="CF525" s="52" t="str">
        <f t="shared" ref="CF525:CF588" si="137">IF($BV525="", "", IFERROR(SUM($BZ525:$CD525), ""))</f>
        <v/>
      </c>
      <c r="CH525" s="19" t="str">
        <f>IF($CF525="", "", COUNTIF($CF$12:$CF$1210, "&gt;"&amp;$CF525)+1+COUNTIF($CF$12:$CF525, $CF525)-1)</f>
        <v/>
      </c>
      <c r="CJ525" s="19" t="str">
        <f t="shared" ref="CJ525:CJ588" si="138">IF($BT525="", "", IFERROR(TEXT($BT525, "mmm yyyy"), ""))</f>
        <v/>
      </c>
      <c r="CL525" s="87" t="str">
        <f t="shared" ref="CL525:CL588" si="139">IF($BV525="", "", IFERROR(SUM($BB525:$BE525)/$BA525, ""))</f>
        <v/>
      </c>
    </row>
    <row r="526" spans="1:90" x14ac:dyDescent="0.25">
      <c r="A526" s="11"/>
      <c r="B526" s="5"/>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7"/>
      <c r="AF526" s="11"/>
      <c r="AG526" s="12"/>
      <c r="AH526" s="12"/>
      <c r="AI526" s="12"/>
      <c r="AJ526" s="12"/>
      <c r="AK526" s="12"/>
      <c r="AL526" s="12"/>
      <c r="AM526" s="12"/>
      <c r="AN526" s="12"/>
      <c r="AO526" s="12"/>
      <c r="AP526" s="12"/>
      <c r="AQ526" s="12"/>
      <c r="AR526" s="12"/>
      <c r="AS526" s="12"/>
      <c r="AT526" s="12"/>
      <c r="AU526" s="12"/>
      <c r="AV526" s="12"/>
      <c r="AW526" s="12"/>
      <c r="AX526" s="12"/>
      <c r="AY526" s="12"/>
      <c r="AZ526" s="37" t="str">
        <f t="shared" si="129"/>
        <v/>
      </c>
      <c r="BA526" s="13" t="str" cm="1">
        <f t="array" ref="BA526">IF(BA$10="", "", IF(IFERROR(INDEX($B526:$AE526, $BK526, MATCH(BA$10, $B$11:$AE$11, 0)), "")="", "", IFERROR(VALUE(INDEX($B526:$AE526, $BK526, MATCH(BA$10, $B$11:$AE$11, 0))), "")))</f>
        <v/>
      </c>
      <c r="BB526" s="13" t="str" cm="1">
        <f t="array" ref="BB526">IF(BB$10="", "", IF(IFERROR(INDEX($B526:$AE526, $BK526, MATCH(BB$10, $B$11:$AE$11, 0)), "")="", "", IFERROR(VALUE(INDEX($B526:$AE526, $BK526, MATCH(BB$10, $B$11:$AE$11, 0))), "")))</f>
        <v/>
      </c>
      <c r="BC526" s="13" t="str" cm="1">
        <f t="array" ref="BC526">IF(BC$10="", "", IF(IFERROR(INDEX($B526:$AE526, $BK526, MATCH(BC$10, $B$11:$AE$11, 0)), "")="", "", IFERROR(VALUE(INDEX($B526:$AE526, $BK526, MATCH(BC$10, $B$11:$AE$11, 0))), "")))</f>
        <v/>
      </c>
      <c r="BD526" s="13" t="str" cm="1">
        <f t="array" ref="BD526">IF(BD$10="", "", IF(IFERROR(INDEX($B526:$AE526, $BK526, MATCH(BD$10, $B$11:$AE$11, 0)), "")="", "", IFERROR(VALUE(INDEX($B526:$AE526, $BK526, MATCH(BD$10, $B$11:$AE$11, 0))), "")))</f>
        <v/>
      </c>
      <c r="BE526" s="32" t="str" cm="1">
        <f t="array" ref="BE526">IF(BE$10="", "", IF(IFERROR(INDEX($B526:$AE526, $BK526, MATCH(BE$10, $B$11:$AE$11, 0)), "")="", "", IFERROR(VALUE(INDEX($B526:$AE526, $BK526, MATCH(BE$10, $B$11:$AE$11, 0))), "")))</f>
        <v/>
      </c>
      <c r="BF526" s="12"/>
      <c r="BG526" s="44" t="str" cm="1">
        <f t="array" ref="BG526">IF(BG$10="", "", IF(IFERROR(INDEX($B526:$AE526, $BK526, MATCH(BG$10, $B$11:$AE$11, 0)), "")="", "", IFERROR(LEFT(INDEX($B526:$AE526, $BK526, MATCH(BG$10, $B$11:$AE$11, 0)), 70), "")))</f>
        <v/>
      </c>
      <c r="BH526" s="12"/>
      <c r="BI526" s="44" t="str" cm="1">
        <f t="array" ref="BI526">IF(BI$10="", "", IF(IFERROR(INDEX($B526:$AE526, $BK526, MATCH(BI$10, $B$11:$AE$11, 0)), "")="", "", IFERROR(INDEX($B526:$AE526, $BK526, MATCH(BI$10, $B$11:$AE$11, 0)), "")))</f>
        <v/>
      </c>
      <c r="BJ526" s="12"/>
      <c r="BN526" s="19" t="str" cm="1">
        <f t="array" ref="BN526">IF($AZ$10="", "", IF(IFERROR(INDEX($B526:$AE526, $BK526, MATCH($AZ$10, $B$11:$AE$11, 0)), "")="", "", IFERROR(INDEX($B526:$AE526, $BK526, MATCH($AZ$10, $B$11:$AE$11, 0)), "")))</f>
        <v/>
      </c>
      <c r="BO526" s="19" t="str">
        <f t="shared" si="130"/>
        <v/>
      </c>
      <c r="BP526" s="19" t="str">
        <f t="shared" si="131"/>
        <v/>
      </c>
      <c r="BQ526" s="19" t="str">
        <f t="shared" si="132"/>
        <v/>
      </c>
      <c r="BR526" s="30" t="str">
        <f t="shared" si="133"/>
        <v/>
      </c>
      <c r="BS526" s="19" t="str">
        <f t="shared" si="134"/>
        <v/>
      </c>
      <c r="BT526" s="40" t="str" cm="1">
        <f t="array" ref="BT526">IFERROR(DATE(INDEX($BQ526:$BS526, $BK526, MATCH($BN$5, $BQ$10:$BS$10, 0)), INDEX($BQ526:$BS526, $BK526, MATCH($BN$4, $BQ$10:$BS$10, 0)), INDEX($BQ526:$BS526, $BK526, MATCH($BN$3, $BQ$10:$BS$10, 0))), "")</f>
        <v/>
      </c>
      <c r="BV526" s="19" t="str">
        <f t="shared" si="135"/>
        <v/>
      </c>
      <c r="BX526" s="19" t="str">
        <f t="shared" si="136"/>
        <v/>
      </c>
      <c r="BZ526" s="30" t="str">
        <f t="shared" si="124"/>
        <v/>
      </c>
      <c r="CA526" s="13" t="str">
        <f t="shared" si="125"/>
        <v/>
      </c>
      <c r="CB526" s="13" t="str">
        <f t="shared" si="126"/>
        <v/>
      </c>
      <c r="CC526" s="13" t="str">
        <f t="shared" si="127"/>
        <v/>
      </c>
      <c r="CD526" s="32" t="str">
        <f t="shared" si="128"/>
        <v/>
      </c>
      <c r="CF526" s="52" t="str">
        <f t="shared" si="137"/>
        <v/>
      </c>
      <c r="CH526" s="19" t="str">
        <f>IF($CF526="", "", COUNTIF($CF$12:$CF$1210, "&gt;"&amp;$CF526)+1+COUNTIF($CF$12:$CF526, $CF526)-1)</f>
        <v/>
      </c>
      <c r="CJ526" s="19" t="str">
        <f t="shared" si="138"/>
        <v/>
      </c>
      <c r="CL526" s="87" t="str">
        <f t="shared" si="139"/>
        <v/>
      </c>
    </row>
    <row r="527" spans="1:90" x14ac:dyDescent="0.25">
      <c r="A527" s="11"/>
      <c r="B527" s="5"/>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7"/>
      <c r="AF527" s="11"/>
      <c r="AG527" s="12"/>
      <c r="AH527" s="12"/>
      <c r="AI527" s="12"/>
      <c r="AJ527" s="12"/>
      <c r="AK527" s="12"/>
      <c r="AL527" s="12"/>
      <c r="AM527" s="12"/>
      <c r="AN527" s="12"/>
      <c r="AO527" s="12"/>
      <c r="AP527" s="12"/>
      <c r="AQ527" s="12"/>
      <c r="AR527" s="12"/>
      <c r="AS527" s="12"/>
      <c r="AT527" s="12"/>
      <c r="AU527" s="12"/>
      <c r="AV527" s="12"/>
      <c r="AW527" s="12"/>
      <c r="AX527" s="12"/>
      <c r="AY527" s="12"/>
      <c r="AZ527" s="37" t="str">
        <f t="shared" si="129"/>
        <v/>
      </c>
      <c r="BA527" s="13" t="str" cm="1">
        <f t="array" ref="BA527">IF(BA$10="", "", IF(IFERROR(INDEX($B527:$AE527, $BK527, MATCH(BA$10, $B$11:$AE$11, 0)), "")="", "", IFERROR(VALUE(INDEX($B527:$AE527, $BK527, MATCH(BA$10, $B$11:$AE$11, 0))), "")))</f>
        <v/>
      </c>
      <c r="BB527" s="13" t="str" cm="1">
        <f t="array" ref="BB527">IF(BB$10="", "", IF(IFERROR(INDEX($B527:$AE527, $BK527, MATCH(BB$10, $B$11:$AE$11, 0)), "")="", "", IFERROR(VALUE(INDEX($B527:$AE527, $BK527, MATCH(BB$10, $B$11:$AE$11, 0))), "")))</f>
        <v/>
      </c>
      <c r="BC527" s="13" t="str" cm="1">
        <f t="array" ref="BC527">IF(BC$10="", "", IF(IFERROR(INDEX($B527:$AE527, $BK527, MATCH(BC$10, $B$11:$AE$11, 0)), "")="", "", IFERROR(VALUE(INDEX($B527:$AE527, $BK527, MATCH(BC$10, $B$11:$AE$11, 0))), "")))</f>
        <v/>
      </c>
      <c r="BD527" s="13" t="str" cm="1">
        <f t="array" ref="BD527">IF(BD$10="", "", IF(IFERROR(INDEX($B527:$AE527, $BK527, MATCH(BD$10, $B$11:$AE$11, 0)), "")="", "", IFERROR(VALUE(INDEX($B527:$AE527, $BK527, MATCH(BD$10, $B$11:$AE$11, 0))), "")))</f>
        <v/>
      </c>
      <c r="BE527" s="32" t="str" cm="1">
        <f t="array" ref="BE527">IF(BE$10="", "", IF(IFERROR(INDEX($B527:$AE527, $BK527, MATCH(BE$10, $B$11:$AE$11, 0)), "")="", "", IFERROR(VALUE(INDEX($B527:$AE527, $BK527, MATCH(BE$10, $B$11:$AE$11, 0))), "")))</f>
        <v/>
      </c>
      <c r="BF527" s="12"/>
      <c r="BG527" s="44" t="str" cm="1">
        <f t="array" ref="BG527">IF(BG$10="", "", IF(IFERROR(INDEX($B527:$AE527, $BK527, MATCH(BG$10, $B$11:$AE$11, 0)), "")="", "", IFERROR(LEFT(INDEX($B527:$AE527, $BK527, MATCH(BG$10, $B$11:$AE$11, 0)), 70), "")))</f>
        <v/>
      </c>
      <c r="BH527" s="12"/>
      <c r="BI527" s="44" t="str" cm="1">
        <f t="array" ref="BI527">IF(BI$10="", "", IF(IFERROR(INDEX($B527:$AE527, $BK527, MATCH(BI$10, $B$11:$AE$11, 0)), "")="", "", IFERROR(INDEX($B527:$AE527, $BK527, MATCH(BI$10, $B$11:$AE$11, 0)), "")))</f>
        <v/>
      </c>
      <c r="BJ527" s="12"/>
      <c r="BN527" s="19" t="str" cm="1">
        <f t="array" ref="BN527">IF($AZ$10="", "", IF(IFERROR(INDEX($B527:$AE527, $BK527, MATCH($AZ$10, $B$11:$AE$11, 0)), "")="", "", IFERROR(INDEX($B527:$AE527, $BK527, MATCH($AZ$10, $B$11:$AE$11, 0)), "")))</f>
        <v/>
      </c>
      <c r="BO527" s="19" t="str">
        <f t="shared" si="130"/>
        <v/>
      </c>
      <c r="BP527" s="19" t="str">
        <f t="shared" si="131"/>
        <v/>
      </c>
      <c r="BQ527" s="19" t="str">
        <f t="shared" si="132"/>
        <v/>
      </c>
      <c r="BR527" s="30" t="str">
        <f t="shared" si="133"/>
        <v/>
      </c>
      <c r="BS527" s="19" t="str">
        <f t="shared" si="134"/>
        <v/>
      </c>
      <c r="BT527" s="40" t="str" cm="1">
        <f t="array" ref="BT527">IFERROR(DATE(INDEX($BQ527:$BS527, $BK527, MATCH($BN$5, $BQ$10:$BS$10, 0)), INDEX($BQ527:$BS527, $BK527, MATCH($BN$4, $BQ$10:$BS$10, 0)), INDEX($BQ527:$BS527, $BK527, MATCH($BN$3, $BQ$10:$BS$10, 0))), "")</f>
        <v/>
      </c>
      <c r="BV527" s="19" t="str">
        <f t="shared" si="135"/>
        <v/>
      </c>
      <c r="BX527" s="19" t="str">
        <f t="shared" si="136"/>
        <v/>
      </c>
      <c r="BZ527" s="30" t="str">
        <f t="shared" ref="BZ527:BZ590" si="140">IF(BA527="", "", IFERROR(ROUNDDOWN(BA527/BZ$9, 0)*BZ$8, ""))</f>
        <v/>
      </c>
      <c r="CA527" s="13" t="str">
        <f t="shared" ref="CA527:CA590" si="141">IF(BB527="", "", IFERROR(ROUNDDOWN(BB527/CA$9, 0)*CA$8, ""))</f>
        <v/>
      </c>
      <c r="CB527" s="13" t="str">
        <f t="shared" ref="CB527:CB590" si="142">IF(BC527="", "", IFERROR(ROUNDDOWN(BC527/CB$9, 0)*CB$8, ""))</f>
        <v/>
      </c>
      <c r="CC527" s="13" t="str">
        <f t="shared" ref="CC527:CC590" si="143">IF(BD527="", "", IFERROR(ROUNDDOWN(BD527/CC$9, 0)*CC$8, ""))</f>
        <v/>
      </c>
      <c r="CD527" s="32" t="str">
        <f t="shared" ref="CD527:CD590" si="144">IF(BE527="", "", IFERROR(ROUNDDOWN(BE527/CD$9, 0)*CD$8, ""))</f>
        <v/>
      </c>
      <c r="CF527" s="52" t="str">
        <f t="shared" si="137"/>
        <v/>
      </c>
      <c r="CH527" s="19" t="str">
        <f>IF($CF527="", "", COUNTIF($CF$12:$CF$1210, "&gt;"&amp;$CF527)+1+COUNTIF($CF$12:$CF527, $CF527)-1)</f>
        <v/>
      </c>
      <c r="CJ527" s="19" t="str">
        <f t="shared" si="138"/>
        <v/>
      </c>
      <c r="CL527" s="87" t="str">
        <f t="shared" si="139"/>
        <v/>
      </c>
    </row>
    <row r="528" spans="1:90" x14ac:dyDescent="0.25">
      <c r="A528" s="11"/>
      <c r="B528" s="5"/>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7"/>
      <c r="AF528" s="11"/>
      <c r="AG528" s="12"/>
      <c r="AH528" s="12"/>
      <c r="AI528" s="12"/>
      <c r="AJ528" s="12"/>
      <c r="AK528" s="12"/>
      <c r="AL528" s="12"/>
      <c r="AM528" s="12"/>
      <c r="AN528" s="12"/>
      <c r="AO528" s="12"/>
      <c r="AP528" s="12"/>
      <c r="AQ528" s="12"/>
      <c r="AR528" s="12"/>
      <c r="AS528" s="12"/>
      <c r="AT528" s="12"/>
      <c r="AU528" s="12"/>
      <c r="AV528" s="12"/>
      <c r="AW528" s="12"/>
      <c r="AX528" s="12"/>
      <c r="AY528" s="12"/>
      <c r="AZ528" s="37" t="str">
        <f t="shared" si="129"/>
        <v/>
      </c>
      <c r="BA528" s="13" t="str" cm="1">
        <f t="array" ref="BA528">IF(BA$10="", "", IF(IFERROR(INDEX($B528:$AE528, $BK528, MATCH(BA$10, $B$11:$AE$11, 0)), "")="", "", IFERROR(VALUE(INDEX($B528:$AE528, $BK528, MATCH(BA$10, $B$11:$AE$11, 0))), "")))</f>
        <v/>
      </c>
      <c r="BB528" s="13" t="str" cm="1">
        <f t="array" ref="BB528">IF(BB$10="", "", IF(IFERROR(INDEX($B528:$AE528, $BK528, MATCH(BB$10, $B$11:$AE$11, 0)), "")="", "", IFERROR(VALUE(INDEX($B528:$AE528, $BK528, MATCH(BB$10, $B$11:$AE$11, 0))), "")))</f>
        <v/>
      </c>
      <c r="BC528" s="13" t="str" cm="1">
        <f t="array" ref="BC528">IF(BC$10="", "", IF(IFERROR(INDEX($B528:$AE528, $BK528, MATCH(BC$10, $B$11:$AE$11, 0)), "")="", "", IFERROR(VALUE(INDEX($B528:$AE528, $BK528, MATCH(BC$10, $B$11:$AE$11, 0))), "")))</f>
        <v/>
      </c>
      <c r="BD528" s="13" t="str" cm="1">
        <f t="array" ref="BD528">IF(BD$10="", "", IF(IFERROR(INDEX($B528:$AE528, $BK528, MATCH(BD$10, $B$11:$AE$11, 0)), "")="", "", IFERROR(VALUE(INDEX($B528:$AE528, $BK528, MATCH(BD$10, $B$11:$AE$11, 0))), "")))</f>
        <v/>
      </c>
      <c r="BE528" s="32" t="str" cm="1">
        <f t="array" ref="BE528">IF(BE$10="", "", IF(IFERROR(INDEX($B528:$AE528, $BK528, MATCH(BE$10, $B$11:$AE$11, 0)), "")="", "", IFERROR(VALUE(INDEX($B528:$AE528, $BK528, MATCH(BE$10, $B$11:$AE$11, 0))), "")))</f>
        <v/>
      </c>
      <c r="BF528" s="12"/>
      <c r="BG528" s="44" t="str" cm="1">
        <f t="array" ref="BG528">IF(BG$10="", "", IF(IFERROR(INDEX($B528:$AE528, $BK528, MATCH(BG$10, $B$11:$AE$11, 0)), "")="", "", IFERROR(LEFT(INDEX($B528:$AE528, $BK528, MATCH(BG$10, $B$11:$AE$11, 0)), 70), "")))</f>
        <v/>
      </c>
      <c r="BH528" s="12"/>
      <c r="BI528" s="44" t="str" cm="1">
        <f t="array" ref="BI528">IF(BI$10="", "", IF(IFERROR(INDEX($B528:$AE528, $BK528, MATCH(BI$10, $B$11:$AE$11, 0)), "")="", "", IFERROR(INDEX($B528:$AE528, $BK528, MATCH(BI$10, $B$11:$AE$11, 0)), "")))</f>
        <v/>
      </c>
      <c r="BJ528" s="12"/>
      <c r="BN528" s="19" t="str" cm="1">
        <f t="array" ref="BN528">IF($AZ$10="", "", IF(IFERROR(INDEX($B528:$AE528, $BK528, MATCH($AZ$10, $B$11:$AE$11, 0)), "")="", "", IFERROR(INDEX($B528:$AE528, $BK528, MATCH($AZ$10, $B$11:$AE$11, 0)), "")))</f>
        <v/>
      </c>
      <c r="BO528" s="19" t="str">
        <f t="shared" si="130"/>
        <v/>
      </c>
      <c r="BP528" s="19" t="str">
        <f t="shared" si="131"/>
        <v/>
      </c>
      <c r="BQ528" s="19" t="str">
        <f t="shared" si="132"/>
        <v/>
      </c>
      <c r="BR528" s="30" t="str">
        <f t="shared" si="133"/>
        <v/>
      </c>
      <c r="BS528" s="19" t="str">
        <f t="shared" si="134"/>
        <v/>
      </c>
      <c r="BT528" s="40" t="str" cm="1">
        <f t="array" ref="BT528">IFERROR(DATE(INDEX($BQ528:$BS528, $BK528, MATCH($BN$5, $BQ$10:$BS$10, 0)), INDEX($BQ528:$BS528, $BK528, MATCH($BN$4, $BQ$10:$BS$10, 0)), INDEX($BQ528:$BS528, $BK528, MATCH($BN$3, $BQ$10:$BS$10, 0))), "")</f>
        <v/>
      </c>
      <c r="BV528" s="19" t="str">
        <f t="shared" si="135"/>
        <v/>
      </c>
      <c r="BX528" s="19" t="str">
        <f t="shared" si="136"/>
        <v/>
      </c>
      <c r="BZ528" s="30" t="str">
        <f t="shared" si="140"/>
        <v/>
      </c>
      <c r="CA528" s="13" t="str">
        <f t="shared" si="141"/>
        <v/>
      </c>
      <c r="CB528" s="13" t="str">
        <f t="shared" si="142"/>
        <v/>
      </c>
      <c r="CC528" s="13" t="str">
        <f t="shared" si="143"/>
        <v/>
      </c>
      <c r="CD528" s="32" t="str">
        <f t="shared" si="144"/>
        <v/>
      </c>
      <c r="CF528" s="52" t="str">
        <f t="shared" si="137"/>
        <v/>
      </c>
      <c r="CH528" s="19" t="str">
        <f>IF($CF528="", "", COUNTIF($CF$12:$CF$1210, "&gt;"&amp;$CF528)+1+COUNTIF($CF$12:$CF528, $CF528)-1)</f>
        <v/>
      </c>
      <c r="CJ528" s="19" t="str">
        <f t="shared" si="138"/>
        <v/>
      </c>
      <c r="CL528" s="87" t="str">
        <f t="shared" si="139"/>
        <v/>
      </c>
    </row>
    <row r="529" spans="1:90" x14ac:dyDescent="0.25">
      <c r="A529" s="11"/>
      <c r="B529" s="5"/>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7"/>
      <c r="AF529" s="11"/>
      <c r="AG529" s="12"/>
      <c r="AH529" s="12"/>
      <c r="AI529" s="12"/>
      <c r="AJ529" s="12"/>
      <c r="AK529" s="12"/>
      <c r="AL529" s="12"/>
      <c r="AM529" s="12"/>
      <c r="AN529" s="12"/>
      <c r="AO529" s="12"/>
      <c r="AP529" s="12"/>
      <c r="AQ529" s="12"/>
      <c r="AR529" s="12"/>
      <c r="AS529" s="12"/>
      <c r="AT529" s="12"/>
      <c r="AU529" s="12"/>
      <c r="AV529" s="12"/>
      <c r="AW529" s="12"/>
      <c r="AX529" s="12"/>
      <c r="AY529" s="12"/>
      <c r="AZ529" s="37" t="str">
        <f t="shared" si="129"/>
        <v/>
      </c>
      <c r="BA529" s="13" t="str" cm="1">
        <f t="array" ref="BA529">IF(BA$10="", "", IF(IFERROR(INDEX($B529:$AE529, $BK529, MATCH(BA$10, $B$11:$AE$11, 0)), "")="", "", IFERROR(VALUE(INDEX($B529:$AE529, $BK529, MATCH(BA$10, $B$11:$AE$11, 0))), "")))</f>
        <v/>
      </c>
      <c r="BB529" s="13" t="str" cm="1">
        <f t="array" ref="BB529">IF(BB$10="", "", IF(IFERROR(INDEX($B529:$AE529, $BK529, MATCH(BB$10, $B$11:$AE$11, 0)), "")="", "", IFERROR(VALUE(INDEX($B529:$AE529, $BK529, MATCH(BB$10, $B$11:$AE$11, 0))), "")))</f>
        <v/>
      </c>
      <c r="BC529" s="13" t="str" cm="1">
        <f t="array" ref="BC529">IF(BC$10="", "", IF(IFERROR(INDEX($B529:$AE529, $BK529, MATCH(BC$10, $B$11:$AE$11, 0)), "")="", "", IFERROR(VALUE(INDEX($B529:$AE529, $BK529, MATCH(BC$10, $B$11:$AE$11, 0))), "")))</f>
        <v/>
      </c>
      <c r="BD529" s="13" t="str" cm="1">
        <f t="array" ref="BD529">IF(BD$10="", "", IF(IFERROR(INDEX($B529:$AE529, $BK529, MATCH(BD$10, $B$11:$AE$11, 0)), "")="", "", IFERROR(VALUE(INDEX($B529:$AE529, $BK529, MATCH(BD$10, $B$11:$AE$11, 0))), "")))</f>
        <v/>
      </c>
      <c r="BE529" s="32" t="str" cm="1">
        <f t="array" ref="BE529">IF(BE$10="", "", IF(IFERROR(INDEX($B529:$AE529, $BK529, MATCH(BE$10, $B$11:$AE$11, 0)), "")="", "", IFERROR(VALUE(INDEX($B529:$AE529, $BK529, MATCH(BE$10, $B$11:$AE$11, 0))), "")))</f>
        <v/>
      </c>
      <c r="BF529" s="12"/>
      <c r="BG529" s="44" t="str" cm="1">
        <f t="array" ref="BG529">IF(BG$10="", "", IF(IFERROR(INDEX($B529:$AE529, $BK529, MATCH(BG$10, $B$11:$AE$11, 0)), "")="", "", IFERROR(LEFT(INDEX($B529:$AE529, $BK529, MATCH(BG$10, $B$11:$AE$11, 0)), 70), "")))</f>
        <v/>
      </c>
      <c r="BH529" s="12"/>
      <c r="BI529" s="44" t="str" cm="1">
        <f t="array" ref="BI529">IF(BI$10="", "", IF(IFERROR(INDEX($B529:$AE529, $BK529, MATCH(BI$10, $B$11:$AE$11, 0)), "")="", "", IFERROR(INDEX($B529:$AE529, $BK529, MATCH(BI$10, $B$11:$AE$11, 0)), "")))</f>
        <v/>
      </c>
      <c r="BJ529" s="12"/>
      <c r="BN529" s="19" t="str" cm="1">
        <f t="array" ref="BN529">IF($AZ$10="", "", IF(IFERROR(INDEX($B529:$AE529, $BK529, MATCH($AZ$10, $B$11:$AE$11, 0)), "")="", "", IFERROR(INDEX($B529:$AE529, $BK529, MATCH($AZ$10, $B$11:$AE$11, 0)), "")))</f>
        <v/>
      </c>
      <c r="BO529" s="19" t="str">
        <f t="shared" si="130"/>
        <v/>
      </c>
      <c r="BP529" s="19" t="str">
        <f t="shared" si="131"/>
        <v/>
      </c>
      <c r="BQ529" s="19" t="str">
        <f t="shared" si="132"/>
        <v/>
      </c>
      <c r="BR529" s="30" t="str">
        <f t="shared" si="133"/>
        <v/>
      </c>
      <c r="BS529" s="19" t="str">
        <f t="shared" si="134"/>
        <v/>
      </c>
      <c r="BT529" s="40" t="str" cm="1">
        <f t="array" ref="BT529">IFERROR(DATE(INDEX($BQ529:$BS529, $BK529, MATCH($BN$5, $BQ$10:$BS$10, 0)), INDEX($BQ529:$BS529, $BK529, MATCH($BN$4, $BQ$10:$BS$10, 0)), INDEX($BQ529:$BS529, $BK529, MATCH($BN$3, $BQ$10:$BS$10, 0))), "")</f>
        <v/>
      </c>
      <c r="BV529" s="19" t="str">
        <f t="shared" si="135"/>
        <v/>
      </c>
      <c r="BX529" s="19" t="str">
        <f t="shared" si="136"/>
        <v/>
      </c>
      <c r="BZ529" s="30" t="str">
        <f t="shared" si="140"/>
        <v/>
      </c>
      <c r="CA529" s="13" t="str">
        <f t="shared" si="141"/>
        <v/>
      </c>
      <c r="CB529" s="13" t="str">
        <f t="shared" si="142"/>
        <v/>
      </c>
      <c r="CC529" s="13" t="str">
        <f t="shared" si="143"/>
        <v/>
      </c>
      <c r="CD529" s="32" t="str">
        <f t="shared" si="144"/>
        <v/>
      </c>
      <c r="CF529" s="52" t="str">
        <f t="shared" si="137"/>
        <v/>
      </c>
      <c r="CH529" s="19" t="str">
        <f>IF($CF529="", "", COUNTIF($CF$12:$CF$1210, "&gt;"&amp;$CF529)+1+COUNTIF($CF$12:$CF529, $CF529)-1)</f>
        <v/>
      </c>
      <c r="CJ529" s="19" t="str">
        <f t="shared" si="138"/>
        <v/>
      </c>
      <c r="CL529" s="87" t="str">
        <f t="shared" si="139"/>
        <v/>
      </c>
    </row>
    <row r="530" spans="1:90" x14ac:dyDescent="0.25">
      <c r="A530" s="11"/>
      <c r="B530" s="5"/>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7"/>
      <c r="AF530" s="11"/>
      <c r="AG530" s="12"/>
      <c r="AH530" s="12"/>
      <c r="AI530" s="12"/>
      <c r="AJ530" s="12"/>
      <c r="AK530" s="12"/>
      <c r="AL530" s="12"/>
      <c r="AM530" s="12"/>
      <c r="AN530" s="12"/>
      <c r="AO530" s="12"/>
      <c r="AP530" s="12"/>
      <c r="AQ530" s="12"/>
      <c r="AR530" s="12"/>
      <c r="AS530" s="12"/>
      <c r="AT530" s="12"/>
      <c r="AU530" s="12"/>
      <c r="AV530" s="12"/>
      <c r="AW530" s="12"/>
      <c r="AX530" s="12"/>
      <c r="AY530" s="12"/>
      <c r="AZ530" s="37" t="str">
        <f t="shared" si="129"/>
        <v/>
      </c>
      <c r="BA530" s="13" t="str" cm="1">
        <f t="array" ref="BA530">IF(BA$10="", "", IF(IFERROR(INDEX($B530:$AE530, $BK530, MATCH(BA$10, $B$11:$AE$11, 0)), "")="", "", IFERROR(VALUE(INDEX($B530:$AE530, $BK530, MATCH(BA$10, $B$11:$AE$11, 0))), "")))</f>
        <v/>
      </c>
      <c r="BB530" s="13" t="str" cm="1">
        <f t="array" ref="BB530">IF(BB$10="", "", IF(IFERROR(INDEX($B530:$AE530, $BK530, MATCH(BB$10, $B$11:$AE$11, 0)), "")="", "", IFERROR(VALUE(INDEX($B530:$AE530, $BK530, MATCH(BB$10, $B$11:$AE$11, 0))), "")))</f>
        <v/>
      </c>
      <c r="BC530" s="13" t="str" cm="1">
        <f t="array" ref="BC530">IF(BC$10="", "", IF(IFERROR(INDEX($B530:$AE530, $BK530, MATCH(BC$10, $B$11:$AE$11, 0)), "")="", "", IFERROR(VALUE(INDEX($B530:$AE530, $BK530, MATCH(BC$10, $B$11:$AE$11, 0))), "")))</f>
        <v/>
      </c>
      <c r="BD530" s="13" t="str" cm="1">
        <f t="array" ref="BD530">IF(BD$10="", "", IF(IFERROR(INDEX($B530:$AE530, $BK530, MATCH(BD$10, $B$11:$AE$11, 0)), "")="", "", IFERROR(VALUE(INDEX($B530:$AE530, $BK530, MATCH(BD$10, $B$11:$AE$11, 0))), "")))</f>
        <v/>
      </c>
      <c r="BE530" s="32" t="str" cm="1">
        <f t="array" ref="BE530">IF(BE$10="", "", IF(IFERROR(INDEX($B530:$AE530, $BK530, MATCH(BE$10, $B$11:$AE$11, 0)), "")="", "", IFERROR(VALUE(INDEX($B530:$AE530, $BK530, MATCH(BE$10, $B$11:$AE$11, 0))), "")))</f>
        <v/>
      </c>
      <c r="BF530" s="12"/>
      <c r="BG530" s="44" t="str" cm="1">
        <f t="array" ref="BG530">IF(BG$10="", "", IF(IFERROR(INDEX($B530:$AE530, $BK530, MATCH(BG$10, $B$11:$AE$11, 0)), "")="", "", IFERROR(LEFT(INDEX($B530:$AE530, $BK530, MATCH(BG$10, $B$11:$AE$11, 0)), 70), "")))</f>
        <v/>
      </c>
      <c r="BH530" s="12"/>
      <c r="BI530" s="44" t="str" cm="1">
        <f t="array" ref="BI530">IF(BI$10="", "", IF(IFERROR(INDEX($B530:$AE530, $BK530, MATCH(BI$10, $B$11:$AE$11, 0)), "")="", "", IFERROR(INDEX($B530:$AE530, $BK530, MATCH(BI$10, $B$11:$AE$11, 0)), "")))</f>
        <v/>
      </c>
      <c r="BJ530" s="12"/>
      <c r="BN530" s="19" t="str" cm="1">
        <f t="array" ref="BN530">IF($AZ$10="", "", IF(IFERROR(INDEX($B530:$AE530, $BK530, MATCH($AZ$10, $B$11:$AE$11, 0)), "")="", "", IFERROR(INDEX($B530:$AE530, $BK530, MATCH($AZ$10, $B$11:$AE$11, 0)), "")))</f>
        <v/>
      </c>
      <c r="BO530" s="19" t="str">
        <f t="shared" si="130"/>
        <v/>
      </c>
      <c r="BP530" s="19" t="str">
        <f t="shared" si="131"/>
        <v/>
      </c>
      <c r="BQ530" s="19" t="str">
        <f t="shared" si="132"/>
        <v/>
      </c>
      <c r="BR530" s="30" t="str">
        <f t="shared" si="133"/>
        <v/>
      </c>
      <c r="BS530" s="19" t="str">
        <f t="shared" si="134"/>
        <v/>
      </c>
      <c r="BT530" s="40" t="str" cm="1">
        <f t="array" ref="BT530">IFERROR(DATE(INDEX($BQ530:$BS530, $BK530, MATCH($BN$5, $BQ$10:$BS$10, 0)), INDEX($BQ530:$BS530, $BK530, MATCH($BN$4, $BQ$10:$BS$10, 0)), INDEX($BQ530:$BS530, $BK530, MATCH($BN$3, $BQ$10:$BS$10, 0))), "")</f>
        <v/>
      </c>
      <c r="BV530" s="19" t="str">
        <f t="shared" si="135"/>
        <v/>
      </c>
      <c r="BX530" s="19" t="str">
        <f t="shared" si="136"/>
        <v/>
      </c>
      <c r="BZ530" s="30" t="str">
        <f t="shared" si="140"/>
        <v/>
      </c>
      <c r="CA530" s="13" t="str">
        <f t="shared" si="141"/>
        <v/>
      </c>
      <c r="CB530" s="13" t="str">
        <f t="shared" si="142"/>
        <v/>
      </c>
      <c r="CC530" s="13" t="str">
        <f t="shared" si="143"/>
        <v/>
      </c>
      <c r="CD530" s="32" t="str">
        <f t="shared" si="144"/>
        <v/>
      </c>
      <c r="CF530" s="52" t="str">
        <f t="shared" si="137"/>
        <v/>
      </c>
      <c r="CH530" s="19" t="str">
        <f>IF($CF530="", "", COUNTIF($CF$12:$CF$1210, "&gt;"&amp;$CF530)+1+COUNTIF($CF$12:$CF530, $CF530)-1)</f>
        <v/>
      </c>
      <c r="CJ530" s="19" t="str">
        <f t="shared" si="138"/>
        <v/>
      </c>
      <c r="CL530" s="87" t="str">
        <f t="shared" si="139"/>
        <v/>
      </c>
    </row>
    <row r="531" spans="1:90" x14ac:dyDescent="0.25">
      <c r="A531" s="11"/>
      <c r="B531" s="5"/>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7"/>
      <c r="AF531" s="11"/>
      <c r="AG531" s="12"/>
      <c r="AH531" s="12"/>
      <c r="AI531" s="12"/>
      <c r="AJ531" s="12"/>
      <c r="AK531" s="12"/>
      <c r="AL531" s="12"/>
      <c r="AM531" s="12"/>
      <c r="AN531" s="12"/>
      <c r="AO531" s="12"/>
      <c r="AP531" s="12"/>
      <c r="AQ531" s="12"/>
      <c r="AR531" s="12"/>
      <c r="AS531" s="12"/>
      <c r="AT531" s="12"/>
      <c r="AU531" s="12"/>
      <c r="AV531" s="12"/>
      <c r="AW531" s="12"/>
      <c r="AX531" s="12"/>
      <c r="AY531" s="12"/>
      <c r="AZ531" s="37" t="str">
        <f t="shared" si="129"/>
        <v/>
      </c>
      <c r="BA531" s="13" t="str" cm="1">
        <f t="array" ref="BA531">IF(BA$10="", "", IF(IFERROR(INDEX($B531:$AE531, $BK531, MATCH(BA$10, $B$11:$AE$11, 0)), "")="", "", IFERROR(VALUE(INDEX($B531:$AE531, $BK531, MATCH(BA$10, $B$11:$AE$11, 0))), "")))</f>
        <v/>
      </c>
      <c r="BB531" s="13" t="str" cm="1">
        <f t="array" ref="BB531">IF(BB$10="", "", IF(IFERROR(INDEX($B531:$AE531, $BK531, MATCH(BB$10, $B$11:$AE$11, 0)), "")="", "", IFERROR(VALUE(INDEX($B531:$AE531, $BK531, MATCH(BB$10, $B$11:$AE$11, 0))), "")))</f>
        <v/>
      </c>
      <c r="BC531" s="13" t="str" cm="1">
        <f t="array" ref="BC531">IF(BC$10="", "", IF(IFERROR(INDEX($B531:$AE531, $BK531, MATCH(BC$10, $B$11:$AE$11, 0)), "")="", "", IFERROR(VALUE(INDEX($B531:$AE531, $BK531, MATCH(BC$10, $B$11:$AE$11, 0))), "")))</f>
        <v/>
      </c>
      <c r="BD531" s="13" t="str" cm="1">
        <f t="array" ref="BD531">IF(BD$10="", "", IF(IFERROR(INDEX($B531:$AE531, $BK531, MATCH(BD$10, $B$11:$AE$11, 0)), "")="", "", IFERROR(VALUE(INDEX($B531:$AE531, $BK531, MATCH(BD$10, $B$11:$AE$11, 0))), "")))</f>
        <v/>
      </c>
      <c r="BE531" s="32" t="str" cm="1">
        <f t="array" ref="BE531">IF(BE$10="", "", IF(IFERROR(INDEX($B531:$AE531, $BK531, MATCH(BE$10, $B$11:$AE$11, 0)), "")="", "", IFERROR(VALUE(INDEX($B531:$AE531, $BK531, MATCH(BE$10, $B$11:$AE$11, 0))), "")))</f>
        <v/>
      </c>
      <c r="BF531" s="12"/>
      <c r="BG531" s="44" t="str" cm="1">
        <f t="array" ref="BG531">IF(BG$10="", "", IF(IFERROR(INDEX($B531:$AE531, $BK531, MATCH(BG$10, $B$11:$AE$11, 0)), "")="", "", IFERROR(LEFT(INDEX($B531:$AE531, $BK531, MATCH(BG$10, $B$11:$AE$11, 0)), 70), "")))</f>
        <v/>
      </c>
      <c r="BH531" s="12"/>
      <c r="BI531" s="44" t="str" cm="1">
        <f t="array" ref="BI531">IF(BI$10="", "", IF(IFERROR(INDEX($B531:$AE531, $BK531, MATCH(BI$10, $B$11:$AE$11, 0)), "")="", "", IFERROR(INDEX($B531:$AE531, $BK531, MATCH(BI$10, $B$11:$AE$11, 0)), "")))</f>
        <v/>
      </c>
      <c r="BJ531" s="12"/>
      <c r="BN531" s="19" t="str" cm="1">
        <f t="array" ref="BN531">IF($AZ$10="", "", IF(IFERROR(INDEX($B531:$AE531, $BK531, MATCH($AZ$10, $B$11:$AE$11, 0)), "")="", "", IFERROR(INDEX($B531:$AE531, $BK531, MATCH($AZ$10, $B$11:$AE$11, 0)), "")))</f>
        <v/>
      </c>
      <c r="BO531" s="19" t="str">
        <f t="shared" si="130"/>
        <v/>
      </c>
      <c r="BP531" s="19" t="str">
        <f t="shared" si="131"/>
        <v/>
      </c>
      <c r="BQ531" s="19" t="str">
        <f t="shared" si="132"/>
        <v/>
      </c>
      <c r="BR531" s="30" t="str">
        <f t="shared" si="133"/>
        <v/>
      </c>
      <c r="BS531" s="19" t="str">
        <f t="shared" si="134"/>
        <v/>
      </c>
      <c r="BT531" s="40" t="str" cm="1">
        <f t="array" ref="BT531">IFERROR(DATE(INDEX($BQ531:$BS531, $BK531, MATCH($BN$5, $BQ$10:$BS$10, 0)), INDEX($BQ531:$BS531, $BK531, MATCH($BN$4, $BQ$10:$BS$10, 0)), INDEX($BQ531:$BS531, $BK531, MATCH($BN$3, $BQ$10:$BS$10, 0))), "")</f>
        <v/>
      </c>
      <c r="BV531" s="19" t="str">
        <f t="shared" si="135"/>
        <v/>
      </c>
      <c r="BX531" s="19" t="str">
        <f t="shared" si="136"/>
        <v/>
      </c>
      <c r="BZ531" s="30" t="str">
        <f t="shared" si="140"/>
        <v/>
      </c>
      <c r="CA531" s="13" t="str">
        <f t="shared" si="141"/>
        <v/>
      </c>
      <c r="CB531" s="13" t="str">
        <f t="shared" si="142"/>
        <v/>
      </c>
      <c r="CC531" s="13" t="str">
        <f t="shared" si="143"/>
        <v/>
      </c>
      <c r="CD531" s="32" t="str">
        <f t="shared" si="144"/>
        <v/>
      </c>
      <c r="CF531" s="52" t="str">
        <f t="shared" si="137"/>
        <v/>
      </c>
      <c r="CH531" s="19" t="str">
        <f>IF($CF531="", "", COUNTIF($CF$12:$CF$1210, "&gt;"&amp;$CF531)+1+COUNTIF($CF$12:$CF531, $CF531)-1)</f>
        <v/>
      </c>
      <c r="CJ531" s="19" t="str">
        <f t="shared" si="138"/>
        <v/>
      </c>
      <c r="CL531" s="87" t="str">
        <f t="shared" si="139"/>
        <v/>
      </c>
    </row>
    <row r="532" spans="1:90" x14ac:dyDescent="0.25">
      <c r="A532" s="11"/>
      <c r="B532" s="5"/>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7"/>
      <c r="AF532" s="11"/>
      <c r="AG532" s="12"/>
      <c r="AH532" s="12"/>
      <c r="AI532" s="12"/>
      <c r="AJ532" s="12"/>
      <c r="AK532" s="12"/>
      <c r="AL532" s="12"/>
      <c r="AM532" s="12"/>
      <c r="AN532" s="12"/>
      <c r="AO532" s="12"/>
      <c r="AP532" s="12"/>
      <c r="AQ532" s="12"/>
      <c r="AR532" s="12"/>
      <c r="AS532" s="12"/>
      <c r="AT532" s="12"/>
      <c r="AU532" s="12"/>
      <c r="AV532" s="12"/>
      <c r="AW532" s="12"/>
      <c r="AX532" s="12"/>
      <c r="AY532" s="12"/>
      <c r="AZ532" s="37" t="str">
        <f t="shared" si="129"/>
        <v/>
      </c>
      <c r="BA532" s="13" t="str" cm="1">
        <f t="array" ref="BA532">IF(BA$10="", "", IF(IFERROR(INDEX($B532:$AE532, $BK532, MATCH(BA$10, $B$11:$AE$11, 0)), "")="", "", IFERROR(VALUE(INDEX($B532:$AE532, $BK532, MATCH(BA$10, $B$11:$AE$11, 0))), "")))</f>
        <v/>
      </c>
      <c r="BB532" s="13" t="str" cm="1">
        <f t="array" ref="BB532">IF(BB$10="", "", IF(IFERROR(INDEX($B532:$AE532, $BK532, MATCH(BB$10, $B$11:$AE$11, 0)), "")="", "", IFERROR(VALUE(INDEX($B532:$AE532, $BK532, MATCH(BB$10, $B$11:$AE$11, 0))), "")))</f>
        <v/>
      </c>
      <c r="BC532" s="13" t="str" cm="1">
        <f t="array" ref="BC532">IF(BC$10="", "", IF(IFERROR(INDEX($B532:$AE532, $BK532, MATCH(BC$10, $B$11:$AE$11, 0)), "")="", "", IFERROR(VALUE(INDEX($B532:$AE532, $BK532, MATCH(BC$10, $B$11:$AE$11, 0))), "")))</f>
        <v/>
      </c>
      <c r="BD532" s="13" t="str" cm="1">
        <f t="array" ref="BD532">IF(BD$10="", "", IF(IFERROR(INDEX($B532:$AE532, $BK532, MATCH(BD$10, $B$11:$AE$11, 0)), "")="", "", IFERROR(VALUE(INDEX($B532:$AE532, $BK532, MATCH(BD$10, $B$11:$AE$11, 0))), "")))</f>
        <v/>
      </c>
      <c r="BE532" s="32" t="str" cm="1">
        <f t="array" ref="BE532">IF(BE$10="", "", IF(IFERROR(INDEX($B532:$AE532, $BK532, MATCH(BE$10, $B$11:$AE$11, 0)), "")="", "", IFERROR(VALUE(INDEX($B532:$AE532, $BK532, MATCH(BE$10, $B$11:$AE$11, 0))), "")))</f>
        <v/>
      </c>
      <c r="BF532" s="12"/>
      <c r="BG532" s="44" t="str" cm="1">
        <f t="array" ref="BG532">IF(BG$10="", "", IF(IFERROR(INDEX($B532:$AE532, $BK532, MATCH(BG$10, $B$11:$AE$11, 0)), "")="", "", IFERROR(LEFT(INDEX($B532:$AE532, $BK532, MATCH(BG$10, $B$11:$AE$11, 0)), 70), "")))</f>
        <v/>
      </c>
      <c r="BH532" s="12"/>
      <c r="BI532" s="44" t="str" cm="1">
        <f t="array" ref="BI532">IF(BI$10="", "", IF(IFERROR(INDEX($B532:$AE532, $BK532, MATCH(BI$10, $B$11:$AE$11, 0)), "")="", "", IFERROR(INDEX($B532:$AE532, $BK532, MATCH(BI$10, $B$11:$AE$11, 0)), "")))</f>
        <v/>
      </c>
      <c r="BJ532" s="12"/>
      <c r="BN532" s="19" t="str" cm="1">
        <f t="array" ref="BN532">IF($AZ$10="", "", IF(IFERROR(INDEX($B532:$AE532, $BK532, MATCH($AZ$10, $B$11:$AE$11, 0)), "")="", "", IFERROR(INDEX($B532:$AE532, $BK532, MATCH($AZ$10, $B$11:$AE$11, 0)), "")))</f>
        <v/>
      </c>
      <c r="BO532" s="19" t="str">
        <f t="shared" si="130"/>
        <v/>
      </c>
      <c r="BP532" s="19" t="str">
        <f t="shared" si="131"/>
        <v/>
      </c>
      <c r="BQ532" s="19" t="str">
        <f t="shared" si="132"/>
        <v/>
      </c>
      <c r="BR532" s="30" t="str">
        <f t="shared" si="133"/>
        <v/>
      </c>
      <c r="BS532" s="19" t="str">
        <f t="shared" si="134"/>
        <v/>
      </c>
      <c r="BT532" s="40" t="str" cm="1">
        <f t="array" ref="BT532">IFERROR(DATE(INDEX($BQ532:$BS532, $BK532, MATCH($BN$5, $BQ$10:$BS$10, 0)), INDEX($BQ532:$BS532, $BK532, MATCH($BN$4, $BQ$10:$BS$10, 0)), INDEX($BQ532:$BS532, $BK532, MATCH($BN$3, $BQ$10:$BS$10, 0))), "")</f>
        <v/>
      </c>
      <c r="BV532" s="19" t="str">
        <f t="shared" si="135"/>
        <v/>
      </c>
      <c r="BX532" s="19" t="str">
        <f t="shared" si="136"/>
        <v/>
      </c>
      <c r="BZ532" s="30" t="str">
        <f t="shared" si="140"/>
        <v/>
      </c>
      <c r="CA532" s="13" t="str">
        <f t="shared" si="141"/>
        <v/>
      </c>
      <c r="CB532" s="13" t="str">
        <f t="shared" si="142"/>
        <v/>
      </c>
      <c r="CC532" s="13" t="str">
        <f t="shared" si="143"/>
        <v/>
      </c>
      <c r="CD532" s="32" t="str">
        <f t="shared" si="144"/>
        <v/>
      </c>
      <c r="CF532" s="52" t="str">
        <f t="shared" si="137"/>
        <v/>
      </c>
      <c r="CH532" s="19" t="str">
        <f>IF($CF532="", "", COUNTIF($CF$12:$CF$1210, "&gt;"&amp;$CF532)+1+COUNTIF($CF$12:$CF532, $CF532)-1)</f>
        <v/>
      </c>
      <c r="CJ532" s="19" t="str">
        <f t="shared" si="138"/>
        <v/>
      </c>
      <c r="CL532" s="87" t="str">
        <f t="shared" si="139"/>
        <v/>
      </c>
    </row>
    <row r="533" spans="1:90" x14ac:dyDescent="0.25">
      <c r="A533" s="11"/>
      <c r="B533" s="5"/>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7"/>
      <c r="AF533" s="11"/>
      <c r="AG533" s="12"/>
      <c r="AH533" s="12"/>
      <c r="AI533" s="12"/>
      <c r="AJ533" s="12"/>
      <c r="AK533" s="12"/>
      <c r="AL533" s="12"/>
      <c r="AM533" s="12"/>
      <c r="AN533" s="12"/>
      <c r="AO533" s="12"/>
      <c r="AP533" s="12"/>
      <c r="AQ533" s="12"/>
      <c r="AR533" s="12"/>
      <c r="AS533" s="12"/>
      <c r="AT533" s="12"/>
      <c r="AU533" s="12"/>
      <c r="AV533" s="12"/>
      <c r="AW533" s="12"/>
      <c r="AX533" s="12"/>
      <c r="AY533" s="12"/>
      <c r="AZ533" s="37" t="str">
        <f t="shared" si="129"/>
        <v/>
      </c>
      <c r="BA533" s="13" t="str" cm="1">
        <f t="array" ref="BA533">IF(BA$10="", "", IF(IFERROR(INDEX($B533:$AE533, $BK533, MATCH(BA$10, $B$11:$AE$11, 0)), "")="", "", IFERROR(VALUE(INDEX($B533:$AE533, $BK533, MATCH(BA$10, $B$11:$AE$11, 0))), "")))</f>
        <v/>
      </c>
      <c r="BB533" s="13" t="str" cm="1">
        <f t="array" ref="BB533">IF(BB$10="", "", IF(IFERROR(INDEX($B533:$AE533, $BK533, MATCH(BB$10, $B$11:$AE$11, 0)), "")="", "", IFERROR(VALUE(INDEX($B533:$AE533, $BK533, MATCH(BB$10, $B$11:$AE$11, 0))), "")))</f>
        <v/>
      </c>
      <c r="BC533" s="13" t="str" cm="1">
        <f t="array" ref="BC533">IF(BC$10="", "", IF(IFERROR(INDEX($B533:$AE533, $BK533, MATCH(BC$10, $B$11:$AE$11, 0)), "")="", "", IFERROR(VALUE(INDEX($B533:$AE533, $BK533, MATCH(BC$10, $B$11:$AE$11, 0))), "")))</f>
        <v/>
      </c>
      <c r="BD533" s="13" t="str" cm="1">
        <f t="array" ref="BD533">IF(BD$10="", "", IF(IFERROR(INDEX($B533:$AE533, $BK533, MATCH(BD$10, $B$11:$AE$11, 0)), "")="", "", IFERROR(VALUE(INDEX($B533:$AE533, $BK533, MATCH(BD$10, $B$11:$AE$11, 0))), "")))</f>
        <v/>
      </c>
      <c r="BE533" s="32" t="str" cm="1">
        <f t="array" ref="BE533">IF(BE$10="", "", IF(IFERROR(INDEX($B533:$AE533, $BK533, MATCH(BE$10, $B$11:$AE$11, 0)), "")="", "", IFERROR(VALUE(INDEX($B533:$AE533, $BK533, MATCH(BE$10, $B$11:$AE$11, 0))), "")))</f>
        <v/>
      </c>
      <c r="BF533" s="12"/>
      <c r="BG533" s="44" t="str" cm="1">
        <f t="array" ref="BG533">IF(BG$10="", "", IF(IFERROR(INDEX($B533:$AE533, $BK533, MATCH(BG$10, $B$11:$AE$11, 0)), "")="", "", IFERROR(LEFT(INDEX($B533:$AE533, $BK533, MATCH(BG$10, $B$11:$AE$11, 0)), 70), "")))</f>
        <v/>
      </c>
      <c r="BH533" s="12"/>
      <c r="BI533" s="44" t="str" cm="1">
        <f t="array" ref="BI533">IF(BI$10="", "", IF(IFERROR(INDEX($B533:$AE533, $BK533, MATCH(BI$10, $B$11:$AE$11, 0)), "")="", "", IFERROR(INDEX($B533:$AE533, $BK533, MATCH(BI$10, $B$11:$AE$11, 0)), "")))</f>
        <v/>
      </c>
      <c r="BJ533" s="12"/>
      <c r="BN533" s="19" t="str" cm="1">
        <f t="array" ref="BN533">IF($AZ$10="", "", IF(IFERROR(INDEX($B533:$AE533, $BK533, MATCH($AZ$10, $B$11:$AE$11, 0)), "")="", "", IFERROR(INDEX($B533:$AE533, $BK533, MATCH($AZ$10, $B$11:$AE$11, 0)), "")))</f>
        <v/>
      </c>
      <c r="BO533" s="19" t="str">
        <f t="shared" si="130"/>
        <v/>
      </c>
      <c r="BP533" s="19" t="str">
        <f t="shared" si="131"/>
        <v/>
      </c>
      <c r="BQ533" s="19" t="str">
        <f t="shared" si="132"/>
        <v/>
      </c>
      <c r="BR533" s="30" t="str">
        <f t="shared" si="133"/>
        <v/>
      </c>
      <c r="BS533" s="19" t="str">
        <f t="shared" si="134"/>
        <v/>
      </c>
      <c r="BT533" s="40" t="str" cm="1">
        <f t="array" ref="BT533">IFERROR(DATE(INDEX($BQ533:$BS533, $BK533, MATCH($BN$5, $BQ$10:$BS$10, 0)), INDEX($BQ533:$BS533, $BK533, MATCH($BN$4, $BQ$10:$BS$10, 0)), INDEX($BQ533:$BS533, $BK533, MATCH($BN$3, $BQ$10:$BS$10, 0))), "")</f>
        <v/>
      </c>
      <c r="BV533" s="19" t="str">
        <f t="shared" si="135"/>
        <v/>
      </c>
      <c r="BX533" s="19" t="str">
        <f t="shared" si="136"/>
        <v/>
      </c>
      <c r="BZ533" s="30" t="str">
        <f t="shared" si="140"/>
        <v/>
      </c>
      <c r="CA533" s="13" t="str">
        <f t="shared" si="141"/>
        <v/>
      </c>
      <c r="CB533" s="13" t="str">
        <f t="shared" si="142"/>
        <v/>
      </c>
      <c r="CC533" s="13" t="str">
        <f t="shared" si="143"/>
        <v/>
      </c>
      <c r="CD533" s="32" t="str">
        <f t="shared" si="144"/>
        <v/>
      </c>
      <c r="CF533" s="52" t="str">
        <f t="shared" si="137"/>
        <v/>
      </c>
      <c r="CH533" s="19" t="str">
        <f>IF($CF533="", "", COUNTIF($CF$12:$CF$1210, "&gt;"&amp;$CF533)+1+COUNTIF($CF$12:$CF533, $CF533)-1)</f>
        <v/>
      </c>
      <c r="CJ533" s="19" t="str">
        <f t="shared" si="138"/>
        <v/>
      </c>
      <c r="CL533" s="87" t="str">
        <f t="shared" si="139"/>
        <v/>
      </c>
    </row>
    <row r="534" spans="1:90" x14ac:dyDescent="0.25">
      <c r="A534" s="11"/>
      <c r="B534" s="5"/>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7"/>
      <c r="AF534" s="11"/>
      <c r="AG534" s="12"/>
      <c r="AH534" s="12"/>
      <c r="AI534" s="12"/>
      <c r="AJ534" s="12"/>
      <c r="AK534" s="12"/>
      <c r="AL534" s="12"/>
      <c r="AM534" s="12"/>
      <c r="AN534" s="12"/>
      <c r="AO534" s="12"/>
      <c r="AP534" s="12"/>
      <c r="AQ534" s="12"/>
      <c r="AR534" s="12"/>
      <c r="AS534" s="12"/>
      <c r="AT534" s="12"/>
      <c r="AU534" s="12"/>
      <c r="AV534" s="12"/>
      <c r="AW534" s="12"/>
      <c r="AX534" s="12"/>
      <c r="AY534" s="12"/>
      <c r="AZ534" s="37" t="str">
        <f t="shared" si="129"/>
        <v/>
      </c>
      <c r="BA534" s="13" t="str" cm="1">
        <f t="array" ref="BA534">IF(BA$10="", "", IF(IFERROR(INDEX($B534:$AE534, $BK534, MATCH(BA$10, $B$11:$AE$11, 0)), "")="", "", IFERROR(VALUE(INDEX($B534:$AE534, $BK534, MATCH(BA$10, $B$11:$AE$11, 0))), "")))</f>
        <v/>
      </c>
      <c r="BB534" s="13" t="str" cm="1">
        <f t="array" ref="BB534">IF(BB$10="", "", IF(IFERROR(INDEX($B534:$AE534, $BK534, MATCH(BB$10, $B$11:$AE$11, 0)), "")="", "", IFERROR(VALUE(INDEX($B534:$AE534, $BK534, MATCH(BB$10, $B$11:$AE$11, 0))), "")))</f>
        <v/>
      </c>
      <c r="BC534" s="13" t="str" cm="1">
        <f t="array" ref="BC534">IF(BC$10="", "", IF(IFERROR(INDEX($B534:$AE534, $BK534, MATCH(BC$10, $B$11:$AE$11, 0)), "")="", "", IFERROR(VALUE(INDEX($B534:$AE534, $BK534, MATCH(BC$10, $B$11:$AE$11, 0))), "")))</f>
        <v/>
      </c>
      <c r="BD534" s="13" t="str" cm="1">
        <f t="array" ref="BD534">IF(BD$10="", "", IF(IFERROR(INDEX($B534:$AE534, $BK534, MATCH(BD$10, $B$11:$AE$11, 0)), "")="", "", IFERROR(VALUE(INDEX($B534:$AE534, $BK534, MATCH(BD$10, $B$11:$AE$11, 0))), "")))</f>
        <v/>
      </c>
      <c r="BE534" s="32" t="str" cm="1">
        <f t="array" ref="BE534">IF(BE$10="", "", IF(IFERROR(INDEX($B534:$AE534, $BK534, MATCH(BE$10, $B$11:$AE$11, 0)), "")="", "", IFERROR(VALUE(INDEX($B534:$AE534, $BK534, MATCH(BE$10, $B$11:$AE$11, 0))), "")))</f>
        <v/>
      </c>
      <c r="BF534" s="12"/>
      <c r="BG534" s="44" t="str" cm="1">
        <f t="array" ref="BG534">IF(BG$10="", "", IF(IFERROR(INDEX($B534:$AE534, $BK534, MATCH(BG$10, $B$11:$AE$11, 0)), "")="", "", IFERROR(LEFT(INDEX($B534:$AE534, $BK534, MATCH(BG$10, $B$11:$AE$11, 0)), 70), "")))</f>
        <v/>
      </c>
      <c r="BH534" s="12"/>
      <c r="BI534" s="44" t="str" cm="1">
        <f t="array" ref="BI534">IF(BI$10="", "", IF(IFERROR(INDEX($B534:$AE534, $BK534, MATCH(BI$10, $B$11:$AE$11, 0)), "")="", "", IFERROR(INDEX($B534:$AE534, $BK534, MATCH(BI$10, $B$11:$AE$11, 0)), "")))</f>
        <v/>
      </c>
      <c r="BJ534" s="12"/>
      <c r="BN534" s="19" t="str" cm="1">
        <f t="array" ref="BN534">IF($AZ$10="", "", IF(IFERROR(INDEX($B534:$AE534, $BK534, MATCH($AZ$10, $B$11:$AE$11, 0)), "")="", "", IFERROR(INDEX($B534:$AE534, $BK534, MATCH($AZ$10, $B$11:$AE$11, 0)), "")))</f>
        <v/>
      </c>
      <c r="BO534" s="19" t="str">
        <f t="shared" si="130"/>
        <v/>
      </c>
      <c r="BP534" s="19" t="str">
        <f t="shared" si="131"/>
        <v/>
      </c>
      <c r="BQ534" s="19" t="str">
        <f t="shared" si="132"/>
        <v/>
      </c>
      <c r="BR534" s="30" t="str">
        <f t="shared" si="133"/>
        <v/>
      </c>
      <c r="BS534" s="19" t="str">
        <f t="shared" si="134"/>
        <v/>
      </c>
      <c r="BT534" s="40" t="str" cm="1">
        <f t="array" ref="BT534">IFERROR(DATE(INDEX($BQ534:$BS534, $BK534, MATCH($BN$5, $BQ$10:$BS$10, 0)), INDEX($BQ534:$BS534, $BK534, MATCH($BN$4, $BQ$10:$BS$10, 0)), INDEX($BQ534:$BS534, $BK534, MATCH($BN$3, $BQ$10:$BS$10, 0))), "")</f>
        <v/>
      </c>
      <c r="BV534" s="19" t="str">
        <f t="shared" si="135"/>
        <v/>
      </c>
      <c r="BX534" s="19" t="str">
        <f t="shared" si="136"/>
        <v/>
      </c>
      <c r="BZ534" s="30" t="str">
        <f t="shared" si="140"/>
        <v/>
      </c>
      <c r="CA534" s="13" t="str">
        <f t="shared" si="141"/>
        <v/>
      </c>
      <c r="CB534" s="13" t="str">
        <f t="shared" si="142"/>
        <v/>
      </c>
      <c r="CC534" s="13" t="str">
        <f t="shared" si="143"/>
        <v/>
      </c>
      <c r="CD534" s="32" t="str">
        <f t="shared" si="144"/>
        <v/>
      </c>
      <c r="CF534" s="52" t="str">
        <f t="shared" si="137"/>
        <v/>
      </c>
      <c r="CH534" s="19" t="str">
        <f>IF($CF534="", "", COUNTIF($CF$12:$CF$1210, "&gt;"&amp;$CF534)+1+COUNTIF($CF$12:$CF534, $CF534)-1)</f>
        <v/>
      </c>
      <c r="CJ534" s="19" t="str">
        <f t="shared" si="138"/>
        <v/>
      </c>
      <c r="CL534" s="87" t="str">
        <f t="shared" si="139"/>
        <v/>
      </c>
    </row>
    <row r="535" spans="1:90" x14ac:dyDescent="0.25">
      <c r="A535" s="11"/>
      <c r="B535" s="5"/>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7"/>
      <c r="AF535" s="11"/>
      <c r="AG535" s="12"/>
      <c r="AH535" s="12"/>
      <c r="AI535" s="12"/>
      <c r="AJ535" s="12"/>
      <c r="AK535" s="12"/>
      <c r="AL535" s="12"/>
      <c r="AM535" s="12"/>
      <c r="AN535" s="12"/>
      <c r="AO535" s="12"/>
      <c r="AP535" s="12"/>
      <c r="AQ535" s="12"/>
      <c r="AR535" s="12"/>
      <c r="AS535" s="12"/>
      <c r="AT535" s="12"/>
      <c r="AU535" s="12"/>
      <c r="AV535" s="12"/>
      <c r="AW535" s="12"/>
      <c r="AX535" s="12"/>
      <c r="AY535" s="12"/>
      <c r="AZ535" s="37" t="str">
        <f t="shared" si="129"/>
        <v/>
      </c>
      <c r="BA535" s="13" t="str" cm="1">
        <f t="array" ref="BA535">IF(BA$10="", "", IF(IFERROR(INDEX($B535:$AE535, $BK535, MATCH(BA$10, $B$11:$AE$11, 0)), "")="", "", IFERROR(VALUE(INDEX($B535:$AE535, $BK535, MATCH(BA$10, $B$11:$AE$11, 0))), "")))</f>
        <v/>
      </c>
      <c r="BB535" s="13" t="str" cm="1">
        <f t="array" ref="BB535">IF(BB$10="", "", IF(IFERROR(INDEX($B535:$AE535, $BK535, MATCH(BB$10, $B$11:$AE$11, 0)), "")="", "", IFERROR(VALUE(INDEX($B535:$AE535, $BK535, MATCH(BB$10, $B$11:$AE$11, 0))), "")))</f>
        <v/>
      </c>
      <c r="BC535" s="13" t="str" cm="1">
        <f t="array" ref="BC535">IF(BC$10="", "", IF(IFERROR(INDEX($B535:$AE535, $BK535, MATCH(BC$10, $B$11:$AE$11, 0)), "")="", "", IFERROR(VALUE(INDEX($B535:$AE535, $BK535, MATCH(BC$10, $B$11:$AE$11, 0))), "")))</f>
        <v/>
      </c>
      <c r="BD535" s="13" t="str" cm="1">
        <f t="array" ref="BD535">IF(BD$10="", "", IF(IFERROR(INDEX($B535:$AE535, $BK535, MATCH(BD$10, $B$11:$AE$11, 0)), "")="", "", IFERROR(VALUE(INDEX($B535:$AE535, $BK535, MATCH(BD$10, $B$11:$AE$11, 0))), "")))</f>
        <v/>
      </c>
      <c r="BE535" s="32" t="str" cm="1">
        <f t="array" ref="BE535">IF(BE$10="", "", IF(IFERROR(INDEX($B535:$AE535, $BK535, MATCH(BE$10, $B$11:$AE$11, 0)), "")="", "", IFERROR(VALUE(INDEX($B535:$AE535, $BK535, MATCH(BE$10, $B$11:$AE$11, 0))), "")))</f>
        <v/>
      </c>
      <c r="BF535" s="12"/>
      <c r="BG535" s="44" t="str" cm="1">
        <f t="array" ref="BG535">IF(BG$10="", "", IF(IFERROR(INDEX($B535:$AE535, $BK535, MATCH(BG$10, $B$11:$AE$11, 0)), "")="", "", IFERROR(LEFT(INDEX($B535:$AE535, $BK535, MATCH(BG$10, $B$11:$AE$11, 0)), 70), "")))</f>
        <v/>
      </c>
      <c r="BH535" s="12"/>
      <c r="BI535" s="44" t="str" cm="1">
        <f t="array" ref="BI535">IF(BI$10="", "", IF(IFERROR(INDEX($B535:$AE535, $BK535, MATCH(BI$10, $B$11:$AE$11, 0)), "")="", "", IFERROR(INDEX($B535:$AE535, $BK535, MATCH(BI$10, $B$11:$AE$11, 0)), "")))</f>
        <v/>
      </c>
      <c r="BJ535" s="12"/>
      <c r="BN535" s="19" t="str" cm="1">
        <f t="array" ref="BN535">IF($AZ$10="", "", IF(IFERROR(INDEX($B535:$AE535, $BK535, MATCH($AZ$10, $B$11:$AE$11, 0)), "")="", "", IFERROR(INDEX($B535:$AE535, $BK535, MATCH($AZ$10, $B$11:$AE$11, 0)), "")))</f>
        <v/>
      </c>
      <c r="BO535" s="19" t="str">
        <f t="shared" si="130"/>
        <v/>
      </c>
      <c r="BP535" s="19" t="str">
        <f t="shared" si="131"/>
        <v/>
      </c>
      <c r="BQ535" s="19" t="str">
        <f t="shared" si="132"/>
        <v/>
      </c>
      <c r="BR535" s="30" t="str">
        <f t="shared" si="133"/>
        <v/>
      </c>
      <c r="BS535" s="19" t="str">
        <f t="shared" si="134"/>
        <v/>
      </c>
      <c r="BT535" s="40" t="str" cm="1">
        <f t="array" ref="BT535">IFERROR(DATE(INDEX($BQ535:$BS535, $BK535, MATCH($BN$5, $BQ$10:$BS$10, 0)), INDEX($BQ535:$BS535, $BK535, MATCH($BN$4, $BQ$10:$BS$10, 0)), INDEX($BQ535:$BS535, $BK535, MATCH($BN$3, $BQ$10:$BS$10, 0))), "")</f>
        <v/>
      </c>
      <c r="BV535" s="19" t="str">
        <f t="shared" si="135"/>
        <v/>
      </c>
      <c r="BX535" s="19" t="str">
        <f t="shared" si="136"/>
        <v/>
      </c>
      <c r="BZ535" s="30" t="str">
        <f t="shared" si="140"/>
        <v/>
      </c>
      <c r="CA535" s="13" t="str">
        <f t="shared" si="141"/>
        <v/>
      </c>
      <c r="CB535" s="13" t="str">
        <f t="shared" si="142"/>
        <v/>
      </c>
      <c r="CC535" s="13" t="str">
        <f t="shared" si="143"/>
        <v/>
      </c>
      <c r="CD535" s="32" t="str">
        <f t="shared" si="144"/>
        <v/>
      </c>
      <c r="CF535" s="52" t="str">
        <f t="shared" si="137"/>
        <v/>
      </c>
      <c r="CH535" s="19" t="str">
        <f>IF($CF535="", "", COUNTIF($CF$12:$CF$1210, "&gt;"&amp;$CF535)+1+COUNTIF($CF$12:$CF535, $CF535)-1)</f>
        <v/>
      </c>
      <c r="CJ535" s="19" t="str">
        <f t="shared" si="138"/>
        <v/>
      </c>
      <c r="CL535" s="87" t="str">
        <f t="shared" si="139"/>
        <v/>
      </c>
    </row>
    <row r="536" spans="1:90" x14ac:dyDescent="0.25">
      <c r="A536" s="11"/>
      <c r="B536" s="5"/>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7"/>
      <c r="AF536" s="11"/>
      <c r="AG536" s="12"/>
      <c r="AH536" s="12"/>
      <c r="AI536" s="12"/>
      <c r="AJ536" s="12"/>
      <c r="AK536" s="12"/>
      <c r="AL536" s="12"/>
      <c r="AM536" s="12"/>
      <c r="AN536" s="12"/>
      <c r="AO536" s="12"/>
      <c r="AP536" s="12"/>
      <c r="AQ536" s="12"/>
      <c r="AR536" s="12"/>
      <c r="AS536" s="12"/>
      <c r="AT536" s="12"/>
      <c r="AU536" s="12"/>
      <c r="AV536" s="12"/>
      <c r="AW536" s="12"/>
      <c r="AX536" s="12"/>
      <c r="AY536" s="12"/>
      <c r="AZ536" s="37" t="str">
        <f t="shared" si="129"/>
        <v/>
      </c>
      <c r="BA536" s="13" t="str" cm="1">
        <f t="array" ref="BA536">IF(BA$10="", "", IF(IFERROR(INDEX($B536:$AE536, $BK536, MATCH(BA$10, $B$11:$AE$11, 0)), "")="", "", IFERROR(VALUE(INDEX($B536:$AE536, $BK536, MATCH(BA$10, $B$11:$AE$11, 0))), "")))</f>
        <v/>
      </c>
      <c r="BB536" s="13" t="str" cm="1">
        <f t="array" ref="BB536">IF(BB$10="", "", IF(IFERROR(INDEX($B536:$AE536, $BK536, MATCH(BB$10, $B$11:$AE$11, 0)), "")="", "", IFERROR(VALUE(INDEX($B536:$AE536, $BK536, MATCH(BB$10, $B$11:$AE$11, 0))), "")))</f>
        <v/>
      </c>
      <c r="BC536" s="13" t="str" cm="1">
        <f t="array" ref="BC536">IF(BC$10="", "", IF(IFERROR(INDEX($B536:$AE536, $BK536, MATCH(BC$10, $B$11:$AE$11, 0)), "")="", "", IFERROR(VALUE(INDEX($B536:$AE536, $BK536, MATCH(BC$10, $B$11:$AE$11, 0))), "")))</f>
        <v/>
      </c>
      <c r="BD536" s="13" t="str" cm="1">
        <f t="array" ref="BD536">IF(BD$10="", "", IF(IFERROR(INDEX($B536:$AE536, $BK536, MATCH(BD$10, $B$11:$AE$11, 0)), "")="", "", IFERROR(VALUE(INDEX($B536:$AE536, $BK536, MATCH(BD$10, $B$11:$AE$11, 0))), "")))</f>
        <v/>
      </c>
      <c r="BE536" s="32" t="str" cm="1">
        <f t="array" ref="BE536">IF(BE$10="", "", IF(IFERROR(INDEX($B536:$AE536, $BK536, MATCH(BE$10, $B$11:$AE$11, 0)), "")="", "", IFERROR(VALUE(INDEX($B536:$AE536, $BK536, MATCH(BE$10, $B$11:$AE$11, 0))), "")))</f>
        <v/>
      </c>
      <c r="BF536" s="12"/>
      <c r="BG536" s="44" t="str" cm="1">
        <f t="array" ref="BG536">IF(BG$10="", "", IF(IFERROR(INDEX($B536:$AE536, $BK536, MATCH(BG$10, $B$11:$AE$11, 0)), "")="", "", IFERROR(LEFT(INDEX($B536:$AE536, $BK536, MATCH(BG$10, $B$11:$AE$11, 0)), 70), "")))</f>
        <v/>
      </c>
      <c r="BH536" s="12"/>
      <c r="BI536" s="44" t="str" cm="1">
        <f t="array" ref="BI536">IF(BI$10="", "", IF(IFERROR(INDEX($B536:$AE536, $BK536, MATCH(BI$10, $B$11:$AE$11, 0)), "")="", "", IFERROR(INDEX($B536:$AE536, $BK536, MATCH(BI$10, $B$11:$AE$11, 0)), "")))</f>
        <v/>
      </c>
      <c r="BJ536" s="12"/>
      <c r="BN536" s="19" t="str" cm="1">
        <f t="array" ref="BN536">IF($AZ$10="", "", IF(IFERROR(INDEX($B536:$AE536, $BK536, MATCH($AZ$10, $B$11:$AE$11, 0)), "")="", "", IFERROR(INDEX($B536:$AE536, $BK536, MATCH($AZ$10, $B$11:$AE$11, 0)), "")))</f>
        <v/>
      </c>
      <c r="BO536" s="19" t="str">
        <f t="shared" si="130"/>
        <v/>
      </c>
      <c r="BP536" s="19" t="str">
        <f t="shared" si="131"/>
        <v/>
      </c>
      <c r="BQ536" s="19" t="str">
        <f t="shared" si="132"/>
        <v/>
      </c>
      <c r="BR536" s="30" t="str">
        <f t="shared" si="133"/>
        <v/>
      </c>
      <c r="BS536" s="19" t="str">
        <f t="shared" si="134"/>
        <v/>
      </c>
      <c r="BT536" s="40" t="str" cm="1">
        <f t="array" ref="BT536">IFERROR(DATE(INDEX($BQ536:$BS536, $BK536, MATCH($BN$5, $BQ$10:$BS$10, 0)), INDEX($BQ536:$BS536, $BK536, MATCH($BN$4, $BQ$10:$BS$10, 0)), INDEX($BQ536:$BS536, $BK536, MATCH($BN$3, $BQ$10:$BS$10, 0))), "")</f>
        <v/>
      </c>
      <c r="BV536" s="19" t="str">
        <f t="shared" si="135"/>
        <v/>
      </c>
      <c r="BX536" s="19" t="str">
        <f t="shared" si="136"/>
        <v/>
      </c>
      <c r="BZ536" s="30" t="str">
        <f t="shared" si="140"/>
        <v/>
      </c>
      <c r="CA536" s="13" t="str">
        <f t="shared" si="141"/>
        <v/>
      </c>
      <c r="CB536" s="13" t="str">
        <f t="shared" si="142"/>
        <v/>
      </c>
      <c r="CC536" s="13" t="str">
        <f t="shared" si="143"/>
        <v/>
      </c>
      <c r="CD536" s="32" t="str">
        <f t="shared" si="144"/>
        <v/>
      </c>
      <c r="CF536" s="52" t="str">
        <f t="shared" si="137"/>
        <v/>
      </c>
      <c r="CH536" s="19" t="str">
        <f>IF($CF536="", "", COUNTIF($CF$12:$CF$1210, "&gt;"&amp;$CF536)+1+COUNTIF($CF$12:$CF536, $CF536)-1)</f>
        <v/>
      </c>
      <c r="CJ536" s="19" t="str">
        <f t="shared" si="138"/>
        <v/>
      </c>
      <c r="CL536" s="87" t="str">
        <f t="shared" si="139"/>
        <v/>
      </c>
    </row>
    <row r="537" spans="1:90" x14ac:dyDescent="0.25">
      <c r="A537" s="11"/>
      <c r="B537" s="5"/>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7"/>
      <c r="AF537" s="11"/>
      <c r="AG537" s="12"/>
      <c r="AH537" s="12"/>
      <c r="AI537" s="12"/>
      <c r="AJ537" s="12"/>
      <c r="AK537" s="12"/>
      <c r="AL537" s="12"/>
      <c r="AM537" s="12"/>
      <c r="AN537" s="12"/>
      <c r="AO537" s="12"/>
      <c r="AP537" s="12"/>
      <c r="AQ537" s="12"/>
      <c r="AR537" s="12"/>
      <c r="AS537" s="12"/>
      <c r="AT537" s="12"/>
      <c r="AU537" s="12"/>
      <c r="AV537" s="12"/>
      <c r="AW537" s="12"/>
      <c r="AX537" s="12"/>
      <c r="AY537" s="12"/>
      <c r="AZ537" s="37" t="str">
        <f t="shared" si="129"/>
        <v/>
      </c>
      <c r="BA537" s="13" t="str" cm="1">
        <f t="array" ref="BA537">IF(BA$10="", "", IF(IFERROR(INDEX($B537:$AE537, $BK537, MATCH(BA$10, $B$11:$AE$11, 0)), "")="", "", IFERROR(VALUE(INDEX($B537:$AE537, $BK537, MATCH(BA$10, $B$11:$AE$11, 0))), "")))</f>
        <v/>
      </c>
      <c r="BB537" s="13" t="str" cm="1">
        <f t="array" ref="BB537">IF(BB$10="", "", IF(IFERROR(INDEX($B537:$AE537, $BK537, MATCH(BB$10, $B$11:$AE$11, 0)), "")="", "", IFERROR(VALUE(INDEX($B537:$AE537, $BK537, MATCH(BB$10, $B$11:$AE$11, 0))), "")))</f>
        <v/>
      </c>
      <c r="BC537" s="13" t="str" cm="1">
        <f t="array" ref="BC537">IF(BC$10="", "", IF(IFERROR(INDEX($B537:$AE537, $BK537, MATCH(BC$10, $B$11:$AE$11, 0)), "")="", "", IFERROR(VALUE(INDEX($B537:$AE537, $BK537, MATCH(BC$10, $B$11:$AE$11, 0))), "")))</f>
        <v/>
      </c>
      <c r="BD537" s="13" t="str" cm="1">
        <f t="array" ref="BD537">IF(BD$10="", "", IF(IFERROR(INDEX($B537:$AE537, $BK537, MATCH(BD$10, $B$11:$AE$11, 0)), "")="", "", IFERROR(VALUE(INDEX($B537:$AE537, $BK537, MATCH(BD$10, $B$11:$AE$11, 0))), "")))</f>
        <v/>
      </c>
      <c r="BE537" s="32" t="str" cm="1">
        <f t="array" ref="BE537">IF(BE$10="", "", IF(IFERROR(INDEX($B537:$AE537, $BK537, MATCH(BE$10, $B$11:$AE$11, 0)), "")="", "", IFERROR(VALUE(INDEX($B537:$AE537, $BK537, MATCH(BE$10, $B$11:$AE$11, 0))), "")))</f>
        <v/>
      </c>
      <c r="BF537" s="12"/>
      <c r="BG537" s="44" t="str" cm="1">
        <f t="array" ref="BG537">IF(BG$10="", "", IF(IFERROR(INDEX($B537:$AE537, $BK537, MATCH(BG$10, $B$11:$AE$11, 0)), "")="", "", IFERROR(LEFT(INDEX($B537:$AE537, $BK537, MATCH(BG$10, $B$11:$AE$11, 0)), 70), "")))</f>
        <v/>
      </c>
      <c r="BH537" s="12"/>
      <c r="BI537" s="44" t="str" cm="1">
        <f t="array" ref="BI537">IF(BI$10="", "", IF(IFERROR(INDEX($B537:$AE537, $BK537, MATCH(BI$10, $B$11:$AE$11, 0)), "")="", "", IFERROR(INDEX($B537:$AE537, $BK537, MATCH(BI$10, $B$11:$AE$11, 0)), "")))</f>
        <v/>
      </c>
      <c r="BJ537" s="12"/>
      <c r="BN537" s="19" t="str" cm="1">
        <f t="array" ref="BN537">IF($AZ$10="", "", IF(IFERROR(INDEX($B537:$AE537, $BK537, MATCH($AZ$10, $B$11:$AE$11, 0)), "")="", "", IFERROR(INDEX($B537:$AE537, $BK537, MATCH($AZ$10, $B$11:$AE$11, 0)), "")))</f>
        <v/>
      </c>
      <c r="BO537" s="19" t="str">
        <f t="shared" si="130"/>
        <v/>
      </c>
      <c r="BP537" s="19" t="str">
        <f t="shared" si="131"/>
        <v/>
      </c>
      <c r="BQ537" s="19" t="str">
        <f t="shared" si="132"/>
        <v/>
      </c>
      <c r="BR537" s="30" t="str">
        <f t="shared" si="133"/>
        <v/>
      </c>
      <c r="BS537" s="19" t="str">
        <f t="shared" si="134"/>
        <v/>
      </c>
      <c r="BT537" s="40" t="str" cm="1">
        <f t="array" ref="BT537">IFERROR(DATE(INDEX($BQ537:$BS537, $BK537, MATCH($BN$5, $BQ$10:$BS$10, 0)), INDEX($BQ537:$BS537, $BK537, MATCH($BN$4, $BQ$10:$BS$10, 0)), INDEX($BQ537:$BS537, $BK537, MATCH($BN$3, $BQ$10:$BS$10, 0))), "")</f>
        <v/>
      </c>
      <c r="BV537" s="19" t="str">
        <f t="shared" si="135"/>
        <v/>
      </c>
      <c r="BX537" s="19" t="str">
        <f t="shared" si="136"/>
        <v/>
      </c>
      <c r="BZ537" s="30" t="str">
        <f t="shared" si="140"/>
        <v/>
      </c>
      <c r="CA537" s="13" t="str">
        <f t="shared" si="141"/>
        <v/>
      </c>
      <c r="CB537" s="13" t="str">
        <f t="shared" si="142"/>
        <v/>
      </c>
      <c r="CC537" s="13" t="str">
        <f t="shared" si="143"/>
        <v/>
      </c>
      <c r="CD537" s="32" t="str">
        <f t="shared" si="144"/>
        <v/>
      </c>
      <c r="CF537" s="52" t="str">
        <f t="shared" si="137"/>
        <v/>
      </c>
      <c r="CH537" s="19" t="str">
        <f>IF($CF537="", "", COUNTIF($CF$12:$CF$1210, "&gt;"&amp;$CF537)+1+COUNTIF($CF$12:$CF537, $CF537)-1)</f>
        <v/>
      </c>
      <c r="CJ537" s="19" t="str">
        <f t="shared" si="138"/>
        <v/>
      </c>
      <c r="CL537" s="87" t="str">
        <f t="shared" si="139"/>
        <v/>
      </c>
    </row>
    <row r="538" spans="1:90" x14ac:dyDescent="0.25">
      <c r="A538" s="11"/>
      <c r="B538" s="5"/>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7"/>
      <c r="AF538" s="11"/>
      <c r="AG538" s="12"/>
      <c r="AH538" s="12"/>
      <c r="AI538" s="12"/>
      <c r="AJ538" s="12"/>
      <c r="AK538" s="12"/>
      <c r="AL538" s="12"/>
      <c r="AM538" s="12"/>
      <c r="AN538" s="12"/>
      <c r="AO538" s="12"/>
      <c r="AP538" s="12"/>
      <c r="AQ538" s="12"/>
      <c r="AR538" s="12"/>
      <c r="AS538" s="12"/>
      <c r="AT538" s="12"/>
      <c r="AU538" s="12"/>
      <c r="AV538" s="12"/>
      <c r="AW538" s="12"/>
      <c r="AX538" s="12"/>
      <c r="AY538" s="12"/>
      <c r="AZ538" s="37" t="str">
        <f t="shared" si="129"/>
        <v/>
      </c>
      <c r="BA538" s="13" t="str" cm="1">
        <f t="array" ref="BA538">IF(BA$10="", "", IF(IFERROR(INDEX($B538:$AE538, $BK538, MATCH(BA$10, $B$11:$AE$11, 0)), "")="", "", IFERROR(VALUE(INDEX($B538:$AE538, $BK538, MATCH(BA$10, $B$11:$AE$11, 0))), "")))</f>
        <v/>
      </c>
      <c r="BB538" s="13" t="str" cm="1">
        <f t="array" ref="BB538">IF(BB$10="", "", IF(IFERROR(INDEX($B538:$AE538, $BK538, MATCH(BB$10, $B$11:$AE$11, 0)), "")="", "", IFERROR(VALUE(INDEX($B538:$AE538, $BK538, MATCH(BB$10, $B$11:$AE$11, 0))), "")))</f>
        <v/>
      </c>
      <c r="BC538" s="13" t="str" cm="1">
        <f t="array" ref="BC538">IF(BC$10="", "", IF(IFERROR(INDEX($B538:$AE538, $BK538, MATCH(BC$10, $B$11:$AE$11, 0)), "")="", "", IFERROR(VALUE(INDEX($B538:$AE538, $BK538, MATCH(BC$10, $B$11:$AE$11, 0))), "")))</f>
        <v/>
      </c>
      <c r="BD538" s="13" t="str" cm="1">
        <f t="array" ref="BD538">IF(BD$10="", "", IF(IFERROR(INDEX($B538:$AE538, $BK538, MATCH(BD$10, $B$11:$AE$11, 0)), "")="", "", IFERROR(VALUE(INDEX($B538:$AE538, $BK538, MATCH(BD$10, $B$11:$AE$11, 0))), "")))</f>
        <v/>
      </c>
      <c r="BE538" s="32" t="str" cm="1">
        <f t="array" ref="BE538">IF(BE$10="", "", IF(IFERROR(INDEX($B538:$AE538, $BK538, MATCH(BE$10, $B$11:$AE$11, 0)), "")="", "", IFERROR(VALUE(INDEX($B538:$AE538, $BK538, MATCH(BE$10, $B$11:$AE$11, 0))), "")))</f>
        <v/>
      </c>
      <c r="BF538" s="12"/>
      <c r="BG538" s="44" t="str" cm="1">
        <f t="array" ref="BG538">IF(BG$10="", "", IF(IFERROR(INDEX($B538:$AE538, $BK538, MATCH(BG$10, $B$11:$AE$11, 0)), "")="", "", IFERROR(LEFT(INDEX($B538:$AE538, $BK538, MATCH(BG$10, $B$11:$AE$11, 0)), 70), "")))</f>
        <v/>
      </c>
      <c r="BH538" s="12"/>
      <c r="BI538" s="44" t="str" cm="1">
        <f t="array" ref="BI538">IF(BI$10="", "", IF(IFERROR(INDEX($B538:$AE538, $BK538, MATCH(BI$10, $B$11:$AE$11, 0)), "")="", "", IFERROR(INDEX($B538:$AE538, $BK538, MATCH(BI$10, $B$11:$AE$11, 0)), "")))</f>
        <v/>
      </c>
      <c r="BJ538" s="12"/>
      <c r="BN538" s="19" t="str" cm="1">
        <f t="array" ref="BN538">IF($AZ$10="", "", IF(IFERROR(INDEX($B538:$AE538, $BK538, MATCH($AZ$10, $B$11:$AE$11, 0)), "")="", "", IFERROR(INDEX($B538:$AE538, $BK538, MATCH($AZ$10, $B$11:$AE$11, 0)), "")))</f>
        <v/>
      </c>
      <c r="BO538" s="19" t="str">
        <f t="shared" si="130"/>
        <v/>
      </c>
      <c r="BP538" s="19" t="str">
        <f t="shared" si="131"/>
        <v/>
      </c>
      <c r="BQ538" s="19" t="str">
        <f t="shared" si="132"/>
        <v/>
      </c>
      <c r="BR538" s="30" t="str">
        <f t="shared" si="133"/>
        <v/>
      </c>
      <c r="BS538" s="19" t="str">
        <f t="shared" si="134"/>
        <v/>
      </c>
      <c r="BT538" s="40" t="str" cm="1">
        <f t="array" ref="BT538">IFERROR(DATE(INDEX($BQ538:$BS538, $BK538, MATCH($BN$5, $BQ$10:$BS$10, 0)), INDEX($BQ538:$BS538, $BK538, MATCH($BN$4, $BQ$10:$BS$10, 0)), INDEX($BQ538:$BS538, $BK538, MATCH($BN$3, $BQ$10:$BS$10, 0))), "")</f>
        <v/>
      </c>
      <c r="BV538" s="19" t="str">
        <f t="shared" si="135"/>
        <v/>
      </c>
      <c r="BX538" s="19" t="str">
        <f t="shared" si="136"/>
        <v/>
      </c>
      <c r="BZ538" s="30" t="str">
        <f t="shared" si="140"/>
        <v/>
      </c>
      <c r="CA538" s="13" t="str">
        <f t="shared" si="141"/>
        <v/>
      </c>
      <c r="CB538" s="13" t="str">
        <f t="shared" si="142"/>
        <v/>
      </c>
      <c r="CC538" s="13" t="str">
        <f t="shared" si="143"/>
        <v/>
      </c>
      <c r="CD538" s="32" t="str">
        <f t="shared" si="144"/>
        <v/>
      </c>
      <c r="CF538" s="52" t="str">
        <f t="shared" si="137"/>
        <v/>
      </c>
      <c r="CH538" s="19" t="str">
        <f>IF($CF538="", "", COUNTIF($CF$12:$CF$1210, "&gt;"&amp;$CF538)+1+COUNTIF($CF$12:$CF538, $CF538)-1)</f>
        <v/>
      </c>
      <c r="CJ538" s="19" t="str">
        <f t="shared" si="138"/>
        <v/>
      </c>
      <c r="CL538" s="87" t="str">
        <f t="shared" si="139"/>
        <v/>
      </c>
    </row>
    <row r="539" spans="1:90" x14ac:dyDescent="0.25">
      <c r="A539" s="11"/>
      <c r="B539" s="5"/>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7"/>
      <c r="AF539" s="11"/>
      <c r="AG539" s="12"/>
      <c r="AH539" s="12"/>
      <c r="AI539" s="12"/>
      <c r="AJ539" s="12"/>
      <c r="AK539" s="12"/>
      <c r="AL539" s="12"/>
      <c r="AM539" s="12"/>
      <c r="AN539" s="12"/>
      <c r="AO539" s="12"/>
      <c r="AP539" s="12"/>
      <c r="AQ539" s="12"/>
      <c r="AR539" s="12"/>
      <c r="AS539" s="12"/>
      <c r="AT539" s="12"/>
      <c r="AU539" s="12"/>
      <c r="AV539" s="12"/>
      <c r="AW539" s="12"/>
      <c r="AX539" s="12"/>
      <c r="AY539" s="12"/>
      <c r="AZ539" s="37" t="str">
        <f t="shared" si="129"/>
        <v/>
      </c>
      <c r="BA539" s="13" t="str" cm="1">
        <f t="array" ref="BA539">IF(BA$10="", "", IF(IFERROR(INDEX($B539:$AE539, $BK539, MATCH(BA$10, $B$11:$AE$11, 0)), "")="", "", IFERROR(VALUE(INDEX($B539:$AE539, $BK539, MATCH(BA$10, $B$11:$AE$11, 0))), "")))</f>
        <v/>
      </c>
      <c r="BB539" s="13" t="str" cm="1">
        <f t="array" ref="BB539">IF(BB$10="", "", IF(IFERROR(INDEX($B539:$AE539, $BK539, MATCH(BB$10, $B$11:$AE$11, 0)), "")="", "", IFERROR(VALUE(INDEX($B539:$AE539, $BK539, MATCH(BB$10, $B$11:$AE$11, 0))), "")))</f>
        <v/>
      </c>
      <c r="BC539" s="13" t="str" cm="1">
        <f t="array" ref="BC539">IF(BC$10="", "", IF(IFERROR(INDEX($B539:$AE539, $BK539, MATCH(BC$10, $B$11:$AE$11, 0)), "")="", "", IFERROR(VALUE(INDEX($B539:$AE539, $BK539, MATCH(BC$10, $B$11:$AE$11, 0))), "")))</f>
        <v/>
      </c>
      <c r="BD539" s="13" t="str" cm="1">
        <f t="array" ref="BD539">IF(BD$10="", "", IF(IFERROR(INDEX($B539:$AE539, $BK539, MATCH(BD$10, $B$11:$AE$11, 0)), "")="", "", IFERROR(VALUE(INDEX($B539:$AE539, $BK539, MATCH(BD$10, $B$11:$AE$11, 0))), "")))</f>
        <v/>
      </c>
      <c r="BE539" s="32" t="str" cm="1">
        <f t="array" ref="BE539">IF(BE$10="", "", IF(IFERROR(INDEX($B539:$AE539, $BK539, MATCH(BE$10, $B$11:$AE$11, 0)), "")="", "", IFERROR(VALUE(INDEX($B539:$AE539, $BK539, MATCH(BE$10, $B$11:$AE$11, 0))), "")))</f>
        <v/>
      </c>
      <c r="BF539" s="12"/>
      <c r="BG539" s="44" t="str" cm="1">
        <f t="array" ref="BG539">IF(BG$10="", "", IF(IFERROR(INDEX($B539:$AE539, $BK539, MATCH(BG$10, $B$11:$AE$11, 0)), "")="", "", IFERROR(LEFT(INDEX($B539:$AE539, $BK539, MATCH(BG$10, $B$11:$AE$11, 0)), 70), "")))</f>
        <v/>
      </c>
      <c r="BH539" s="12"/>
      <c r="BI539" s="44" t="str" cm="1">
        <f t="array" ref="BI539">IF(BI$10="", "", IF(IFERROR(INDEX($B539:$AE539, $BK539, MATCH(BI$10, $B$11:$AE$11, 0)), "")="", "", IFERROR(INDEX($B539:$AE539, $BK539, MATCH(BI$10, $B$11:$AE$11, 0)), "")))</f>
        <v/>
      </c>
      <c r="BJ539" s="12"/>
      <c r="BN539" s="19" t="str" cm="1">
        <f t="array" ref="BN539">IF($AZ$10="", "", IF(IFERROR(INDEX($B539:$AE539, $BK539, MATCH($AZ$10, $B$11:$AE$11, 0)), "")="", "", IFERROR(INDEX($B539:$AE539, $BK539, MATCH($AZ$10, $B$11:$AE$11, 0)), "")))</f>
        <v/>
      </c>
      <c r="BO539" s="19" t="str">
        <f t="shared" si="130"/>
        <v/>
      </c>
      <c r="BP539" s="19" t="str">
        <f t="shared" si="131"/>
        <v/>
      </c>
      <c r="BQ539" s="19" t="str">
        <f t="shared" si="132"/>
        <v/>
      </c>
      <c r="BR539" s="30" t="str">
        <f t="shared" si="133"/>
        <v/>
      </c>
      <c r="BS539" s="19" t="str">
        <f t="shared" si="134"/>
        <v/>
      </c>
      <c r="BT539" s="40" t="str" cm="1">
        <f t="array" ref="BT539">IFERROR(DATE(INDEX($BQ539:$BS539, $BK539, MATCH($BN$5, $BQ$10:$BS$10, 0)), INDEX($BQ539:$BS539, $BK539, MATCH($BN$4, $BQ$10:$BS$10, 0)), INDEX($BQ539:$BS539, $BK539, MATCH($BN$3, $BQ$10:$BS$10, 0))), "")</f>
        <v/>
      </c>
      <c r="BV539" s="19" t="str">
        <f t="shared" si="135"/>
        <v/>
      </c>
      <c r="BX539" s="19" t="str">
        <f t="shared" si="136"/>
        <v/>
      </c>
      <c r="BZ539" s="30" t="str">
        <f t="shared" si="140"/>
        <v/>
      </c>
      <c r="CA539" s="13" t="str">
        <f t="shared" si="141"/>
        <v/>
      </c>
      <c r="CB539" s="13" t="str">
        <f t="shared" si="142"/>
        <v/>
      </c>
      <c r="CC539" s="13" t="str">
        <f t="shared" si="143"/>
        <v/>
      </c>
      <c r="CD539" s="32" t="str">
        <f t="shared" si="144"/>
        <v/>
      </c>
      <c r="CF539" s="52" t="str">
        <f t="shared" si="137"/>
        <v/>
      </c>
      <c r="CH539" s="19" t="str">
        <f>IF($CF539="", "", COUNTIF($CF$12:$CF$1210, "&gt;"&amp;$CF539)+1+COUNTIF($CF$12:$CF539, $CF539)-1)</f>
        <v/>
      </c>
      <c r="CJ539" s="19" t="str">
        <f t="shared" si="138"/>
        <v/>
      </c>
      <c r="CL539" s="87" t="str">
        <f t="shared" si="139"/>
        <v/>
      </c>
    </row>
    <row r="540" spans="1:90" x14ac:dyDescent="0.25">
      <c r="A540" s="11"/>
      <c r="B540" s="5"/>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7"/>
      <c r="AF540" s="11"/>
      <c r="AG540" s="12"/>
      <c r="AH540" s="12"/>
      <c r="AI540" s="12"/>
      <c r="AJ540" s="12"/>
      <c r="AK540" s="12"/>
      <c r="AL540" s="12"/>
      <c r="AM540" s="12"/>
      <c r="AN540" s="12"/>
      <c r="AO540" s="12"/>
      <c r="AP540" s="12"/>
      <c r="AQ540" s="12"/>
      <c r="AR540" s="12"/>
      <c r="AS540" s="12"/>
      <c r="AT540" s="12"/>
      <c r="AU540" s="12"/>
      <c r="AV540" s="12"/>
      <c r="AW540" s="12"/>
      <c r="AX540" s="12"/>
      <c r="AY540" s="12"/>
      <c r="AZ540" s="37" t="str">
        <f t="shared" si="129"/>
        <v/>
      </c>
      <c r="BA540" s="13" t="str" cm="1">
        <f t="array" ref="BA540">IF(BA$10="", "", IF(IFERROR(INDEX($B540:$AE540, $BK540, MATCH(BA$10, $B$11:$AE$11, 0)), "")="", "", IFERROR(VALUE(INDEX($B540:$AE540, $BK540, MATCH(BA$10, $B$11:$AE$11, 0))), "")))</f>
        <v/>
      </c>
      <c r="BB540" s="13" t="str" cm="1">
        <f t="array" ref="BB540">IF(BB$10="", "", IF(IFERROR(INDEX($B540:$AE540, $BK540, MATCH(BB$10, $B$11:$AE$11, 0)), "")="", "", IFERROR(VALUE(INDEX($B540:$AE540, $BK540, MATCH(BB$10, $B$11:$AE$11, 0))), "")))</f>
        <v/>
      </c>
      <c r="BC540" s="13" t="str" cm="1">
        <f t="array" ref="BC540">IF(BC$10="", "", IF(IFERROR(INDEX($B540:$AE540, $BK540, MATCH(BC$10, $B$11:$AE$11, 0)), "")="", "", IFERROR(VALUE(INDEX($B540:$AE540, $BK540, MATCH(BC$10, $B$11:$AE$11, 0))), "")))</f>
        <v/>
      </c>
      <c r="BD540" s="13" t="str" cm="1">
        <f t="array" ref="BD540">IF(BD$10="", "", IF(IFERROR(INDEX($B540:$AE540, $BK540, MATCH(BD$10, $B$11:$AE$11, 0)), "")="", "", IFERROR(VALUE(INDEX($B540:$AE540, $BK540, MATCH(BD$10, $B$11:$AE$11, 0))), "")))</f>
        <v/>
      </c>
      <c r="BE540" s="32" t="str" cm="1">
        <f t="array" ref="BE540">IF(BE$10="", "", IF(IFERROR(INDEX($B540:$AE540, $BK540, MATCH(BE$10, $B$11:$AE$11, 0)), "")="", "", IFERROR(VALUE(INDEX($B540:$AE540, $BK540, MATCH(BE$10, $B$11:$AE$11, 0))), "")))</f>
        <v/>
      </c>
      <c r="BF540" s="12"/>
      <c r="BG540" s="44" t="str" cm="1">
        <f t="array" ref="BG540">IF(BG$10="", "", IF(IFERROR(INDEX($B540:$AE540, $BK540, MATCH(BG$10, $B$11:$AE$11, 0)), "")="", "", IFERROR(LEFT(INDEX($B540:$AE540, $BK540, MATCH(BG$10, $B$11:$AE$11, 0)), 70), "")))</f>
        <v/>
      </c>
      <c r="BH540" s="12"/>
      <c r="BI540" s="44" t="str" cm="1">
        <f t="array" ref="BI540">IF(BI$10="", "", IF(IFERROR(INDEX($B540:$AE540, $BK540, MATCH(BI$10, $B$11:$AE$11, 0)), "")="", "", IFERROR(INDEX($B540:$AE540, $BK540, MATCH(BI$10, $B$11:$AE$11, 0)), "")))</f>
        <v/>
      </c>
      <c r="BJ540" s="12"/>
      <c r="BN540" s="19" t="str" cm="1">
        <f t="array" ref="BN540">IF($AZ$10="", "", IF(IFERROR(INDEX($B540:$AE540, $BK540, MATCH($AZ$10, $B$11:$AE$11, 0)), "")="", "", IFERROR(INDEX($B540:$AE540, $BK540, MATCH($AZ$10, $B$11:$AE$11, 0)), "")))</f>
        <v/>
      </c>
      <c r="BO540" s="19" t="str">
        <f t="shared" si="130"/>
        <v/>
      </c>
      <c r="BP540" s="19" t="str">
        <f t="shared" si="131"/>
        <v/>
      </c>
      <c r="BQ540" s="19" t="str">
        <f t="shared" si="132"/>
        <v/>
      </c>
      <c r="BR540" s="30" t="str">
        <f t="shared" si="133"/>
        <v/>
      </c>
      <c r="BS540" s="19" t="str">
        <f t="shared" si="134"/>
        <v/>
      </c>
      <c r="BT540" s="40" t="str" cm="1">
        <f t="array" ref="BT540">IFERROR(DATE(INDEX($BQ540:$BS540, $BK540, MATCH($BN$5, $BQ$10:$BS$10, 0)), INDEX($BQ540:$BS540, $BK540, MATCH($BN$4, $BQ$10:$BS$10, 0)), INDEX($BQ540:$BS540, $BK540, MATCH($BN$3, $BQ$10:$BS$10, 0))), "")</f>
        <v/>
      </c>
      <c r="BV540" s="19" t="str">
        <f t="shared" si="135"/>
        <v/>
      </c>
      <c r="BX540" s="19" t="str">
        <f t="shared" si="136"/>
        <v/>
      </c>
      <c r="BZ540" s="30" t="str">
        <f t="shared" si="140"/>
        <v/>
      </c>
      <c r="CA540" s="13" t="str">
        <f t="shared" si="141"/>
        <v/>
      </c>
      <c r="CB540" s="13" t="str">
        <f t="shared" si="142"/>
        <v/>
      </c>
      <c r="CC540" s="13" t="str">
        <f t="shared" si="143"/>
        <v/>
      </c>
      <c r="CD540" s="32" t="str">
        <f t="shared" si="144"/>
        <v/>
      </c>
      <c r="CF540" s="52" t="str">
        <f t="shared" si="137"/>
        <v/>
      </c>
      <c r="CH540" s="19" t="str">
        <f>IF($CF540="", "", COUNTIF($CF$12:$CF$1210, "&gt;"&amp;$CF540)+1+COUNTIF($CF$12:$CF540, $CF540)-1)</f>
        <v/>
      </c>
      <c r="CJ540" s="19" t="str">
        <f t="shared" si="138"/>
        <v/>
      </c>
      <c r="CL540" s="87" t="str">
        <f t="shared" si="139"/>
        <v/>
      </c>
    </row>
    <row r="541" spans="1:90" x14ac:dyDescent="0.25">
      <c r="A541" s="11"/>
      <c r="B541" s="5"/>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7"/>
      <c r="AF541" s="11"/>
      <c r="AG541" s="12"/>
      <c r="AH541" s="12"/>
      <c r="AI541" s="12"/>
      <c r="AJ541" s="12"/>
      <c r="AK541" s="12"/>
      <c r="AL541" s="12"/>
      <c r="AM541" s="12"/>
      <c r="AN541" s="12"/>
      <c r="AO541" s="12"/>
      <c r="AP541" s="12"/>
      <c r="AQ541" s="12"/>
      <c r="AR541" s="12"/>
      <c r="AS541" s="12"/>
      <c r="AT541" s="12"/>
      <c r="AU541" s="12"/>
      <c r="AV541" s="12"/>
      <c r="AW541" s="12"/>
      <c r="AX541" s="12"/>
      <c r="AY541" s="12"/>
      <c r="AZ541" s="37" t="str">
        <f t="shared" si="129"/>
        <v/>
      </c>
      <c r="BA541" s="13" t="str" cm="1">
        <f t="array" ref="BA541">IF(BA$10="", "", IF(IFERROR(INDEX($B541:$AE541, $BK541, MATCH(BA$10, $B$11:$AE$11, 0)), "")="", "", IFERROR(VALUE(INDEX($B541:$AE541, $BK541, MATCH(BA$10, $B$11:$AE$11, 0))), "")))</f>
        <v/>
      </c>
      <c r="BB541" s="13" t="str" cm="1">
        <f t="array" ref="BB541">IF(BB$10="", "", IF(IFERROR(INDEX($B541:$AE541, $BK541, MATCH(BB$10, $B$11:$AE$11, 0)), "")="", "", IFERROR(VALUE(INDEX($B541:$AE541, $BK541, MATCH(BB$10, $B$11:$AE$11, 0))), "")))</f>
        <v/>
      </c>
      <c r="BC541" s="13" t="str" cm="1">
        <f t="array" ref="BC541">IF(BC$10="", "", IF(IFERROR(INDEX($B541:$AE541, $BK541, MATCH(BC$10, $B$11:$AE$11, 0)), "")="", "", IFERROR(VALUE(INDEX($B541:$AE541, $BK541, MATCH(BC$10, $B$11:$AE$11, 0))), "")))</f>
        <v/>
      </c>
      <c r="BD541" s="13" t="str" cm="1">
        <f t="array" ref="BD541">IF(BD$10="", "", IF(IFERROR(INDEX($B541:$AE541, $BK541, MATCH(BD$10, $B$11:$AE$11, 0)), "")="", "", IFERROR(VALUE(INDEX($B541:$AE541, $BK541, MATCH(BD$10, $B$11:$AE$11, 0))), "")))</f>
        <v/>
      </c>
      <c r="BE541" s="32" t="str" cm="1">
        <f t="array" ref="BE541">IF(BE$10="", "", IF(IFERROR(INDEX($B541:$AE541, $BK541, MATCH(BE$10, $B$11:$AE$11, 0)), "")="", "", IFERROR(VALUE(INDEX($B541:$AE541, $BK541, MATCH(BE$10, $B$11:$AE$11, 0))), "")))</f>
        <v/>
      </c>
      <c r="BF541" s="12"/>
      <c r="BG541" s="44" t="str" cm="1">
        <f t="array" ref="BG541">IF(BG$10="", "", IF(IFERROR(INDEX($B541:$AE541, $BK541, MATCH(BG$10, $B$11:$AE$11, 0)), "")="", "", IFERROR(LEFT(INDEX($B541:$AE541, $BK541, MATCH(BG$10, $B$11:$AE$11, 0)), 70), "")))</f>
        <v/>
      </c>
      <c r="BH541" s="12"/>
      <c r="BI541" s="44" t="str" cm="1">
        <f t="array" ref="BI541">IF(BI$10="", "", IF(IFERROR(INDEX($B541:$AE541, $BK541, MATCH(BI$10, $B$11:$AE$11, 0)), "")="", "", IFERROR(INDEX($B541:$AE541, $BK541, MATCH(BI$10, $B$11:$AE$11, 0)), "")))</f>
        <v/>
      </c>
      <c r="BJ541" s="12"/>
      <c r="BN541" s="19" t="str" cm="1">
        <f t="array" ref="BN541">IF($AZ$10="", "", IF(IFERROR(INDEX($B541:$AE541, $BK541, MATCH($AZ$10, $B$11:$AE$11, 0)), "")="", "", IFERROR(INDEX($B541:$AE541, $BK541, MATCH($AZ$10, $B$11:$AE$11, 0)), "")))</f>
        <v/>
      </c>
      <c r="BO541" s="19" t="str">
        <f t="shared" si="130"/>
        <v/>
      </c>
      <c r="BP541" s="19" t="str">
        <f t="shared" si="131"/>
        <v/>
      </c>
      <c r="BQ541" s="19" t="str">
        <f t="shared" si="132"/>
        <v/>
      </c>
      <c r="BR541" s="30" t="str">
        <f t="shared" si="133"/>
        <v/>
      </c>
      <c r="BS541" s="19" t="str">
        <f t="shared" si="134"/>
        <v/>
      </c>
      <c r="BT541" s="40" t="str" cm="1">
        <f t="array" ref="BT541">IFERROR(DATE(INDEX($BQ541:$BS541, $BK541, MATCH($BN$5, $BQ$10:$BS$10, 0)), INDEX($BQ541:$BS541, $BK541, MATCH($BN$4, $BQ$10:$BS$10, 0)), INDEX($BQ541:$BS541, $BK541, MATCH($BN$3, $BQ$10:$BS$10, 0))), "")</f>
        <v/>
      </c>
      <c r="BV541" s="19" t="str">
        <f t="shared" si="135"/>
        <v/>
      </c>
      <c r="BX541" s="19" t="str">
        <f t="shared" si="136"/>
        <v/>
      </c>
      <c r="BZ541" s="30" t="str">
        <f t="shared" si="140"/>
        <v/>
      </c>
      <c r="CA541" s="13" t="str">
        <f t="shared" si="141"/>
        <v/>
      </c>
      <c r="CB541" s="13" t="str">
        <f t="shared" si="142"/>
        <v/>
      </c>
      <c r="CC541" s="13" t="str">
        <f t="shared" si="143"/>
        <v/>
      </c>
      <c r="CD541" s="32" t="str">
        <f t="shared" si="144"/>
        <v/>
      </c>
      <c r="CF541" s="52" t="str">
        <f t="shared" si="137"/>
        <v/>
      </c>
      <c r="CH541" s="19" t="str">
        <f>IF($CF541="", "", COUNTIF($CF$12:$CF$1210, "&gt;"&amp;$CF541)+1+COUNTIF($CF$12:$CF541, $CF541)-1)</f>
        <v/>
      </c>
      <c r="CJ541" s="19" t="str">
        <f t="shared" si="138"/>
        <v/>
      </c>
      <c r="CL541" s="87" t="str">
        <f t="shared" si="139"/>
        <v/>
      </c>
    </row>
    <row r="542" spans="1:90" x14ac:dyDescent="0.25">
      <c r="A542" s="11"/>
      <c r="B542" s="5"/>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7"/>
      <c r="AF542" s="11"/>
      <c r="AG542" s="12"/>
      <c r="AH542" s="12"/>
      <c r="AI542" s="12"/>
      <c r="AJ542" s="12"/>
      <c r="AK542" s="12"/>
      <c r="AL542" s="12"/>
      <c r="AM542" s="12"/>
      <c r="AN542" s="12"/>
      <c r="AO542" s="12"/>
      <c r="AP542" s="12"/>
      <c r="AQ542" s="12"/>
      <c r="AR542" s="12"/>
      <c r="AS542" s="12"/>
      <c r="AT542" s="12"/>
      <c r="AU542" s="12"/>
      <c r="AV542" s="12"/>
      <c r="AW542" s="12"/>
      <c r="AX542" s="12"/>
      <c r="AY542" s="12"/>
      <c r="AZ542" s="37" t="str">
        <f t="shared" si="129"/>
        <v/>
      </c>
      <c r="BA542" s="13" t="str" cm="1">
        <f t="array" ref="BA542">IF(BA$10="", "", IF(IFERROR(INDEX($B542:$AE542, $BK542, MATCH(BA$10, $B$11:$AE$11, 0)), "")="", "", IFERROR(VALUE(INDEX($B542:$AE542, $BK542, MATCH(BA$10, $B$11:$AE$11, 0))), "")))</f>
        <v/>
      </c>
      <c r="BB542" s="13" t="str" cm="1">
        <f t="array" ref="BB542">IF(BB$10="", "", IF(IFERROR(INDEX($B542:$AE542, $BK542, MATCH(BB$10, $B$11:$AE$11, 0)), "")="", "", IFERROR(VALUE(INDEX($B542:$AE542, $BK542, MATCH(BB$10, $B$11:$AE$11, 0))), "")))</f>
        <v/>
      </c>
      <c r="BC542" s="13" t="str" cm="1">
        <f t="array" ref="BC542">IF(BC$10="", "", IF(IFERROR(INDEX($B542:$AE542, $BK542, MATCH(BC$10, $B$11:$AE$11, 0)), "")="", "", IFERROR(VALUE(INDEX($B542:$AE542, $BK542, MATCH(BC$10, $B$11:$AE$11, 0))), "")))</f>
        <v/>
      </c>
      <c r="BD542" s="13" t="str" cm="1">
        <f t="array" ref="BD542">IF(BD$10="", "", IF(IFERROR(INDEX($B542:$AE542, $BK542, MATCH(BD$10, $B$11:$AE$11, 0)), "")="", "", IFERROR(VALUE(INDEX($B542:$AE542, $BK542, MATCH(BD$10, $B$11:$AE$11, 0))), "")))</f>
        <v/>
      </c>
      <c r="BE542" s="32" t="str" cm="1">
        <f t="array" ref="BE542">IF(BE$10="", "", IF(IFERROR(INDEX($B542:$AE542, $BK542, MATCH(BE$10, $B$11:$AE$11, 0)), "")="", "", IFERROR(VALUE(INDEX($B542:$AE542, $BK542, MATCH(BE$10, $B$11:$AE$11, 0))), "")))</f>
        <v/>
      </c>
      <c r="BF542" s="12"/>
      <c r="BG542" s="44" t="str" cm="1">
        <f t="array" ref="BG542">IF(BG$10="", "", IF(IFERROR(INDEX($B542:$AE542, $BK542, MATCH(BG$10, $B$11:$AE$11, 0)), "")="", "", IFERROR(LEFT(INDEX($B542:$AE542, $BK542, MATCH(BG$10, $B$11:$AE$11, 0)), 70), "")))</f>
        <v/>
      </c>
      <c r="BH542" s="12"/>
      <c r="BI542" s="44" t="str" cm="1">
        <f t="array" ref="BI542">IF(BI$10="", "", IF(IFERROR(INDEX($B542:$AE542, $BK542, MATCH(BI$10, $B$11:$AE$11, 0)), "")="", "", IFERROR(INDEX($B542:$AE542, $BK542, MATCH(BI$10, $B$11:$AE$11, 0)), "")))</f>
        <v/>
      </c>
      <c r="BJ542" s="12"/>
      <c r="BN542" s="19" t="str" cm="1">
        <f t="array" ref="BN542">IF($AZ$10="", "", IF(IFERROR(INDEX($B542:$AE542, $BK542, MATCH($AZ$10, $B$11:$AE$11, 0)), "")="", "", IFERROR(INDEX($B542:$AE542, $BK542, MATCH($AZ$10, $B$11:$AE$11, 0)), "")))</f>
        <v/>
      </c>
      <c r="BO542" s="19" t="str">
        <f t="shared" si="130"/>
        <v/>
      </c>
      <c r="BP542" s="19" t="str">
        <f t="shared" si="131"/>
        <v/>
      </c>
      <c r="BQ542" s="19" t="str">
        <f t="shared" si="132"/>
        <v/>
      </c>
      <c r="BR542" s="30" t="str">
        <f t="shared" si="133"/>
        <v/>
      </c>
      <c r="BS542" s="19" t="str">
        <f t="shared" si="134"/>
        <v/>
      </c>
      <c r="BT542" s="40" t="str" cm="1">
        <f t="array" ref="BT542">IFERROR(DATE(INDEX($BQ542:$BS542, $BK542, MATCH($BN$5, $BQ$10:$BS$10, 0)), INDEX($BQ542:$BS542, $BK542, MATCH($BN$4, $BQ$10:$BS$10, 0)), INDEX($BQ542:$BS542, $BK542, MATCH($BN$3, $BQ$10:$BS$10, 0))), "")</f>
        <v/>
      </c>
      <c r="BV542" s="19" t="str">
        <f t="shared" si="135"/>
        <v/>
      </c>
      <c r="BX542" s="19" t="str">
        <f t="shared" si="136"/>
        <v/>
      </c>
      <c r="BZ542" s="30" t="str">
        <f t="shared" si="140"/>
        <v/>
      </c>
      <c r="CA542" s="13" t="str">
        <f t="shared" si="141"/>
        <v/>
      </c>
      <c r="CB542" s="13" t="str">
        <f t="shared" si="142"/>
        <v/>
      </c>
      <c r="CC542" s="13" t="str">
        <f t="shared" si="143"/>
        <v/>
      </c>
      <c r="CD542" s="32" t="str">
        <f t="shared" si="144"/>
        <v/>
      </c>
      <c r="CF542" s="52" t="str">
        <f t="shared" si="137"/>
        <v/>
      </c>
      <c r="CH542" s="19" t="str">
        <f>IF($CF542="", "", COUNTIF($CF$12:$CF$1210, "&gt;"&amp;$CF542)+1+COUNTIF($CF$12:$CF542, $CF542)-1)</f>
        <v/>
      </c>
      <c r="CJ542" s="19" t="str">
        <f t="shared" si="138"/>
        <v/>
      </c>
      <c r="CL542" s="87" t="str">
        <f t="shared" si="139"/>
        <v/>
      </c>
    </row>
    <row r="543" spans="1:90" x14ac:dyDescent="0.25">
      <c r="A543" s="11"/>
      <c r="B543" s="5"/>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7"/>
      <c r="AF543" s="11"/>
      <c r="AG543" s="12"/>
      <c r="AH543" s="12"/>
      <c r="AI543" s="12"/>
      <c r="AJ543" s="12"/>
      <c r="AK543" s="12"/>
      <c r="AL543" s="12"/>
      <c r="AM543" s="12"/>
      <c r="AN543" s="12"/>
      <c r="AO543" s="12"/>
      <c r="AP543" s="12"/>
      <c r="AQ543" s="12"/>
      <c r="AR543" s="12"/>
      <c r="AS543" s="12"/>
      <c r="AT543" s="12"/>
      <c r="AU543" s="12"/>
      <c r="AV543" s="12"/>
      <c r="AW543" s="12"/>
      <c r="AX543" s="12"/>
      <c r="AY543" s="12"/>
      <c r="AZ543" s="37" t="str">
        <f t="shared" si="129"/>
        <v/>
      </c>
      <c r="BA543" s="13" t="str" cm="1">
        <f t="array" ref="BA543">IF(BA$10="", "", IF(IFERROR(INDEX($B543:$AE543, $BK543, MATCH(BA$10, $B$11:$AE$11, 0)), "")="", "", IFERROR(VALUE(INDEX($B543:$AE543, $BK543, MATCH(BA$10, $B$11:$AE$11, 0))), "")))</f>
        <v/>
      </c>
      <c r="BB543" s="13" t="str" cm="1">
        <f t="array" ref="BB543">IF(BB$10="", "", IF(IFERROR(INDEX($B543:$AE543, $BK543, MATCH(BB$10, $B$11:$AE$11, 0)), "")="", "", IFERROR(VALUE(INDEX($B543:$AE543, $BK543, MATCH(BB$10, $B$11:$AE$11, 0))), "")))</f>
        <v/>
      </c>
      <c r="BC543" s="13" t="str" cm="1">
        <f t="array" ref="BC543">IF(BC$10="", "", IF(IFERROR(INDEX($B543:$AE543, $BK543, MATCH(BC$10, $B$11:$AE$11, 0)), "")="", "", IFERROR(VALUE(INDEX($B543:$AE543, $BK543, MATCH(BC$10, $B$11:$AE$11, 0))), "")))</f>
        <v/>
      </c>
      <c r="BD543" s="13" t="str" cm="1">
        <f t="array" ref="BD543">IF(BD$10="", "", IF(IFERROR(INDEX($B543:$AE543, $BK543, MATCH(BD$10, $B$11:$AE$11, 0)), "")="", "", IFERROR(VALUE(INDEX($B543:$AE543, $BK543, MATCH(BD$10, $B$11:$AE$11, 0))), "")))</f>
        <v/>
      </c>
      <c r="BE543" s="32" t="str" cm="1">
        <f t="array" ref="BE543">IF(BE$10="", "", IF(IFERROR(INDEX($B543:$AE543, $BK543, MATCH(BE$10, $B$11:$AE$11, 0)), "")="", "", IFERROR(VALUE(INDEX($B543:$AE543, $BK543, MATCH(BE$10, $B$11:$AE$11, 0))), "")))</f>
        <v/>
      </c>
      <c r="BF543" s="12"/>
      <c r="BG543" s="44" t="str" cm="1">
        <f t="array" ref="BG543">IF(BG$10="", "", IF(IFERROR(INDEX($B543:$AE543, $BK543, MATCH(BG$10, $B$11:$AE$11, 0)), "")="", "", IFERROR(LEFT(INDEX($B543:$AE543, $BK543, MATCH(BG$10, $B$11:$AE$11, 0)), 70), "")))</f>
        <v/>
      </c>
      <c r="BH543" s="12"/>
      <c r="BI543" s="44" t="str" cm="1">
        <f t="array" ref="BI543">IF(BI$10="", "", IF(IFERROR(INDEX($B543:$AE543, $BK543, MATCH(BI$10, $B$11:$AE$11, 0)), "")="", "", IFERROR(INDEX($B543:$AE543, $BK543, MATCH(BI$10, $B$11:$AE$11, 0)), "")))</f>
        <v/>
      </c>
      <c r="BJ543" s="12"/>
      <c r="BN543" s="19" t="str" cm="1">
        <f t="array" ref="BN543">IF($AZ$10="", "", IF(IFERROR(INDEX($B543:$AE543, $BK543, MATCH($AZ$10, $B$11:$AE$11, 0)), "")="", "", IFERROR(INDEX($B543:$AE543, $BK543, MATCH($AZ$10, $B$11:$AE$11, 0)), "")))</f>
        <v/>
      </c>
      <c r="BO543" s="19" t="str">
        <f t="shared" si="130"/>
        <v/>
      </c>
      <c r="BP543" s="19" t="str">
        <f t="shared" si="131"/>
        <v/>
      </c>
      <c r="BQ543" s="19" t="str">
        <f t="shared" si="132"/>
        <v/>
      </c>
      <c r="BR543" s="30" t="str">
        <f t="shared" si="133"/>
        <v/>
      </c>
      <c r="BS543" s="19" t="str">
        <f t="shared" si="134"/>
        <v/>
      </c>
      <c r="BT543" s="40" t="str" cm="1">
        <f t="array" ref="BT543">IFERROR(DATE(INDEX($BQ543:$BS543, $BK543, MATCH($BN$5, $BQ$10:$BS$10, 0)), INDEX($BQ543:$BS543, $BK543, MATCH($BN$4, $BQ$10:$BS$10, 0)), INDEX($BQ543:$BS543, $BK543, MATCH($BN$3, $BQ$10:$BS$10, 0))), "")</f>
        <v/>
      </c>
      <c r="BV543" s="19" t="str">
        <f t="shared" si="135"/>
        <v/>
      </c>
      <c r="BX543" s="19" t="str">
        <f t="shared" si="136"/>
        <v/>
      </c>
      <c r="BZ543" s="30" t="str">
        <f t="shared" si="140"/>
        <v/>
      </c>
      <c r="CA543" s="13" t="str">
        <f t="shared" si="141"/>
        <v/>
      </c>
      <c r="CB543" s="13" t="str">
        <f t="shared" si="142"/>
        <v/>
      </c>
      <c r="CC543" s="13" t="str">
        <f t="shared" si="143"/>
        <v/>
      </c>
      <c r="CD543" s="32" t="str">
        <f t="shared" si="144"/>
        <v/>
      </c>
      <c r="CF543" s="52" t="str">
        <f t="shared" si="137"/>
        <v/>
      </c>
      <c r="CH543" s="19" t="str">
        <f>IF($CF543="", "", COUNTIF($CF$12:$CF$1210, "&gt;"&amp;$CF543)+1+COUNTIF($CF$12:$CF543, $CF543)-1)</f>
        <v/>
      </c>
      <c r="CJ543" s="19" t="str">
        <f t="shared" si="138"/>
        <v/>
      </c>
      <c r="CL543" s="87" t="str">
        <f t="shared" si="139"/>
        <v/>
      </c>
    </row>
    <row r="544" spans="1:90" x14ac:dyDescent="0.25">
      <c r="A544" s="11"/>
      <c r="B544" s="5"/>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7"/>
      <c r="AF544" s="11"/>
      <c r="AG544" s="12"/>
      <c r="AH544" s="12"/>
      <c r="AI544" s="12"/>
      <c r="AJ544" s="12"/>
      <c r="AK544" s="12"/>
      <c r="AL544" s="12"/>
      <c r="AM544" s="12"/>
      <c r="AN544" s="12"/>
      <c r="AO544" s="12"/>
      <c r="AP544" s="12"/>
      <c r="AQ544" s="12"/>
      <c r="AR544" s="12"/>
      <c r="AS544" s="12"/>
      <c r="AT544" s="12"/>
      <c r="AU544" s="12"/>
      <c r="AV544" s="12"/>
      <c r="AW544" s="12"/>
      <c r="AX544" s="12"/>
      <c r="AY544" s="12"/>
      <c r="AZ544" s="37" t="str">
        <f t="shared" si="129"/>
        <v/>
      </c>
      <c r="BA544" s="13" t="str" cm="1">
        <f t="array" ref="BA544">IF(BA$10="", "", IF(IFERROR(INDEX($B544:$AE544, $BK544, MATCH(BA$10, $B$11:$AE$11, 0)), "")="", "", IFERROR(VALUE(INDEX($B544:$AE544, $BK544, MATCH(BA$10, $B$11:$AE$11, 0))), "")))</f>
        <v/>
      </c>
      <c r="BB544" s="13" t="str" cm="1">
        <f t="array" ref="BB544">IF(BB$10="", "", IF(IFERROR(INDEX($B544:$AE544, $BK544, MATCH(BB$10, $B$11:$AE$11, 0)), "")="", "", IFERROR(VALUE(INDEX($B544:$AE544, $BK544, MATCH(BB$10, $B$11:$AE$11, 0))), "")))</f>
        <v/>
      </c>
      <c r="BC544" s="13" t="str" cm="1">
        <f t="array" ref="BC544">IF(BC$10="", "", IF(IFERROR(INDEX($B544:$AE544, $BK544, MATCH(BC$10, $B$11:$AE$11, 0)), "")="", "", IFERROR(VALUE(INDEX($B544:$AE544, $BK544, MATCH(BC$10, $B$11:$AE$11, 0))), "")))</f>
        <v/>
      </c>
      <c r="BD544" s="13" t="str" cm="1">
        <f t="array" ref="BD544">IF(BD$10="", "", IF(IFERROR(INDEX($B544:$AE544, $BK544, MATCH(BD$10, $B$11:$AE$11, 0)), "")="", "", IFERROR(VALUE(INDEX($B544:$AE544, $BK544, MATCH(BD$10, $B$11:$AE$11, 0))), "")))</f>
        <v/>
      </c>
      <c r="BE544" s="32" t="str" cm="1">
        <f t="array" ref="BE544">IF(BE$10="", "", IF(IFERROR(INDEX($B544:$AE544, $BK544, MATCH(BE$10, $B$11:$AE$11, 0)), "")="", "", IFERROR(VALUE(INDEX($B544:$AE544, $BK544, MATCH(BE$10, $B$11:$AE$11, 0))), "")))</f>
        <v/>
      </c>
      <c r="BF544" s="12"/>
      <c r="BG544" s="44" t="str" cm="1">
        <f t="array" ref="BG544">IF(BG$10="", "", IF(IFERROR(INDEX($B544:$AE544, $BK544, MATCH(BG$10, $B$11:$AE$11, 0)), "")="", "", IFERROR(LEFT(INDEX($B544:$AE544, $BK544, MATCH(BG$10, $B$11:$AE$11, 0)), 70), "")))</f>
        <v/>
      </c>
      <c r="BH544" s="12"/>
      <c r="BI544" s="44" t="str" cm="1">
        <f t="array" ref="BI544">IF(BI$10="", "", IF(IFERROR(INDEX($B544:$AE544, $BK544, MATCH(BI$10, $B$11:$AE$11, 0)), "")="", "", IFERROR(INDEX($B544:$AE544, $BK544, MATCH(BI$10, $B$11:$AE$11, 0)), "")))</f>
        <v/>
      </c>
      <c r="BJ544" s="12"/>
      <c r="BN544" s="19" t="str" cm="1">
        <f t="array" ref="BN544">IF($AZ$10="", "", IF(IFERROR(INDEX($B544:$AE544, $BK544, MATCH($AZ$10, $B$11:$AE$11, 0)), "")="", "", IFERROR(INDEX($B544:$AE544, $BK544, MATCH($AZ$10, $B$11:$AE$11, 0)), "")))</f>
        <v/>
      </c>
      <c r="BO544" s="19" t="str">
        <f t="shared" si="130"/>
        <v/>
      </c>
      <c r="BP544" s="19" t="str">
        <f t="shared" si="131"/>
        <v/>
      </c>
      <c r="BQ544" s="19" t="str">
        <f t="shared" si="132"/>
        <v/>
      </c>
      <c r="BR544" s="30" t="str">
        <f t="shared" si="133"/>
        <v/>
      </c>
      <c r="BS544" s="19" t="str">
        <f t="shared" si="134"/>
        <v/>
      </c>
      <c r="BT544" s="40" t="str" cm="1">
        <f t="array" ref="BT544">IFERROR(DATE(INDEX($BQ544:$BS544, $BK544, MATCH($BN$5, $BQ$10:$BS$10, 0)), INDEX($BQ544:$BS544, $BK544, MATCH($BN$4, $BQ$10:$BS$10, 0)), INDEX($BQ544:$BS544, $BK544, MATCH($BN$3, $BQ$10:$BS$10, 0))), "")</f>
        <v/>
      </c>
      <c r="BV544" s="19" t="str">
        <f t="shared" si="135"/>
        <v/>
      </c>
      <c r="BX544" s="19" t="str">
        <f t="shared" si="136"/>
        <v/>
      </c>
      <c r="BZ544" s="30" t="str">
        <f t="shared" si="140"/>
        <v/>
      </c>
      <c r="CA544" s="13" t="str">
        <f t="shared" si="141"/>
        <v/>
      </c>
      <c r="CB544" s="13" t="str">
        <f t="shared" si="142"/>
        <v/>
      </c>
      <c r="CC544" s="13" t="str">
        <f t="shared" si="143"/>
        <v/>
      </c>
      <c r="CD544" s="32" t="str">
        <f t="shared" si="144"/>
        <v/>
      </c>
      <c r="CF544" s="52" t="str">
        <f t="shared" si="137"/>
        <v/>
      </c>
      <c r="CH544" s="19" t="str">
        <f>IF($CF544="", "", COUNTIF($CF$12:$CF$1210, "&gt;"&amp;$CF544)+1+COUNTIF($CF$12:$CF544, $CF544)-1)</f>
        <v/>
      </c>
      <c r="CJ544" s="19" t="str">
        <f t="shared" si="138"/>
        <v/>
      </c>
      <c r="CL544" s="87" t="str">
        <f t="shared" si="139"/>
        <v/>
      </c>
    </row>
    <row r="545" spans="1:90" x14ac:dyDescent="0.25">
      <c r="A545" s="11"/>
      <c r="B545" s="5"/>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7"/>
      <c r="AF545" s="11"/>
      <c r="AG545" s="12"/>
      <c r="AH545" s="12"/>
      <c r="AI545" s="12"/>
      <c r="AJ545" s="12"/>
      <c r="AK545" s="12"/>
      <c r="AL545" s="12"/>
      <c r="AM545" s="12"/>
      <c r="AN545" s="12"/>
      <c r="AO545" s="12"/>
      <c r="AP545" s="12"/>
      <c r="AQ545" s="12"/>
      <c r="AR545" s="12"/>
      <c r="AS545" s="12"/>
      <c r="AT545" s="12"/>
      <c r="AU545" s="12"/>
      <c r="AV545" s="12"/>
      <c r="AW545" s="12"/>
      <c r="AX545" s="12"/>
      <c r="AY545" s="12"/>
      <c r="AZ545" s="37" t="str">
        <f t="shared" si="129"/>
        <v/>
      </c>
      <c r="BA545" s="13" t="str" cm="1">
        <f t="array" ref="BA545">IF(BA$10="", "", IF(IFERROR(INDEX($B545:$AE545, $BK545, MATCH(BA$10, $B$11:$AE$11, 0)), "")="", "", IFERROR(VALUE(INDEX($B545:$AE545, $BK545, MATCH(BA$10, $B$11:$AE$11, 0))), "")))</f>
        <v/>
      </c>
      <c r="BB545" s="13" t="str" cm="1">
        <f t="array" ref="BB545">IF(BB$10="", "", IF(IFERROR(INDEX($B545:$AE545, $BK545, MATCH(BB$10, $B$11:$AE$11, 0)), "")="", "", IFERROR(VALUE(INDEX($B545:$AE545, $BK545, MATCH(BB$10, $B$11:$AE$11, 0))), "")))</f>
        <v/>
      </c>
      <c r="BC545" s="13" t="str" cm="1">
        <f t="array" ref="BC545">IF(BC$10="", "", IF(IFERROR(INDEX($B545:$AE545, $BK545, MATCH(BC$10, $B$11:$AE$11, 0)), "")="", "", IFERROR(VALUE(INDEX($B545:$AE545, $BK545, MATCH(BC$10, $B$11:$AE$11, 0))), "")))</f>
        <v/>
      </c>
      <c r="BD545" s="13" t="str" cm="1">
        <f t="array" ref="BD545">IF(BD$10="", "", IF(IFERROR(INDEX($B545:$AE545, $BK545, MATCH(BD$10, $B$11:$AE$11, 0)), "")="", "", IFERROR(VALUE(INDEX($B545:$AE545, $BK545, MATCH(BD$10, $B$11:$AE$11, 0))), "")))</f>
        <v/>
      </c>
      <c r="BE545" s="32" t="str" cm="1">
        <f t="array" ref="BE545">IF(BE$10="", "", IF(IFERROR(INDEX($B545:$AE545, $BK545, MATCH(BE$10, $B$11:$AE$11, 0)), "")="", "", IFERROR(VALUE(INDEX($B545:$AE545, $BK545, MATCH(BE$10, $B$11:$AE$11, 0))), "")))</f>
        <v/>
      </c>
      <c r="BF545" s="12"/>
      <c r="BG545" s="44" t="str" cm="1">
        <f t="array" ref="BG545">IF(BG$10="", "", IF(IFERROR(INDEX($B545:$AE545, $BK545, MATCH(BG$10, $B$11:$AE$11, 0)), "")="", "", IFERROR(LEFT(INDEX($B545:$AE545, $BK545, MATCH(BG$10, $B$11:$AE$11, 0)), 70), "")))</f>
        <v/>
      </c>
      <c r="BH545" s="12"/>
      <c r="BI545" s="44" t="str" cm="1">
        <f t="array" ref="BI545">IF(BI$10="", "", IF(IFERROR(INDEX($B545:$AE545, $BK545, MATCH(BI$10, $B$11:$AE$11, 0)), "")="", "", IFERROR(INDEX($B545:$AE545, $BK545, MATCH(BI$10, $B$11:$AE$11, 0)), "")))</f>
        <v/>
      </c>
      <c r="BJ545" s="12"/>
      <c r="BN545" s="19" t="str" cm="1">
        <f t="array" ref="BN545">IF($AZ$10="", "", IF(IFERROR(INDEX($B545:$AE545, $BK545, MATCH($AZ$10, $B$11:$AE$11, 0)), "")="", "", IFERROR(INDEX($B545:$AE545, $BK545, MATCH($AZ$10, $B$11:$AE$11, 0)), "")))</f>
        <v/>
      </c>
      <c r="BO545" s="19" t="str">
        <f t="shared" si="130"/>
        <v/>
      </c>
      <c r="BP545" s="19" t="str">
        <f t="shared" si="131"/>
        <v/>
      </c>
      <c r="BQ545" s="19" t="str">
        <f t="shared" si="132"/>
        <v/>
      </c>
      <c r="BR545" s="30" t="str">
        <f t="shared" si="133"/>
        <v/>
      </c>
      <c r="BS545" s="19" t="str">
        <f t="shared" si="134"/>
        <v/>
      </c>
      <c r="BT545" s="40" t="str" cm="1">
        <f t="array" ref="BT545">IFERROR(DATE(INDEX($BQ545:$BS545, $BK545, MATCH($BN$5, $BQ$10:$BS$10, 0)), INDEX($BQ545:$BS545, $BK545, MATCH($BN$4, $BQ$10:$BS$10, 0)), INDEX($BQ545:$BS545, $BK545, MATCH($BN$3, $BQ$10:$BS$10, 0))), "")</f>
        <v/>
      </c>
      <c r="BV545" s="19" t="str">
        <f t="shared" si="135"/>
        <v/>
      </c>
      <c r="BX545" s="19" t="str">
        <f t="shared" si="136"/>
        <v/>
      </c>
      <c r="BZ545" s="30" t="str">
        <f t="shared" si="140"/>
        <v/>
      </c>
      <c r="CA545" s="13" t="str">
        <f t="shared" si="141"/>
        <v/>
      </c>
      <c r="CB545" s="13" t="str">
        <f t="shared" si="142"/>
        <v/>
      </c>
      <c r="CC545" s="13" t="str">
        <f t="shared" si="143"/>
        <v/>
      </c>
      <c r="CD545" s="32" t="str">
        <f t="shared" si="144"/>
        <v/>
      </c>
      <c r="CF545" s="52" t="str">
        <f t="shared" si="137"/>
        <v/>
      </c>
      <c r="CH545" s="19" t="str">
        <f>IF($CF545="", "", COUNTIF($CF$12:$CF$1210, "&gt;"&amp;$CF545)+1+COUNTIF($CF$12:$CF545, $CF545)-1)</f>
        <v/>
      </c>
      <c r="CJ545" s="19" t="str">
        <f t="shared" si="138"/>
        <v/>
      </c>
      <c r="CL545" s="87" t="str">
        <f t="shared" si="139"/>
        <v/>
      </c>
    </row>
    <row r="546" spans="1:90" x14ac:dyDescent="0.25">
      <c r="A546" s="11"/>
      <c r="B546" s="5"/>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7"/>
      <c r="AF546" s="11"/>
      <c r="AG546" s="12"/>
      <c r="AH546" s="12"/>
      <c r="AI546" s="12"/>
      <c r="AJ546" s="12"/>
      <c r="AK546" s="12"/>
      <c r="AL546" s="12"/>
      <c r="AM546" s="12"/>
      <c r="AN546" s="12"/>
      <c r="AO546" s="12"/>
      <c r="AP546" s="12"/>
      <c r="AQ546" s="12"/>
      <c r="AR546" s="12"/>
      <c r="AS546" s="12"/>
      <c r="AT546" s="12"/>
      <c r="AU546" s="12"/>
      <c r="AV546" s="12"/>
      <c r="AW546" s="12"/>
      <c r="AX546" s="12"/>
      <c r="AY546" s="12"/>
      <c r="AZ546" s="37" t="str">
        <f t="shared" si="129"/>
        <v/>
      </c>
      <c r="BA546" s="13" t="str" cm="1">
        <f t="array" ref="BA546">IF(BA$10="", "", IF(IFERROR(INDEX($B546:$AE546, $BK546, MATCH(BA$10, $B$11:$AE$11, 0)), "")="", "", IFERROR(VALUE(INDEX($B546:$AE546, $BK546, MATCH(BA$10, $B$11:$AE$11, 0))), "")))</f>
        <v/>
      </c>
      <c r="BB546" s="13" t="str" cm="1">
        <f t="array" ref="BB546">IF(BB$10="", "", IF(IFERROR(INDEX($B546:$AE546, $BK546, MATCH(BB$10, $B$11:$AE$11, 0)), "")="", "", IFERROR(VALUE(INDEX($B546:$AE546, $BK546, MATCH(BB$10, $B$11:$AE$11, 0))), "")))</f>
        <v/>
      </c>
      <c r="BC546" s="13" t="str" cm="1">
        <f t="array" ref="BC546">IF(BC$10="", "", IF(IFERROR(INDEX($B546:$AE546, $BK546, MATCH(BC$10, $B$11:$AE$11, 0)), "")="", "", IFERROR(VALUE(INDEX($B546:$AE546, $BK546, MATCH(BC$10, $B$11:$AE$11, 0))), "")))</f>
        <v/>
      </c>
      <c r="BD546" s="13" t="str" cm="1">
        <f t="array" ref="BD546">IF(BD$10="", "", IF(IFERROR(INDEX($B546:$AE546, $BK546, MATCH(BD$10, $B$11:$AE$11, 0)), "")="", "", IFERROR(VALUE(INDEX($B546:$AE546, $BK546, MATCH(BD$10, $B$11:$AE$11, 0))), "")))</f>
        <v/>
      </c>
      <c r="BE546" s="32" t="str" cm="1">
        <f t="array" ref="BE546">IF(BE$10="", "", IF(IFERROR(INDEX($B546:$AE546, $BK546, MATCH(BE$10, $B$11:$AE$11, 0)), "")="", "", IFERROR(VALUE(INDEX($B546:$AE546, $BK546, MATCH(BE$10, $B$11:$AE$11, 0))), "")))</f>
        <v/>
      </c>
      <c r="BF546" s="12"/>
      <c r="BG546" s="44" t="str" cm="1">
        <f t="array" ref="BG546">IF(BG$10="", "", IF(IFERROR(INDEX($B546:$AE546, $BK546, MATCH(BG$10, $B$11:$AE$11, 0)), "")="", "", IFERROR(LEFT(INDEX($B546:$AE546, $BK546, MATCH(BG$10, $B$11:$AE$11, 0)), 70), "")))</f>
        <v/>
      </c>
      <c r="BH546" s="12"/>
      <c r="BI546" s="44" t="str" cm="1">
        <f t="array" ref="BI546">IF(BI$10="", "", IF(IFERROR(INDEX($B546:$AE546, $BK546, MATCH(BI$10, $B$11:$AE$11, 0)), "")="", "", IFERROR(INDEX($B546:$AE546, $BK546, MATCH(BI$10, $B$11:$AE$11, 0)), "")))</f>
        <v/>
      </c>
      <c r="BJ546" s="12"/>
      <c r="BN546" s="19" t="str" cm="1">
        <f t="array" ref="BN546">IF($AZ$10="", "", IF(IFERROR(INDEX($B546:$AE546, $BK546, MATCH($AZ$10, $B$11:$AE$11, 0)), "")="", "", IFERROR(INDEX($B546:$AE546, $BK546, MATCH($AZ$10, $B$11:$AE$11, 0)), "")))</f>
        <v/>
      </c>
      <c r="BO546" s="19" t="str">
        <f t="shared" si="130"/>
        <v/>
      </c>
      <c r="BP546" s="19" t="str">
        <f t="shared" si="131"/>
        <v/>
      </c>
      <c r="BQ546" s="19" t="str">
        <f t="shared" si="132"/>
        <v/>
      </c>
      <c r="BR546" s="30" t="str">
        <f t="shared" si="133"/>
        <v/>
      </c>
      <c r="BS546" s="19" t="str">
        <f t="shared" si="134"/>
        <v/>
      </c>
      <c r="BT546" s="40" t="str" cm="1">
        <f t="array" ref="BT546">IFERROR(DATE(INDEX($BQ546:$BS546, $BK546, MATCH($BN$5, $BQ$10:$BS$10, 0)), INDEX($BQ546:$BS546, $BK546, MATCH($BN$4, $BQ$10:$BS$10, 0)), INDEX($BQ546:$BS546, $BK546, MATCH($BN$3, $BQ$10:$BS$10, 0))), "")</f>
        <v/>
      </c>
      <c r="BV546" s="19" t="str">
        <f t="shared" si="135"/>
        <v/>
      </c>
      <c r="BX546" s="19" t="str">
        <f t="shared" si="136"/>
        <v/>
      </c>
      <c r="BZ546" s="30" t="str">
        <f t="shared" si="140"/>
        <v/>
      </c>
      <c r="CA546" s="13" t="str">
        <f t="shared" si="141"/>
        <v/>
      </c>
      <c r="CB546" s="13" t="str">
        <f t="shared" si="142"/>
        <v/>
      </c>
      <c r="CC546" s="13" t="str">
        <f t="shared" si="143"/>
        <v/>
      </c>
      <c r="CD546" s="32" t="str">
        <f t="shared" si="144"/>
        <v/>
      </c>
      <c r="CF546" s="52" t="str">
        <f t="shared" si="137"/>
        <v/>
      </c>
      <c r="CH546" s="19" t="str">
        <f>IF($CF546="", "", COUNTIF($CF$12:$CF$1210, "&gt;"&amp;$CF546)+1+COUNTIF($CF$12:$CF546, $CF546)-1)</f>
        <v/>
      </c>
      <c r="CJ546" s="19" t="str">
        <f t="shared" si="138"/>
        <v/>
      </c>
      <c r="CL546" s="87" t="str">
        <f t="shared" si="139"/>
        <v/>
      </c>
    </row>
    <row r="547" spans="1:90" x14ac:dyDescent="0.25">
      <c r="A547" s="11"/>
      <c r="B547" s="5"/>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7"/>
      <c r="AF547" s="11"/>
      <c r="AG547" s="12"/>
      <c r="AH547" s="12"/>
      <c r="AI547" s="12"/>
      <c r="AJ547" s="12"/>
      <c r="AK547" s="12"/>
      <c r="AL547" s="12"/>
      <c r="AM547" s="12"/>
      <c r="AN547" s="12"/>
      <c r="AO547" s="12"/>
      <c r="AP547" s="12"/>
      <c r="AQ547" s="12"/>
      <c r="AR547" s="12"/>
      <c r="AS547" s="12"/>
      <c r="AT547" s="12"/>
      <c r="AU547" s="12"/>
      <c r="AV547" s="12"/>
      <c r="AW547" s="12"/>
      <c r="AX547" s="12"/>
      <c r="AY547" s="12"/>
      <c r="AZ547" s="37" t="str">
        <f t="shared" si="129"/>
        <v/>
      </c>
      <c r="BA547" s="13" t="str" cm="1">
        <f t="array" ref="BA547">IF(BA$10="", "", IF(IFERROR(INDEX($B547:$AE547, $BK547, MATCH(BA$10, $B$11:$AE$11, 0)), "")="", "", IFERROR(VALUE(INDEX($B547:$AE547, $BK547, MATCH(BA$10, $B$11:$AE$11, 0))), "")))</f>
        <v/>
      </c>
      <c r="BB547" s="13" t="str" cm="1">
        <f t="array" ref="BB547">IF(BB$10="", "", IF(IFERROR(INDEX($B547:$AE547, $BK547, MATCH(BB$10, $B$11:$AE$11, 0)), "")="", "", IFERROR(VALUE(INDEX($B547:$AE547, $BK547, MATCH(BB$10, $B$11:$AE$11, 0))), "")))</f>
        <v/>
      </c>
      <c r="BC547" s="13" t="str" cm="1">
        <f t="array" ref="BC547">IF(BC$10="", "", IF(IFERROR(INDEX($B547:$AE547, $BK547, MATCH(BC$10, $B$11:$AE$11, 0)), "")="", "", IFERROR(VALUE(INDEX($B547:$AE547, $BK547, MATCH(BC$10, $B$11:$AE$11, 0))), "")))</f>
        <v/>
      </c>
      <c r="BD547" s="13" t="str" cm="1">
        <f t="array" ref="BD547">IF(BD$10="", "", IF(IFERROR(INDEX($B547:$AE547, $BK547, MATCH(BD$10, $B$11:$AE$11, 0)), "")="", "", IFERROR(VALUE(INDEX($B547:$AE547, $BK547, MATCH(BD$10, $B$11:$AE$11, 0))), "")))</f>
        <v/>
      </c>
      <c r="BE547" s="32" t="str" cm="1">
        <f t="array" ref="BE547">IF(BE$10="", "", IF(IFERROR(INDEX($B547:$AE547, $BK547, MATCH(BE$10, $B$11:$AE$11, 0)), "")="", "", IFERROR(VALUE(INDEX($B547:$AE547, $BK547, MATCH(BE$10, $B$11:$AE$11, 0))), "")))</f>
        <v/>
      </c>
      <c r="BF547" s="12"/>
      <c r="BG547" s="44" t="str" cm="1">
        <f t="array" ref="BG547">IF(BG$10="", "", IF(IFERROR(INDEX($B547:$AE547, $BK547, MATCH(BG$10, $B$11:$AE$11, 0)), "")="", "", IFERROR(LEFT(INDEX($B547:$AE547, $BK547, MATCH(BG$10, $B$11:$AE$11, 0)), 70), "")))</f>
        <v/>
      </c>
      <c r="BH547" s="12"/>
      <c r="BI547" s="44" t="str" cm="1">
        <f t="array" ref="BI547">IF(BI$10="", "", IF(IFERROR(INDEX($B547:$AE547, $BK547, MATCH(BI$10, $B$11:$AE$11, 0)), "")="", "", IFERROR(INDEX($B547:$AE547, $BK547, MATCH(BI$10, $B$11:$AE$11, 0)), "")))</f>
        <v/>
      </c>
      <c r="BJ547" s="12"/>
      <c r="BN547" s="19" t="str" cm="1">
        <f t="array" ref="BN547">IF($AZ$10="", "", IF(IFERROR(INDEX($B547:$AE547, $BK547, MATCH($AZ$10, $B$11:$AE$11, 0)), "")="", "", IFERROR(INDEX($B547:$AE547, $BK547, MATCH($AZ$10, $B$11:$AE$11, 0)), "")))</f>
        <v/>
      </c>
      <c r="BO547" s="19" t="str">
        <f t="shared" si="130"/>
        <v/>
      </c>
      <c r="BP547" s="19" t="str">
        <f t="shared" si="131"/>
        <v/>
      </c>
      <c r="BQ547" s="19" t="str">
        <f t="shared" si="132"/>
        <v/>
      </c>
      <c r="BR547" s="30" t="str">
        <f t="shared" si="133"/>
        <v/>
      </c>
      <c r="BS547" s="19" t="str">
        <f t="shared" si="134"/>
        <v/>
      </c>
      <c r="BT547" s="40" t="str" cm="1">
        <f t="array" ref="BT547">IFERROR(DATE(INDEX($BQ547:$BS547, $BK547, MATCH($BN$5, $BQ$10:$BS$10, 0)), INDEX($BQ547:$BS547, $BK547, MATCH($BN$4, $BQ$10:$BS$10, 0)), INDEX($BQ547:$BS547, $BK547, MATCH($BN$3, $BQ$10:$BS$10, 0))), "")</f>
        <v/>
      </c>
      <c r="BV547" s="19" t="str">
        <f t="shared" si="135"/>
        <v/>
      </c>
      <c r="BX547" s="19" t="str">
        <f t="shared" si="136"/>
        <v/>
      </c>
      <c r="BZ547" s="30" t="str">
        <f t="shared" si="140"/>
        <v/>
      </c>
      <c r="CA547" s="13" t="str">
        <f t="shared" si="141"/>
        <v/>
      </c>
      <c r="CB547" s="13" t="str">
        <f t="shared" si="142"/>
        <v/>
      </c>
      <c r="CC547" s="13" t="str">
        <f t="shared" si="143"/>
        <v/>
      </c>
      <c r="CD547" s="32" t="str">
        <f t="shared" si="144"/>
        <v/>
      </c>
      <c r="CF547" s="52" t="str">
        <f t="shared" si="137"/>
        <v/>
      </c>
      <c r="CH547" s="19" t="str">
        <f>IF($CF547="", "", COUNTIF($CF$12:$CF$1210, "&gt;"&amp;$CF547)+1+COUNTIF($CF$12:$CF547, $CF547)-1)</f>
        <v/>
      </c>
      <c r="CJ547" s="19" t="str">
        <f t="shared" si="138"/>
        <v/>
      </c>
      <c r="CL547" s="87" t="str">
        <f t="shared" si="139"/>
        <v/>
      </c>
    </row>
    <row r="548" spans="1:90" x14ac:dyDescent="0.25">
      <c r="A548" s="11"/>
      <c r="B548" s="5"/>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7"/>
      <c r="AF548" s="11"/>
      <c r="AG548" s="12"/>
      <c r="AH548" s="12"/>
      <c r="AI548" s="12"/>
      <c r="AJ548" s="12"/>
      <c r="AK548" s="12"/>
      <c r="AL548" s="12"/>
      <c r="AM548" s="12"/>
      <c r="AN548" s="12"/>
      <c r="AO548" s="12"/>
      <c r="AP548" s="12"/>
      <c r="AQ548" s="12"/>
      <c r="AR548" s="12"/>
      <c r="AS548" s="12"/>
      <c r="AT548" s="12"/>
      <c r="AU548" s="12"/>
      <c r="AV548" s="12"/>
      <c r="AW548" s="12"/>
      <c r="AX548" s="12"/>
      <c r="AY548" s="12"/>
      <c r="AZ548" s="37" t="str">
        <f t="shared" si="129"/>
        <v/>
      </c>
      <c r="BA548" s="13" t="str" cm="1">
        <f t="array" ref="BA548">IF(BA$10="", "", IF(IFERROR(INDEX($B548:$AE548, $BK548, MATCH(BA$10, $B$11:$AE$11, 0)), "")="", "", IFERROR(VALUE(INDEX($B548:$AE548, $BK548, MATCH(BA$10, $B$11:$AE$11, 0))), "")))</f>
        <v/>
      </c>
      <c r="BB548" s="13" t="str" cm="1">
        <f t="array" ref="BB548">IF(BB$10="", "", IF(IFERROR(INDEX($B548:$AE548, $BK548, MATCH(BB$10, $B$11:$AE$11, 0)), "")="", "", IFERROR(VALUE(INDEX($B548:$AE548, $BK548, MATCH(BB$10, $B$11:$AE$11, 0))), "")))</f>
        <v/>
      </c>
      <c r="BC548" s="13" t="str" cm="1">
        <f t="array" ref="BC548">IF(BC$10="", "", IF(IFERROR(INDEX($B548:$AE548, $BK548, MATCH(BC$10, $B$11:$AE$11, 0)), "")="", "", IFERROR(VALUE(INDEX($B548:$AE548, $BK548, MATCH(BC$10, $B$11:$AE$11, 0))), "")))</f>
        <v/>
      </c>
      <c r="BD548" s="13" t="str" cm="1">
        <f t="array" ref="BD548">IF(BD$10="", "", IF(IFERROR(INDEX($B548:$AE548, $BK548, MATCH(BD$10, $B$11:$AE$11, 0)), "")="", "", IFERROR(VALUE(INDEX($B548:$AE548, $BK548, MATCH(BD$10, $B$11:$AE$11, 0))), "")))</f>
        <v/>
      </c>
      <c r="BE548" s="32" t="str" cm="1">
        <f t="array" ref="BE548">IF(BE$10="", "", IF(IFERROR(INDEX($B548:$AE548, $BK548, MATCH(BE$10, $B$11:$AE$11, 0)), "")="", "", IFERROR(VALUE(INDEX($B548:$AE548, $BK548, MATCH(BE$10, $B$11:$AE$11, 0))), "")))</f>
        <v/>
      </c>
      <c r="BF548" s="12"/>
      <c r="BG548" s="44" t="str" cm="1">
        <f t="array" ref="BG548">IF(BG$10="", "", IF(IFERROR(INDEX($B548:$AE548, $BK548, MATCH(BG$10, $B$11:$AE$11, 0)), "")="", "", IFERROR(LEFT(INDEX($B548:$AE548, $BK548, MATCH(BG$10, $B$11:$AE$11, 0)), 70), "")))</f>
        <v/>
      </c>
      <c r="BH548" s="12"/>
      <c r="BI548" s="44" t="str" cm="1">
        <f t="array" ref="BI548">IF(BI$10="", "", IF(IFERROR(INDEX($B548:$AE548, $BK548, MATCH(BI$10, $B$11:$AE$11, 0)), "")="", "", IFERROR(INDEX($B548:$AE548, $BK548, MATCH(BI$10, $B$11:$AE$11, 0)), "")))</f>
        <v/>
      </c>
      <c r="BJ548" s="12"/>
      <c r="BN548" s="19" t="str" cm="1">
        <f t="array" ref="BN548">IF($AZ$10="", "", IF(IFERROR(INDEX($B548:$AE548, $BK548, MATCH($AZ$10, $B$11:$AE$11, 0)), "")="", "", IFERROR(INDEX($B548:$AE548, $BK548, MATCH($AZ$10, $B$11:$AE$11, 0)), "")))</f>
        <v/>
      </c>
      <c r="BO548" s="19" t="str">
        <f t="shared" si="130"/>
        <v/>
      </c>
      <c r="BP548" s="19" t="str">
        <f t="shared" si="131"/>
        <v/>
      </c>
      <c r="BQ548" s="19" t="str">
        <f t="shared" si="132"/>
        <v/>
      </c>
      <c r="BR548" s="30" t="str">
        <f t="shared" si="133"/>
        <v/>
      </c>
      <c r="BS548" s="19" t="str">
        <f t="shared" si="134"/>
        <v/>
      </c>
      <c r="BT548" s="40" t="str" cm="1">
        <f t="array" ref="BT548">IFERROR(DATE(INDEX($BQ548:$BS548, $BK548, MATCH($BN$5, $BQ$10:$BS$10, 0)), INDEX($BQ548:$BS548, $BK548, MATCH($BN$4, $BQ$10:$BS$10, 0)), INDEX($BQ548:$BS548, $BK548, MATCH($BN$3, $BQ$10:$BS$10, 0))), "")</f>
        <v/>
      </c>
      <c r="BV548" s="19" t="str">
        <f t="shared" si="135"/>
        <v/>
      </c>
      <c r="BX548" s="19" t="str">
        <f t="shared" si="136"/>
        <v/>
      </c>
      <c r="BZ548" s="30" t="str">
        <f t="shared" si="140"/>
        <v/>
      </c>
      <c r="CA548" s="13" t="str">
        <f t="shared" si="141"/>
        <v/>
      </c>
      <c r="CB548" s="13" t="str">
        <f t="shared" si="142"/>
        <v/>
      </c>
      <c r="CC548" s="13" t="str">
        <f t="shared" si="143"/>
        <v/>
      </c>
      <c r="CD548" s="32" t="str">
        <f t="shared" si="144"/>
        <v/>
      </c>
      <c r="CF548" s="52" t="str">
        <f t="shared" si="137"/>
        <v/>
      </c>
      <c r="CH548" s="19" t="str">
        <f>IF($CF548="", "", COUNTIF($CF$12:$CF$1210, "&gt;"&amp;$CF548)+1+COUNTIF($CF$12:$CF548, $CF548)-1)</f>
        <v/>
      </c>
      <c r="CJ548" s="19" t="str">
        <f t="shared" si="138"/>
        <v/>
      </c>
      <c r="CL548" s="87" t="str">
        <f t="shared" si="139"/>
        <v/>
      </c>
    </row>
    <row r="549" spans="1:90" x14ac:dyDescent="0.25">
      <c r="A549" s="11"/>
      <c r="B549" s="5"/>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7"/>
      <c r="AF549" s="11"/>
      <c r="AG549" s="12"/>
      <c r="AH549" s="12"/>
      <c r="AI549" s="12"/>
      <c r="AJ549" s="12"/>
      <c r="AK549" s="12"/>
      <c r="AL549" s="12"/>
      <c r="AM549" s="12"/>
      <c r="AN549" s="12"/>
      <c r="AO549" s="12"/>
      <c r="AP549" s="12"/>
      <c r="AQ549" s="12"/>
      <c r="AR549" s="12"/>
      <c r="AS549" s="12"/>
      <c r="AT549" s="12"/>
      <c r="AU549" s="12"/>
      <c r="AV549" s="12"/>
      <c r="AW549" s="12"/>
      <c r="AX549" s="12"/>
      <c r="AY549" s="12"/>
      <c r="AZ549" s="37" t="str">
        <f t="shared" si="129"/>
        <v/>
      </c>
      <c r="BA549" s="13" t="str" cm="1">
        <f t="array" ref="BA549">IF(BA$10="", "", IF(IFERROR(INDEX($B549:$AE549, $BK549, MATCH(BA$10, $B$11:$AE$11, 0)), "")="", "", IFERROR(VALUE(INDEX($B549:$AE549, $BK549, MATCH(BA$10, $B$11:$AE$11, 0))), "")))</f>
        <v/>
      </c>
      <c r="BB549" s="13" t="str" cm="1">
        <f t="array" ref="BB549">IF(BB$10="", "", IF(IFERROR(INDEX($B549:$AE549, $BK549, MATCH(BB$10, $B$11:$AE$11, 0)), "")="", "", IFERROR(VALUE(INDEX($B549:$AE549, $BK549, MATCH(BB$10, $B$11:$AE$11, 0))), "")))</f>
        <v/>
      </c>
      <c r="BC549" s="13" t="str" cm="1">
        <f t="array" ref="BC549">IF(BC$10="", "", IF(IFERROR(INDEX($B549:$AE549, $BK549, MATCH(BC$10, $B$11:$AE$11, 0)), "")="", "", IFERROR(VALUE(INDEX($B549:$AE549, $BK549, MATCH(BC$10, $B$11:$AE$11, 0))), "")))</f>
        <v/>
      </c>
      <c r="BD549" s="13" t="str" cm="1">
        <f t="array" ref="BD549">IF(BD$10="", "", IF(IFERROR(INDEX($B549:$AE549, $BK549, MATCH(BD$10, $B$11:$AE$11, 0)), "")="", "", IFERROR(VALUE(INDEX($B549:$AE549, $BK549, MATCH(BD$10, $B$11:$AE$11, 0))), "")))</f>
        <v/>
      </c>
      <c r="BE549" s="32" t="str" cm="1">
        <f t="array" ref="BE549">IF(BE$10="", "", IF(IFERROR(INDEX($B549:$AE549, $BK549, MATCH(BE$10, $B$11:$AE$11, 0)), "")="", "", IFERROR(VALUE(INDEX($B549:$AE549, $BK549, MATCH(BE$10, $B$11:$AE$11, 0))), "")))</f>
        <v/>
      </c>
      <c r="BF549" s="12"/>
      <c r="BG549" s="44" t="str" cm="1">
        <f t="array" ref="BG549">IF(BG$10="", "", IF(IFERROR(INDEX($B549:$AE549, $BK549, MATCH(BG$10, $B$11:$AE$11, 0)), "")="", "", IFERROR(LEFT(INDEX($B549:$AE549, $BK549, MATCH(BG$10, $B$11:$AE$11, 0)), 70), "")))</f>
        <v/>
      </c>
      <c r="BH549" s="12"/>
      <c r="BI549" s="44" t="str" cm="1">
        <f t="array" ref="BI549">IF(BI$10="", "", IF(IFERROR(INDEX($B549:$AE549, $BK549, MATCH(BI$10, $B$11:$AE$11, 0)), "")="", "", IFERROR(INDEX($B549:$AE549, $BK549, MATCH(BI$10, $B$11:$AE$11, 0)), "")))</f>
        <v/>
      </c>
      <c r="BJ549" s="12"/>
      <c r="BN549" s="19" t="str" cm="1">
        <f t="array" ref="BN549">IF($AZ$10="", "", IF(IFERROR(INDEX($B549:$AE549, $BK549, MATCH($AZ$10, $B$11:$AE$11, 0)), "")="", "", IFERROR(INDEX($B549:$AE549, $BK549, MATCH($AZ$10, $B$11:$AE$11, 0)), "")))</f>
        <v/>
      </c>
      <c r="BO549" s="19" t="str">
        <f t="shared" si="130"/>
        <v/>
      </c>
      <c r="BP549" s="19" t="str">
        <f t="shared" si="131"/>
        <v/>
      </c>
      <c r="BQ549" s="19" t="str">
        <f t="shared" si="132"/>
        <v/>
      </c>
      <c r="BR549" s="30" t="str">
        <f t="shared" si="133"/>
        <v/>
      </c>
      <c r="BS549" s="19" t="str">
        <f t="shared" si="134"/>
        <v/>
      </c>
      <c r="BT549" s="40" t="str" cm="1">
        <f t="array" ref="BT549">IFERROR(DATE(INDEX($BQ549:$BS549, $BK549, MATCH($BN$5, $BQ$10:$BS$10, 0)), INDEX($BQ549:$BS549, $BK549, MATCH($BN$4, $BQ$10:$BS$10, 0)), INDEX($BQ549:$BS549, $BK549, MATCH($BN$3, $BQ$10:$BS$10, 0))), "")</f>
        <v/>
      </c>
      <c r="BV549" s="19" t="str">
        <f t="shared" si="135"/>
        <v/>
      </c>
      <c r="BX549" s="19" t="str">
        <f t="shared" si="136"/>
        <v/>
      </c>
      <c r="BZ549" s="30" t="str">
        <f t="shared" si="140"/>
        <v/>
      </c>
      <c r="CA549" s="13" t="str">
        <f t="shared" si="141"/>
        <v/>
      </c>
      <c r="CB549" s="13" t="str">
        <f t="shared" si="142"/>
        <v/>
      </c>
      <c r="CC549" s="13" t="str">
        <f t="shared" si="143"/>
        <v/>
      </c>
      <c r="CD549" s="32" t="str">
        <f t="shared" si="144"/>
        <v/>
      </c>
      <c r="CF549" s="52" t="str">
        <f t="shared" si="137"/>
        <v/>
      </c>
      <c r="CH549" s="19" t="str">
        <f>IF($CF549="", "", COUNTIF($CF$12:$CF$1210, "&gt;"&amp;$CF549)+1+COUNTIF($CF$12:$CF549, $CF549)-1)</f>
        <v/>
      </c>
      <c r="CJ549" s="19" t="str">
        <f t="shared" si="138"/>
        <v/>
      </c>
      <c r="CL549" s="87" t="str">
        <f t="shared" si="139"/>
        <v/>
      </c>
    </row>
    <row r="550" spans="1:90" x14ac:dyDescent="0.25">
      <c r="A550" s="11"/>
      <c r="B550" s="5"/>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7"/>
      <c r="AF550" s="11"/>
      <c r="AG550" s="12"/>
      <c r="AH550" s="12"/>
      <c r="AI550" s="12"/>
      <c r="AJ550" s="12"/>
      <c r="AK550" s="12"/>
      <c r="AL550" s="12"/>
      <c r="AM550" s="12"/>
      <c r="AN550" s="12"/>
      <c r="AO550" s="12"/>
      <c r="AP550" s="12"/>
      <c r="AQ550" s="12"/>
      <c r="AR550" s="12"/>
      <c r="AS550" s="12"/>
      <c r="AT550" s="12"/>
      <c r="AU550" s="12"/>
      <c r="AV550" s="12"/>
      <c r="AW550" s="12"/>
      <c r="AX550" s="12"/>
      <c r="AY550" s="12"/>
      <c r="AZ550" s="37" t="str">
        <f t="shared" si="129"/>
        <v/>
      </c>
      <c r="BA550" s="13" t="str" cm="1">
        <f t="array" ref="BA550">IF(BA$10="", "", IF(IFERROR(INDEX($B550:$AE550, $BK550, MATCH(BA$10, $B$11:$AE$11, 0)), "")="", "", IFERROR(VALUE(INDEX($B550:$AE550, $BK550, MATCH(BA$10, $B$11:$AE$11, 0))), "")))</f>
        <v/>
      </c>
      <c r="BB550" s="13" t="str" cm="1">
        <f t="array" ref="BB550">IF(BB$10="", "", IF(IFERROR(INDEX($B550:$AE550, $BK550, MATCH(BB$10, $B$11:$AE$11, 0)), "")="", "", IFERROR(VALUE(INDEX($B550:$AE550, $BK550, MATCH(BB$10, $B$11:$AE$11, 0))), "")))</f>
        <v/>
      </c>
      <c r="BC550" s="13" t="str" cm="1">
        <f t="array" ref="BC550">IF(BC$10="", "", IF(IFERROR(INDEX($B550:$AE550, $BK550, MATCH(BC$10, $B$11:$AE$11, 0)), "")="", "", IFERROR(VALUE(INDEX($B550:$AE550, $BK550, MATCH(BC$10, $B$11:$AE$11, 0))), "")))</f>
        <v/>
      </c>
      <c r="BD550" s="13" t="str" cm="1">
        <f t="array" ref="BD550">IF(BD$10="", "", IF(IFERROR(INDEX($B550:$AE550, $BK550, MATCH(BD$10, $B$11:$AE$11, 0)), "")="", "", IFERROR(VALUE(INDEX($B550:$AE550, $BK550, MATCH(BD$10, $B$11:$AE$11, 0))), "")))</f>
        <v/>
      </c>
      <c r="BE550" s="32" t="str" cm="1">
        <f t="array" ref="BE550">IF(BE$10="", "", IF(IFERROR(INDEX($B550:$AE550, $BK550, MATCH(BE$10, $B$11:$AE$11, 0)), "")="", "", IFERROR(VALUE(INDEX($B550:$AE550, $BK550, MATCH(BE$10, $B$11:$AE$11, 0))), "")))</f>
        <v/>
      </c>
      <c r="BF550" s="12"/>
      <c r="BG550" s="44" t="str" cm="1">
        <f t="array" ref="BG550">IF(BG$10="", "", IF(IFERROR(INDEX($B550:$AE550, $BK550, MATCH(BG$10, $B$11:$AE$11, 0)), "")="", "", IFERROR(LEFT(INDEX($B550:$AE550, $BK550, MATCH(BG$10, $B$11:$AE$11, 0)), 70), "")))</f>
        <v/>
      </c>
      <c r="BH550" s="12"/>
      <c r="BI550" s="44" t="str" cm="1">
        <f t="array" ref="BI550">IF(BI$10="", "", IF(IFERROR(INDEX($B550:$AE550, $BK550, MATCH(BI$10, $B$11:$AE$11, 0)), "")="", "", IFERROR(INDEX($B550:$AE550, $BK550, MATCH(BI$10, $B$11:$AE$11, 0)), "")))</f>
        <v/>
      </c>
      <c r="BJ550" s="12"/>
      <c r="BN550" s="19" t="str" cm="1">
        <f t="array" ref="BN550">IF($AZ$10="", "", IF(IFERROR(INDEX($B550:$AE550, $BK550, MATCH($AZ$10, $B$11:$AE$11, 0)), "")="", "", IFERROR(INDEX($B550:$AE550, $BK550, MATCH($AZ$10, $B$11:$AE$11, 0)), "")))</f>
        <v/>
      </c>
      <c r="BO550" s="19" t="str">
        <f t="shared" si="130"/>
        <v/>
      </c>
      <c r="BP550" s="19" t="str">
        <f t="shared" si="131"/>
        <v/>
      </c>
      <c r="BQ550" s="19" t="str">
        <f t="shared" si="132"/>
        <v/>
      </c>
      <c r="BR550" s="30" t="str">
        <f t="shared" si="133"/>
        <v/>
      </c>
      <c r="BS550" s="19" t="str">
        <f t="shared" si="134"/>
        <v/>
      </c>
      <c r="BT550" s="40" t="str" cm="1">
        <f t="array" ref="BT550">IFERROR(DATE(INDEX($BQ550:$BS550, $BK550, MATCH($BN$5, $BQ$10:$BS$10, 0)), INDEX($BQ550:$BS550, $BK550, MATCH($BN$4, $BQ$10:$BS$10, 0)), INDEX($BQ550:$BS550, $BK550, MATCH($BN$3, $BQ$10:$BS$10, 0))), "")</f>
        <v/>
      </c>
      <c r="BV550" s="19" t="str">
        <f t="shared" si="135"/>
        <v/>
      </c>
      <c r="BX550" s="19" t="str">
        <f t="shared" si="136"/>
        <v/>
      </c>
      <c r="BZ550" s="30" t="str">
        <f t="shared" si="140"/>
        <v/>
      </c>
      <c r="CA550" s="13" t="str">
        <f t="shared" si="141"/>
        <v/>
      </c>
      <c r="CB550" s="13" t="str">
        <f t="shared" si="142"/>
        <v/>
      </c>
      <c r="CC550" s="13" t="str">
        <f t="shared" si="143"/>
        <v/>
      </c>
      <c r="CD550" s="32" t="str">
        <f t="shared" si="144"/>
        <v/>
      </c>
      <c r="CF550" s="52" t="str">
        <f t="shared" si="137"/>
        <v/>
      </c>
      <c r="CH550" s="19" t="str">
        <f>IF($CF550="", "", COUNTIF($CF$12:$CF$1210, "&gt;"&amp;$CF550)+1+COUNTIF($CF$12:$CF550, $CF550)-1)</f>
        <v/>
      </c>
      <c r="CJ550" s="19" t="str">
        <f t="shared" si="138"/>
        <v/>
      </c>
      <c r="CL550" s="87" t="str">
        <f t="shared" si="139"/>
        <v/>
      </c>
    </row>
    <row r="551" spans="1:90" x14ac:dyDescent="0.25">
      <c r="A551" s="11"/>
      <c r="B551" s="5"/>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7"/>
      <c r="AF551" s="11"/>
      <c r="AG551" s="12"/>
      <c r="AH551" s="12"/>
      <c r="AI551" s="12"/>
      <c r="AJ551" s="12"/>
      <c r="AK551" s="12"/>
      <c r="AL551" s="12"/>
      <c r="AM551" s="12"/>
      <c r="AN551" s="12"/>
      <c r="AO551" s="12"/>
      <c r="AP551" s="12"/>
      <c r="AQ551" s="12"/>
      <c r="AR551" s="12"/>
      <c r="AS551" s="12"/>
      <c r="AT551" s="12"/>
      <c r="AU551" s="12"/>
      <c r="AV551" s="12"/>
      <c r="AW551" s="12"/>
      <c r="AX551" s="12"/>
      <c r="AY551" s="12"/>
      <c r="AZ551" s="37" t="str">
        <f t="shared" si="129"/>
        <v/>
      </c>
      <c r="BA551" s="13" t="str" cm="1">
        <f t="array" ref="BA551">IF(BA$10="", "", IF(IFERROR(INDEX($B551:$AE551, $BK551, MATCH(BA$10, $B$11:$AE$11, 0)), "")="", "", IFERROR(VALUE(INDEX($B551:$AE551, $BK551, MATCH(BA$10, $B$11:$AE$11, 0))), "")))</f>
        <v/>
      </c>
      <c r="BB551" s="13" t="str" cm="1">
        <f t="array" ref="BB551">IF(BB$10="", "", IF(IFERROR(INDEX($B551:$AE551, $BK551, MATCH(BB$10, $B$11:$AE$11, 0)), "")="", "", IFERROR(VALUE(INDEX($B551:$AE551, $BK551, MATCH(BB$10, $B$11:$AE$11, 0))), "")))</f>
        <v/>
      </c>
      <c r="BC551" s="13" t="str" cm="1">
        <f t="array" ref="BC551">IF(BC$10="", "", IF(IFERROR(INDEX($B551:$AE551, $BK551, MATCH(BC$10, $B$11:$AE$11, 0)), "")="", "", IFERROR(VALUE(INDEX($B551:$AE551, $BK551, MATCH(BC$10, $B$11:$AE$11, 0))), "")))</f>
        <v/>
      </c>
      <c r="BD551" s="13" t="str" cm="1">
        <f t="array" ref="BD551">IF(BD$10="", "", IF(IFERROR(INDEX($B551:$AE551, $BK551, MATCH(BD$10, $B$11:$AE$11, 0)), "")="", "", IFERROR(VALUE(INDEX($B551:$AE551, $BK551, MATCH(BD$10, $B$11:$AE$11, 0))), "")))</f>
        <v/>
      </c>
      <c r="BE551" s="32" t="str" cm="1">
        <f t="array" ref="BE551">IF(BE$10="", "", IF(IFERROR(INDEX($B551:$AE551, $BK551, MATCH(BE$10, $B$11:$AE$11, 0)), "")="", "", IFERROR(VALUE(INDEX($B551:$AE551, $BK551, MATCH(BE$10, $B$11:$AE$11, 0))), "")))</f>
        <v/>
      </c>
      <c r="BF551" s="12"/>
      <c r="BG551" s="44" t="str" cm="1">
        <f t="array" ref="BG551">IF(BG$10="", "", IF(IFERROR(INDEX($B551:$AE551, $BK551, MATCH(BG$10, $B$11:$AE$11, 0)), "")="", "", IFERROR(LEFT(INDEX($B551:$AE551, $BK551, MATCH(BG$10, $B$11:$AE$11, 0)), 70), "")))</f>
        <v/>
      </c>
      <c r="BH551" s="12"/>
      <c r="BI551" s="44" t="str" cm="1">
        <f t="array" ref="BI551">IF(BI$10="", "", IF(IFERROR(INDEX($B551:$AE551, $BK551, MATCH(BI$10, $B$11:$AE$11, 0)), "")="", "", IFERROR(INDEX($B551:$AE551, $BK551, MATCH(BI$10, $B$11:$AE$11, 0)), "")))</f>
        <v/>
      </c>
      <c r="BJ551" s="12"/>
      <c r="BN551" s="19" t="str" cm="1">
        <f t="array" ref="BN551">IF($AZ$10="", "", IF(IFERROR(INDEX($B551:$AE551, $BK551, MATCH($AZ$10, $B$11:$AE$11, 0)), "")="", "", IFERROR(INDEX($B551:$AE551, $BK551, MATCH($AZ$10, $B$11:$AE$11, 0)), "")))</f>
        <v/>
      </c>
      <c r="BO551" s="19" t="str">
        <f t="shared" si="130"/>
        <v/>
      </c>
      <c r="BP551" s="19" t="str">
        <f t="shared" si="131"/>
        <v/>
      </c>
      <c r="BQ551" s="19" t="str">
        <f t="shared" si="132"/>
        <v/>
      </c>
      <c r="BR551" s="30" t="str">
        <f t="shared" si="133"/>
        <v/>
      </c>
      <c r="BS551" s="19" t="str">
        <f t="shared" si="134"/>
        <v/>
      </c>
      <c r="BT551" s="40" t="str" cm="1">
        <f t="array" ref="BT551">IFERROR(DATE(INDEX($BQ551:$BS551, $BK551, MATCH($BN$5, $BQ$10:$BS$10, 0)), INDEX($BQ551:$BS551, $BK551, MATCH($BN$4, $BQ$10:$BS$10, 0)), INDEX($BQ551:$BS551, $BK551, MATCH($BN$3, $BQ$10:$BS$10, 0))), "")</f>
        <v/>
      </c>
      <c r="BV551" s="19" t="str">
        <f t="shared" si="135"/>
        <v/>
      </c>
      <c r="BX551" s="19" t="str">
        <f t="shared" si="136"/>
        <v/>
      </c>
      <c r="BZ551" s="30" t="str">
        <f t="shared" si="140"/>
        <v/>
      </c>
      <c r="CA551" s="13" t="str">
        <f t="shared" si="141"/>
        <v/>
      </c>
      <c r="CB551" s="13" t="str">
        <f t="shared" si="142"/>
        <v/>
      </c>
      <c r="CC551" s="13" t="str">
        <f t="shared" si="143"/>
        <v/>
      </c>
      <c r="CD551" s="32" t="str">
        <f t="shared" si="144"/>
        <v/>
      </c>
      <c r="CF551" s="52" t="str">
        <f t="shared" si="137"/>
        <v/>
      </c>
      <c r="CH551" s="19" t="str">
        <f>IF($CF551="", "", COUNTIF($CF$12:$CF$1210, "&gt;"&amp;$CF551)+1+COUNTIF($CF$12:$CF551, $CF551)-1)</f>
        <v/>
      </c>
      <c r="CJ551" s="19" t="str">
        <f t="shared" si="138"/>
        <v/>
      </c>
      <c r="CL551" s="87" t="str">
        <f t="shared" si="139"/>
        <v/>
      </c>
    </row>
    <row r="552" spans="1:90" x14ac:dyDescent="0.25">
      <c r="A552" s="11"/>
      <c r="B552" s="5"/>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7"/>
      <c r="AF552" s="11"/>
      <c r="AG552" s="12"/>
      <c r="AH552" s="12"/>
      <c r="AI552" s="12"/>
      <c r="AJ552" s="12"/>
      <c r="AK552" s="12"/>
      <c r="AL552" s="12"/>
      <c r="AM552" s="12"/>
      <c r="AN552" s="12"/>
      <c r="AO552" s="12"/>
      <c r="AP552" s="12"/>
      <c r="AQ552" s="12"/>
      <c r="AR552" s="12"/>
      <c r="AS552" s="12"/>
      <c r="AT552" s="12"/>
      <c r="AU552" s="12"/>
      <c r="AV552" s="12"/>
      <c r="AW552" s="12"/>
      <c r="AX552" s="12"/>
      <c r="AY552" s="12"/>
      <c r="AZ552" s="37" t="str">
        <f t="shared" si="129"/>
        <v/>
      </c>
      <c r="BA552" s="13" t="str" cm="1">
        <f t="array" ref="BA552">IF(BA$10="", "", IF(IFERROR(INDEX($B552:$AE552, $BK552, MATCH(BA$10, $B$11:$AE$11, 0)), "")="", "", IFERROR(VALUE(INDEX($B552:$AE552, $BK552, MATCH(BA$10, $B$11:$AE$11, 0))), "")))</f>
        <v/>
      </c>
      <c r="BB552" s="13" t="str" cm="1">
        <f t="array" ref="BB552">IF(BB$10="", "", IF(IFERROR(INDEX($B552:$AE552, $BK552, MATCH(BB$10, $B$11:$AE$11, 0)), "")="", "", IFERROR(VALUE(INDEX($B552:$AE552, $BK552, MATCH(BB$10, $B$11:$AE$11, 0))), "")))</f>
        <v/>
      </c>
      <c r="BC552" s="13" t="str" cm="1">
        <f t="array" ref="BC552">IF(BC$10="", "", IF(IFERROR(INDEX($B552:$AE552, $BK552, MATCH(BC$10, $B$11:$AE$11, 0)), "")="", "", IFERROR(VALUE(INDEX($B552:$AE552, $BK552, MATCH(BC$10, $B$11:$AE$11, 0))), "")))</f>
        <v/>
      </c>
      <c r="BD552" s="13" t="str" cm="1">
        <f t="array" ref="BD552">IF(BD$10="", "", IF(IFERROR(INDEX($B552:$AE552, $BK552, MATCH(BD$10, $B$11:$AE$11, 0)), "")="", "", IFERROR(VALUE(INDEX($B552:$AE552, $BK552, MATCH(BD$10, $B$11:$AE$11, 0))), "")))</f>
        <v/>
      </c>
      <c r="BE552" s="32" t="str" cm="1">
        <f t="array" ref="BE552">IF(BE$10="", "", IF(IFERROR(INDEX($B552:$AE552, $BK552, MATCH(BE$10, $B$11:$AE$11, 0)), "")="", "", IFERROR(VALUE(INDEX($B552:$AE552, $BK552, MATCH(BE$10, $B$11:$AE$11, 0))), "")))</f>
        <v/>
      </c>
      <c r="BF552" s="12"/>
      <c r="BG552" s="44" t="str" cm="1">
        <f t="array" ref="BG552">IF(BG$10="", "", IF(IFERROR(INDEX($B552:$AE552, $BK552, MATCH(BG$10, $B$11:$AE$11, 0)), "")="", "", IFERROR(LEFT(INDEX($B552:$AE552, $BK552, MATCH(BG$10, $B$11:$AE$11, 0)), 70), "")))</f>
        <v/>
      </c>
      <c r="BH552" s="12"/>
      <c r="BI552" s="44" t="str" cm="1">
        <f t="array" ref="BI552">IF(BI$10="", "", IF(IFERROR(INDEX($B552:$AE552, $BK552, MATCH(BI$10, $B$11:$AE$11, 0)), "")="", "", IFERROR(INDEX($B552:$AE552, $BK552, MATCH(BI$10, $B$11:$AE$11, 0)), "")))</f>
        <v/>
      </c>
      <c r="BJ552" s="12"/>
      <c r="BN552" s="19" t="str" cm="1">
        <f t="array" ref="BN552">IF($AZ$10="", "", IF(IFERROR(INDEX($B552:$AE552, $BK552, MATCH($AZ$10, $B$11:$AE$11, 0)), "")="", "", IFERROR(INDEX($B552:$AE552, $BK552, MATCH($AZ$10, $B$11:$AE$11, 0)), "")))</f>
        <v/>
      </c>
      <c r="BO552" s="19" t="str">
        <f t="shared" si="130"/>
        <v/>
      </c>
      <c r="BP552" s="19" t="str">
        <f t="shared" si="131"/>
        <v/>
      </c>
      <c r="BQ552" s="19" t="str">
        <f t="shared" si="132"/>
        <v/>
      </c>
      <c r="BR552" s="30" t="str">
        <f t="shared" si="133"/>
        <v/>
      </c>
      <c r="BS552" s="19" t="str">
        <f t="shared" si="134"/>
        <v/>
      </c>
      <c r="BT552" s="40" t="str" cm="1">
        <f t="array" ref="BT552">IFERROR(DATE(INDEX($BQ552:$BS552, $BK552, MATCH($BN$5, $BQ$10:$BS$10, 0)), INDEX($BQ552:$BS552, $BK552, MATCH($BN$4, $BQ$10:$BS$10, 0)), INDEX($BQ552:$BS552, $BK552, MATCH($BN$3, $BQ$10:$BS$10, 0))), "")</f>
        <v/>
      </c>
      <c r="BV552" s="19" t="str">
        <f t="shared" si="135"/>
        <v/>
      </c>
      <c r="BX552" s="19" t="str">
        <f t="shared" si="136"/>
        <v/>
      </c>
      <c r="BZ552" s="30" t="str">
        <f t="shared" si="140"/>
        <v/>
      </c>
      <c r="CA552" s="13" t="str">
        <f t="shared" si="141"/>
        <v/>
      </c>
      <c r="CB552" s="13" t="str">
        <f t="shared" si="142"/>
        <v/>
      </c>
      <c r="CC552" s="13" t="str">
        <f t="shared" si="143"/>
        <v/>
      </c>
      <c r="CD552" s="32" t="str">
        <f t="shared" si="144"/>
        <v/>
      </c>
      <c r="CF552" s="52" t="str">
        <f t="shared" si="137"/>
        <v/>
      </c>
      <c r="CH552" s="19" t="str">
        <f>IF($CF552="", "", COUNTIF($CF$12:$CF$1210, "&gt;"&amp;$CF552)+1+COUNTIF($CF$12:$CF552, $CF552)-1)</f>
        <v/>
      </c>
      <c r="CJ552" s="19" t="str">
        <f t="shared" si="138"/>
        <v/>
      </c>
      <c r="CL552" s="87" t="str">
        <f t="shared" si="139"/>
        <v/>
      </c>
    </row>
    <row r="553" spans="1:90" x14ac:dyDescent="0.25">
      <c r="A553" s="11"/>
      <c r="B553" s="5"/>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7"/>
      <c r="AF553" s="11"/>
      <c r="AG553" s="12"/>
      <c r="AH553" s="12"/>
      <c r="AI553" s="12"/>
      <c r="AJ553" s="12"/>
      <c r="AK553" s="12"/>
      <c r="AL553" s="12"/>
      <c r="AM553" s="12"/>
      <c r="AN553" s="12"/>
      <c r="AO553" s="12"/>
      <c r="AP553" s="12"/>
      <c r="AQ553" s="12"/>
      <c r="AR553" s="12"/>
      <c r="AS553" s="12"/>
      <c r="AT553" s="12"/>
      <c r="AU553" s="12"/>
      <c r="AV553" s="12"/>
      <c r="AW553" s="12"/>
      <c r="AX553" s="12"/>
      <c r="AY553" s="12"/>
      <c r="AZ553" s="37" t="str">
        <f t="shared" si="129"/>
        <v/>
      </c>
      <c r="BA553" s="13" t="str" cm="1">
        <f t="array" ref="BA553">IF(BA$10="", "", IF(IFERROR(INDEX($B553:$AE553, $BK553, MATCH(BA$10, $B$11:$AE$11, 0)), "")="", "", IFERROR(VALUE(INDEX($B553:$AE553, $BK553, MATCH(BA$10, $B$11:$AE$11, 0))), "")))</f>
        <v/>
      </c>
      <c r="BB553" s="13" t="str" cm="1">
        <f t="array" ref="BB553">IF(BB$10="", "", IF(IFERROR(INDEX($B553:$AE553, $BK553, MATCH(BB$10, $B$11:$AE$11, 0)), "")="", "", IFERROR(VALUE(INDEX($B553:$AE553, $BK553, MATCH(BB$10, $B$11:$AE$11, 0))), "")))</f>
        <v/>
      </c>
      <c r="BC553" s="13" t="str" cm="1">
        <f t="array" ref="BC553">IF(BC$10="", "", IF(IFERROR(INDEX($B553:$AE553, $BK553, MATCH(BC$10, $B$11:$AE$11, 0)), "")="", "", IFERROR(VALUE(INDEX($B553:$AE553, $BK553, MATCH(BC$10, $B$11:$AE$11, 0))), "")))</f>
        <v/>
      </c>
      <c r="BD553" s="13" t="str" cm="1">
        <f t="array" ref="BD553">IF(BD$10="", "", IF(IFERROR(INDEX($B553:$AE553, $BK553, MATCH(BD$10, $B$11:$AE$11, 0)), "")="", "", IFERROR(VALUE(INDEX($B553:$AE553, $BK553, MATCH(BD$10, $B$11:$AE$11, 0))), "")))</f>
        <v/>
      </c>
      <c r="BE553" s="32" t="str" cm="1">
        <f t="array" ref="BE553">IF(BE$10="", "", IF(IFERROR(INDEX($B553:$AE553, $BK553, MATCH(BE$10, $B$11:$AE$11, 0)), "")="", "", IFERROR(VALUE(INDEX($B553:$AE553, $BK553, MATCH(BE$10, $B$11:$AE$11, 0))), "")))</f>
        <v/>
      </c>
      <c r="BF553" s="12"/>
      <c r="BG553" s="44" t="str" cm="1">
        <f t="array" ref="BG553">IF(BG$10="", "", IF(IFERROR(INDEX($B553:$AE553, $BK553, MATCH(BG$10, $B$11:$AE$11, 0)), "")="", "", IFERROR(LEFT(INDEX($B553:$AE553, $BK553, MATCH(BG$10, $B$11:$AE$11, 0)), 70), "")))</f>
        <v/>
      </c>
      <c r="BH553" s="12"/>
      <c r="BI553" s="44" t="str" cm="1">
        <f t="array" ref="BI553">IF(BI$10="", "", IF(IFERROR(INDEX($B553:$AE553, $BK553, MATCH(BI$10, $B$11:$AE$11, 0)), "")="", "", IFERROR(INDEX($B553:$AE553, $BK553, MATCH(BI$10, $B$11:$AE$11, 0)), "")))</f>
        <v/>
      </c>
      <c r="BJ553" s="12"/>
      <c r="BN553" s="19" t="str" cm="1">
        <f t="array" ref="BN553">IF($AZ$10="", "", IF(IFERROR(INDEX($B553:$AE553, $BK553, MATCH($AZ$10, $B$11:$AE$11, 0)), "")="", "", IFERROR(INDEX($B553:$AE553, $BK553, MATCH($AZ$10, $B$11:$AE$11, 0)), "")))</f>
        <v/>
      </c>
      <c r="BO553" s="19" t="str">
        <f t="shared" si="130"/>
        <v/>
      </c>
      <c r="BP553" s="19" t="str">
        <f t="shared" si="131"/>
        <v/>
      </c>
      <c r="BQ553" s="19" t="str">
        <f t="shared" si="132"/>
        <v/>
      </c>
      <c r="BR553" s="30" t="str">
        <f t="shared" si="133"/>
        <v/>
      </c>
      <c r="BS553" s="19" t="str">
        <f t="shared" si="134"/>
        <v/>
      </c>
      <c r="BT553" s="40" t="str" cm="1">
        <f t="array" ref="BT553">IFERROR(DATE(INDEX($BQ553:$BS553, $BK553, MATCH($BN$5, $BQ$10:$BS$10, 0)), INDEX($BQ553:$BS553, $BK553, MATCH($BN$4, $BQ$10:$BS$10, 0)), INDEX($BQ553:$BS553, $BK553, MATCH($BN$3, $BQ$10:$BS$10, 0))), "")</f>
        <v/>
      </c>
      <c r="BV553" s="19" t="str">
        <f t="shared" si="135"/>
        <v/>
      </c>
      <c r="BX553" s="19" t="str">
        <f t="shared" si="136"/>
        <v/>
      </c>
      <c r="BZ553" s="30" t="str">
        <f t="shared" si="140"/>
        <v/>
      </c>
      <c r="CA553" s="13" t="str">
        <f t="shared" si="141"/>
        <v/>
      </c>
      <c r="CB553" s="13" t="str">
        <f t="shared" si="142"/>
        <v/>
      </c>
      <c r="CC553" s="13" t="str">
        <f t="shared" si="143"/>
        <v/>
      </c>
      <c r="CD553" s="32" t="str">
        <f t="shared" si="144"/>
        <v/>
      </c>
      <c r="CF553" s="52" t="str">
        <f t="shared" si="137"/>
        <v/>
      </c>
      <c r="CH553" s="19" t="str">
        <f>IF($CF553="", "", COUNTIF($CF$12:$CF$1210, "&gt;"&amp;$CF553)+1+COUNTIF($CF$12:$CF553, $CF553)-1)</f>
        <v/>
      </c>
      <c r="CJ553" s="19" t="str">
        <f t="shared" si="138"/>
        <v/>
      </c>
      <c r="CL553" s="87" t="str">
        <f t="shared" si="139"/>
        <v/>
      </c>
    </row>
    <row r="554" spans="1:90" x14ac:dyDescent="0.25">
      <c r="A554" s="11"/>
      <c r="B554" s="5"/>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7"/>
      <c r="AF554" s="11"/>
      <c r="AG554" s="12"/>
      <c r="AH554" s="12"/>
      <c r="AI554" s="12"/>
      <c r="AJ554" s="12"/>
      <c r="AK554" s="12"/>
      <c r="AL554" s="12"/>
      <c r="AM554" s="12"/>
      <c r="AN554" s="12"/>
      <c r="AO554" s="12"/>
      <c r="AP554" s="12"/>
      <c r="AQ554" s="12"/>
      <c r="AR554" s="12"/>
      <c r="AS554" s="12"/>
      <c r="AT554" s="12"/>
      <c r="AU554" s="12"/>
      <c r="AV554" s="12"/>
      <c r="AW554" s="12"/>
      <c r="AX554" s="12"/>
      <c r="AY554" s="12"/>
      <c r="AZ554" s="37" t="str">
        <f t="shared" si="129"/>
        <v/>
      </c>
      <c r="BA554" s="13" t="str" cm="1">
        <f t="array" ref="BA554">IF(BA$10="", "", IF(IFERROR(INDEX($B554:$AE554, $BK554, MATCH(BA$10, $B$11:$AE$11, 0)), "")="", "", IFERROR(VALUE(INDEX($B554:$AE554, $BK554, MATCH(BA$10, $B$11:$AE$11, 0))), "")))</f>
        <v/>
      </c>
      <c r="BB554" s="13" t="str" cm="1">
        <f t="array" ref="BB554">IF(BB$10="", "", IF(IFERROR(INDEX($B554:$AE554, $BK554, MATCH(BB$10, $B$11:$AE$11, 0)), "")="", "", IFERROR(VALUE(INDEX($B554:$AE554, $BK554, MATCH(BB$10, $B$11:$AE$11, 0))), "")))</f>
        <v/>
      </c>
      <c r="BC554" s="13" t="str" cm="1">
        <f t="array" ref="BC554">IF(BC$10="", "", IF(IFERROR(INDEX($B554:$AE554, $BK554, MATCH(BC$10, $B$11:$AE$11, 0)), "")="", "", IFERROR(VALUE(INDEX($B554:$AE554, $BK554, MATCH(BC$10, $B$11:$AE$11, 0))), "")))</f>
        <v/>
      </c>
      <c r="BD554" s="13" t="str" cm="1">
        <f t="array" ref="BD554">IF(BD$10="", "", IF(IFERROR(INDEX($B554:$AE554, $BK554, MATCH(BD$10, $B$11:$AE$11, 0)), "")="", "", IFERROR(VALUE(INDEX($B554:$AE554, $BK554, MATCH(BD$10, $B$11:$AE$11, 0))), "")))</f>
        <v/>
      </c>
      <c r="BE554" s="32" t="str" cm="1">
        <f t="array" ref="BE554">IF(BE$10="", "", IF(IFERROR(INDEX($B554:$AE554, $BK554, MATCH(BE$10, $B$11:$AE$11, 0)), "")="", "", IFERROR(VALUE(INDEX($B554:$AE554, $BK554, MATCH(BE$10, $B$11:$AE$11, 0))), "")))</f>
        <v/>
      </c>
      <c r="BF554" s="12"/>
      <c r="BG554" s="44" t="str" cm="1">
        <f t="array" ref="BG554">IF(BG$10="", "", IF(IFERROR(INDEX($B554:$AE554, $BK554, MATCH(BG$10, $B$11:$AE$11, 0)), "")="", "", IFERROR(LEFT(INDEX($B554:$AE554, $BK554, MATCH(BG$10, $B$11:$AE$11, 0)), 70), "")))</f>
        <v/>
      </c>
      <c r="BH554" s="12"/>
      <c r="BI554" s="44" t="str" cm="1">
        <f t="array" ref="BI554">IF(BI$10="", "", IF(IFERROR(INDEX($B554:$AE554, $BK554, MATCH(BI$10, $B$11:$AE$11, 0)), "")="", "", IFERROR(INDEX($B554:$AE554, $BK554, MATCH(BI$10, $B$11:$AE$11, 0)), "")))</f>
        <v/>
      </c>
      <c r="BJ554" s="12"/>
      <c r="BN554" s="19" t="str" cm="1">
        <f t="array" ref="BN554">IF($AZ$10="", "", IF(IFERROR(INDEX($B554:$AE554, $BK554, MATCH($AZ$10, $B$11:$AE$11, 0)), "")="", "", IFERROR(INDEX($B554:$AE554, $BK554, MATCH($AZ$10, $B$11:$AE$11, 0)), "")))</f>
        <v/>
      </c>
      <c r="BO554" s="19" t="str">
        <f t="shared" si="130"/>
        <v/>
      </c>
      <c r="BP554" s="19" t="str">
        <f t="shared" si="131"/>
        <v/>
      </c>
      <c r="BQ554" s="19" t="str">
        <f t="shared" si="132"/>
        <v/>
      </c>
      <c r="BR554" s="30" t="str">
        <f t="shared" si="133"/>
        <v/>
      </c>
      <c r="BS554" s="19" t="str">
        <f t="shared" si="134"/>
        <v/>
      </c>
      <c r="BT554" s="40" t="str" cm="1">
        <f t="array" ref="BT554">IFERROR(DATE(INDEX($BQ554:$BS554, $BK554, MATCH($BN$5, $BQ$10:$BS$10, 0)), INDEX($BQ554:$BS554, $BK554, MATCH($BN$4, $BQ$10:$BS$10, 0)), INDEX($BQ554:$BS554, $BK554, MATCH($BN$3, $BQ$10:$BS$10, 0))), "")</f>
        <v/>
      </c>
      <c r="BV554" s="19" t="str">
        <f t="shared" si="135"/>
        <v/>
      </c>
      <c r="BX554" s="19" t="str">
        <f t="shared" si="136"/>
        <v/>
      </c>
      <c r="BZ554" s="30" t="str">
        <f t="shared" si="140"/>
        <v/>
      </c>
      <c r="CA554" s="13" t="str">
        <f t="shared" si="141"/>
        <v/>
      </c>
      <c r="CB554" s="13" t="str">
        <f t="shared" si="142"/>
        <v/>
      </c>
      <c r="CC554" s="13" t="str">
        <f t="shared" si="143"/>
        <v/>
      </c>
      <c r="CD554" s="32" t="str">
        <f t="shared" si="144"/>
        <v/>
      </c>
      <c r="CF554" s="52" t="str">
        <f t="shared" si="137"/>
        <v/>
      </c>
      <c r="CH554" s="19" t="str">
        <f>IF($CF554="", "", COUNTIF($CF$12:$CF$1210, "&gt;"&amp;$CF554)+1+COUNTIF($CF$12:$CF554, $CF554)-1)</f>
        <v/>
      </c>
      <c r="CJ554" s="19" t="str">
        <f t="shared" si="138"/>
        <v/>
      </c>
      <c r="CL554" s="87" t="str">
        <f t="shared" si="139"/>
        <v/>
      </c>
    </row>
    <row r="555" spans="1:90" x14ac:dyDescent="0.25">
      <c r="A555" s="11"/>
      <c r="B555" s="5"/>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7"/>
      <c r="AF555" s="11"/>
      <c r="AG555" s="12"/>
      <c r="AH555" s="12"/>
      <c r="AI555" s="12"/>
      <c r="AJ555" s="12"/>
      <c r="AK555" s="12"/>
      <c r="AL555" s="12"/>
      <c r="AM555" s="12"/>
      <c r="AN555" s="12"/>
      <c r="AO555" s="12"/>
      <c r="AP555" s="12"/>
      <c r="AQ555" s="12"/>
      <c r="AR555" s="12"/>
      <c r="AS555" s="12"/>
      <c r="AT555" s="12"/>
      <c r="AU555" s="12"/>
      <c r="AV555" s="12"/>
      <c r="AW555" s="12"/>
      <c r="AX555" s="12"/>
      <c r="AY555" s="12"/>
      <c r="AZ555" s="37" t="str">
        <f t="shared" si="129"/>
        <v/>
      </c>
      <c r="BA555" s="13" t="str" cm="1">
        <f t="array" ref="BA555">IF(BA$10="", "", IF(IFERROR(INDEX($B555:$AE555, $BK555, MATCH(BA$10, $B$11:$AE$11, 0)), "")="", "", IFERROR(VALUE(INDEX($B555:$AE555, $BK555, MATCH(BA$10, $B$11:$AE$11, 0))), "")))</f>
        <v/>
      </c>
      <c r="BB555" s="13" t="str" cm="1">
        <f t="array" ref="BB555">IF(BB$10="", "", IF(IFERROR(INDEX($B555:$AE555, $BK555, MATCH(BB$10, $B$11:$AE$11, 0)), "")="", "", IFERROR(VALUE(INDEX($B555:$AE555, $BK555, MATCH(BB$10, $B$11:$AE$11, 0))), "")))</f>
        <v/>
      </c>
      <c r="BC555" s="13" t="str" cm="1">
        <f t="array" ref="BC555">IF(BC$10="", "", IF(IFERROR(INDEX($B555:$AE555, $BK555, MATCH(BC$10, $B$11:$AE$11, 0)), "")="", "", IFERROR(VALUE(INDEX($B555:$AE555, $BK555, MATCH(BC$10, $B$11:$AE$11, 0))), "")))</f>
        <v/>
      </c>
      <c r="BD555" s="13" t="str" cm="1">
        <f t="array" ref="BD555">IF(BD$10="", "", IF(IFERROR(INDEX($B555:$AE555, $BK555, MATCH(BD$10, $B$11:$AE$11, 0)), "")="", "", IFERROR(VALUE(INDEX($B555:$AE555, $BK555, MATCH(BD$10, $B$11:$AE$11, 0))), "")))</f>
        <v/>
      </c>
      <c r="BE555" s="32" t="str" cm="1">
        <f t="array" ref="BE555">IF(BE$10="", "", IF(IFERROR(INDEX($B555:$AE555, $BK555, MATCH(BE$10, $B$11:$AE$11, 0)), "")="", "", IFERROR(VALUE(INDEX($B555:$AE555, $BK555, MATCH(BE$10, $B$11:$AE$11, 0))), "")))</f>
        <v/>
      </c>
      <c r="BF555" s="12"/>
      <c r="BG555" s="44" t="str" cm="1">
        <f t="array" ref="BG555">IF(BG$10="", "", IF(IFERROR(INDEX($B555:$AE555, $BK555, MATCH(BG$10, $B$11:$AE$11, 0)), "")="", "", IFERROR(LEFT(INDEX($B555:$AE555, $BK555, MATCH(BG$10, $B$11:$AE$11, 0)), 70), "")))</f>
        <v/>
      </c>
      <c r="BH555" s="12"/>
      <c r="BI555" s="44" t="str" cm="1">
        <f t="array" ref="BI555">IF(BI$10="", "", IF(IFERROR(INDEX($B555:$AE555, $BK555, MATCH(BI$10, $B$11:$AE$11, 0)), "")="", "", IFERROR(INDEX($B555:$AE555, $BK555, MATCH(BI$10, $B$11:$AE$11, 0)), "")))</f>
        <v/>
      </c>
      <c r="BJ555" s="12"/>
      <c r="BN555" s="19" t="str" cm="1">
        <f t="array" ref="BN555">IF($AZ$10="", "", IF(IFERROR(INDEX($B555:$AE555, $BK555, MATCH($AZ$10, $B$11:$AE$11, 0)), "")="", "", IFERROR(INDEX($B555:$AE555, $BK555, MATCH($AZ$10, $B$11:$AE$11, 0)), "")))</f>
        <v/>
      </c>
      <c r="BO555" s="19" t="str">
        <f t="shared" si="130"/>
        <v/>
      </c>
      <c r="BP555" s="19" t="str">
        <f t="shared" si="131"/>
        <v/>
      </c>
      <c r="BQ555" s="19" t="str">
        <f t="shared" si="132"/>
        <v/>
      </c>
      <c r="BR555" s="30" t="str">
        <f t="shared" si="133"/>
        <v/>
      </c>
      <c r="BS555" s="19" t="str">
        <f t="shared" si="134"/>
        <v/>
      </c>
      <c r="BT555" s="40" t="str" cm="1">
        <f t="array" ref="BT555">IFERROR(DATE(INDEX($BQ555:$BS555, $BK555, MATCH($BN$5, $BQ$10:$BS$10, 0)), INDEX($BQ555:$BS555, $BK555, MATCH($BN$4, $BQ$10:$BS$10, 0)), INDEX($BQ555:$BS555, $BK555, MATCH($BN$3, $BQ$10:$BS$10, 0))), "")</f>
        <v/>
      </c>
      <c r="BV555" s="19" t="str">
        <f t="shared" si="135"/>
        <v/>
      </c>
      <c r="BX555" s="19" t="str">
        <f t="shared" si="136"/>
        <v/>
      </c>
      <c r="BZ555" s="30" t="str">
        <f t="shared" si="140"/>
        <v/>
      </c>
      <c r="CA555" s="13" t="str">
        <f t="shared" si="141"/>
        <v/>
      </c>
      <c r="CB555" s="13" t="str">
        <f t="shared" si="142"/>
        <v/>
      </c>
      <c r="CC555" s="13" t="str">
        <f t="shared" si="143"/>
        <v/>
      </c>
      <c r="CD555" s="32" t="str">
        <f t="shared" si="144"/>
        <v/>
      </c>
      <c r="CF555" s="52" t="str">
        <f t="shared" si="137"/>
        <v/>
      </c>
      <c r="CH555" s="19" t="str">
        <f>IF($CF555="", "", COUNTIF($CF$12:$CF$1210, "&gt;"&amp;$CF555)+1+COUNTIF($CF$12:$CF555, $CF555)-1)</f>
        <v/>
      </c>
      <c r="CJ555" s="19" t="str">
        <f t="shared" si="138"/>
        <v/>
      </c>
      <c r="CL555" s="87" t="str">
        <f t="shared" si="139"/>
        <v/>
      </c>
    </row>
    <row r="556" spans="1:90" x14ac:dyDescent="0.25">
      <c r="A556" s="11"/>
      <c r="B556" s="5"/>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7"/>
      <c r="AF556" s="11"/>
      <c r="AG556" s="12"/>
      <c r="AH556" s="12"/>
      <c r="AI556" s="12"/>
      <c r="AJ556" s="12"/>
      <c r="AK556" s="12"/>
      <c r="AL556" s="12"/>
      <c r="AM556" s="12"/>
      <c r="AN556" s="12"/>
      <c r="AO556" s="12"/>
      <c r="AP556" s="12"/>
      <c r="AQ556" s="12"/>
      <c r="AR556" s="12"/>
      <c r="AS556" s="12"/>
      <c r="AT556" s="12"/>
      <c r="AU556" s="12"/>
      <c r="AV556" s="12"/>
      <c r="AW556" s="12"/>
      <c r="AX556" s="12"/>
      <c r="AY556" s="12"/>
      <c r="AZ556" s="37" t="str">
        <f t="shared" si="129"/>
        <v/>
      </c>
      <c r="BA556" s="13" t="str" cm="1">
        <f t="array" ref="BA556">IF(BA$10="", "", IF(IFERROR(INDEX($B556:$AE556, $BK556, MATCH(BA$10, $B$11:$AE$11, 0)), "")="", "", IFERROR(VALUE(INDEX($B556:$AE556, $BK556, MATCH(BA$10, $B$11:$AE$11, 0))), "")))</f>
        <v/>
      </c>
      <c r="BB556" s="13" t="str" cm="1">
        <f t="array" ref="BB556">IF(BB$10="", "", IF(IFERROR(INDEX($B556:$AE556, $BK556, MATCH(BB$10, $B$11:$AE$11, 0)), "")="", "", IFERROR(VALUE(INDEX($B556:$AE556, $BK556, MATCH(BB$10, $B$11:$AE$11, 0))), "")))</f>
        <v/>
      </c>
      <c r="BC556" s="13" t="str" cm="1">
        <f t="array" ref="BC556">IF(BC$10="", "", IF(IFERROR(INDEX($B556:$AE556, $BK556, MATCH(BC$10, $B$11:$AE$11, 0)), "")="", "", IFERROR(VALUE(INDEX($B556:$AE556, $BK556, MATCH(BC$10, $B$11:$AE$11, 0))), "")))</f>
        <v/>
      </c>
      <c r="BD556" s="13" t="str" cm="1">
        <f t="array" ref="BD556">IF(BD$10="", "", IF(IFERROR(INDEX($B556:$AE556, $BK556, MATCH(BD$10, $B$11:$AE$11, 0)), "")="", "", IFERROR(VALUE(INDEX($B556:$AE556, $BK556, MATCH(BD$10, $B$11:$AE$11, 0))), "")))</f>
        <v/>
      </c>
      <c r="BE556" s="32" t="str" cm="1">
        <f t="array" ref="BE556">IF(BE$10="", "", IF(IFERROR(INDEX($B556:$AE556, $BK556, MATCH(BE$10, $B$11:$AE$11, 0)), "")="", "", IFERROR(VALUE(INDEX($B556:$AE556, $BK556, MATCH(BE$10, $B$11:$AE$11, 0))), "")))</f>
        <v/>
      </c>
      <c r="BF556" s="12"/>
      <c r="BG556" s="44" t="str" cm="1">
        <f t="array" ref="BG556">IF(BG$10="", "", IF(IFERROR(INDEX($B556:$AE556, $BK556, MATCH(BG$10, $B$11:$AE$11, 0)), "")="", "", IFERROR(LEFT(INDEX($B556:$AE556, $BK556, MATCH(BG$10, $B$11:$AE$11, 0)), 70), "")))</f>
        <v/>
      </c>
      <c r="BH556" s="12"/>
      <c r="BI556" s="44" t="str" cm="1">
        <f t="array" ref="BI556">IF(BI$10="", "", IF(IFERROR(INDEX($B556:$AE556, $BK556, MATCH(BI$10, $B$11:$AE$11, 0)), "")="", "", IFERROR(INDEX($B556:$AE556, $BK556, MATCH(BI$10, $B$11:$AE$11, 0)), "")))</f>
        <v/>
      </c>
      <c r="BJ556" s="12"/>
      <c r="BN556" s="19" t="str" cm="1">
        <f t="array" ref="BN556">IF($AZ$10="", "", IF(IFERROR(INDEX($B556:$AE556, $BK556, MATCH($AZ$10, $B$11:$AE$11, 0)), "")="", "", IFERROR(INDEX($B556:$AE556, $BK556, MATCH($AZ$10, $B$11:$AE$11, 0)), "")))</f>
        <v/>
      </c>
      <c r="BO556" s="19" t="str">
        <f t="shared" si="130"/>
        <v/>
      </c>
      <c r="BP556" s="19" t="str">
        <f t="shared" si="131"/>
        <v/>
      </c>
      <c r="BQ556" s="19" t="str">
        <f t="shared" si="132"/>
        <v/>
      </c>
      <c r="BR556" s="30" t="str">
        <f t="shared" si="133"/>
        <v/>
      </c>
      <c r="BS556" s="19" t="str">
        <f t="shared" si="134"/>
        <v/>
      </c>
      <c r="BT556" s="40" t="str" cm="1">
        <f t="array" ref="BT556">IFERROR(DATE(INDEX($BQ556:$BS556, $BK556, MATCH($BN$5, $BQ$10:$BS$10, 0)), INDEX($BQ556:$BS556, $BK556, MATCH($BN$4, $BQ$10:$BS$10, 0)), INDEX($BQ556:$BS556, $BK556, MATCH($BN$3, $BQ$10:$BS$10, 0))), "")</f>
        <v/>
      </c>
      <c r="BV556" s="19" t="str">
        <f t="shared" si="135"/>
        <v/>
      </c>
      <c r="BX556" s="19" t="str">
        <f t="shared" si="136"/>
        <v/>
      </c>
      <c r="BZ556" s="30" t="str">
        <f t="shared" si="140"/>
        <v/>
      </c>
      <c r="CA556" s="13" t="str">
        <f t="shared" si="141"/>
        <v/>
      </c>
      <c r="CB556" s="13" t="str">
        <f t="shared" si="142"/>
        <v/>
      </c>
      <c r="CC556" s="13" t="str">
        <f t="shared" si="143"/>
        <v/>
      </c>
      <c r="CD556" s="32" t="str">
        <f t="shared" si="144"/>
        <v/>
      </c>
      <c r="CF556" s="52" t="str">
        <f t="shared" si="137"/>
        <v/>
      </c>
      <c r="CH556" s="19" t="str">
        <f>IF($CF556="", "", COUNTIF($CF$12:$CF$1210, "&gt;"&amp;$CF556)+1+COUNTIF($CF$12:$CF556, $CF556)-1)</f>
        <v/>
      </c>
      <c r="CJ556" s="19" t="str">
        <f t="shared" si="138"/>
        <v/>
      </c>
      <c r="CL556" s="87" t="str">
        <f t="shared" si="139"/>
        <v/>
      </c>
    </row>
    <row r="557" spans="1:90" x14ac:dyDescent="0.25">
      <c r="A557" s="11"/>
      <c r="B557" s="5"/>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7"/>
      <c r="AF557" s="11"/>
      <c r="AG557" s="12"/>
      <c r="AH557" s="12"/>
      <c r="AI557" s="12"/>
      <c r="AJ557" s="12"/>
      <c r="AK557" s="12"/>
      <c r="AL557" s="12"/>
      <c r="AM557" s="12"/>
      <c r="AN557" s="12"/>
      <c r="AO557" s="12"/>
      <c r="AP557" s="12"/>
      <c r="AQ557" s="12"/>
      <c r="AR557" s="12"/>
      <c r="AS557" s="12"/>
      <c r="AT557" s="12"/>
      <c r="AU557" s="12"/>
      <c r="AV557" s="12"/>
      <c r="AW557" s="12"/>
      <c r="AX557" s="12"/>
      <c r="AY557" s="12"/>
      <c r="AZ557" s="37" t="str">
        <f t="shared" si="129"/>
        <v/>
      </c>
      <c r="BA557" s="13" t="str" cm="1">
        <f t="array" ref="BA557">IF(BA$10="", "", IF(IFERROR(INDEX($B557:$AE557, $BK557, MATCH(BA$10, $B$11:$AE$11, 0)), "")="", "", IFERROR(VALUE(INDEX($B557:$AE557, $BK557, MATCH(BA$10, $B$11:$AE$11, 0))), "")))</f>
        <v/>
      </c>
      <c r="BB557" s="13" t="str" cm="1">
        <f t="array" ref="BB557">IF(BB$10="", "", IF(IFERROR(INDEX($B557:$AE557, $BK557, MATCH(BB$10, $B$11:$AE$11, 0)), "")="", "", IFERROR(VALUE(INDEX($B557:$AE557, $BK557, MATCH(BB$10, $B$11:$AE$11, 0))), "")))</f>
        <v/>
      </c>
      <c r="BC557" s="13" t="str" cm="1">
        <f t="array" ref="BC557">IF(BC$10="", "", IF(IFERROR(INDEX($B557:$AE557, $BK557, MATCH(BC$10, $B$11:$AE$11, 0)), "")="", "", IFERROR(VALUE(INDEX($B557:$AE557, $BK557, MATCH(BC$10, $B$11:$AE$11, 0))), "")))</f>
        <v/>
      </c>
      <c r="BD557" s="13" t="str" cm="1">
        <f t="array" ref="BD557">IF(BD$10="", "", IF(IFERROR(INDEX($B557:$AE557, $BK557, MATCH(BD$10, $B$11:$AE$11, 0)), "")="", "", IFERROR(VALUE(INDEX($B557:$AE557, $BK557, MATCH(BD$10, $B$11:$AE$11, 0))), "")))</f>
        <v/>
      </c>
      <c r="BE557" s="32" t="str" cm="1">
        <f t="array" ref="BE557">IF(BE$10="", "", IF(IFERROR(INDEX($B557:$AE557, $BK557, MATCH(BE$10, $B$11:$AE$11, 0)), "")="", "", IFERROR(VALUE(INDEX($B557:$AE557, $BK557, MATCH(BE$10, $B$11:$AE$11, 0))), "")))</f>
        <v/>
      </c>
      <c r="BF557" s="12"/>
      <c r="BG557" s="44" t="str" cm="1">
        <f t="array" ref="BG557">IF(BG$10="", "", IF(IFERROR(INDEX($B557:$AE557, $BK557, MATCH(BG$10, $B$11:$AE$11, 0)), "")="", "", IFERROR(LEFT(INDEX($B557:$AE557, $BK557, MATCH(BG$10, $B$11:$AE$11, 0)), 70), "")))</f>
        <v/>
      </c>
      <c r="BH557" s="12"/>
      <c r="BI557" s="44" t="str" cm="1">
        <f t="array" ref="BI557">IF(BI$10="", "", IF(IFERROR(INDEX($B557:$AE557, $BK557, MATCH(BI$10, $B$11:$AE$11, 0)), "")="", "", IFERROR(INDEX($B557:$AE557, $BK557, MATCH(BI$10, $B$11:$AE$11, 0)), "")))</f>
        <v/>
      </c>
      <c r="BJ557" s="12"/>
      <c r="BN557" s="19" t="str" cm="1">
        <f t="array" ref="BN557">IF($AZ$10="", "", IF(IFERROR(INDEX($B557:$AE557, $BK557, MATCH($AZ$10, $B$11:$AE$11, 0)), "")="", "", IFERROR(INDEX($B557:$AE557, $BK557, MATCH($AZ$10, $B$11:$AE$11, 0)), "")))</f>
        <v/>
      </c>
      <c r="BO557" s="19" t="str">
        <f t="shared" si="130"/>
        <v/>
      </c>
      <c r="BP557" s="19" t="str">
        <f t="shared" si="131"/>
        <v/>
      </c>
      <c r="BQ557" s="19" t="str">
        <f t="shared" si="132"/>
        <v/>
      </c>
      <c r="BR557" s="30" t="str">
        <f t="shared" si="133"/>
        <v/>
      </c>
      <c r="BS557" s="19" t="str">
        <f t="shared" si="134"/>
        <v/>
      </c>
      <c r="BT557" s="40" t="str" cm="1">
        <f t="array" ref="BT557">IFERROR(DATE(INDEX($BQ557:$BS557, $BK557, MATCH($BN$5, $BQ$10:$BS$10, 0)), INDEX($BQ557:$BS557, $BK557, MATCH($BN$4, $BQ$10:$BS$10, 0)), INDEX($BQ557:$BS557, $BK557, MATCH($BN$3, $BQ$10:$BS$10, 0))), "")</f>
        <v/>
      </c>
      <c r="BV557" s="19" t="str">
        <f t="shared" si="135"/>
        <v/>
      </c>
      <c r="BX557" s="19" t="str">
        <f t="shared" si="136"/>
        <v/>
      </c>
      <c r="BZ557" s="30" t="str">
        <f t="shared" si="140"/>
        <v/>
      </c>
      <c r="CA557" s="13" t="str">
        <f t="shared" si="141"/>
        <v/>
      </c>
      <c r="CB557" s="13" t="str">
        <f t="shared" si="142"/>
        <v/>
      </c>
      <c r="CC557" s="13" t="str">
        <f t="shared" si="143"/>
        <v/>
      </c>
      <c r="CD557" s="32" t="str">
        <f t="shared" si="144"/>
        <v/>
      </c>
      <c r="CF557" s="52" t="str">
        <f t="shared" si="137"/>
        <v/>
      </c>
      <c r="CH557" s="19" t="str">
        <f>IF($CF557="", "", COUNTIF($CF$12:$CF$1210, "&gt;"&amp;$CF557)+1+COUNTIF($CF$12:$CF557, $CF557)-1)</f>
        <v/>
      </c>
      <c r="CJ557" s="19" t="str">
        <f t="shared" si="138"/>
        <v/>
      </c>
      <c r="CL557" s="87" t="str">
        <f t="shared" si="139"/>
        <v/>
      </c>
    </row>
    <row r="558" spans="1:90" x14ac:dyDescent="0.25">
      <c r="A558" s="11"/>
      <c r="B558" s="5"/>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7"/>
      <c r="AF558" s="11"/>
      <c r="AG558" s="12"/>
      <c r="AH558" s="12"/>
      <c r="AI558" s="12"/>
      <c r="AJ558" s="12"/>
      <c r="AK558" s="12"/>
      <c r="AL558" s="12"/>
      <c r="AM558" s="12"/>
      <c r="AN558" s="12"/>
      <c r="AO558" s="12"/>
      <c r="AP558" s="12"/>
      <c r="AQ558" s="12"/>
      <c r="AR558" s="12"/>
      <c r="AS558" s="12"/>
      <c r="AT558" s="12"/>
      <c r="AU558" s="12"/>
      <c r="AV558" s="12"/>
      <c r="AW558" s="12"/>
      <c r="AX558" s="12"/>
      <c r="AY558" s="12"/>
      <c r="AZ558" s="37" t="str">
        <f t="shared" si="129"/>
        <v/>
      </c>
      <c r="BA558" s="13" t="str" cm="1">
        <f t="array" ref="BA558">IF(BA$10="", "", IF(IFERROR(INDEX($B558:$AE558, $BK558, MATCH(BA$10, $B$11:$AE$11, 0)), "")="", "", IFERROR(VALUE(INDEX($B558:$AE558, $BK558, MATCH(BA$10, $B$11:$AE$11, 0))), "")))</f>
        <v/>
      </c>
      <c r="BB558" s="13" t="str" cm="1">
        <f t="array" ref="BB558">IF(BB$10="", "", IF(IFERROR(INDEX($B558:$AE558, $BK558, MATCH(BB$10, $B$11:$AE$11, 0)), "")="", "", IFERROR(VALUE(INDEX($B558:$AE558, $BK558, MATCH(BB$10, $B$11:$AE$11, 0))), "")))</f>
        <v/>
      </c>
      <c r="BC558" s="13" t="str" cm="1">
        <f t="array" ref="BC558">IF(BC$10="", "", IF(IFERROR(INDEX($B558:$AE558, $BK558, MATCH(BC$10, $B$11:$AE$11, 0)), "")="", "", IFERROR(VALUE(INDEX($B558:$AE558, $BK558, MATCH(BC$10, $B$11:$AE$11, 0))), "")))</f>
        <v/>
      </c>
      <c r="BD558" s="13" t="str" cm="1">
        <f t="array" ref="BD558">IF(BD$10="", "", IF(IFERROR(INDEX($B558:$AE558, $BK558, MATCH(BD$10, $B$11:$AE$11, 0)), "")="", "", IFERROR(VALUE(INDEX($B558:$AE558, $BK558, MATCH(BD$10, $B$11:$AE$11, 0))), "")))</f>
        <v/>
      </c>
      <c r="BE558" s="32" t="str" cm="1">
        <f t="array" ref="BE558">IF(BE$10="", "", IF(IFERROR(INDEX($B558:$AE558, $BK558, MATCH(BE$10, $B$11:$AE$11, 0)), "")="", "", IFERROR(VALUE(INDEX($B558:$AE558, $BK558, MATCH(BE$10, $B$11:$AE$11, 0))), "")))</f>
        <v/>
      </c>
      <c r="BF558" s="12"/>
      <c r="BG558" s="44" t="str" cm="1">
        <f t="array" ref="BG558">IF(BG$10="", "", IF(IFERROR(INDEX($B558:$AE558, $BK558, MATCH(BG$10, $B$11:$AE$11, 0)), "")="", "", IFERROR(LEFT(INDEX($B558:$AE558, $BK558, MATCH(BG$10, $B$11:$AE$11, 0)), 70), "")))</f>
        <v/>
      </c>
      <c r="BH558" s="12"/>
      <c r="BI558" s="44" t="str" cm="1">
        <f t="array" ref="BI558">IF(BI$10="", "", IF(IFERROR(INDEX($B558:$AE558, $BK558, MATCH(BI$10, $B$11:$AE$11, 0)), "")="", "", IFERROR(INDEX($B558:$AE558, $BK558, MATCH(BI$10, $B$11:$AE$11, 0)), "")))</f>
        <v/>
      </c>
      <c r="BJ558" s="12"/>
      <c r="BN558" s="19" t="str" cm="1">
        <f t="array" ref="BN558">IF($AZ$10="", "", IF(IFERROR(INDEX($B558:$AE558, $BK558, MATCH($AZ$10, $B$11:$AE$11, 0)), "")="", "", IFERROR(INDEX($B558:$AE558, $BK558, MATCH($AZ$10, $B$11:$AE$11, 0)), "")))</f>
        <v/>
      </c>
      <c r="BO558" s="19" t="str">
        <f t="shared" si="130"/>
        <v/>
      </c>
      <c r="BP558" s="19" t="str">
        <f t="shared" si="131"/>
        <v/>
      </c>
      <c r="BQ558" s="19" t="str">
        <f t="shared" si="132"/>
        <v/>
      </c>
      <c r="BR558" s="30" t="str">
        <f t="shared" si="133"/>
        <v/>
      </c>
      <c r="BS558" s="19" t="str">
        <f t="shared" si="134"/>
        <v/>
      </c>
      <c r="BT558" s="40" t="str" cm="1">
        <f t="array" ref="BT558">IFERROR(DATE(INDEX($BQ558:$BS558, $BK558, MATCH($BN$5, $BQ$10:$BS$10, 0)), INDEX($BQ558:$BS558, $BK558, MATCH($BN$4, $BQ$10:$BS$10, 0)), INDEX($BQ558:$BS558, $BK558, MATCH($BN$3, $BQ$10:$BS$10, 0))), "")</f>
        <v/>
      </c>
      <c r="BV558" s="19" t="str">
        <f t="shared" si="135"/>
        <v/>
      </c>
      <c r="BX558" s="19" t="str">
        <f t="shared" si="136"/>
        <v/>
      </c>
      <c r="BZ558" s="30" t="str">
        <f t="shared" si="140"/>
        <v/>
      </c>
      <c r="CA558" s="13" t="str">
        <f t="shared" si="141"/>
        <v/>
      </c>
      <c r="CB558" s="13" t="str">
        <f t="shared" si="142"/>
        <v/>
      </c>
      <c r="CC558" s="13" t="str">
        <f t="shared" si="143"/>
        <v/>
      </c>
      <c r="CD558" s="32" t="str">
        <f t="shared" si="144"/>
        <v/>
      </c>
      <c r="CF558" s="52" t="str">
        <f t="shared" si="137"/>
        <v/>
      </c>
      <c r="CH558" s="19" t="str">
        <f>IF($CF558="", "", COUNTIF($CF$12:$CF$1210, "&gt;"&amp;$CF558)+1+COUNTIF($CF$12:$CF558, $CF558)-1)</f>
        <v/>
      </c>
      <c r="CJ558" s="19" t="str">
        <f t="shared" si="138"/>
        <v/>
      </c>
      <c r="CL558" s="87" t="str">
        <f t="shared" si="139"/>
        <v/>
      </c>
    </row>
    <row r="559" spans="1:90" x14ac:dyDescent="0.25">
      <c r="A559" s="11"/>
      <c r="B559" s="5"/>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7"/>
      <c r="AF559" s="11"/>
      <c r="AG559" s="12"/>
      <c r="AH559" s="12"/>
      <c r="AI559" s="12"/>
      <c r="AJ559" s="12"/>
      <c r="AK559" s="12"/>
      <c r="AL559" s="12"/>
      <c r="AM559" s="12"/>
      <c r="AN559" s="12"/>
      <c r="AO559" s="12"/>
      <c r="AP559" s="12"/>
      <c r="AQ559" s="12"/>
      <c r="AR559" s="12"/>
      <c r="AS559" s="12"/>
      <c r="AT559" s="12"/>
      <c r="AU559" s="12"/>
      <c r="AV559" s="12"/>
      <c r="AW559" s="12"/>
      <c r="AX559" s="12"/>
      <c r="AY559" s="12"/>
      <c r="AZ559" s="37" t="str">
        <f t="shared" si="129"/>
        <v/>
      </c>
      <c r="BA559" s="13" t="str" cm="1">
        <f t="array" ref="BA559">IF(BA$10="", "", IF(IFERROR(INDEX($B559:$AE559, $BK559, MATCH(BA$10, $B$11:$AE$11, 0)), "")="", "", IFERROR(VALUE(INDEX($B559:$AE559, $BK559, MATCH(BA$10, $B$11:$AE$11, 0))), "")))</f>
        <v/>
      </c>
      <c r="BB559" s="13" t="str" cm="1">
        <f t="array" ref="BB559">IF(BB$10="", "", IF(IFERROR(INDEX($B559:$AE559, $BK559, MATCH(BB$10, $B$11:$AE$11, 0)), "")="", "", IFERROR(VALUE(INDEX($B559:$AE559, $BK559, MATCH(BB$10, $B$11:$AE$11, 0))), "")))</f>
        <v/>
      </c>
      <c r="BC559" s="13" t="str" cm="1">
        <f t="array" ref="BC559">IF(BC$10="", "", IF(IFERROR(INDEX($B559:$AE559, $BK559, MATCH(BC$10, $B$11:$AE$11, 0)), "")="", "", IFERROR(VALUE(INDEX($B559:$AE559, $BK559, MATCH(BC$10, $B$11:$AE$11, 0))), "")))</f>
        <v/>
      </c>
      <c r="BD559" s="13" t="str" cm="1">
        <f t="array" ref="BD559">IF(BD$10="", "", IF(IFERROR(INDEX($B559:$AE559, $BK559, MATCH(BD$10, $B$11:$AE$11, 0)), "")="", "", IFERROR(VALUE(INDEX($B559:$AE559, $BK559, MATCH(BD$10, $B$11:$AE$11, 0))), "")))</f>
        <v/>
      </c>
      <c r="BE559" s="32" t="str" cm="1">
        <f t="array" ref="BE559">IF(BE$10="", "", IF(IFERROR(INDEX($B559:$AE559, $BK559, MATCH(BE$10, $B$11:$AE$11, 0)), "")="", "", IFERROR(VALUE(INDEX($B559:$AE559, $BK559, MATCH(BE$10, $B$11:$AE$11, 0))), "")))</f>
        <v/>
      </c>
      <c r="BF559" s="12"/>
      <c r="BG559" s="44" t="str" cm="1">
        <f t="array" ref="BG559">IF(BG$10="", "", IF(IFERROR(INDEX($B559:$AE559, $BK559, MATCH(BG$10, $B$11:$AE$11, 0)), "")="", "", IFERROR(LEFT(INDEX($B559:$AE559, $BK559, MATCH(BG$10, $B$11:$AE$11, 0)), 70), "")))</f>
        <v/>
      </c>
      <c r="BH559" s="12"/>
      <c r="BI559" s="44" t="str" cm="1">
        <f t="array" ref="BI559">IF(BI$10="", "", IF(IFERROR(INDEX($B559:$AE559, $BK559, MATCH(BI$10, $B$11:$AE$11, 0)), "")="", "", IFERROR(INDEX($B559:$AE559, $BK559, MATCH(BI$10, $B$11:$AE$11, 0)), "")))</f>
        <v/>
      </c>
      <c r="BJ559" s="12"/>
      <c r="BN559" s="19" t="str" cm="1">
        <f t="array" ref="BN559">IF($AZ$10="", "", IF(IFERROR(INDEX($B559:$AE559, $BK559, MATCH($AZ$10, $B$11:$AE$11, 0)), "")="", "", IFERROR(INDEX($B559:$AE559, $BK559, MATCH($AZ$10, $B$11:$AE$11, 0)), "")))</f>
        <v/>
      </c>
      <c r="BO559" s="19" t="str">
        <f t="shared" si="130"/>
        <v/>
      </c>
      <c r="BP559" s="19" t="str">
        <f t="shared" si="131"/>
        <v/>
      </c>
      <c r="BQ559" s="19" t="str">
        <f t="shared" si="132"/>
        <v/>
      </c>
      <c r="BR559" s="30" t="str">
        <f t="shared" si="133"/>
        <v/>
      </c>
      <c r="BS559" s="19" t="str">
        <f t="shared" si="134"/>
        <v/>
      </c>
      <c r="BT559" s="40" t="str" cm="1">
        <f t="array" ref="BT559">IFERROR(DATE(INDEX($BQ559:$BS559, $BK559, MATCH($BN$5, $BQ$10:$BS$10, 0)), INDEX($BQ559:$BS559, $BK559, MATCH($BN$4, $BQ$10:$BS$10, 0)), INDEX($BQ559:$BS559, $BK559, MATCH($BN$3, $BQ$10:$BS$10, 0))), "")</f>
        <v/>
      </c>
      <c r="BV559" s="19" t="str">
        <f t="shared" si="135"/>
        <v/>
      </c>
      <c r="BX559" s="19" t="str">
        <f t="shared" si="136"/>
        <v/>
      </c>
      <c r="BZ559" s="30" t="str">
        <f t="shared" si="140"/>
        <v/>
      </c>
      <c r="CA559" s="13" t="str">
        <f t="shared" si="141"/>
        <v/>
      </c>
      <c r="CB559" s="13" t="str">
        <f t="shared" si="142"/>
        <v/>
      </c>
      <c r="CC559" s="13" t="str">
        <f t="shared" si="143"/>
        <v/>
      </c>
      <c r="CD559" s="32" t="str">
        <f t="shared" si="144"/>
        <v/>
      </c>
      <c r="CF559" s="52" t="str">
        <f t="shared" si="137"/>
        <v/>
      </c>
      <c r="CH559" s="19" t="str">
        <f>IF($CF559="", "", COUNTIF($CF$12:$CF$1210, "&gt;"&amp;$CF559)+1+COUNTIF($CF$12:$CF559, $CF559)-1)</f>
        <v/>
      </c>
      <c r="CJ559" s="19" t="str">
        <f t="shared" si="138"/>
        <v/>
      </c>
      <c r="CL559" s="87" t="str">
        <f t="shared" si="139"/>
        <v/>
      </c>
    </row>
    <row r="560" spans="1:90" x14ac:dyDescent="0.25">
      <c r="A560" s="11"/>
      <c r="B560" s="5"/>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7"/>
      <c r="AF560" s="11"/>
      <c r="AG560" s="12"/>
      <c r="AH560" s="12"/>
      <c r="AI560" s="12"/>
      <c r="AJ560" s="12"/>
      <c r="AK560" s="12"/>
      <c r="AL560" s="12"/>
      <c r="AM560" s="12"/>
      <c r="AN560" s="12"/>
      <c r="AO560" s="12"/>
      <c r="AP560" s="12"/>
      <c r="AQ560" s="12"/>
      <c r="AR560" s="12"/>
      <c r="AS560" s="12"/>
      <c r="AT560" s="12"/>
      <c r="AU560" s="12"/>
      <c r="AV560" s="12"/>
      <c r="AW560" s="12"/>
      <c r="AX560" s="12"/>
      <c r="AY560" s="12"/>
      <c r="AZ560" s="37" t="str">
        <f t="shared" si="129"/>
        <v/>
      </c>
      <c r="BA560" s="13" t="str" cm="1">
        <f t="array" ref="BA560">IF(BA$10="", "", IF(IFERROR(INDEX($B560:$AE560, $BK560, MATCH(BA$10, $B$11:$AE$11, 0)), "")="", "", IFERROR(VALUE(INDEX($B560:$AE560, $BK560, MATCH(BA$10, $B$11:$AE$11, 0))), "")))</f>
        <v/>
      </c>
      <c r="BB560" s="13" t="str" cm="1">
        <f t="array" ref="BB560">IF(BB$10="", "", IF(IFERROR(INDEX($B560:$AE560, $BK560, MATCH(BB$10, $B$11:$AE$11, 0)), "")="", "", IFERROR(VALUE(INDEX($B560:$AE560, $BK560, MATCH(BB$10, $B$11:$AE$11, 0))), "")))</f>
        <v/>
      </c>
      <c r="BC560" s="13" t="str" cm="1">
        <f t="array" ref="BC560">IF(BC$10="", "", IF(IFERROR(INDEX($B560:$AE560, $BK560, MATCH(BC$10, $B$11:$AE$11, 0)), "")="", "", IFERROR(VALUE(INDEX($B560:$AE560, $BK560, MATCH(BC$10, $B$11:$AE$11, 0))), "")))</f>
        <v/>
      </c>
      <c r="BD560" s="13" t="str" cm="1">
        <f t="array" ref="BD560">IF(BD$10="", "", IF(IFERROR(INDEX($B560:$AE560, $BK560, MATCH(BD$10, $B$11:$AE$11, 0)), "")="", "", IFERROR(VALUE(INDEX($B560:$AE560, $BK560, MATCH(BD$10, $B$11:$AE$11, 0))), "")))</f>
        <v/>
      </c>
      <c r="BE560" s="32" t="str" cm="1">
        <f t="array" ref="BE560">IF(BE$10="", "", IF(IFERROR(INDEX($B560:$AE560, $BK560, MATCH(BE$10, $B$11:$AE$11, 0)), "")="", "", IFERROR(VALUE(INDEX($B560:$AE560, $BK560, MATCH(BE$10, $B$11:$AE$11, 0))), "")))</f>
        <v/>
      </c>
      <c r="BF560" s="12"/>
      <c r="BG560" s="44" t="str" cm="1">
        <f t="array" ref="BG560">IF(BG$10="", "", IF(IFERROR(INDEX($B560:$AE560, $BK560, MATCH(BG$10, $B$11:$AE$11, 0)), "")="", "", IFERROR(LEFT(INDEX($B560:$AE560, $BK560, MATCH(BG$10, $B$11:$AE$11, 0)), 70), "")))</f>
        <v/>
      </c>
      <c r="BH560" s="12"/>
      <c r="BI560" s="44" t="str" cm="1">
        <f t="array" ref="BI560">IF(BI$10="", "", IF(IFERROR(INDEX($B560:$AE560, $BK560, MATCH(BI$10, $B$11:$AE$11, 0)), "")="", "", IFERROR(INDEX($B560:$AE560, $BK560, MATCH(BI$10, $B$11:$AE$11, 0)), "")))</f>
        <v/>
      </c>
      <c r="BJ560" s="12"/>
      <c r="BN560" s="19" t="str" cm="1">
        <f t="array" ref="BN560">IF($AZ$10="", "", IF(IFERROR(INDEX($B560:$AE560, $BK560, MATCH($AZ$10, $B$11:$AE$11, 0)), "")="", "", IFERROR(INDEX($B560:$AE560, $BK560, MATCH($AZ$10, $B$11:$AE$11, 0)), "")))</f>
        <v/>
      </c>
      <c r="BO560" s="19" t="str">
        <f t="shared" si="130"/>
        <v/>
      </c>
      <c r="BP560" s="19" t="str">
        <f t="shared" si="131"/>
        <v/>
      </c>
      <c r="BQ560" s="19" t="str">
        <f t="shared" si="132"/>
        <v/>
      </c>
      <c r="BR560" s="30" t="str">
        <f t="shared" si="133"/>
        <v/>
      </c>
      <c r="BS560" s="19" t="str">
        <f t="shared" si="134"/>
        <v/>
      </c>
      <c r="BT560" s="40" t="str" cm="1">
        <f t="array" ref="BT560">IFERROR(DATE(INDEX($BQ560:$BS560, $BK560, MATCH($BN$5, $BQ$10:$BS$10, 0)), INDEX($BQ560:$BS560, $BK560, MATCH($BN$4, $BQ$10:$BS$10, 0)), INDEX($BQ560:$BS560, $BK560, MATCH($BN$3, $BQ$10:$BS$10, 0))), "")</f>
        <v/>
      </c>
      <c r="BV560" s="19" t="str">
        <f t="shared" si="135"/>
        <v/>
      </c>
      <c r="BX560" s="19" t="str">
        <f t="shared" si="136"/>
        <v/>
      </c>
      <c r="BZ560" s="30" t="str">
        <f t="shared" si="140"/>
        <v/>
      </c>
      <c r="CA560" s="13" t="str">
        <f t="shared" si="141"/>
        <v/>
      </c>
      <c r="CB560" s="13" t="str">
        <f t="shared" si="142"/>
        <v/>
      </c>
      <c r="CC560" s="13" t="str">
        <f t="shared" si="143"/>
        <v/>
      </c>
      <c r="CD560" s="32" t="str">
        <f t="shared" si="144"/>
        <v/>
      </c>
      <c r="CF560" s="52" t="str">
        <f t="shared" si="137"/>
        <v/>
      </c>
      <c r="CH560" s="19" t="str">
        <f>IF($CF560="", "", COUNTIF($CF$12:$CF$1210, "&gt;"&amp;$CF560)+1+COUNTIF($CF$12:$CF560, $CF560)-1)</f>
        <v/>
      </c>
      <c r="CJ560" s="19" t="str">
        <f t="shared" si="138"/>
        <v/>
      </c>
      <c r="CL560" s="87" t="str">
        <f t="shared" si="139"/>
        <v/>
      </c>
    </row>
    <row r="561" spans="1:90" x14ac:dyDescent="0.25">
      <c r="A561" s="11"/>
      <c r="B561" s="5"/>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7"/>
      <c r="AF561" s="11"/>
      <c r="AG561" s="12"/>
      <c r="AH561" s="12"/>
      <c r="AI561" s="12"/>
      <c r="AJ561" s="12"/>
      <c r="AK561" s="12"/>
      <c r="AL561" s="12"/>
      <c r="AM561" s="12"/>
      <c r="AN561" s="12"/>
      <c r="AO561" s="12"/>
      <c r="AP561" s="12"/>
      <c r="AQ561" s="12"/>
      <c r="AR561" s="12"/>
      <c r="AS561" s="12"/>
      <c r="AT561" s="12"/>
      <c r="AU561" s="12"/>
      <c r="AV561" s="12"/>
      <c r="AW561" s="12"/>
      <c r="AX561" s="12"/>
      <c r="AY561" s="12"/>
      <c r="AZ561" s="37" t="str">
        <f t="shared" si="129"/>
        <v/>
      </c>
      <c r="BA561" s="13" t="str" cm="1">
        <f t="array" ref="BA561">IF(BA$10="", "", IF(IFERROR(INDEX($B561:$AE561, $BK561, MATCH(BA$10, $B$11:$AE$11, 0)), "")="", "", IFERROR(VALUE(INDEX($B561:$AE561, $BK561, MATCH(BA$10, $B$11:$AE$11, 0))), "")))</f>
        <v/>
      </c>
      <c r="BB561" s="13" t="str" cm="1">
        <f t="array" ref="BB561">IF(BB$10="", "", IF(IFERROR(INDEX($B561:$AE561, $BK561, MATCH(BB$10, $B$11:$AE$11, 0)), "")="", "", IFERROR(VALUE(INDEX($B561:$AE561, $BK561, MATCH(BB$10, $B$11:$AE$11, 0))), "")))</f>
        <v/>
      </c>
      <c r="BC561" s="13" t="str" cm="1">
        <f t="array" ref="BC561">IF(BC$10="", "", IF(IFERROR(INDEX($B561:$AE561, $BK561, MATCH(BC$10, $B$11:$AE$11, 0)), "")="", "", IFERROR(VALUE(INDEX($B561:$AE561, $BK561, MATCH(BC$10, $B$11:$AE$11, 0))), "")))</f>
        <v/>
      </c>
      <c r="BD561" s="13" t="str" cm="1">
        <f t="array" ref="BD561">IF(BD$10="", "", IF(IFERROR(INDEX($B561:$AE561, $BK561, MATCH(BD$10, $B$11:$AE$11, 0)), "")="", "", IFERROR(VALUE(INDEX($B561:$AE561, $BK561, MATCH(BD$10, $B$11:$AE$11, 0))), "")))</f>
        <v/>
      </c>
      <c r="BE561" s="32" t="str" cm="1">
        <f t="array" ref="BE561">IF(BE$10="", "", IF(IFERROR(INDEX($B561:$AE561, $BK561, MATCH(BE$10, $B$11:$AE$11, 0)), "")="", "", IFERROR(VALUE(INDEX($B561:$AE561, $BK561, MATCH(BE$10, $B$11:$AE$11, 0))), "")))</f>
        <v/>
      </c>
      <c r="BF561" s="12"/>
      <c r="BG561" s="44" t="str" cm="1">
        <f t="array" ref="BG561">IF(BG$10="", "", IF(IFERROR(INDEX($B561:$AE561, $BK561, MATCH(BG$10, $B$11:$AE$11, 0)), "")="", "", IFERROR(LEFT(INDEX($B561:$AE561, $BK561, MATCH(BG$10, $B$11:$AE$11, 0)), 70), "")))</f>
        <v/>
      </c>
      <c r="BH561" s="12"/>
      <c r="BI561" s="44" t="str" cm="1">
        <f t="array" ref="BI561">IF(BI$10="", "", IF(IFERROR(INDEX($B561:$AE561, $BK561, MATCH(BI$10, $B$11:$AE$11, 0)), "")="", "", IFERROR(INDEX($B561:$AE561, $BK561, MATCH(BI$10, $B$11:$AE$11, 0)), "")))</f>
        <v/>
      </c>
      <c r="BJ561" s="12"/>
      <c r="BN561" s="19" t="str" cm="1">
        <f t="array" ref="BN561">IF($AZ$10="", "", IF(IFERROR(INDEX($B561:$AE561, $BK561, MATCH($AZ$10, $B$11:$AE$11, 0)), "")="", "", IFERROR(INDEX($B561:$AE561, $BK561, MATCH($AZ$10, $B$11:$AE$11, 0)), "")))</f>
        <v/>
      </c>
      <c r="BO561" s="19" t="str">
        <f t="shared" si="130"/>
        <v/>
      </c>
      <c r="BP561" s="19" t="str">
        <f t="shared" si="131"/>
        <v/>
      </c>
      <c r="BQ561" s="19" t="str">
        <f t="shared" si="132"/>
        <v/>
      </c>
      <c r="BR561" s="30" t="str">
        <f t="shared" si="133"/>
        <v/>
      </c>
      <c r="BS561" s="19" t="str">
        <f t="shared" si="134"/>
        <v/>
      </c>
      <c r="BT561" s="40" t="str" cm="1">
        <f t="array" ref="BT561">IFERROR(DATE(INDEX($BQ561:$BS561, $BK561, MATCH($BN$5, $BQ$10:$BS$10, 0)), INDEX($BQ561:$BS561, $BK561, MATCH($BN$4, $BQ$10:$BS$10, 0)), INDEX($BQ561:$BS561, $BK561, MATCH($BN$3, $BQ$10:$BS$10, 0))), "")</f>
        <v/>
      </c>
      <c r="BV561" s="19" t="str">
        <f t="shared" si="135"/>
        <v/>
      </c>
      <c r="BX561" s="19" t="str">
        <f t="shared" si="136"/>
        <v/>
      </c>
      <c r="BZ561" s="30" t="str">
        <f t="shared" si="140"/>
        <v/>
      </c>
      <c r="CA561" s="13" t="str">
        <f t="shared" si="141"/>
        <v/>
      </c>
      <c r="CB561" s="13" t="str">
        <f t="shared" si="142"/>
        <v/>
      </c>
      <c r="CC561" s="13" t="str">
        <f t="shared" si="143"/>
        <v/>
      </c>
      <c r="CD561" s="32" t="str">
        <f t="shared" si="144"/>
        <v/>
      </c>
      <c r="CF561" s="52" t="str">
        <f t="shared" si="137"/>
        <v/>
      </c>
      <c r="CH561" s="19" t="str">
        <f>IF($CF561="", "", COUNTIF($CF$12:$CF$1210, "&gt;"&amp;$CF561)+1+COUNTIF($CF$12:$CF561, $CF561)-1)</f>
        <v/>
      </c>
      <c r="CJ561" s="19" t="str">
        <f t="shared" si="138"/>
        <v/>
      </c>
      <c r="CL561" s="87" t="str">
        <f t="shared" si="139"/>
        <v/>
      </c>
    </row>
    <row r="562" spans="1:90" x14ac:dyDescent="0.25">
      <c r="A562" s="11"/>
      <c r="B562" s="5"/>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7"/>
      <c r="AF562" s="11"/>
      <c r="AG562" s="12"/>
      <c r="AH562" s="12"/>
      <c r="AI562" s="12"/>
      <c r="AJ562" s="12"/>
      <c r="AK562" s="12"/>
      <c r="AL562" s="12"/>
      <c r="AM562" s="12"/>
      <c r="AN562" s="12"/>
      <c r="AO562" s="12"/>
      <c r="AP562" s="12"/>
      <c r="AQ562" s="12"/>
      <c r="AR562" s="12"/>
      <c r="AS562" s="12"/>
      <c r="AT562" s="12"/>
      <c r="AU562" s="12"/>
      <c r="AV562" s="12"/>
      <c r="AW562" s="12"/>
      <c r="AX562" s="12"/>
      <c r="AY562" s="12"/>
      <c r="AZ562" s="37" t="str">
        <f t="shared" si="129"/>
        <v/>
      </c>
      <c r="BA562" s="13" t="str" cm="1">
        <f t="array" ref="BA562">IF(BA$10="", "", IF(IFERROR(INDEX($B562:$AE562, $BK562, MATCH(BA$10, $B$11:$AE$11, 0)), "")="", "", IFERROR(VALUE(INDEX($B562:$AE562, $BK562, MATCH(BA$10, $B$11:$AE$11, 0))), "")))</f>
        <v/>
      </c>
      <c r="BB562" s="13" t="str" cm="1">
        <f t="array" ref="BB562">IF(BB$10="", "", IF(IFERROR(INDEX($B562:$AE562, $BK562, MATCH(BB$10, $B$11:$AE$11, 0)), "")="", "", IFERROR(VALUE(INDEX($B562:$AE562, $BK562, MATCH(BB$10, $B$11:$AE$11, 0))), "")))</f>
        <v/>
      </c>
      <c r="BC562" s="13" t="str" cm="1">
        <f t="array" ref="BC562">IF(BC$10="", "", IF(IFERROR(INDEX($B562:$AE562, $BK562, MATCH(BC$10, $B$11:$AE$11, 0)), "")="", "", IFERROR(VALUE(INDEX($B562:$AE562, $BK562, MATCH(BC$10, $B$11:$AE$11, 0))), "")))</f>
        <v/>
      </c>
      <c r="BD562" s="13" t="str" cm="1">
        <f t="array" ref="BD562">IF(BD$10="", "", IF(IFERROR(INDEX($B562:$AE562, $BK562, MATCH(BD$10, $B$11:$AE$11, 0)), "")="", "", IFERROR(VALUE(INDEX($B562:$AE562, $BK562, MATCH(BD$10, $B$11:$AE$11, 0))), "")))</f>
        <v/>
      </c>
      <c r="BE562" s="32" t="str" cm="1">
        <f t="array" ref="BE562">IF(BE$10="", "", IF(IFERROR(INDEX($B562:$AE562, $BK562, MATCH(BE$10, $B$11:$AE$11, 0)), "")="", "", IFERROR(VALUE(INDEX($B562:$AE562, $BK562, MATCH(BE$10, $B$11:$AE$11, 0))), "")))</f>
        <v/>
      </c>
      <c r="BF562" s="12"/>
      <c r="BG562" s="44" t="str" cm="1">
        <f t="array" ref="BG562">IF(BG$10="", "", IF(IFERROR(INDEX($B562:$AE562, $BK562, MATCH(BG$10, $B$11:$AE$11, 0)), "")="", "", IFERROR(LEFT(INDEX($B562:$AE562, $BK562, MATCH(BG$10, $B$11:$AE$11, 0)), 70), "")))</f>
        <v/>
      </c>
      <c r="BH562" s="12"/>
      <c r="BI562" s="44" t="str" cm="1">
        <f t="array" ref="BI562">IF(BI$10="", "", IF(IFERROR(INDEX($B562:$AE562, $BK562, MATCH(BI$10, $B$11:$AE$11, 0)), "")="", "", IFERROR(INDEX($B562:$AE562, $BK562, MATCH(BI$10, $B$11:$AE$11, 0)), "")))</f>
        <v/>
      </c>
      <c r="BJ562" s="12"/>
      <c r="BN562" s="19" t="str" cm="1">
        <f t="array" ref="BN562">IF($AZ$10="", "", IF(IFERROR(INDEX($B562:$AE562, $BK562, MATCH($AZ$10, $B$11:$AE$11, 0)), "")="", "", IFERROR(INDEX($B562:$AE562, $BK562, MATCH($AZ$10, $B$11:$AE$11, 0)), "")))</f>
        <v/>
      </c>
      <c r="BO562" s="19" t="str">
        <f t="shared" si="130"/>
        <v/>
      </c>
      <c r="BP562" s="19" t="str">
        <f t="shared" si="131"/>
        <v/>
      </c>
      <c r="BQ562" s="19" t="str">
        <f t="shared" si="132"/>
        <v/>
      </c>
      <c r="BR562" s="30" t="str">
        <f t="shared" si="133"/>
        <v/>
      </c>
      <c r="BS562" s="19" t="str">
        <f t="shared" si="134"/>
        <v/>
      </c>
      <c r="BT562" s="40" t="str" cm="1">
        <f t="array" ref="BT562">IFERROR(DATE(INDEX($BQ562:$BS562, $BK562, MATCH($BN$5, $BQ$10:$BS$10, 0)), INDEX($BQ562:$BS562, $BK562, MATCH($BN$4, $BQ$10:$BS$10, 0)), INDEX($BQ562:$BS562, $BK562, MATCH($BN$3, $BQ$10:$BS$10, 0))), "")</f>
        <v/>
      </c>
      <c r="BV562" s="19" t="str">
        <f t="shared" si="135"/>
        <v/>
      </c>
      <c r="BX562" s="19" t="str">
        <f t="shared" si="136"/>
        <v/>
      </c>
      <c r="BZ562" s="30" t="str">
        <f t="shared" si="140"/>
        <v/>
      </c>
      <c r="CA562" s="13" t="str">
        <f t="shared" si="141"/>
        <v/>
      </c>
      <c r="CB562" s="13" t="str">
        <f t="shared" si="142"/>
        <v/>
      </c>
      <c r="CC562" s="13" t="str">
        <f t="shared" si="143"/>
        <v/>
      </c>
      <c r="CD562" s="32" t="str">
        <f t="shared" si="144"/>
        <v/>
      </c>
      <c r="CF562" s="52" t="str">
        <f t="shared" si="137"/>
        <v/>
      </c>
      <c r="CH562" s="19" t="str">
        <f>IF($CF562="", "", COUNTIF($CF$12:$CF$1210, "&gt;"&amp;$CF562)+1+COUNTIF($CF$12:$CF562, $CF562)-1)</f>
        <v/>
      </c>
      <c r="CJ562" s="19" t="str">
        <f t="shared" si="138"/>
        <v/>
      </c>
      <c r="CL562" s="87" t="str">
        <f t="shared" si="139"/>
        <v/>
      </c>
    </row>
    <row r="563" spans="1:90" x14ac:dyDescent="0.25">
      <c r="A563" s="11"/>
      <c r="B563" s="5"/>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7"/>
      <c r="AF563" s="11"/>
      <c r="AG563" s="12"/>
      <c r="AH563" s="12"/>
      <c r="AI563" s="12"/>
      <c r="AJ563" s="12"/>
      <c r="AK563" s="12"/>
      <c r="AL563" s="12"/>
      <c r="AM563" s="12"/>
      <c r="AN563" s="12"/>
      <c r="AO563" s="12"/>
      <c r="AP563" s="12"/>
      <c r="AQ563" s="12"/>
      <c r="AR563" s="12"/>
      <c r="AS563" s="12"/>
      <c r="AT563" s="12"/>
      <c r="AU563" s="12"/>
      <c r="AV563" s="12"/>
      <c r="AW563" s="12"/>
      <c r="AX563" s="12"/>
      <c r="AY563" s="12"/>
      <c r="AZ563" s="37" t="str">
        <f t="shared" si="129"/>
        <v/>
      </c>
      <c r="BA563" s="13" t="str" cm="1">
        <f t="array" ref="BA563">IF(BA$10="", "", IF(IFERROR(INDEX($B563:$AE563, $BK563, MATCH(BA$10, $B$11:$AE$11, 0)), "")="", "", IFERROR(VALUE(INDEX($B563:$AE563, $BK563, MATCH(BA$10, $B$11:$AE$11, 0))), "")))</f>
        <v/>
      </c>
      <c r="BB563" s="13" t="str" cm="1">
        <f t="array" ref="BB563">IF(BB$10="", "", IF(IFERROR(INDEX($B563:$AE563, $BK563, MATCH(BB$10, $B$11:$AE$11, 0)), "")="", "", IFERROR(VALUE(INDEX($B563:$AE563, $BK563, MATCH(BB$10, $B$11:$AE$11, 0))), "")))</f>
        <v/>
      </c>
      <c r="BC563" s="13" t="str" cm="1">
        <f t="array" ref="BC563">IF(BC$10="", "", IF(IFERROR(INDEX($B563:$AE563, $BK563, MATCH(BC$10, $B$11:$AE$11, 0)), "")="", "", IFERROR(VALUE(INDEX($B563:$AE563, $BK563, MATCH(BC$10, $B$11:$AE$11, 0))), "")))</f>
        <v/>
      </c>
      <c r="BD563" s="13" t="str" cm="1">
        <f t="array" ref="BD563">IF(BD$10="", "", IF(IFERROR(INDEX($B563:$AE563, $BK563, MATCH(BD$10, $B$11:$AE$11, 0)), "")="", "", IFERROR(VALUE(INDEX($B563:$AE563, $BK563, MATCH(BD$10, $B$11:$AE$11, 0))), "")))</f>
        <v/>
      </c>
      <c r="BE563" s="32" t="str" cm="1">
        <f t="array" ref="BE563">IF(BE$10="", "", IF(IFERROR(INDEX($B563:$AE563, $BK563, MATCH(BE$10, $B$11:$AE$11, 0)), "")="", "", IFERROR(VALUE(INDEX($B563:$AE563, $BK563, MATCH(BE$10, $B$11:$AE$11, 0))), "")))</f>
        <v/>
      </c>
      <c r="BF563" s="12"/>
      <c r="BG563" s="44" t="str" cm="1">
        <f t="array" ref="BG563">IF(BG$10="", "", IF(IFERROR(INDEX($B563:$AE563, $BK563, MATCH(BG$10, $B$11:$AE$11, 0)), "")="", "", IFERROR(LEFT(INDEX($B563:$AE563, $BK563, MATCH(BG$10, $B$11:$AE$11, 0)), 70), "")))</f>
        <v/>
      </c>
      <c r="BH563" s="12"/>
      <c r="BI563" s="44" t="str" cm="1">
        <f t="array" ref="BI563">IF(BI$10="", "", IF(IFERROR(INDEX($B563:$AE563, $BK563, MATCH(BI$10, $B$11:$AE$11, 0)), "")="", "", IFERROR(INDEX($B563:$AE563, $BK563, MATCH(BI$10, $B$11:$AE$11, 0)), "")))</f>
        <v/>
      </c>
      <c r="BJ563" s="12"/>
      <c r="BN563" s="19" t="str" cm="1">
        <f t="array" ref="BN563">IF($AZ$10="", "", IF(IFERROR(INDEX($B563:$AE563, $BK563, MATCH($AZ$10, $B$11:$AE$11, 0)), "")="", "", IFERROR(INDEX($B563:$AE563, $BK563, MATCH($AZ$10, $B$11:$AE$11, 0)), "")))</f>
        <v/>
      </c>
      <c r="BO563" s="19" t="str">
        <f t="shared" si="130"/>
        <v/>
      </c>
      <c r="BP563" s="19" t="str">
        <f t="shared" si="131"/>
        <v/>
      </c>
      <c r="BQ563" s="19" t="str">
        <f t="shared" si="132"/>
        <v/>
      </c>
      <c r="BR563" s="30" t="str">
        <f t="shared" si="133"/>
        <v/>
      </c>
      <c r="BS563" s="19" t="str">
        <f t="shared" si="134"/>
        <v/>
      </c>
      <c r="BT563" s="40" t="str" cm="1">
        <f t="array" ref="BT563">IFERROR(DATE(INDEX($BQ563:$BS563, $BK563, MATCH($BN$5, $BQ$10:$BS$10, 0)), INDEX($BQ563:$BS563, $BK563, MATCH($BN$4, $BQ$10:$BS$10, 0)), INDEX($BQ563:$BS563, $BK563, MATCH($BN$3, $BQ$10:$BS$10, 0))), "")</f>
        <v/>
      </c>
      <c r="BV563" s="19" t="str">
        <f t="shared" si="135"/>
        <v/>
      </c>
      <c r="BX563" s="19" t="str">
        <f t="shared" si="136"/>
        <v/>
      </c>
      <c r="BZ563" s="30" t="str">
        <f t="shared" si="140"/>
        <v/>
      </c>
      <c r="CA563" s="13" t="str">
        <f t="shared" si="141"/>
        <v/>
      </c>
      <c r="CB563" s="13" t="str">
        <f t="shared" si="142"/>
        <v/>
      </c>
      <c r="CC563" s="13" t="str">
        <f t="shared" si="143"/>
        <v/>
      </c>
      <c r="CD563" s="32" t="str">
        <f t="shared" si="144"/>
        <v/>
      </c>
      <c r="CF563" s="52" t="str">
        <f t="shared" si="137"/>
        <v/>
      </c>
      <c r="CH563" s="19" t="str">
        <f>IF($CF563="", "", COUNTIF($CF$12:$CF$1210, "&gt;"&amp;$CF563)+1+COUNTIF($CF$12:$CF563, $CF563)-1)</f>
        <v/>
      </c>
      <c r="CJ563" s="19" t="str">
        <f t="shared" si="138"/>
        <v/>
      </c>
      <c r="CL563" s="87" t="str">
        <f t="shared" si="139"/>
        <v/>
      </c>
    </row>
    <row r="564" spans="1:90" x14ac:dyDescent="0.25">
      <c r="A564" s="11"/>
      <c r="B564" s="5"/>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7"/>
      <c r="AF564" s="11"/>
      <c r="AG564" s="12"/>
      <c r="AH564" s="12"/>
      <c r="AI564" s="12"/>
      <c r="AJ564" s="12"/>
      <c r="AK564" s="12"/>
      <c r="AL564" s="12"/>
      <c r="AM564" s="12"/>
      <c r="AN564" s="12"/>
      <c r="AO564" s="12"/>
      <c r="AP564" s="12"/>
      <c r="AQ564" s="12"/>
      <c r="AR564" s="12"/>
      <c r="AS564" s="12"/>
      <c r="AT564" s="12"/>
      <c r="AU564" s="12"/>
      <c r="AV564" s="12"/>
      <c r="AW564" s="12"/>
      <c r="AX564" s="12"/>
      <c r="AY564" s="12"/>
      <c r="AZ564" s="37" t="str">
        <f t="shared" si="129"/>
        <v/>
      </c>
      <c r="BA564" s="13" t="str" cm="1">
        <f t="array" ref="BA564">IF(BA$10="", "", IF(IFERROR(INDEX($B564:$AE564, $BK564, MATCH(BA$10, $B$11:$AE$11, 0)), "")="", "", IFERROR(VALUE(INDEX($B564:$AE564, $BK564, MATCH(BA$10, $B$11:$AE$11, 0))), "")))</f>
        <v/>
      </c>
      <c r="BB564" s="13" t="str" cm="1">
        <f t="array" ref="BB564">IF(BB$10="", "", IF(IFERROR(INDEX($B564:$AE564, $BK564, MATCH(BB$10, $B$11:$AE$11, 0)), "")="", "", IFERROR(VALUE(INDEX($B564:$AE564, $BK564, MATCH(BB$10, $B$11:$AE$11, 0))), "")))</f>
        <v/>
      </c>
      <c r="BC564" s="13" t="str" cm="1">
        <f t="array" ref="BC564">IF(BC$10="", "", IF(IFERROR(INDEX($B564:$AE564, $BK564, MATCH(BC$10, $B$11:$AE$11, 0)), "")="", "", IFERROR(VALUE(INDEX($B564:$AE564, $BK564, MATCH(BC$10, $B$11:$AE$11, 0))), "")))</f>
        <v/>
      </c>
      <c r="BD564" s="13" t="str" cm="1">
        <f t="array" ref="BD564">IF(BD$10="", "", IF(IFERROR(INDEX($B564:$AE564, $BK564, MATCH(BD$10, $B$11:$AE$11, 0)), "")="", "", IFERROR(VALUE(INDEX($B564:$AE564, $BK564, MATCH(BD$10, $B$11:$AE$11, 0))), "")))</f>
        <v/>
      </c>
      <c r="BE564" s="32" t="str" cm="1">
        <f t="array" ref="BE564">IF(BE$10="", "", IF(IFERROR(INDEX($B564:$AE564, $BK564, MATCH(BE$10, $B$11:$AE$11, 0)), "")="", "", IFERROR(VALUE(INDEX($B564:$AE564, $BK564, MATCH(BE$10, $B$11:$AE$11, 0))), "")))</f>
        <v/>
      </c>
      <c r="BF564" s="12"/>
      <c r="BG564" s="44" t="str" cm="1">
        <f t="array" ref="BG564">IF(BG$10="", "", IF(IFERROR(INDEX($B564:$AE564, $BK564, MATCH(BG$10, $B$11:$AE$11, 0)), "")="", "", IFERROR(LEFT(INDEX($B564:$AE564, $BK564, MATCH(BG$10, $B$11:$AE$11, 0)), 70), "")))</f>
        <v/>
      </c>
      <c r="BH564" s="12"/>
      <c r="BI564" s="44" t="str" cm="1">
        <f t="array" ref="BI564">IF(BI$10="", "", IF(IFERROR(INDEX($B564:$AE564, $BK564, MATCH(BI$10, $B$11:$AE$11, 0)), "")="", "", IFERROR(INDEX($B564:$AE564, $BK564, MATCH(BI$10, $B$11:$AE$11, 0)), "")))</f>
        <v/>
      </c>
      <c r="BJ564" s="12"/>
      <c r="BN564" s="19" t="str" cm="1">
        <f t="array" ref="BN564">IF($AZ$10="", "", IF(IFERROR(INDEX($B564:$AE564, $BK564, MATCH($AZ$10, $B$11:$AE$11, 0)), "")="", "", IFERROR(INDEX($B564:$AE564, $BK564, MATCH($AZ$10, $B$11:$AE$11, 0)), "")))</f>
        <v/>
      </c>
      <c r="BO564" s="19" t="str">
        <f t="shared" si="130"/>
        <v/>
      </c>
      <c r="BP564" s="19" t="str">
        <f t="shared" si="131"/>
        <v/>
      </c>
      <c r="BQ564" s="19" t="str">
        <f t="shared" si="132"/>
        <v/>
      </c>
      <c r="BR564" s="30" t="str">
        <f t="shared" si="133"/>
        <v/>
      </c>
      <c r="BS564" s="19" t="str">
        <f t="shared" si="134"/>
        <v/>
      </c>
      <c r="BT564" s="40" t="str" cm="1">
        <f t="array" ref="BT564">IFERROR(DATE(INDEX($BQ564:$BS564, $BK564, MATCH($BN$5, $BQ$10:$BS$10, 0)), INDEX($BQ564:$BS564, $BK564, MATCH($BN$4, $BQ$10:$BS$10, 0)), INDEX($BQ564:$BS564, $BK564, MATCH($BN$3, $BQ$10:$BS$10, 0))), "")</f>
        <v/>
      </c>
      <c r="BV564" s="19" t="str">
        <f t="shared" si="135"/>
        <v/>
      </c>
      <c r="BX564" s="19" t="str">
        <f t="shared" si="136"/>
        <v/>
      </c>
      <c r="BZ564" s="30" t="str">
        <f t="shared" si="140"/>
        <v/>
      </c>
      <c r="CA564" s="13" t="str">
        <f t="shared" si="141"/>
        <v/>
      </c>
      <c r="CB564" s="13" t="str">
        <f t="shared" si="142"/>
        <v/>
      </c>
      <c r="CC564" s="13" t="str">
        <f t="shared" si="143"/>
        <v/>
      </c>
      <c r="CD564" s="32" t="str">
        <f t="shared" si="144"/>
        <v/>
      </c>
      <c r="CF564" s="52" t="str">
        <f t="shared" si="137"/>
        <v/>
      </c>
      <c r="CH564" s="19" t="str">
        <f>IF($CF564="", "", COUNTIF($CF$12:$CF$1210, "&gt;"&amp;$CF564)+1+COUNTIF($CF$12:$CF564, $CF564)-1)</f>
        <v/>
      </c>
      <c r="CJ564" s="19" t="str">
        <f t="shared" si="138"/>
        <v/>
      </c>
      <c r="CL564" s="87" t="str">
        <f t="shared" si="139"/>
        <v/>
      </c>
    </row>
    <row r="565" spans="1:90" x14ac:dyDescent="0.25">
      <c r="A565" s="11"/>
      <c r="B565" s="5"/>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7"/>
      <c r="AF565" s="11"/>
      <c r="AG565" s="12"/>
      <c r="AH565" s="12"/>
      <c r="AI565" s="12"/>
      <c r="AJ565" s="12"/>
      <c r="AK565" s="12"/>
      <c r="AL565" s="12"/>
      <c r="AM565" s="12"/>
      <c r="AN565" s="12"/>
      <c r="AO565" s="12"/>
      <c r="AP565" s="12"/>
      <c r="AQ565" s="12"/>
      <c r="AR565" s="12"/>
      <c r="AS565" s="12"/>
      <c r="AT565" s="12"/>
      <c r="AU565" s="12"/>
      <c r="AV565" s="12"/>
      <c r="AW565" s="12"/>
      <c r="AX565" s="12"/>
      <c r="AY565" s="12"/>
      <c r="AZ565" s="37" t="str">
        <f t="shared" si="129"/>
        <v/>
      </c>
      <c r="BA565" s="13" t="str" cm="1">
        <f t="array" ref="BA565">IF(BA$10="", "", IF(IFERROR(INDEX($B565:$AE565, $BK565, MATCH(BA$10, $B$11:$AE$11, 0)), "")="", "", IFERROR(VALUE(INDEX($B565:$AE565, $BK565, MATCH(BA$10, $B$11:$AE$11, 0))), "")))</f>
        <v/>
      </c>
      <c r="BB565" s="13" t="str" cm="1">
        <f t="array" ref="BB565">IF(BB$10="", "", IF(IFERROR(INDEX($B565:$AE565, $BK565, MATCH(BB$10, $B$11:$AE$11, 0)), "")="", "", IFERROR(VALUE(INDEX($B565:$AE565, $BK565, MATCH(BB$10, $B$11:$AE$11, 0))), "")))</f>
        <v/>
      </c>
      <c r="BC565" s="13" t="str" cm="1">
        <f t="array" ref="BC565">IF(BC$10="", "", IF(IFERROR(INDEX($B565:$AE565, $BK565, MATCH(BC$10, $B$11:$AE$11, 0)), "")="", "", IFERROR(VALUE(INDEX($B565:$AE565, $BK565, MATCH(BC$10, $B$11:$AE$11, 0))), "")))</f>
        <v/>
      </c>
      <c r="BD565" s="13" t="str" cm="1">
        <f t="array" ref="BD565">IF(BD$10="", "", IF(IFERROR(INDEX($B565:$AE565, $BK565, MATCH(BD$10, $B$11:$AE$11, 0)), "")="", "", IFERROR(VALUE(INDEX($B565:$AE565, $BK565, MATCH(BD$10, $B$11:$AE$11, 0))), "")))</f>
        <v/>
      </c>
      <c r="BE565" s="32" t="str" cm="1">
        <f t="array" ref="BE565">IF(BE$10="", "", IF(IFERROR(INDEX($B565:$AE565, $BK565, MATCH(BE$10, $B$11:$AE$11, 0)), "")="", "", IFERROR(VALUE(INDEX($B565:$AE565, $BK565, MATCH(BE$10, $B$11:$AE$11, 0))), "")))</f>
        <v/>
      </c>
      <c r="BF565" s="12"/>
      <c r="BG565" s="44" t="str" cm="1">
        <f t="array" ref="BG565">IF(BG$10="", "", IF(IFERROR(INDEX($B565:$AE565, $BK565, MATCH(BG$10, $B$11:$AE$11, 0)), "")="", "", IFERROR(LEFT(INDEX($B565:$AE565, $BK565, MATCH(BG$10, $B$11:$AE$11, 0)), 70), "")))</f>
        <v/>
      </c>
      <c r="BH565" s="12"/>
      <c r="BI565" s="44" t="str" cm="1">
        <f t="array" ref="BI565">IF(BI$10="", "", IF(IFERROR(INDEX($B565:$AE565, $BK565, MATCH(BI$10, $B$11:$AE$11, 0)), "")="", "", IFERROR(INDEX($B565:$AE565, $BK565, MATCH(BI$10, $B$11:$AE$11, 0)), "")))</f>
        <v/>
      </c>
      <c r="BJ565" s="12"/>
      <c r="BN565" s="19" t="str" cm="1">
        <f t="array" ref="BN565">IF($AZ$10="", "", IF(IFERROR(INDEX($B565:$AE565, $BK565, MATCH($AZ$10, $B$11:$AE$11, 0)), "")="", "", IFERROR(INDEX($B565:$AE565, $BK565, MATCH($AZ$10, $B$11:$AE$11, 0)), "")))</f>
        <v/>
      </c>
      <c r="BO565" s="19" t="str">
        <f t="shared" si="130"/>
        <v/>
      </c>
      <c r="BP565" s="19" t="str">
        <f t="shared" si="131"/>
        <v/>
      </c>
      <c r="BQ565" s="19" t="str">
        <f t="shared" si="132"/>
        <v/>
      </c>
      <c r="BR565" s="30" t="str">
        <f t="shared" si="133"/>
        <v/>
      </c>
      <c r="BS565" s="19" t="str">
        <f t="shared" si="134"/>
        <v/>
      </c>
      <c r="BT565" s="40" t="str" cm="1">
        <f t="array" ref="BT565">IFERROR(DATE(INDEX($BQ565:$BS565, $BK565, MATCH($BN$5, $BQ$10:$BS$10, 0)), INDEX($BQ565:$BS565, $BK565, MATCH($BN$4, $BQ$10:$BS$10, 0)), INDEX($BQ565:$BS565, $BK565, MATCH($BN$3, $BQ$10:$BS$10, 0))), "")</f>
        <v/>
      </c>
      <c r="BV565" s="19" t="str">
        <f t="shared" si="135"/>
        <v/>
      </c>
      <c r="BX565" s="19" t="str">
        <f t="shared" si="136"/>
        <v/>
      </c>
      <c r="BZ565" s="30" t="str">
        <f t="shared" si="140"/>
        <v/>
      </c>
      <c r="CA565" s="13" t="str">
        <f t="shared" si="141"/>
        <v/>
      </c>
      <c r="CB565" s="13" t="str">
        <f t="shared" si="142"/>
        <v/>
      </c>
      <c r="CC565" s="13" t="str">
        <f t="shared" si="143"/>
        <v/>
      </c>
      <c r="CD565" s="32" t="str">
        <f t="shared" si="144"/>
        <v/>
      </c>
      <c r="CF565" s="52" t="str">
        <f t="shared" si="137"/>
        <v/>
      </c>
      <c r="CH565" s="19" t="str">
        <f>IF($CF565="", "", COUNTIF($CF$12:$CF$1210, "&gt;"&amp;$CF565)+1+COUNTIF($CF$12:$CF565, $CF565)-1)</f>
        <v/>
      </c>
      <c r="CJ565" s="19" t="str">
        <f t="shared" si="138"/>
        <v/>
      </c>
      <c r="CL565" s="87" t="str">
        <f t="shared" si="139"/>
        <v/>
      </c>
    </row>
    <row r="566" spans="1:90" x14ac:dyDescent="0.25">
      <c r="A566" s="11"/>
      <c r="B566" s="5"/>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7"/>
      <c r="AF566" s="11"/>
      <c r="AG566" s="12"/>
      <c r="AH566" s="12"/>
      <c r="AI566" s="12"/>
      <c r="AJ566" s="12"/>
      <c r="AK566" s="12"/>
      <c r="AL566" s="12"/>
      <c r="AM566" s="12"/>
      <c r="AN566" s="12"/>
      <c r="AO566" s="12"/>
      <c r="AP566" s="12"/>
      <c r="AQ566" s="12"/>
      <c r="AR566" s="12"/>
      <c r="AS566" s="12"/>
      <c r="AT566" s="12"/>
      <c r="AU566" s="12"/>
      <c r="AV566" s="12"/>
      <c r="AW566" s="12"/>
      <c r="AX566" s="12"/>
      <c r="AY566" s="12"/>
      <c r="AZ566" s="37" t="str">
        <f t="shared" si="129"/>
        <v/>
      </c>
      <c r="BA566" s="13" t="str" cm="1">
        <f t="array" ref="BA566">IF(BA$10="", "", IF(IFERROR(INDEX($B566:$AE566, $BK566, MATCH(BA$10, $B$11:$AE$11, 0)), "")="", "", IFERROR(VALUE(INDEX($B566:$AE566, $BK566, MATCH(BA$10, $B$11:$AE$11, 0))), "")))</f>
        <v/>
      </c>
      <c r="BB566" s="13" t="str" cm="1">
        <f t="array" ref="BB566">IF(BB$10="", "", IF(IFERROR(INDEX($B566:$AE566, $BK566, MATCH(BB$10, $B$11:$AE$11, 0)), "")="", "", IFERROR(VALUE(INDEX($B566:$AE566, $BK566, MATCH(BB$10, $B$11:$AE$11, 0))), "")))</f>
        <v/>
      </c>
      <c r="BC566" s="13" t="str" cm="1">
        <f t="array" ref="BC566">IF(BC$10="", "", IF(IFERROR(INDEX($B566:$AE566, $BK566, MATCH(BC$10, $B$11:$AE$11, 0)), "")="", "", IFERROR(VALUE(INDEX($B566:$AE566, $BK566, MATCH(BC$10, $B$11:$AE$11, 0))), "")))</f>
        <v/>
      </c>
      <c r="BD566" s="13" t="str" cm="1">
        <f t="array" ref="BD566">IF(BD$10="", "", IF(IFERROR(INDEX($B566:$AE566, $BK566, MATCH(BD$10, $B$11:$AE$11, 0)), "")="", "", IFERROR(VALUE(INDEX($B566:$AE566, $BK566, MATCH(BD$10, $B$11:$AE$11, 0))), "")))</f>
        <v/>
      </c>
      <c r="BE566" s="32" t="str" cm="1">
        <f t="array" ref="BE566">IF(BE$10="", "", IF(IFERROR(INDEX($B566:$AE566, $BK566, MATCH(BE$10, $B$11:$AE$11, 0)), "")="", "", IFERROR(VALUE(INDEX($B566:$AE566, $BK566, MATCH(BE$10, $B$11:$AE$11, 0))), "")))</f>
        <v/>
      </c>
      <c r="BF566" s="12"/>
      <c r="BG566" s="44" t="str" cm="1">
        <f t="array" ref="BG566">IF(BG$10="", "", IF(IFERROR(INDEX($B566:$AE566, $BK566, MATCH(BG$10, $B$11:$AE$11, 0)), "")="", "", IFERROR(LEFT(INDEX($B566:$AE566, $BK566, MATCH(BG$10, $B$11:$AE$11, 0)), 70), "")))</f>
        <v/>
      </c>
      <c r="BH566" s="12"/>
      <c r="BI566" s="44" t="str" cm="1">
        <f t="array" ref="BI566">IF(BI$10="", "", IF(IFERROR(INDEX($B566:$AE566, $BK566, MATCH(BI$10, $B$11:$AE$11, 0)), "")="", "", IFERROR(INDEX($B566:$AE566, $BK566, MATCH(BI$10, $B$11:$AE$11, 0)), "")))</f>
        <v/>
      </c>
      <c r="BJ566" s="12"/>
      <c r="BN566" s="19" t="str" cm="1">
        <f t="array" ref="BN566">IF($AZ$10="", "", IF(IFERROR(INDEX($B566:$AE566, $BK566, MATCH($AZ$10, $B$11:$AE$11, 0)), "")="", "", IFERROR(INDEX($B566:$AE566, $BK566, MATCH($AZ$10, $B$11:$AE$11, 0)), "")))</f>
        <v/>
      </c>
      <c r="BO566" s="19" t="str">
        <f t="shared" si="130"/>
        <v/>
      </c>
      <c r="BP566" s="19" t="str">
        <f t="shared" si="131"/>
        <v/>
      </c>
      <c r="BQ566" s="19" t="str">
        <f t="shared" si="132"/>
        <v/>
      </c>
      <c r="BR566" s="30" t="str">
        <f t="shared" si="133"/>
        <v/>
      </c>
      <c r="BS566" s="19" t="str">
        <f t="shared" si="134"/>
        <v/>
      </c>
      <c r="BT566" s="40" t="str" cm="1">
        <f t="array" ref="BT566">IFERROR(DATE(INDEX($BQ566:$BS566, $BK566, MATCH($BN$5, $BQ$10:$BS$10, 0)), INDEX($BQ566:$BS566, $BK566, MATCH($BN$4, $BQ$10:$BS$10, 0)), INDEX($BQ566:$BS566, $BK566, MATCH($BN$3, $BQ$10:$BS$10, 0))), "")</f>
        <v/>
      </c>
      <c r="BV566" s="19" t="str">
        <f t="shared" si="135"/>
        <v/>
      </c>
      <c r="BX566" s="19" t="str">
        <f t="shared" si="136"/>
        <v/>
      </c>
      <c r="BZ566" s="30" t="str">
        <f t="shared" si="140"/>
        <v/>
      </c>
      <c r="CA566" s="13" t="str">
        <f t="shared" si="141"/>
        <v/>
      </c>
      <c r="CB566" s="13" t="str">
        <f t="shared" si="142"/>
        <v/>
      </c>
      <c r="CC566" s="13" t="str">
        <f t="shared" si="143"/>
        <v/>
      </c>
      <c r="CD566" s="32" t="str">
        <f t="shared" si="144"/>
        <v/>
      </c>
      <c r="CF566" s="52" t="str">
        <f t="shared" si="137"/>
        <v/>
      </c>
      <c r="CH566" s="19" t="str">
        <f>IF($CF566="", "", COUNTIF($CF$12:$CF$1210, "&gt;"&amp;$CF566)+1+COUNTIF($CF$12:$CF566, $CF566)-1)</f>
        <v/>
      </c>
      <c r="CJ566" s="19" t="str">
        <f t="shared" si="138"/>
        <v/>
      </c>
      <c r="CL566" s="87" t="str">
        <f t="shared" si="139"/>
        <v/>
      </c>
    </row>
    <row r="567" spans="1:90" x14ac:dyDescent="0.25">
      <c r="A567" s="11"/>
      <c r="B567" s="5"/>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7"/>
      <c r="AF567" s="11"/>
      <c r="AG567" s="12"/>
      <c r="AH567" s="12"/>
      <c r="AI567" s="12"/>
      <c r="AJ567" s="12"/>
      <c r="AK567" s="12"/>
      <c r="AL567" s="12"/>
      <c r="AM567" s="12"/>
      <c r="AN567" s="12"/>
      <c r="AO567" s="12"/>
      <c r="AP567" s="12"/>
      <c r="AQ567" s="12"/>
      <c r="AR567" s="12"/>
      <c r="AS567" s="12"/>
      <c r="AT567" s="12"/>
      <c r="AU567" s="12"/>
      <c r="AV567" s="12"/>
      <c r="AW567" s="12"/>
      <c r="AX567" s="12"/>
      <c r="AY567" s="12"/>
      <c r="AZ567" s="37" t="str">
        <f t="shared" si="129"/>
        <v/>
      </c>
      <c r="BA567" s="13" t="str" cm="1">
        <f t="array" ref="BA567">IF(BA$10="", "", IF(IFERROR(INDEX($B567:$AE567, $BK567, MATCH(BA$10, $B$11:$AE$11, 0)), "")="", "", IFERROR(VALUE(INDEX($B567:$AE567, $BK567, MATCH(BA$10, $B$11:$AE$11, 0))), "")))</f>
        <v/>
      </c>
      <c r="BB567" s="13" t="str" cm="1">
        <f t="array" ref="BB567">IF(BB$10="", "", IF(IFERROR(INDEX($B567:$AE567, $BK567, MATCH(BB$10, $B$11:$AE$11, 0)), "")="", "", IFERROR(VALUE(INDEX($B567:$AE567, $BK567, MATCH(BB$10, $B$11:$AE$11, 0))), "")))</f>
        <v/>
      </c>
      <c r="BC567" s="13" t="str" cm="1">
        <f t="array" ref="BC567">IF(BC$10="", "", IF(IFERROR(INDEX($B567:$AE567, $BK567, MATCH(BC$10, $B$11:$AE$11, 0)), "")="", "", IFERROR(VALUE(INDEX($B567:$AE567, $BK567, MATCH(BC$10, $B$11:$AE$11, 0))), "")))</f>
        <v/>
      </c>
      <c r="BD567" s="13" t="str" cm="1">
        <f t="array" ref="BD567">IF(BD$10="", "", IF(IFERROR(INDEX($B567:$AE567, $BK567, MATCH(BD$10, $B$11:$AE$11, 0)), "")="", "", IFERROR(VALUE(INDEX($B567:$AE567, $BK567, MATCH(BD$10, $B$11:$AE$11, 0))), "")))</f>
        <v/>
      </c>
      <c r="BE567" s="32" t="str" cm="1">
        <f t="array" ref="BE567">IF(BE$10="", "", IF(IFERROR(INDEX($B567:$AE567, $BK567, MATCH(BE$10, $B$11:$AE$11, 0)), "")="", "", IFERROR(VALUE(INDEX($B567:$AE567, $BK567, MATCH(BE$10, $B$11:$AE$11, 0))), "")))</f>
        <v/>
      </c>
      <c r="BF567" s="12"/>
      <c r="BG567" s="44" t="str" cm="1">
        <f t="array" ref="BG567">IF(BG$10="", "", IF(IFERROR(INDEX($B567:$AE567, $BK567, MATCH(BG$10, $B$11:$AE$11, 0)), "")="", "", IFERROR(LEFT(INDEX($B567:$AE567, $BK567, MATCH(BG$10, $B$11:$AE$11, 0)), 70), "")))</f>
        <v/>
      </c>
      <c r="BH567" s="12"/>
      <c r="BI567" s="44" t="str" cm="1">
        <f t="array" ref="BI567">IF(BI$10="", "", IF(IFERROR(INDEX($B567:$AE567, $BK567, MATCH(BI$10, $B$11:$AE$11, 0)), "")="", "", IFERROR(INDEX($B567:$AE567, $BK567, MATCH(BI$10, $B$11:$AE$11, 0)), "")))</f>
        <v/>
      </c>
      <c r="BJ567" s="12"/>
      <c r="BN567" s="19" t="str" cm="1">
        <f t="array" ref="BN567">IF($AZ$10="", "", IF(IFERROR(INDEX($B567:$AE567, $BK567, MATCH($AZ$10, $B$11:$AE$11, 0)), "")="", "", IFERROR(INDEX($B567:$AE567, $BK567, MATCH($AZ$10, $B$11:$AE$11, 0)), "")))</f>
        <v/>
      </c>
      <c r="BO567" s="19" t="str">
        <f t="shared" si="130"/>
        <v/>
      </c>
      <c r="BP567" s="19" t="str">
        <f t="shared" si="131"/>
        <v/>
      </c>
      <c r="BQ567" s="19" t="str">
        <f t="shared" si="132"/>
        <v/>
      </c>
      <c r="BR567" s="30" t="str">
        <f t="shared" si="133"/>
        <v/>
      </c>
      <c r="BS567" s="19" t="str">
        <f t="shared" si="134"/>
        <v/>
      </c>
      <c r="BT567" s="40" t="str" cm="1">
        <f t="array" ref="BT567">IFERROR(DATE(INDEX($BQ567:$BS567, $BK567, MATCH($BN$5, $BQ$10:$BS$10, 0)), INDEX($BQ567:$BS567, $BK567, MATCH($BN$4, $BQ$10:$BS$10, 0)), INDEX($BQ567:$BS567, $BK567, MATCH($BN$3, $BQ$10:$BS$10, 0))), "")</f>
        <v/>
      </c>
      <c r="BV567" s="19" t="str">
        <f t="shared" si="135"/>
        <v/>
      </c>
      <c r="BX567" s="19" t="str">
        <f t="shared" si="136"/>
        <v/>
      </c>
      <c r="BZ567" s="30" t="str">
        <f t="shared" si="140"/>
        <v/>
      </c>
      <c r="CA567" s="13" t="str">
        <f t="shared" si="141"/>
        <v/>
      </c>
      <c r="CB567" s="13" t="str">
        <f t="shared" si="142"/>
        <v/>
      </c>
      <c r="CC567" s="13" t="str">
        <f t="shared" si="143"/>
        <v/>
      </c>
      <c r="CD567" s="32" t="str">
        <f t="shared" si="144"/>
        <v/>
      </c>
      <c r="CF567" s="52" t="str">
        <f t="shared" si="137"/>
        <v/>
      </c>
      <c r="CH567" s="19" t="str">
        <f>IF($CF567="", "", COUNTIF($CF$12:$CF$1210, "&gt;"&amp;$CF567)+1+COUNTIF($CF$12:$CF567, $CF567)-1)</f>
        <v/>
      </c>
      <c r="CJ567" s="19" t="str">
        <f t="shared" si="138"/>
        <v/>
      </c>
      <c r="CL567" s="87" t="str">
        <f t="shared" si="139"/>
        <v/>
      </c>
    </row>
    <row r="568" spans="1:90" x14ac:dyDescent="0.25">
      <c r="A568" s="11"/>
      <c r="B568" s="5"/>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7"/>
      <c r="AF568" s="11"/>
      <c r="AG568" s="12"/>
      <c r="AH568" s="12"/>
      <c r="AI568" s="12"/>
      <c r="AJ568" s="12"/>
      <c r="AK568" s="12"/>
      <c r="AL568" s="12"/>
      <c r="AM568" s="12"/>
      <c r="AN568" s="12"/>
      <c r="AO568" s="12"/>
      <c r="AP568" s="12"/>
      <c r="AQ568" s="12"/>
      <c r="AR568" s="12"/>
      <c r="AS568" s="12"/>
      <c r="AT568" s="12"/>
      <c r="AU568" s="12"/>
      <c r="AV568" s="12"/>
      <c r="AW568" s="12"/>
      <c r="AX568" s="12"/>
      <c r="AY568" s="12"/>
      <c r="AZ568" s="37" t="str">
        <f t="shared" si="129"/>
        <v/>
      </c>
      <c r="BA568" s="13" t="str" cm="1">
        <f t="array" ref="BA568">IF(BA$10="", "", IF(IFERROR(INDEX($B568:$AE568, $BK568, MATCH(BA$10, $B$11:$AE$11, 0)), "")="", "", IFERROR(VALUE(INDEX($B568:$AE568, $BK568, MATCH(BA$10, $B$11:$AE$11, 0))), "")))</f>
        <v/>
      </c>
      <c r="BB568" s="13" t="str" cm="1">
        <f t="array" ref="BB568">IF(BB$10="", "", IF(IFERROR(INDEX($B568:$AE568, $BK568, MATCH(BB$10, $B$11:$AE$11, 0)), "")="", "", IFERROR(VALUE(INDEX($B568:$AE568, $BK568, MATCH(BB$10, $B$11:$AE$11, 0))), "")))</f>
        <v/>
      </c>
      <c r="BC568" s="13" t="str" cm="1">
        <f t="array" ref="BC568">IF(BC$10="", "", IF(IFERROR(INDEX($B568:$AE568, $BK568, MATCH(BC$10, $B$11:$AE$11, 0)), "")="", "", IFERROR(VALUE(INDEX($B568:$AE568, $BK568, MATCH(BC$10, $B$11:$AE$11, 0))), "")))</f>
        <v/>
      </c>
      <c r="BD568" s="13" t="str" cm="1">
        <f t="array" ref="BD568">IF(BD$10="", "", IF(IFERROR(INDEX($B568:$AE568, $BK568, MATCH(BD$10, $B$11:$AE$11, 0)), "")="", "", IFERROR(VALUE(INDEX($B568:$AE568, $BK568, MATCH(BD$10, $B$11:$AE$11, 0))), "")))</f>
        <v/>
      </c>
      <c r="BE568" s="32" t="str" cm="1">
        <f t="array" ref="BE568">IF(BE$10="", "", IF(IFERROR(INDEX($B568:$AE568, $BK568, MATCH(BE$10, $B$11:$AE$11, 0)), "")="", "", IFERROR(VALUE(INDEX($B568:$AE568, $BK568, MATCH(BE$10, $B$11:$AE$11, 0))), "")))</f>
        <v/>
      </c>
      <c r="BF568" s="12"/>
      <c r="BG568" s="44" t="str" cm="1">
        <f t="array" ref="BG568">IF(BG$10="", "", IF(IFERROR(INDEX($B568:$AE568, $BK568, MATCH(BG$10, $B$11:$AE$11, 0)), "")="", "", IFERROR(LEFT(INDEX($B568:$AE568, $BK568, MATCH(BG$10, $B$11:$AE$11, 0)), 70), "")))</f>
        <v/>
      </c>
      <c r="BH568" s="12"/>
      <c r="BI568" s="44" t="str" cm="1">
        <f t="array" ref="BI568">IF(BI$10="", "", IF(IFERROR(INDEX($B568:$AE568, $BK568, MATCH(BI$10, $B$11:$AE$11, 0)), "")="", "", IFERROR(INDEX($B568:$AE568, $BK568, MATCH(BI$10, $B$11:$AE$11, 0)), "")))</f>
        <v/>
      </c>
      <c r="BJ568" s="12"/>
      <c r="BN568" s="19" t="str" cm="1">
        <f t="array" ref="BN568">IF($AZ$10="", "", IF(IFERROR(INDEX($B568:$AE568, $BK568, MATCH($AZ$10, $B$11:$AE$11, 0)), "")="", "", IFERROR(INDEX($B568:$AE568, $BK568, MATCH($AZ$10, $B$11:$AE$11, 0)), "")))</f>
        <v/>
      </c>
      <c r="BO568" s="19" t="str">
        <f t="shared" si="130"/>
        <v/>
      </c>
      <c r="BP568" s="19" t="str">
        <f t="shared" si="131"/>
        <v/>
      </c>
      <c r="BQ568" s="19" t="str">
        <f t="shared" si="132"/>
        <v/>
      </c>
      <c r="BR568" s="30" t="str">
        <f t="shared" si="133"/>
        <v/>
      </c>
      <c r="BS568" s="19" t="str">
        <f t="shared" si="134"/>
        <v/>
      </c>
      <c r="BT568" s="40" t="str" cm="1">
        <f t="array" ref="BT568">IFERROR(DATE(INDEX($BQ568:$BS568, $BK568, MATCH($BN$5, $BQ$10:$BS$10, 0)), INDEX($BQ568:$BS568, $BK568, MATCH($BN$4, $BQ$10:$BS$10, 0)), INDEX($BQ568:$BS568, $BK568, MATCH($BN$3, $BQ$10:$BS$10, 0))), "")</f>
        <v/>
      </c>
      <c r="BV568" s="19" t="str">
        <f t="shared" si="135"/>
        <v/>
      </c>
      <c r="BX568" s="19" t="str">
        <f t="shared" si="136"/>
        <v/>
      </c>
      <c r="BZ568" s="30" t="str">
        <f t="shared" si="140"/>
        <v/>
      </c>
      <c r="CA568" s="13" t="str">
        <f t="shared" si="141"/>
        <v/>
      </c>
      <c r="CB568" s="13" t="str">
        <f t="shared" si="142"/>
        <v/>
      </c>
      <c r="CC568" s="13" t="str">
        <f t="shared" si="143"/>
        <v/>
      </c>
      <c r="CD568" s="32" t="str">
        <f t="shared" si="144"/>
        <v/>
      </c>
      <c r="CF568" s="52" t="str">
        <f t="shared" si="137"/>
        <v/>
      </c>
      <c r="CH568" s="19" t="str">
        <f>IF($CF568="", "", COUNTIF($CF$12:$CF$1210, "&gt;"&amp;$CF568)+1+COUNTIF($CF$12:$CF568, $CF568)-1)</f>
        <v/>
      </c>
      <c r="CJ568" s="19" t="str">
        <f t="shared" si="138"/>
        <v/>
      </c>
      <c r="CL568" s="87" t="str">
        <f t="shared" si="139"/>
        <v/>
      </c>
    </row>
    <row r="569" spans="1:90" x14ac:dyDescent="0.25">
      <c r="A569" s="11"/>
      <c r="B569" s="5"/>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7"/>
      <c r="AF569" s="11"/>
      <c r="AG569" s="12"/>
      <c r="AH569" s="12"/>
      <c r="AI569" s="12"/>
      <c r="AJ569" s="12"/>
      <c r="AK569" s="12"/>
      <c r="AL569" s="12"/>
      <c r="AM569" s="12"/>
      <c r="AN569" s="12"/>
      <c r="AO569" s="12"/>
      <c r="AP569" s="12"/>
      <c r="AQ569" s="12"/>
      <c r="AR569" s="12"/>
      <c r="AS569" s="12"/>
      <c r="AT569" s="12"/>
      <c r="AU569" s="12"/>
      <c r="AV569" s="12"/>
      <c r="AW569" s="12"/>
      <c r="AX569" s="12"/>
      <c r="AY569" s="12"/>
      <c r="AZ569" s="37" t="str">
        <f t="shared" si="129"/>
        <v/>
      </c>
      <c r="BA569" s="13" t="str" cm="1">
        <f t="array" ref="BA569">IF(BA$10="", "", IF(IFERROR(INDEX($B569:$AE569, $BK569, MATCH(BA$10, $B$11:$AE$11, 0)), "")="", "", IFERROR(VALUE(INDEX($B569:$AE569, $BK569, MATCH(BA$10, $B$11:$AE$11, 0))), "")))</f>
        <v/>
      </c>
      <c r="BB569" s="13" t="str" cm="1">
        <f t="array" ref="BB569">IF(BB$10="", "", IF(IFERROR(INDEX($B569:$AE569, $BK569, MATCH(BB$10, $B$11:$AE$11, 0)), "")="", "", IFERROR(VALUE(INDEX($B569:$AE569, $BK569, MATCH(BB$10, $B$11:$AE$11, 0))), "")))</f>
        <v/>
      </c>
      <c r="BC569" s="13" t="str" cm="1">
        <f t="array" ref="BC569">IF(BC$10="", "", IF(IFERROR(INDEX($B569:$AE569, $BK569, MATCH(BC$10, $B$11:$AE$11, 0)), "")="", "", IFERROR(VALUE(INDEX($B569:$AE569, $BK569, MATCH(BC$10, $B$11:$AE$11, 0))), "")))</f>
        <v/>
      </c>
      <c r="BD569" s="13" t="str" cm="1">
        <f t="array" ref="BD569">IF(BD$10="", "", IF(IFERROR(INDEX($B569:$AE569, $BK569, MATCH(BD$10, $B$11:$AE$11, 0)), "")="", "", IFERROR(VALUE(INDEX($B569:$AE569, $BK569, MATCH(BD$10, $B$11:$AE$11, 0))), "")))</f>
        <v/>
      </c>
      <c r="BE569" s="32" t="str" cm="1">
        <f t="array" ref="BE569">IF(BE$10="", "", IF(IFERROR(INDEX($B569:$AE569, $BK569, MATCH(BE$10, $B$11:$AE$11, 0)), "")="", "", IFERROR(VALUE(INDEX($B569:$AE569, $BK569, MATCH(BE$10, $B$11:$AE$11, 0))), "")))</f>
        <v/>
      </c>
      <c r="BF569" s="12"/>
      <c r="BG569" s="44" t="str" cm="1">
        <f t="array" ref="BG569">IF(BG$10="", "", IF(IFERROR(INDEX($B569:$AE569, $BK569, MATCH(BG$10, $B$11:$AE$11, 0)), "")="", "", IFERROR(LEFT(INDEX($B569:$AE569, $BK569, MATCH(BG$10, $B$11:$AE$11, 0)), 70), "")))</f>
        <v/>
      </c>
      <c r="BH569" s="12"/>
      <c r="BI569" s="44" t="str" cm="1">
        <f t="array" ref="BI569">IF(BI$10="", "", IF(IFERROR(INDEX($B569:$AE569, $BK569, MATCH(BI$10, $B$11:$AE$11, 0)), "")="", "", IFERROR(INDEX($B569:$AE569, $BK569, MATCH(BI$10, $B$11:$AE$11, 0)), "")))</f>
        <v/>
      </c>
      <c r="BJ569" s="12"/>
      <c r="BN569" s="19" t="str" cm="1">
        <f t="array" ref="BN569">IF($AZ$10="", "", IF(IFERROR(INDEX($B569:$AE569, $BK569, MATCH($AZ$10, $B$11:$AE$11, 0)), "")="", "", IFERROR(INDEX($B569:$AE569, $BK569, MATCH($AZ$10, $B$11:$AE$11, 0)), "")))</f>
        <v/>
      </c>
      <c r="BO569" s="19" t="str">
        <f t="shared" si="130"/>
        <v/>
      </c>
      <c r="BP569" s="19" t="str">
        <f t="shared" si="131"/>
        <v/>
      </c>
      <c r="BQ569" s="19" t="str">
        <f t="shared" si="132"/>
        <v/>
      </c>
      <c r="BR569" s="30" t="str">
        <f t="shared" si="133"/>
        <v/>
      </c>
      <c r="BS569" s="19" t="str">
        <f t="shared" si="134"/>
        <v/>
      </c>
      <c r="BT569" s="40" t="str" cm="1">
        <f t="array" ref="BT569">IFERROR(DATE(INDEX($BQ569:$BS569, $BK569, MATCH($BN$5, $BQ$10:$BS$10, 0)), INDEX($BQ569:$BS569, $BK569, MATCH($BN$4, $BQ$10:$BS$10, 0)), INDEX($BQ569:$BS569, $BK569, MATCH($BN$3, $BQ$10:$BS$10, 0))), "")</f>
        <v/>
      </c>
      <c r="BV569" s="19" t="str">
        <f t="shared" si="135"/>
        <v/>
      </c>
      <c r="BX569" s="19" t="str">
        <f t="shared" si="136"/>
        <v/>
      </c>
      <c r="BZ569" s="30" t="str">
        <f t="shared" si="140"/>
        <v/>
      </c>
      <c r="CA569" s="13" t="str">
        <f t="shared" si="141"/>
        <v/>
      </c>
      <c r="CB569" s="13" t="str">
        <f t="shared" si="142"/>
        <v/>
      </c>
      <c r="CC569" s="13" t="str">
        <f t="shared" si="143"/>
        <v/>
      </c>
      <c r="CD569" s="32" t="str">
        <f t="shared" si="144"/>
        <v/>
      </c>
      <c r="CF569" s="52" t="str">
        <f t="shared" si="137"/>
        <v/>
      </c>
      <c r="CH569" s="19" t="str">
        <f>IF($CF569="", "", COUNTIF($CF$12:$CF$1210, "&gt;"&amp;$CF569)+1+COUNTIF($CF$12:$CF569, $CF569)-1)</f>
        <v/>
      </c>
      <c r="CJ569" s="19" t="str">
        <f t="shared" si="138"/>
        <v/>
      </c>
      <c r="CL569" s="87" t="str">
        <f t="shared" si="139"/>
        <v/>
      </c>
    </row>
    <row r="570" spans="1:90" x14ac:dyDescent="0.25">
      <c r="A570" s="11"/>
      <c r="B570" s="5"/>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7"/>
      <c r="AF570" s="11"/>
      <c r="AG570" s="12"/>
      <c r="AH570" s="12"/>
      <c r="AI570" s="12"/>
      <c r="AJ570" s="12"/>
      <c r="AK570" s="12"/>
      <c r="AL570" s="12"/>
      <c r="AM570" s="12"/>
      <c r="AN570" s="12"/>
      <c r="AO570" s="12"/>
      <c r="AP570" s="12"/>
      <c r="AQ570" s="12"/>
      <c r="AR570" s="12"/>
      <c r="AS570" s="12"/>
      <c r="AT570" s="12"/>
      <c r="AU570" s="12"/>
      <c r="AV570" s="12"/>
      <c r="AW570" s="12"/>
      <c r="AX570" s="12"/>
      <c r="AY570" s="12"/>
      <c r="AZ570" s="37" t="str">
        <f t="shared" si="129"/>
        <v/>
      </c>
      <c r="BA570" s="13" t="str" cm="1">
        <f t="array" ref="BA570">IF(BA$10="", "", IF(IFERROR(INDEX($B570:$AE570, $BK570, MATCH(BA$10, $B$11:$AE$11, 0)), "")="", "", IFERROR(VALUE(INDEX($B570:$AE570, $BK570, MATCH(BA$10, $B$11:$AE$11, 0))), "")))</f>
        <v/>
      </c>
      <c r="BB570" s="13" t="str" cm="1">
        <f t="array" ref="BB570">IF(BB$10="", "", IF(IFERROR(INDEX($B570:$AE570, $BK570, MATCH(BB$10, $B$11:$AE$11, 0)), "")="", "", IFERROR(VALUE(INDEX($B570:$AE570, $BK570, MATCH(BB$10, $B$11:$AE$11, 0))), "")))</f>
        <v/>
      </c>
      <c r="BC570" s="13" t="str" cm="1">
        <f t="array" ref="BC570">IF(BC$10="", "", IF(IFERROR(INDEX($B570:$AE570, $BK570, MATCH(BC$10, $B$11:$AE$11, 0)), "")="", "", IFERROR(VALUE(INDEX($B570:$AE570, $BK570, MATCH(BC$10, $B$11:$AE$11, 0))), "")))</f>
        <v/>
      </c>
      <c r="BD570" s="13" t="str" cm="1">
        <f t="array" ref="BD570">IF(BD$10="", "", IF(IFERROR(INDEX($B570:$AE570, $BK570, MATCH(BD$10, $B$11:$AE$11, 0)), "")="", "", IFERROR(VALUE(INDEX($B570:$AE570, $BK570, MATCH(BD$10, $B$11:$AE$11, 0))), "")))</f>
        <v/>
      </c>
      <c r="BE570" s="32" t="str" cm="1">
        <f t="array" ref="BE570">IF(BE$10="", "", IF(IFERROR(INDEX($B570:$AE570, $BK570, MATCH(BE$10, $B$11:$AE$11, 0)), "")="", "", IFERROR(VALUE(INDEX($B570:$AE570, $BK570, MATCH(BE$10, $B$11:$AE$11, 0))), "")))</f>
        <v/>
      </c>
      <c r="BF570" s="12"/>
      <c r="BG570" s="44" t="str" cm="1">
        <f t="array" ref="BG570">IF(BG$10="", "", IF(IFERROR(INDEX($B570:$AE570, $BK570, MATCH(BG$10, $B$11:$AE$11, 0)), "")="", "", IFERROR(LEFT(INDEX($B570:$AE570, $BK570, MATCH(BG$10, $B$11:$AE$11, 0)), 70), "")))</f>
        <v/>
      </c>
      <c r="BH570" s="12"/>
      <c r="BI570" s="44" t="str" cm="1">
        <f t="array" ref="BI570">IF(BI$10="", "", IF(IFERROR(INDEX($B570:$AE570, $BK570, MATCH(BI$10, $B$11:$AE$11, 0)), "")="", "", IFERROR(INDEX($B570:$AE570, $BK570, MATCH(BI$10, $B$11:$AE$11, 0)), "")))</f>
        <v/>
      </c>
      <c r="BJ570" s="12"/>
      <c r="BN570" s="19" t="str" cm="1">
        <f t="array" ref="BN570">IF($AZ$10="", "", IF(IFERROR(INDEX($B570:$AE570, $BK570, MATCH($AZ$10, $B$11:$AE$11, 0)), "")="", "", IFERROR(INDEX($B570:$AE570, $BK570, MATCH($AZ$10, $B$11:$AE$11, 0)), "")))</f>
        <v/>
      </c>
      <c r="BO570" s="19" t="str">
        <f t="shared" si="130"/>
        <v/>
      </c>
      <c r="BP570" s="19" t="str">
        <f t="shared" si="131"/>
        <v/>
      </c>
      <c r="BQ570" s="19" t="str">
        <f t="shared" si="132"/>
        <v/>
      </c>
      <c r="BR570" s="30" t="str">
        <f t="shared" si="133"/>
        <v/>
      </c>
      <c r="BS570" s="19" t="str">
        <f t="shared" si="134"/>
        <v/>
      </c>
      <c r="BT570" s="40" t="str" cm="1">
        <f t="array" ref="BT570">IFERROR(DATE(INDEX($BQ570:$BS570, $BK570, MATCH($BN$5, $BQ$10:$BS$10, 0)), INDEX($BQ570:$BS570, $BK570, MATCH($BN$4, $BQ$10:$BS$10, 0)), INDEX($BQ570:$BS570, $BK570, MATCH($BN$3, $BQ$10:$BS$10, 0))), "")</f>
        <v/>
      </c>
      <c r="BV570" s="19" t="str">
        <f t="shared" si="135"/>
        <v/>
      </c>
      <c r="BX570" s="19" t="str">
        <f t="shared" si="136"/>
        <v/>
      </c>
      <c r="BZ570" s="30" t="str">
        <f t="shared" si="140"/>
        <v/>
      </c>
      <c r="CA570" s="13" t="str">
        <f t="shared" si="141"/>
        <v/>
      </c>
      <c r="CB570" s="13" t="str">
        <f t="shared" si="142"/>
        <v/>
      </c>
      <c r="CC570" s="13" t="str">
        <f t="shared" si="143"/>
        <v/>
      </c>
      <c r="CD570" s="32" t="str">
        <f t="shared" si="144"/>
        <v/>
      </c>
      <c r="CF570" s="52" t="str">
        <f t="shared" si="137"/>
        <v/>
      </c>
      <c r="CH570" s="19" t="str">
        <f>IF($CF570="", "", COUNTIF($CF$12:$CF$1210, "&gt;"&amp;$CF570)+1+COUNTIF($CF$12:$CF570, $CF570)-1)</f>
        <v/>
      </c>
      <c r="CJ570" s="19" t="str">
        <f t="shared" si="138"/>
        <v/>
      </c>
      <c r="CL570" s="87" t="str">
        <f t="shared" si="139"/>
        <v/>
      </c>
    </row>
    <row r="571" spans="1:90" x14ac:dyDescent="0.25">
      <c r="A571" s="11"/>
      <c r="B571" s="5"/>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7"/>
      <c r="AF571" s="11"/>
      <c r="AG571" s="12"/>
      <c r="AH571" s="12"/>
      <c r="AI571" s="12"/>
      <c r="AJ571" s="12"/>
      <c r="AK571" s="12"/>
      <c r="AL571" s="12"/>
      <c r="AM571" s="12"/>
      <c r="AN571" s="12"/>
      <c r="AO571" s="12"/>
      <c r="AP571" s="12"/>
      <c r="AQ571" s="12"/>
      <c r="AR571" s="12"/>
      <c r="AS571" s="12"/>
      <c r="AT571" s="12"/>
      <c r="AU571" s="12"/>
      <c r="AV571" s="12"/>
      <c r="AW571" s="12"/>
      <c r="AX571" s="12"/>
      <c r="AY571" s="12"/>
      <c r="AZ571" s="37" t="str">
        <f t="shared" si="129"/>
        <v/>
      </c>
      <c r="BA571" s="13" t="str" cm="1">
        <f t="array" ref="BA571">IF(BA$10="", "", IF(IFERROR(INDEX($B571:$AE571, $BK571, MATCH(BA$10, $B$11:$AE$11, 0)), "")="", "", IFERROR(VALUE(INDEX($B571:$AE571, $BK571, MATCH(BA$10, $B$11:$AE$11, 0))), "")))</f>
        <v/>
      </c>
      <c r="BB571" s="13" t="str" cm="1">
        <f t="array" ref="BB571">IF(BB$10="", "", IF(IFERROR(INDEX($B571:$AE571, $BK571, MATCH(BB$10, $B$11:$AE$11, 0)), "")="", "", IFERROR(VALUE(INDEX($B571:$AE571, $BK571, MATCH(BB$10, $B$11:$AE$11, 0))), "")))</f>
        <v/>
      </c>
      <c r="BC571" s="13" t="str" cm="1">
        <f t="array" ref="BC571">IF(BC$10="", "", IF(IFERROR(INDEX($B571:$AE571, $BK571, MATCH(BC$10, $B$11:$AE$11, 0)), "")="", "", IFERROR(VALUE(INDEX($B571:$AE571, $BK571, MATCH(BC$10, $B$11:$AE$11, 0))), "")))</f>
        <v/>
      </c>
      <c r="BD571" s="13" t="str" cm="1">
        <f t="array" ref="BD571">IF(BD$10="", "", IF(IFERROR(INDEX($B571:$AE571, $BK571, MATCH(BD$10, $B$11:$AE$11, 0)), "")="", "", IFERROR(VALUE(INDEX($B571:$AE571, $BK571, MATCH(BD$10, $B$11:$AE$11, 0))), "")))</f>
        <v/>
      </c>
      <c r="BE571" s="32" t="str" cm="1">
        <f t="array" ref="BE571">IF(BE$10="", "", IF(IFERROR(INDEX($B571:$AE571, $BK571, MATCH(BE$10, $B$11:$AE$11, 0)), "")="", "", IFERROR(VALUE(INDEX($B571:$AE571, $BK571, MATCH(BE$10, $B$11:$AE$11, 0))), "")))</f>
        <v/>
      </c>
      <c r="BF571" s="12"/>
      <c r="BG571" s="44" t="str" cm="1">
        <f t="array" ref="BG571">IF(BG$10="", "", IF(IFERROR(INDEX($B571:$AE571, $BK571, MATCH(BG$10, $B$11:$AE$11, 0)), "")="", "", IFERROR(LEFT(INDEX($B571:$AE571, $BK571, MATCH(BG$10, $B$11:$AE$11, 0)), 70), "")))</f>
        <v/>
      </c>
      <c r="BH571" s="12"/>
      <c r="BI571" s="44" t="str" cm="1">
        <f t="array" ref="BI571">IF(BI$10="", "", IF(IFERROR(INDEX($B571:$AE571, $BK571, MATCH(BI$10, $B$11:$AE$11, 0)), "")="", "", IFERROR(INDEX($B571:$AE571, $BK571, MATCH(BI$10, $B$11:$AE$11, 0)), "")))</f>
        <v/>
      </c>
      <c r="BJ571" s="12"/>
      <c r="BN571" s="19" t="str" cm="1">
        <f t="array" ref="BN571">IF($AZ$10="", "", IF(IFERROR(INDEX($B571:$AE571, $BK571, MATCH($AZ$10, $B$11:$AE$11, 0)), "")="", "", IFERROR(INDEX($B571:$AE571, $BK571, MATCH($AZ$10, $B$11:$AE$11, 0)), "")))</f>
        <v/>
      </c>
      <c r="BO571" s="19" t="str">
        <f t="shared" si="130"/>
        <v/>
      </c>
      <c r="BP571" s="19" t="str">
        <f t="shared" si="131"/>
        <v/>
      </c>
      <c r="BQ571" s="19" t="str">
        <f t="shared" si="132"/>
        <v/>
      </c>
      <c r="BR571" s="30" t="str">
        <f t="shared" si="133"/>
        <v/>
      </c>
      <c r="BS571" s="19" t="str">
        <f t="shared" si="134"/>
        <v/>
      </c>
      <c r="BT571" s="40" t="str" cm="1">
        <f t="array" ref="BT571">IFERROR(DATE(INDEX($BQ571:$BS571, $BK571, MATCH($BN$5, $BQ$10:$BS$10, 0)), INDEX($BQ571:$BS571, $BK571, MATCH($BN$4, $BQ$10:$BS$10, 0)), INDEX($BQ571:$BS571, $BK571, MATCH($BN$3, $BQ$10:$BS$10, 0))), "")</f>
        <v/>
      </c>
      <c r="BV571" s="19" t="str">
        <f t="shared" si="135"/>
        <v/>
      </c>
      <c r="BX571" s="19" t="str">
        <f t="shared" si="136"/>
        <v/>
      </c>
      <c r="BZ571" s="30" t="str">
        <f t="shared" si="140"/>
        <v/>
      </c>
      <c r="CA571" s="13" t="str">
        <f t="shared" si="141"/>
        <v/>
      </c>
      <c r="CB571" s="13" t="str">
        <f t="shared" si="142"/>
        <v/>
      </c>
      <c r="CC571" s="13" t="str">
        <f t="shared" si="143"/>
        <v/>
      </c>
      <c r="CD571" s="32" t="str">
        <f t="shared" si="144"/>
        <v/>
      </c>
      <c r="CF571" s="52" t="str">
        <f t="shared" si="137"/>
        <v/>
      </c>
      <c r="CH571" s="19" t="str">
        <f>IF($CF571="", "", COUNTIF($CF$12:$CF$1210, "&gt;"&amp;$CF571)+1+COUNTIF($CF$12:$CF571, $CF571)-1)</f>
        <v/>
      </c>
      <c r="CJ571" s="19" t="str">
        <f t="shared" si="138"/>
        <v/>
      </c>
      <c r="CL571" s="87" t="str">
        <f t="shared" si="139"/>
        <v/>
      </c>
    </row>
    <row r="572" spans="1:90" x14ac:dyDescent="0.25">
      <c r="A572" s="11"/>
      <c r="B572" s="5"/>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7"/>
      <c r="AF572" s="11"/>
      <c r="AG572" s="12"/>
      <c r="AH572" s="12"/>
      <c r="AI572" s="12"/>
      <c r="AJ572" s="12"/>
      <c r="AK572" s="12"/>
      <c r="AL572" s="12"/>
      <c r="AM572" s="12"/>
      <c r="AN572" s="12"/>
      <c r="AO572" s="12"/>
      <c r="AP572" s="12"/>
      <c r="AQ572" s="12"/>
      <c r="AR572" s="12"/>
      <c r="AS572" s="12"/>
      <c r="AT572" s="12"/>
      <c r="AU572" s="12"/>
      <c r="AV572" s="12"/>
      <c r="AW572" s="12"/>
      <c r="AX572" s="12"/>
      <c r="AY572" s="12"/>
      <c r="AZ572" s="37" t="str">
        <f t="shared" si="129"/>
        <v/>
      </c>
      <c r="BA572" s="13" t="str" cm="1">
        <f t="array" ref="BA572">IF(BA$10="", "", IF(IFERROR(INDEX($B572:$AE572, $BK572, MATCH(BA$10, $B$11:$AE$11, 0)), "")="", "", IFERROR(VALUE(INDEX($B572:$AE572, $BK572, MATCH(BA$10, $B$11:$AE$11, 0))), "")))</f>
        <v/>
      </c>
      <c r="BB572" s="13" t="str" cm="1">
        <f t="array" ref="BB572">IF(BB$10="", "", IF(IFERROR(INDEX($B572:$AE572, $BK572, MATCH(BB$10, $B$11:$AE$11, 0)), "")="", "", IFERROR(VALUE(INDEX($B572:$AE572, $BK572, MATCH(BB$10, $B$11:$AE$11, 0))), "")))</f>
        <v/>
      </c>
      <c r="BC572" s="13" t="str" cm="1">
        <f t="array" ref="BC572">IF(BC$10="", "", IF(IFERROR(INDEX($B572:$AE572, $BK572, MATCH(BC$10, $B$11:$AE$11, 0)), "")="", "", IFERROR(VALUE(INDEX($B572:$AE572, $BK572, MATCH(BC$10, $B$11:$AE$11, 0))), "")))</f>
        <v/>
      </c>
      <c r="BD572" s="13" t="str" cm="1">
        <f t="array" ref="BD572">IF(BD$10="", "", IF(IFERROR(INDEX($B572:$AE572, $BK572, MATCH(BD$10, $B$11:$AE$11, 0)), "")="", "", IFERROR(VALUE(INDEX($B572:$AE572, $BK572, MATCH(BD$10, $B$11:$AE$11, 0))), "")))</f>
        <v/>
      </c>
      <c r="BE572" s="32" t="str" cm="1">
        <f t="array" ref="BE572">IF(BE$10="", "", IF(IFERROR(INDEX($B572:$AE572, $BK572, MATCH(BE$10, $B$11:$AE$11, 0)), "")="", "", IFERROR(VALUE(INDEX($B572:$AE572, $BK572, MATCH(BE$10, $B$11:$AE$11, 0))), "")))</f>
        <v/>
      </c>
      <c r="BF572" s="12"/>
      <c r="BG572" s="44" t="str" cm="1">
        <f t="array" ref="BG572">IF(BG$10="", "", IF(IFERROR(INDEX($B572:$AE572, $BK572, MATCH(BG$10, $B$11:$AE$11, 0)), "")="", "", IFERROR(LEFT(INDEX($B572:$AE572, $BK572, MATCH(BG$10, $B$11:$AE$11, 0)), 70), "")))</f>
        <v/>
      </c>
      <c r="BH572" s="12"/>
      <c r="BI572" s="44" t="str" cm="1">
        <f t="array" ref="BI572">IF(BI$10="", "", IF(IFERROR(INDEX($B572:$AE572, $BK572, MATCH(BI$10, $B$11:$AE$11, 0)), "")="", "", IFERROR(INDEX($B572:$AE572, $BK572, MATCH(BI$10, $B$11:$AE$11, 0)), "")))</f>
        <v/>
      </c>
      <c r="BJ572" s="12"/>
      <c r="BN572" s="19" t="str" cm="1">
        <f t="array" ref="BN572">IF($AZ$10="", "", IF(IFERROR(INDEX($B572:$AE572, $BK572, MATCH($AZ$10, $B$11:$AE$11, 0)), "")="", "", IFERROR(INDEX($B572:$AE572, $BK572, MATCH($AZ$10, $B$11:$AE$11, 0)), "")))</f>
        <v/>
      </c>
      <c r="BO572" s="19" t="str">
        <f t="shared" si="130"/>
        <v/>
      </c>
      <c r="BP572" s="19" t="str">
        <f t="shared" si="131"/>
        <v/>
      </c>
      <c r="BQ572" s="19" t="str">
        <f t="shared" si="132"/>
        <v/>
      </c>
      <c r="BR572" s="30" t="str">
        <f t="shared" si="133"/>
        <v/>
      </c>
      <c r="BS572" s="19" t="str">
        <f t="shared" si="134"/>
        <v/>
      </c>
      <c r="BT572" s="40" t="str" cm="1">
        <f t="array" ref="BT572">IFERROR(DATE(INDEX($BQ572:$BS572, $BK572, MATCH($BN$5, $BQ$10:$BS$10, 0)), INDEX($BQ572:$BS572, $BK572, MATCH($BN$4, $BQ$10:$BS$10, 0)), INDEX($BQ572:$BS572, $BK572, MATCH($BN$3, $BQ$10:$BS$10, 0))), "")</f>
        <v/>
      </c>
      <c r="BV572" s="19" t="str">
        <f t="shared" si="135"/>
        <v/>
      </c>
      <c r="BX572" s="19" t="str">
        <f t="shared" si="136"/>
        <v/>
      </c>
      <c r="BZ572" s="30" t="str">
        <f t="shared" si="140"/>
        <v/>
      </c>
      <c r="CA572" s="13" t="str">
        <f t="shared" si="141"/>
        <v/>
      </c>
      <c r="CB572" s="13" t="str">
        <f t="shared" si="142"/>
        <v/>
      </c>
      <c r="CC572" s="13" t="str">
        <f t="shared" si="143"/>
        <v/>
      </c>
      <c r="CD572" s="32" t="str">
        <f t="shared" si="144"/>
        <v/>
      </c>
      <c r="CF572" s="52" t="str">
        <f t="shared" si="137"/>
        <v/>
      </c>
      <c r="CH572" s="19" t="str">
        <f>IF($CF572="", "", COUNTIF($CF$12:$CF$1210, "&gt;"&amp;$CF572)+1+COUNTIF($CF$12:$CF572, $CF572)-1)</f>
        <v/>
      </c>
      <c r="CJ572" s="19" t="str">
        <f t="shared" si="138"/>
        <v/>
      </c>
      <c r="CL572" s="87" t="str">
        <f t="shared" si="139"/>
        <v/>
      </c>
    </row>
    <row r="573" spans="1:90" x14ac:dyDescent="0.25">
      <c r="A573" s="11"/>
      <c r="B573" s="5"/>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7"/>
      <c r="AF573" s="11"/>
      <c r="AG573" s="12"/>
      <c r="AH573" s="12"/>
      <c r="AI573" s="12"/>
      <c r="AJ573" s="12"/>
      <c r="AK573" s="12"/>
      <c r="AL573" s="12"/>
      <c r="AM573" s="12"/>
      <c r="AN573" s="12"/>
      <c r="AO573" s="12"/>
      <c r="AP573" s="12"/>
      <c r="AQ573" s="12"/>
      <c r="AR573" s="12"/>
      <c r="AS573" s="12"/>
      <c r="AT573" s="12"/>
      <c r="AU573" s="12"/>
      <c r="AV573" s="12"/>
      <c r="AW573" s="12"/>
      <c r="AX573" s="12"/>
      <c r="AY573" s="12"/>
      <c r="AZ573" s="37" t="str">
        <f t="shared" si="129"/>
        <v/>
      </c>
      <c r="BA573" s="13" t="str" cm="1">
        <f t="array" ref="BA573">IF(BA$10="", "", IF(IFERROR(INDEX($B573:$AE573, $BK573, MATCH(BA$10, $B$11:$AE$11, 0)), "")="", "", IFERROR(VALUE(INDEX($B573:$AE573, $BK573, MATCH(BA$10, $B$11:$AE$11, 0))), "")))</f>
        <v/>
      </c>
      <c r="BB573" s="13" t="str" cm="1">
        <f t="array" ref="BB573">IF(BB$10="", "", IF(IFERROR(INDEX($B573:$AE573, $BK573, MATCH(BB$10, $B$11:$AE$11, 0)), "")="", "", IFERROR(VALUE(INDEX($B573:$AE573, $BK573, MATCH(BB$10, $B$11:$AE$11, 0))), "")))</f>
        <v/>
      </c>
      <c r="BC573" s="13" t="str" cm="1">
        <f t="array" ref="BC573">IF(BC$10="", "", IF(IFERROR(INDEX($B573:$AE573, $BK573, MATCH(BC$10, $B$11:$AE$11, 0)), "")="", "", IFERROR(VALUE(INDEX($B573:$AE573, $BK573, MATCH(BC$10, $B$11:$AE$11, 0))), "")))</f>
        <v/>
      </c>
      <c r="BD573" s="13" t="str" cm="1">
        <f t="array" ref="BD573">IF(BD$10="", "", IF(IFERROR(INDEX($B573:$AE573, $BK573, MATCH(BD$10, $B$11:$AE$11, 0)), "")="", "", IFERROR(VALUE(INDEX($B573:$AE573, $BK573, MATCH(BD$10, $B$11:$AE$11, 0))), "")))</f>
        <v/>
      </c>
      <c r="BE573" s="32" t="str" cm="1">
        <f t="array" ref="BE573">IF(BE$10="", "", IF(IFERROR(INDEX($B573:$AE573, $BK573, MATCH(BE$10, $B$11:$AE$11, 0)), "")="", "", IFERROR(VALUE(INDEX($B573:$AE573, $BK573, MATCH(BE$10, $B$11:$AE$11, 0))), "")))</f>
        <v/>
      </c>
      <c r="BF573" s="12"/>
      <c r="BG573" s="44" t="str" cm="1">
        <f t="array" ref="BG573">IF(BG$10="", "", IF(IFERROR(INDEX($B573:$AE573, $BK573, MATCH(BG$10, $B$11:$AE$11, 0)), "")="", "", IFERROR(LEFT(INDEX($B573:$AE573, $BK573, MATCH(BG$10, $B$11:$AE$11, 0)), 70), "")))</f>
        <v/>
      </c>
      <c r="BH573" s="12"/>
      <c r="BI573" s="44" t="str" cm="1">
        <f t="array" ref="BI573">IF(BI$10="", "", IF(IFERROR(INDEX($B573:$AE573, $BK573, MATCH(BI$10, $B$11:$AE$11, 0)), "")="", "", IFERROR(INDEX($B573:$AE573, $BK573, MATCH(BI$10, $B$11:$AE$11, 0)), "")))</f>
        <v/>
      </c>
      <c r="BJ573" s="12"/>
      <c r="BN573" s="19" t="str" cm="1">
        <f t="array" ref="BN573">IF($AZ$10="", "", IF(IFERROR(INDEX($B573:$AE573, $BK573, MATCH($AZ$10, $B$11:$AE$11, 0)), "")="", "", IFERROR(INDEX($B573:$AE573, $BK573, MATCH($AZ$10, $B$11:$AE$11, 0)), "")))</f>
        <v/>
      </c>
      <c r="BO573" s="19" t="str">
        <f t="shared" si="130"/>
        <v/>
      </c>
      <c r="BP573" s="19" t="str">
        <f t="shared" si="131"/>
        <v/>
      </c>
      <c r="BQ573" s="19" t="str">
        <f t="shared" si="132"/>
        <v/>
      </c>
      <c r="BR573" s="30" t="str">
        <f t="shared" si="133"/>
        <v/>
      </c>
      <c r="BS573" s="19" t="str">
        <f t="shared" si="134"/>
        <v/>
      </c>
      <c r="BT573" s="40" t="str" cm="1">
        <f t="array" ref="BT573">IFERROR(DATE(INDEX($BQ573:$BS573, $BK573, MATCH($BN$5, $BQ$10:$BS$10, 0)), INDEX($BQ573:$BS573, $BK573, MATCH($BN$4, $BQ$10:$BS$10, 0)), INDEX($BQ573:$BS573, $BK573, MATCH($BN$3, $BQ$10:$BS$10, 0))), "")</f>
        <v/>
      </c>
      <c r="BV573" s="19" t="str">
        <f t="shared" si="135"/>
        <v/>
      </c>
      <c r="BX573" s="19" t="str">
        <f t="shared" si="136"/>
        <v/>
      </c>
      <c r="BZ573" s="30" t="str">
        <f t="shared" si="140"/>
        <v/>
      </c>
      <c r="CA573" s="13" t="str">
        <f t="shared" si="141"/>
        <v/>
      </c>
      <c r="CB573" s="13" t="str">
        <f t="shared" si="142"/>
        <v/>
      </c>
      <c r="CC573" s="13" t="str">
        <f t="shared" si="143"/>
        <v/>
      </c>
      <c r="CD573" s="32" t="str">
        <f t="shared" si="144"/>
        <v/>
      </c>
      <c r="CF573" s="52" t="str">
        <f t="shared" si="137"/>
        <v/>
      </c>
      <c r="CH573" s="19" t="str">
        <f>IF($CF573="", "", COUNTIF($CF$12:$CF$1210, "&gt;"&amp;$CF573)+1+COUNTIF($CF$12:$CF573, $CF573)-1)</f>
        <v/>
      </c>
      <c r="CJ573" s="19" t="str">
        <f t="shared" si="138"/>
        <v/>
      </c>
      <c r="CL573" s="87" t="str">
        <f t="shared" si="139"/>
        <v/>
      </c>
    </row>
    <row r="574" spans="1:90" x14ac:dyDescent="0.25">
      <c r="A574" s="11"/>
      <c r="B574" s="5"/>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7"/>
      <c r="AF574" s="11"/>
      <c r="AG574" s="12"/>
      <c r="AH574" s="12"/>
      <c r="AI574" s="12"/>
      <c r="AJ574" s="12"/>
      <c r="AK574" s="12"/>
      <c r="AL574" s="12"/>
      <c r="AM574" s="12"/>
      <c r="AN574" s="12"/>
      <c r="AO574" s="12"/>
      <c r="AP574" s="12"/>
      <c r="AQ574" s="12"/>
      <c r="AR574" s="12"/>
      <c r="AS574" s="12"/>
      <c r="AT574" s="12"/>
      <c r="AU574" s="12"/>
      <c r="AV574" s="12"/>
      <c r="AW574" s="12"/>
      <c r="AX574" s="12"/>
      <c r="AY574" s="12"/>
      <c r="AZ574" s="37" t="str">
        <f t="shared" si="129"/>
        <v/>
      </c>
      <c r="BA574" s="13" t="str" cm="1">
        <f t="array" ref="BA574">IF(BA$10="", "", IF(IFERROR(INDEX($B574:$AE574, $BK574, MATCH(BA$10, $B$11:$AE$11, 0)), "")="", "", IFERROR(VALUE(INDEX($B574:$AE574, $BK574, MATCH(BA$10, $B$11:$AE$11, 0))), "")))</f>
        <v/>
      </c>
      <c r="BB574" s="13" t="str" cm="1">
        <f t="array" ref="BB574">IF(BB$10="", "", IF(IFERROR(INDEX($B574:$AE574, $BK574, MATCH(BB$10, $B$11:$AE$11, 0)), "")="", "", IFERROR(VALUE(INDEX($B574:$AE574, $BK574, MATCH(BB$10, $B$11:$AE$11, 0))), "")))</f>
        <v/>
      </c>
      <c r="BC574" s="13" t="str" cm="1">
        <f t="array" ref="BC574">IF(BC$10="", "", IF(IFERROR(INDEX($B574:$AE574, $BK574, MATCH(BC$10, $B$11:$AE$11, 0)), "")="", "", IFERROR(VALUE(INDEX($B574:$AE574, $BK574, MATCH(BC$10, $B$11:$AE$11, 0))), "")))</f>
        <v/>
      </c>
      <c r="BD574" s="13" t="str" cm="1">
        <f t="array" ref="BD574">IF(BD$10="", "", IF(IFERROR(INDEX($B574:$AE574, $BK574, MATCH(BD$10, $B$11:$AE$11, 0)), "")="", "", IFERROR(VALUE(INDEX($B574:$AE574, $BK574, MATCH(BD$10, $B$11:$AE$11, 0))), "")))</f>
        <v/>
      </c>
      <c r="BE574" s="32" t="str" cm="1">
        <f t="array" ref="BE574">IF(BE$10="", "", IF(IFERROR(INDEX($B574:$AE574, $BK574, MATCH(BE$10, $B$11:$AE$11, 0)), "")="", "", IFERROR(VALUE(INDEX($B574:$AE574, $BK574, MATCH(BE$10, $B$11:$AE$11, 0))), "")))</f>
        <v/>
      </c>
      <c r="BF574" s="12"/>
      <c r="BG574" s="44" t="str" cm="1">
        <f t="array" ref="BG574">IF(BG$10="", "", IF(IFERROR(INDEX($B574:$AE574, $BK574, MATCH(BG$10, $B$11:$AE$11, 0)), "")="", "", IFERROR(LEFT(INDEX($B574:$AE574, $BK574, MATCH(BG$10, $B$11:$AE$11, 0)), 70), "")))</f>
        <v/>
      </c>
      <c r="BH574" s="12"/>
      <c r="BI574" s="44" t="str" cm="1">
        <f t="array" ref="BI574">IF(BI$10="", "", IF(IFERROR(INDEX($B574:$AE574, $BK574, MATCH(BI$10, $B$11:$AE$11, 0)), "")="", "", IFERROR(INDEX($B574:$AE574, $BK574, MATCH(BI$10, $B$11:$AE$11, 0)), "")))</f>
        <v/>
      </c>
      <c r="BJ574" s="12"/>
      <c r="BN574" s="19" t="str" cm="1">
        <f t="array" ref="BN574">IF($AZ$10="", "", IF(IFERROR(INDEX($B574:$AE574, $BK574, MATCH($AZ$10, $B$11:$AE$11, 0)), "")="", "", IFERROR(INDEX($B574:$AE574, $BK574, MATCH($AZ$10, $B$11:$AE$11, 0)), "")))</f>
        <v/>
      </c>
      <c r="BO574" s="19" t="str">
        <f t="shared" si="130"/>
        <v/>
      </c>
      <c r="BP574" s="19" t="str">
        <f t="shared" si="131"/>
        <v/>
      </c>
      <c r="BQ574" s="19" t="str">
        <f t="shared" si="132"/>
        <v/>
      </c>
      <c r="BR574" s="30" t="str">
        <f t="shared" si="133"/>
        <v/>
      </c>
      <c r="BS574" s="19" t="str">
        <f t="shared" si="134"/>
        <v/>
      </c>
      <c r="BT574" s="40" t="str" cm="1">
        <f t="array" ref="BT574">IFERROR(DATE(INDEX($BQ574:$BS574, $BK574, MATCH($BN$5, $BQ$10:$BS$10, 0)), INDEX($BQ574:$BS574, $BK574, MATCH($BN$4, $BQ$10:$BS$10, 0)), INDEX($BQ574:$BS574, $BK574, MATCH($BN$3, $BQ$10:$BS$10, 0))), "")</f>
        <v/>
      </c>
      <c r="BV574" s="19" t="str">
        <f t="shared" si="135"/>
        <v/>
      </c>
      <c r="BX574" s="19" t="str">
        <f t="shared" si="136"/>
        <v/>
      </c>
      <c r="BZ574" s="30" t="str">
        <f t="shared" si="140"/>
        <v/>
      </c>
      <c r="CA574" s="13" t="str">
        <f t="shared" si="141"/>
        <v/>
      </c>
      <c r="CB574" s="13" t="str">
        <f t="shared" si="142"/>
        <v/>
      </c>
      <c r="CC574" s="13" t="str">
        <f t="shared" si="143"/>
        <v/>
      </c>
      <c r="CD574" s="32" t="str">
        <f t="shared" si="144"/>
        <v/>
      </c>
      <c r="CF574" s="52" t="str">
        <f t="shared" si="137"/>
        <v/>
      </c>
      <c r="CH574" s="19" t="str">
        <f>IF($CF574="", "", COUNTIF($CF$12:$CF$1210, "&gt;"&amp;$CF574)+1+COUNTIF($CF$12:$CF574, $CF574)-1)</f>
        <v/>
      </c>
      <c r="CJ574" s="19" t="str">
        <f t="shared" si="138"/>
        <v/>
      </c>
      <c r="CL574" s="87" t="str">
        <f t="shared" si="139"/>
        <v/>
      </c>
    </row>
    <row r="575" spans="1:90" x14ac:dyDescent="0.25">
      <c r="A575" s="11"/>
      <c r="B575" s="5"/>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7"/>
      <c r="AF575" s="11"/>
      <c r="AG575" s="12"/>
      <c r="AH575" s="12"/>
      <c r="AI575" s="12"/>
      <c r="AJ575" s="12"/>
      <c r="AK575" s="12"/>
      <c r="AL575" s="12"/>
      <c r="AM575" s="12"/>
      <c r="AN575" s="12"/>
      <c r="AO575" s="12"/>
      <c r="AP575" s="12"/>
      <c r="AQ575" s="12"/>
      <c r="AR575" s="12"/>
      <c r="AS575" s="12"/>
      <c r="AT575" s="12"/>
      <c r="AU575" s="12"/>
      <c r="AV575" s="12"/>
      <c r="AW575" s="12"/>
      <c r="AX575" s="12"/>
      <c r="AY575" s="12"/>
      <c r="AZ575" s="37" t="str">
        <f t="shared" si="129"/>
        <v/>
      </c>
      <c r="BA575" s="13" t="str" cm="1">
        <f t="array" ref="BA575">IF(BA$10="", "", IF(IFERROR(INDEX($B575:$AE575, $BK575, MATCH(BA$10, $B$11:$AE$11, 0)), "")="", "", IFERROR(VALUE(INDEX($B575:$AE575, $BK575, MATCH(BA$10, $B$11:$AE$11, 0))), "")))</f>
        <v/>
      </c>
      <c r="BB575" s="13" t="str" cm="1">
        <f t="array" ref="BB575">IF(BB$10="", "", IF(IFERROR(INDEX($B575:$AE575, $BK575, MATCH(BB$10, $B$11:$AE$11, 0)), "")="", "", IFERROR(VALUE(INDEX($B575:$AE575, $BK575, MATCH(BB$10, $B$11:$AE$11, 0))), "")))</f>
        <v/>
      </c>
      <c r="BC575" s="13" t="str" cm="1">
        <f t="array" ref="BC575">IF(BC$10="", "", IF(IFERROR(INDEX($B575:$AE575, $BK575, MATCH(BC$10, $B$11:$AE$11, 0)), "")="", "", IFERROR(VALUE(INDEX($B575:$AE575, $BK575, MATCH(BC$10, $B$11:$AE$11, 0))), "")))</f>
        <v/>
      </c>
      <c r="BD575" s="13" t="str" cm="1">
        <f t="array" ref="BD575">IF(BD$10="", "", IF(IFERROR(INDEX($B575:$AE575, $BK575, MATCH(BD$10, $B$11:$AE$11, 0)), "")="", "", IFERROR(VALUE(INDEX($B575:$AE575, $BK575, MATCH(BD$10, $B$11:$AE$11, 0))), "")))</f>
        <v/>
      </c>
      <c r="BE575" s="32" t="str" cm="1">
        <f t="array" ref="BE575">IF(BE$10="", "", IF(IFERROR(INDEX($B575:$AE575, $BK575, MATCH(BE$10, $B$11:$AE$11, 0)), "")="", "", IFERROR(VALUE(INDEX($B575:$AE575, $BK575, MATCH(BE$10, $B$11:$AE$11, 0))), "")))</f>
        <v/>
      </c>
      <c r="BF575" s="12"/>
      <c r="BG575" s="44" t="str" cm="1">
        <f t="array" ref="BG575">IF(BG$10="", "", IF(IFERROR(INDEX($B575:$AE575, $BK575, MATCH(BG$10, $B$11:$AE$11, 0)), "")="", "", IFERROR(LEFT(INDEX($B575:$AE575, $BK575, MATCH(BG$10, $B$11:$AE$11, 0)), 70), "")))</f>
        <v/>
      </c>
      <c r="BH575" s="12"/>
      <c r="BI575" s="44" t="str" cm="1">
        <f t="array" ref="BI575">IF(BI$10="", "", IF(IFERROR(INDEX($B575:$AE575, $BK575, MATCH(BI$10, $B$11:$AE$11, 0)), "")="", "", IFERROR(INDEX($B575:$AE575, $BK575, MATCH(BI$10, $B$11:$AE$11, 0)), "")))</f>
        <v/>
      </c>
      <c r="BJ575" s="12"/>
      <c r="BN575" s="19" t="str" cm="1">
        <f t="array" ref="BN575">IF($AZ$10="", "", IF(IFERROR(INDEX($B575:$AE575, $BK575, MATCH($AZ$10, $B$11:$AE$11, 0)), "")="", "", IFERROR(INDEX($B575:$AE575, $BK575, MATCH($AZ$10, $B$11:$AE$11, 0)), "")))</f>
        <v/>
      </c>
      <c r="BO575" s="19" t="str">
        <f t="shared" si="130"/>
        <v/>
      </c>
      <c r="BP575" s="19" t="str">
        <f t="shared" si="131"/>
        <v/>
      </c>
      <c r="BQ575" s="19" t="str">
        <f t="shared" si="132"/>
        <v/>
      </c>
      <c r="BR575" s="30" t="str">
        <f t="shared" si="133"/>
        <v/>
      </c>
      <c r="BS575" s="19" t="str">
        <f t="shared" si="134"/>
        <v/>
      </c>
      <c r="BT575" s="40" t="str" cm="1">
        <f t="array" ref="BT575">IFERROR(DATE(INDEX($BQ575:$BS575, $BK575, MATCH($BN$5, $BQ$10:$BS$10, 0)), INDEX($BQ575:$BS575, $BK575, MATCH($BN$4, $BQ$10:$BS$10, 0)), INDEX($BQ575:$BS575, $BK575, MATCH($BN$3, $BQ$10:$BS$10, 0))), "")</f>
        <v/>
      </c>
      <c r="BV575" s="19" t="str">
        <f t="shared" si="135"/>
        <v/>
      </c>
      <c r="BX575" s="19" t="str">
        <f t="shared" si="136"/>
        <v/>
      </c>
      <c r="BZ575" s="30" t="str">
        <f t="shared" si="140"/>
        <v/>
      </c>
      <c r="CA575" s="13" t="str">
        <f t="shared" si="141"/>
        <v/>
      </c>
      <c r="CB575" s="13" t="str">
        <f t="shared" si="142"/>
        <v/>
      </c>
      <c r="CC575" s="13" t="str">
        <f t="shared" si="143"/>
        <v/>
      </c>
      <c r="CD575" s="32" t="str">
        <f t="shared" si="144"/>
        <v/>
      </c>
      <c r="CF575" s="52" t="str">
        <f t="shared" si="137"/>
        <v/>
      </c>
      <c r="CH575" s="19" t="str">
        <f>IF($CF575="", "", COUNTIF($CF$12:$CF$1210, "&gt;"&amp;$CF575)+1+COUNTIF($CF$12:$CF575, $CF575)-1)</f>
        <v/>
      </c>
      <c r="CJ575" s="19" t="str">
        <f t="shared" si="138"/>
        <v/>
      </c>
      <c r="CL575" s="87" t="str">
        <f t="shared" si="139"/>
        <v/>
      </c>
    </row>
    <row r="576" spans="1:90" x14ac:dyDescent="0.25">
      <c r="A576" s="11"/>
      <c r="B576" s="5"/>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7"/>
      <c r="AF576" s="11"/>
      <c r="AG576" s="12"/>
      <c r="AH576" s="12"/>
      <c r="AI576" s="12"/>
      <c r="AJ576" s="12"/>
      <c r="AK576" s="12"/>
      <c r="AL576" s="12"/>
      <c r="AM576" s="12"/>
      <c r="AN576" s="12"/>
      <c r="AO576" s="12"/>
      <c r="AP576" s="12"/>
      <c r="AQ576" s="12"/>
      <c r="AR576" s="12"/>
      <c r="AS576" s="12"/>
      <c r="AT576" s="12"/>
      <c r="AU576" s="12"/>
      <c r="AV576" s="12"/>
      <c r="AW576" s="12"/>
      <c r="AX576" s="12"/>
      <c r="AY576" s="12"/>
      <c r="AZ576" s="37" t="str">
        <f t="shared" si="129"/>
        <v/>
      </c>
      <c r="BA576" s="13" t="str" cm="1">
        <f t="array" ref="BA576">IF(BA$10="", "", IF(IFERROR(INDEX($B576:$AE576, $BK576, MATCH(BA$10, $B$11:$AE$11, 0)), "")="", "", IFERROR(VALUE(INDEX($B576:$AE576, $BK576, MATCH(BA$10, $B$11:$AE$11, 0))), "")))</f>
        <v/>
      </c>
      <c r="BB576" s="13" t="str" cm="1">
        <f t="array" ref="BB576">IF(BB$10="", "", IF(IFERROR(INDEX($B576:$AE576, $BK576, MATCH(BB$10, $B$11:$AE$11, 0)), "")="", "", IFERROR(VALUE(INDEX($B576:$AE576, $BK576, MATCH(BB$10, $B$11:$AE$11, 0))), "")))</f>
        <v/>
      </c>
      <c r="BC576" s="13" t="str" cm="1">
        <f t="array" ref="BC576">IF(BC$10="", "", IF(IFERROR(INDEX($B576:$AE576, $BK576, MATCH(BC$10, $B$11:$AE$11, 0)), "")="", "", IFERROR(VALUE(INDEX($B576:$AE576, $BK576, MATCH(BC$10, $B$11:$AE$11, 0))), "")))</f>
        <v/>
      </c>
      <c r="BD576" s="13" t="str" cm="1">
        <f t="array" ref="BD576">IF(BD$10="", "", IF(IFERROR(INDEX($B576:$AE576, $BK576, MATCH(BD$10, $B$11:$AE$11, 0)), "")="", "", IFERROR(VALUE(INDEX($B576:$AE576, $BK576, MATCH(BD$10, $B$11:$AE$11, 0))), "")))</f>
        <v/>
      </c>
      <c r="BE576" s="32" t="str" cm="1">
        <f t="array" ref="BE576">IF(BE$10="", "", IF(IFERROR(INDEX($B576:$AE576, $BK576, MATCH(BE$10, $B$11:$AE$11, 0)), "")="", "", IFERROR(VALUE(INDEX($B576:$AE576, $BK576, MATCH(BE$10, $B$11:$AE$11, 0))), "")))</f>
        <v/>
      </c>
      <c r="BF576" s="12"/>
      <c r="BG576" s="44" t="str" cm="1">
        <f t="array" ref="BG576">IF(BG$10="", "", IF(IFERROR(INDEX($B576:$AE576, $BK576, MATCH(BG$10, $B$11:$AE$11, 0)), "")="", "", IFERROR(LEFT(INDEX($B576:$AE576, $BK576, MATCH(BG$10, $B$11:$AE$11, 0)), 70), "")))</f>
        <v/>
      </c>
      <c r="BH576" s="12"/>
      <c r="BI576" s="44" t="str" cm="1">
        <f t="array" ref="BI576">IF(BI$10="", "", IF(IFERROR(INDEX($B576:$AE576, $BK576, MATCH(BI$10, $B$11:$AE$11, 0)), "")="", "", IFERROR(INDEX($B576:$AE576, $BK576, MATCH(BI$10, $B$11:$AE$11, 0)), "")))</f>
        <v/>
      </c>
      <c r="BJ576" s="12"/>
      <c r="BN576" s="19" t="str" cm="1">
        <f t="array" ref="BN576">IF($AZ$10="", "", IF(IFERROR(INDEX($B576:$AE576, $BK576, MATCH($AZ$10, $B$11:$AE$11, 0)), "")="", "", IFERROR(INDEX($B576:$AE576, $BK576, MATCH($AZ$10, $B$11:$AE$11, 0)), "")))</f>
        <v/>
      </c>
      <c r="BO576" s="19" t="str">
        <f t="shared" si="130"/>
        <v/>
      </c>
      <c r="BP576" s="19" t="str">
        <f t="shared" si="131"/>
        <v/>
      </c>
      <c r="BQ576" s="19" t="str">
        <f t="shared" si="132"/>
        <v/>
      </c>
      <c r="BR576" s="30" t="str">
        <f t="shared" si="133"/>
        <v/>
      </c>
      <c r="BS576" s="19" t="str">
        <f t="shared" si="134"/>
        <v/>
      </c>
      <c r="BT576" s="40" t="str" cm="1">
        <f t="array" ref="BT576">IFERROR(DATE(INDEX($BQ576:$BS576, $BK576, MATCH($BN$5, $BQ$10:$BS$10, 0)), INDEX($BQ576:$BS576, $BK576, MATCH($BN$4, $BQ$10:$BS$10, 0)), INDEX($BQ576:$BS576, $BK576, MATCH($BN$3, $BQ$10:$BS$10, 0))), "")</f>
        <v/>
      </c>
      <c r="BV576" s="19" t="str">
        <f t="shared" si="135"/>
        <v/>
      </c>
      <c r="BX576" s="19" t="str">
        <f t="shared" si="136"/>
        <v/>
      </c>
      <c r="BZ576" s="30" t="str">
        <f t="shared" si="140"/>
        <v/>
      </c>
      <c r="CA576" s="13" t="str">
        <f t="shared" si="141"/>
        <v/>
      </c>
      <c r="CB576" s="13" t="str">
        <f t="shared" si="142"/>
        <v/>
      </c>
      <c r="CC576" s="13" t="str">
        <f t="shared" si="143"/>
        <v/>
      </c>
      <c r="CD576" s="32" t="str">
        <f t="shared" si="144"/>
        <v/>
      </c>
      <c r="CF576" s="52" t="str">
        <f t="shared" si="137"/>
        <v/>
      </c>
      <c r="CH576" s="19" t="str">
        <f>IF($CF576="", "", COUNTIF($CF$12:$CF$1210, "&gt;"&amp;$CF576)+1+COUNTIF($CF$12:$CF576, $CF576)-1)</f>
        <v/>
      </c>
      <c r="CJ576" s="19" t="str">
        <f t="shared" si="138"/>
        <v/>
      </c>
      <c r="CL576" s="87" t="str">
        <f t="shared" si="139"/>
        <v/>
      </c>
    </row>
    <row r="577" spans="1:90" x14ac:dyDescent="0.25">
      <c r="A577" s="11"/>
      <c r="B577" s="5"/>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7"/>
      <c r="AF577" s="11"/>
      <c r="AG577" s="12"/>
      <c r="AH577" s="12"/>
      <c r="AI577" s="12"/>
      <c r="AJ577" s="12"/>
      <c r="AK577" s="12"/>
      <c r="AL577" s="12"/>
      <c r="AM577" s="12"/>
      <c r="AN577" s="12"/>
      <c r="AO577" s="12"/>
      <c r="AP577" s="12"/>
      <c r="AQ577" s="12"/>
      <c r="AR577" s="12"/>
      <c r="AS577" s="12"/>
      <c r="AT577" s="12"/>
      <c r="AU577" s="12"/>
      <c r="AV577" s="12"/>
      <c r="AW577" s="12"/>
      <c r="AX577" s="12"/>
      <c r="AY577" s="12"/>
      <c r="AZ577" s="37" t="str">
        <f t="shared" si="129"/>
        <v/>
      </c>
      <c r="BA577" s="13" t="str" cm="1">
        <f t="array" ref="BA577">IF(BA$10="", "", IF(IFERROR(INDEX($B577:$AE577, $BK577, MATCH(BA$10, $B$11:$AE$11, 0)), "")="", "", IFERROR(VALUE(INDEX($B577:$AE577, $BK577, MATCH(BA$10, $B$11:$AE$11, 0))), "")))</f>
        <v/>
      </c>
      <c r="BB577" s="13" t="str" cm="1">
        <f t="array" ref="BB577">IF(BB$10="", "", IF(IFERROR(INDEX($B577:$AE577, $BK577, MATCH(BB$10, $B$11:$AE$11, 0)), "")="", "", IFERROR(VALUE(INDEX($B577:$AE577, $BK577, MATCH(BB$10, $B$11:$AE$11, 0))), "")))</f>
        <v/>
      </c>
      <c r="BC577" s="13" t="str" cm="1">
        <f t="array" ref="BC577">IF(BC$10="", "", IF(IFERROR(INDEX($B577:$AE577, $BK577, MATCH(BC$10, $B$11:$AE$11, 0)), "")="", "", IFERROR(VALUE(INDEX($B577:$AE577, $BK577, MATCH(BC$10, $B$11:$AE$11, 0))), "")))</f>
        <v/>
      </c>
      <c r="BD577" s="13" t="str" cm="1">
        <f t="array" ref="BD577">IF(BD$10="", "", IF(IFERROR(INDEX($B577:$AE577, $BK577, MATCH(BD$10, $B$11:$AE$11, 0)), "")="", "", IFERROR(VALUE(INDEX($B577:$AE577, $BK577, MATCH(BD$10, $B$11:$AE$11, 0))), "")))</f>
        <v/>
      </c>
      <c r="BE577" s="32" t="str" cm="1">
        <f t="array" ref="BE577">IF(BE$10="", "", IF(IFERROR(INDEX($B577:$AE577, $BK577, MATCH(BE$10, $B$11:$AE$11, 0)), "")="", "", IFERROR(VALUE(INDEX($B577:$AE577, $BK577, MATCH(BE$10, $B$11:$AE$11, 0))), "")))</f>
        <v/>
      </c>
      <c r="BF577" s="12"/>
      <c r="BG577" s="44" t="str" cm="1">
        <f t="array" ref="BG577">IF(BG$10="", "", IF(IFERROR(INDEX($B577:$AE577, $BK577, MATCH(BG$10, $B$11:$AE$11, 0)), "")="", "", IFERROR(LEFT(INDEX($B577:$AE577, $BK577, MATCH(BG$10, $B$11:$AE$11, 0)), 70), "")))</f>
        <v/>
      </c>
      <c r="BH577" s="12"/>
      <c r="BI577" s="44" t="str" cm="1">
        <f t="array" ref="BI577">IF(BI$10="", "", IF(IFERROR(INDEX($B577:$AE577, $BK577, MATCH(BI$10, $B$11:$AE$11, 0)), "")="", "", IFERROR(INDEX($B577:$AE577, $BK577, MATCH(BI$10, $B$11:$AE$11, 0)), "")))</f>
        <v/>
      </c>
      <c r="BJ577" s="12"/>
      <c r="BN577" s="19" t="str" cm="1">
        <f t="array" ref="BN577">IF($AZ$10="", "", IF(IFERROR(INDEX($B577:$AE577, $BK577, MATCH($AZ$10, $B$11:$AE$11, 0)), "")="", "", IFERROR(INDEX($B577:$AE577, $BK577, MATCH($AZ$10, $B$11:$AE$11, 0)), "")))</f>
        <v/>
      </c>
      <c r="BO577" s="19" t="str">
        <f t="shared" si="130"/>
        <v/>
      </c>
      <c r="BP577" s="19" t="str">
        <f t="shared" si="131"/>
        <v/>
      </c>
      <c r="BQ577" s="19" t="str">
        <f t="shared" si="132"/>
        <v/>
      </c>
      <c r="BR577" s="30" t="str">
        <f t="shared" si="133"/>
        <v/>
      </c>
      <c r="BS577" s="19" t="str">
        <f t="shared" si="134"/>
        <v/>
      </c>
      <c r="BT577" s="40" t="str" cm="1">
        <f t="array" ref="BT577">IFERROR(DATE(INDEX($BQ577:$BS577, $BK577, MATCH($BN$5, $BQ$10:$BS$10, 0)), INDEX($BQ577:$BS577, $BK577, MATCH($BN$4, $BQ$10:$BS$10, 0)), INDEX($BQ577:$BS577, $BK577, MATCH($BN$3, $BQ$10:$BS$10, 0))), "")</f>
        <v/>
      </c>
      <c r="BV577" s="19" t="str">
        <f t="shared" si="135"/>
        <v/>
      </c>
      <c r="BX577" s="19" t="str">
        <f t="shared" si="136"/>
        <v/>
      </c>
      <c r="BZ577" s="30" t="str">
        <f t="shared" si="140"/>
        <v/>
      </c>
      <c r="CA577" s="13" t="str">
        <f t="shared" si="141"/>
        <v/>
      </c>
      <c r="CB577" s="13" t="str">
        <f t="shared" si="142"/>
        <v/>
      </c>
      <c r="CC577" s="13" t="str">
        <f t="shared" si="143"/>
        <v/>
      </c>
      <c r="CD577" s="32" t="str">
        <f t="shared" si="144"/>
        <v/>
      </c>
      <c r="CF577" s="52" t="str">
        <f t="shared" si="137"/>
        <v/>
      </c>
      <c r="CH577" s="19" t="str">
        <f>IF($CF577="", "", COUNTIF($CF$12:$CF$1210, "&gt;"&amp;$CF577)+1+COUNTIF($CF$12:$CF577, $CF577)-1)</f>
        <v/>
      </c>
      <c r="CJ577" s="19" t="str">
        <f t="shared" si="138"/>
        <v/>
      </c>
      <c r="CL577" s="87" t="str">
        <f t="shared" si="139"/>
        <v/>
      </c>
    </row>
    <row r="578" spans="1:90" x14ac:dyDescent="0.25">
      <c r="A578" s="11"/>
      <c r="B578" s="5"/>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7"/>
      <c r="AF578" s="11"/>
      <c r="AG578" s="12"/>
      <c r="AH578" s="12"/>
      <c r="AI578" s="12"/>
      <c r="AJ578" s="12"/>
      <c r="AK578" s="12"/>
      <c r="AL578" s="12"/>
      <c r="AM578" s="12"/>
      <c r="AN578" s="12"/>
      <c r="AO578" s="12"/>
      <c r="AP578" s="12"/>
      <c r="AQ578" s="12"/>
      <c r="AR578" s="12"/>
      <c r="AS578" s="12"/>
      <c r="AT578" s="12"/>
      <c r="AU578" s="12"/>
      <c r="AV578" s="12"/>
      <c r="AW578" s="12"/>
      <c r="AX578" s="12"/>
      <c r="AY578" s="12"/>
      <c r="AZ578" s="37" t="str">
        <f t="shared" si="129"/>
        <v/>
      </c>
      <c r="BA578" s="13" t="str" cm="1">
        <f t="array" ref="BA578">IF(BA$10="", "", IF(IFERROR(INDEX($B578:$AE578, $BK578, MATCH(BA$10, $B$11:$AE$11, 0)), "")="", "", IFERROR(VALUE(INDEX($B578:$AE578, $BK578, MATCH(BA$10, $B$11:$AE$11, 0))), "")))</f>
        <v/>
      </c>
      <c r="BB578" s="13" t="str" cm="1">
        <f t="array" ref="BB578">IF(BB$10="", "", IF(IFERROR(INDEX($B578:$AE578, $BK578, MATCH(BB$10, $B$11:$AE$11, 0)), "")="", "", IFERROR(VALUE(INDEX($B578:$AE578, $BK578, MATCH(BB$10, $B$11:$AE$11, 0))), "")))</f>
        <v/>
      </c>
      <c r="BC578" s="13" t="str" cm="1">
        <f t="array" ref="BC578">IF(BC$10="", "", IF(IFERROR(INDEX($B578:$AE578, $BK578, MATCH(BC$10, $B$11:$AE$11, 0)), "")="", "", IFERROR(VALUE(INDEX($B578:$AE578, $BK578, MATCH(BC$10, $B$11:$AE$11, 0))), "")))</f>
        <v/>
      </c>
      <c r="BD578" s="13" t="str" cm="1">
        <f t="array" ref="BD578">IF(BD$10="", "", IF(IFERROR(INDEX($B578:$AE578, $BK578, MATCH(BD$10, $B$11:$AE$11, 0)), "")="", "", IFERROR(VALUE(INDEX($B578:$AE578, $BK578, MATCH(BD$10, $B$11:$AE$11, 0))), "")))</f>
        <v/>
      </c>
      <c r="BE578" s="32" t="str" cm="1">
        <f t="array" ref="BE578">IF(BE$10="", "", IF(IFERROR(INDEX($B578:$AE578, $BK578, MATCH(BE$10, $B$11:$AE$11, 0)), "")="", "", IFERROR(VALUE(INDEX($B578:$AE578, $BK578, MATCH(BE$10, $B$11:$AE$11, 0))), "")))</f>
        <v/>
      </c>
      <c r="BF578" s="12"/>
      <c r="BG578" s="44" t="str" cm="1">
        <f t="array" ref="BG578">IF(BG$10="", "", IF(IFERROR(INDEX($B578:$AE578, $BK578, MATCH(BG$10, $B$11:$AE$11, 0)), "")="", "", IFERROR(LEFT(INDEX($B578:$AE578, $BK578, MATCH(BG$10, $B$11:$AE$11, 0)), 70), "")))</f>
        <v/>
      </c>
      <c r="BH578" s="12"/>
      <c r="BI578" s="44" t="str" cm="1">
        <f t="array" ref="BI578">IF(BI$10="", "", IF(IFERROR(INDEX($B578:$AE578, $BK578, MATCH(BI$10, $B$11:$AE$11, 0)), "")="", "", IFERROR(INDEX($B578:$AE578, $BK578, MATCH(BI$10, $B$11:$AE$11, 0)), "")))</f>
        <v/>
      </c>
      <c r="BJ578" s="12"/>
      <c r="BN578" s="19" t="str" cm="1">
        <f t="array" ref="BN578">IF($AZ$10="", "", IF(IFERROR(INDEX($B578:$AE578, $BK578, MATCH($AZ$10, $B$11:$AE$11, 0)), "")="", "", IFERROR(INDEX($B578:$AE578, $BK578, MATCH($AZ$10, $B$11:$AE$11, 0)), "")))</f>
        <v/>
      </c>
      <c r="BO578" s="19" t="str">
        <f t="shared" si="130"/>
        <v/>
      </c>
      <c r="BP578" s="19" t="str">
        <f t="shared" si="131"/>
        <v/>
      </c>
      <c r="BQ578" s="19" t="str">
        <f t="shared" si="132"/>
        <v/>
      </c>
      <c r="BR578" s="30" t="str">
        <f t="shared" si="133"/>
        <v/>
      </c>
      <c r="BS578" s="19" t="str">
        <f t="shared" si="134"/>
        <v/>
      </c>
      <c r="BT578" s="40" t="str" cm="1">
        <f t="array" ref="BT578">IFERROR(DATE(INDEX($BQ578:$BS578, $BK578, MATCH($BN$5, $BQ$10:$BS$10, 0)), INDEX($BQ578:$BS578, $BK578, MATCH($BN$4, $BQ$10:$BS$10, 0)), INDEX($BQ578:$BS578, $BK578, MATCH($BN$3, $BQ$10:$BS$10, 0))), "")</f>
        <v/>
      </c>
      <c r="BV578" s="19" t="str">
        <f t="shared" si="135"/>
        <v/>
      </c>
      <c r="BX578" s="19" t="str">
        <f t="shared" si="136"/>
        <v/>
      </c>
      <c r="BZ578" s="30" t="str">
        <f t="shared" si="140"/>
        <v/>
      </c>
      <c r="CA578" s="13" t="str">
        <f t="shared" si="141"/>
        <v/>
      </c>
      <c r="CB578" s="13" t="str">
        <f t="shared" si="142"/>
        <v/>
      </c>
      <c r="CC578" s="13" t="str">
        <f t="shared" si="143"/>
        <v/>
      </c>
      <c r="CD578" s="32" t="str">
        <f t="shared" si="144"/>
        <v/>
      </c>
      <c r="CF578" s="52" t="str">
        <f t="shared" si="137"/>
        <v/>
      </c>
      <c r="CH578" s="19" t="str">
        <f>IF($CF578="", "", COUNTIF($CF$12:$CF$1210, "&gt;"&amp;$CF578)+1+COUNTIF($CF$12:$CF578, $CF578)-1)</f>
        <v/>
      </c>
      <c r="CJ578" s="19" t="str">
        <f t="shared" si="138"/>
        <v/>
      </c>
      <c r="CL578" s="87" t="str">
        <f t="shared" si="139"/>
        <v/>
      </c>
    </row>
    <row r="579" spans="1:90" x14ac:dyDescent="0.25">
      <c r="A579" s="11"/>
      <c r="B579" s="5"/>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7"/>
      <c r="AF579" s="11"/>
      <c r="AG579" s="12"/>
      <c r="AH579" s="12"/>
      <c r="AI579" s="12"/>
      <c r="AJ579" s="12"/>
      <c r="AK579" s="12"/>
      <c r="AL579" s="12"/>
      <c r="AM579" s="12"/>
      <c r="AN579" s="12"/>
      <c r="AO579" s="12"/>
      <c r="AP579" s="12"/>
      <c r="AQ579" s="12"/>
      <c r="AR579" s="12"/>
      <c r="AS579" s="12"/>
      <c r="AT579" s="12"/>
      <c r="AU579" s="12"/>
      <c r="AV579" s="12"/>
      <c r="AW579" s="12"/>
      <c r="AX579" s="12"/>
      <c r="AY579" s="12"/>
      <c r="AZ579" s="37" t="str">
        <f t="shared" si="129"/>
        <v/>
      </c>
      <c r="BA579" s="13" t="str" cm="1">
        <f t="array" ref="BA579">IF(BA$10="", "", IF(IFERROR(INDEX($B579:$AE579, $BK579, MATCH(BA$10, $B$11:$AE$11, 0)), "")="", "", IFERROR(VALUE(INDEX($B579:$AE579, $BK579, MATCH(BA$10, $B$11:$AE$11, 0))), "")))</f>
        <v/>
      </c>
      <c r="BB579" s="13" t="str" cm="1">
        <f t="array" ref="BB579">IF(BB$10="", "", IF(IFERROR(INDEX($B579:$AE579, $BK579, MATCH(BB$10, $B$11:$AE$11, 0)), "")="", "", IFERROR(VALUE(INDEX($B579:$AE579, $BK579, MATCH(BB$10, $B$11:$AE$11, 0))), "")))</f>
        <v/>
      </c>
      <c r="BC579" s="13" t="str" cm="1">
        <f t="array" ref="BC579">IF(BC$10="", "", IF(IFERROR(INDEX($B579:$AE579, $BK579, MATCH(BC$10, $B$11:$AE$11, 0)), "")="", "", IFERROR(VALUE(INDEX($B579:$AE579, $BK579, MATCH(BC$10, $B$11:$AE$11, 0))), "")))</f>
        <v/>
      </c>
      <c r="BD579" s="13" t="str" cm="1">
        <f t="array" ref="BD579">IF(BD$10="", "", IF(IFERROR(INDEX($B579:$AE579, $BK579, MATCH(BD$10, $B$11:$AE$11, 0)), "")="", "", IFERROR(VALUE(INDEX($B579:$AE579, $BK579, MATCH(BD$10, $B$11:$AE$11, 0))), "")))</f>
        <v/>
      </c>
      <c r="BE579" s="32" t="str" cm="1">
        <f t="array" ref="BE579">IF(BE$10="", "", IF(IFERROR(INDEX($B579:$AE579, $BK579, MATCH(BE$10, $B$11:$AE$11, 0)), "")="", "", IFERROR(VALUE(INDEX($B579:$AE579, $BK579, MATCH(BE$10, $B$11:$AE$11, 0))), "")))</f>
        <v/>
      </c>
      <c r="BF579" s="12"/>
      <c r="BG579" s="44" t="str" cm="1">
        <f t="array" ref="BG579">IF(BG$10="", "", IF(IFERROR(INDEX($B579:$AE579, $BK579, MATCH(BG$10, $B$11:$AE$11, 0)), "")="", "", IFERROR(LEFT(INDEX($B579:$AE579, $BK579, MATCH(BG$10, $B$11:$AE$11, 0)), 70), "")))</f>
        <v/>
      </c>
      <c r="BH579" s="12"/>
      <c r="BI579" s="44" t="str" cm="1">
        <f t="array" ref="BI579">IF(BI$10="", "", IF(IFERROR(INDEX($B579:$AE579, $BK579, MATCH(BI$10, $B$11:$AE$11, 0)), "")="", "", IFERROR(INDEX($B579:$AE579, $BK579, MATCH(BI$10, $B$11:$AE$11, 0)), "")))</f>
        <v/>
      </c>
      <c r="BJ579" s="12"/>
      <c r="BN579" s="19" t="str" cm="1">
        <f t="array" ref="BN579">IF($AZ$10="", "", IF(IFERROR(INDEX($B579:$AE579, $BK579, MATCH($AZ$10, $B$11:$AE$11, 0)), "")="", "", IFERROR(INDEX($B579:$AE579, $BK579, MATCH($AZ$10, $B$11:$AE$11, 0)), "")))</f>
        <v/>
      </c>
      <c r="BO579" s="19" t="str">
        <f t="shared" si="130"/>
        <v/>
      </c>
      <c r="BP579" s="19" t="str">
        <f t="shared" si="131"/>
        <v/>
      </c>
      <c r="BQ579" s="19" t="str">
        <f t="shared" si="132"/>
        <v/>
      </c>
      <c r="BR579" s="30" t="str">
        <f t="shared" si="133"/>
        <v/>
      </c>
      <c r="BS579" s="19" t="str">
        <f t="shared" si="134"/>
        <v/>
      </c>
      <c r="BT579" s="40" t="str" cm="1">
        <f t="array" ref="BT579">IFERROR(DATE(INDEX($BQ579:$BS579, $BK579, MATCH($BN$5, $BQ$10:$BS$10, 0)), INDEX($BQ579:$BS579, $BK579, MATCH($BN$4, $BQ$10:$BS$10, 0)), INDEX($BQ579:$BS579, $BK579, MATCH($BN$3, $BQ$10:$BS$10, 0))), "")</f>
        <v/>
      </c>
      <c r="BV579" s="19" t="str">
        <f t="shared" si="135"/>
        <v/>
      </c>
      <c r="BX579" s="19" t="str">
        <f t="shared" si="136"/>
        <v/>
      </c>
      <c r="BZ579" s="30" t="str">
        <f t="shared" si="140"/>
        <v/>
      </c>
      <c r="CA579" s="13" t="str">
        <f t="shared" si="141"/>
        <v/>
      </c>
      <c r="CB579" s="13" t="str">
        <f t="shared" si="142"/>
        <v/>
      </c>
      <c r="CC579" s="13" t="str">
        <f t="shared" si="143"/>
        <v/>
      </c>
      <c r="CD579" s="32" t="str">
        <f t="shared" si="144"/>
        <v/>
      </c>
      <c r="CF579" s="52" t="str">
        <f t="shared" si="137"/>
        <v/>
      </c>
      <c r="CH579" s="19" t="str">
        <f>IF($CF579="", "", COUNTIF($CF$12:$CF$1210, "&gt;"&amp;$CF579)+1+COUNTIF($CF$12:$CF579, $CF579)-1)</f>
        <v/>
      </c>
      <c r="CJ579" s="19" t="str">
        <f t="shared" si="138"/>
        <v/>
      </c>
      <c r="CL579" s="87" t="str">
        <f t="shared" si="139"/>
        <v/>
      </c>
    </row>
    <row r="580" spans="1:90" x14ac:dyDescent="0.25">
      <c r="A580" s="11"/>
      <c r="B580" s="5"/>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7"/>
      <c r="AF580" s="11"/>
      <c r="AG580" s="12"/>
      <c r="AH580" s="12"/>
      <c r="AI580" s="12"/>
      <c r="AJ580" s="12"/>
      <c r="AK580" s="12"/>
      <c r="AL580" s="12"/>
      <c r="AM580" s="12"/>
      <c r="AN580" s="12"/>
      <c r="AO580" s="12"/>
      <c r="AP580" s="12"/>
      <c r="AQ580" s="12"/>
      <c r="AR580" s="12"/>
      <c r="AS580" s="12"/>
      <c r="AT580" s="12"/>
      <c r="AU580" s="12"/>
      <c r="AV580" s="12"/>
      <c r="AW580" s="12"/>
      <c r="AX580" s="12"/>
      <c r="AY580" s="12"/>
      <c r="AZ580" s="37" t="str">
        <f t="shared" si="129"/>
        <v/>
      </c>
      <c r="BA580" s="13" t="str" cm="1">
        <f t="array" ref="BA580">IF(BA$10="", "", IF(IFERROR(INDEX($B580:$AE580, $BK580, MATCH(BA$10, $B$11:$AE$11, 0)), "")="", "", IFERROR(VALUE(INDEX($B580:$AE580, $BK580, MATCH(BA$10, $B$11:$AE$11, 0))), "")))</f>
        <v/>
      </c>
      <c r="BB580" s="13" t="str" cm="1">
        <f t="array" ref="BB580">IF(BB$10="", "", IF(IFERROR(INDEX($B580:$AE580, $BK580, MATCH(BB$10, $B$11:$AE$11, 0)), "")="", "", IFERROR(VALUE(INDEX($B580:$AE580, $BK580, MATCH(BB$10, $B$11:$AE$11, 0))), "")))</f>
        <v/>
      </c>
      <c r="BC580" s="13" t="str" cm="1">
        <f t="array" ref="BC580">IF(BC$10="", "", IF(IFERROR(INDEX($B580:$AE580, $BK580, MATCH(BC$10, $B$11:$AE$11, 0)), "")="", "", IFERROR(VALUE(INDEX($B580:$AE580, $BK580, MATCH(BC$10, $B$11:$AE$11, 0))), "")))</f>
        <v/>
      </c>
      <c r="BD580" s="13" t="str" cm="1">
        <f t="array" ref="BD580">IF(BD$10="", "", IF(IFERROR(INDEX($B580:$AE580, $BK580, MATCH(BD$10, $B$11:$AE$11, 0)), "")="", "", IFERROR(VALUE(INDEX($B580:$AE580, $BK580, MATCH(BD$10, $B$11:$AE$11, 0))), "")))</f>
        <v/>
      </c>
      <c r="BE580" s="32" t="str" cm="1">
        <f t="array" ref="BE580">IF(BE$10="", "", IF(IFERROR(INDEX($B580:$AE580, $BK580, MATCH(BE$10, $B$11:$AE$11, 0)), "")="", "", IFERROR(VALUE(INDEX($B580:$AE580, $BK580, MATCH(BE$10, $B$11:$AE$11, 0))), "")))</f>
        <v/>
      </c>
      <c r="BF580" s="12"/>
      <c r="BG580" s="44" t="str" cm="1">
        <f t="array" ref="BG580">IF(BG$10="", "", IF(IFERROR(INDEX($B580:$AE580, $BK580, MATCH(BG$10, $B$11:$AE$11, 0)), "")="", "", IFERROR(LEFT(INDEX($B580:$AE580, $BK580, MATCH(BG$10, $B$11:$AE$11, 0)), 70), "")))</f>
        <v/>
      </c>
      <c r="BH580" s="12"/>
      <c r="BI580" s="44" t="str" cm="1">
        <f t="array" ref="BI580">IF(BI$10="", "", IF(IFERROR(INDEX($B580:$AE580, $BK580, MATCH(BI$10, $B$11:$AE$11, 0)), "")="", "", IFERROR(INDEX($B580:$AE580, $BK580, MATCH(BI$10, $B$11:$AE$11, 0)), "")))</f>
        <v/>
      </c>
      <c r="BJ580" s="12"/>
      <c r="BN580" s="19" t="str" cm="1">
        <f t="array" ref="BN580">IF($AZ$10="", "", IF(IFERROR(INDEX($B580:$AE580, $BK580, MATCH($AZ$10, $B$11:$AE$11, 0)), "")="", "", IFERROR(INDEX($B580:$AE580, $BK580, MATCH($AZ$10, $B$11:$AE$11, 0)), "")))</f>
        <v/>
      </c>
      <c r="BO580" s="19" t="str">
        <f t="shared" si="130"/>
        <v/>
      </c>
      <c r="BP580" s="19" t="str">
        <f t="shared" si="131"/>
        <v/>
      </c>
      <c r="BQ580" s="19" t="str">
        <f t="shared" si="132"/>
        <v/>
      </c>
      <c r="BR580" s="30" t="str">
        <f t="shared" si="133"/>
        <v/>
      </c>
      <c r="BS580" s="19" t="str">
        <f t="shared" si="134"/>
        <v/>
      </c>
      <c r="BT580" s="40" t="str" cm="1">
        <f t="array" ref="BT580">IFERROR(DATE(INDEX($BQ580:$BS580, $BK580, MATCH($BN$5, $BQ$10:$BS$10, 0)), INDEX($BQ580:$BS580, $BK580, MATCH($BN$4, $BQ$10:$BS$10, 0)), INDEX($BQ580:$BS580, $BK580, MATCH($BN$3, $BQ$10:$BS$10, 0))), "")</f>
        <v/>
      </c>
      <c r="BV580" s="19" t="str">
        <f t="shared" si="135"/>
        <v/>
      </c>
      <c r="BX580" s="19" t="str">
        <f t="shared" si="136"/>
        <v/>
      </c>
      <c r="BZ580" s="30" t="str">
        <f t="shared" si="140"/>
        <v/>
      </c>
      <c r="CA580" s="13" t="str">
        <f t="shared" si="141"/>
        <v/>
      </c>
      <c r="CB580" s="13" t="str">
        <f t="shared" si="142"/>
        <v/>
      </c>
      <c r="CC580" s="13" t="str">
        <f t="shared" si="143"/>
        <v/>
      </c>
      <c r="CD580" s="32" t="str">
        <f t="shared" si="144"/>
        <v/>
      </c>
      <c r="CF580" s="52" t="str">
        <f t="shared" si="137"/>
        <v/>
      </c>
      <c r="CH580" s="19" t="str">
        <f>IF($CF580="", "", COUNTIF($CF$12:$CF$1210, "&gt;"&amp;$CF580)+1+COUNTIF($CF$12:$CF580, $CF580)-1)</f>
        <v/>
      </c>
      <c r="CJ580" s="19" t="str">
        <f t="shared" si="138"/>
        <v/>
      </c>
      <c r="CL580" s="87" t="str">
        <f t="shared" si="139"/>
        <v/>
      </c>
    </row>
    <row r="581" spans="1:90" x14ac:dyDescent="0.25">
      <c r="A581" s="11"/>
      <c r="B581" s="5"/>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7"/>
      <c r="AF581" s="11"/>
      <c r="AG581" s="12"/>
      <c r="AH581" s="12"/>
      <c r="AI581" s="12"/>
      <c r="AJ581" s="12"/>
      <c r="AK581" s="12"/>
      <c r="AL581" s="12"/>
      <c r="AM581" s="12"/>
      <c r="AN581" s="12"/>
      <c r="AO581" s="12"/>
      <c r="AP581" s="12"/>
      <c r="AQ581" s="12"/>
      <c r="AR581" s="12"/>
      <c r="AS581" s="12"/>
      <c r="AT581" s="12"/>
      <c r="AU581" s="12"/>
      <c r="AV581" s="12"/>
      <c r="AW581" s="12"/>
      <c r="AX581" s="12"/>
      <c r="AY581" s="12"/>
      <c r="AZ581" s="37" t="str">
        <f t="shared" si="129"/>
        <v/>
      </c>
      <c r="BA581" s="13" t="str" cm="1">
        <f t="array" ref="BA581">IF(BA$10="", "", IF(IFERROR(INDEX($B581:$AE581, $BK581, MATCH(BA$10, $B$11:$AE$11, 0)), "")="", "", IFERROR(VALUE(INDEX($B581:$AE581, $BK581, MATCH(BA$10, $B$11:$AE$11, 0))), "")))</f>
        <v/>
      </c>
      <c r="BB581" s="13" t="str" cm="1">
        <f t="array" ref="BB581">IF(BB$10="", "", IF(IFERROR(INDEX($B581:$AE581, $BK581, MATCH(BB$10, $B$11:$AE$11, 0)), "")="", "", IFERROR(VALUE(INDEX($B581:$AE581, $BK581, MATCH(BB$10, $B$11:$AE$11, 0))), "")))</f>
        <v/>
      </c>
      <c r="BC581" s="13" t="str" cm="1">
        <f t="array" ref="BC581">IF(BC$10="", "", IF(IFERROR(INDEX($B581:$AE581, $BK581, MATCH(BC$10, $B$11:$AE$11, 0)), "")="", "", IFERROR(VALUE(INDEX($B581:$AE581, $BK581, MATCH(BC$10, $B$11:$AE$11, 0))), "")))</f>
        <v/>
      </c>
      <c r="BD581" s="13" t="str" cm="1">
        <f t="array" ref="BD581">IF(BD$10="", "", IF(IFERROR(INDEX($B581:$AE581, $BK581, MATCH(BD$10, $B$11:$AE$11, 0)), "")="", "", IFERROR(VALUE(INDEX($B581:$AE581, $BK581, MATCH(BD$10, $B$11:$AE$11, 0))), "")))</f>
        <v/>
      </c>
      <c r="BE581" s="32" t="str" cm="1">
        <f t="array" ref="BE581">IF(BE$10="", "", IF(IFERROR(INDEX($B581:$AE581, $BK581, MATCH(BE$10, $B$11:$AE$11, 0)), "")="", "", IFERROR(VALUE(INDEX($B581:$AE581, $BK581, MATCH(BE$10, $B$11:$AE$11, 0))), "")))</f>
        <v/>
      </c>
      <c r="BF581" s="12"/>
      <c r="BG581" s="44" t="str" cm="1">
        <f t="array" ref="BG581">IF(BG$10="", "", IF(IFERROR(INDEX($B581:$AE581, $BK581, MATCH(BG$10, $B$11:$AE$11, 0)), "")="", "", IFERROR(LEFT(INDEX($B581:$AE581, $BK581, MATCH(BG$10, $B$11:$AE$11, 0)), 70), "")))</f>
        <v/>
      </c>
      <c r="BH581" s="12"/>
      <c r="BI581" s="44" t="str" cm="1">
        <f t="array" ref="BI581">IF(BI$10="", "", IF(IFERROR(INDEX($B581:$AE581, $BK581, MATCH(BI$10, $B$11:$AE$11, 0)), "")="", "", IFERROR(INDEX($B581:$AE581, $BK581, MATCH(BI$10, $B$11:$AE$11, 0)), "")))</f>
        <v/>
      </c>
      <c r="BJ581" s="12"/>
      <c r="BN581" s="19" t="str" cm="1">
        <f t="array" ref="BN581">IF($AZ$10="", "", IF(IFERROR(INDEX($B581:$AE581, $BK581, MATCH($AZ$10, $B$11:$AE$11, 0)), "")="", "", IFERROR(INDEX($B581:$AE581, $BK581, MATCH($AZ$10, $B$11:$AE$11, 0)), "")))</f>
        <v/>
      </c>
      <c r="BO581" s="19" t="str">
        <f t="shared" si="130"/>
        <v/>
      </c>
      <c r="BP581" s="19" t="str">
        <f t="shared" si="131"/>
        <v/>
      </c>
      <c r="BQ581" s="19" t="str">
        <f t="shared" si="132"/>
        <v/>
      </c>
      <c r="BR581" s="30" t="str">
        <f t="shared" si="133"/>
        <v/>
      </c>
      <c r="BS581" s="19" t="str">
        <f t="shared" si="134"/>
        <v/>
      </c>
      <c r="BT581" s="40" t="str" cm="1">
        <f t="array" ref="BT581">IFERROR(DATE(INDEX($BQ581:$BS581, $BK581, MATCH($BN$5, $BQ$10:$BS$10, 0)), INDEX($BQ581:$BS581, $BK581, MATCH($BN$4, $BQ$10:$BS$10, 0)), INDEX($BQ581:$BS581, $BK581, MATCH($BN$3, $BQ$10:$BS$10, 0))), "")</f>
        <v/>
      </c>
      <c r="BV581" s="19" t="str">
        <f t="shared" si="135"/>
        <v/>
      </c>
      <c r="BX581" s="19" t="str">
        <f t="shared" si="136"/>
        <v/>
      </c>
      <c r="BZ581" s="30" t="str">
        <f t="shared" si="140"/>
        <v/>
      </c>
      <c r="CA581" s="13" t="str">
        <f t="shared" si="141"/>
        <v/>
      </c>
      <c r="CB581" s="13" t="str">
        <f t="shared" si="142"/>
        <v/>
      </c>
      <c r="CC581" s="13" t="str">
        <f t="shared" si="143"/>
        <v/>
      </c>
      <c r="CD581" s="32" t="str">
        <f t="shared" si="144"/>
        <v/>
      </c>
      <c r="CF581" s="52" t="str">
        <f t="shared" si="137"/>
        <v/>
      </c>
      <c r="CH581" s="19" t="str">
        <f>IF($CF581="", "", COUNTIF($CF$12:$CF$1210, "&gt;"&amp;$CF581)+1+COUNTIF($CF$12:$CF581, $CF581)-1)</f>
        <v/>
      </c>
      <c r="CJ581" s="19" t="str">
        <f t="shared" si="138"/>
        <v/>
      </c>
      <c r="CL581" s="87" t="str">
        <f t="shared" si="139"/>
        <v/>
      </c>
    </row>
    <row r="582" spans="1:90" x14ac:dyDescent="0.25">
      <c r="A582" s="11"/>
      <c r="B582" s="5"/>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7"/>
      <c r="AF582" s="11"/>
      <c r="AG582" s="12"/>
      <c r="AH582" s="12"/>
      <c r="AI582" s="12"/>
      <c r="AJ582" s="12"/>
      <c r="AK582" s="12"/>
      <c r="AL582" s="12"/>
      <c r="AM582" s="12"/>
      <c r="AN582" s="12"/>
      <c r="AO582" s="12"/>
      <c r="AP582" s="12"/>
      <c r="AQ582" s="12"/>
      <c r="AR582" s="12"/>
      <c r="AS582" s="12"/>
      <c r="AT582" s="12"/>
      <c r="AU582" s="12"/>
      <c r="AV582" s="12"/>
      <c r="AW582" s="12"/>
      <c r="AX582" s="12"/>
      <c r="AY582" s="12"/>
      <c r="AZ582" s="37" t="str">
        <f t="shared" si="129"/>
        <v/>
      </c>
      <c r="BA582" s="13" t="str" cm="1">
        <f t="array" ref="BA582">IF(BA$10="", "", IF(IFERROR(INDEX($B582:$AE582, $BK582, MATCH(BA$10, $B$11:$AE$11, 0)), "")="", "", IFERROR(VALUE(INDEX($B582:$AE582, $BK582, MATCH(BA$10, $B$11:$AE$11, 0))), "")))</f>
        <v/>
      </c>
      <c r="BB582" s="13" t="str" cm="1">
        <f t="array" ref="BB582">IF(BB$10="", "", IF(IFERROR(INDEX($B582:$AE582, $BK582, MATCH(BB$10, $B$11:$AE$11, 0)), "")="", "", IFERROR(VALUE(INDEX($B582:$AE582, $BK582, MATCH(BB$10, $B$11:$AE$11, 0))), "")))</f>
        <v/>
      </c>
      <c r="BC582" s="13" t="str" cm="1">
        <f t="array" ref="BC582">IF(BC$10="", "", IF(IFERROR(INDEX($B582:$AE582, $BK582, MATCH(BC$10, $B$11:$AE$11, 0)), "")="", "", IFERROR(VALUE(INDEX($B582:$AE582, $BK582, MATCH(BC$10, $B$11:$AE$11, 0))), "")))</f>
        <v/>
      </c>
      <c r="BD582" s="13" t="str" cm="1">
        <f t="array" ref="BD582">IF(BD$10="", "", IF(IFERROR(INDEX($B582:$AE582, $BK582, MATCH(BD$10, $B$11:$AE$11, 0)), "")="", "", IFERROR(VALUE(INDEX($B582:$AE582, $BK582, MATCH(BD$10, $B$11:$AE$11, 0))), "")))</f>
        <v/>
      </c>
      <c r="BE582" s="32" t="str" cm="1">
        <f t="array" ref="BE582">IF(BE$10="", "", IF(IFERROR(INDEX($B582:$AE582, $BK582, MATCH(BE$10, $B$11:$AE$11, 0)), "")="", "", IFERROR(VALUE(INDEX($B582:$AE582, $BK582, MATCH(BE$10, $B$11:$AE$11, 0))), "")))</f>
        <v/>
      </c>
      <c r="BF582" s="12"/>
      <c r="BG582" s="44" t="str" cm="1">
        <f t="array" ref="BG582">IF(BG$10="", "", IF(IFERROR(INDEX($B582:$AE582, $BK582, MATCH(BG$10, $B$11:$AE$11, 0)), "")="", "", IFERROR(LEFT(INDEX($B582:$AE582, $BK582, MATCH(BG$10, $B$11:$AE$11, 0)), 70), "")))</f>
        <v/>
      </c>
      <c r="BH582" s="12"/>
      <c r="BI582" s="44" t="str" cm="1">
        <f t="array" ref="BI582">IF(BI$10="", "", IF(IFERROR(INDEX($B582:$AE582, $BK582, MATCH(BI$10, $B$11:$AE$11, 0)), "")="", "", IFERROR(INDEX($B582:$AE582, $BK582, MATCH(BI$10, $B$11:$AE$11, 0)), "")))</f>
        <v/>
      </c>
      <c r="BJ582" s="12"/>
      <c r="BN582" s="19" t="str" cm="1">
        <f t="array" ref="BN582">IF($AZ$10="", "", IF(IFERROR(INDEX($B582:$AE582, $BK582, MATCH($AZ$10, $B$11:$AE$11, 0)), "")="", "", IFERROR(INDEX($B582:$AE582, $BK582, MATCH($AZ$10, $B$11:$AE$11, 0)), "")))</f>
        <v/>
      </c>
      <c r="BO582" s="19" t="str">
        <f t="shared" si="130"/>
        <v/>
      </c>
      <c r="BP582" s="19" t="str">
        <f t="shared" si="131"/>
        <v/>
      </c>
      <c r="BQ582" s="19" t="str">
        <f t="shared" si="132"/>
        <v/>
      </c>
      <c r="BR582" s="30" t="str">
        <f t="shared" si="133"/>
        <v/>
      </c>
      <c r="BS582" s="19" t="str">
        <f t="shared" si="134"/>
        <v/>
      </c>
      <c r="BT582" s="40" t="str" cm="1">
        <f t="array" ref="BT582">IFERROR(DATE(INDEX($BQ582:$BS582, $BK582, MATCH($BN$5, $BQ$10:$BS$10, 0)), INDEX($BQ582:$BS582, $BK582, MATCH($BN$4, $BQ$10:$BS$10, 0)), INDEX($BQ582:$BS582, $BK582, MATCH($BN$3, $BQ$10:$BS$10, 0))), "")</f>
        <v/>
      </c>
      <c r="BV582" s="19" t="str">
        <f t="shared" si="135"/>
        <v/>
      </c>
      <c r="BX582" s="19" t="str">
        <f t="shared" si="136"/>
        <v/>
      </c>
      <c r="BZ582" s="30" t="str">
        <f t="shared" si="140"/>
        <v/>
      </c>
      <c r="CA582" s="13" t="str">
        <f t="shared" si="141"/>
        <v/>
      </c>
      <c r="CB582" s="13" t="str">
        <f t="shared" si="142"/>
        <v/>
      </c>
      <c r="CC582" s="13" t="str">
        <f t="shared" si="143"/>
        <v/>
      </c>
      <c r="CD582" s="32" t="str">
        <f t="shared" si="144"/>
        <v/>
      </c>
      <c r="CF582" s="52" t="str">
        <f t="shared" si="137"/>
        <v/>
      </c>
      <c r="CH582" s="19" t="str">
        <f>IF($CF582="", "", COUNTIF($CF$12:$CF$1210, "&gt;"&amp;$CF582)+1+COUNTIF($CF$12:$CF582, $CF582)-1)</f>
        <v/>
      </c>
      <c r="CJ582" s="19" t="str">
        <f t="shared" si="138"/>
        <v/>
      </c>
      <c r="CL582" s="87" t="str">
        <f t="shared" si="139"/>
        <v/>
      </c>
    </row>
    <row r="583" spans="1:90" x14ac:dyDescent="0.25">
      <c r="A583" s="11"/>
      <c r="B583" s="5"/>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7"/>
      <c r="AF583" s="11"/>
      <c r="AG583" s="12"/>
      <c r="AH583" s="12"/>
      <c r="AI583" s="12"/>
      <c r="AJ583" s="12"/>
      <c r="AK583" s="12"/>
      <c r="AL583" s="12"/>
      <c r="AM583" s="12"/>
      <c r="AN583" s="12"/>
      <c r="AO583" s="12"/>
      <c r="AP583" s="12"/>
      <c r="AQ583" s="12"/>
      <c r="AR583" s="12"/>
      <c r="AS583" s="12"/>
      <c r="AT583" s="12"/>
      <c r="AU583" s="12"/>
      <c r="AV583" s="12"/>
      <c r="AW583" s="12"/>
      <c r="AX583" s="12"/>
      <c r="AY583" s="12"/>
      <c r="AZ583" s="37" t="str">
        <f t="shared" si="129"/>
        <v/>
      </c>
      <c r="BA583" s="13" t="str" cm="1">
        <f t="array" ref="BA583">IF(BA$10="", "", IF(IFERROR(INDEX($B583:$AE583, $BK583, MATCH(BA$10, $B$11:$AE$11, 0)), "")="", "", IFERROR(VALUE(INDEX($B583:$AE583, $BK583, MATCH(BA$10, $B$11:$AE$11, 0))), "")))</f>
        <v/>
      </c>
      <c r="BB583" s="13" t="str" cm="1">
        <f t="array" ref="BB583">IF(BB$10="", "", IF(IFERROR(INDEX($B583:$AE583, $BK583, MATCH(BB$10, $B$11:$AE$11, 0)), "")="", "", IFERROR(VALUE(INDEX($B583:$AE583, $BK583, MATCH(BB$10, $B$11:$AE$11, 0))), "")))</f>
        <v/>
      </c>
      <c r="BC583" s="13" t="str" cm="1">
        <f t="array" ref="BC583">IF(BC$10="", "", IF(IFERROR(INDEX($B583:$AE583, $BK583, MATCH(BC$10, $B$11:$AE$11, 0)), "")="", "", IFERROR(VALUE(INDEX($B583:$AE583, $BK583, MATCH(BC$10, $B$11:$AE$11, 0))), "")))</f>
        <v/>
      </c>
      <c r="BD583" s="13" t="str" cm="1">
        <f t="array" ref="BD583">IF(BD$10="", "", IF(IFERROR(INDEX($B583:$AE583, $BK583, MATCH(BD$10, $B$11:$AE$11, 0)), "")="", "", IFERROR(VALUE(INDEX($B583:$AE583, $BK583, MATCH(BD$10, $B$11:$AE$11, 0))), "")))</f>
        <v/>
      </c>
      <c r="BE583" s="32" t="str" cm="1">
        <f t="array" ref="BE583">IF(BE$10="", "", IF(IFERROR(INDEX($B583:$AE583, $BK583, MATCH(BE$10, $B$11:$AE$11, 0)), "")="", "", IFERROR(VALUE(INDEX($B583:$AE583, $BK583, MATCH(BE$10, $B$11:$AE$11, 0))), "")))</f>
        <v/>
      </c>
      <c r="BF583" s="12"/>
      <c r="BG583" s="44" t="str" cm="1">
        <f t="array" ref="BG583">IF(BG$10="", "", IF(IFERROR(INDEX($B583:$AE583, $BK583, MATCH(BG$10, $B$11:$AE$11, 0)), "")="", "", IFERROR(LEFT(INDEX($B583:$AE583, $BK583, MATCH(BG$10, $B$11:$AE$11, 0)), 70), "")))</f>
        <v/>
      </c>
      <c r="BH583" s="12"/>
      <c r="BI583" s="44" t="str" cm="1">
        <f t="array" ref="BI583">IF(BI$10="", "", IF(IFERROR(INDEX($B583:$AE583, $BK583, MATCH(BI$10, $B$11:$AE$11, 0)), "")="", "", IFERROR(INDEX($B583:$AE583, $BK583, MATCH(BI$10, $B$11:$AE$11, 0)), "")))</f>
        <v/>
      </c>
      <c r="BJ583" s="12"/>
      <c r="BN583" s="19" t="str" cm="1">
        <f t="array" ref="BN583">IF($AZ$10="", "", IF(IFERROR(INDEX($B583:$AE583, $BK583, MATCH($AZ$10, $B$11:$AE$11, 0)), "")="", "", IFERROR(INDEX($B583:$AE583, $BK583, MATCH($AZ$10, $B$11:$AE$11, 0)), "")))</f>
        <v/>
      </c>
      <c r="BO583" s="19" t="str">
        <f t="shared" si="130"/>
        <v/>
      </c>
      <c r="BP583" s="19" t="str">
        <f t="shared" si="131"/>
        <v/>
      </c>
      <c r="BQ583" s="19" t="str">
        <f t="shared" si="132"/>
        <v/>
      </c>
      <c r="BR583" s="30" t="str">
        <f t="shared" si="133"/>
        <v/>
      </c>
      <c r="BS583" s="19" t="str">
        <f t="shared" si="134"/>
        <v/>
      </c>
      <c r="BT583" s="40" t="str" cm="1">
        <f t="array" ref="BT583">IFERROR(DATE(INDEX($BQ583:$BS583, $BK583, MATCH($BN$5, $BQ$10:$BS$10, 0)), INDEX($BQ583:$BS583, $BK583, MATCH($BN$4, $BQ$10:$BS$10, 0)), INDEX($BQ583:$BS583, $BK583, MATCH($BN$3, $BQ$10:$BS$10, 0))), "")</f>
        <v/>
      </c>
      <c r="BV583" s="19" t="str">
        <f t="shared" si="135"/>
        <v/>
      </c>
      <c r="BX583" s="19" t="str">
        <f t="shared" si="136"/>
        <v/>
      </c>
      <c r="BZ583" s="30" t="str">
        <f t="shared" si="140"/>
        <v/>
      </c>
      <c r="CA583" s="13" t="str">
        <f t="shared" si="141"/>
        <v/>
      </c>
      <c r="CB583" s="13" t="str">
        <f t="shared" si="142"/>
        <v/>
      </c>
      <c r="CC583" s="13" t="str">
        <f t="shared" si="143"/>
        <v/>
      </c>
      <c r="CD583" s="32" t="str">
        <f t="shared" si="144"/>
        <v/>
      </c>
      <c r="CF583" s="52" t="str">
        <f t="shared" si="137"/>
        <v/>
      </c>
      <c r="CH583" s="19" t="str">
        <f>IF($CF583="", "", COUNTIF($CF$12:$CF$1210, "&gt;"&amp;$CF583)+1+COUNTIF($CF$12:$CF583, $CF583)-1)</f>
        <v/>
      </c>
      <c r="CJ583" s="19" t="str">
        <f t="shared" si="138"/>
        <v/>
      </c>
      <c r="CL583" s="87" t="str">
        <f t="shared" si="139"/>
        <v/>
      </c>
    </row>
    <row r="584" spans="1:90" x14ac:dyDescent="0.25">
      <c r="A584" s="11"/>
      <c r="B584" s="5"/>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7"/>
      <c r="AF584" s="11"/>
      <c r="AG584" s="12"/>
      <c r="AH584" s="12"/>
      <c r="AI584" s="12"/>
      <c r="AJ584" s="12"/>
      <c r="AK584" s="12"/>
      <c r="AL584" s="12"/>
      <c r="AM584" s="12"/>
      <c r="AN584" s="12"/>
      <c r="AO584" s="12"/>
      <c r="AP584" s="12"/>
      <c r="AQ584" s="12"/>
      <c r="AR584" s="12"/>
      <c r="AS584" s="12"/>
      <c r="AT584" s="12"/>
      <c r="AU584" s="12"/>
      <c r="AV584" s="12"/>
      <c r="AW584" s="12"/>
      <c r="AX584" s="12"/>
      <c r="AY584" s="12"/>
      <c r="AZ584" s="37" t="str">
        <f t="shared" si="129"/>
        <v/>
      </c>
      <c r="BA584" s="13" t="str" cm="1">
        <f t="array" ref="BA584">IF(BA$10="", "", IF(IFERROR(INDEX($B584:$AE584, $BK584, MATCH(BA$10, $B$11:$AE$11, 0)), "")="", "", IFERROR(VALUE(INDEX($B584:$AE584, $BK584, MATCH(BA$10, $B$11:$AE$11, 0))), "")))</f>
        <v/>
      </c>
      <c r="BB584" s="13" t="str" cm="1">
        <f t="array" ref="BB584">IF(BB$10="", "", IF(IFERROR(INDEX($B584:$AE584, $BK584, MATCH(BB$10, $B$11:$AE$11, 0)), "")="", "", IFERROR(VALUE(INDEX($B584:$AE584, $BK584, MATCH(BB$10, $B$11:$AE$11, 0))), "")))</f>
        <v/>
      </c>
      <c r="BC584" s="13" t="str" cm="1">
        <f t="array" ref="BC584">IF(BC$10="", "", IF(IFERROR(INDEX($B584:$AE584, $BK584, MATCH(BC$10, $B$11:$AE$11, 0)), "")="", "", IFERROR(VALUE(INDEX($B584:$AE584, $BK584, MATCH(BC$10, $B$11:$AE$11, 0))), "")))</f>
        <v/>
      </c>
      <c r="BD584" s="13" t="str" cm="1">
        <f t="array" ref="BD584">IF(BD$10="", "", IF(IFERROR(INDEX($B584:$AE584, $BK584, MATCH(BD$10, $B$11:$AE$11, 0)), "")="", "", IFERROR(VALUE(INDEX($B584:$AE584, $BK584, MATCH(BD$10, $B$11:$AE$11, 0))), "")))</f>
        <v/>
      </c>
      <c r="BE584" s="32" t="str" cm="1">
        <f t="array" ref="BE584">IF(BE$10="", "", IF(IFERROR(INDEX($B584:$AE584, $BK584, MATCH(BE$10, $B$11:$AE$11, 0)), "")="", "", IFERROR(VALUE(INDEX($B584:$AE584, $BK584, MATCH(BE$10, $B$11:$AE$11, 0))), "")))</f>
        <v/>
      </c>
      <c r="BF584" s="12"/>
      <c r="BG584" s="44" t="str" cm="1">
        <f t="array" ref="BG584">IF(BG$10="", "", IF(IFERROR(INDEX($B584:$AE584, $BK584, MATCH(BG$10, $B$11:$AE$11, 0)), "")="", "", IFERROR(LEFT(INDEX($B584:$AE584, $BK584, MATCH(BG$10, $B$11:$AE$11, 0)), 70), "")))</f>
        <v/>
      </c>
      <c r="BH584" s="12"/>
      <c r="BI584" s="44" t="str" cm="1">
        <f t="array" ref="BI584">IF(BI$10="", "", IF(IFERROR(INDEX($B584:$AE584, $BK584, MATCH(BI$10, $B$11:$AE$11, 0)), "")="", "", IFERROR(INDEX($B584:$AE584, $BK584, MATCH(BI$10, $B$11:$AE$11, 0)), "")))</f>
        <v/>
      </c>
      <c r="BJ584" s="12"/>
      <c r="BN584" s="19" t="str" cm="1">
        <f t="array" ref="BN584">IF($AZ$10="", "", IF(IFERROR(INDEX($B584:$AE584, $BK584, MATCH($AZ$10, $B$11:$AE$11, 0)), "")="", "", IFERROR(INDEX($B584:$AE584, $BK584, MATCH($AZ$10, $B$11:$AE$11, 0)), "")))</f>
        <v/>
      </c>
      <c r="BO584" s="19" t="str">
        <f t="shared" si="130"/>
        <v/>
      </c>
      <c r="BP584" s="19" t="str">
        <f t="shared" si="131"/>
        <v/>
      </c>
      <c r="BQ584" s="19" t="str">
        <f t="shared" si="132"/>
        <v/>
      </c>
      <c r="BR584" s="30" t="str">
        <f t="shared" si="133"/>
        <v/>
      </c>
      <c r="BS584" s="19" t="str">
        <f t="shared" si="134"/>
        <v/>
      </c>
      <c r="BT584" s="40" t="str" cm="1">
        <f t="array" ref="BT584">IFERROR(DATE(INDEX($BQ584:$BS584, $BK584, MATCH($BN$5, $BQ$10:$BS$10, 0)), INDEX($BQ584:$BS584, $BK584, MATCH($BN$4, $BQ$10:$BS$10, 0)), INDEX($BQ584:$BS584, $BK584, MATCH($BN$3, $BQ$10:$BS$10, 0))), "")</f>
        <v/>
      </c>
      <c r="BV584" s="19" t="str">
        <f t="shared" si="135"/>
        <v/>
      </c>
      <c r="BX584" s="19" t="str">
        <f t="shared" si="136"/>
        <v/>
      </c>
      <c r="BZ584" s="30" t="str">
        <f t="shared" si="140"/>
        <v/>
      </c>
      <c r="CA584" s="13" t="str">
        <f t="shared" si="141"/>
        <v/>
      </c>
      <c r="CB584" s="13" t="str">
        <f t="shared" si="142"/>
        <v/>
      </c>
      <c r="CC584" s="13" t="str">
        <f t="shared" si="143"/>
        <v/>
      </c>
      <c r="CD584" s="32" t="str">
        <f t="shared" si="144"/>
        <v/>
      </c>
      <c r="CF584" s="52" t="str">
        <f t="shared" si="137"/>
        <v/>
      </c>
      <c r="CH584" s="19" t="str">
        <f>IF($CF584="", "", COUNTIF($CF$12:$CF$1210, "&gt;"&amp;$CF584)+1+COUNTIF($CF$12:$CF584, $CF584)-1)</f>
        <v/>
      </c>
      <c r="CJ584" s="19" t="str">
        <f t="shared" si="138"/>
        <v/>
      </c>
      <c r="CL584" s="87" t="str">
        <f t="shared" si="139"/>
        <v/>
      </c>
    </row>
    <row r="585" spans="1:90" x14ac:dyDescent="0.25">
      <c r="A585" s="11"/>
      <c r="B585" s="5"/>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7"/>
      <c r="AF585" s="11"/>
      <c r="AG585" s="12"/>
      <c r="AH585" s="12"/>
      <c r="AI585" s="12"/>
      <c r="AJ585" s="12"/>
      <c r="AK585" s="12"/>
      <c r="AL585" s="12"/>
      <c r="AM585" s="12"/>
      <c r="AN585" s="12"/>
      <c r="AO585" s="12"/>
      <c r="AP585" s="12"/>
      <c r="AQ585" s="12"/>
      <c r="AR585" s="12"/>
      <c r="AS585" s="12"/>
      <c r="AT585" s="12"/>
      <c r="AU585" s="12"/>
      <c r="AV585" s="12"/>
      <c r="AW585" s="12"/>
      <c r="AX585" s="12"/>
      <c r="AY585" s="12"/>
      <c r="AZ585" s="37" t="str">
        <f t="shared" si="129"/>
        <v/>
      </c>
      <c r="BA585" s="13" t="str" cm="1">
        <f t="array" ref="BA585">IF(BA$10="", "", IF(IFERROR(INDEX($B585:$AE585, $BK585, MATCH(BA$10, $B$11:$AE$11, 0)), "")="", "", IFERROR(VALUE(INDEX($B585:$AE585, $BK585, MATCH(BA$10, $B$11:$AE$11, 0))), "")))</f>
        <v/>
      </c>
      <c r="BB585" s="13" t="str" cm="1">
        <f t="array" ref="BB585">IF(BB$10="", "", IF(IFERROR(INDEX($B585:$AE585, $BK585, MATCH(BB$10, $B$11:$AE$11, 0)), "")="", "", IFERROR(VALUE(INDEX($B585:$AE585, $BK585, MATCH(BB$10, $B$11:$AE$11, 0))), "")))</f>
        <v/>
      </c>
      <c r="BC585" s="13" t="str" cm="1">
        <f t="array" ref="BC585">IF(BC$10="", "", IF(IFERROR(INDEX($B585:$AE585, $BK585, MATCH(BC$10, $B$11:$AE$11, 0)), "")="", "", IFERROR(VALUE(INDEX($B585:$AE585, $BK585, MATCH(BC$10, $B$11:$AE$11, 0))), "")))</f>
        <v/>
      </c>
      <c r="BD585" s="13" t="str" cm="1">
        <f t="array" ref="BD585">IF(BD$10="", "", IF(IFERROR(INDEX($B585:$AE585, $BK585, MATCH(BD$10, $B$11:$AE$11, 0)), "")="", "", IFERROR(VALUE(INDEX($B585:$AE585, $BK585, MATCH(BD$10, $B$11:$AE$11, 0))), "")))</f>
        <v/>
      </c>
      <c r="BE585" s="32" t="str" cm="1">
        <f t="array" ref="BE585">IF(BE$10="", "", IF(IFERROR(INDEX($B585:$AE585, $BK585, MATCH(BE$10, $B$11:$AE$11, 0)), "")="", "", IFERROR(VALUE(INDEX($B585:$AE585, $BK585, MATCH(BE$10, $B$11:$AE$11, 0))), "")))</f>
        <v/>
      </c>
      <c r="BF585" s="12"/>
      <c r="BG585" s="44" t="str" cm="1">
        <f t="array" ref="BG585">IF(BG$10="", "", IF(IFERROR(INDEX($B585:$AE585, $BK585, MATCH(BG$10, $B$11:$AE$11, 0)), "")="", "", IFERROR(LEFT(INDEX($B585:$AE585, $BK585, MATCH(BG$10, $B$11:$AE$11, 0)), 70), "")))</f>
        <v/>
      </c>
      <c r="BH585" s="12"/>
      <c r="BI585" s="44" t="str" cm="1">
        <f t="array" ref="BI585">IF(BI$10="", "", IF(IFERROR(INDEX($B585:$AE585, $BK585, MATCH(BI$10, $B$11:$AE$11, 0)), "")="", "", IFERROR(INDEX($B585:$AE585, $BK585, MATCH(BI$10, $B$11:$AE$11, 0)), "")))</f>
        <v/>
      </c>
      <c r="BJ585" s="12"/>
      <c r="BN585" s="19" t="str" cm="1">
        <f t="array" ref="BN585">IF($AZ$10="", "", IF(IFERROR(INDEX($B585:$AE585, $BK585, MATCH($AZ$10, $B$11:$AE$11, 0)), "")="", "", IFERROR(INDEX($B585:$AE585, $BK585, MATCH($AZ$10, $B$11:$AE$11, 0)), "")))</f>
        <v/>
      </c>
      <c r="BO585" s="19" t="str">
        <f t="shared" si="130"/>
        <v/>
      </c>
      <c r="BP585" s="19" t="str">
        <f t="shared" si="131"/>
        <v/>
      </c>
      <c r="BQ585" s="19" t="str">
        <f t="shared" si="132"/>
        <v/>
      </c>
      <c r="BR585" s="30" t="str">
        <f t="shared" si="133"/>
        <v/>
      </c>
      <c r="BS585" s="19" t="str">
        <f t="shared" si="134"/>
        <v/>
      </c>
      <c r="BT585" s="40" t="str" cm="1">
        <f t="array" ref="BT585">IFERROR(DATE(INDEX($BQ585:$BS585, $BK585, MATCH($BN$5, $BQ$10:$BS$10, 0)), INDEX($BQ585:$BS585, $BK585, MATCH($BN$4, $BQ$10:$BS$10, 0)), INDEX($BQ585:$BS585, $BK585, MATCH($BN$3, $BQ$10:$BS$10, 0))), "")</f>
        <v/>
      </c>
      <c r="BV585" s="19" t="str">
        <f t="shared" si="135"/>
        <v/>
      </c>
      <c r="BX585" s="19" t="str">
        <f t="shared" si="136"/>
        <v/>
      </c>
      <c r="BZ585" s="30" t="str">
        <f t="shared" si="140"/>
        <v/>
      </c>
      <c r="CA585" s="13" t="str">
        <f t="shared" si="141"/>
        <v/>
      </c>
      <c r="CB585" s="13" t="str">
        <f t="shared" si="142"/>
        <v/>
      </c>
      <c r="CC585" s="13" t="str">
        <f t="shared" si="143"/>
        <v/>
      </c>
      <c r="CD585" s="32" t="str">
        <f t="shared" si="144"/>
        <v/>
      </c>
      <c r="CF585" s="52" t="str">
        <f t="shared" si="137"/>
        <v/>
      </c>
      <c r="CH585" s="19" t="str">
        <f>IF($CF585="", "", COUNTIF($CF$12:$CF$1210, "&gt;"&amp;$CF585)+1+COUNTIF($CF$12:$CF585, $CF585)-1)</f>
        <v/>
      </c>
      <c r="CJ585" s="19" t="str">
        <f t="shared" si="138"/>
        <v/>
      </c>
      <c r="CL585" s="87" t="str">
        <f t="shared" si="139"/>
        <v/>
      </c>
    </row>
    <row r="586" spans="1:90" x14ac:dyDescent="0.25">
      <c r="A586" s="11"/>
      <c r="B586" s="5"/>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7"/>
      <c r="AF586" s="11"/>
      <c r="AG586" s="12"/>
      <c r="AH586" s="12"/>
      <c r="AI586" s="12"/>
      <c r="AJ586" s="12"/>
      <c r="AK586" s="12"/>
      <c r="AL586" s="12"/>
      <c r="AM586" s="12"/>
      <c r="AN586" s="12"/>
      <c r="AO586" s="12"/>
      <c r="AP586" s="12"/>
      <c r="AQ586" s="12"/>
      <c r="AR586" s="12"/>
      <c r="AS586" s="12"/>
      <c r="AT586" s="12"/>
      <c r="AU586" s="12"/>
      <c r="AV586" s="12"/>
      <c r="AW586" s="12"/>
      <c r="AX586" s="12"/>
      <c r="AY586" s="12"/>
      <c r="AZ586" s="37" t="str">
        <f t="shared" si="129"/>
        <v/>
      </c>
      <c r="BA586" s="13" t="str" cm="1">
        <f t="array" ref="BA586">IF(BA$10="", "", IF(IFERROR(INDEX($B586:$AE586, $BK586, MATCH(BA$10, $B$11:$AE$11, 0)), "")="", "", IFERROR(VALUE(INDEX($B586:$AE586, $BK586, MATCH(BA$10, $B$11:$AE$11, 0))), "")))</f>
        <v/>
      </c>
      <c r="BB586" s="13" t="str" cm="1">
        <f t="array" ref="BB586">IF(BB$10="", "", IF(IFERROR(INDEX($B586:$AE586, $BK586, MATCH(BB$10, $B$11:$AE$11, 0)), "")="", "", IFERROR(VALUE(INDEX($B586:$AE586, $BK586, MATCH(BB$10, $B$11:$AE$11, 0))), "")))</f>
        <v/>
      </c>
      <c r="BC586" s="13" t="str" cm="1">
        <f t="array" ref="BC586">IF(BC$10="", "", IF(IFERROR(INDEX($B586:$AE586, $BK586, MATCH(BC$10, $B$11:$AE$11, 0)), "")="", "", IFERROR(VALUE(INDEX($B586:$AE586, $BK586, MATCH(BC$10, $B$11:$AE$11, 0))), "")))</f>
        <v/>
      </c>
      <c r="BD586" s="13" t="str" cm="1">
        <f t="array" ref="BD586">IF(BD$10="", "", IF(IFERROR(INDEX($B586:$AE586, $BK586, MATCH(BD$10, $B$11:$AE$11, 0)), "")="", "", IFERROR(VALUE(INDEX($B586:$AE586, $BK586, MATCH(BD$10, $B$11:$AE$11, 0))), "")))</f>
        <v/>
      </c>
      <c r="BE586" s="32" t="str" cm="1">
        <f t="array" ref="BE586">IF(BE$10="", "", IF(IFERROR(INDEX($B586:$AE586, $BK586, MATCH(BE$10, $B$11:$AE$11, 0)), "")="", "", IFERROR(VALUE(INDEX($B586:$AE586, $BK586, MATCH(BE$10, $B$11:$AE$11, 0))), "")))</f>
        <v/>
      </c>
      <c r="BF586" s="12"/>
      <c r="BG586" s="44" t="str" cm="1">
        <f t="array" ref="BG586">IF(BG$10="", "", IF(IFERROR(INDEX($B586:$AE586, $BK586, MATCH(BG$10, $B$11:$AE$11, 0)), "")="", "", IFERROR(LEFT(INDEX($B586:$AE586, $BK586, MATCH(BG$10, $B$11:$AE$11, 0)), 70), "")))</f>
        <v/>
      </c>
      <c r="BH586" s="12"/>
      <c r="BI586" s="44" t="str" cm="1">
        <f t="array" ref="BI586">IF(BI$10="", "", IF(IFERROR(INDEX($B586:$AE586, $BK586, MATCH(BI$10, $B$11:$AE$11, 0)), "")="", "", IFERROR(INDEX($B586:$AE586, $BK586, MATCH(BI$10, $B$11:$AE$11, 0)), "")))</f>
        <v/>
      </c>
      <c r="BJ586" s="12"/>
      <c r="BN586" s="19" t="str" cm="1">
        <f t="array" ref="BN586">IF($AZ$10="", "", IF(IFERROR(INDEX($B586:$AE586, $BK586, MATCH($AZ$10, $B$11:$AE$11, 0)), "")="", "", IFERROR(INDEX($B586:$AE586, $BK586, MATCH($AZ$10, $B$11:$AE$11, 0)), "")))</f>
        <v/>
      </c>
      <c r="BO586" s="19" t="str">
        <f t="shared" si="130"/>
        <v/>
      </c>
      <c r="BP586" s="19" t="str">
        <f t="shared" si="131"/>
        <v/>
      </c>
      <c r="BQ586" s="19" t="str">
        <f t="shared" si="132"/>
        <v/>
      </c>
      <c r="BR586" s="30" t="str">
        <f t="shared" si="133"/>
        <v/>
      </c>
      <c r="BS586" s="19" t="str">
        <f t="shared" si="134"/>
        <v/>
      </c>
      <c r="BT586" s="40" t="str" cm="1">
        <f t="array" ref="BT586">IFERROR(DATE(INDEX($BQ586:$BS586, $BK586, MATCH($BN$5, $BQ$10:$BS$10, 0)), INDEX($BQ586:$BS586, $BK586, MATCH($BN$4, $BQ$10:$BS$10, 0)), INDEX($BQ586:$BS586, $BK586, MATCH($BN$3, $BQ$10:$BS$10, 0))), "")</f>
        <v/>
      </c>
      <c r="BV586" s="19" t="str">
        <f t="shared" si="135"/>
        <v/>
      </c>
      <c r="BX586" s="19" t="str">
        <f t="shared" si="136"/>
        <v/>
      </c>
      <c r="BZ586" s="30" t="str">
        <f t="shared" si="140"/>
        <v/>
      </c>
      <c r="CA586" s="13" t="str">
        <f t="shared" si="141"/>
        <v/>
      </c>
      <c r="CB586" s="13" t="str">
        <f t="shared" si="142"/>
        <v/>
      </c>
      <c r="CC586" s="13" t="str">
        <f t="shared" si="143"/>
        <v/>
      </c>
      <c r="CD586" s="32" t="str">
        <f t="shared" si="144"/>
        <v/>
      </c>
      <c r="CF586" s="52" t="str">
        <f t="shared" si="137"/>
        <v/>
      </c>
      <c r="CH586" s="19" t="str">
        <f>IF($CF586="", "", COUNTIF($CF$12:$CF$1210, "&gt;"&amp;$CF586)+1+COUNTIF($CF$12:$CF586, $CF586)-1)</f>
        <v/>
      </c>
      <c r="CJ586" s="19" t="str">
        <f t="shared" si="138"/>
        <v/>
      </c>
      <c r="CL586" s="87" t="str">
        <f t="shared" si="139"/>
        <v/>
      </c>
    </row>
    <row r="587" spans="1:90" x14ac:dyDescent="0.25">
      <c r="A587" s="11"/>
      <c r="B587" s="5"/>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7"/>
      <c r="AF587" s="11"/>
      <c r="AG587" s="12"/>
      <c r="AH587" s="12"/>
      <c r="AI587" s="12"/>
      <c r="AJ587" s="12"/>
      <c r="AK587" s="12"/>
      <c r="AL587" s="12"/>
      <c r="AM587" s="12"/>
      <c r="AN587" s="12"/>
      <c r="AO587" s="12"/>
      <c r="AP587" s="12"/>
      <c r="AQ587" s="12"/>
      <c r="AR587" s="12"/>
      <c r="AS587" s="12"/>
      <c r="AT587" s="12"/>
      <c r="AU587" s="12"/>
      <c r="AV587" s="12"/>
      <c r="AW587" s="12"/>
      <c r="AX587" s="12"/>
      <c r="AY587" s="12"/>
      <c r="AZ587" s="37" t="str">
        <f t="shared" si="129"/>
        <v/>
      </c>
      <c r="BA587" s="13" t="str" cm="1">
        <f t="array" ref="BA587">IF(BA$10="", "", IF(IFERROR(INDEX($B587:$AE587, $BK587, MATCH(BA$10, $B$11:$AE$11, 0)), "")="", "", IFERROR(VALUE(INDEX($B587:$AE587, $BK587, MATCH(BA$10, $B$11:$AE$11, 0))), "")))</f>
        <v/>
      </c>
      <c r="BB587" s="13" t="str" cm="1">
        <f t="array" ref="BB587">IF(BB$10="", "", IF(IFERROR(INDEX($B587:$AE587, $BK587, MATCH(BB$10, $B$11:$AE$11, 0)), "")="", "", IFERROR(VALUE(INDEX($B587:$AE587, $BK587, MATCH(BB$10, $B$11:$AE$11, 0))), "")))</f>
        <v/>
      </c>
      <c r="BC587" s="13" t="str" cm="1">
        <f t="array" ref="BC587">IF(BC$10="", "", IF(IFERROR(INDEX($B587:$AE587, $BK587, MATCH(BC$10, $B$11:$AE$11, 0)), "")="", "", IFERROR(VALUE(INDEX($B587:$AE587, $BK587, MATCH(BC$10, $B$11:$AE$11, 0))), "")))</f>
        <v/>
      </c>
      <c r="BD587" s="13" t="str" cm="1">
        <f t="array" ref="BD587">IF(BD$10="", "", IF(IFERROR(INDEX($B587:$AE587, $BK587, MATCH(BD$10, $B$11:$AE$11, 0)), "")="", "", IFERROR(VALUE(INDEX($B587:$AE587, $BK587, MATCH(BD$10, $B$11:$AE$11, 0))), "")))</f>
        <v/>
      </c>
      <c r="BE587" s="32" t="str" cm="1">
        <f t="array" ref="BE587">IF(BE$10="", "", IF(IFERROR(INDEX($B587:$AE587, $BK587, MATCH(BE$10, $B$11:$AE$11, 0)), "")="", "", IFERROR(VALUE(INDEX($B587:$AE587, $BK587, MATCH(BE$10, $B$11:$AE$11, 0))), "")))</f>
        <v/>
      </c>
      <c r="BF587" s="12"/>
      <c r="BG587" s="44" t="str" cm="1">
        <f t="array" ref="BG587">IF(BG$10="", "", IF(IFERROR(INDEX($B587:$AE587, $BK587, MATCH(BG$10, $B$11:$AE$11, 0)), "")="", "", IFERROR(LEFT(INDEX($B587:$AE587, $BK587, MATCH(BG$10, $B$11:$AE$11, 0)), 70), "")))</f>
        <v/>
      </c>
      <c r="BH587" s="12"/>
      <c r="BI587" s="44" t="str" cm="1">
        <f t="array" ref="BI587">IF(BI$10="", "", IF(IFERROR(INDEX($B587:$AE587, $BK587, MATCH(BI$10, $B$11:$AE$11, 0)), "")="", "", IFERROR(INDEX($B587:$AE587, $BK587, MATCH(BI$10, $B$11:$AE$11, 0)), "")))</f>
        <v/>
      </c>
      <c r="BJ587" s="12"/>
      <c r="BN587" s="19" t="str" cm="1">
        <f t="array" ref="BN587">IF($AZ$10="", "", IF(IFERROR(INDEX($B587:$AE587, $BK587, MATCH($AZ$10, $B$11:$AE$11, 0)), "")="", "", IFERROR(INDEX($B587:$AE587, $BK587, MATCH($AZ$10, $B$11:$AE$11, 0)), "")))</f>
        <v/>
      </c>
      <c r="BO587" s="19" t="str">
        <f t="shared" si="130"/>
        <v/>
      </c>
      <c r="BP587" s="19" t="str">
        <f t="shared" si="131"/>
        <v/>
      </c>
      <c r="BQ587" s="19" t="str">
        <f t="shared" si="132"/>
        <v/>
      </c>
      <c r="BR587" s="30" t="str">
        <f t="shared" si="133"/>
        <v/>
      </c>
      <c r="BS587" s="19" t="str">
        <f t="shared" si="134"/>
        <v/>
      </c>
      <c r="BT587" s="40" t="str" cm="1">
        <f t="array" ref="BT587">IFERROR(DATE(INDEX($BQ587:$BS587, $BK587, MATCH($BN$5, $BQ$10:$BS$10, 0)), INDEX($BQ587:$BS587, $BK587, MATCH($BN$4, $BQ$10:$BS$10, 0)), INDEX($BQ587:$BS587, $BK587, MATCH($BN$3, $BQ$10:$BS$10, 0))), "")</f>
        <v/>
      </c>
      <c r="BV587" s="19" t="str">
        <f t="shared" si="135"/>
        <v/>
      </c>
      <c r="BX587" s="19" t="str">
        <f t="shared" si="136"/>
        <v/>
      </c>
      <c r="BZ587" s="30" t="str">
        <f t="shared" si="140"/>
        <v/>
      </c>
      <c r="CA587" s="13" t="str">
        <f t="shared" si="141"/>
        <v/>
      </c>
      <c r="CB587" s="13" t="str">
        <f t="shared" si="142"/>
        <v/>
      </c>
      <c r="CC587" s="13" t="str">
        <f t="shared" si="143"/>
        <v/>
      </c>
      <c r="CD587" s="32" t="str">
        <f t="shared" si="144"/>
        <v/>
      </c>
      <c r="CF587" s="52" t="str">
        <f t="shared" si="137"/>
        <v/>
      </c>
      <c r="CH587" s="19" t="str">
        <f>IF($CF587="", "", COUNTIF($CF$12:$CF$1210, "&gt;"&amp;$CF587)+1+COUNTIF($CF$12:$CF587, $CF587)-1)</f>
        <v/>
      </c>
      <c r="CJ587" s="19" t="str">
        <f t="shared" si="138"/>
        <v/>
      </c>
      <c r="CL587" s="87" t="str">
        <f t="shared" si="139"/>
        <v/>
      </c>
    </row>
    <row r="588" spans="1:90" x14ac:dyDescent="0.25">
      <c r="A588" s="11"/>
      <c r="B588" s="5"/>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7"/>
      <c r="AF588" s="11"/>
      <c r="AG588" s="12"/>
      <c r="AH588" s="12"/>
      <c r="AI588" s="12"/>
      <c r="AJ588" s="12"/>
      <c r="AK588" s="12"/>
      <c r="AL588" s="12"/>
      <c r="AM588" s="12"/>
      <c r="AN588" s="12"/>
      <c r="AO588" s="12"/>
      <c r="AP588" s="12"/>
      <c r="AQ588" s="12"/>
      <c r="AR588" s="12"/>
      <c r="AS588" s="12"/>
      <c r="AT588" s="12"/>
      <c r="AU588" s="12"/>
      <c r="AV588" s="12"/>
      <c r="AW588" s="12"/>
      <c r="AX588" s="12"/>
      <c r="AY588" s="12"/>
      <c r="AZ588" s="37" t="str">
        <f t="shared" si="129"/>
        <v/>
      </c>
      <c r="BA588" s="13" t="str" cm="1">
        <f t="array" ref="BA588">IF(BA$10="", "", IF(IFERROR(INDEX($B588:$AE588, $BK588, MATCH(BA$10, $B$11:$AE$11, 0)), "")="", "", IFERROR(VALUE(INDEX($B588:$AE588, $BK588, MATCH(BA$10, $B$11:$AE$11, 0))), "")))</f>
        <v/>
      </c>
      <c r="BB588" s="13" t="str" cm="1">
        <f t="array" ref="BB588">IF(BB$10="", "", IF(IFERROR(INDEX($B588:$AE588, $BK588, MATCH(BB$10, $B$11:$AE$11, 0)), "")="", "", IFERROR(VALUE(INDEX($B588:$AE588, $BK588, MATCH(BB$10, $B$11:$AE$11, 0))), "")))</f>
        <v/>
      </c>
      <c r="BC588" s="13" t="str" cm="1">
        <f t="array" ref="BC588">IF(BC$10="", "", IF(IFERROR(INDEX($B588:$AE588, $BK588, MATCH(BC$10, $B$11:$AE$11, 0)), "")="", "", IFERROR(VALUE(INDEX($B588:$AE588, $BK588, MATCH(BC$10, $B$11:$AE$11, 0))), "")))</f>
        <v/>
      </c>
      <c r="BD588" s="13" t="str" cm="1">
        <f t="array" ref="BD588">IF(BD$10="", "", IF(IFERROR(INDEX($B588:$AE588, $BK588, MATCH(BD$10, $B$11:$AE$11, 0)), "")="", "", IFERROR(VALUE(INDEX($B588:$AE588, $BK588, MATCH(BD$10, $B$11:$AE$11, 0))), "")))</f>
        <v/>
      </c>
      <c r="BE588" s="32" t="str" cm="1">
        <f t="array" ref="BE588">IF(BE$10="", "", IF(IFERROR(INDEX($B588:$AE588, $BK588, MATCH(BE$10, $B$11:$AE$11, 0)), "")="", "", IFERROR(VALUE(INDEX($B588:$AE588, $BK588, MATCH(BE$10, $B$11:$AE$11, 0))), "")))</f>
        <v/>
      </c>
      <c r="BF588" s="12"/>
      <c r="BG588" s="44" t="str" cm="1">
        <f t="array" ref="BG588">IF(BG$10="", "", IF(IFERROR(INDEX($B588:$AE588, $BK588, MATCH(BG$10, $B$11:$AE$11, 0)), "")="", "", IFERROR(LEFT(INDEX($B588:$AE588, $BK588, MATCH(BG$10, $B$11:$AE$11, 0)), 70), "")))</f>
        <v/>
      </c>
      <c r="BH588" s="12"/>
      <c r="BI588" s="44" t="str" cm="1">
        <f t="array" ref="BI588">IF(BI$10="", "", IF(IFERROR(INDEX($B588:$AE588, $BK588, MATCH(BI$10, $B$11:$AE$11, 0)), "")="", "", IFERROR(INDEX($B588:$AE588, $BK588, MATCH(BI$10, $B$11:$AE$11, 0)), "")))</f>
        <v/>
      </c>
      <c r="BJ588" s="12"/>
      <c r="BN588" s="19" t="str" cm="1">
        <f t="array" ref="BN588">IF($AZ$10="", "", IF(IFERROR(INDEX($B588:$AE588, $BK588, MATCH($AZ$10, $B$11:$AE$11, 0)), "")="", "", IFERROR(INDEX($B588:$AE588, $BK588, MATCH($AZ$10, $B$11:$AE$11, 0)), "")))</f>
        <v/>
      </c>
      <c r="BO588" s="19" t="str">
        <f t="shared" si="130"/>
        <v/>
      </c>
      <c r="BP588" s="19" t="str">
        <f t="shared" si="131"/>
        <v/>
      </c>
      <c r="BQ588" s="19" t="str">
        <f t="shared" si="132"/>
        <v/>
      </c>
      <c r="BR588" s="30" t="str">
        <f t="shared" si="133"/>
        <v/>
      </c>
      <c r="BS588" s="19" t="str">
        <f t="shared" si="134"/>
        <v/>
      </c>
      <c r="BT588" s="40" t="str" cm="1">
        <f t="array" ref="BT588">IFERROR(DATE(INDEX($BQ588:$BS588, $BK588, MATCH($BN$5, $BQ$10:$BS$10, 0)), INDEX($BQ588:$BS588, $BK588, MATCH($BN$4, $BQ$10:$BS$10, 0)), INDEX($BQ588:$BS588, $BK588, MATCH($BN$3, $BQ$10:$BS$10, 0))), "")</f>
        <v/>
      </c>
      <c r="BV588" s="19" t="str">
        <f t="shared" si="135"/>
        <v/>
      </c>
      <c r="BX588" s="19" t="str">
        <f t="shared" si="136"/>
        <v/>
      </c>
      <c r="BZ588" s="30" t="str">
        <f t="shared" si="140"/>
        <v/>
      </c>
      <c r="CA588" s="13" t="str">
        <f t="shared" si="141"/>
        <v/>
      </c>
      <c r="CB588" s="13" t="str">
        <f t="shared" si="142"/>
        <v/>
      </c>
      <c r="CC588" s="13" t="str">
        <f t="shared" si="143"/>
        <v/>
      </c>
      <c r="CD588" s="32" t="str">
        <f t="shared" si="144"/>
        <v/>
      </c>
      <c r="CF588" s="52" t="str">
        <f t="shared" si="137"/>
        <v/>
      </c>
      <c r="CH588" s="19" t="str">
        <f>IF($CF588="", "", COUNTIF($CF$12:$CF$1210, "&gt;"&amp;$CF588)+1+COUNTIF($CF$12:$CF588, $CF588)-1)</f>
        <v/>
      </c>
      <c r="CJ588" s="19" t="str">
        <f t="shared" si="138"/>
        <v/>
      </c>
      <c r="CL588" s="87" t="str">
        <f t="shared" si="139"/>
        <v/>
      </c>
    </row>
    <row r="589" spans="1:90" x14ac:dyDescent="0.25">
      <c r="A589" s="11"/>
      <c r="B589" s="5"/>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7"/>
      <c r="AF589" s="11"/>
      <c r="AG589" s="12"/>
      <c r="AH589" s="12"/>
      <c r="AI589" s="12"/>
      <c r="AJ589" s="12"/>
      <c r="AK589" s="12"/>
      <c r="AL589" s="12"/>
      <c r="AM589" s="12"/>
      <c r="AN589" s="12"/>
      <c r="AO589" s="12"/>
      <c r="AP589" s="12"/>
      <c r="AQ589" s="12"/>
      <c r="AR589" s="12"/>
      <c r="AS589" s="12"/>
      <c r="AT589" s="12"/>
      <c r="AU589" s="12"/>
      <c r="AV589" s="12"/>
      <c r="AW589" s="12"/>
      <c r="AX589" s="12"/>
      <c r="AY589" s="12"/>
      <c r="AZ589" s="37" t="str">
        <f t="shared" ref="AZ589:AZ652" si="145">$BT589</f>
        <v/>
      </c>
      <c r="BA589" s="13" t="str" cm="1">
        <f t="array" ref="BA589">IF(BA$10="", "", IF(IFERROR(INDEX($B589:$AE589, $BK589, MATCH(BA$10, $B$11:$AE$11, 0)), "")="", "", IFERROR(VALUE(INDEX($B589:$AE589, $BK589, MATCH(BA$10, $B$11:$AE$11, 0))), "")))</f>
        <v/>
      </c>
      <c r="BB589" s="13" t="str" cm="1">
        <f t="array" ref="BB589">IF(BB$10="", "", IF(IFERROR(INDEX($B589:$AE589, $BK589, MATCH(BB$10, $B$11:$AE$11, 0)), "")="", "", IFERROR(VALUE(INDEX($B589:$AE589, $BK589, MATCH(BB$10, $B$11:$AE$11, 0))), "")))</f>
        <v/>
      </c>
      <c r="BC589" s="13" t="str" cm="1">
        <f t="array" ref="BC589">IF(BC$10="", "", IF(IFERROR(INDEX($B589:$AE589, $BK589, MATCH(BC$10, $B$11:$AE$11, 0)), "")="", "", IFERROR(VALUE(INDEX($B589:$AE589, $BK589, MATCH(BC$10, $B$11:$AE$11, 0))), "")))</f>
        <v/>
      </c>
      <c r="BD589" s="13" t="str" cm="1">
        <f t="array" ref="BD589">IF(BD$10="", "", IF(IFERROR(INDEX($B589:$AE589, $BK589, MATCH(BD$10, $B$11:$AE$11, 0)), "")="", "", IFERROR(VALUE(INDEX($B589:$AE589, $BK589, MATCH(BD$10, $B$11:$AE$11, 0))), "")))</f>
        <v/>
      </c>
      <c r="BE589" s="32" t="str" cm="1">
        <f t="array" ref="BE589">IF(BE$10="", "", IF(IFERROR(INDEX($B589:$AE589, $BK589, MATCH(BE$10, $B$11:$AE$11, 0)), "")="", "", IFERROR(VALUE(INDEX($B589:$AE589, $BK589, MATCH(BE$10, $B$11:$AE$11, 0))), "")))</f>
        <v/>
      </c>
      <c r="BF589" s="12"/>
      <c r="BG589" s="44" t="str" cm="1">
        <f t="array" ref="BG589">IF(BG$10="", "", IF(IFERROR(INDEX($B589:$AE589, $BK589, MATCH(BG$10, $B$11:$AE$11, 0)), "")="", "", IFERROR(LEFT(INDEX($B589:$AE589, $BK589, MATCH(BG$10, $B$11:$AE$11, 0)), 70), "")))</f>
        <v/>
      </c>
      <c r="BH589" s="12"/>
      <c r="BI589" s="44" t="str" cm="1">
        <f t="array" ref="BI589">IF(BI$10="", "", IF(IFERROR(INDEX($B589:$AE589, $BK589, MATCH(BI$10, $B$11:$AE$11, 0)), "")="", "", IFERROR(INDEX($B589:$AE589, $BK589, MATCH(BI$10, $B$11:$AE$11, 0)), "")))</f>
        <v/>
      </c>
      <c r="BJ589" s="12"/>
      <c r="BN589" s="19" t="str" cm="1">
        <f t="array" ref="BN589">IF($AZ$10="", "", IF(IFERROR(INDEX($B589:$AE589, $BK589, MATCH($AZ$10, $B$11:$AE$11, 0)), "")="", "", IFERROR(INDEX($B589:$AE589, $BK589, MATCH($AZ$10, $B$11:$AE$11, 0)), "")))</f>
        <v/>
      </c>
      <c r="BO589" s="19" t="str">
        <f t="shared" ref="BO589:BO652" si="146">IF($BN589="", "", IFERROR(FIND("/", $BN589), ""))</f>
        <v/>
      </c>
      <c r="BP589" s="19" t="str">
        <f t="shared" ref="BP589:BP652" si="147">IF(OR($BN589="", $BO589=""), "", IFERROR(FIND("/", $BN589, $BO589+1), ""))</f>
        <v/>
      </c>
      <c r="BQ589" s="19" t="str">
        <f t="shared" ref="BQ589:BQ652" si="148">IF($BN589="", "", IFERROR(VALUE(LEFT($BN589, $BO589-1)), ""))</f>
        <v/>
      </c>
      <c r="BR589" s="30" t="str">
        <f t="shared" ref="BR589:BR652" si="149">IF($BN589="", "", IFERROR(VALUE(MID($BN589, $BO589+1, (BP589-BO589-1))), ""))</f>
        <v/>
      </c>
      <c r="BS589" s="19" t="str">
        <f t="shared" ref="BS589:BS652" si="150">IF($BN589="", "", IFERROR(VALUE(MID($BN589, $BP589+1, (LEN(BN589)-BP589))), ""))</f>
        <v/>
      </c>
      <c r="BT589" s="40" t="str" cm="1">
        <f t="array" ref="BT589">IFERROR(DATE(INDEX($BQ589:$BS589, $BK589, MATCH($BN$5, $BQ$10:$BS$10, 0)), INDEX($BQ589:$BS589, $BK589, MATCH($BN$4, $BQ$10:$BS$10, 0)), INDEX($BQ589:$BS589, $BK589, MATCH($BN$3, $BQ$10:$BS$10, 0))), "")</f>
        <v/>
      </c>
      <c r="BV589" s="19" t="str">
        <f t="shared" ref="BV589:BV652" si="151">IF(COUNTIF($B589:$AE589, "")=30, "", "X")</f>
        <v/>
      </c>
      <c r="BX589" s="19" t="str">
        <f t="shared" ref="BX589:BX652" si="152">IF($BI589="", "", IF(COUNTIF($BI$12:$BI$1210, $BI589)&gt;1, "X", ""))</f>
        <v/>
      </c>
      <c r="BZ589" s="30" t="str">
        <f t="shared" si="140"/>
        <v/>
      </c>
      <c r="CA589" s="13" t="str">
        <f t="shared" si="141"/>
        <v/>
      </c>
      <c r="CB589" s="13" t="str">
        <f t="shared" si="142"/>
        <v/>
      </c>
      <c r="CC589" s="13" t="str">
        <f t="shared" si="143"/>
        <v/>
      </c>
      <c r="CD589" s="32" t="str">
        <f t="shared" si="144"/>
        <v/>
      </c>
      <c r="CF589" s="52" t="str">
        <f t="shared" ref="CF589:CF652" si="153">IF($BV589="", "", IFERROR(SUM($BZ589:$CD589), ""))</f>
        <v/>
      </c>
      <c r="CH589" s="19" t="str">
        <f>IF($CF589="", "", COUNTIF($CF$12:$CF$1210, "&gt;"&amp;$CF589)+1+COUNTIF($CF$12:$CF589, $CF589)-1)</f>
        <v/>
      </c>
      <c r="CJ589" s="19" t="str">
        <f t="shared" ref="CJ589:CJ652" si="154">IF($BT589="", "", IFERROR(TEXT($BT589, "mmm yyyy"), ""))</f>
        <v/>
      </c>
      <c r="CL589" s="87" t="str">
        <f t="shared" ref="CL589:CL652" si="155">IF($BV589="", "", IFERROR(SUM($BB589:$BE589)/$BA589, ""))</f>
        <v/>
      </c>
    </row>
    <row r="590" spans="1:90" x14ac:dyDescent="0.25">
      <c r="A590" s="11"/>
      <c r="B590" s="5"/>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7"/>
      <c r="AF590" s="11"/>
      <c r="AG590" s="12"/>
      <c r="AH590" s="12"/>
      <c r="AI590" s="12"/>
      <c r="AJ590" s="12"/>
      <c r="AK590" s="12"/>
      <c r="AL590" s="12"/>
      <c r="AM590" s="12"/>
      <c r="AN590" s="12"/>
      <c r="AO590" s="12"/>
      <c r="AP590" s="12"/>
      <c r="AQ590" s="12"/>
      <c r="AR590" s="12"/>
      <c r="AS590" s="12"/>
      <c r="AT590" s="12"/>
      <c r="AU590" s="12"/>
      <c r="AV590" s="12"/>
      <c r="AW590" s="12"/>
      <c r="AX590" s="12"/>
      <c r="AY590" s="12"/>
      <c r="AZ590" s="37" t="str">
        <f t="shared" si="145"/>
        <v/>
      </c>
      <c r="BA590" s="13" t="str" cm="1">
        <f t="array" ref="BA590">IF(BA$10="", "", IF(IFERROR(INDEX($B590:$AE590, $BK590, MATCH(BA$10, $B$11:$AE$11, 0)), "")="", "", IFERROR(VALUE(INDEX($B590:$AE590, $BK590, MATCH(BA$10, $B$11:$AE$11, 0))), "")))</f>
        <v/>
      </c>
      <c r="BB590" s="13" t="str" cm="1">
        <f t="array" ref="BB590">IF(BB$10="", "", IF(IFERROR(INDEX($B590:$AE590, $BK590, MATCH(BB$10, $B$11:$AE$11, 0)), "")="", "", IFERROR(VALUE(INDEX($B590:$AE590, $BK590, MATCH(BB$10, $B$11:$AE$11, 0))), "")))</f>
        <v/>
      </c>
      <c r="BC590" s="13" t="str" cm="1">
        <f t="array" ref="BC590">IF(BC$10="", "", IF(IFERROR(INDEX($B590:$AE590, $BK590, MATCH(BC$10, $B$11:$AE$11, 0)), "")="", "", IFERROR(VALUE(INDEX($B590:$AE590, $BK590, MATCH(BC$10, $B$11:$AE$11, 0))), "")))</f>
        <v/>
      </c>
      <c r="BD590" s="13" t="str" cm="1">
        <f t="array" ref="BD590">IF(BD$10="", "", IF(IFERROR(INDEX($B590:$AE590, $BK590, MATCH(BD$10, $B$11:$AE$11, 0)), "")="", "", IFERROR(VALUE(INDEX($B590:$AE590, $BK590, MATCH(BD$10, $B$11:$AE$11, 0))), "")))</f>
        <v/>
      </c>
      <c r="BE590" s="32" t="str" cm="1">
        <f t="array" ref="BE590">IF(BE$10="", "", IF(IFERROR(INDEX($B590:$AE590, $BK590, MATCH(BE$10, $B$11:$AE$11, 0)), "")="", "", IFERROR(VALUE(INDEX($B590:$AE590, $BK590, MATCH(BE$10, $B$11:$AE$11, 0))), "")))</f>
        <v/>
      </c>
      <c r="BF590" s="12"/>
      <c r="BG590" s="44" t="str" cm="1">
        <f t="array" ref="BG590">IF(BG$10="", "", IF(IFERROR(INDEX($B590:$AE590, $BK590, MATCH(BG$10, $B$11:$AE$11, 0)), "")="", "", IFERROR(LEFT(INDEX($B590:$AE590, $BK590, MATCH(BG$10, $B$11:$AE$11, 0)), 70), "")))</f>
        <v/>
      </c>
      <c r="BH590" s="12"/>
      <c r="BI590" s="44" t="str" cm="1">
        <f t="array" ref="BI590">IF(BI$10="", "", IF(IFERROR(INDEX($B590:$AE590, $BK590, MATCH(BI$10, $B$11:$AE$11, 0)), "")="", "", IFERROR(INDEX($B590:$AE590, $BK590, MATCH(BI$10, $B$11:$AE$11, 0)), "")))</f>
        <v/>
      </c>
      <c r="BJ590" s="12"/>
      <c r="BN590" s="19" t="str" cm="1">
        <f t="array" ref="BN590">IF($AZ$10="", "", IF(IFERROR(INDEX($B590:$AE590, $BK590, MATCH($AZ$10, $B$11:$AE$11, 0)), "")="", "", IFERROR(INDEX($B590:$AE590, $BK590, MATCH($AZ$10, $B$11:$AE$11, 0)), "")))</f>
        <v/>
      </c>
      <c r="BO590" s="19" t="str">
        <f t="shared" si="146"/>
        <v/>
      </c>
      <c r="BP590" s="19" t="str">
        <f t="shared" si="147"/>
        <v/>
      </c>
      <c r="BQ590" s="19" t="str">
        <f t="shared" si="148"/>
        <v/>
      </c>
      <c r="BR590" s="30" t="str">
        <f t="shared" si="149"/>
        <v/>
      </c>
      <c r="BS590" s="19" t="str">
        <f t="shared" si="150"/>
        <v/>
      </c>
      <c r="BT590" s="40" t="str" cm="1">
        <f t="array" ref="BT590">IFERROR(DATE(INDEX($BQ590:$BS590, $BK590, MATCH($BN$5, $BQ$10:$BS$10, 0)), INDEX($BQ590:$BS590, $BK590, MATCH($BN$4, $BQ$10:$BS$10, 0)), INDEX($BQ590:$BS590, $BK590, MATCH($BN$3, $BQ$10:$BS$10, 0))), "")</f>
        <v/>
      </c>
      <c r="BV590" s="19" t="str">
        <f t="shared" si="151"/>
        <v/>
      </c>
      <c r="BX590" s="19" t="str">
        <f t="shared" si="152"/>
        <v/>
      </c>
      <c r="BZ590" s="30" t="str">
        <f t="shared" si="140"/>
        <v/>
      </c>
      <c r="CA590" s="13" t="str">
        <f t="shared" si="141"/>
        <v/>
      </c>
      <c r="CB590" s="13" t="str">
        <f t="shared" si="142"/>
        <v/>
      </c>
      <c r="CC590" s="13" t="str">
        <f t="shared" si="143"/>
        <v/>
      </c>
      <c r="CD590" s="32" t="str">
        <f t="shared" si="144"/>
        <v/>
      </c>
      <c r="CF590" s="52" t="str">
        <f t="shared" si="153"/>
        <v/>
      </c>
      <c r="CH590" s="19" t="str">
        <f>IF($CF590="", "", COUNTIF($CF$12:$CF$1210, "&gt;"&amp;$CF590)+1+COUNTIF($CF$12:$CF590, $CF590)-1)</f>
        <v/>
      </c>
      <c r="CJ590" s="19" t="str">
        <f t="shared" si="154"/>
        <v/>
      </c>
      <c r="CL590" s="87" t="str">
        <f t="shared" si="155"/>
        <v/>
      </c>
    </row>
    <row r="591" spans="1:90" x14ac:dyDescent="0.25">
      <c r="A591" s="11"/>
      <c r="B591" s="5"/>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7"/>
      <c r="AF591" s="11"/>
      <c r="AG591" s="12"/>
      <c r="AH591" s="12"/>
      <c r="AI591" s="12"/>
      <c r="AJ591" s="12"/>
      <c r="AK591" s="12"/>
      <c r="AL591" s="12"/>
      <c r="AM591" s="12"/>
      <c r="AN591" s="12"/>
      <c r="AO591" s="12"/>
      <c r="AP591" s="12"/>
      <c r="AQ591" s="12"/>
      <c r="AR591" s="12"/>
      <c r="AS591" s="12"/>
      <c r="AT591" s="12"/>
      <c r="AU591" s="12"/>
      <c r="AV591" s="12"/>
      <c r="AW591" s="12"/>
      <c r="AX591" s="12"/>
      <c r="AY591" s="12"/>
      <c r="AZ591" s="37" t="str">
        <f t="shared" si="145"/>
        <v/>
      </c>
      <c r="BA591" s="13" t="str" cm="1">
        <f t="array" ref="BA591">IF(BA$10="", "", IF(IFERROR(INDEX($B591:$AE591, $BK591, MATCH(BA$10, $B$11:$AE$11, 0)), "")="", "", IFERROR(VALUE(INDEX($B591:$AE591, $BK591, MATCH(BA$10, $B$11:$AE$11, 0))), "")))</f>
        <v/>
      </c>
      <c r="BB591" s="13" t="str" cm="1">
        <f t="array" ref="BB591">IF(BB$10="", "", IF(IFERROR(INDEX($B591:$AE591, $BK591, MATCH(BB$10, $B$11:$AE$11, 0)), "")="", "", IFERROR(VALUE(INDEX($B591:$AE591, $BK591, MATCH(BB$10, $B$11:$AE$11, 0))), "")))</f>
        <v/>
      </c>
      <c r="BC591" s="13" t="str" cm="1">
        <f t="array" ref="BC591">IF(BC$10="", "", IF(IFERROR(INDEX($B591:$AE591, $BK591, MATCH(BC$10, $B$11:$AE$11, 0)), "")="", "", IFERROR(VALUE(INDEX($B591:$AE591, $BK591, MATCH(BC$10, $B$11:$AE$11, 0))), "")))</f>
        <v/>
      </c>
      <c r="BD591" s="13" t="str" cm="1">
        <f t="array" ref="BD591">IF(BD$10="", "", IF(IFERROR(INDEX($B591:$AE591, $BK591, MATCH(BD$10, $B$11:$AE$11, 0)), "")="", "", IFERROR(VALUE(INDEX($B591:$AE591, $BK591, MATCH(BD$10, $B$11:$AE$11, 0))), "")))</f>
        <v/>
      </c>
      <c r="BE591" s="32" t="str" cm="1">
        <f t="array" ref="BE591">IF(BE$10="", "", IF(IFERROR(INDEX($B591:$AE591, $BK591, MATCH(BE$10, $B$11:$AE$11, 0)), "")="", "", IFERROR(VALUE(INDEX($B591:$AE591, $BK591, MATCH(BE$10, $B$11:$AE$11, 0))), "")))</f>
        <v/>
      </c>
      <c r="BF591" s="12"/>
      <c r="BG591" s="44" t="str" cm="1">
        <f t="array" ref="BG591">IF(BG$10="", "", IF(IFERROR(INDEX($B591:$AE591, $BK591, MATCH(BG$10, $B$11:$AE$11, 0)), "")="", "", IFERROR(LEFT(INDEX($B591:$AE591, $BK591, MATCH(BG$10, $B$11:$AE$11, 0)), 70), "")))</f>
        <v/>
      </c>
      <c r="BH591" s="12"/>
      <c r="BI591" s="44" t="str" cm="1">
        <f t="array" ref="BI591">IF(BI$10="", "", IF(IFERROR(INDEX($B591:$AE591, $BK591, MATCH(BI$10, $B$11:$AE$11, 0)), "")="", "", IFERROR(INDEX($B591:$AE591, $BK591, MATCH(BI$10, $B$11:$AE$11, 0)), "")))</f>
        <v/>
      </c>
      <c r="BJ591" s="12"/>
      <c r="BN591" s="19" t="str" cm="1">
        <f t="array" ref="BN591">IF($AZ$10="", "", IF(IFERROR(INDEX($B591:$AE591, $BK591, MATCH($AZ$10, $B$11:$AE$11, 0)), "")="", "", IFERROR(INDEX($B591:$AE591, $BK591, MATCH($AZ$10, $B$11:$AE$11, 0)), "")))</f>
        <v/>
      </c>
      <c r="BO591" s="19" t="str">
        <f t="shared" si="146"/>
        <v/>
      </c>
      <c r="BP591" s="19" t="str">
        <f t="shared" si="147"/>
        <v/>
      </c>
      <c r="BQ591" s="19" t="str">
        <f t="shared" si="148"/>
        <v/>
      </c>
      <c r="BR591" s="30" t="str">
        <f t="shared" si="149"/>
        <v/>
      </c>
      <c r="BS591" s="19" t="str">
        <f t="shared" si="150"/>
        <v/>
      </c>
      <c r="BT591" s="40" t="str" cm="1">
        <f t="array" ref="BT591">IFERROR(DATE(INDEX($BQ591:$BS591, $BK591, MATCH($BN$5, $BQ$10:$BS$10, 0)), INDEX($BQ591:$BS591, $BK591, MATCH($BN$4, $BQ$10:$BS$10, 0)), INDEX($BQ591:$BS591, $BK591, MATCH($BN$3, $BQ$10:$BS$10, 0))), "")</f>
        <v/>
      </c>
      <c r="BV591" s="19" t="str">
        <f t="shared" si="151"/>
        <v/>
      </c>
      <c r="BX591" s="19" t="str">
        <f t="shared" si="152"/>
        <v/>
      </c>
      <c r="BZ591" s="30" t="str">
        <f t="shared" ref="BZ591:BZ654" si="156">IF(BA591="", "", IFERROR(ROUNDDOWN(BA591/BZ$9, 0)*BZ$8, ""))</f>
        <v/>
      </c>
      <c r="CA591" s="13" t="str">
        <f t="shared" ref="CA591:CA654" si="157">IF(BB591="", "", IFERROR(ROUNDDOWN(BB591/CA$9, 0)*CA$8, ""))</f>
        <v/>
      </c>
      <c r="CB591" s="13" t="str">
        <f t="shared" ref="CB591:CB654" si="158">IF(BC591="", "", IFERROR(ROUNDDOWN(BC591/CB$9, 0)*CB$8, ""))</f>
        <v/>
      </c>
      <c r="CC591" s="13" t="str">
        <f t="shared" ref="CC591:CC654" si="159">IF(BD591="", "", IFERROR(ROUNDDOWN(BD591/CC$9, 0)*CC$8, ""))</f>
        <v/>
      </c>
      <c r="CD591" s="32" t="str">
        <f t="shared" ref="CD591:CD654" si="160">IF(BE591="", "", IFERROR(ROUNDDOWN(BE591/CD$9, 0)*CD$8, ""))</f>
        <v/>
      </c>
      <c r="CF591" s="52" t="str">
        <f t="shared" si="153"/>
        <v/>
      </c>
      <c r="CH591" s="19" t="str">
        <f>IF($CF591="", "", COUNTIF($CF$12:$CF$1210, "&gt;"&amp;$CF591)+1+COUNTIF($CF$12:$CF591, $CF591)-1)</f>
        <v/>
      </c>
      <c r="CJ591" s="19" t="str">
        <f t="shared" si="154"/>
        <v/>
      </c>
      <c r="CL591" s="87" t="str">
        <f t="shared" si="155"/>
        <v/>
      </c>
    </row>
    <row r="592" spans="1:90" x14ac:dyDescent="0.25">
      <c r="A592" s="11"/>
      <c r="B592" s="5"/>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7"/>
      <c r="AF592" s="11"/>
      <c r="AG592" s="12"/>
      <c r="AH592" s="12"/>
      <c r="AI592" s="12"/>
      <c r="AJ592" s="12"/>
      <c r="AK592" s="12"/>
      <c r="AL592" s="12"/>
      <c r="AM592" s="12"/>
      <c r="AN592" s="12"/>
      <c r="AO592" s="12"/>
      <c r="AP592" s="12"/>
      <c r="AQ592" s="12"/>
      <c r="AR592" s="12"/>
      <c r="AS592" s="12"/>
      <c r="AT592" s="12"/>
      <c r="AU592" s="12"/>
      <c r="AV592" s="12"/>
      <c r="AW592" s="12"/>
      <c r="AX592" s="12"/>
      <c r="AY592" s="12"/>
      <c r="AZ592" s="37" t="str">
        <f t="shared" si="145"/>
        <v/>
      </c>
      <c r="BA592" s="13" t="str" cm="1">
        <f t="array" ref="BA592">IF(BA$10="", "", IF(IFERROR(INDEX($B592:$AE592, $BK592, MATCH(BA$10, $B$11:$AE$11, 0)), "")="", "", IFERROR(VALUE(INDEX($B592:$AE592, $BK592, MATCH(BA$10, $B$11:$AE$11, 0))), "")))</f>
        <v/>
      </c>
      <c r="BB592" s="13" t="str" cm="1">
        <f t="array" ref="BB592">IF(BB$10="", "", IF(IFERROR(INDEX($B592:$AE592, $BK592, MATCH(BB$10, $B$11:$AE$11, 0)), "")="", "", IFERROR(VALUE(INDEX($B592:$AE592, $BK592, MATCH(BB$10, $B$11:$AE$11, 0))), "")))</f>
        <v/>
      </c>
      <c r="BC592" s="13" t="str" cm="1">
        <f t="array" ref="BC592">IF(BC$10="", "", IF(IFERROR(INDEX($B592:$AE592, $BK592, MATCH(BC$10, $B$11:$AE$11, 0)), "")="", "", IFERROR(VALUE(INDEX($B592:$AE592, $BK592, MATCH(BC$10, $B$11:$AE$11, 0))), "")))</f>
        <v/>
      </c>
      <c r="BD592" s="13" t="str" cm="1">
        <f t="array" ref="BD592">IF(BD$10="", "", IF(IFERROR(INDEX($B592:$AE592, $BK592, MATCH(BD$10, $B$11:$AE$11, 0)), "")="", "", IFERROR(VALUE(INDEX($B592:$AE592, $BK592, MATCH(BD$10, $B$11:$AE$11, 0))), "")))</f>
        <v/>
      </c>
      <c r="BE592" s="32" t="str" cm="1">
        <f t="array" ref="BE592">IF(BE$10="", "", IF(IFERROR(INDEX($B592:$AE592, $BK592, MATCH(BE$10, $B$11:$AE$11, 0)), "")="", "", IFERROR(VALUE(INDEX($B592:$AE592, $BK592, MATCH(BE$10, $B$11:$AE$11, 0))), "")))</f>
        <v/>
      </c>
      <c r="BF592" s="12"/>
      <c r="BG592" s="44" t="str" cm="1">
        <f t="array" ref="BG592">IF(BG$10="", "", IF(IFERROR(INDEX($B592:$AE592, $BK592, MATCH(BG$10, $B$11:$AE$11, 0)), "")="", "", IFERROR(LEFT(INDEX($B592:$AE592, $BK592, MATCH(BG$10, $B$11:$AE$11, 0)), 70), "")))</f>
        <v/>
      </c>
      <c r="BH592" s="12"/>
      <c r="BI592" s="44" t="str" cm="1">
        <f t="array" ref="BI592">IF(BI$10="", "", IF(IFERROR(INDEX($B592:$AE592, $BK592, MATCH(BI$10, $B$11:$AE$11, 0)), "")="", "", IFERROR(INDEX($B592:$AE592, $BK592, MATCH(BI$10, $B$11:$AE$11, 0)), "")))</f>
        <v/>
      </c>
      <c r="BJ592" s="12"/>
      <c r="BN592" s="19" t="str" cm="1">
        <f t="array" ref="BN592">IF($AZ$10="", "", IF(IFERROR(INDEX($B592:$AE592, $BK592, MATCH($AZ$10, $B$11:$AE$11, 0)), "")="", "", IFERROR(INDEX($B592:$AE592, $BK592, MATCH($AZ$10, $B$11:$AE$11, 0)), "")))</f>
        <v/>
      </c>
      <c r="BO592" s="19" t="str">
        <f t="shared" si="146"/>
        <v/>
      </c>
      <c r="BP592" s="19" t="str">
        <f t="shared" si="147"/>
        <v/>
      </c>
      <c r="BQ592" s="19" t="str">
        <f t="shared" si="148"/>
        <v/>
      </c>
      <c r="BR592" s="30" t="str">
        <f t="shared" si="149"/>
        <v/>
      </c>
      <c r="BS592" s="19" t="str">
        <f t="shared" si="150"/>
        <v/>
      </c>
      <c r="BT592" s="40" t="str" cm="1">
        <f t="array" ref="BT592">IFERROR(DATE(INDEX($BQ592:$BS592, $BK592, MATCH($BN$5, $BQ$10:$BS$10, 0)), INDEX($BQ592:$BS592, $BK592, MATCH($BN$4, $BQ$10:$BS$10, 0)), INDEX($BQ592:$BS592, $BK592, MATCH($BN$3, $BQ$10:$BS$10, 0))), "")</f>
        <v/>
      </c>
      <c r="BV592" s="19" t="str">
        <f t="shared" si="151"/>
        <v/>
      </c>
      <c r="BX592" s="19" t="str">
        <f t="shared" si="152"/>
        <v/>
      </c>
      <c r="BZ592" s="30" t="str">
        <f t="shared" si="156"/>
        <v/>
      </c>
      <c r="CA592" s="13" t="str">
        <f t="shared" si="157"/>
        <v/>
      </c>
      <c r="CB592" s="13" t="str">
        <f t="shared" si="158"/>
        <v/>
      </c>
      <c r="CC592" s="13" t="str">
        <f t="shared" si="159"/>
        <v/>
      </c>
      <c r="CD592" s="32" t="str">
        <f t="shared" si="160"/>
        <v/>
      </c>
      <c r="CF592" s="52" t="str">
        <f t="shared" si="153"/>
        <v/>
      </c>
      <c r="CH592" s="19" t="str">
        <f>IF($CF592="", "", COUNTIF($CF$12:$CF$1210, "&gt;"&amp;$CF592)+1+COUNTIF($CF$12:$CF592, $CF592)-1)</f>
        <v/>
      </c>
      <c r="CJ592" s="19" t="str">
        <f t="shared" si="154"/>
        <v/>
      </c>
      <c r="CL592" s="87" t="str">
        <f t="shared" si="155"/>
        <v/>
      </c>
    </row>
    <row r="593" spans="1:90" x14ac:dyDescent="0.25">
      <c r="A593" s="11"/>
      <c r="B593" s="5"/>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7"/>
      <c r="AF593" s="11"/>
      <c r="AG593" s="12"/>
      <c r="AH593" s="12"/>
      <c r="AI593" s="12"/>
      <c r="AJ593" s="12"/>
      <c r="AK593" s="12"/>
      <c r="AL593" s="12"/>
      <c r="AM593" s="12"/>
      <c r="AN593" s="12"/>
      <c r="AO593" s="12"/>
      <c r="AP593" s="12"/>
      <c r="AQ593" s="12"/>
      <c r="AR593" s="12"/>
      <c r="AS593" s="12"/>
      <c r="AT593" s="12"/>
      <c r="AU593" s="12"/>
      <c r="AV593" s="12"/>
      <c r="AW593" s="12"/>
      <c r="AX593" s="12"/>
      <c r="AY593" s="12"/>
      <c r="AZ593" s="37" t="str">
        <f t="shared" si="145"/>
        <v/>
      </c>
      <c r="BA593" s="13" t="str" cm="1">
        <f t="array" ref="BA593">IF(BA$10="", "", IF(IFERROR(INDEX($B593:$AE593, $BK593, MATCH(BA$10, $B$11:$AE$11, 0)), "")="", "", IFERROR(VALUE(INDEX($B593:$AE593, $BK593, MATCH(BA$10, $B$11:$AE$11, 0))), "")))</f>
        <v/>
      </c>
      <c r="BB593" s="13" t="str" cm="1">
        <f t="array" ref="BB593">IF(BB$10="", "", IF(IFERROR(INDEX($B593:$AE593, $BK593, MATCH(BB$10, $B$11:$AE$11, 0)), "")="", "", IFERROR(VALUE(INDEX($B593:$AE593, $BK593, MATCH(BB$10, $B$11:$AE$11, 0))), "")))</f>
        <v/>
      </c>
      <c r="BC593" s="13" t="str" cm="1">
        <f t="array" ref="BC593">IF(BC$10="", "", IF(IFERROR(INDEX($B593:$AE593, $BK593, MATCH(BC$10, $B$11:$AE$11, 0)), "")="", "", IFERROR(VALUE(INDEX($B593:$AE593, $BK593, MATCH(BC$10, $B$11:$AE$11, 0))), "")))</f>
        <v/>
      </c>
      <c r="BD593" s="13" t="str" cm="1">
        <f t="array" ref="BD593">IF(BD$10="", "", IF(IFERROR(INDEX($B593:$AE593, $BK593, MATCH(BD$10, $B$11:$AE$11, 0)), "")="", "", IFERROR(VALUE(INDEX($B593:$AE593, $BK593, MATCH(BD$10, $B$11:$AE$11, 0))), "")))</f>
        <v/>
      </c>
      <c r="BE593" s="32" t="str" cm="1">
        <f t="array" ref="BE593">IF(BE$10="", "", IF(IFERROR(INDEX($B593:$AE593, $BK593, MATCH(BE$10, $B$11:$AE$11, 0)), "")="", "", IFERROR(VALUE(INDEX($B593:$AE593, $BK593, MATCH(BE$10, $B$11:$AE$11, 0))), "")))</f>
        <v/>
      </c>
      <c r="BF593" s="12"/>
      <c r="BG593" s="44" t="str" cm="1">
        <f t="array" ref="BG593">IF(BG$10="", "", IF(IFERROR(INDEX($B593:$AE593, $BK593, MATCH(BG$10, $B$11:$AE$11, 0)), "")="", "", IFERROR(LEFT(INDEX($B593:$AE593, $BK593, MATCH(BG$10, $B$11:$AE$11, 0)), 70), "")))</f>
        <v/>
      </c>
      <c r="BH593" s="12"/>
      <c r="BI593" s="44" t="str" cm="1">
        <f t="array" ref="BI593">IF(BI$10="", "", IF(IFERROR(INDEX($B593:$AE593, $BK593, MATCH(BI$10, $B$11:$AE$11, 0)), "")="", "", IFERROR(INDEX($B593:$AE593, $BK593, MATCH(BI$10, $B$11:$AE$11, 0)), "")))</f>
        <v/>
      </c>
      <c r="BJ593" s="12"/>
      <c r="BN593" s="19" t="str" cm="1">
        <f t="array" ref="BN593">IF($AZ$10="", "", IF(IFERROR(INDEX($B593:$AE593, $BK593, MATCH($AZ$10, $B$11:$AE$11, 0)), "")="", "", IFERROR(INDEX($B593:$AE593, $BK593, MATCH($AZ$10, $B$11:$AE$11, 0)), "")))</f>
        <v/>
      </c>
      <c r="BO593" s="19" t="str">
        <f t="shared" si="146"/>
        <v/>
      </c>
      <c r="BP593" s="19" t="str">
        <f t="shared" si="147"/>
        <v/>
      </c>
      <c r="BQ593" s="19" t="str">
        <f t="shared" si="148"/>
        <v/>
      </c>
      <c r="BR593" s="30" t="str">
        <f t="shared" si="149"/>
        <v/>
      </c>
      <c r="BS593" s="19" t="str">
        <f t="shared" si="150"/>
        <v/>
      </c>
      <c r="BT593" s="40" t="str" cm="1">
        <f t="array" ref="BT593">IFERROR(DATE(INDEX($BQ593:$BS593, $BK593, MATCH($BN$5, $BQ$10:$BS$10, 0)), INDEX($BQ593:$BS593, $BK593, MATCH($BN$4, $BQ$10:$BS$10, 0)), INDEX($BQ593:$BS593, $BK593, MATCH($BN$3, $BQ$10:$BS$10, 0))), "")</f>
        <v/>
      </c>
      <c r="BV593" s="19" t="str">
        <f t="shared" si="151"/>
        <v/>
      </c>
      <c r="BX593" s="19" t="str">
        <f t="shared" si="152"/>
        <v/>
      </c>
      <c r="BZ593" s="30" t="str">
        <f t="shared" si="156"/>
        <v/>
      </c>
      <c r="CA593" s="13" t="str">
        <f t="shared" si="157"/>
        <v/>
      </c>
      <c r="CB593" s="13" t="str">
        <f t="shared" si="158"/>
        <v/>
      </c>
      <c r="CC593" s="13" t="str">
        <f t="shared" si="159"/>
        <v/>
      </c>
      <c r="CD593" s="32" t="str">
        <f t="shared" si="160"/>
        <v/>
      </c>
      <c r="CF593" s="52" t="str">
        <f t="shared" si="153"/>
        <v/>
      </c>
      <c r="CH593" s="19" t="str">
        <f>IF($CF593="", "", COUNTIF($CF$12:$CF$1210, "&gt;"&amp;$CF593)+1+COUNTIF($CF$12:$CF593, $CF593)-1)</f>
        <v/>
      </c>
      <c r="CJ593" s="19" t="str">
        <f t="shared" si="154"/>
        <v/>
      </c>
      <c r="CL593" s="87" t="str">
        <f t="shared" si="155"/>
        <v/>
      </c>
    </row>
    <row r="594" spans="1:90" x14ac:dyDescent="0.25">
      <c r="A594" s="11"/>
      <c r="B594" s="5"/>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7"/>
      <c r="AF594" s="11"/>
      <c r="AG594" s="12"/>
      <c r="AH594" s="12"/>
      <c r="AI594" s="12"/>
      <c r="AJ594" s="12"/>
      <c r="AK594" s="12"/>
      <c r="AL594" s="12"/>
      <c r="AM594" s="12"/>
      <c r="AN594" s="12"/>
      <c r="AO594" s="12"/>
      <c r="AP594" s="12"/>
      <c r="AQ594" s="12"/>
      <c r="AR594" s="12"/>
      <c r="AS594" s="12"/>
      <c r="AT594" s="12"/>
      <c r="AU594" s="12"/>
      <c r="AV594" s="12"/>
      <c r="AW594" s="12"/>
      <c r="AX594" s="12"/>
      <c r="AY594" s="12"/>
      <c r="AZ594" s="37" t="str">
        <f t="shared" si="145"/>
        <v/>
      </c>
      <c r="BA594" s="13" t="str" cm="1">
        <f t="array" ref="BA594">IF(BA$10="", "", IF(IFERROR(INDEX($B594:$AE594, $BK594, MATCH(BA$10, $B$11:$AE$11, 0)), "")="", "", IFERROR(VALUE(INDEX($B594:$AE594, $BK594, MATCH(BA$10, $B$11:$AE$11, 0))), "")))</f>
        <v/>
      </c>
      <c r="BB594" s="13" t="str" cm="1">
        <f t="array" ref="BB594">IF(BB$10="", "", IF(IFERROR(INDEX($B594:$AE594, $BK594, MATCH(BB$10, $B$11:$AE$11, 0)), "")="", "", IFERROR(VALUE(INDEX($B594:$AE594, $BK594, MATCH(BB$10, $B$11:$AE$11, 0))), "")))</f>
        <v/>
      </c>
      <c r="BC594" s="13" t="str" cm="1">
        <f t="array" ref="BC594">IF(BC$10="", "", IF(IFERROR(INDEX($B594:$AE594, $BK594, MATCH(BC$10, $B$11:$AE$11, 0)), "")="", "", IFERROR(VALUE(INDEX($B594:$AE594, $BK594, MATCH(BC$10, $B$11:$AE$11, 0))), "")))</f>
        <v/>
      </c>
      <c r="BD594" s="13" t="str" cm="1">
        <f t="array" ref="BD594">IF(BD$10="", "", IF(IFERROR(INDEX($B594:$AE594, $BK594, MATCH(BD$10, $B$11:$AE$11, 0)), "")="", "", IFERROR(VALUE(INDEX($B594:$AE594, $BK594, MATCH(BD$10, $B$11:$AE$11, 0))), "")))</f>
        <v/>
      </c>
      <c r="BE594" s="32" t="str" cm="1">
        <f t="array" ref="BE594">IF(BE$10="", "", IF(IFERROR(INDEX($B594:$AE594, $BK594, MATCH(BE$10, $B$11:$AE$11, 0)), "")="", "", IFERROR(VALUE(INDEX($B594:$AE594, $BK594, MATCH(BE$10, $B$11:$AE$11, 0))), "")))</f>
        <v/>
      </c>
      <c r="BF594" s="12"/>
      <c r="BG594" s="44" t="str" cm="1">
        <f t="array" ref="BG594">IF(BG$10="", "", IF(IFERROR(INDEX($B594:$AE594, $BK594, MATCH(BG$10, $B$11:$AE$11, 0)), "")="", "", IFERROR(LEFT(INDEX($B594:$AE594, $BK594, MATCH(BG$10, $B$11:$AE$11, 0)), 70), "")))</f>
        <v/>
      </c>
      <c r="BH594" s="12"/>
      <c r="BI594" s="44" t="str" cm="1">
        <f t="array" ref="BI594">IF(BI$10="", "", IF(IFERROR(INDEX($B594:$AE594, $BK594, MATCH(BI$10, $B$11:$AE$11, 0)), "")="", "", IFERROR(INDEX($B594:$AE594, $BK594, MATCH(BI$10, $B$11:$AE$11, 0)), "")))</f>
        <v/>
      </c>
      <c r="BJ594" s="12"/>
      <c r="BN594" s="19" t="str" cm="1">
        <f t="array" ref="BN594">IF($AZ$10="", "", IF(IFERROR(INDEX($B594:$AE594, $BK594, MATCH($AZ$10, $B$11:$AE$11, 0)), "")="", "", IFERROR(INDEX($B594:$AE594, $BK594, MATCH($AZ$10, $B$11:$AE$11, 0)), "")))</f>
        <v/>
      </c>
      <c r="BO594" s="19" t="str">
        <f t="shared" si="146"/>
        <v/>
      </c>
      <c r="BP594" s="19" t="str">
        <f t="shared" si="147"/>
        <v/>
      </c>
      <c r="BQ594" s="19" t="str">
        <f t="shared" si="148"/>
        <v/>
      </c>
      <c r="BR594" s="30" t="str">
        <f t="shared" si="149"/>
        <v/>
      </c>
      <c r="BS594" s="19" t="str">
        <f t="shared" si="150"/>
        <v/>
      </c>
      <c r="BT594" s="40" t="str" cm="1">
        <f t="array" ref="BT594">IFERROR(DATE(INDEX($BQ594:$BS594, $BK594, MATCH($BN$5, $BQ$10:$BS$10, 0)), INDEX($BQ594:$BS594, $BK594, MATCH($BN$4, $BQ$10:$BS$10, 0)), INDEX($BQ594:$BS594, $BK594, MATCH($BN$3, $BQ$10:$BS$10, 0))), "")</f>
        <v/>
      </c>
      <c r="BV594" s="19" t="str">
        <f t="shared" si="151"/>
        <v/>
      </c>
      <c r="BX594" s="19" t="str">
        <f t="shared" si="152"/>
        <v/>
      </c>
      <c r="BZ594" s="30" t="str">
        <f t="shared" si="156"/>
        <v/>
      </c>
      <c r="CA594" s="13" t="str">
        <f t="shared" si="157"/>
        <v/>
      </c>
      <c r="CB594" s="13" t="str">
        <f t="shared" si="158"/>
        <v/>
      </c>
      <c r="CC594" s="13" t="str">
        <f t="shared" si="159"/>
        <v/>
      </c>
      <c r="CD594" s="32" t="str">
        <f t="shared" si="160"/>
        <v/>
      </c>
      <c r="CF594" s="52" t="str">
        <f t="shared" si="153"/>
        <v/>
      </c>
      <c r="CH594" s="19" t="str">
        <f>IF($CF594="", "", COUNTIF($CF$12:$CF$1210, "&gt;"&amp;$CF594)+1+COUNTIF($CF$12:$CF594, $CF594)-1)</f>
        <v/>
      </c>
      <c r="CJ594" s="19" t="str">
        <f t="shared" si="154"/>
        <v/>
      </c>
      <c r="CL594" s="87" t="str">
        <f t="shared" si="155"/>
        <v/>
      </c>
    </row>
    <row r="595" spans="1:90" x14ac:dyDescent="0.25">
      <c r="A595" s="11"/>
      <c r="B595" s="5"/>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7"/>
      <c r="AF595" s="11"/>
      <c r="AG595" s="12"/>
      <c r="AH595" s="12"/>
      <c r="AI595" s="12"/>
      <c r="AJ595" s="12"/>
      <c r="AK595" s="12"/>
      <c r="AL595" s="12"/>
      <c r="AM595" s="12"/>
      <c r="AN595" s="12"/>
      <c r="AO595" s="12"/>
      <c r="AP595" s="12"/>
      <c r="AQ595" s="12"/>
      <c r="AR595" s="12"/>
      <c r="AS595" s="12"/>
      <c r="AT595" s="12"/>
      <c r="AU595" s="12"/>
      <c r="AV595" s="12"/>
      <c r="AW595" s="12"/>
      <c r="AX595" s="12"/>
      <c r="AY595" s="12"/>
      <c r="AZ595" s="37" t="str">
        <f t="shared" si="145"/>
        <v/>
      </c>
      <c r="BA595" s="13" t="str" cm="1">
        <f t="array" ref="BA595">IF(BA$10="", "", IF(IFERROR(INDEX($B595:$AE595, $BK595, MATCH(BA$10, $B$11:$AE$11, 0)), "")="", "", IFERROR(VALUE(INDEX($B595:$AE595, $BK595, MATCH(BA$10, $B$11:$AE$11, 0))), "")))</f>
        <v/>
      </c>
      <c r="BB595" s="13" t="str" cm="1">
        <f t="array" ref="BB595">IF(BB$10="", "", IF(IFERROR(INDEX($B595:$AE595, $BK595, MATCH(BB$10, $B$11:$AE$11, 0)), "")="", "", IFERROR(VALUE(INDEX($B595:$AE595, $BK595, MATCH(BB$10, $B$11:$AE$11, 0))), "")))</f>
        <v/>
      </c>
      <c r="BC595" s="13" t="str" cm="1">
        <f t="array" ref="BC595">IF(BC$10="", "", IF(IFERROR(INDEX($B595:$AE595, $BK595, MATCH(BC$10, $B$11:$AE$11, 0)), "")="", "", IFERROR(VALUE(INDEX($B595:$AE595, $BK595, MATCH(BC$10, $B$11:$AE$11, 0))), "")))</f>
        <v/>
      </c>
      <c r="BD595" s="13" t="str" cm="1">
        <f t="array" ref="BD595">IF(BD$10="", "", IF(IFERROR(INDEX($B595:$AE595, $BK595, MATCH(BD$10, $B$11:$AE$11, 0)), "")="", "", IFERROR(VALUE(INDEX($B595:$AE595, $BK595, MATCH(BD$10, $B$11:$AE$11, 0))), "")))</f>
        <v/>
      </c>
      <c r="BE595" s="32" t="str" cm="1">
        <f t="array" ref="BE595">IF(BE$10="", "", IF(IFERROR(INDEX($B595:$AE595, $BK595, MATCH(BE$10, $B$11:$AE$11, 0)), "")="", "", IFERROR(VALUE(INDEX($B595:$AE595, $BK595, MATCH(BE$10, $B$11:$AE$11, 0))), "")))</f>
        <v/>
      </c>
      <c r="BF595" s="12"/>
      <c r="BG595" s="44" t="str" cm="1">
        <f t="array" ref="BG595">IF(BG$10="", "", IF(IFERROR(INDEX($B595:$AE595, $BK595, MATCH(BG$10, $B$11:$AE$11, 0)), "")="", "", IFERROR(LEFT(INDEX($B595:$AE595, $BK595, MATCH(BG$10, $B$11:$AE$11, 0)), 70), "")))</f>
        <v/>
      </c>
      <c r="BH595" s="12"/>
      <c r="BI595" s="44" t="str" cm="1">
        <f t="array" ref="BI595">IF(BI$10="", "", IF(IFERROR(INDEX($B595:$AE595, $BK595, MATCH(BI$10, $B$11:$AE$11, 0)), "")="", "", IFERROR(INDEX($B595:$AE595, $BK595, MATCH(BI$10, $B$11:$AE$11, 0)), "")))</f>
        <v/>
      </c>
      <c r="BJ595" s="12"/>
      <c r="BN595" s="19" t="str" cm="1">
        <f t="array" ref="BN595">IF($AZ$10="", "", IF(IFERROR(INDEX($B595:$AE595, $BK595, MATCH($AZ$10, $B$11:$AE$11, 0)), "")="", "", IFERROR(INDEX($B595:$AE595, $BK595, MATCH($AZ$10, $B$11:$AE$11, 0)), "")))</f>
        <v/>
      </c>
      <c r="BO595" s="19" t="str">
        <f t="shared" si="146"/>
        <v/>
      </c>
      <c r="BP595" s="19" t="str">
        <f t="shared" si="147"/>
        <v/>
      </c>
      <c r="BQ595" s="19" t="str">
        <f t="shared" si="148"/>
        <v/>
      </c>
      <c r="BR595" s="30" t="str">
        <f t="shared" si="149"/>
        <v/>
      </c>
      <c r="BS595" s="19" t="str">
        <f t="shared" si="150"/>
        <v/>
      </c>
      <c r="BT595" s="40" t="str" cm="1">
        <f t="array" ref="BT595">IFERROR(DATE(INDEX($BQ595:$BS595, $BK595, MATCH($BN$5, $BQ$10:$BS$10, 0)), INDEX($BQ595:$BS595, $BK595, MATCH($BN$4, $BQ$10:$BS$10, 0)), INDEX($BQ595:$BS595, $BK595, MATCH($BN$3, $BQ$10:$BS$10, 0))), "")</f>
        <v/>
      </c>
      <c r="BV595" s="19" t="str">
        <f t="shared" si="151"/>
        <v/>
      </c>
      <c r="BX595" s="19" t="str">
        <f t="shared" si="152"/>
        <v/>
      </c>
      <c r="BZ595" s="30" t="str">
        <f t="shared" si="156"/>
        <v/>
      </c>
      <c r="CA595" s="13" t="str">
        <f t="shared" si="157"/>
        <v/>
      </c>
      <c r="CB595" s="13" t="str">
        <f t="shared" si="158"/>
        <v/>
      </c>
      <c r="CC595" s="13" t="str">
        <f t="shared" si="159"/>
        <v/>
      </c>
      <c r="CD595" s="32" t="str">
        <f t="shared" si="160"/>
        <v/>
      </c>
      <c r="CF595" s="52" t="str">
        <f t="shared" si="153"/>
        <v/>
      </c>
      <c r="CH595" s="19" t="str">
        <f>IF($CF595="", "", COUNTIF($CF$12:$CF$1210, "&gt;"&amp;$CF595)+1+COUNTIF($CF$12:$CF595, $CF595)-1)</f>
        <v/>
      </c>
      <c r="CJ595" s="19" t="str">
        <f t="shared" si="154"/>
        <v/>
      </c>
      <c r="CL595" s="87" t="str">
        <f t="shared" si="155"/>
        <v/>
      </c>
    </row>
    <row r="596" spans="1:90" x14ac:dyDescent="0.25">
      <c r="A596" s="11"/>
      <c r="B596" s="5"/>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7"/>
      <c r="AF596" s="11"/>
      <c r="AG596" s="12"/>
      <c r="AH596" s="12"/>
      <c r="AI596" s="12"/>
      <c r="AJ596" s="12"/>
      <c r="AK596" s="12"/>
      <c r="AL596" s="12"/>
      <c r="AM596" s="12"/>
      <c r="AN596" s="12"/>
      <c r="AO596" s="12"/>
      <c r="AP596" s="12"/>
      <c r="AQ596" s="12"/>
      <c r="AR596" s="12"/>
      <c r="AS596" s="12"/>
      <c r="AT596" s="12"/>
      <c r="AU596" s="12"/>
      <c r="AV596" s="12"/>
      <c r="AW596" s="12"/>
      <c r="AX596" s="12"/>
      <c r="AY596" s="12"/>
      <c r="AZ596" s="37" t="str">
        <f t="shared" si="145"/>
        <v/>
      </c>
      <c r="BA596" s="13" t="str" cm="1">
        <f t="array" ref="BA596">IF(BA$10="", "", IF(IFERROR(INDEX($B596:$AE596, $BK596, MATCH(BA$10, $B$11:$AE$11, 0)), "")="", "", IFERROR(VALUE(INDEX($B596:$AE596, $BK596, MATCH(BA$10, $B$11:$AE$11, 0))), "")))</f>
        <v/>
      </c>
      <c r="BB596" s="13" t="str" cm="1">
        <f t="array" ref="BB596">IF(BB$10="", "", IF(IFERROR(INDEX($B596:$AE596, $BK596, MATCH(BB$10, $B$11:$AE$11, 0)), "")="", "", IFERROR(VALUE(INDEX($B596:$AE596, $BK596, MATCH(BB$10, $B$11:$AE$11, 0))), "")))</f>
        <v/>
      </c>
      <c r="BC596" s="13" t="str" cm="1">
        <f t="array" ref="BC596">IF(BC$10="", "", IF(IFERROR(INDEX($B596:$AE596, $BK596, MATCH(BC$10, $B$11:$AE$11, 0)), "")="", "", IFERROR(VALUE(INDEX($B596:$AE596, $BK596, MATCH(BC$10, $B$11:$AE$11, 0))), "")))</f>
        <v/>
      </c>
      <c r="BD596" s="13" t="str" cm="1">
        <f t="array" ref="BD596">IF(BD$10="", "", IF(IFERROR(INDEX($B596:$AE596, $BK596, MATCH(BD$10, $B$11:$AE$11, 0)), "")="", "", IFERROR(VALUE(INDEX($B596:$AE596, $BK596, MATCH(BD$10, $B$11:$AE$11, 0))), "")))</f>
        <v/>
      </c>
      <c r="BE596" s="32" t="str" cm="1">
        <f t="array" ref="BE596">IF(BE$10="", "", IF(IFERROR(INDEX($B596:$AE596, $BK596, MATCH(BE$10, $B$11:$AE$11, 0)), "")="", "", IFERROR(VALUE(INDEX($B596:$AE596, $BK596, MATCH(BE$10, $B$11:$AE$11, 0))), "")))</f>
        <v/>
      </c>
      <c r="BF596" s="12"/>
      <c r="BG596" s="44" t="str" cm="1">
        <f t="array" ref="BG596">IF(BG$10="", "", IF(IFERROR(INDEX($B596:$AE596, $BK596, MATCH(BG$10, $B$11:$AE$11, 0)), "")="", "", IFERROR(LEFT(INDEX($B596:$AE596, $BK596, MATCH(BG$10, $B$11:$AE$11, 0)), 70), "")))</f>
        <v/>
      </c>
      <c r="BH596" s="12"/>
      <c r="BI596" s="44" t="str" cm="1">
        <f t="array" ref="BI596">IF(BI$10="", "", IF(IFERROR(INDEX($B596:$AE596, $BK596, MATCH(BI$10, $B$11:$AE$11, 0)), "")="", "", IFERROR(INDEX($B596:$AE596, $BK596, MATCH(BI$10, $B$11:$AE$11, 0)), "")))</f>
        <v/>
      </c>
      <c r="BJ596" s="12"/>
      <c r="BN596" s="19" t="str" cm="1">
        <f t="array" ref="BN596">IF($AZ$10="", "", IF(IFERROR(INDEX($B596:$AE596, $BK596, MATCH($AZ$10, $B$11:$AE$11, 0)), "")="", "", IFERROR(INDEX($B596:$AE596, $BK596, MATCH($AZ$10, $B$11:$AE$11, 0)), "")))</f>
        <v/>
      </c>
      <c r="BO596" s="19" t="str">
        <f t="shared" si="146"/>
        <v/>
      </c>
      <c r="BP596" s="19" t="str">
        <f t="shared" si="147"/>
        <v/>
      </c>
      <c r="BQ596" s="19" t="str">
        <f t="shared" si="148"/>
        <v/>
      </c>
      <c r="BR596" s="30" t="str">
        <f t="shared" si="149"/>
        <v/>
      </c>
      <c r="BS596" s="19" t="str">
        <f t="shared" si="150"/>
        <v/>
      </c>
      <c r="BT596" s="40" t="str" cm="1">
        <f t="array" ref="BT596">IFERROR(DATE(INDEX($BQ596:$BS596, $BK596, MATCH($BN$5, $BQ$10:$BS$10, 0)), INDEX($BQ596:$BS596, $BK596, MATCH($BN$4, $BQ$10:$BS$10, 0)), INDEX($BQ596:$BS596, $BK596, MATCH($BN$3, $BQ$10:$BS$10, 0))), "")</f>
        <v/>
      </c>
      <c r="BV596" s="19" t="str">
        <f t="shared" si="151"/>
        <v/>
      </c>
      <c r="BX596" s="19" t="str">
        <f t="shared" si="152"/>
        <v/>
      </c>
      <c r="BZ596" s="30" t="str">
        <f t="shared" si="156"/>
        <v/>
      </c>
      <c r="CA596" s="13" t="str">
        <f t="shared" si="157"/>
        <v/>
      </c>
      <c r="CB596" s="13" t="str">
        <f t="shared" si="158"/>
        <v/>
      </c>
      <c r="CC596" s="13" t="str">
        <f t="shared" si="159"/>
        <v/>
      </c>
      <c r="CD596" s="32" t="str">
        <f t="shared" si="160"/>
        <v/>
      </c>
      <c r="CF596" s="52" t="str">
        <f t="shared" si="153"/>
        <v/>
      </c>
      <c r="CH596" s="19" t="str">
        <f>IF($CF596="", "", COUNTIF($CF$12:$CF$1210, "&gt;"&amp;$CF596)+1+COUNTIF($CF$12:$CF596, $CF596)-1)</f>
        <v/>
      </c>
      <c r="CJ596" s="19" t="str">
        <f t="shared" si="154"/>
        <v/>
      </c>
      <c r="CL596" s="87" t="str">
        <f t="shared" si="155"/>
        <v/>
      </c>
    </row>
    <row r="597" spans="1:90" x14ac:dyDescent="0.25">
      <c r="A597" s="11"/>
      <c r="B597" s="5"/>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7"/>
      <c r="AF597" s="11"/>
      <c r="AG597" s="12"/>
      <c r="AH597" s="12"/>
      <c r="AI597" s="12"/>
      <c r="AJ597" s="12"/>
      <c r="AK597" s="12"/>
      <c r="AL597" s="12"/>
      <c r="AM597" s="12"/>
      <c r="AN597" s="12"/>
      <c r="AO597" s="12"/>
      <c r="AP597" s="12"/>
      <c r="AQ597" s="12"/>
      <c r="AR597" s="12"/>
      <c r="AS597" s="12"/>
      <c r="AT597" s="12"/>
      <c r="AU597" s="12"/>
      <c r="AV597" s="12"/>
      <c r="AW597" s="12"/>
      <c r="AX597" s="12"/>
      <c r="AY597" s="12"/>
      <c r="AZ597" s="37" t="str">
        <f t="shared" si="145"/>
        <v/>
      </c>
      <c r="BA597" s="13" t="str" cm="1">
        <f t="array" ref="BA597">IF(BA$10="", "", IF(IFERROR(INDEX($B597:$AE597, $BK597, MATCH(BA$10, $B$11:$AE$11, 0)), "")="", "", IFERROR(VALUE(INDEX($B597:$AE597, $BK597, MATCH(BA$10, $B$11:$AE$11, 0))), "")))</f>
        <v/>
      </c>
      <c r="BB597" s="13" t="str" cm="1">
        <f t="array" ref="BB597">IF(BB$10="", "", IF(IFERROR(INDEX($B597:$AE597, $BK597, MATCH(BB$10, $B$11:$AE$11, 0)), "")="", "", IFERROR(VALUE(INDEX($B597:$AE597, $BK597, MATCH(BB$10, $B$11:$AE$11, 0))), "")))</f>
        <v/>
      </c>
      <c r="BC597" s="13" t="str" cm="1">
        <f t="array" ref="BC597">IF(BC$10="", "", IF(IFERROR(INDEX($B597:$AE597, $BK597, MATCH(BC$10, $B$11:$AE$11, 0)), "")="", "", IFERROR(VALUE(INDEX($B597:$AE597, $BK597, MATCH(BC$10, $B$11:$AE$11, 0))), "")))</f>
        <v/>
      </c>
      <c r="BD597" s="13" t="str" cm="1">
        <f t="array" ref="BD597">IF(BD$10="", "", IF(IFERROR(INDEX($B597:$AE597, $BK597, MATCH(BD$10, $B$11:$AE$11, 0)), "")="", "", IFERROR(VALUE(INDEX($B597:$AE597, $BK597, MATCH(BD$10, $B$11:$AE$11, 0))), "")))</f>
        <v/>
      </c>
      <c r="BE597" s="32" t="str" cm="1">
        <f t="array" ref="BE597">IF(BE$10="", "", IF(IFERROR(INDEX($B597:$AE597, $BK597, MATCH(BE$10, $B$11:$AE$11, 0)), "")="", "", IFERROR(VALUE(INDEX($B597:$AE597, $BK597, MATCH(BE$10, $B$11:$AE$11, 0))), "")))</f>
        <v/>
      </c>
      <c r="BF597" s="12"/>
      <c r="BG597" s="44" t="str" cm="1">
        <f t="array" ref="BG597">IF(BG$10="", "", IF(IFERROR(INDEX($B597:$AE597, $BK597, MATCH(BG$10, $B$11:$AE$11, 0)), "")="", "", IFERROR(LEFT(INDEX($B597:$AE597, $BK597, MATCH(BG$10, $B$11:$AE$11, 0)), 70), "")))</f>
        <v/>
      </c>
      <c r="BH597" s="12"/>
      <c r="BI597" s="44" t="str" cm="1">
        <f t="array" ref="BI597">IF(BI$10="", "", IF(IFERROR(INDEX($B597:$AE597, $BK597, MATCH(BI$10, $B$11:$AE$11, 0)), "")="", "", IFERROR(INDEX($B597:$AE597, $BK597, MATCH(BI$10, $B$11:$AE$11, 0)), "")))</f>
        <v/>
      </c>
      <c r="BJ597" s="12"/>
      <c r="BN597" s="19" t="str" cm="1">
        <f t="array" ref="BN597">IF($AZ$10="", "", IF(IFERROR(INDEX($B597:$AE597, $BK597, MATCH($AZ$10, $B$11:$AE$11, 0)), "")="", "", IFERROR(INDEX($B597:$AE597, $BK597, MATCH($AZ$10, $B$11:$AE$11, 0)), "")))</f>
        <v/>
      </c>
      <c r="BO597" s="19" t="str">
        <f t="shared" si="146"/>
        <v/>
      </c>
      <c r="BP597" s="19" t="str">
        <f t="shared" si="147"/>
        <v/>
      </c>
      <c r="BQ597" s="19" t="str">
        <f t="shared" si="148"/>
        <v/>
      </c>
      <c r="BR597" s="30" t="str">
        <f t="shared" si="149"/>
        <v/>
      </c>
      <c r="BS597" s="19" t="str">
        <f t="shared" si="150"/>
        <v/>
      </c>
      <c r="BT597" s="40" t="str" cm="1">
        <f t="array" ref="BT597">IFERROR(DATE(INDEX($BQ597:$BS597, $BK597, MATCH($BN$5, $BQ$10:$BS$10, 0)), INDEX($BQ597:$BS597, $BK597, MATCH($BN$4, $BQ$10:$BS$10, 0)), INDEX($BQ597:$BS597, $BK597, MATCH($BN$3, $BQ$10:$BS$10, 0))), "")</f>
        <v/>
      </c>
      <c r="BV597" s="19" t="str">
        <f t="shared" si="151"/>
        <v/>
      </c>
      <c r="BX597" s="19" t="str">
        <f t="shared" si="152"/>
        <v/>
      </c>
      <c r="BZ597" s="30" t="str">
        <f t="shared" si="156"/>
        <v/>
      </c>
      <c r="CA597" s="13" t="str">
        <f t="shared" si="157"/>
        <v/>
      </c>
      <c r="CB597" s="13" t="str">
        <f t="shared" si="158"/>
        <v/>
      </c>
      <c r="CC597" s="13" t="str">
        <f t="shared" si="159"/>
        <v/>
      </c>
      <c r="CD597" s="32" t="str">
        <f t="shared" si="160"/>
        <v/>
      </c>
      <c r="CF597" s="52" t="str">
        <f t="shared" si="153"/>
        <v/>
      </c>
      <c r="CH597" s="19" t="str">
        <f>IF($CF597="", "", COUNTIF($CF$12:$CF$1210, "&gt;"&amp;$CF597)+1+COUNTIF($CF$12:$CF597, $CF597)-1)</f>
        <v/>
      </c>
      <c r="CJ597" s="19" t="str">
        <f t="shared" si="154"/>
        <v/>
      </c>
      <c r="CL597" s="87" t="str">
        <f t="shared" si="155"/>
        <v/>
      </c>
    </row>
    <row r="598" spans="1:90" x14ac:dyDescent="0.25">
      <c r="A598" s="11"/>
      <c r="B598" s="5"/>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7"/>
      <c r="AF598" s="11"/>
      <c r="AG598" s="12"/>
      <c r="AH598" s="12"/>
      <c r="AI598" s="12"/>
      <c r="AJ598" s="12"/>
      <c r="AK598" s="12"/>
      <c r="AL598" s="12"/>
      <c r="AM598" s="12"/>
      <c r="AN598" s="12"/>
      <c r="AO598" s="12"/>
      <c r="AP598" s="12"/>
      <c r="AQ598" s="12"/>
      <c r="AR598" s="12"/>
      <c r="AS598" s="12"/>
      <c r="AT598" s="12"/>
      <c r="AU598" s="12"/>
      <c r="AV598" s="12"/>
      <c r="AW598" s="12"/>
      <c r="AX598" s="12"/>
      <c r="AY598" s="12"/>
      <c r="AZ598" s="37" t="str">
        <f t="shared" si="145"/>
        <v/>
      </c>
      <c r="BA598" s="13" t="str" cm="1">
        <f t="array" ref="BA598">IF(BA$10="", "", IF(IFERROR(INDEX($B598:$AE598, $BK598, MATCH(BA$10, $B$11:$AE$11, 0)), "")="", "", IFERROR(VALUE(INDEX($B598:$AE598, $BK598, MATCH(BA$10, $B$11:$AE$11, 0))), "")))</f>
        <v/>
      </c>
      <c r="BB598" s="13" t="str" cm="1">
        <f t="array" ref="BB598">IF(BB$10="", "", IF(IFERROR(INDEX($B598:$AE598, $BK598, MATCH(BB$10, $B$11:$AE$11, 0)), "")="", "", IFERROR(VALUE(INDEX($B598:$AE598, $BK598, MATCH(BB$10, $B$11:$AE$11, 0))), "")))</f>
        <v/>
      </c>
      <c r="BC598" s="13" t="str" cm="1">
        <f t="array" ref="BC598">IF(BC$10="", "", IF(IFERROR(INDEX($B598:$AE598, $BK598, MATCH(BC$10, $B$11:$AE$11, 0)), "")="", "", IFERROR(VALUE(INDEX($B598:$AE598, $BK598, MATCH(BC$10, $B$11:$AE$11, 0))), "")))</f>
        <v/>
      </c>
      <c r="BD598" s="13" t="str" cm="1">
        <f t="array" ref="BD598">IF(BD$10="", "", IF(IFERROR(INDEX($B598:$AE598, $BK598, MATCH(BD$10, $B$11:$AE$11, 0)), "")="", "", IFERROR(VALUE(INDEX($B598:$AE598, $BK598, MATCH(BD$10, $B$11:$AE$11, 0))), "")))</f>
        <v/>
      </c>
      <c r="BE598" s="32" t="str" cm="1">
        <f t="array" ref="BE598">IF(BE$10="", "", IF(IFERROR(INDEX($B598:$AE598, $BK598, MATCH(BE$10, $B$11:$AE$11, 0)), "")="", "", IFERROR(VALUE(INDEX($B598:$AE598, $BK598, MATCH(BE$10, $B$11:$AE$11, 0))), "")))</f>
        <v/>
      </c>
      <c r="BF598" s="12"/>
      <c r="BG598" s="44" t="str" cm="1">
        <f t="array" ref="BG598">IF(BG$10="", "", IF(IFERROR(INDEX($B598:$AE598, $BK598, MATCH(BG$10, $B$11:$AE$11, 0)), "")="", "", IFERROR(LEFT(INDEX($B598:$AE598, $BK598, MATCH(BG$10, $B$11:$AE$11, 0)), 70), "")))</f>
        <v/>
      </c>
      <c r="BH598" s="12"/>
      <c r="BI598" s="44" t="str" cm="1">
        <f t="array" ref="BI598">IF(BI$10="", "", IF(IFERROR(INDEX($B598:$AE598, $BK598, MATCH(BI$10, $B$11:$AE$11, 0)), "")="", "", IFERROR(INDEX($B598:$AE598, $BK598, MATCH(BI$10, $B$11:$AE$11, 0)), "")))</f>
        <v/>
      </c>
      <c r="BJ598" s="12"/>
      <c r="BN598" s="19" t="str" cm="1">
        <f t="array" ref="BN598">IF($AZ$10="", "", IF(IFERROR(INDEX($B598:$AE598, $BK598, MATCH($AZ$10, $B$11:$AE$11, 0)), "")="", "", IFERROR(INDEX($B598:$AE598, $BK598, MATCH($AZ$10, $B$11:$AE$11, 0)), "")))</f>
        <v/>
      </c>
      <c r="BO598" s="19" t="str">
        <f t="shared" si="146"/>
        <v/>
      </c>
      <c r="BP598" s="19" t="str">
        <f t="shared" si="147"/>
        <v/>
      </c>
      <c r="BQ598" s="19" t="str">
        <f t="shared" si="148"/>
        <v/>
      </c>
      <c r="BR598" s="30" t="str">
        <f t="shared" si="149"/>
        <v/>
      </c>
      <c r="BS598" s="19" t="str">
        <f t="shared" si="150"/>
        <v/>
      </c>
      <c r="BT598" s="40" t="str" cm="1">
        <f t="array" ref="BT598">IFERROR(DATE(INDEX($BQ598:$BS598, $BK598, MATCH($BN$5, $BQ$10:$BS$10, 0)), INDEX($BQ598:$BS598, $BK598, MATCH($BN$4, $BQ$10:$BS$10, 0)), INDEX($BQ598:$BS598, $BK598, MATCH($BN$3, $BQ$10:$BS$10, 0))), "")</f>
        <v/>
      </c>
      <c r="BV598" s="19" t="str">
        <f t="shared" si="151"/>
        <v/>
      </c>
      <c r="BX598" s="19" t="str">
        <f t="shared" si="152"/>
        <v/>
      </c>
      <c r="BZ598" s="30" t="str">
        <f t="shared" si="156"/>
        <v/>
      </c>
      <c r="CA598" s="13" t="str">
        <f t="shared" si="157"/>
        <v/>
      </c>
      <c r="CB598" s="13" t="str">
        <f t="shared" si="158"/>
        <v/>
      </c>
      <c r="CC598" s="13" t="str">
        <f t="shared" si="159"/>
        <v/>
      </c>
      <c r="CD598" s="32" t="str">
        <f t="shared" si="160"/>
        <v/>
      </c>
      <c r="CF598" s="52" t="str">
        <f t="shared" si="153"/>
        <v/>
      </c>
      <c r="CH598" s="19" t="str">
        <f>IF($CF598="", "", COUNTIF($CF$12:$CF$1210, "&gt;"&amp;$CF598)+1+COUNTIF($CF$12:$CF598, $CF598)-1)</f>
        <v/>
      </c>
      <c r="CJ598" s="19" t="str">
        <f t="shared" si="154"/>
        <v/>
      </c>
      <c r="CL598" s="87" t="str">
        <f t="shared" si="155"/>
        <v/>
      </c>
    </row>
    <row r="599" spans="1:90" x14ac:dyDescent="0.25">
      <c r="A599" s="11"/>
      <c r="B599" s="5"/>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7"/>
      <c r="AF599" s="11"/>
      <c r="AG599" s="12"/>
      <c r="AH599" s="12"/>
      <c r="AI599" s="12"/>
      <c r="AJ599" s="12"/>
      <c r="AK599" s="12"/>
      <c r="AL599" s="12"/>
      <c r="AM599" s="12"/>
      <c r="AN599" s="12"/>
      <c r="AO599" s="12"/>
      <c r="AP599" s="12"/>
      <c r="AQ599" s="12"/>
      <c r="AR599" s="12"/>
      <c r="AS599" s="12"/>
      <c r="AT599" s="12"/>
      <c r="AU599" s="12"/>
      <c r="AV599" s="12"/>
      <c r="AW599" s="12"/>
      <c r="AX599" s="12"/>
      <c r="AY599" s="12"/>
      <c r="AZ599" s="37" t="str">
        <f t="shared" si="145"/>
        <v/>
      </c>
      <c r="BA599" s="13" t="str" cm="1">
        <f t="array" ref="BA599">IF(BA$10="", "", IF(IFERROR(INDEX($B599:$AE599, $BK599, MATCH(BA$10, $B$11:$AE$11, 0)), "")="", "", IFERROR(VALUE(INDEX($B599:$AE599, $BK599, MATCH(BA$10, $B$11:$AE$11, 0))), "")))</f>
        <v/>
      </c>
      <c r="BB599" s="13" t="str" cm="1">
        <f t="array" ref="BB599">IF(BB$10="", "", IF(IFERROR(INDEX($B599:$AE599, $BK599, MATCH(BB$10, $B$11:$AE$11, 0)), "")="", "", IFERROR(VALUE(INDEX($B599:$AE599, $BK599, MATCH(BB$10, $B$11:$AE$11, 0))), "")))</f>
        <v/>
      </c>
      <c r="BC599" s="13" t="str" cm="1">
        <f t="array" ref="BC599">IF(BC$10="", "", IF(IFERROR(INDEX($B599:$AE599, $BK599, MATCH(BC$10, $B$11:$AE$11, 0)), "")="", "", IFERROR(VALUE(INDEX($B599:$AE599, $BK599, MATCH(BC$10, $B$11:$AE$11, 0))), "")))</f>
        <v/>
      </c>
      <c r="BD599" s="13" t="str" cm="1">
        <f t="array" ref="BD599">IF(BD$10="", "", IF(IFERROR(INDEX($B599:$AE599, $BK599, MATCH(BD$10, $B$11:$AE$11, 0)), "")="", "", IFERROR(VALUE(INDEX($B599:$AE599, $BK599, MATCH(BD$10, $B$11:$AE$11, 0))), "")))</f>
        <v/>
      </c>
      <c r="BE599" s="32" t="str" cm="1">
        <f t="array" ref="BE599">IF(BE$10="", "", IF(IFERROR(INDEX($B599:$AE599, $BK599, MATCH(BE$10, $B$11:$AE$11, 0)), "")="", "", IFERROR(VALUE(INDEX($B599:$AE599, $BK599, MATCH(BE$10, $B$11:$AE$11, 0))), "")))</f>
        <v/>
      </c>
      <c r="BF599" s="12"/>
      <c r="BG599" s="44" t="str" cm="1">
        <f t="array" ref="BG599">IF(BG$10="", "", IF(IFERROR(INDEX($B599:$AE599, $BK599, MATCH(BG$10, $B$11:$AE$11, 0)), "")="", "", IFERROR(LEFT(INDEX($B599:$AE599, $BK599, MATCH(BG$10, $B$11:$AE$11, 0)), 70), "")))</f>
        <v/>
      </c>
      <c r="BH599" s="12"/>
      <c r="BI599" s="44" t="str" cm="1">
        <f t="array" ref="BI599">IF(BI$10="", "", IF(IFERROR(INDEX($B599:$AE599, $BK599, MATCH(BI$10, $B$11:$AE$11, 0)), "")="", "", IFERROR(INDEX($B599:$AE599, $BK599, MATCH(BI$10, $B$11:$AE$11, 0)), "")))</f>
        <v/>
      </c>
      <c r="BJ599" s="12"/>
      <c r="BN599" s="19" t="str" cm="1">
        <f t="array" ref="BN599">IF($AZ$10="", "", IF(IFERROR(INDEX($B599:$AE599, $BK599, MATCH($AZ$10, $B$11:$AE$11, 0)), "")="", "", IFERROR(INDEX($B599:$AE599, $BK599, MATCH($AZ$10, $B$11:$AE$11, 0)), "")))</f>
        <v/>
      </c>
      <c r="BO599" s="19" t="str">
        <f t="shared" si="146"/>
        <v/>
      </c>
      <c r="BP599" s="19" t="str">
        <f t="shared" si="147"/>
        <v/>
      </c>
      <c r="BQ599" s="19" t="str">
        <f t="shared" si="148"/>
        <v/>
      </c>
      <c r="BR599" s="30" t="str">
        <f t="shared" si="149"/>
        <v/>
      </c>
      <c r="BS599" s="19" t="str">
        <f t="shared" si="150"/>
        <v/>
      </c>
      <c r="BT599" s="40" t="str" cm="1">
        <f t="array" ref="BT599">IFERROR(DATE(INDEX($BQ599:$BS599, $BK599, MATCH($BN$5, $BQ$10:$BS$10, 0)), INDEX($BQ599:$BS599, $BK599, MATCH($BN$4, $BQ$10:$BS$10, 0)), INDEX($BQ599:$BS599, $BK599, MATCH($BN$3, $BQ$10:$BS$10, 0))), "")</f>
        <v/>
      </c>
      <c r="BV599" s="19" t="str">
        <f t="shared" si="151"/>
        <v/>
      </c>
      <c r="BX599" s="19" t="str">
        <f t="shared" si="152"/>
        <v/>
      </c>
      <c r="BZ599" s="30" t="str">
        <f t="shared" si="156"/>
        <v/>
      </c>
      <c r="CA599" s="13" t="str">
        <f t="shared" si="157"/>
        <v/>
      </c>
      <c r="CB599" s="13" t="str">
        <f t="shared" si="158"/>
        <v/>
      </c>
      <c r="CC599" s="13" t="str">
        <f t="shared" si="159"/>
        <v/>
      </c>
      <c r="CD599" s="32" t="str">
        <f t="shared" si="160"/>
        <v/>
      </c>
      <c r="CF599" s="52" t="str">
        <f t="shared" si="153"/>
        <v/>
      </c>
      <c r="CH599" s="19" t="str">
        <f>IF($CF599="", "", COUNTIF($CF$12:$CF$1210, "&gt;"&amp;$CF599)+1+COUNTIF($CF$12:$CF599, $CF599)-1)</f>
        <v/>
      </c>
      <c r="CJ599" s="19" t="str">
        <f t="shared" si="154"/>
        <v/>
      </c>
      <c r="CL599" s="87" t="str">
        <f t="shared" si="155"/>
        <v/>
      </c>
    </row>
    <row r="600" spans="1:90" x14ac:dyDescent="0.25">
      <c r="A600" s="11"/>
      <c r="B600" s="5"/>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7"/>
      <c r="AF600" s="11"/>
      <c r="AG600" s="12"/>
      <c r="AH600" s="12"/>
      <c r="AI600" s="12"/>
      <c r="AJ600" s="12"/>
      <c r="AK600" s="12"/>
      <c r="AL600" s="12"/>
      <c r="AM600" s="12"/>
      <c r="AN600" s="12"/>
      <c r="AO600" s="12"/>
      <c r="AP600" s="12"/>
      <c r="AQ600" s="12"/>
      <c r="AR600" s="12"/>
      <c r="AS600" s="12"/>
      <c r="AT600" s="12"/>
      <c r="AU600" s="12"/>
      <c r="AV600" s="12"/>
      <c r="AW600" s="12"/>
      <c r="AX600" s="12"/>
      <c r="AY600" s="12"/>
      <c r="AZ600" s="37" t="str">
        <f t="shared" si="145"/>
        <v/>
      </c>
      <c r="BA600" s="13" t="str" cm="1">
        <f t="array" ref="BA600">IF(BA$10="", "", IF(IFERROR(INDEX($B600:$AE600, $BK600, MATCH(BA$10, $B$11:$AE$11, 0)), "")="", "", IFERROR(VALUE(INDEX($B600:$AE600, $BK600, MATCH(BA$10, $B$11:$AE$11, 0))), "")))</f>
        <v/>
      </c>
      <c r="BB600" s="13" t="str" cm="1">
        <f t="array" ref="BB600">IF(BB$10="", "", IF(IFERROR(INDEX($B600:$AE600, $BK600, MATCH(BB$10, $B$11:$AE$11, 0)), "")="", "", IFERROR(VALUE(INDEX($B600:$AE600, $BK600, MATCH(BB$10, $B$11:$AE$11, 0))), "")))</f>
        <v/>
      </c>
      <c r="BC600" s="13" t="str" cm="1">
        <f t="array" ref="BC600">IF(BC$10="", "", IF(IFERROR(INDEX($B600:$AE600, $BK600, MATCH(BC$10, $B$11:$AE$11, 0)), "")="", "", IFERROR(VALUE(INDEX($B600:$AE600, $BK600, MATCH(BC$10, $B$11:$AE$11, 0))), "")))</f>
        <v/>
      </c>
      <c r="BD600" s="13" t="str" cm="1">
        <f t="array" ref="BD600">IF(BD$10="", "", IF(IFERROR(INDEX($B600:$AE600, $BK600, MATCH(BD$10, $B$11:$AE$11, 0)), "")="", "", IFERROR(VALUE(INDEX($B600:$AE600, $BK600, MATCH(BD$10, $B$11:$AE$11, 0))), "")))</f>
        <v/>
      </c>
      <c r="BE600" s="32" t="str" cm="1">
        <f t="array" ref="BE600">IF(BE$10="", "", IF(IFERROR(INDEX($B600:$AE600, $BK600, MATCH(BE$10, $B$11:$AE$11, 0)), "")="", "", IFERROR(VALUE(INDEX($B600:$AE600, $BK600, MATCH(BE$10, $B$11:$AE$11, 0))), "")))</f>
        <v/>
      </c>
      <c r="BF600" s="12"/>
      <c r="BG600" s="44" t="str" cm="1">
        <f t="array" ref="BG600">IF(BG$10="", "", IF(IFERROR(INDEX($B600:$AE600, $BK600, MATCH(BG$10, $B$11:$AE$11, 0)), "")="", "", IFERROR(LEFT(INDEX($B600:$AE600, $BK600, MATCH(BG$10, $B$11:$AE$11, 0)), 70), "")))</f>
        <v/>
      </c>
      <c r="BH600" s="12"/>
      <c r="BI600" s="44" t="str" cm="1">
        <f t="array" ref="BI600">IF(BI$10="", "", IF(IFERROR(INDEX($B600:$AE600, $BK600, MATCH(BI$10, $B$11:$AE$11, 0)), "")="", "", IFERROR(INDEX($B600:$AE600, $BK600, MATCH(BI$10, $B$11:$AE$11, 0)), "")))</f>
        <v/>
      </c>
      <c r="BJ600" s="12"/>
      <c r="BN600" s="19" t="str" cm="1">
        <f t="array" ref="BN600">IF($AZ$10="", "", IF(IFERROR(INDEX($B600:$AE600, $BK600, MATCH($AZ$10, $B$11:$AE$11, 0)), "")="", "", IFERROR(INDEX($B600:$AE600, $BK600, MATCH($AZ$10, $B$11:$AE$11, 0)), "")))</f>
        <v/>
      </c>
      <c r="BO600" s="19" t="str">
        <f t="shared" si="146"/>
        <v/>
      </c>
      <c r="BP600" s="19" t="str">
        <f t="shared" si="147"/>
        <v/>
      </c>
      <c r="BQ600" s="19" t="str">
        <f t="shared" si="148"/>
        <v/>
      </c>
      <c r="BR600" s="30" t="str">
        <f t="shared" si="149"/>
        <v/>
      </c>
      <c r="BS600" s="19" t="str">
        <f t="shared" si="150"/>
        <v/>
      </c>
      <c r="BT600" s="40" t="str" cm="1">
        <f t="array" ref="BT600">IFERROR(DATE(INDEX($BQ600:$BS600, $BK600, MATCH($BN$5, $BQ$10:$BS$10, 0)), INDEX($BQ600:$BS600, $BK600, MATCH($BN$4, $BQ$10:$BS$10, 0)), INDEX($BQ600:$BS600, $BK600, MATCH($BN$3, $BQ$10:$BS$10, 0))), "")</f>
        <v/>
      </c>
      <c r="BV600" s="19" t="str">
        <f t="shared" si="151"/>
        <v/>
      </c>
      <c r="BX600" s="19" t="str">
        <f t="shared" si="152"/>
        <v/>
      </c>
      <c r="BZ600" s="30" t="str">
        <f t="shared" si="156"/>
        <v/>
      </c>
      <c r="CA600" s="13" t="str">
        <f t="shared" si="157"/>
        <v/>
      </c>
      <c r="CB600" s="13" t="str">
        <f t="shared" si="158"/>
        <v/>
      </c>
      <c r="CC600" s="13" t="str">
        <f t="shared" si="159"/>
        <v/>
      </c>
      <c r="CD600" s="32" t="str">
        <f t="shared" si="160"/>
        <v/>
      </c>
      <c r="CF600" s="52" t="str">
        <f t="shared" si="153"/>
        <v/>
      </c>
      <c r="CH600" s="19" t="str">
        <f>IF($CF600="", "", COUNTIF($CF$12:$CF$1210, "&gt;"&amp;$CF600)+1+COUNTIF($CF$12:$CF600, $CF600)-1)</f>
        <v/>
      </c>
      <c r="CJ600" s="19" t="str">
        <f t="shared" si="154"/>
        <v/>
      </c>
      <c r="CL600" s="87" t="str">
        <f t="shared" si="155"/>
        <v/>
      </c>
    </row>
    <row r="601" spans="1:90" x14ac:dyDescent="0.25">
      <c r="A601" s="11"/>
      <c r="B601" s="5"/>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7"/>
      <c r="AF601" s="11"/>
      <c r="AG601" s="12"/>
      <c r="AH601" s="12"/>
      <c r="AI601" s="12"/>
      <c r="AJ601" s="12"/>
      <c r="AK601" s="12"/>
      <c r="AL601" s="12"/>
      <c r="AM601" s="12"/>
      <c r="AN601" s="12"/>
      <c r="AO601" s="12"/>
      <c r="AP601" s="12"/>
      <c r="AQ601" s="12"/>
      <c r="AR601" s="12"/>
      <c r="AS601" s="12"/>
      <c r="AT601" s="12"/>
      <c r="AU601" s="12"/>
      <c r="AV601" s="12"/>
      <c r="AW601" s="12"/>
      <c r="AX601" s="12"/>
      <c r="AY601" s="12"/>
      <c r="AZ601" s="37" t="str">
        <f t="shared" si="145"/>
        <v/>
      </c>
      <c r="BA601" s="13" t="str" cm="1">
        <f t="array" ref="BA601">IF(BA$10="", "", IF(IFERROR(INDEX($B601:$AE601, $BK601, MATCH(BA$10, $B$11:$AE$11, 0)), "")="", "", IFERROR(VALUE(INDEX($B601:$AE601, $BK601, MATCH(BA$10, $B$11:$AE$11, 0))), "")))</f>
        <v/>
      </c>
      <c r="BB601" s="13" t="str" cm="1">
        <f t="array" ref="BB601">IF(BB$10="", "", IF(IFERROR(INDEX($B601:$AE601, $BK601, MATCH(BB$10, $B$11:$AE$11, 0)), "")="", "", IFERROR(VALUE(INDEX($B601:$AE601, $BK601, MATCH(BB$10, $B$11:$AE$11, 0))), "")))</f>
        <v/>
      </c>
      <c r="BC601" s="13" t="str" cm="1">
        <f t="array" ref="BC601">IF(BC$10="", "", IF(IFERROR(INDEX($B601:$AE601, $BK601, MATCH(BC$10, $B$11:$AE$11, 0)), "")="", "", IFERROR(VALUE(INDEX($B601:$AE601, $BK601, MATCH(BC$10, $B$11:$AE$11, 0))), "")))</f>
        <v/>
      </c>
      <c r="BD601" s="13" t="str" cm="1">
        <f t="array" ref="BD601">IF(BD$10="", "", IF(IFERROR(INDEX($B601:$AE601, $BK601, MATCH(BD$10, $B$11:$AE$11, 0)), "")="", "", IFERROR(VALUE(INDEX($B601:$AE601, $BK601, MATCH(BD$10, $B$11:$AE$11, 0))), "")))</f>
        <v/>
      </c>
      <c r="BE601" s="32" t="str" cm="1">
        <f t="array" ref="BE601">IF(BE$10="", "", IF(IFERROR(INDEX($B601:$AE601, $BK601, MATCH(BE$10, $B$11:$AE$11, 0)), "")="", "", IFERROR(VALUE(INDEX($B601:$AE601, $BK601, MATCH(BE$10, $B$11:$AE$11, 0))), "")))</f>
        <v/>
      </c>
      <c r="BF601" s="12"/>
      <c r="BG601" s="44" t="str" cm="1">
        <f t="array" ref="BG601">IF(BG$10="", "", IF(IFERROR(INDEX($B601:$AE601, $BK601, MATCH(BG$10, $B$11:$AE$11, 0)), "")="", "", IFERROR(LEFT(INDEX($B601:$AE601, $BK601, MATCH(BG$10, $B$11:$AE$11, 0)), 70), "")))</f>
        <v/>
      </c>
      <c r="BH601" s="12"/>
      <c r="BI601" s="44" t="str" cm="1">
        <f t="array" ref="BI601">IF(BI$10="", "", IF(IFERROR(INDEX($B601:$AE601, $BK601, MATCH(BI$10, $B$11:$AE$11, 0)), "")="", "", IFERROR(INDEX($B601:$AE601, $BK601, MATCH(BI$10, $B$11:$AE$11, 0)), "")))</f>
        <v/>
      </c>
      <c r="BJ601" s="12"/>
      <c r="BN601" s="19" t="str" cm="1">
        <f t="array" ref="BN601">IF($AZ$10="", "", IF(IFERROR(INDEX($B601:$AE601, $BK601, MATCH($AZ$10, $B$11:$AE$11, 0)), "")="", "", IFERROR(INDEX($B601:$AE601, $BK601, MATCH($AZ$10, $B$11:$AE$11, 0)), "")))</f>
        <v/>
      </c>
      <c r="BO601" s="19" t="str">
        <f t="shared" si="146"/>
        <v/>
      </c>
      <c r="BP601" s="19" t="str">
        <f t="shared" si="147"/>
        <v/>
      </c>
      <c r="BQ601" s="19" t="str">
        <f t="shared" si="148"/>
        <v/>
      </c>
      <c r="BR601" s="30" t="str">
        <f t="shared" si="149"/>
        <v/>
      </c>
      <c r="BS601" s="19" t="str">
        <f t="shared" si="150"/>
        <v/>
      </c>
      <c r="BT601" s="40" t="str" cm="1">
        <f t="array" ref="BT601">IFERROR(DATE(INDEX($BQ601:$BS601, $BK601, MATCH($BN$5, $BQ$10:$BS$10, 0)), INDEX($BQ601:$BS601, $BK601, MATCH($BN$4, $BQ$10:$BS$10, 0)), INDEX($BQ601:$BS601, $BK601, MATCH($BN$3, $BQ$10:$BS$10, 0))), "")</f>
        <v/>
      </c>
      <c r="BV601" s="19" t="str">
        <f t="shared" si="151"/>
        <v/>
      </c>
      <c r="BX601" s="19" t="str">
        <f t="shared" si="152"/>
        <v/>
      </c>
      <c r="BZ601" s="30" t="str">
        <f t="shared" si="156"/>
        <v/>
      </c>
      <c r="CA601" s="13" t="str">
        <f t="shared" si="157"/>
        <v/>
      </c>
      <c r="CB601" s="13" t="str">
        <f t="shared" si="158"/>
        <v/>
      </c>
      <c r="CC601" s="13" t="str">
        <f t="shared" si="159"/>
        <v/>
      </c>
      <c r="CD601" s="32" t="str">
        <f t="shared" si="160"/>
        <v/>
      </c>
      <c r="CF601" s="52" t="str">
        <f t="shared" si="153"/>
        <v/>
      </c>
      <c r="CH601" s="19" t="str">
        <f>IF($CF601="", "", COUNTIF($CF$12:$CF$1210, "&gt;"&amp;$CF601)+1+COUNTIF($CF$12:$CF601, $CF601)-1)</f>
        <v/>
      </c>
      <c r="CJ601" s="19" t="str">
        <f t="shared" si="154"/>
        <v/>
      </c>
      <c r="CL601" s="87" t="str">
        <f t="shared" si="155"/>
        <v/>
      </c>
    </row>
    <row r="602" spans="1:90" x14ac:dyDescent="0.25">
      <c r="A602" s="11"/>
      <c r="B602" s="5"/>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7"/>
      <c r="AF602" s="11"/>
      <c r="AG602" s="12"/>
      <c r="AH602" s="12"/>
      <c r="AI602" s="12"/>
      <c r="AJ602" s="12"/>
      <c r="AK602" s="12"/>
      <c r="AL602" s="12"/>
      <c r="AM602" s="12"/>
      <c r="AN602" s="12"/>
      <c r="AO602" s="12"/>
      <c r="AP602" s="12"/>
      <c r="AQ602" s="12"/>
      <c r="AR602" s="12"/>
      <c r="AS602" s="12"/>
      <c r="AT602" s="12"/>
      <c r="AU602" s="12"/>
      <c r="AV602" s="12"/>
      <c r="AW602" s="12"/>
      <c r="AX602" s="12"/>
      <c r="AY602" s="12"/>
      <c r="AZ602" s="37" t="str">
        <f t="shared" si="145"/>
        <v/>
      </c>
      <c r="BA602" s="13" t="str" cm="1">
        <f t="array" ref="BA602">IF(BA$10="", "", IF(IFERROR(INDEX($B602:$AE602, $BK602, MATCH(BA$10, $B$11:$AE$11, 0)), "")="", "", IFERROR(VALUE(INDEX($B602:$AE602, $BK602, MATCH(BA$10, $B$11:$AE$11, 0))), "")))</f>
        <v/>
      </c>
      <c r="BB602" s="13" t="str" cm="1">
        <f t="array" ref="BB602">IF(BB$10="", "", IF(IFERROR(INDEX($B602:$AE602, $BK602, MATCH(BB$10, $B$11:$AE$11, 0)), "")="", "", IFERROR(VALUE(INDEX($B602:$AE602, $BK602, MATCH(BB$10, $B$11:$AE$11, 0))), "")))</f>
        <v/>
      </c>
      <c r="BC602" s="13" t="str" cm="1">
        <f t="array" ref="BC602">IF(BC$10="", "", IF(IFERROR(INDEX($B602:$AE602, $BK602, MATCH(BC$10, $B$11:$AE$11, 0)), "")="", "", IFERROR(VALUE(INDEX($B602:$AE602, $BK602, MATCH(BC$10, $B$11:$AE$11, 0))), "")))</f>
        <v/>
      </c>
      <c r="BD602" s="13" t="str" cm="1">
        <f t="array" ref="BD602">IF(BD$10="", "", IF(IFERROR(INDEX($B602:$AE602, $BK602, MATCH(BD$10, $B$11:$AE$11, 0)), "")="", "", IFERROR(VALUE(INDEX($B602:$AE602, $BK602, MATCH(BD$10, $B$11:$AE$11, 0))), "")))</f>
        <v/>
      </c>
      <c r="BE602" s="32" t="str" cm="1">
        <f t="array" ref="BE602">IF(BE$10="", "", IF(IFERROR(INDEX($B602:$AE602, $BK602, MATCH(BE$10, $B$11:$AE$11, 0)), "")="", "", IFERROR(VALUE(INDEX($B602:$AE602, $BK602, MATCH(BE$10, $B$11:$AE$11, 0))), "")))</f>
        <v/>
      </c>
      <c r="BF602" s="12"/>
      <c r="BG602" s="44" t="str" cm="1">
        <f t="array" ref="BG602">IF(BG$10="", "", IF(IFERROR(INDEX($B602:$AE602, $BK602, MATCH(BG$10, $B$11:$AE$11, 0)), "")="", "", IFERROR(LEFT(INDEX($B602:$AE602, $BK602, MATCH(BG$10, $B$11:$AE$11, 0)), 70), "")))</f>
        <v/>
      </c>
      <c r="BH602" s="12"/>
      <c r="BI602" s="44" t="str" cm="1">
        <f t="array" ref="BI602">IF(BI$10="", "", IF(IFERROR(INDEX($B602:$AE602, $BK602, MATCH(BI$10, $B$11:$AE$11, 0)), "")="", "", IFERROR(INDEX($B602:$AE602, $BK602, MATCH(BI$10, $B$11:$AE$11, 0)), "")))</f>
        <v/>
      </c>
      <c r="BJ602" s="12"/>
      <c r="BN602" s="19" t="str" cm="1">
        <f t="array" ref="BN602">IF($AZ$10="", "", IF(IFERROR(INDEX($B602:$AE602, $BK602, MATCH($AZ$10, $B$11:$AE$11, 0)), "")="", "", IFERROR(INDEX($B602:$AE602, $BK602, MATCH($AZ$10, $B$11:$AE$11, 0)), "")))</f>
        <v/>
      </c>
      <c r="BO602" s="19" t="str">
        <f t="shared" si="146"/>
        <v/>
      </c>
      <c r="BP602" s="19" t="str">
        <f t="shared" si="147"/>
        <v/>
      </c>
      <c r="BQ602" s="19" t="str">
        <f t="shared" si="148"/>
        <v/>
      </c>
      <c r="BR602" s="30" t="str">
        <f t="shared" si="149"/>
        <v/>
      </c>
      <c r="BS602" s="19" t="str">
        <f t="shared" si="150"/>
        <v/>
      </c>
      <c r="BT602" s="40" t="str" cm="1">
        <f t="array" ref="BT602">IFERROR(DATE(INDEX($BQ602:$BS602, $BK602, MATCH($BN$5, $BQ$10:$BS$10, 0)), INDEX($BQ602:$BS602, $BK602, MATCH($BN$4, $BQ$10:$BS$10, 0)), INDEX($BQ602:$BS602, $BK602, MATCH($BN$3, $BQ$10:$BS$10, 0))), "")</f>
        <v/>
      </c>
      <c r="BV602" s="19" t="str">
        <f t="shared" si="151"/>
        <v/>
      </c>
      <c r="BX602" s="19" t="str">
        <f t="shared" si="152"/>
        <v/>
      </c>
      <c r="BZ602" s="30" t="str">
        <f t="shared" si="156"/>
        <v/>
      </c>
      <c r="CA602" s="13" t="str">
        <f t="shared" si="157"/>
        <v/>
      </c>
      <c r="CB602" s="13" t="str">
        <f t="shared" si="158"/>
        <v/>
      </c>
      <c r="CC602" s="13" t="str">
        <f t="shared" si="159"/>
        <v/>
      </c>
      <c r="CD602" s="32" t="str">
        <f t="shared" si="160"/>
        <v/>
      </c>
      <c r="CF602" s="52" t="str">
        <f t="shared" si="153"/>
        <v/>
      </c>
      <c r="CH602" s="19" t="str">
        <f>IF($CF602="", "", COUNTIF($CF$12:$CF$1210, "&gt;"&amp;$CF602)+1+COUNTIF($CF$12:$CF602, $CF602)-1)</f>
        <v/>
      </c>
      <c r="CJ602" s="19" t="str">
        <f t="shared" si="154"/>
        <v/>
      </c>
      <c r="CL602" s="87" t="str">
        <f t="shared" si="155"/>
        <v/>
      </c>
    </row>
    <row r="603" spans="1:90" x14ac:dyDescent="0.25">
      <c r="A603" s="11"/>
      <c r="B603" s="5"/>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7"/>
      <c r="AF603" s="11"/>
      <c r="AG603" s="12"/>
      <c r="AH603" s="12"/>
      <c r="AI603" s="12"/>
      <c r="AJ603" s="12"/>
      <c r="AK603" s="12"/>
      <c r="AL603" s="12"/>
      <c r="AM603" s="12"/>
      <c r="AN603" s="12"/>
      <c r="AO603" s="12"/>
      <c r="AP603" s="12"/>
      <c r="AQ603" s="12"/>
      <c r="AR603" s="12"/>
      <c r="AS603" s="12"/>
      <c r="AT603" s="12"/>
      <c r="AU603" s="12"/>
      <c r="AV603" s="12"/>
      <c r="AW603" s="12"/>
      <c r="AX603" s="12"/>
      <c r="AY603" s="12"/>
      <c r="AZ603" s="37" t="str">
        <f t="shared" si="145"/>
        <v/>
      </c>
      <c r="BA603" s="13" t="str" cm="1">
        <f t="array" ref="BA603">IF(BA$10="", "", IF(IFERROR(INDEX($B603:$AE603, $BK603, MATCH(BA$10, $B$11:$AE$11, 0)), "")="", "", IFERROR(VALUE(INDEX($B603:$AE603, $BK603, MATCH(BA$10, $B$11:$AE$11, 0))), "")))</f>
        <v/>
      </c>
      <c r="BB603" s="13" t="str" cm="1">
        <f t="array" ref="BB603">IF(BB$10="", "", IF(IFERROR(INDEX($B603:$AE603, $BK603, MATCH(BB$10, $B$11:$AE$11, 0)), "")="", "", IFERROR(VALUE(INDEX($B603:$AE603, $BK603, MATCH(BB$10, $B$11:$AE$11, 0))), "")))</f>
        <v/>
      </c>
      <c r="BC603" s="13" t="str" cm="1">
        <f t="array" ref="BC603">IF(BC$10="", "", IF(IFERROR(INDEX($B603:$AE603, $BK603, MATCH(BC$10, $B$11:$AE$11, 0)), "")="", "", IFERROR(VALUE(INDEX($B603:$AE603, $BK603, MATCH(BC$10, $B$11:$AE$11, 0))), "")))</f>
        <v/>
      </c>
      <c r="BD603" s="13" t="str" cm="1">
        <f t="array" ref="BD603">IF(BD$10="", "", IF(IFERROR(INDEX($B603:$AE603, $BK603, MATCH(BD$10, $B$11:$AE$11, 0)), "")="", "", IFERROR(VALUE(INDEX($B603:$AE603, $BK603, MATCH(BD$10, $B$11:$AE$11, 0))), "")))</f>
        <v/>
      </c>
      <c r="BE603" s="32" t="str" cm="1">
        <f t="array" ref="BE603">IF(BE$10="", "", IF(IFERROR(INDEX($B603:$AE603, $BK603, MATCH(BE$10, $B$11:$AE$11, 0)), "")="", "", IFERROR(VALUE(INDEX($B603:$AE603, $BK603, MATCH(BE$10, $B$11:$AE$11, 0))), "")))</f>
        <v/>
      </c>
      <c r="BF603" s="12"/>
      <c r="BG603" s="44" t="str" cm="1">
        <f t="array" ref="BG603">IF(BG$10="", "", IF(IFERROR(INDEX($B603:$AE603, $BK603, MATCH(BG$10, $B$11:$AE$11, 0)), "")="", "", IFERROR(LEFT(INDEX($B603:$AE603, $BK603, MATCH(BG$10, $B$11:$AE$11, 0)), 70), "")))</f>
        <v/>
      </c>
      <c r="BH603" s="12"/>
      <c r="BI603" s="44" t="str" cm="1">
        <f t="array" ref="BI603">IF(BI$10="", "", IF(IFERROR(INDEX($B603:$AE603, $BK603, MATCH(BI$10, $B$11:$AE$11, 0)), "")="", "", IFERROR(INDEX($B603:$AE603, $BK603, MATCH(BI$10, $B$11:$AE$11, 0)), "")))</f>
        <v/>
      </c>
      <c r="BJ603" s="12"/>
      <c r="BN603" s="19" t="str" cm="1">
        <f t="array" ref="BN603">IF($AZ$10="", "", IF(IFERROR(INDEX($B603:$AE603, $BK603, MATCH($AZ$10, $B$11:$AE$11, 0)), "")="", "", IFERROR(INDEX($B603:$AE603, $BK603, MATCH($AZ$10, $B$11:$AE$11, 0)), "")))</f>
        <v/>
      </c>
      <c r="BO603" s="19" t="str">
        <f t="shared" si="146"/>
        <v/>
      </c>
      <c r="BP603" s="19" t="str">
        <f t="shared" si="147"/>
        <v/>
      </c>
      <c r="BQ603" s="19" t="str">
        <f t="shared" si="148"/>
        <v/>
      </c>
      <c r="BR603" s="30" t="str">
        <f t="shared" si="149"/>
        <v/>
      </c>
      <c r="BS603" s="19" t="str">
        <f t="shared" si="150"/>
        <v/>
      </c>
      <c r="BT603" s="40" t="str" cm="1">
        <f t="array" ref="BT603">IFERROR(DATE(INDEX($BQ603:$BS603, $BK603, MATCH($BN$5, $BQ$10:$BS$10, 0)), INDEX($BQ603:$BS603, $BK603, MATCH($BN$4, $BQ$10:$BS$10, 0)), INDEX($BQ603:$BS603, $BK603, MATCH($BN$3, $BQ$10:$BS$10, 0))), "")</f>
        <v/>
      </c>
      <c r="BV603" s="19" t="str">
        <f t="shared" si="151"/>
        <v/>
      </c>
      <c r="BX603" s="19" t="str">
        <f t="shared" si="152"/>
        <v/>
      </c>
      <c r="BZ603" s="30" t="str">
        <f t="shared" si="156"/>
        <v/>
      </c>
      <c r="CA603" s="13" t="str">
        <f t="shared" si="157"/>
        <v/>
      </c>
      <c r="CB603" s="13" t="str">
        <f t="shared" si="158"/>
        <v/>
      </c>
      <c r="CC603" s="13" t="str">
        <f t="shared" si="159"/>
        <v/>
      </c>
      <c r="CD603" s="32" t="str">
        <f t="shared" si="160"/>
        <v/>
      </c>
      <c r="CF603" s="52" t="str">
        <f t="shared" si="153"/>
        <v/>
      </c>
      <c r="CH603" s="19" t="str">
        <f>IF($CF603="", "", COUNTIF($CF$12:$CF$1210, "&gt;"&amp;$CF603)+1+COUNTIF($CF$12:$CF603, $CF603)-1)</f>
        <v/>
      </c>
      <c r="CJ603" s="19" t="str">
        <f t="shared" si="154"/>
        <v/>
      </c>
      <c r="CL603" s="87" t="str">
        <f t="shared" si="155"/>
        <v/>
      </c>
    </row>
    <row r="604" spans="1:90" x14ac:dyDescent="0.25">
      <c r="A604" s="11"/>
      <c r="B604" s="5"/>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7"/>
      <c r="AF604" s="11"/>
      <c r="AG604" s="12"/>
      <c r="AH604" s="12"/>
      <c r="AI604" s="12"/>
      <c r="AJ604" s="12"/>
      <c r="AK604" s="12"/>
      <c r="AL604" s="12"/>
      <c r="AM604" s="12"/>
      <c r="AN604" s="12"/>
      <c r="AO604" s="12"/>
      <c r="AP604" s="12"/>
      <c r="AQ604" s="12"/>
      <c r="AR604" s="12"/>
      <c r="AS604" s="12"/>
      <c r="AT604" s="12"/>
      <c r="AU604" s="12"/>
      <c r="AV604" s="12"/>
      <c r="AW604" s="12"/>
      <c r="AX604" s="12"/>
      <c r="AY604" s="12"/>
      <c r="AZ604" s="37" t="str">
        <f t="shared" si="145"/>
        <v/>
      </c>
      <c r="BA604" s="13" t="str" cm="1">
        <f t="array" ref="BA604">IF(BA$10="", "", IF(IFERROR(INDEX($B604:$AE604, $BK604, MATCH(BA$10, $B$11:$AE$11, 0)), "")="", "", IFERROR(VALUE(INDEX($B604:$AE604, $BK604, MATCH(BA$10, $B$11:$AE$11, 0))), "")))</f>
        <v/>
      </c>
      <c r="BB604" s="13" t="str" cm="1">
        <f t="array" ref="BB604">IF(BB$10="", "", IF(IFERROR(INDEX($B604:$AE604, $BK604, MATCH(BB$10, $B$11:$AE$11, 0)), "")="", "", IFERROR(VALUE(INDEX($B604:$AE604, $BK604, MATCH(BB$10, $B$11:$AE$11, 0))), "")))</f>
        <v/>
      </c>
      <c r="BC604" s="13" t="str" cm="1">
        <f t="array" ref="BC604">IF(BC$10="", "", IF(IFERROR(INDEX($B604:$AE604, $BK604, MATCH(BC$10, $B$11:$AE$11, 0)), "")="", "", IFERROR(VALUE(INDEX($B604:$AE604, $BK604, MATCH(BC$10, $B$11:$AE$11, 0))), "")))</f>
        <v/>
      </c>
      <c r="BD604" s="13" t="str" cm="1">
        <f t="array" ref="BD604">IF(BD$10="", "", IF(IFERROR(INDEX($B604:$AE604, $BK604, MATCH(BD$10, $B$11:$AE$11, 0)), "")="", "", IFERROR(VALUE(INDEX($B604:$AE604, $BK604, MATCH(BD$10, $B$11:$AE$11, 0))), "")))</f>
        <v/>
      </c>
      <c r="BE604" s="32" t="str" cm="1">
        <f t="array" ref="BE604">IF(BE$10="", "", IF(IFERROR(INDEX($B604:$AE604, $BK604, MATCH(BE$10, $B$11:$AE$11, 0)), "")="", "", IFERROR(VALUE(INDEX($B604:$AE604, $BK604, MATCH(BE$10, $B$11:$AE$11, 0))), "")))</f>
        <v/>
      </c>
      <c r="BF604" s="12"/>
      <c r="BG604" s="44" t="str" cm="1">
        <f t="array" ref="BG604">IF(BG$10="", "", IF(IFERROR(INDEX($B604:$AE604, $BK604, MATCH(BG$10, $B$11:$AE$11, 0)), "")="", "", IFERROR(LEFT(INDEX($B604:$AE604, $BK604, MATCH(BG$10, $B$11:$AE$11, 0)), 70), "")))</f>
        <v/>
      </c>
      <c r="BH604" s="12"/>
      <c r="BI604" s="44" t="str" cm="1">
        <f t="array" ref="BI604">IF(BI$10="", "", IF(IFERROR(INDEX($B604:$AE604, $BK604, MATCH(BI$10, $B$11:$AE$11, 0)), "")="", "", IFERROR(INDEX($B604:$AE604, $BK604, MATCH(BI$10, $B$11:$AE$11, 0)), "")))</f>
        <v/>
      </c>
      <c r="BJ604" s="12"/>
      <c r="BN604" s="19" t="str" cm="1">
        <f t="array" ref="BN604">IF($AZ$10="", "", IF(IFERROR(INDEX($B604:$AE604, $BK604, MATCH($AZ$10, $B$11:$AE$11, 0)), "")="", "", IFERROR(INDEX($B604:$AE604, $BK604, MATCH($AZ$10, $B$11:$AE$11, 0)), "")))</f>
        <v/>
      </c>
      <c r="BO604" s="19" t="str">
        <f t="shared" si="146"/>
        <v/>
      </c>
      <c r="BP604" s="19" t="str">
        <f t="shared" si="147"/>
        <v/>
      </c>
      <c r="BQ604" s="19" t="str">
        <f t="shared" si="148"/>
        <v/>
      </c>
      <c r="BR604" s="30" t="str">
        <f t="shared" si="149"/>
        <v/>
      </c>
      <c r="BS604" s="19" t="str">
        <f t="shared" si="150"/>
        <v/>
      </c>
      <c r="BT604" s="40" t="str" cm="1">
        <f t="array" ref="BT604">IFERROR(DATE(INDEX($BQ604:$BS604, $BK604, MATCH($BN$5, $BQ$10:$BS$10, 0)), INDEX($BQ604:$BS604, $BK604, MATCH($BN$4, $BQ$10:$BS$10, 0)), INDEX($BQ604:$BS604, $BK604, MATCH($BN$3, $BQ$10:$BS$10, 0))), "")</f>
        <v/>
      </c>
      <c r="BV604" s="19" t="str">
        <f t="shared" si="151"/>
        <v/>
      </c>
      <c r="BX604" s="19" t="str">
        <f t="shared" si="152"/>
        <v/>
      </c>
      <c r="BZ604" s="30" t="str">
        <f t="shared" si="156"/>
        <v/>
      </c>
      <c r="CA604" s="13" t="str">
        <f t="shared" si="157"/>
        <v/>
      </c>
      <c r="CB604" s="13" t="str">
        <f t="shared" si="158"/>
        <v/>
      </c>
      <c r="CC604" s="13" t="str">
        <f t="shared" si="159"/>
        <v/>
      </c>
      <c r="CD604" s="32" t="str">
        <f t="shared" si="160"/>
        <v/>
      </c>
      <c r="CF604" s="52" t="str">
        <f t="shared" si="153"/>
        <v/>
      </c>
      <c r="CH604" s="19" t="str">
        <f>IF($CF604="", "", COUNTIF($CF$12:$CF$1210, "&gt;"&amp;$CF604)+1+COUNTIF($CF$12:$CF604, $CF604)-1)</f>
        <v/>
      </c>
      <c r="CJ604" s="19" t="str">
        <f t="shared" si="154"/>
        <v/>
      </c>
      <c r="CL604" s="87" t="str">
        <f t="shared" si="155"/>
        <v/>
      </c>
    </row>
    <row r="605" spans="1:90" x14ac:dyDescent="0.25">
      <c r="A605" s="11"/>
      <c r="B605" s="5"/>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7"/>
      <c r="AF605" s="11"/>
      <c r="AG605" s="12"/>
      <c r="AH605" s="12"/>
      <c r="AI605" s="12"/>
      <c r="AJ605" s="12"/>
      <c r="AK605" s="12"/>
      <c r="AL605" s="12"/>
      <c r="AM605" s="12"/>
      <c r="AN605" s="12"/>
      <c r="AO605" s="12"/>
      <c r="AP605" s="12"/>
      <c r="AQ605" s="12"/>
      <c r="AR605" s="12"/>
      <c r="AS605" s="12"/>
      <c r="AT605" s="12"/>
      <c r="AU605" s="12"/>
      <c r="AV605" s="12"/>
      <c r="AW605" s="12"/>
      <c r="AX605" s="12"/>
      <c r="AY605" s="12"/>
      <c r="AZ605" s="37" t="str">
        <f t="shared" si="145"/>
        <v/>
      </c>
      <c r="BA605" s="13" t="str" cm="1">
        <f t="array" ref="BA605">IF(BA$10="", "", IF(IFERROR(INDEX($B605:$AE605, $BK605, MATCH(BA$10, $B$11:$AE$11, 0)), "")="", "", IFERROR(VALUE(INDEX($B605:$AE605, $BK605, MATCH(BA$10, $B$11:$AE$11, 0))), "")))</f>
        <v/>
      </c>
      <c r="BB605" s="13" t="str" cm="1">
        <f t="array" ref="BB605">IF(BB$10="", "", IF(IFERROR(INDEX($B605:$AE605, $BK605, MATCH(BB$10, $B$11:$AE$11, 0)), "")="", "", IFERROR(VALUE(INDEX($B605:$AE605, $BK605, MATCH(BB$10, $B$11:$AE$11, 0))), "")))</f>
        <v/>
      </c>
      <c r="BC605" s="13" t="str" cm="1">
        <f t="array" ref="BC605">IF(BC$10="", "", IF(IFERROR(INDEX($B605:$AE605, $BK605, MATCH(BC$10, $B$11:$AE$11, 0)), "")="", "", IFERROR(VALUE(INDEX($B605:$AE605, $BK605, MATCH(BC$10, $B$11:$AE$11, 0))), "")))</f>
        <v/>
      </c>
      <c r="BD605" s="13" t="str" cm="1">
        <f t="array" ref="BD605">IF(BD$10="", "", IF(IFERROR(INDEX($B605:$AE605, $BK605, MATCH(BD$10, $B$11:$AE$11, 0)), "")="", "", IFERROR(VALUE(INDEX($B605:$AE605, $BK605, MATCH(BD$10, $B$11:$AE$11, 0))), "")))</f>
        <v/>
      </c>
      <c r="BE605" s="32" t="str" cm="1">
        <f t="array" ref="BE605">IF(BE$10="", "", IF(IFERROR(INDEX($B605:$AE605, $BK605, MATCH(BE$10, $B$11:$AE$11, 0)), "")="", "", IFERROR(VALUE(INDEX($B605:$AE605, $BK605, MATCH(BE$10, $B$11:$AE$11, 0))), "")))</f>
        <v/>
      </c>
      <c r="BF605" s="12"/>
      <c r="BG605" s="44" t="str" cm="1">
        <f t="array" ref="BG605">IF(BG$10="", "", IF(IFERROR(INDEX($B605:$AE605, $BK605, MATCH(BG$10, $B$11:$AE$11, 0)), "")="", "", IFERROR(LEFT(INDEX($B605:$AE605, $BK605, MATCH(BG$10, $B$11:$AE$11, 0)), 70), "")))</f>
        <v/>
      </c>
      <c r="BH605" s="12"/>
      <c r="BI605" s="44" t="str" cm="1">
        <f t="array" ref="BI605">IF(BI$10="", "", IF(IFERROR(INDEX($B605:$AE605, $BK605, MATCH(BI$10, $B$11:$AE$11, 0)), "")="", "", IFERROR(INDEX($B605:$AE605, $BK605, MATCH(BI$10, $B$11:$AE$11, 0)), "")))</f>
        <v/>
      </c>
      <c r="BJ605" s="12"/>
      <c r="BN605" s="19" t="str" cm="1">
        <f t="array" ref="BN605">IF($AZ$10="", "", IF(IFERROR(INDEX($B605:$AE605, $BK605, MATCH($AZ$10, $B$11:$AE$11, 0)), "")="", "", IFERROR(INDEX($B605:$AE605, $BK605, MATCH($AZ$10, $B$11:$AE$11, 0)), "")))</f>
        <v/>
      </c>
      <c r="BO605" s="19" t="str">
        <f t="shared" si="146"/>
        <v/>
      </c>
      <c r="BP605" s="19" t="str">
        <f t="shared" si="147"/>
        <v/>
      </c>
      <c r="BQ605" s="19" t="str">
        <f t="shared" si="148"/>
        <v/>
      </c>
      <c r="BR605" s="30" t="str">
        <f t="shared" si="149"/>
        <v/>
      </c>
      <c r="BS605" s="19" t="str">
        <f t="shared" si="150"/>
        <v/>
      </c>
      <c r="BT605" s="40" t="str" cm="1">
        <f t="array" ref="BT605">IFERROR(DATE(INDEX($BQ605:$BS605, $BK605, MATCH($BN$5, $BQ$10:$BS$10, 0)), INDEX($BQ605:$BS605, $BK605, MATCH($BN$4, $BQ$10:$BS$10, 0)), INDEX($BQ605:$BS605, $BK605, MATCH($BN$3, $BQ$10:$BS$10, 0))), "")</f>
        <v/>
      </c>
      <c r="BV605" s="19" t="str">
        <f t="shared" si="151"/>
        <v/>
      </c>
      <c r="BX605" s="19" t="str">
        <f t="shared" si="152"/>
        <v/>
      </c>
      <c r="BZ605" s="30" t="str">
        <f t="shared" si="156"/>
        <v/>
      </c>
      <c r="CA605" s="13" t="str">
        <f t="shared" si="157"/>
        <v/>
      </c>
      <c r="CB605" s="13" t="str">
        <f t="shared" si="158"/>
        <v/>
      </c>
      <c r="CC605" s="13" t="str">
        <f t="shared" si="159"/>
        <v/>
      </c>
      <c r="CD605" s="32" t="str">
        <f t="shared" si="160"/>
        <v/>
      </c>
      <c r="CF605" s="52" t="str">
        <f t="shared" si="153"/>
        <v/>
      </c>
      <c r="CH605" s="19" t="str">
        <f>IF($CF605="", "", COUNTIF($CF$12:$CF$1210, "&gt;"&amp;$CF605)+1+COUNTIF($CF$12:$CF605, $CF605)-1)</f>
        <v/>
      </c>
      <c r="CJ605" s="19" t="str">
        <f t="shared" si="154"/>
        <v/>
      </c>
      <c r="CL605" s="87" t="str">
        <f t="shared" si="155"/>
        <v/>
      </c>
    </row>
    <row r="606" spans="1:90" x14ac:dyDescent="0.25">
      <c r="A606" s="11"/>
      <c r="B606" s="5"/>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7"/>
      <c r="AF606" s="11"/>
      <c r="AG606" s="12"/>
      <c r="AH606" s="12"/>
      <c r="AI606" s="12"/>
      <c r="AJ606" s="12"/>
      <c r="AK606" s="12"/>
      <c r="AL606" s="12"/>
      <c r="AM606" s="12"/>
      <c r="AN606" s="12"/>
      <c r="AO606" s="12"/>
      <c r="AP606" s="12"/>
      <c r="AQ606" s="12"/>
      <c r="AR606" s="12"/>
      <c r="AS606" s="12"/>
      <c r="AT606" s="12"/>
      <c r="AU606" s="12"/>
      <c r="AV606" s="12"/>
      <c r="AW606" s="12"/>
      <c r="AX606" s="12"/>
      <c r="AY606" s="12"/>
      <c r="AZ606" s="37" t="str">
        <f t="shared" si="145"/>
        <v/>
      </c>
      <c r="BA606" s="13" t="str" cm="1">
        <f t="array" ref="BA606">IF(BA$10="", "", IF(IFERROR(INDEX($B606:$AE606, $BK606, MATCH(BA$10, $B$11:$AE$11, 0)), "")="", "", IFERROR(VALUE(INDEX($B606:$AE606, $BK606, MATCH(BA$10, $B$11:$AE$11, 0))), "")))</f>
        <v/>
      </c>
      <c r="BB606" s="13" t="str" cm="1">
        <f t="array" ref="BB606">IF(BB$10="", "", IF(IFERROR(INDEX($B606:$AE606, $BK606, MATCH(BB$10, $B$11:$AE$11, 0)), "")="", "", IFERROR(VALUE(INDEX($B606:$AE606, $BK606, MATCH(BB$10, $B$11:$AE$11, 0))), "")))</f>
        <v/>
      </c>
      <c r="BC606" s="13" t="str" cm="1">
        <f t="array" ref="BC606">IF(BC$10="", "", IF(IFERROR(INDEX($B606:$AE606, $BK606, MATCH(BC$10, $B$11:$AE$11, 0)), "")="", "", IFERROR(VALUE(INDEX($B606:$AE606, $BK606, MATCH(BC$10, $B$11:$AE$11, 0))), "")))</f>
        <v/>
      </c>
      <c r="BD606" s="13" t="str" cm="1">
        <f t="array" ref="BD606">IF(BD$10="", "", IF(IFERROR(INDEX($B606:$AE606, $BK606, MATCH(BD$10, $B$11:$AE$11, 0)), "")="", "", IFERROR(VALUE(INDEX($B606:$AE606, $BK606, MATCH(BD$10, $B$11:$AE$11, 0))), "")))</f>
        <v/>
      </c>
      <c r="BE606" s="32" t="str" cm="1">
        <f t="array" ref="BE606">IF(BE$10="", "", IF(IFERROR(INDEX($B606:$AE606, $BK606, MATCH(BE$10, $B$11:$AE$11, 0)), "")="", "", IFERROR(VALUE(INDEX($B606:$AE606, $BK606, MATCH(BE$10, $B$11:$AE$11, 0))), "")))</f>
        <v/>
      </c>
      <c r="BF606" s="12"/>
      <c r="BG606" s="44" t="str" cm="1">
        <f t="array" ref="BG606">IF(BG$10="", "", IF(IFERROR(INDEX($B606:$AE606, $BK606, MATCH(BG$10, $B$11:$AE$11, 0)), "")="", "", IFERROR(LEFT(INDEX($B606:$AE606, $BK606, MATCH(BG$10, $B$11:$AE$11, 0)), 70), "")))</f>
        <v/>
      </c>
      <c r="BH606" s="12"/>
      <c r="BI606" s="44" t="str" cm="1">
        <f t="array" ref="BI606">IF(BI$10="", "", IF(IFERROR(INDEX($B606:$AE606, $BK606, MATCH(BI$10, $B$11:$AE$11, 0)), "")="", "", IFERROR(INDEX($B606:$AE606, $BK606, MATCH(BI$10, $B$11:$AE$11, 0)), "")))</f>
        <v/>
      </c>
      <c r="BJ606" s="12"/>
      <c r="BN606" s="19" t="str" cm="1">
        <f t="array" ref="BN606">IF($AZ$10="", "", IF(IFERROR(INDEX($B606:$AE606, $BK606, MATCH($AZ$10, $B$11:$AE$11, 0)), "")="", "", IFERROR(INDEX($B606:$AE606, $BK606, MATCH($AZ$10, $B$11:$AE$11, 0)), "")))</f>
        <v/>
      </c>
      <c r="BO606" s="19" t="str">
        <f t="shared" si="146"/>
        <v/>
      </c>
      <c r="BP606" s="19" t="str">
        <f t="shared" si="147"/>
        <v/>
      </c>
      <c r="BQ606" s="19" t="str">
        <f t="shared" si="148"/>
        <v/>
      </c>
      <c r="BR606" s="30" t="str">
        <f t="shared" si="149"/>
        <v/>
      </c>
      <c r="BS606" s="19" t="str">
        <f t="shared" si="150"/>
        <v/>
      </c>
      <c r="BT606" s="40" t="str" cm="1">
        <f t="array" ref="BT606">IFERROR(DATE(INDEX($BQ606:$BS606, $BK606, MATCH($BN$5, $BQ$10:$BS$10, 0)), INDEX($BQ606:$BS606, $BK606, MATCH($BN$4, $BQ$10:$BS$10, 0)), INDEX($BQ606:$BS606, $BK606, MATCH($BN$3, $BQ$10:$BS$10, 0))), "")</f>
        <v/>
      </c>
      <c r="BV606" s="19" t="str">
        <f t="shared" si="151"/>
        <v/>
      </c>
      <c r="BX606" s="19" t="str">
        <f t="shared" si="152"/>
        <v/>
      </c>
      <c r="BZ606" s="30" t="str">
        <f t="shared" si="156"/>
        <v/>
      </c>
      <c r="CA606" s="13" t="str">
        <f t="shared" si="157"/>
        <v/>
      </c>
      <c r="CB606" s="13" t="str">
        <f t="shared" si="158"/>
        <v/>
      </c>
      <c r="CC606" s="13" t="str">
        <f t="shared" si="159"/>
        <v/>
      </c>
      <c r="CD606" s="32" t="str">
        <f t="shared" si="160"/>
        <v/>
      </c>
      <c r="CF606" s="52" t="str">
        <f t="shared" si="153"/>
        <v/>
      </c>
      <c r="CH606" s="19" t="str">
        <f>IF($CF606="", "", COUNTIF($CF$12:$CF$1210, "&gt;"&amp;$CF606)+1+COUNTIF($CF$12:$CF606, $CF606)-1)</f>
        <v/>
      </c>
      <c r="CJ606" s="19" t="str">
        <f t="shared" si="154"/>
        <v/>
      </c>
      <c r="CL606" s="87" t="str">
        <f t="shared" si="155"/>
        <v/>
      </c>
    </row>
    <row r="607" spans="1:90" x14ac:dyDescent="0.25">
      <c r="A607" s="11"/>
      <c r="B607" s="5"/>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7"/>
      <c r="AF607" s="11"/>
      <c r="AG607" s="12"/>
      <c r="AH607" s="12"/>
      <c r="AI607" s="12"/>
      <c r="AJ607" s="12"/>
      <c r="AK607" s="12"/>
      <c r="AL607" s="12"/>
      <c r="AM607" s="12"/>
      <c r="AN607" s="12"/>
      <c r="AO607" s="12"/>
      <c r="AP607" s="12"/>
      <c r="AQ607" s="12"/>
      <c r="AR607" s="12"/>
      <c r="AS607" s="12"/>
      <c r="AT607" s="12"/>
      <c r="AU607" s="12"/>
      <c r="AV607" s="12"/>
      <c r="AW607" s="12"/>
      <c r="AX607" s="12"/>
      <c r="AY607" s="12"/>
      <c r="AZ607" s="37" t="str">
        <f t="shared" si="145"/>
        <v/>
      </c>
      <c r="BA607" s="13" t="str" cm="1">
        <f t="array" ref="BA607">IF(BA$10="", "", IF(IFERROR(INDEX($B607:$AE607, $BK607, MATCH(BA$10, $B$11:$AE$11, 0)), "")="", "", IFERROR(VALUE(INDEX($B607:$AE607, $BK607, MATCH(BA$10, $B$11:$AE$11, 0))), "")))</f>
        <v/>
      </c>
      <c r="BB607" s="13" t="str" cm="1">
        <f t="array" ref="BB607">IF(BB$10="", "", IF(IFERROR(INDEX($B607:$AE607, $BK607, MATCH(BB$10, $B$11:$AE$11, 0)), "")="", "", IFERROR(VALUE(INDEX($B607:$AE607, $BK607, MATCH(BB$10, $B$11:$AE$11, 0))), "")))</f>
        <v/>
      </c>
      <c r="BC607" s="13" t="str" cm="1">
        <f t="array" ref="BC607">IF(BC$10="", "", IF(IFERROR(INDEX($B607:$AE607, $BK607, MATCH(BC$10, $B$11:$AE$11, 0)), "")="", "", IFERROR(VALUE(INDEX($B607:$AE607, $BK607, MATCH(BC$10, $B$11:$AE$11, 0))), "")))</f>
        <v/>
      </c>
      <c r="BD607" s="13" t="str" cm="1">
        <f t="array" ref="BD607">IF(BD$10="", "", IF(IFERROR(INDEX($B607:$AE607, $BK607, MATCH(BD$10, $B$11:$AE$11, 0)), "")="", "", IFERROR(VALUE(INDEX($B607:$AE607, $BK607, MATCH(BD$10, $B$11:$AE$11, 0))), "")))</f>
        <v/>
      </c>
      <c r="BE607" s="32" t="str" cm="1">
        <f t="array" ref="BE607">IF(BE$10="", "", IF(IFERROR(INDEX($B607:$AE607, $BK607, MATCH(BE$10, $B$11:$AE$11, 0)), "")="", "", IFERROR(VALUE(INDEX($B607:$AE607, $BK607, MATCH(BE$10, $B$11:$AE$11, 0))), "")))</f>
        <v/>
      </c>
      <c r="BF607" s="12"/>
      <c r="BG607" s="44" t="str" cm="1">
        <f t="array" ref="BG607">IF(BG$10="", "", IF(IFERROR(INDEX($B607:$AE607, $BK607, MATCH(BG$10, $B$11:$AE$11, 0)), "")="", "", IFERROR(LEFT(INDEX($B607:$AE607, $BK607, MATCH(BG$10, $B$11:$AE$11, 0)), 70), "")))</f>
        <v/>
      </c>
      <c r="BH607" s="12"/>
      <c r="BI607" s="44" t="str" cm="1">
        <f t="array" ref="BI607">IF(BI$10="", "", IF(IFERROR(INDEX($B607:$AE607, $BK607, MATCH(BI$10, $B$11:$AE$11, 0)), "")="", "", IFERROR(INDEX($B607:$AE607, $BK607, MATCH(BI$10, $B$11:$AE$11, 0)), "")))</f>
        <v/>
      </c>
      <c r="BJ607" s="12"/>
      <c r="BN607" s="19" t="str" cm="1">
        <f t="array" ref="BN607">IF($AZ$10="", "", IF(IFERROR(INDEX($B607:$AE607, $BK607, MATCH($AZ$10, $B$11:$AE$11, 0)), "")="", "", IFERROR(INDEX($B607:$AE607, $BK607, MATCH($AZ$10, $B$11:$AE$11, 0)), "")))</f>
        <v/>
      </c>
      <c r="BO607" s="19" t="str">
        <f t="shared" si="146"/>
        <v/>
      </c>
      <c r="BP607" s="19" t="str">
        <f t="shared" si="147"/>
        <v/>
      </c>
      <c r="BQ607" s="19" t="str">
        <f t="shared" si="148"/>
        <v/>
      </c>
      <c r="BR607" s="30" t="str">
        <f t="shared" si="149"/>
        <v/>
      </c>
      <c r="BS607" s="19" t="str">
        <f t="shared" si="150"/>
        <v/>
      </c>
      <c r="BT607" s="40" t="str" cm="1">
        <f t="array" ref="BT607">IFERROR(DATE(INDEX($BQ607:$BS607, $BK607, MATCH($BN$5, $BQ$10:$BS$10, 0)), INDEX($BQ607:$BS607, $BK607, MATCH($BN$4, $BQ$10:$BS$10, 0)), INDEX($BQ607:$BS607, $BK607, MATCH($BN$3, $BQ$10:$BS$10, 0))), "")</f>
        <v/>
      </c>
      <c r="BV607" s="19" t="str">
        <f t="shared" si="151"/>
        <v/>
      </c>
      <c r="BX607" s="19" t="str">
        <f t="shared" si="152"/>
        <v/>
      </c>
      <c r="BZ607" s="30" t="str">
        <f t="shared" si="156"/>
        <v/>
      </c>
      <c r="CA607" s="13" t="str">
        <f t="shared" si="157"/>
        <v/>
      </c>
      <c r="CB607" s="13" t="str">
        <f t="shared" si="158"/>
        <v/>
      </c>
      <c r="CC607" s="13" t="str">
        <f t="shared" si="159"/>
        <v/>
      </c>
      <c r="CD607" s="32" t="str">
        <f t="shared" si="160"/>
        <v/>
      </c>
      <c r="CF607" s="52" t="str">
        <f t="shared" si="153"/>
        <v/>
      </c>
      <c r="CH607" s="19" t="str">
        <f>IF($CF607="", "", COUNTIF($CF$12:$CF$1210, "&gt;"&amp;$CF607)+1+COUNTIF($CF$12:$CF607, $CF607)-1)</f>
        <v/>
      </c>
      <c r="CJ607" s="19" t="str">
        <f t="shared" si="154"/>
        <v/>
      </c>
      <c r="CL607" s="87" t="str">
        <f t="shared" si="155"/>
        <v/>
      </c>
    </row>
    <row r="608" spans="1:90" x14ac:dyDescent="0.25">
      <c r="A608" s="11"/>
      <c r="B608" s="5"/>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7"/>
      <c r="AF608" s="11"/>
      <c r="AG608" s="12"/>
      <c r="AH608" s="12"/>
      <c r="AI608" s="12"/>
      <c r="AJ608" s="12"/>
      <c r="AK608" s="12"/>
      <c r="AL608" s="12"/>
      <c r="AM608" s="12"/>
      <c r="AN608" s="12"/>
      <c r="AO608" s="12"/>
      <c r="AP608" s="12"/>
      <c r="AQ608" s="12"/>
      <c r="AR608" s="12"/>
      <c r="AS608" s="12"/>
      <c r="AT608" s="12"/>
      <c r="AU608" s="12"/>
      <c r="AV608" s="12"/>
      <c r="AW608" s="12"/>
      <c r="AX608" s="12"/>
      <c r="AY608" s="12"/>
      <c r="AZ608" s="37" t="str">
        <f t="shared" si="145"/>
        <v/>
      </c>
      <c r="BA608" s="13" t="str" cm="1">
        <f t="array" ref="BA608">IF(BA$10="", "", IF(IFERROR(INDEX($B608:$AE608, $BK608, MATCH(BA$10, $B$11:$AE$11, 0)), "")="", "", IFERROR(VALUE(INDEX($B608:$AE608, $BK608, MATCH(BA$10, $B$11:$AE$11, 0))), "")))</f>
        <v/>
      </c>
      <c r="BB608" s="13" t="str" cm="1">
        <f t="array" ref="BB608">IF(BB$10="", "", IF(IFERROR(INDEX($B608:$AE608, $BK608, MATCH(BB$10, $B$11:$AE$11, 0)), "")="", "", IFERROR(VALUE(INDEX($B608:$AE608, $BK608, MATCH(BB$10, $B$11:$AE$11, 0))), "")))</f>
        <v/>
      </c>
      <c r="BC608" s="13" t="str" cm="1">
        <f t="array" ref="BC608">IF(BC$10="", "", IF(IFERROR(INDEX($B608:$AE608, $BK608, MATCH(BC$10, $B$11:$AE$11, 0)), "")="", "", IFERROR(VALUE(INDEX($B608:$AE608, $BK608, MATCH(BC$10, $B$11:$AE$11, 0))), "")))</f>
        <v/>
      </c>
      <c r="BD608" s="13" t="str" cm="1">
        <f t="array" ref="BD608">IF(BD$10="", "", IF(IFERROR(INDEX($B608:$AE608, $BK608, MATCH(BD$10, $B$11:$AE$11, 0)), "")="", "", IFERROR(VALUE(INDEX($B608:$AE608, $BK608, MATCH(BD$10, $B$11:$AE$11, 0))), "")))</f>
        <v/>
      </c>
      <c r="BE608" s="32" t="str" cm="1">
        <f t="array" ref="BE608">IF(BE$10="", "", IF(IFERROR(INDEX($B608:$AE608, $BK608, MATCH(BE$10, $B$11:$AE$11, 0)), "")="", "", IFERROR(VALUE(INDEX($B608:$AE608, $BK608, MATCH(BE$10, $B$11:$AE$11, 0))), "")))</f>
        <v/>
      </c>
      <c r="BF608" s="12"/>
      <c r="BG608" s="44" t="str" cm="1">
        <f t="array" ref="BG608">IF(BG$10="", "", IF(IFERROR(INDEX($B608:$AE608, $BK608, MATCH(BG$10, $B$11:$AE$11, 0)), "")="", "", IFERROR(LEFT(INDEX($B608:$AE608, $BK608, MATCH(BG$10, $B$11:$AE$11, 0)), 70), "")))</f>
        <v/>
      </c>
      <c r="BH608" s="12"/>
      <c r="BI608" s="44" t="str" cm="1">
        <f t="array" ref="BI608">IF(BI$10="", "", IF(IFERROR(INDEX($B608:$AE608, $BK608, MATCH(BI$10, $B$11:$AE$11, 0)), "")="", "", IFERROR(INDEX($B608:$AE608, $BK608, MATCH(BI$10, $B$11:$AE$11, 0)), "")))</f>
        <v/>
      </c>
      <c r="BJ608" s="12"/>
      <c r="BN608" s="19" t="str" cm="1">
        <f t="array" ref="BN608">IF($AZ$10="", "", IF(IFERROR(INDEX($B608:$AE608, $BK608, MATCH($AZ$10, $B$11:$AE$11, 0)), "")="", "", IFERROR(INDEX($B608:$AE608, $BK608, MATCH($AZ$10, $B$11:$AE$11, 0)), "")))</f>
        <v/>
      </c>
      <c r="BO608" s="19" t="str">
        <f t="shared" si="146"/>
        <v/>
      </c>
      <c r="BP608" s="19" t="str">
        <f t="shared" si="147"/>
        <v/>
      </c>
      <c r="BQ608" s="19" t="str">
        <f t="shared" si="148"/>
        <v/>
      </c>
      <c r="BR608" s="30" t="str">
        <f t="shared" si="149"/>
        <v/>
      </c>
      <c r="BS608" s="19" t="str">
        <f t="shared" si="150"/>
        <v/>
      </c>
      <c r="BT608" s="40" t="str" cm="1">
        <f t="array" ref="BT608">IFERROR(DATE(INDEX($BQ608:$BS608, $BK608, MATCH($BN$5, $BQ$10:$BS$10, 0)), INDEX($BQ608:$BS608, $BK608, MATCH($BN$4, $BQ$10:$BS$10, 0)), INDEX($BQ608:$BS608, $BK608, MATCH($BN$3, $BQ$10:$BS$10, 0))), "")</f>
        <v/>
      </c>
      <c r="BV608" s="19" t="str">
        <f t="shared" si="151"/>
        <v/>
      </c>
      <c r="BX608" s="19" t="str">
        <f t="shared" si="152"/>
        <v/>
      </c>
      <c r="BZ608" s="30" t="str">
        <f t="shared" si="156"/>
        <v/>
      </c>
      <c r="CA608" s="13" t="str">
        <f t="shared" si="157"/>
        <v/>
      </c>
      <c r="CB608" s="13" t="str">
        <f t="shared" si="158"/>
        <v/>
      </c>
      <c r="CC608" s="13" t="str">
        <f t="shared" si="159"/>
        <v/>
      </c>
      <c r="CD608" s="32" t="str">
        <f t="shared" si="160"/>
        <v/>
      </c>
      <c r="CF608" s="52" t="str">
        <f t="shared" si="153"/>
        <v/>
      </c>
      <c r="CH608" s="19" t="str">
        <f>IF($CF608="", "", COUNTIF($CF$12:$CF$1210, "&gt;"&amp;$CF608)+1+COUNTIF($CF$12:$CF608, $CF608)-1)</f>
        <v/>
      </c>
      <c r="CJ608" s="19" t="str">
        <f t="shared" si="154"/>
        <v/>
      </c>
      <c r="CL608" s="87" t="str">
        <f t="shared" si="155"/>
        <v/>
      </c>
    </row>
    <row r="609" spans="1:90" x14ac:dyDescent="0.25">
      <c r="A609" s="11"/>
      <c r="B609" s="5"/>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7"/>
      <c r="AF609" s="11"/>
      <c r="AG609" s="12"/>
      <c r="AH609" s="12"/>
      <c r="AI609" s="12"/>
      <c r="AJ609" s="12"/>
      <c r="AK609" s="12"/>
      <c r="AL609" s="12"/>
      <c r="AM609" s="12"/>
      <c r="AN609" s="12"/>
      <c r="AO609" s="12"/>
      <c r="AP609" s="12"/>
      <c r="AQ609" s="12"/>
      <c r="AR609" s="12"/>
      <c r="AS609" s="12"/>
      <c r="AT609" s="12"/>
      <c r="AU609" s="12"/>
      <c r="AV609" s="12"/>
      <c r="AW609" s="12"/>
      <c r="AX609" s="12"/>
      <c r="AY609" s="12"/>
      <c r="AZ609" s="37" t="str">
        <f t="shared" si="145"/>
        <v/>
      </c>
      <c r="BA609" s="13" t="str" cm="1">
        <f t="array" ref="BA609">IF(BA$10="", "", IF(IFERROR(INDEX($B609:$AE609, $BK609, MATCH(BA$10, $B$11:$AE$11, 0)), "")="", "", IFERROR(VALUE(INDEX($B609:$AE609, $BK609, MATCH(BA$10, $B$11:$AE$11, 0))), "")))</f>
        <v/>
      </c>
      <c r="BB609" s="13" t="str" cm="1">
        <f t="array" ref="BB609">IF(BB$10="", "", IF(IFERROR(INDEX($B609:$AE609, $BK609, MATCH(BB$10, $B$11:$AE$11, 0)), "")="", "", IFERROR(VALUE(INDEX($B609:$AE609, $BK609, MATCH(BB$10, $B$11:$AE$11, 0))), "")))</f>
        <v/>
      </c>
      <c r="BC609" s="13" t="str" cm="1">
        <f t="array" ref="BC609">IF(BC$10="", "", IF(IFERROR(INDEX($B609:$AE609, $BK609, MATCH(BC$10, $B$11:$AE$11, 0)), "")="", "", IFERROR(VALUE(INDEX($B609:$AE609, $BK609, MATCH(BC$10, $B$11:$AE$11, 0))), "")))</f>
        <v/>
      </c>
      <c r="BD609" s="13" t="str" cm="1">
        <f t="array" ref="BD609">IF(BD$10="", "", IF(IFERROR(INDEX($B609:$AE609, $BK609, MATCH(BD$10, $B$11:$AE$11, 0)), "")="", "", IFERROR(VALUE(INDEX($B609:$AE609, $BK609, MATCH(BD$10, $B$11:$AE$11, 0))), "")))</f>
        <v/>
      </c>
      <c r="BE609" s="32" t="str" cm="1">
        <f t="array" ref="BE609">IF(BE$10="", "", IF(IFERROR(INDEX($B609:$AE609, $BK609, MATCH(BE$10, $B$11:$AE$11, 0)), "")="", "", IFERROR(VALUE(INDEX($B609:$AE609, $BK609, MATCH(BE$10, $B$11:$AE$11, 0))), "")))</f>
        <v/>
      </c>
      <c r="BF609" s="12"/>
      <c r="BG609" s="44" t="str" cm="1">
        <f t="array" ref="BG609">IF(BG$10="", "", IF(IFERROR(INDEX($B609:$AE609, $BK609, MATCH(BG$10, $B$11:$AE$11, 0)), "")="", "", IFERROR(LEFT(INDEX($B609:$AE609, $BK609, MATCH(BG$10, $B$11:$AE$11, 0)), 70), "")))</f>
        <v/>
      </c>
      <c r="BH609" s="12"/>
      <c r="BI609" s="44" t="str" cm="1">
        <f t="array" ref="BI609">IF(BI$10="", "", IF(IFERROR(INDEX($B609:$AE609, $BK609, MATCH(BI$10, $B$11:$AE$11, 0)), "")="", "", IFERROR(INDEX($B609:$AE609, $BK609, MATCH(BI$10, $B$11:$AE$11, 0)), "")))</f>
        <v/>
      </c>
      <c r="BJ609" s="12"/>
      <c r="BN609" s="19" t="str" cm="1">
        <f t="array" ref="BN609">IF($AZ$10="", "", IF(IFERROR(INDEX($B609:$AE609, $BK609, MATCH($AZ$10, $B$11:$AE$11, 0)), "")="", "", IFERROR(INDEX($B609:$AE609, $BK609, MATCH($AZ$10, $B$11:$AE$11, 0)), "")))</f>
        <v/>
      </c>
      <c r="BO609" s="19" t="str">
        <f t="shared" si="146"/>
        <v/>
      </c>
      <c r="BP609" s="19" t="str">
        <f t="shared" si="147"/>
        <v/>
      </c>
      <c r="BQ609" s="19" t="str">
        <f t="shared" si="148"/>
        <v/>
      </c>
      <c r="BR609" s="30" t="str">
        <f t="shared" si="149"/>
        <v/>
      </c>
      <c r="BS609" s="19" t="str">
        <f t="shared" si="150"/>
        <v/>
      </c>
      <c r="BT609" s="40" t="str" cm="1">
        <f t="array" ref="BT609">IFERROR(DATE(INDEX($BQ609:$BS609, $BK609, MATCH($BN$5, $BQ$10:$BS$10, 0)), INDEX($BQ609:$BS609, $BK609, MATCH($BN$4, $BQ$10:$BS$10, 0)), INDEX($BQ609:$BS609, $BK609, MATCH($BN$3, $BQ$10:$BS$10, 0))), "")</f>
        <v/>
      </c>
      <c r="BV609" s="19" t="str">
        <f t="shared" si="151"/>
        <v/>
      </c>
      <c r="BX609" s="19" t="str">
        <f t="shared" si="152"/>
        <v/>
      </c>
      <c r="BZ609" s="30" t="str">
        <f t="shared" si="156"/>
        <v/>
      </c>
      <c r="CA609" s="13" t="str">
        <f t="shared" si="157"/>
        <v/>
      </c>
      <c r="CB609" s="13" t="str">
        <f t="shared" si="158"/>
        <v/>
      </c>
      <c r="CC609" s="13" t="str">
        <f t="shared" si="159"/>
        <v/>
      </c>
      <c r="CD609" s="32" t="str">
        <f t="shared" si="160"/>
        <v/>
      </c>
      <c r="CF609" s="52" t="str">
        <f t="shared" si="153"/>
        <v/>
      </c>
      <c r="CH609" s="19" t="str">
        <f>IF($CF609="", "", COUNTIF($CF$12:$CF$1210, "&gt;"&amp;$CF609)+1+COUNTIF($CF$12:$CF609, $CF609)-1)</f>
        <v/>
      </c>
      <c r="CJ609" s="19" t="str">
        <f t="shared" si="154"/>
        <v/>
      </c>
      <c r="CL609" s="87" t="str">
        <f t="shared" si="155"/>
        <v/>
      </c>
    </row>
    <row r="610" spans="1:90" x14ac:dyDescent="0.25">
      <c r="A610" s="11"/>
      <c r="B610" s="5"/>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7"/>
      <c r="AF610" s="11"/>
      <c r="AG610" s="12"/>
      <c r="AH610" s="12"/>
      <c r="AI610" s="12"/>
      <c r="AJ610" s="12"/>
      <c r="AK610" s="12"/>
      <c r="AL610" s="12"/>
      <c r="AM610" s="12"/>
      <c r="AN610" s="12"/>
      <c r="AO610" s="12"/>
      <c r="AP610" s="12"/>
      <c r="AQ610" s="12"/>
      <c r="AR610" s="12"/>
      <c r="AS610" s="12"/>
      <c r="AT610" s="12"/>
      <c r="AU610" s="12"/>
      <c r="AV610" s="12"/>
      <c r="AW610" s="12"/>
      <c r="AX610" s="12"/>
      <c r="AY610" s="12"/>
      <c r="AZ610" s="37" t="str">
        <f t="shared" si="145"/>
        <v/>
      </c>
      <c r="BA610" s="13" t="str" cm="1">
        <f t="array" ref="BA610">IF(BA$10="", "", IF(IFERROR(INDEX($B610:$AE610, $BK610, MATCH(BA$10, $B$11:$AE$11, 0)), "")="", "", IFERROR(VALUE(INDEX($B610:$AE610, $BK610, MATCH(BA$10, $B$11:$AE$11, 0))), "")))</f>
        <v/>
      </c>
      <c r="BB610" s="13" t="str" cm="1">
        <f t="array" ref="BB610">IF(BB$10="", "", IF(IFERROR(INDEX($B610:$AE610, $BK610, MATCH(BB$10, $B$11:$AE$11, 0)), "")="", "", IFERROR(VALUE(INDEX($B610:$AE610, $BK610, MATCH(BB$10, $B$11:$AE$11, 0))), "")))</f>
        <v/>
      </c>
      <c r="BC610" s="13" t="str" cm="1">
        <f t="array" ref="BC610">IF(BC$10="", "", IF(IFERROR(INDEX($B610:$AE610, $BK610, MATCH(BC$10, $B$11:$AE$11, 0)), "")="", "", IFERROR(VALUE(INDEX($B610:$AE610, $BK610, MATCH(BC$10, $B$11:$AE$11, 0))), "")))</f>
        <v/>
      </c>
      <c r="BD610" s="13" t="str" cm="1">
        <f t="array" ref="BD610">IF(BD$10="", "", IF(IFERROR(INDEX($B610:$AE610, $BK610, MATCH(BD$10, $B$11:$AE$11, 0)), "")="", "", IFERROR(VALUE(INDEX($B610:$AE610, $BK610, MATCH(BD$10, $B$11:$AE$11, 0))), "")))</f>
        <v/>
      </c>
      <c r="BE610" s="32" t="str" cm="1">
        <f t="array" ref="BE610">IF(BE$10="", "", IF(IFERROR(INDEX($B610:$AE610, $BK610, MATCH(BE$10, $B$11:$AE$11, 0)), "")="", "", IFERROR(VALUE(INDEX($B610:$AE610, $BK610, MATCH(BE$10, $B$11:$AE$11, 0))), "")))</f>
        <v/>
      </c>
      <c r="BF610" s="12"/>
      <c r="BG610" s="44" t="str" cm="1">
        <f t="array" ref="BG610">IF(BG$10="", "", IF(IFERROR(INDEX($B610:$AE610, $BK610, MATCH(BG$10, $B$11:$AE$11, 0)), "")="", "", IFERROR(LEFT(INDEX($B610:$AE610, $BK610, MATCH(BG$10, $B$11:$AE$11, 0)), 70), "")))</f>
        <v/>
      </c>
      <c r="BH610" s="12"/>
      <c r="BI610" s="44" t="str" cm="1">
        <f t="array" ref="BI610">IF(BI$10="", "", IF(IFERROR(INDEX($B610:$AE610, $BK610, MATCH(BI$10, $B$11:$AE$11, 0)), "")="", "", IFERROR(INDEX($B610:$AE610, $BK610, MATCH(BI$10, $B$11:$AE$11, 0)), "")))</f>
        <v/>
      </c>
      <c r="BJ610" s="12"/>
      <c r="BN610" s="19" t="str" cm="1">
        <f t="array" ref="BN610">IF($AZ$10="", "", IF(IFERROR(INDEX($B610:$AE610, $BK610, MATCH($AZ$10, $B$11:$AE$11, 0)), "")="", "", IFERROR(INDEX($B610:$AE610, $BK610, MATCH($AZ$10, $B$11:$AE$11, 0)), "")))</f>
        <v/>
      </c>
      <c r="BO610" s="19" t="str">
        <f t="shared" si="146"/>
        <v/>
      </c>
      <c r="BP610" s="19" t="str">
        <f t="shared" si="147"/>
        <v/>
      </c>
      <c r="BQ610" s="19" t="str">
        <f t="shared" si="148"/>
        <v/>
      </c>
      <c r="BR610" s="30" t="str">
        <f t="shared" si="149"/>
        <v/>
      </c>
      <c r="BS610" s="19" t="str">
        <f t="shared" si="150"/>
        <v/>
      </c>
      <c r="BT610" s="40" t="str" cm="1">
        <f t="array" ref="BT610">IFERROR(DATE(INDEX($BQ610:$BS610, $BK610, MATCH($BN$5, $BQ$10:$BS$10, 0)), INDEX($BQ610:$BS610, $BK610, MATCH($BN$4, $BQ$10:$BS$10, 0)), INDEX($BQ610:$BS610, $BK610, MATCH($BN$3, $BQ$10:$BS$10, 0))), "")</f>
        <v/>
      </c>
      <c r="BV610" s="19" t="str">
        <f t="shared" si="151"/>
        <v/>
      </c>
      <c r="BX610" s="19" t="str">
        <f t="shared" si="152"/>
        <v/>
      </c>
      <c r="BZ610" s="30" t="str">
        <f t="shared" si="156"/>
        <v/>
      </c>
      <c r="CA610" s="13" t="str">
        <f t="shared" si="157"/>
        <v/>
      </c>
      <c r="CB610" s="13" t="str">
        <f t="shared" si="158"/>
        <v/>
      </c>
      <c r="CC610" s="13" t="str">
        <f t="shared" si="159"/>
        <v/>
      </c>
      <c r="CD610" s="32" t="str">
        <f t="shared" si="160"/>
        <v/>
      </c>
      <c r="CF610" s="52" t="str">
        <f t="shared" si="153"/>
        <v/>
      </c>
      <c r="CH610" s="19" t="str">
        <f>IF($CF610="", "", COUNTIF($CF$12:$CF$1210, "&gt;"&amp;$CF610)+1+COUNTIF($CF$12:$CF610, $CF610)-1)</f>
        <v/>
      </c>
      <c r="CJ610" s="19" t="str">
        <f t="shared" si="154"/>
        <v/>
      </c>
      <c r="CL610" s="87" t="str">
        <f t="shared" si="155"/>
        <v/>
      </c>
    </row>
    <row r="611" spans="1:90" x14ac:dyDescent="0.25">
      <c r="A611" s="11"/>
      <c r="B611" s="5"/>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7"/>
      <c r="AF611" s="11"/>
      <c r="AG611" s="12"/>
      <c r="AH611" s="12"/>
      <c r="AI611" s="12"/>
      <c r="AJ611" s="12"/>
      <c r="AK611" s="12"/>
      <c r="AL611" s="12"/>
      <c r="AM611" s="12"/>
      <c r="AN611" s="12"/>
      <c r="AO611" s="12"/>
      <c r="AP611" s="12"/>
      <c r="AQ611" s="12"/>
      <c r="AR611" s="12"/>
      <c r="AS611" s="12"/>
      <c r="AT611" s="12"/>
      <c r="AU611" s="12"/>
      <c r="AV611" s="12"/>
      <c r="AW611" s="12"/>
      <c r="AX611" s="12"/>
      <c r="AY611" s="12"/>
      <c r="AZ611" s="37" t="str">
        <f t="shared" si="145"/>
        <v/>
      </c>
      <c r="BA611" s="13" t="str" cm="1">
        <f t="array" ref="BA611">IF(BA$10="", "", IF(IFERROR(INDEX($B611:$AE611, $BK611, MATCH(BA$10, $B$11:$AE$11, 0)), "")="", "", IFERROR(VALUE(INDEX($B611:$AE611, $BK611, MATCH(BA$10, $B$11:$AE$11, 0))), "")))</f>
        <v/>
      </c>
      <c r="BB611" s="13" t="str" cm="1">
        <f t="array" ref="BB611">IF(BB$10="", "", IF(IFERROR(INDEX($B611:$AE611, $BK611, MATCH(BB$10, $B$11:$AE$11, 0)), "")="", "", IFERROR(VALUE(INDEX($B611:$AE611, $BK611, MATCH(BB$10, $B$11:$AE$11, 0))), "")))</f>
        <v/>
      </c>
      <c r="BC611" s="13" t="str" cm="1">
        <f t="array" ref="BC611">IF(BC$10="", "", IF(IFERROR(INDEX($B611:$AE611, $BK611, MATCH(BC$10, $B$11:$AE$11, 0)), "")="", "", IFERROR(VALUE(INDEX($B611:$AE611, $BK611, MATCH(BC$10, $B$11:$AE$11, 0))), "")))</f>
        <v/>
      </c>
      <c r="BD611" s="13" t="str" cm="1">
        <f t="array" ref="BD611">IF(BD$10="", "", IF(IFERROR(INDEX($B611:$AE611, $BK611, MATCH(BD$10, $B$11:$AE$11, 0)), "")="", "", IFERROR(VALUE(INDEX($B611:$AE611, $BK611, MATCH(BD$10, $B$11:$AE$11, 0))), "")))</f>
        <v/>
      </c>
      <c r="BE611" s="32" t="str" cm="1">
        <f t="array" ref="BE611">IF(BE$10="", "", IF(IFERROR(INDEX($B611:$AE611, $BK611, MATCH(BE$10, $B$11:$AE$11, 0)), "")="", "", IFERROR(VALUE(INDEX($B611:$AE611, $BK611, MATCH(BE$10, $B$11:$AE$11, 0))), "")))</f>
        <v/>
      </c>
      <c r="BF611" s="12"/>
      <c r="BG611" s="44" t="str" cm="1">
        <f t="array" ref="BG611">IF(BG$10="", "", IF(IFERROR(INDEX($B611:$AE611, $BK611, MATCH(BG$10, $B$11:$AE$11, 0)), "")="", "", IFERROR(LEFT(INDEX($B611:$AE611, $BK611, MATCH(BG$10, $B$11:$AE$11, 0)), 70), "")))</f>
        <v/>
      </c>
      <c r="BH611" s="12"/>
      <c r="BI611" s="44" t="str" cm="1">
        <f t="array" ref="BI611">IF(BI$10="", "", IF(IFERROR(INDEX($B611:$AE611, $BK611, MATCH(BI$10, $B$11:$AE$11, 0)), "")="", "", IFERROR(INDEX($B611:$AE611, $BK611, MATCH(BI$10, $B$11:$AE$11, 0)), "")))</f>
        <v/>
      </c>
      <c r="BJ611" s="12"/>
      <c r="BN611" s="19" t="str" cm="1">
        <f t="array" ref="BN611">IF($AZ$10="", "", IF(IFERROR(INDEX($B611:$AE611, $BK611, MATCH($AZ$10, $B$11:$AE$11, 0)), "")="", "", IFERROR(INDEX($B611:$AE611, $BK611, MATCH($AZ$10, $B$11:$AE$11, 0)), "")))</f>
        <v/>
      </c>
      <c r="BO611" s="19" t="str">
        <f t="shared" si="146"/>
        <v/>
      </c>
      <c r="BP611" s="19" t="str">
        <f t="shared" si="147"/>
        <v/>
      </c>
      <c r="BQ611" s="19" t="str">
        <f t="shared" si="148"/>
        <v/>
      </c>
      <c r="BR611" s="30" t="str">
        <f t="shared" si="149"/>
        <v/>
      </c>
      <c r="BS611" s="19" t="str">
        <f t="shared" si="150"/>
        <v/>
      </c>
      <c r="BT611" s="40" t="str" cm="1">
        <f t="array" ref="BT611">IFERROR(DATE(INDEX($BQ611:$BS611, $BK611, MATCH($BN$5, $BQ$10:$BS$10, 0)), INDEX($BQ611:$BS611, $BK611, MATCH($BN$4, $BQ$10:$BS$10, 0)), INDEX($BQ611:$BS611, $BK611, MATCH($BN$3, $BQ$10:$BS$10, 0))), "")</f>
        <v/>
      </c>
      <c r="BV611" s="19" t="str">
        <f t="shared" si="151"/>
        <v/>
      </c>
      <c r="BX611" s="19" t="str">
        <f t="shared" si="152"/>
        <v/>
      </c>
      <c r="BZ611" s="30" t="str">
        <f t="shared" si="156"/>
        <v/>
      </c>
      <c r="CA611" s="13" t="str">
        <f t="shared" si="157"/>
        <v/>
      </c>
      <c r="CB611" s="13" t="str">
        <f t="shared" si="158"/>
        <v/>
      </c>
      <c r="CC611" s="13" t="str">
        <f t="shared" si="159"/>
        <v/>
      </c>
      <c r="CD611" s="32" t="str">
        <f t="shared" si="160"/>
        <v/>
      </c>
      <c r="CF611" s="52" t="str">
        <f t="shared" si="153"/>
        <v/>
      </c>
      <c r="CH611" s="19" t="str">
        <f>IF($CF611="", "", COUNTIF($CF$12:$CF$1210, "&gt;"&amp;$CF611)+1+COUNTIF($CF$12:$CF611, $CF611)-1)</f>
        <v/>
      </c>
      <c r="CJ611" s="19" t="str">
        <f t="shared" si="154"/>
        <v/>
      </c>
      <c r="CL611" s="87" t="str">
        <f t="shared" si="155"/>
        <v/>
      </c>
    </row>
    <row r="612" spans="1:90" x14ac:dyDescent="0.25">
      <c r="A612" s="11"/>
      <c r="B612" s="5"/>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7"/>
      <c r="AF612" s="11"/>
      <c r="AG612" s="12"/>
      <c r="AH612" s="12"/>
      <c r="AI612" s="12"/>
      <c r="AJ612" s="12"/>
      <c r="AK612" s="12"/>
      <c r="AL612" s="12"/>
      <c r="AM612" s="12"/>
      <c r="AN612" s="12"/>
      <c r="AO612" s="12"/>
      <c r="AP612" s="12"/>
      <c r="AQ612" s="12"/>
      <c r="AR612" s="12"/>
      <c r="AS612" s="12"/>
      <c r="AT612" s="12"/>
      <c r="AU612" s="12"/>
      <c r="AV612" s="12"/>
      <c r="AW612" s="12"/>
      <c r="AX612" s="12"/>
      <c r="AY612" s="12"/>
      <c r="AZ612" s="37" t="str">
        <f t="shared" si="145"/>
        <v/>
      </c>
      <c r="BA612" s="13" t="str" cm="1">
        <f t="array" ref="BA612">IF(BA$10="", "", IF(IFERROR(INDEX($B612:$AE612, $BK612, MATCH(BA$10, $B$11:$AE$11, 0)), "")="", "", IFERROR(VALUE(INDEX($B612:$AE612, $BK612, MATCH(BA$10, $B$11:$AE$11, 0))), "")))</f>
        <v/>
      </c>
      <c r="BB612" s="13" t="str" cm="1">
        <f t="array" ref="BB612">IF(BB$10="", "", IF(IFERROR(INDEX($B612:$AE612, $BK612, MATCH(BB$10, $B$11:$AE$11, 0)), "")="", "", IFERROR(VALUE(INDEX($B612:$AE612, $BK612, MATCH(BB$10, $B$11:$AE$11, 0))), "")))</f>
        <v/>
      </c>
      <c r="BC612" s="13" t="str" cm="1">
        <f t="array" ref="BC612">IF(BC$10="", "", IF(IFERROR(INDEX($B612:$AE612, $BK612, MATCH(BC$10, $B$11:$AE$11, 0)), "")="", "", IFERROR(VALUE(INDEX($B612:$AE612, $BK612, MATCH(BC$10, $B$11:$AE$11, 0))), "")))</f>
        <v/>
      </c>
      <c r="BD612" s="13" t="str" cm="1">
        <f t="array" ref="BD612">IF(BD$10="", "", IF(IFERROR(INDEX($B612:$AE612, $BK612, MATCH(BD$10, $B$11:$AE$11, 0)), "")="", "", IFERROR(VALUE(INDEX($B612:$AE612, $BK612, MATCH(BD$10, $B$11:$AE$11, 0))), "")))</f>
        <v/>
      </c>
      <c r="BE612" s="32" t="str" cm="1">
        <f t="array" ref="BE612">IF(BE$10="", "", IF(IFERROR(INDEX($B612:$AE612, $BK612, MATCH(BE$10, $B$11:$AE$11, 0)), "")="", "", IFERROR(VALUE(INDEX($B612:$AE612, $BK612, MATCH(BE$10, $B$11:$AE$11, 0))), "")))</f>
        <v/>
      </c>
      <c r="BF612" s="12"/>
      <c r="BG612" s="44" t="str" cm="1">
        <f t="array" ref="BG612">IF(BG$10="", "", IF(IFERROR(INDEX($B612:$AE612, $BK612, MATCH(BG$10, $B$11:$AE$11, 0)), "")="", "", IFERROR(LEFT(INDEX($B612:$AE612, $BK612, MATCH(BG$10, $B$11:$AE$11, 0)), 70), "")))</f>
        <v/>
      </c>
      <c r="BH612" s="12"/>
      <c r="BI612" s="44" t="str" cm="1">
        <f t="array" ref="BI612">IF(BI$10="", "", IF(IFERROR(INDEX($B612:$AE612, $BK612, MATCH(BI$10, $B$11:$AE$11, 0)), "")="", "", IFERROR(INDEX($B612:$AE612, $BK612, MATCH(BI$10, $B$11:$AE$11, 0)), "")))</f>
        <v/>
      </c>
      <c r="BJ612" s="12"/>
      <c r="BN612" s="19" t="str" cm="1">
        <f t="array" ref="BN612">IF($AZ$10="", "", IF(IFERROR(INDEX($B612:$AE612, $BK612, MATCH($AZ$10, $B$11:$AE$11, 0)), "")="", "", IFERROR(INDEX($B612:$AE612, $BK612, MATCH($AZ$10, $B$11:$AE$11, 0)), "")))</f>
        <v/>
      </c>
      <c r="BO612" s="19" t="str">
        <f t="shared" si="146"/>
        <v/>
      </c>
      <c r="BP612" s="19" t="str">
        <f t="shared" si="147"/>
        <v/>
      </c>
      <c r="BQ612" s="19" t="str">
        <f t="shared" si="148"/>
        <v/>
      </c>
      <c r="BR612" s="30" t="str">
        <f t="shared" si="149"/>
        <v/>
      </c>
      <c r="BS612" s="19" t="str">
        <f t="shared" si="150"/>
        <v/>
      </c>
      <c r="BT612" s="40" t="str" cm="1">
        <f t="array" ref="BT612">IFERROR(DATE(INDEX($BQ612:$BS612, $BK612, MATCH($BN$5, $BQ$10:$BS$10, 0)), INDEX($BQ612:$BS612, $BK612, MATCH($BN$4, $BQ$10:$BS$10, 0)), INDEX($BQ612:$BS612, $BK612, MATCH($BN$3, $BQ$10:$BS$10, 0))), "")</f>
        <v/>
      </c>
      <c r="BV612" s="19" t="str">
        <f t="shared" si="151"/>
        <v/>
      </c>
      <c r="BX612" s="19" t="str">
        <f t="shared" si="152"/>
        <v/>
      </c>
      <c r="BZ612" s="30" t="str">
        <f t="shared" si="156"/>
        <v/>
      </c>
      <c r="CA612" s="13" t="str">
        <f t="shared" si="157"/>
        <v/>
      </c>
      <c r="CB612" s="13" t="str">
        <f t="shared" si="158"/>
        <v/>
      </c>
      <c r="CC612" s="13" t="str">
        <f t="shared" si="159"/>
        <v/>
      </c>
      <c r="CD612" s="32" t="str">
        <f t="shared" si="160"/>
        <v/>
      </c>
      <c r="CF612" s="52" t="str">
        <f t="shared" si="153"/>
        <v/>
      </c>
      <c r="CH612" s="19" t="str">
        <f>IF($CF612="", "", COUNTIF($CF$12:$CF$1210, "&gt;"&amp;$CF612)+1+COUNTIF($CF$12:$CF612, $CF612)-1)</f>
        <v/>
      </c>
      <c r="CJ612" s="19" t="str">
        <f t="shared" si="154"/>
        <v/>
      </c>
      <c r="CL612" s="87" t="str">
        <f t="shared" si="155"/>
        <v/>
      </c>
    </row>
    <row r="613" spans="1:90" x14ac:dyDescent="0.25">
      <c r="A613" s="11"/>
      <c r="B613" s="5"/>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7"/>
      <c r="AF613" s="11"/>
      <c r="AG613" s="12"/>
      <c r="AH613" s="12"/>
      <c r="AI613" s="12"/>
      <c r="AJ613" s="12"/>
      <c r="AK613" s="12"/>
      <c r="AL613" s="12"/>
      <c r="AM613" s="12"/>
      <c r="AN613" s="12"/>
      <c r="AO613" s="12"/>
      <c r="AP613" s="12"/>
      <c r="AQ613" s="12"/>
      <c r="AR613" s="12"/>
      <c r="AS613" s="12"/>
      <c r="AT613" s="12"/>
      <c r="AU613" s="12"/>
      <c r="AV613" s="12"/>
      <c r="AW613" s="12"/>
      <c r="AX613" s="12"/>
      <c r="AY613" s="12"/>
      <c r="AZ613" s="37" t="str">
        <f t="shared" si="145"/>
        <v/>
      </c>
      <c r="BA613" s="13" t="str" cm="1">
        <f t="array" ref="BA613">IF(BA$10="", "", IF(IFERROR(INDEX($B613:$AE613, $BK613, MATCH(BA$10, $B$11:$AE$11, 0)), "")="", "", IFERROR(VALUE(INDEX($B613:$AE613, $BK613, MATCH(BA$10, $B$11:$AE$11, 0))), "")))</f>
        <v/>
      </c>
      <c r="BB613" s="13" t="str" cm="1">
        <f t="array" ref="BB613">IF(BB$10="", "", IF(IFERROR(INDEX($B613:$AE613, $BK613, MATCH(BB$10, $B$11:$AE$11, 0)), "")="", "", IFERROR(VALUE(INDEX($B613:$AE613, $BK613, MATCH(BB$10, $B$11:$AE$11, 0))), "")))</f>
        <v/>
      </c>
      <c r="BC613" s="13" t="str" cm="1">
        <f t="array" ref="BC613">IF(BC$10="", "", IF(IFERROR(INDEX($B613:$AE613, $BK613, MATCH(BC$10, $B$11:$AE$11, 0)), "")="", "", IFERROR(VALUE(INDEX($B613:$AE613, $BK613, MATCH(BC$10, $B$11:$AE$11, 0))), "")))</f>
        <v/>
      </c>
      <c r="BD613" s="13" t="str" cm="1">
        <f t="array" ref="BD613">IF(BD$10="", "", IF(IFERROR(INDEX($B613:$AE613, $BK613, MATCH(BD$10, $B$11:$AE$11, 0)), "")="", "", IFERROR(VALUE(INDEX($B613:$AE613, $BK613, MATCH(BD$10, $B$11:$AE$11, 0))), "")))</f>
        <v/>
      </c>
      <c r="BE613" s="32" t="str" cm="1">
        <f t="array" ref="BE613">IF(BE$10="", "", IF(IFERROR(INDEX($B613:$AE613, $BK613, MATCH(BE$10, $B$11:$AE$11, 0)), "")="", "", IFERROR(VALUE(INDEX($B613:$AE613, $BK613, MATCH(BE$10, $B$11:$AE$11, 0))), "")))</f>
        <v/>
      </c>
      <c r="BF613" s="12"/>
      <c r="BG613" s="44" t="str" cm="1">
        <f t="array" ref="BG613">IF(BG$10="", "", IF(IFERROR(INDEX($B613:$AE613, $BK613, MATCH(BG$10, $B$11:$AE$11, 0)), "")="", "", IFERROR(LEFT(INDEX($B613:$AE613, $BK613, MATCH(BG$10, $B$11:$AE$11, 0)), 70), "")))</f>
        <v/>
      </c>
      <c r="BH613" s="12"/>
      <c r="BI613" s="44" t="str" cm="1">
        <f t="array" ref="BI613">IF(BI$10="", "", IF(IFERROR(INDEX($B613:$AE613, $BK613, MATCH(BI$10, $B$11:$AE$11, 0)), "")="", "", IFERROR(INDEX($B613:$AE613, $BK613, MATCH(BI$10, $B$11:$AE$11, 0)), "")))</f>
        <v/>
      </c>
      <c r="BJ613" s="12"/>
      <c r="BN613" s="19" t="str" cm="1">
        <f t="array" ref="BN613">IF($AZ$10="", "", IF(IFERROR(INDEX($B613:$AE613, $BK613, MATCH($AZ$10, $B$11:$AE$11, 0)), "")="", "", IFERROR(INDEX($B613:$AE613, $BK613, MATCH($AZ$10, $B$11:$AE$11, 0)), "")))</f>
        <v/>
      </c>
      <c r="BO613" s="19" t="str">
        <f t="shared" si="146"/>
        <v/>
      </c>
      <c r="BP613" s="19" t="str">
        <f t="shared" si="147"/>
        <v/>
      </c>
      <c r="BQ613" s="19" t="str">
        <f t="shared" si="148"/>
        <v/>
      </c>
      <c r="BR613" s="30" t="str">
        <f t="shared" si="149"/>
        <v/>
      </c>
      <c r="BS613" s="19" t="str">
        <f t="shared" si="150"/>
        <v/>
      </c>
      <c r="BT613" s="40" t="str" cm="1">
        <f t="array" ref="BT613">IFERROR(DATE(INDEX($BQ613:$BS613, $BK613, MATCH($BN$5, $BQ$10:$BS$10, 0)), INDEX($BQ613:$BS613, $BK613, MATCH($BN$4, $BQ$10:$BS$10, 0)), INDEX($BQ613:$BS613, $BK613, MATCH($BN$3, $BQ$10:$BS$10, 0))), "")</f>
        <v/>
      </c>
      <c r="BV613" s="19" t="str">
        <f t="shared" si="151"/>
        <v/>
      </c>
      <c r="BX613" s="19" t="str">
        <f t="shared" si="152"/>
        <v/>
      </c>
      <c r="BZ613" s="30" t="str">
        <f t="shared" si="156"/>
        <v/>
      </c>
      <c r="CA613" s="13" t="str">
        <f t="shared" si="157"/>
        <v/>
      </c>
      <c r="CB613" s="13" t="str">
        <f t="shared" si="158"/>
        <v/>
      </c>
      <c r="CC613" s="13" t="str">
        <f t="shared" si="159"/>
        <v/>
      </c>
      <c r="CD613" s="32" t="str">
        <f t="shared" si="160"/>
        <v/>
      </c>
      <c r="CF613" s="52" t="str">
        <f t="shared" si="153"/>
        <v/>
      </c>
      <c r="CH613" s="19" t="str">
        <f>IF($CF613="", "", COUNTIF($CF$12:$CF$1210, "&gt;"&amp;$CF613)+1+COUNTIF($CF$12:$CF613, $CF613)-1)</f>
        <v/>
      </c>
      <c r="CJ613" s="19" t="str">
        <f t="shared" si="154"/>
        <v/>
      </c>
      <c r="CL613" s="87" t="str">
        <f t="shared" si="155"/>
        <v/>
      </c>
    </row>
    <row r="614" spans="1:90" x14ac:dyDescent="0.25">
      <c r="A614" s="11"/>
      <c r="B614" s="5"/>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7"/>
      <c r="AF614" s="11"/>
      <c r="AG614" s="12"/>
      <c r="AH614" s="12"/>
      <c r="AI614" s="12"/>
      <c r="AJ614" s="12"/>
      <c r="AK614" s="12"/>
      <c r="AL614" s="12"/>
      <c r="AM614" s="12"/>
      <c r="AN614" s="12"/>
      <c r="AO614" s="12"/>
      <c r="AP614" s="12"/>
      <c r="AQ614" s="12"/>
      <c r="AR614" s="12"/>
      <c r="AS614" s="12"/>
      <c r="AT614" s="12"/>
      <c r="AU614" s="12"/>
      <c r="AV614" s="12"/>
      <c r="AW614" s="12"/>
      <c r="AX614" s="12"/>
      <c r="AY614" s="12"/>
      <c r="AZ614" s="37" t="str">
        <f t="shared" si="145"/>
        <v/>
      </c>
      <c r="BA614" s="13" t="str" cm="1">
        <f t="array" ref="BA614">IF(BA$10="", "", IF(IFERROR(INDEX($B614:$AE614, $BK614, MATCH(BA$10, $B$11:$AE$11, 0)), "")="", "", IFERROR(VALUE(INDEX($B614:$AE614, $BK614, MATCH(BA$10, $B$11:$AE$11, 0))), "")))</f>
        <v/>
      </c>
      <c r="BB614" s="13" t="str" cm="1">
        <f t="array" ref="BB614">IF(BB$10="", "", IF(IFERROR(INDEX($B614:$AE614, $BK614, MATCH(BB$10, $B$11:$AE$11, 0)), "")="", "", IFERROR(VALUE(INDEX($B614:$AE614, $BK614, MATCH(BB$10, $B$11:$AE$11, 0))), "")))</f>
        <v/>
      </c>
      <c r="BC614" s="13" t="str" cm="1">
        <f t="array" ref="BC614">IF(BC$10="", "", IF(IFERROR(INDEX($B614:$AE614, $BK614, MATCH(BC$10, $B$11:$AE$11, 0)), "")="", "", IFERROR(VALUE(INDEX($B614:$AE614, $BK614, MATCH(BC$10, $B$11:$AE$11, 0))), "")))</f>
        <v/>
      </c>
      <c r="BD614" s="13" t="str" cm="1">
        <f t="array" ref="BD614">IF(BD$10="", "", IF(IFERROR(INDEX($B614:$AE614, $BK614, MATCH(BD$10, $B$11:$AE$11, 0)), "")="", "", IFERROR(VALUE(INDEX($B614:$AE614, $BK614, MATCH(BD$10, $B$11:$AE$11, 0))), "")))</f>
        <v/>
      </c>
      <c r="BE614" s="32" t="str" cm="1">
        <f t="array" ref="BE614">IF(BE$10="", "", IF(IFERROR(INDEX($B614:$AE614, $BK614, MATCH(BE$10, $B$11:$AE$11, 0)), "")="", "", IFERROR(VALUE(INDEX($B614:$AE614, $BK614, MATCH(BE$10, $B$11:$AE$11, 0))), "")))</f>
        <v/>
      </c>
      <c r="BF614" s="12"/>
      <c r="BG614" s="44" t="str" cm="1">
        <f t="array" ref="BG614">IF(BG$10="", "", IF(IFERROR(INDEX($B614:$AE614, $BK614, MATCH(BG$10, $B$11:$AE$11, 0)), "")="", "", IFERROR(LEFT(INDEX($B614:$AE614, $BK614, MATCH(BG$10, $B$11:$AE$11, 0)), 70), "")))</f>
        <v/>
      </c>
      <c r="BH614" s="12"/>
      <c r="BI614" s="44" t="str" cm="1">
        <f t="array" ref="BI614">IF(BI$10="", "", IF(IFERROR(INDEX($B614:$AE614, $BK614, MATCH(BI$10, $B$11:$AE$11, 0)), "")="", "", IFERROR(INDEX($B614:$AE614, $BK614, MATCH(BI$10, $B$11:$AE$11, 0)), "")))</f>
        <v/>
      </c>
      <c r="BJ614" s="12"/>
      <c r="BN614" s="19" t="str" cm="1">
        <f t="array" ref="BN614">IF($AZ$10="", "", IF(IFERROR(INDEX($B614:$AE614, $BK614, MATCH($AZ$10, $B$11:$AE$11, 0)), "")="", "", IFERROR(INDEX($B614:$AE614, $BK614, MATCH($AZ$10, $B$11:$AE$11, 0)), "")))</f>
        <v/>
      </c>
      <c r="BO614" s="19" t="str">
        <f t="shared" si="146"/>
        <v/>
      </c>
      <c r="BP614" s="19" t="str">
        <f t="shared" si="147"/>
        <v/>
      </c>
      <c r="BQ614" s="19" t="str">
        <f t="shared" si="148"/>
        <v/>
      </c>
      <c r="BR614" s="30" t="str">
        <f t="shared" si="149"/>
        <v/>
      </c>
      <c r="BS614" s="19" t="str">
        <f t="shared" si="150"/>
        <v/>
      </c>
      <c r="BT614" s="40" t="str" cm="1">
        <f t="array" ref="BT614">IFERROR(DATE(INDEX($BQ614:$BS614, $BK614, MATCH($BN$5, $BQ$10:$BS$10, 0)), INDEX($BQ614:$BS614, $BK614, MATCH($BN$4, $BQ$10:$BS$10, 0)), INDEX($BQ614:$BS614, $BK614, MATCH($BN$3, $BQ$10:$BS$10, 0))), "")</f>
        <v/>
      </c>
      <c r="BV614" s="19" t="str">
        <f t="shared" si="151"/>
        <v/>
      </c>
      <c r="BX614" s="19" t="str">
        <f t="shared" si="152"/>
        <v/>
      </c>
      <c r="BZ614" s="30" t="str">
        <f t="shared" si="156"/>
        <v/>
      </c>
      <c r="CA614" s="13" t="str">
        <f t="shared" si="157"/>
        <v/>
      </c>
      <c r="CB614" s="13" t="str">
        <f t="shared" si="158"/>
        <v/>
      </c>
      <c r="CC614" s="13" t="str">
        <f t="shared" si="159"/>
        <v/>
      </c>
      <c r="CD614" s="32" t="str">
        <f t="shared" si="160"/>
        <v/>
      </c>
      <c r="CF614" s="52" t="str">
        <f t="shared" si="153"/>
        <v/>
      </c>
      <c r="CH614" s="19" t="str">
        <f>IF($CF614="", "", COUNTIF($CF$12:$CF$1210, "&gt;"&amp;$CF614)+1+COUNTIF($CF$12:$CF614, $CF614)-1)</f>
        <v/>
      </c>
      <c r="CJ614" s="19" t="str">
        <f t="shared" si="154"/>
        <v/>
      </c>
      <c r="CL614" s="87" t="str">
        <f t="shared" si="155"/>
        <v/>
      </c>
    </row>
    <row r="615" spans="1:90" x14ac:dyDescent="0.25">
      <c r="A615" s="11"/>
      <c r="B615" s="5"/>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7"/>
      <c r="AF615" s="11"/>
      <c r="AG615" s="12"/>
      <c r="AH615" s="12"/>
      <c r="AI615" s="12"/>
      <c r="AJ615" s="12"/>
      <c r="AK615" s="12"/>
      <c r="AL615" s="12"/>
      <c r="AM615" s="12"/>
      <c r="AN615" s="12"/>
      <c r="AO615" s="12"/>
      <c r="AP615" s="12"/>
      <c r="AQ615" s="12"/>
      <c r="AR615" s="12"/>
      <c r="AS615" s="12"/>
      <c r="AT615" s="12"/>
      <c r="AU615" s="12"/>
      <c r="AV615" s="12"/>
      <c r="AW615" s="12"/>
      <c r="AX615" s="12"/>
      <c r="AY615" s="12"/>
      <c r="AZ615" s="37" t="str">
        <f t="shared" si="145"/>
        <v/>
      </c>
      <c r="BA615" s="13" t="str" cm="1">
        <f t="array" ref="BA615">IF(BA$10="", "", IF(IFERROR(INDEX($B615:$AE615, $BK615, MATCH(BA$10, $B$11:$AE$11, 0)), "")="", "", IFERROR(VALUE(INDEX($B615:$AE615, $BK615, MATCH(BA$10, $B$11:$AE$11, 0))), "")))</f>
        <v/>
      </c>
      <c r="BB615" s="13" t="str" cm="1">
        <f t="array" ref="BB615">IF(BB$10="", "", IF(IFERROR(INDEX($B615:$AE615, $BK615, MATCH(BB$10, $B$11:$AE$11, 0)), "")="", "", IFERROR(VALUE(INDEX($B615:$AE615, $BK615, MATCH(BB$10, $B$11:$AE$11, 0))), "")))</f>
        <v/>
      </c>
      <c r="BC615" s="13" t="str" cm="1">
        <f t="array" ref="BC615">IF(BC$10="", "", IF(IFERROR(INDEX($B615:$AE615, $BK615, MATCH(BC$10, $B$11:$AE$11, 0)), "")="", "", IFERROR(VALUE(INDEX($B615:$AE615, $BK615, MATCH(BC$10, $B$11:$AE$11, 0))), "")))</f>
        <v/>
      </c>
      <c r="BD615" s="13" t="str" cm="1">
        <f t="array" ref="BD615">IF(BD$10="", "", IF(IFERROR(INDEX($B615:$AE615, $BK615, MATCH(BD$10, $B$11:$AE$11, 0)), "")="", "", IFERROR(VALUE(INDEX($B615:$AE615, $BK615, MATCH(BD$10, $B$11:$AE$11, 0))), "")))</f>
        <v/>
      </c>
      <c r="BE615" s="32" t="str" cm="1">
        <f t="array" ref="BE615">IF(BE$10="", "", IF(IFERROR(INDEX($B615:$AE615, $BK615, MATCH(BE$10, $B$11:$AE$11, 0)), "")="", "", IFERROR(VALUE(INDEX($B615:$AE615, $BK615, MATCH(BE$10, $B$11:$AE$11, 0))), "")))</f>
        <v/>
      </c>
      <c r="BF615" s="12"/>
      <c r="BG615" s="44" t="str" cm="1">
        <f t="array" ref="BG615">IF(BG$10="", "", IF(IFERROR(INDEX($B615:$AE615, $BK615, MATCH(BG$10, $B$11:$AE$11, 0)), "")="", "", IFERROR(LEFT(INDEX($B615:$AE615, $BK615, MATCH(BG$10, $B$11:$AE$11, 0)), 70), "")))</f>
        <v/>
      </c>
      <c r="BH615" s="12"/>
      <c r="BI615" s="44" t="str" cm="1">
        <f t="array" ref="BI615">IF(BI$10="", "", IF(IFERROR(INDEX($B615:$AE615, $BK615, MATCH(BI$10, $B$11:$AE$11, 0)), "")="", "", IFERROR(INDEX($B615:$AE615, $BK615, MATCH(BI$10, $B$11:$AE$11, 0)), "")))</f>
        <v/>
      </c>
      <c r="BJ615" s="12"/>
      <c r="BN615" s="19" t="str" cm="1">
        <f t="array" ref="BN615">IF($AZ$10="", "", IF(IFERROR(INDEX($B615:$AE615, $BK615, MATCH($AZ$10, $B$11:$AE$11, 0)), "")="", "", IFERROR(INDEX($B615:$AE615, $BK615, MATCH($AZ$10, $B$11:$AE$11, 0)), "")))</f>
        <v/>
      </c>
      <c r="BO615" s="19" t="str">
        <f t="shared" si="146"/>
        <v/>
      </c>
      <c r="BP615" s="19" t="str">
        <f t="shared" si="147"/>
        <v/>
      </c>
      <c r="BQ615" s="19" t="str">
        <f t="shared" si="148"/>
        <v/>
      </c>
      <c r="BR615" s="30" t="str">
        <f t="shared" si="149"/>
        <v/>
      </c>
      <c r="BS615" s="19" t="str">
        <f t="shared" si="150"/>
        <v/>
      </c>
      <c r="BT615" s="40" t="str" cm="1">
        <f t="array" ref="BT615">IFERROR(DATE(INDEX($BQ615:$BS615, $BK615, MATCH($BN$5, $BQ$10:$BS$10, 0)), INDEX($BQ615:$BS615, $BK615, MATCH($BN$4, $BQ$10:$BS$10, 0)), INDEX($BQ615:$BS615, $BK615, MATCH($BN$3, $BQ$10:$BS$10, 0))), "")</f>
        <v/>
      </c>
      <c r="BV615" s="19" t="str">
        <f t="shared" si="151"/>
        <v/>
      </c>
      <c r="BX615" s="19" t="str">
        <f t="shared" si="152"/>
        <v/>
      </c>
      <c r="BZ615" s="30" t="str">
        <f t="shared" si="156"/>
        <v/>
      </c>
      <c r="CA615" s="13" t="str">
        <f t="shared" si="157"/>
        <v/>
      </c>
      <c r="CB615" s="13" t="str">
        <f t="shared" si="158"/>
        <v/>
      </c>
      <c r="CC615" s="13" t="str">
        <f t="shared" si="159"/>
        <v/>
      </c>
      <c r="CD615" s="32" t="str">
        <f t="shared" si="160"/>
        <v/>
      </c>
      <c r="CF615" s="52" t="str">
        <f t="shared" si="153"/>
        <v/>
      </c>
      <c r="CH615" s="19" t="str">
        <f>IF($CF615="", "", COUNTIF($CF$12:$CF$1210, "&gt;"&amp;$CF615)+1+COUNTIF($CF$12:$CF615, $CF615)-1)</f>
        <v/>
      </c>
      <c r="CJ615" s="19" t="str">
        <f t="shared" si="154"/>
        <v/>
      </c>
      <c r="CL615" s="87" t="str">
        <f t="shared" si="155"/>
        <v/>
      </c>
    </row>
    <row r="616" spans="1:90" x14ac:dyDescent="0.25">
      <c r="A616" s="11"/>
      <c r="B616" s="5"/>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7"/>
      <c r="AF616" s="11"/>
      <c r="AG616" s="12"/>
      <c r="AH616" s="12"/>
      <c r="AI616" s="12"/>
      <c r="AJ616" s="12"/>
      <c r="AK616" s="12"/>
      <c r="AL616" s="12"/>
      <c r="AM616" s="12"/>
      <c r="AN616" s="12"/>
      <c r="AO616" s="12"/>
      <c r="AP616" s="12"/>
      <c r="AQ616" s="12"/>
      <c r="AR616" s="12"/>
      <c r="AS616" s="12"/>
      <c r="AT616" s="12"/>
      <c r="AU616" s="12"/>
      <c r="AV616" s="12"/>
      <c r="AW616" s="12"/>
      <c r="AX616" s="12"/>
      <c r="AY616" s="12"/>
      <c r="AZ616" s="37" t="str">
        <f t="shared" si="145"/>
        <v/>
      </c>
      <c r="BA616" s="13" t="str" cm="1">
        <f t="array" ref="BA616">IF(BA$10="", "", IF(IFERROR(INDEX($B616:$AE616, $BK616, MATCH(BA$10, $B$11:$AE$11, 0)), "")="", "", IFERROR(VALUE(INDEX($B616:$AE616, $BK616, MATCH(BA$10, $B$11:$AE$11, 0))), "")))</f>
        <v/>
      </c>
      <c r="BB616" s="13" t="str" cm="1">
        <f t="array" ref="BB616">IF(BB$10="", "", IF(IFERROR(INDEX($B616:$AE616, $BK616, MATCH(BB$10, $B$11:$AE$11, 0)), "")="", "", IFERROR(VALUE(INDEX($B616:$AE616, $BK616, MATCH(BB$10, $B$11:$AE$11, 0))), "")))</f>
        <v/>
      </c>
      <c r="BC616" s="13" t="str" cm="1">
        <f t="array" ref="BC616">IF(BC$10="", "", IF(IFERROR(INDEX($B616:$AE616, $BK616, MATCH(BC$10, $B$11:$AE$11, 0)), "")="", "", IFERROR(VALUE(INDEX($B616:$AE616, $BK616, MATCH(BC$10, $B$11:$AE$11, 0))), "")))</f>
        <v/>
      </c>
      <c r="BD616" s="13" t="str" cm="1">
        <f t="array" ref="BD616">IF(BD$10="", "", IF(IFERROR(INDEX($B616:$AE616, $BK616, MATCH(BD$10, $B$11:$AE$11, 0)), "")="", "", IFERROR(VALUE(INDEX($B616:$AE616, $BK616, MATCH(BD$10, $B$11:$AE$11, 0))), "")))</f>
        <v/>
      </c>
      <c r="BE616" s="32" t="str" cm="1">
        <f t="array" ref="BE616">IF(BE$10="", "", IF(IFERROR(INDEX($B616:$AE616, $BK616, MATCH(BE$10, $B$11:$AE$11, 0)), "")="", "", IFERROR(VALUE(INDEX($B616:$AE616, $BK616, MATCH(BE$10, $B$11:$AE$11, 0))), "")))</f>
        <v/>
      </c>
      <c r="BF616" s="12"/>
      <c r="BG616" s="44" t="str" cm="1">
        <f t="array" ref="BG616">IF(BG$10="", "", IF(IFERROR(INDEX($B616:$AE616, $BK616, MATCH(BG$10, $B$11:$AE$11, 0)), "")="", "", IFERROR(LEFT(INDEX($B616:$AE616, $BK616, MATCH(BG$10, $B$11:$AE$11, 0)), 70), "")))</f>
        <v/>
      </c>
      <c r="BH616" s="12"/>
      <c r="BI616" s="44" t="str" cm="1">
        <f t="array" ref="BI616">IF(BI$10="", "", IF(IFERROR(INDEX($B616:$AE616, $BK616, MATCH(BI$10, $B$11:$AE$11, 0)), "")="", "", IFERROR(INDEX($B616:$AE616, $BK616, MATCH(BI$10, $B$11:$AE$11, 0)), "")))</f>
        <v/>
      </c>
      <c r="BJ616" s="12"/>
      <c r="BN616" s="19" t="str" cm="1">
        <f t="array" ref="BN616">IF($AZ$10="", "", IF(IFERROR(INDEX($B616:$AE616, $BK616, MATCH($AZ$10, $B$11:$AE$11, 0)), "")="", "", IFERROR(INDEX($B616:$AE616, $BK616, MATCH($AZ$10, $B$11:$AE$11, 0)), "")))</f>
        <v/>
      </c>
      <c r="BO616" s="19" t="str">
        <f t="shared" si="146"/>
        <v/>
      </c>
      <c r="BP616" s="19" t="str">
        <f t="shared" si="147"/>
        <v/>
      </c>
      <c r="BQ616" s="19" t="str">
        <f t="shared" si="148"/>
        <v/>
      </c>
      <c r="BR616" s="30" t="str">
        <f t="shared" si="149"/>
        <v/>
      </c>
      <c r="BS616" s="19" t="str">
        <f t="shared" si="150"/>
        <v/>
      </c>
      <c r="BT616" s="40" t="str" cm="1">
        <f t="array" ref="BT616">IFERROR(DATE(INDEX($BQ616:$BS616, $BK616, MATCH($BN$5, $BQ$10:$BS$10, 0)), INDEX($BQ616:$BS616, $BK616, MATCH($BN$4, $BQ$10:$BS$10, 0)), INDEX($BQ616:$BS616, $BK616, MATCH($BN$3, $BQ$10:$BS$10, 0))), "")</f>
        <v/>
      </c>
      <c r="BV616" s="19" t="str">
        <f t="shared" si="151"/>
        <v/>
      </c>
      <c r="BX616" s="19" t="str">
        <f t="shared" si="152"/>
        <v/>
      </c>
      <c r="BZ616" s="30" t="str">
        <f t="shared" si="156"/>
        <v/>
      </c>
      <c r="CA616" s="13" t="str">
        <f t="shared" si="157"/>
        <v/>
      </c>
      <c r="CB616" s="13" t="str">
        <f t="shared" si="158"/>
        <v/>
      </c>
      <c r="CC616" s="13" t="str">
        <f t="shared" si="159"/>
        <v/>
      </c>
      <c r="CD616" s="32" t="str">
        <f t="shared" si="160"/>
        <v/>
      </c>
      <c r="CF616" s="52" t="str">
        <f t="shared" si="153"/>
        <v/>
      </c>
      <c r="CH616" s="19" t="str">
        <f>IF($CF616="", "", COUNTIF($CF$12:$CF$1210, "&gt;"&amp;$CF616)+1+COUNTIF($CF$12:$CF616, $CF616)-1)</f>
        <v/>
      </c>
      <c r="CJ616" s="19" t="str">
        <f t="shared" si="154"/>
        <v/>
      </c>
      <c r="CL616" s="87" t="str">
        <f t="shared" si="155"/>
        <v/>
      </c>
    </row>
    <row r="617" spans="1:90" x14ac:dyDescent="0.25">
      <c r="A617" s="11"/>
      <c r="B617" s="5"/>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7"/>
      <c r="AF617" s="11"/>
      <c r="AG617" s="12"/>
      <c r="AH617" s="12"/>
      <c r="AI617" s="12"/>
      <c r="AJ617" s="12"/>
      <c r="AK617" s="12"/>
      <c r="AL617" s="12"/>
      <c r="AM617" s="12"/>
      <c r="AN617" s="12"/>
      <c r="AO617" s="12"/>
      <c r="AP617" s="12"/>
      <c r="AQ617" s="12"/>
      <c r="AR617" s="12"/>
      <c r="AS617" s="12"/>
      <c r="AT617" s="12"/>
      <c r="AU617" s="12"/>
      <c r="AV617" s="12"/>
      <c r="AW617" s="12"/>
      <c r="AX617" s="12"/>
      <c r="AY617" s="12"/>
      <c r="AZ617" s="37" t="str">
        <f t="shared" si="145"/>
        <v/>
      </c>
      <c r="BA617" s="13" t="str" cm="1">
        <f t="array" ref="BA617">IF(BA$10="", "", IF(IFERROR(INDEX($B617:$AE617, $BK617, MATCH(BA$10, $B$11:$AE$11, 0)), "")="", "", IFERROR(VALUE(INDEX($B617:$AE617, $BK617, MATCH(BA$10, $B$11:$AE$11, 0))), "")))</f>
        <v/>
      </c>
      <c r="BB617" s="13" t="str" cm="1">
        <f t="array" ref="BB617">IF(BB$10="", "", IF(IFERROR(INDEX($B617:$AE617, $BK617, MATCH(BB$10, $B$11:$AE$11, 0)), "")="", "", IFERROR(VALUE(INDEX($B617:$AE617, $BK617, MATCH(BB$10, $B$11:$AE$11, 0))), "")))</f>
        <v/>
      </c>
      <c r="BC617" s="13" t="str" cm="1">
        <f t="array" ref="BC617">IF(BC$10="", "", IF(IFERROR(INDEX($B617:$AE617, $BK617, MATCH(BC$10, $B$11:$AE$11, 0)), "")="", "", IFERROR(VALUE(INDEX($B617:$AE617, $BK617, MATCH(BC$10, $B$11:$AE$11, 0))), "")))</f>
        <v/>
      </c>
      <c r="BD617" s="13" t="str" cm="1">
        <f t="array" ref="BD617">IF(BD$10="", "", IF(IFERROR(INDEX($B617:$AE617, $BK617, MATCH(BD$10, $B$11:$AE$11, 0)), "")="", "", IFERROR(VALUE(INDEX($B617:$AE617, $BK617, MATCH(BD$10, $B$11:$AE$11, 0))), "")))</f>
        <v/>
      </c>
      <c r="BE617" s="32" t="str" cm="1">
        <f t="array" ref="BE617">IF(BE$10="", "", IF(IFERROR(INDEX($B617:$AE617, $BK617, MATCH(BE$10, $B$11:$AE$11, 0)), "")="", "", IFERROR(VALUE(INDEX($B617:$AE617, $BK617, MATCH(BE$10, $B$11:$AE$11, 0))), "")))</f>
        <v/>
      </c>
      <c r="BF617" s="12"/>
      <c r="BG617" s="44" t="str" cm="1">
        <f t="array" ref="BG617">IF(BG$10="", "", IF(IFERROR(INDEX($B617:$AE617, $BK617, MATCH(BG$10, $B$11:$AE$11, 0)), "")="", "", IFERROR(LEFT(INDEX($B617:$AE617, $BK617, MATCH(BG$10, $B$11:$AE$11, 0)), 70), "")))</f>
        <v/>
      </c>
      <c r="BH617" s="12"/>
      <c r="BI617" s="44" t="str" cm="1">
        <f t="array" ref="BI617">IF(BI$10="", "", IF(IFERROR(INDEX($B617:$AE617, $BK617, MATCH(BI$10, $B$11:$AE$11, 0)), "")="", "", IFERROR(INDEX($B617:$AE617, $BK617, MATCH(BI$10, $B$11:$AE$11, 0)), "")))</f>
        <v/>
      </c>
      <c r="BJ617" s="12"/>
      <c r="BN617" s="19" t="str" cm="1">
        <f t="array" ref="BN617">IF($AZ$10="", "", IF(IFERROR(INDEX($B617:$AE617, $BK617, MATCH($AZ$10, $B$11:$AE$11, 0)), "")="", "", IFERROR(INDEX($B617:$AE617, $BK617, MATCH($AZ$10, $B$11:$AE$11, 0)), "")))</f>
        <v/>
      </c>
      <c r="BO617" s="19" t="str">
        <f t="shared" si="146"/>
        <v/>
      </c>
      <c r="BP617" s="19" t="str">
        <f t="shared" si="147"/>
        <v/>
      </c>
      <c r="BQ617" s="19" t="str">
        <f t="shared" si="148"/>
        <v/>
      </c>
      <c r="BR617" s="30" t="str">
        <f t="shared" si="149"/>
        <v/>
      </c>
      <c r="BS617" s="19" t="str">
        <f t="shared" si="150"/>
        <v/>
      </c>
      <c r="BT617" s="40" t="str" cm="1">
        <f t="array" ref="BT617">IFERROR(DATE(INDEX($BQ617:$BS617, $BK617, MATCH($BN$5, $BQ$10:$BS$10, 0)), INDEX($BQ617:$BS617, $BK617, MATCH($BN$4, $BQ$10:$BS$10, 0)), INDEX($BQ617:$BS617, $BK617, MATCH($BN$3, $BQ$10:$BS$10, 0))), "")</f>
        <v/>
      </c>
      <c r="BV617" s="19" t="str">
        <f t="shared" si="151"/>
        <v/>
      </c>
      <c r="BX617" s="19" t="str">
        <f t="shared" si="152"/>
        <v/>
      </c>
      <c r="BZ617" s="30" t="str">
        <f t="shared" si="156"/>
        <v/>
      </c>
      <c r="CA617" s="13" t="str">
        <f t="shared" si="157"/>
        <v/>
      </c>
      <c r="CB617" s="13" t="str">
        <f t="shared" si="158"/>
        <v/>
      </c>
      <c r="CC617" s="13" t="str">
        <f t="shared" si="159"/>
        <v/>
      </c>
      <c r="CD617" s="32" t="str">
        <f t="shared" si="160"/>
        <v/>
      </c>
      <c r="CF617" s="52" t="str">
        <f t="shared" si="153"/>
        <v/>
      </c>
      <c r="CH617" s="19" t="str">
        <f>IF($CF617="", "", COUNTIF($CF$12:$CF$1210, "&gt;"&amp;$CF617)+1+COUNTIF($CF$12:$CF617, $CF617)-1)</f>
        <v/>
      </c>
      <c r="CJ617" s="19" t="str">
        <f t="shared" si="154"/>
        <v/>
      </c>
      <c r="CL617" s="87" t="str">
        <f t="shared" si="155"/>
        <v/>
      </c>
    </row>
    <row r="618" spans="1:90" x14ac:dyDescent="0.25">
      <c r="A618" s="11"/>
      <c r="B618" s="5"/>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7"/>
      <c r="AF618" s="11"/>
      <c r="AG618" s="12"/>
      <c r="AH618" s="12"/>
      <c r="AI618" s="12"/>
      <c r="AJ618" s="12"/>
      <c r="AK618" s="12"/>
      <c r="AL618" s="12"/>
      <c r="AM618" s="12"/>
      <c r="AN618" s="12"/>
      <c r="AO618" s="12"/>
      <c r="AP618" s="12"/>
      <c r="AQ618" s="12"/>
      <c r="AR618" s="12"/>
      <c r="AS618" s="12"/>
      <c r="AT618" s="12"/>
      <c r="AU618" s="12"/>
      <c r="AV618" s="12"/>
      <c r="AW618" s="12"/>
      <c r="AX618" s="12"/>
      <c r="AY618" s="12"/>
      <c r="AZ618" s="37" t="str">
        <f t="shared" si="145"/>
        <v/>
      </c>
      <c r="BA618" s="13" t="str" cm="1">
        <f t="array" ref="BA618">IF(BA$10="", "", IF(IFERROR(INDEX($B618:$AE618, $BK618, MATCH(BA$10, $B$11:$AE$11, 0)), "")="", "", IFERROR(VALUE(INDEX($B618:$AE618, $BK618, MATCH(BA$10, $B$11:$AE$11, 0))), "")))</f>
        <v/>
      </c>
      <c r="BB618" s="13" t="str" cm="1">
        <f t="array" ref="BB618">IF(BB$10="", "", IF(IFERROR(INDEX($B618:$AE618, $BK618, MATCH(BB$10, $B$11:$AE$11, 0)), "")="", "", IFERROR(VALUE(INDEX($B618:$AE618, $BK618, MATCH(BB$10, $B$11:$AE$11, 0))), "")))</f>
        <v/>
      </c>
      <c r="BC618" s="13" t="str" cm="1">
        <f t="array" ref="BC618">IF(BC$10="", "", IF(IFERROR(INDEX($B618:$AE618, $BK618, MATCH(BC$10, $B$11:$AE$11, 0)), "")="", "", IFERROR(VALUE(INDEX($B618:$AE618, $BK618, MATCH(BC$10, $B$11:$AE$11, 0))), "")))</f>
        <v/>
      </c>
      <c r="BD618" s="13" t="str" cm="1">
        <f t="array" ref="BD618">IF(BD$10="", "", IF(IFERROR(INDEX($B618:$AE618, $BK618, MATCH(BD$10, $B$11:$AE$11, 0)), "")="", "", IFERROR(VALUE(INDEX($B618:$AE618, $BK618, MATCH(BD$10, $B$11:$AE$11, 0))), "")))</f>
        <v/>
      </c>
      <c r="BE618" s="32" t="str" cm="1">
        <f t="array" ref="BE618">IF(BE$10="", "", IF(IFERROR(INDEX($B618:$AE618, $BK618, MATCH(BE$10, $B$11:$AE$11, 0)), "")="", "", IFERROR(VALUE(INDEX($B618:$AE618, $BK618, MATCH(BE$10, $B$11:$AE$11, 0))), "")))</f>
        <v/>
      </c>
      <c r="BF618" s="12"/>
      <c r="BG618" s="44" t="str" cm="1">
        <f t="array" ref="BG618">IF(BG$10="", "", IF(IFERROR(INDEX($B618:$AE618, $BK618, MATCH(BG$10, $B$11:$AE$11, 0)), "")="", "", IFERROR(LEFT(INDEX($B618:$AE618, $BK618, MATCH(BG$10, $B$11:$AE$11, 0)), 70), "")))</f>
        <v/>
      </c>
      <c r="BH618" s="12"/>
      <c r="BI618" s="44" t="str" cm="1">
        <f t="array" ref="BI618">IF(BI$10="", "", IF(IFERROR(INDEX($B618:$AE618, $BK618, MATCH(BI$10, $B$11:$AE$11, 0)), "")="", "", IFERROR(INDEX($B618:$AE618, $BK618, MATCH(BI$10, $B$11:$AE$11, 0)), "")))</f>
        <v/>
      </c>
      <c r="BJ618" s="12"/>
      <c r="BN618" s="19" t="str" cm="1">
        <f t="array" ref="BN618">IF($AZ$10="", "", IF(IFERROR(INDEX($B618:$AE618, $BK618, MATCH($AZ$10, $B$11:$AE$11, 0)), "")="", "", IFERROR(INDEX($B618:$AE618, $BK618, MATCH($AZ$10, $B$11:$AE$11, 0)), "")))</f>
        <v/>
      </c>
      <c r="BO618" s="19" t="str">
        <f t="shared" si="146"/>
        <v/>
      </c>
      <c r="BP618" s="19" t="str">
        <f t="shared" si="147"/>
        <v/>
      </c>
      <c r="BQ618" s="19" t="str">
        <f t="shared" si="148"/>
        <v/>
      </c>
      <c r="BR618" s="30" t="str">
        <f t="shared" si="149"/>
        <v/>
      </c>
      <c r="BS618" s="19" t="str">
        <f t="shared" si="150"/>
        <v/>
      </c>
      <c r="BT618" s="40" t="str" cm="1">
        <f t="array" ref="BT618">IFERROR(DATE(INDEX($BQ618:$BS618, $BK618, MATCH($BN$5, $BQ$10:$BS$10, 0)), INDEX($BQ618:$BS618, $BK618, MATCH($BN$4, $BQ$10:$BS$10, 0)), INDEX($BQ618:$BS618, $BK618, MATCH($BN$3, $BQ$10:$BS$10, 0))), "")</f>
        <v/>
      </c>
      <c r="BV618" s="19" t="str">
        <f t="shared" si="151"/>
        <v/>
      </c>
      <c r="BX618" s="19" t="str">
        <f t="shared" si="152"/>
        <v/>
      </c>
      <c r="BZ618" s="30" t="str">
        <f t="shared" si="156"/>
        <v/>
      </c>
      <c r="CA618" s="13" t="str">
        <f t="shared" si="157"/>
        <v/>
      </c>
      <c r="CB618" s="13" t="str">
        <f t="shared" si="158"/>
        <v/>
      </c>
      <c r="CC618" s="13" t="str">
        <f t="shared" si="159"/>
        <v/>
      </c>
      <c r="CD618" s="32" t="str">
        <f t="shared" si="160"/>
        <v/>
      </c>
      <c r="CF618" s="52" t="str">
        <f t="shared" si="153"/>
        <v/>
      </c>
      <c r="CH618" s="19" t="str">
        <f>IF($CF618="", "", COUNTIF($CF$12:$CF$1210, "&gt;"&amp;$CF618)+1+COUNTIF($CF$12:$CF618, $CF618)-1)</f>
        <v/>
      </c>
      <c r="CJ618" s="19" t="str">
        <f t="shared" si="154"/>
        <v/>
      </c>
      <c r="CL618" s="87" t="str">
        <f t="shared" si="155"/>
        <v/>
      </c>
    </row>
    <row r="619" spans="1:90" x14ac:dyDescent="0.25">
      <c r="A619" s="11"/>
      <c r="B619" s="5"/>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7"/>
      <c r="AF619" s="11"/>
      <c r="AG619" s="12"/>
      <c r="AH619" s="12"/>
      <c r="AI619" s="12"/>
      <c r="AJ619" s="12"/>
      <c r="AK619" s="12"/>
      <c r="AL619" s="12"/>
      <c r="AM619" s="12"/>
      <c r="AN619" s="12"/>
      <c r="AO619" s="12"/>
      <c r="AP619" s="12"/>
      <c r="AQ619" s="12"/>
      <c r="AR619" s="12"/>
      <c r="AS619" s="12"/>
      <c r="AT619" s="12"/>
      <c r="AU619" s="12"/>
      <c r="AV619" s="12"/>
      <c r="AW619" s="12"/>
      <c r="AX619" s="12"/>
      <c r="AY619" s="12"/>
      <c r="AZ619" s="37" t="str">
        <f t="shared" si="145"/>
        <v/>
      </c>
      <c r="BA619" s="13" t="str" cm="1">
        <f t="array" ref="BA619">IF(BA$10="", "", IF(IFERROR(INDEX($B619:$AE619, $BK619, MATCH(BA$10, $B$11:$AE$11, 0)), "")="", "", IFERROR(VALUE(INDEX($B619:$AE619, $BK619, MATCH(BA$10, $B$11:$AE$11, 0))), "")))</f>
        <v/>
      </c>
      <c r="BB619" s="13" t="str" cm="1">
        <f t="array" ref="BB619">IF(BB$10="", "", IF(IFERROR(INDEX($B619:$AE619, $BK619, MATCH(BB$10, $B$11:$AE$11, 0)), "")="", "", IFERROR(VALUE(INDEX($B619:$AE619, $BK619, MATCH(BB$10, $B$11:$AE$11, 0))), "")))</f>
        <v/>
      </c>
      <c r="BC619" s="13" t="str" cm="1">
        <f t="array" ref="BC619">IF(BC$10="", "", IF(IFERROR(INDEX($B619:$AE619, $BK619, MATCH(BC$10, $B$11:$AE$11, 0)), "")="", "", IFERROR(VALUE(INDEX($B619:$AE619, $BK619, MATCH(BC$10, $B$11:$AE$11, 0))), "")))</f>
        <v/>
      </c>
      <c r="BD619" s="13" t="str" cm="1">
        <f t="array" ref="BD619">IF(BD$10="", "", IF(IFERROR(INDEX($B619:$AE619, $BK619, MATCH(BD$10, $B$11:$AE$11, 0)), "")="", "", IFERROR(VALUE(INDEX($B619:$AE619, $BK619, MATCH(BD$10, $B$11:$AE$11, 0))), "")))</f>
        <v/>
      </c>
      <c r="BE619" s="32" t="str" cm="1">
        <f t="array" ref="BE619">IF(BE$10="", "", IF(IFERROR(INDEX($B619:$AE619, $BK619, MATCH(BE$10, $B$11:$AE$11, 0)), "")="", "", IFERROR(VALUE(INDEX($B619:$AE619, $BK619, MATCH(BE$10, $B$11:$AE$11, 0))), "")))</f>
        <v/>
      </c>
      <c r="BF619" s="12"/>
      <c r="BG619" s="44" t="str" cm="1">
        <f t="array" ref="BG619">IF(BG$10="", "", IF(IFERROR(INDEX($B619:$AE619, $BK619, MATCH(BG$10, $B$11:$AE$11, 0)), "")="", "", IFERROR(LEFT(INDEX($B619:$AE619, $BK619, MATCH(BG$10, $B$11:$AE$11, 0)), 70), "")))</f>
        <v/>
      </c>
      <c r="BH619" s="12"/>
      <c r="BI619" s="44" t="str" cm="1">
        <f t="array" ref="BI619">IF(BI$10="", "", IF(IFERROR(INDEX($B619:$AE619, $BK619, MATCH(BI$10, $B$11:$AE$11, 0)), "")="", "", IFERROR(INDEX($B619:$AE619, $BK619, MATCH(BI$10, $B$11:$AE$11, 0)), "")))</f>
        <v/>
      </c>
      <c r="BJ619" s="12"/>
      <c r="BN619" s="19" t="str" cm="1">
        <f t="array" ref="BN619">IF($AZ$10="", "", IF(IFERROR(INDEX($B619:$AE619, $BK619, MATCH($AZ$10, $B$11:$AE$11, 0)), "")="", "", IFERROR(INDEX($B619:$AE619, $BK619, MATCH($AZ$10, $B$11:$AE$11, 0)), "")))</f>
        <v/>
      </c>
      <c r="BO619" s="19" t="str">
        <f t="shared" si="146"/>
        <v/>
      </c>
      <c r="BP619" s="19" t="str">
        <f t="shared" si="147"/>
        <v/>
      </c>
      <c r="BQ619" s="19" t="str">
        <f t="shared" si="148"/>
        <v/>
      </c>
      <c r="BR619" s="30" t="str">
        <f t="shared" si="149"/>
        <v/>
      </c>
      <c r="BS619" s="19" t="str">
        <f t="shared" si="150"/>
        <v/>
      </c>
      <c r="BT619" s="40" t="str" cm="1">
        <f t="array" ref="BT619">IFERROR(DATE(INDEX($BQ619:$BS619, $BK619, MATCH($BN$5, $BQ$10:$BS$10, 0)), INDEX($BQ619:$BS619, $BK619, MATCH($BN$4, $BQ$10:$BS$10, 0)), INDEX($BQ619:$BS619, $BK619, MATCH($BN$3, $BQ$10:$BS$10, 0))), "")</f>
        <v/>
      </c>
      <c r="BV619" s="19" t="str">
        <f t="shared" si="151"/>
        <v/>
      </c>
      <c r="BX619" s="19" t="str">
        <f t="shared" si="152"/>
        <v/>
      </c>
      <c r="BZ619" s="30" t="str">
        <f t="shared" si="156"/>
        <v/>
      </c>
      <c r="CA619" s="13" t="str">
        <f t="shared" si="157"/>
        <v/>
      </c>
      <c r="CB619" s="13" t="str">
        <f t="shared" si="158"/>
        <v/>
      </c>
      <c r="CC619" s="13" t="str">
        <f t="shared" si="159"/>
        <v/>
      </c>
      <c r="CD619" s="32" t="str">
        <f t="shared" si="160"/>
        <v/>
      </c>
      <c r="CF619" s="52" t="str">
        <f t="shared" si="153"/>
        <v/>
      </c>
      <c r="CH619" s="19" t="str">
        <f>IF($CF619="", "", COUNTIF($CF$12:$CF$1210, "&gt;"&amp;$CF619)+1+COUNTIF($CF$12:$CF619, $CF619)-1)</f>
        <v/>
      </c>
      <c r="CJ619" s="19" t="str">
        <f t="shared" si="154"/>
        <v/>
      </c>
      <c r="CL619" s="87" t="str">
        <f t="shared" si="155"/>
        <v/>
      </c>
    </row>
    <row r="620" spans="1:90" x14ac:dyDescent="0.25">
      <c r="A620" s="11"/>
      <c r="B620" s="5"/>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7"/>
      <c r="AF620" s="11"/>
      <c r="AG620" s="12"/>
      <c r="AH620" s="12"/>
      <c r="AI620" s="12"/>
      <c r="AJ620" s="12"/>
      <c r="AK620" s="12"/>
      <c r="AL620" s="12"/>
      <c r="AM620" s="12"/>
      <c r="AN620" s="12"/>
      <c r="AO620" s="12"/>
      <c r="AP620" s="12"/>
      <c r="AQ620" s="12"/>
      <c r="AR620" s="12"/>
      <c r="AS620" s="12"/>
      <c r="AT620" s="12"/>
      <c r="AU620" s="12"/>
      <c r="AV620" s="12"/>
      <c r="AW620" s="12"/>
      <c r="AX620" s="12"/>
      <c r="AY620" s="12"/>
      <c r="AZ620" s="37" t="str">
        <f t="shared" si="145"/>
        <v/>
      </c>
      <c r="BA620" s="13" t="str" cm="1">
        <f t="array" ref="BA620">IF(BA$10="", "", IF(IFERROR(INDEX($B620:$AE620, $BK620, MATCH(BA$10, $B$11:$AE$11, 0)), "")="", "", IFERROR(VALUE(INDEX($B620:$AE620, $BK620, MATCH(BA$10, $B$11:$AE$11, 0))), "")))</f>
        <v/>
      </c>
      <c r="BB620" s="13" t="str" cm="1">
        <f t="array" ref="BB620">IF(BB$10="", "", IF(IFERROR(INDEX($B620:$AE620, $BK620, MATCH(BB$10, $B$11:$AE$11, 0)), "")="", "", IFERROR(VALUE(INDEX($B620:$AE620, $BK620, MATCH(BB$10, $B$11:$AE$11, 0))), "")))</f>
        <v/>
      </c>
      <c r="BC620" s="13" t="str" cm="1">
        <f t="array" ref="BC620">IF(BC$10="", "", IF(IFERROR(INDEX($B620:$AE620, $BK620, MATCH(BC$10, $B$11:$AE$11, 0)), "")="", "", IFERROR(VALUE(INDEX($B620:$AE620, $BK620, MATCH(BC$10, $B$11:$AE$11, 0))), "")))</f>
        <v/>
      </c>
      <c r="BD620" s="13" t="str" cm="1">
        <f t="array" ref="BD620">IF(BD$10="", "", IF(IFERROR(INDEX($B620:$AE620, $BK620, MATCH(BD$10, $B$11:$AE$11, 0)), "")="", "", IFERROR(VALUE(INDEX($B620:$AE620, $BK620, MATCH(BD$10, $B$11:$AE$11, 0))), "")))</f>
        <v/>
      </c>
      <c r="BE620" s="32" t="str" cm="1">
        <f t="array" ref="BE620">IF(BE$10="", "", IF(IFERROR(INDEX($B620:$AE620, $BK620, MATCH(BE$10, $B$11:$AE$11, 0)), "")="", "", IFERROR(VALUE(INDEX($B620:$AE620, $BK620, MATCH(BE$10, $B$11:$AE$11, 0))), "")))</f>
        <v/>
      </c>
      <c r="BF620" s="12"/>
      <c r="BG620" s="44" t="str" cm="1">
        <f t="array" ref="BG620">IF(BG$10="", "", IF(IFERROR(INDEX($B620:$AE620, $BK620, MATCH(BG$10, $B$11:$AE$11, 0)), "")="", "", IFERROR(LEFT(INDEX($B620:$AE620, $BK620, MATCH(BG$10, $B$11:$AE$11, 0)), 70), "")))</f>
        <v/>
      </c>
      <c r="BH620" s="12"/>
      <c r="BI620" s="44" t="str" cm="1">
        <f t="array" ref="BI620">IF(BI$10="", "", IF(IFERROR(INDEX($B620:$AE620, $BK620, MATCH(BI$10, $B$11:$AE$11, 0)), "")="", "", IFERROR(INDEX($B620:$AE620, $BK620, MATCH(BI$10, $B$11:$AE$11, 0)), "")))</f>
        <v/>
      </c>
      <c r="BJ620" s="12"/>
      <c r="BN620" s="19" t="str" cm="1">
        <f t="array" ref="BN620">IF($AZ$10="", "", IF(IFERROR(INDEX($B620:$AE620, $BK620, MATCH($AZ$10, $B$11:$AE$11, 0)), "")="", "", IFERROR(INDEX($B620:$AE620, $BK620, MATCH($AZ$10, $B$11:$AE$11, 0)), "")))</f>
        <v/>
      </c>
      <c r="BO620" s="19" t="str">
        <f t="shared" si="146"/>
        <v/>
      </c>
      <c r="BP620" s="19" t="str">
        <f t="shared" si="147"/>
        <v/>
      </c>
      <c r="BQ620" s="19" t="str">
        <f t="shared" si="148"/>
        <v/>
      </c>
      <c r="BR620" s="30" t="str">
        <f t="shared" si="149"/>
        <v/>
      </c>
      <c r="BS620" s="19" t="str">
        <f t="shared" si="150"/>
        <v/>
      </c>
      <c r="BT620" s="40" t="str" cm="1">
        <f t="array" ref="BT620">IFERROR(DATE(INDEX($BQ620:$BS620, $BK620, MATCH($BN$5, $BQ$10:$BS$10, 0)), INDEX($BQ620:$BS620, $BK620, MATCH($BN$4, $BQ$10:$BS$10, 0)), INDEX($BQ620:$BS620, $BK620, MATCH($BN$3, $BQ$10:$BS$10, 0))), "")</f>
        <v/>
      </c>
      <c r="BV620" s="19" t="str">
        <f t="shared" si="151"/>
        <v/>
      </c>
      <c r="BX620" s="19" t="str">
        <f t="shared" si="152"/>
        <v/>
      </c>
      <c r="BZ620" s="30" t="str">
        <f t="shared" si="156"/>
        <v/>
      </c>
      <c r="CA620" s="13" t="str">
        <f t="shared" si="157"/>
        <v/>
      </c>
      <c r="CB620" s="13" t="str">
        <f t="shared" si="158"/>
        <v/>
      </c>
      <c r="CC620" s="13" t="str">
        <f t="shared" si="159"/>
        <v/>
      </c>
      <c r="CD620" s="32" t="str">
        <f t="shared" si="160"/>
        <v/>
      </c>
      <c r="CF620" s="52" t="str">
        <f t="shared" si="153"/>
        <v/>
      </c>
      <c r="CH620" s="19" t="str">
        <f>IF($CF620="", "", COUNTIF($CF$12:$CF$1210, "&gt;"&amp;$CF620)+1+COUNTIF($CF$12:$CF620, $CF620)-1)</f>
        <v/>
      </c>
      <c r="CJ620" s="19" t="str">
        <f t="shared" si="154"/>
        <v/>
      </c>
      <c r="CL620" s="87" t="str">
        <f t="shared" si="155"/>
        <v/>
      </c>
    </row>
    <row r="621" spans="1:90" x14ac:dyDescent="0.25">
      <c r="A621" s="11"/>
      <c r="B621" s="5"/>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7"/>
      <c r="AF621" s="11"/>
      <c r="AG621" s="12"/>
      <c r="AH621" s="12"/>
      <c r="AI621" s="12"/>
      <c r="AJ621" s="12"/>
      <c r="AK621" s="12"/>
      <c r="AL621" s="12"/>
      <c r="AM621" s="12"/>
      <c r="AN621" s="12"/>
      <c r="AO621" s="12"/>
      <c r="AP621" s="12"/>
      <c r="AQ621" s="12"/>
      <c r="AR621" s="12"/>
      <c r="AS621" s="12"/>
      <c r="AT621" s="12"/>
      <c r="AU621" s="12"/>
      <c r="AV621" s="12"/>
      <c r="AW621" s="12"/>
      <c r="AX621" s="12"/>
      <c r="AY621" s="12"/>
      <c r="AZ621" s="37" t="str">
        <f t="shared" si="145"/>
        <v/>
      </c>
      <c r="BA621" s="13" t="str" cm="1">
        <f t="array" ref="BA621">IF(BA$10="", "", IF(IFERROR(INDEX($B621:$AE621, $BK621, MATCH(BA$10, $B$11:$AE$11, 0)), "")="", "", IFERROR(VALUE(INDEX($B621:$AE621, $BK621, MATCH(BA$10, $B$11:$AE$11, 0))), "")))</f>
        <v/>
      </c>
      <c r="BB621" s="13" t="str" cm="1">
        <f t="array" ref="BB621">IF(BB$10="", "", IF(IFERROR(INDEX($B621:$AE621, $BK621, MATCH(BB$10, $B$11:$AE$11, 0)), "")="", "", IFERROR(VALUE(INDEX($B621:$AE621, $BK621, MATCH(BB$10, $B$11:$AE$11, 0))), "")))</f>
        <v/>
      </c>
      <c r="BC621" s="13" t="str" cm="1">
        <f t="array" ref="BC621">IF(BC$10="", "", IF(IFERROR(INDEX($B621:$AE621, $BK621, MATCH(BC$10, $B$11:$AE$11, 0)), "")="", "", IFERROR(VALUE(INDEX($B621:$AE621, $BK621, MATCH(BC$10, $B$11:$AE$11, 0))), "")))</f>
        <v/>
      </c>
      <c r="BD621" s="13" t="str" cm="1">
        <f t="array" ref="BD621">IF(BD$10="", "", IF(IFERROR(INDEX($B621:$AE621, $BK621, MATCH(BD$10, $B$11:$AE$11, 0)), "")="", "", IFERROR(VALUE(INDEX($B621:$AE621, $BK621, MATCH(BD$10, $B$11:$AE$11, 0))), "")))</f>
        <v/>
      </c>
      <c r="BE621" s="32" t="str" cm="1">
        <f t="array" ref="BE621">IF(BE$10="", "", IF(IFERROR(INDEX($B621:$AE621, $BK621, MATCH(BE$10, $B$11:$AE$11, 0)), "")="", "", IFERROR(VALUE(INDEX($B621:$AE621, $BK621, MATCH(BE$10, $B$11:$AE$11, 0))), "")))</f>
        <v/>
      </c>
      <c r="BF621" s="12"/>
      <c r="BG621" s="44" t="str" cm="1">
        <f t="array" ref="BG621">IF(BG$10="", "", IF(IFERROR(INDEX($B621:$AE621, $BK621, MATCH(BG$10, $B$11:$AE$11, 0)), "")="", "", IFERROR(LEFT(INDEX($B621:$AE621, $BK621, MATCH(BG$10, $B$11:$AE$11, 0)), 70), "")))</f>
        <v/>
      </c>
      <c r="BH621" s="12"/>
      <c r="BI621" s="44" t="str" cm="1">
        <f t="array" ref="BI621">IF(BI$10="", "", IF(IFERROR(INDEX($B621:$AE621, $BK621, MATCH(BI$10, $B$11:$AE$11, 0)), "")="", "", IFERROR(INDEX($B621:$AE621, $BK621, MATCH(BI$10, $B$11:$AE$11, 0)), "")))</f>
        <v/>
      </c>
      <c r="BJ621" s="12"/>
      <c r="BN621" s="19" t="str" cm="1">
        <f t="array" ref="BN621">IF($AZ$10="", "", IF(IFERROR(INDEX($B621:$AE621, $BK621, MATCH($AZ$10, $B$11:$AE$11, 0)), "")="", "", IFERROR(INDEX($B621:$AE621, $BK621, MATCH($AZ$10, $B$11:$AE$11, 0)), "")))</f>
        <v/>
      </c>
      <c r="BO621" s="19" t="str">
        <f t="shared" si="146"/>
        <v/>
      </c>
      <c r="BP621" s="19" t="str">
        <f t="shared" si="147"/>
        <v/>
      </c>
      <c r="BQ621" s="19" t="str">
        <f t="shared" si="148"/>
        <v/>
      </c>
      <c r="BR621" s="30" t="str">
        <f t="shared" si="149"/>
        <v/>
      </c>
      <c r="BS621" s="19" t="str">
        <f t="shared" si="150"/>
        <v/>
      </c>
      <c r="BT621" s="40" t="str" cm="1">
        <f t="array" ref="BT621">IFERROR(DATE(INDEX($BQ621:$BS621, $BK621, MATCH($BN$5, $BQ$10:$BS$10, 0)), INDEX($BQ621:$BS621, $BK621, MATCH($BN$4, $BQ$10:$BS$10, 0)), INDEX($BQ621:$BS621, $BK621, MATCH($BN$3, $BQ$10:$BS$10, 0))), "")</f>
        <v/>
      </c>
      <c r="BV621" s="19" t="str">
        <f t="shared" si="151"/>
        <v/>
      </c>
      <c r="BX621" s="19" t="str">
        <f t="shared" si="152"/>
        <v/>
      </c>
      <c r="BZ621" s="30" t="str">
        <f t="shared" si="156"/>
        <v/>
      </c>
      <c r="CA621" s="13" t="str">
        <f t="shared" si="157"/>
        <v/>
      </c>
      <c r="CB621" s="13" t="str">
        <f t="shared" si="158"/>
        <v/>
      </c>
      <c r="CC621" s="13" t="str">
        <f t="shared" si="159"/>
        <v/>
      </c>
      <c r="CD621" s="32" t="str">
        <f t="shared" si="160"/>
        <v/>
      </c>
      <c r="CF621" s="52" t="str">
        <f t="shared" si="153"/>
        <v/>
      </c>
      <c r="CH621" s="19" t="str">
        <f>IF($CF621="", "", COUNTIF($CF$12:$CF$1210, "&gt;"&amp;$CF621)+1+COUNTIF($CF$12:$CF621, $CF621)-1)</f>
        <v/>
      </c>
      <c r="CJ621" s="19" t="str">
        <f t="shared" si="154"/>
        <v/>
      </c>
      <c r="CL621" s="87" t="str">
        <f t="shared" si="155"/>
        <v/>
      </c>
    </row>
    <row r="622" spans="1:90" x14ac:dyDescent="0.25">
      <c r="A622" s="11"/>
      <c r="B622" s="5"/>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7"/>
      <c r="AF622" s="11"/>
      <c r="AG622" s="12"/>
      <c r="AH622" s="12"/>
      <c r="AI622" s="12"/>
      <c r="AJ622" s="12"/>
      <c r="AK622" s="12"/>
      <c r="AL622" s="12"/>
      <c r="AM622" s="12"/>
      <c r="AN622" s="12"/>
      <c r="AO622" s="12"/>
      <c r="AP622" s="12"/>
      <c r="AQ622" s="12"/>
      <c r="AR622" s="12"/>
      <c r="AS622" s="12"/>
      <c r="AT622" s="12"/>
      <c r="AU622" s="12"/>
      <c r="AV622" s="12"/>
      <c r="AW622" s="12"/>
      <c r="AX622" s="12"/>
      <c r="AY622" s="12"/>
      <c r="AZ622" s="37" t="str">
        <f t="shared" si="145"/>
        <v/>
      </c>
      <c r="BA622" s="13" t="str" cm="1">
        <f t="array" ref="BA622">IF(BA$10="", "", IF(IFERROR(INDEX($B622:$AE622, $BK622, MATCH(BA$10, $B$11:$AE$11, 0)), "")="", "", IFERROR(VALUE(INDEX($B622:$AE622, $BK622, MATCH(BA$10, $B$11:$AE$11, 0))), "")))</f>
        <v/>
      </c>
      <c r="BB622" s="13" t="str" cm="1">
        <f t="array" ref="BB622">IF(BB$10="", "", IF(IFERROR(INDEX($B622:$AE622, $BK622, MATCH(BB$10, $B$11:$AE$11, 0)), "")="", "", IFERROR(VALUE(INDEX($B622:$AE622, $BK622, MATCH(BB$10, $B$11:$AE$11, 0))), "")))</f>
        <v/>
      </c>
      <c r="BC622" s="13" t="str" cm="1">
        <f t="array" ref="BC622">IF(BC$10="", "", IF(IFERROR(INDEX($B622:$AE622, $BK622, MATCH(BC$10, $B$11:$AE$11, 0)), "")="", "", IFERROR(VALUE(INDEX($B622:$AE622, $BK622, MATCH(BC$10, $B$11:$AE$11, 0))), "")))</f>
        <v/>
      </c>
      <c r="BD622" s="13" t="str" cm="1">
        <f t="array" ref="BD622">IF(BD$10="", "", IF(IFERROR(INDEX($B622:$AE622, $BK622, MATCH(BD$10, $B$11:$AE$11, 0)), "")="", "", IFERROR(VALUE(INDEX($B622:$AE622, $BK622, MATCH(BD$10, $B$11:$AE$11, 0))), "")))</f>
        <v/>
      </c>
      <c r="BE622" s="32" t="str" cm="1">
        <f t="array" ref="BE622">IF(BE$10="", "", IF(IFERROR(INDEX($B622:$AE622, $BK622, MATCH(BE$10, $B$11:$AE$11, 0)), "")="", "", IFERROR(VALUE(INDEX($B622:$AE622, $BK622, MATCH(BE$10, $B$11:$AE$11, 0))), "")))</f>
        <v/>
      </c>
      <c r="BF622" s="12"/>
      <c r="BG622" s="44" t="str" cm="1">
        <f t="array" ref="BG622">IF(BG$10="", "", IF(IFERROR(INDEX($B622:$AE622, $BK622, MATCH(BG$10, $B$11:$AE$11, 0)), "")="", "", IFERROR(LEFT(INDEX($B622:$AE622, $BK622, MATCH(BG$10, $B$11:$AE$11, 0)), 70), "")))</f>
        <v/>
      </c>
      <c r="BH622" s="12"/>
      <c r="BI622" s="44" t="str" cm="1">
        <f t="array" ref="BI622">IF(BI$10="", "", IF(IFERROR(INDEX($B622:$AE622, $BK622, MATCH(BI$10, $B$11:$AE$11, 0)), "")="", "", IFERROR(INDEX($B622:$AE622, $BK622, MATCH(BI$10, $B$11:$AE$11, 0)), "")))</f>
        <v/>
      </c>
      <c r="BJ622" s="12"/>
      <c r="BN622" s="19" t="str" cm="1">
        <f t="array" ref="BN622">IF($AZ$10="", "", IF(IFERROR(INDEX($B622:$AE622, $BK622, MATCH($AZ$10, $B$11:$AE$11, 0)), "")="", "", IFERROR(INDEX($B622:$AE622, $BK622, MATCH($AZ$10, $B$11:$AE$11, 0)), "")))</f>
        <v/>
      </c>
      <c r="BO622" s="19" t="str">
        <f t="shared" si="146"/>
        <v/>
      </c>
      <c r="BP622" s="19" t="str">
        <f t="shared" si="147"/>
        <v/>
      </c>
      <c r="BQ622" s="19" t="str">
        <f t="shared" si="148"/>
        <v/>
      </c>
      <c r="BR622" s="30" t="str">
        <f t="shared" si="149"/>
        <v/>
      </c>
      <c r="BS622" s="19" t="str">
        <f t="shared" si="150"/>
        <v/>
      </c>
      <c r="BT622" s="40" t="str" cm="1">
        <f t="array" ref="BT622">IFERROR(DATE(INDEX($BQ622:$BS622, $BK622, MATCH($BN$5, $BQ$10:$BS$10, 0)), INDEX($BQ622:$BS622, $BK622, MATCH($BN$4, $BQ$10:$BS$10, 0)), INDEX($BQ622:$BS622, $BK622, MATCH($BN$3, $BQ$10:$BS$10, 0))), "")</f>
        <v/>
      </c>
      <c r="BV622" s="19" t="str">
        <f t="shared" si="151"/>
        <v/>
      </c>
      <c r="BX622" s="19" t="str">
        <f t="shared" si="152"/>
        <v/>
      </c>
      <c r="BZ622" s="30" t="str">
        <f t="shared" si="156"/>
        <v/>
      </c>
      <c r="CA622" s="13" t="str">
        <f t="shared" si="157"/>
        <v/>
      </c>
      <c r="CB622" s="13" t="str">
        <f t="shared" si="158"/>
        <v/>
      </c>
      <c r="CC622" s="13" t="str">
        <f t="shared" si="159"/>
        <v/>
      </c>
      <c r="CD622" s="32" t="str">
        <f t="shared" si="160"/>
        <v/>
      </c>
      <c r="CF622" s="52" t="str">
        <f t="shared" si="153"/>
        <v/>
      </c>
      <c r="CH622" s="19" t="str">
        <f>IF($CF622="", "", COUNTIF($CF$12:$CF$1210, "&gt;"&amp;$CF622)+1+COUNTIF($CF$12:$CF622, $CF622)-1)</f>
        <v/>
      </c>
      <c r="CJ622" s="19" t="str">
        <f t="shared" si="154"/>
        <v/>
      </c>
      <c r="CL622" s="87" t="str">
        <f t="shared" si="155"/>
        <v/>
      </c>
    </row>
    <row r="623" spans="1:90" x14ac:dyDescent="0.25">
      <c r="A623" s="11"/>
      <c r="B623" s="5"/>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7"/>
      <c r="AF623" s="11"/>
      <c r="AG623" s="12"/>
      <c r="AH623" s="12"/>
      <c r="AI623" s="12"/>
      <c r="AJ623" s="12"/>
      <c r="AK623" s="12"/>
      <c r="AL623" s="12"/>
      <c r="AM623" s="12"/>
      <c r="AN623" s="12"/>
      <c r="AO623" s="12"/>
      <c r="AP623" s="12"/>
      <c r="AQ623" s="12"/>
      <c r="AR623" s="12"/>
      <c r="AS623" s="12"/>
      <c r="AT623" s="12"/>
      <c r="AU623" s="12"/>
      <c r="AV623" s="12"/>
      <c r="AW623" s="12"/>
      <c r="AX623" s="12"/>
      <c r="AY623" s="12"/>
      <c r="AZ623" s="37" t="str">
        <f t="shared" si="145"/>
        <v/>
      </c>
      <c r="BA623" s="13" t="str" cm="1">
        <f t="array" ref="BA623">IF(BA$10="", "", IF(IFERROR(INDEX($B623:$AE623, $BK623, MATCH(BA$10, $B$11:$AE$11, 0)), "")="", "", IFERROR(VALUE(INDEX($B623:$AE623, $BK623, MATCH(BA$10, $B$11:$AE$11, 0))), "")))</f>
        <v/>
      </c>
      <c r="BB623" s="13" t="str" cm="1">
        <f t="array" ref="BB623">IF(BB$10="", "", IF(IFERROR(INDEX($B623:$AE623, $BK623, MATCH(BB$10, $B$11:$AE$11, 0)), "")="", "", IFERROR(VALUE(INDEX($B623:$AE623, $BK623, MATCH(BB$10, $B$11:$AE$11, 0))), "")))</f>
        <v/>
      </c>
      <c r="BC623" s="13" t="str" cm="1">
        <f t="array" ref="BC623">IF(BC$10="", "", IF(IFERROR(INDEX($B623:$AE623, $BK623, MATCH(BC$10, $B$11:$AE$11, 0)), "")="", "", IFERROR(VALUE(INDEX($B623:$AE623, $BK623, MATCH(BC$10, $B$11:$AE$11, 0))), "")))</f>
        <v/>
      </c>
      <c r="BD623" s="13" t="str" cm="1">
        <f t="array" ref="BD623">IF(BD$10="", "", IF(IFERROR(INDEX($B623:$AE623, $BK623, MATCH(BD$10, $B$11:$AE$11, 0)), "")="", "", IFERROR(VALUE(INDEX($B623:$AE623, $BK623, MATCH(BD$10, $B$11:$AE$11, 0))), "")))</f>
        <v/>
      </c>
      <c r="BE623" s="32" t="str" cm="1">
        <f t="array" ref="BE623">IF(BE$10="", "", IF(IFERROR(INDEX($B623:$AE623, $BK623, MATCH(BE$10, $B$11:$AE$11, 0)), "")="", "", IFERROR(VALUE(INDEX($B623:$AE623, $BK623, MATCH(BE$10, $B$11:$AE$11, 0))), "")))</f>
        <v/>
      </c>
      <c r="BF623" s="12"/>
      <c r="BG623" s="44" t="str" cm="1">
        <f t="array" ref="BG623">IF(BG$10="", "", IF(IFERROR(INDEX($B623:$AE623, $BK623, MATCH(BG$10, $B$11:$AE$11, 0)), "")="", "", IFERROR(LEFT(INDEX($B623:$AE623, $BK623, MATCH(BG$10, $B$11:$AE$11, 0)), 70), "")))</f>
        <v/>
      </c>
      <c r="BH623" s="12"/>
      <c r="BI623" s="44" t="str" cm="1">
        <f t="array" ref="BI623">IF(BI$10="", "", IF(IFERROR(INDEX($B623:$AE623, $BK623, MATCH(BI$10, $B$11:$AE$11, 0)), "")="", "", IFERROR(INDEX($B623:$AE623, $BK623, MATCH(BI$10, $B$11:$AE$11, 0)), "")))</f>
        <v/>
      </c>
      <c r="BJ623" s="12"/>
      <c r="BN623" s="19" t="str" cm="1">
        <f t="array" ref="BN623">IF($AZ$10="", "", IF(IFERROR(INDEX($B623:$AE623, $BK623, MATCH($AZ$10, $B$11:$AE$11, 0)), "")="", "", IFERROR(INDEX($B623:$AE623, $BK623, MATCH($AZ$10, $B$11:$AE$11, 0)), "")))</f>
        <v/>
      </c>
      <c r="BO623" s="19" t="str">
        <f t="shared" si="146"/>
        <v/>
      </c>
      <c r="BP623" s="19" t="str">
        <f t="shared" si="147"/>
        <v/>
      </c>
      <c r="BQ623" s="19" t="str">
        <f t="shared" si="148"/>
        <v/>
      </c>
      <c r="BR623" s="30" t="str">
        <f t="shared" si="149"/>
        <v/>
      </c>
      <c r="BS623" s="19" t="str">
        <f t="shared" si="150"/>
        <v/>
      </c>
      <c r="BT623" s="40" t="str" cm="1">
        <f t="array" ref="BT623">IFERROR(DATE(INDEX($BQ623:$BS623, $BK623, MATCH($BN$5, $BQ$10:$BS$10, 0)), INDEX($BQ623:$BS623, $BK623, MATCH($BN$4, $BQ$10:$BS$10, 0)), INDEX($BQ623:$BS623, $BK623, MATCH($BN$3, $BQ$10:$BS$10, 0))), "")</f>
        <v/>
      </c>
      <c r="BV623" s="19" t="str">
        <f t="shared" si="151"/>
        <v/>
      </c>
      <c r="BX623" s="19" t="str">
        <f t="shared" si="152"/>
        <v/>
      </c>
      <c r="BZ623" s="30" t="str">
        <f t="shared" si="156"/>
        <v/>
      </c>
      <c r="CA623" s="13" t="str">
        <f t="shared" si="157"/>
        <v/>
      </c>
      <c r="CB623" s="13" t="str">
        <f t="shared" si="158"/>
        <v/>
      </c>
      <c r="CC623" s="13" t="str">
        <f t="shared" si="159"/>
        <v/>
      </c>
      <c r="CD623" s="32" t="str">
        <f t="shared" si="160"/>
        <v/>
      </c>
      <c r="CF623" s="52" t="str">
        <f t="shared" si="153"/>
        <v/>
      </c>
      <c r="CH623" s="19" t="str">
        <f>IF($CF623="", "", COUNTIF($CF$12:$CF$1210, "&gt;"&amp;$CF623)+1+COUNTIF($CF$12:$CF623, $CF623)-1)</f>
        <v/>
      </c>
      <c r="CJ623" s="19" t="str">
        <f t="shared" si="154"/>
        <v/>
      </c>
      <c r="CL623" s="87" t="str">
        <f t="shared" si="155"/>
        <v/>
      </c>
    </row>
    <row r="624" spans="1:90" x14ac:dyDescent="0.25">
      <c r="A624" s="11"/>
      <c r="B624" s="5"/>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7"/>
      <c r="AF624" s="11"/>
      <c r="AG624" s="12"/>
      <c r="AH624" s="12"/>
      <c r="AI624" s="12"/>
      <c r="AJ624" s="12"/>
      <c r="AK624" s="12"/>
      <c r="AL624" s="12"/>
      <c r="AM624" s="12"/>
      <c r="AN624" s="12"/>
      <c r="AO624" s="12"/>
      <c r="AP624" s="12"/>
      <c r="AQ624" s="12"/>
      <c r="AR624" s="12"/>
      <c r="AS624" s="12"/>
      <c r="AT624" s="12"/>
      <c r="AU624" s="12"/>
      <c r="AV624" s="12"/>
      <c r="AW624" s="12"/>
      <c r="AX624" s="12"/>
      <c r="AY624" s="12"/>
      <c r="AZ624" s="37" t="str">
        <f t="shared" si="145"/>
        <v/>
      </c>
      <c r="BA624" s="13" t="str" cm="1">
        <f t="array" ref="BA624">IF(BA$10="", "", IF(IFERROR(INDEX($B624:$AE624, $BK624, MATCH(BA$10, $B$11:$AE$11, 0)), "")="", "", IFERROR(VALUE(INDEX($B624:$AE624, $BK624, MATCH(BA$10, $B$11:$AE$11, 0))), "")))</f>
        <v/>
      </c>
      <c r="BB624" s="13" t="str" cm="1">
        <f t="array" ref="BB624">IF(BB$10="", "", IF(IFERROR(INDEX($B624:$AE624, $BK624, MATCH(BB$10, $B$11:$AE$11, 0)), "")="", "", IFERROR(VALUE(INDEX($B624:$AE624, $BK624, MATCH(BB$10, $B$11:$AE$11, 0))), "")))</f>
        <v/>
      </c>
      <c r="BC624" s="13" t="str" cm="1">
        <f t="array" ref="BC624">IF(BC$10="", "", IF(IFERROR(INDEX($B624:$AE624, $BK624, MATCH(BC$10, $B$11:$AE$11, 0)), "")="", "", IFERROR(VALUE(INDEX($B624:$AE624, $BK624, MATCH(BC$10, $B$11:$AE$11, 0))), "")))</f>
        <v/>
      </c>
      <c r="BD624" s="13" t="str" cm="1">
        <f t="array" ref="BD624">IF(BD$10="", "", IF(IFERROR(INDEX($B624:$AE624, $BK624, MATCH(BD$10, $B$11:$AE$11, 0)), "")="", "", IFERROR(VALUE(INDEX($B624:$AE624, $BK624, MATCH(BD$10, $B$11:$AE$11, 0))), "")))</f>
        <v/>
      </c>
      <c r="BE624" s="32" t="str" cm="1">
        <f t="array" ref="BE624">IF(BE$10="", "", IF(IFERROR(INDEX($B624:$AE624, $BK624, MATCH(BE$10, $B$11:$AE$11, 0)), "")="", "", IFERROR(VALUE(INDEX($B624:$AE624, $BK624, MATCH(BE$10, $B$11:$AE$11, 0))), "")))</f>
        <v/>
      </c>
      <c r="BF624" s="12"/>
      <c r="BG624" s="44" t="str" cm="1">
        <f t="array" ref="BG624">IF(BG$10="", "", IF(IFERROR(INDEX($B624:$AE624, $BK624, MATCH(BG$10, $B$11:$AE$11, 0)), "")="", "", IFERROR(LEFT(INDEX($B624:$AE624, $BK624, MATCH(BG$10, $B$11:$AE$11, 0)), 70), "")))</f>
        <v/>
      </c>
      <c r="BH624" s="12"/>
      <c r="BI624" s="44" t="str" cm="1">
        <f t="array" ref="BI624">IF(BI$10="", "", IF(IFERROR(INDEX($B624:$AE624, $BK624, MATCH(BI$10, $B$11:$AE$11, 0)), "")="", "", IFERROR(INDEX($B624:$AE624, $BK624, MATCH(BI$10, $B$11:$AE$11, 0)), "")))</f>
        <v/>
      </c>
      <c r="BJ624" s="12"/>
      <c r="BN624" s="19" t="str" cm="1">
        <f t="array" ref="BN624">IF($AZ$10="", "", IF(IFERROR(INDEX($B624:$AE624, $BK624, MATCH($AZ$10, $B$11:$AE$11, 0)), "")="", "", IFERROR(INDEX($B624:$AE624, $BK624, MATCH($AZ$10, $B$11:$AE$11, 0)), "")))</f>
        <v/>
      </c>
      <c r="BO624" s="19" t="str">
        <f t="shared" si="146"/>
        <v/>
      </c>
      <c r="BP624" s="19" t="str">
        <f t="shared" si="147"/>
        <v/>
      </c>
      <c r="BQ624" s="19" t="str">
        <f t="shared" si="148"/>
        <v/>
      </c>
      <c r="BR624" s="30" t="str">
        <f t="shared" si="149"/>
        <v/>
      </c>
      <c r="BS624" s="19" t="str">
        <f t="shared" si="150"/>
        <v/>
      </c>
      <c r="BT624" s="40" t="str" cm="1">
        <f t="array" ref="BT624">IFERROR(DATE(INDEX($BQ624:$BS624, $BK624, MATCH($BN$5, $BQ$10:$BS$10, 0)), INDEX($BQ624:$BS624, $BK624, MATCH($BN$4, $BQ$10:$BS$10, 0)), INDEX($BQ624:$BS624, $BK624, MATCH($BN$3, $BQ$10:$BS$10, 0))), "")</f>
        <v/>
      </c>
      <c r="BV624" s="19" t="str">
        <f t="shared" si="151"/>
        <v/>
      </c>
      <c r="BX624" s="19" t="str">
        <f t="shared" si="152"/>
        <v/>
      </c>
      <c r="BZ624" s="30" t="str">
        <f t="shared" si="156"/>
        <v/>
      </c>
      <c r="CA624" s="13" t="str">
        <f t="shared" si="157"/>
        <v/>
      </c>
      <c r="CB624" s="13" t="str">
        <f t="shared" si="158"/>
        <v/>
      </c>
      <c r="CC624" s="13" t="str">
        <f t="shared" si="159"/>
        <v/>
      </c>
      <c r="CD624" s="32" t="str">
        <f t="shared" si="160"/>
        <v/>
      </c>
      <c r="CF624" s="52" t="str">
        <f t="shared" si="153"/>
        <v/>
      </c>
      <c r="CH624" s="19" t="str">
        <f>IF($CF624="", "", COUNTIF($CF$12:$CF$1210, "&gt;"&amp;$CF624)+1+COUNTIF($CF$12:$CF624, $CF624)-1)</f>
        <v/>
      </c>
      <c r="CJ624" s="19" t="str">
        <f t="shared" si="154"/>
        <v/>
      </c>
      <c r="CL624" s="87" t="str">
        <f t="shared" si="155"/>
        <v/>
      </c>
    </row>
    <row r="625" spans="1:90" x14ac:dyDescent="0.25">
      <c r="A625" s="11"/>
      <c r="B625" s="5"/>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7"/>
      <c r="AF625" s="11"/>
      <c r="AG625" s="12"/>
      <c r="AH625" s="12"/>
      <c r="AI625" s="12"/>
      <c r="AJ625" s="12"/>
      <c r="AK625" s="12"/>
      <c r="AL625" s="12"/>
      <c r="AM625" s="12"/>
      <c r="AN625" s="12"/>
      <c r="AO625" s="12"/>
      <c r="AP625" s="12"/>
      <c r="AQ625" s="12"/>
      <c r="AR625" s="12"/>
      <c r="AS625" s="12"/>
      <c r="AT625" s="12"/>
      <c r="AU625" s="12"/>
      <c r="AV625" s="12"/>
      <c r="AW625" s="12"/>
      <c r="AX625" s="12"/>
      <c r="AY625" s="12"/>
      <c r="AZ625" s="37" t="str">
        <f t="shared" si="145"/>
        <v/>
      </c>
      <c r="BA625" s="13" t="str" cm="1">
        <f t="array" ref="BA625">IF(BA$10="", "", IF(IFERROR(INDEX($B625:$AE625, $BK625, MATCH(BA$10, $B$11:$AE$11, 0)), "")="", "", IFERROR(VALUE(INDEX($B625:$AE625, $BK625, MATCH(BA$10, $B$11:$AE$11, 0))), "")))</f>
        <v/>
      </c>
      <c r="BB625" s="13" t="str" cm="1">
        <f t="array" ref="BB625">IF(BB$10="", "", IF(IFERROR(INDEX($B625:$AE625, $BK625, MATCH(BB$10, $B$11:$AE$11, 0)), "")="", "", IFERROR(VALUE(INDEX($B625:$AE625, $BK625, MATCH(BB$10, $B$11:$AE$11, 0))), "")))</f>
        <v/>
      </c>
      <c r="BC625" s="13" t="str" cm="1">
        <f t="array" ref="BC625">IF(BC$10="", "", IF(IFERROR(INDEX($B625:$AE625, $BK625, MATCH(BC$10, $B$11:$AE$11, 0)), "")="", "", IFERROR(VALUE(INDEX($B625:$AE625, $BK625, MATCH(BC$10, $B$11:$AE$11, 0))), "")))</f>
        <v/>
      </c>
      <c r="BD625" s="13" t="str" cm="1">
        <f t="array" ref="BD625">IF(BD$10="", "", IF(IFERROR(INDEX($B625:$AE625, $BK625, MATCH(BD$10, $B$11:$AE$11, 0)), "")="", "", IFERROR(VALUE(INDEX($B625:$AE625, $BK625, MATCH(BD$10, $B$11:$AE$11, 0))), "")))</f>
        <v/>
      </c>
      <c r="BE625" s="32" t="str" cm="1">
        <f t="array" ref="BE625">IF(BE$10="", "", IF(IFERROR(INDEX($B625:$AE625, $BK625, MATCH(BE$10, $B$11:$AE$11, 0)), "")="", "", IFERROR(VALUE(INDEX($B625:$AE625, $BK625, MATCH(BE$10, $B$11:$AE$11, 0))), "")))</f>
        <v/>
      </c>
      <c r="BF625" s="12"/>
      <c r="BG625" s="44" t="str" cm="1">
        <f t="array" ref="BG625">IF(BG$10="", "", IF(IFERROR(INDEX($B625:$AE625, $BK625, MATCH(BG$10, $B$11:$AE$11, 0)), "")="", "", IFERROR(LEFT(INDEX($B625:$AE625, $BK625, MATCH(BG$10, $B$11:$AE$11, 0)), 70), "")))</f>
        <v/>
      </c>
      <c r="BH625" s="12"/>
      <c r="BI625" s="44" t="str" cm="1">
        <f t="array" ref="BI625">IF(BI$10="", "", IF(IFERROR(INDEX($B625:$AE625, $BK625, MATCH(BI$10, $B$11:$AE$11, 0)), "")="", "", IFERROR(INDEX($B625:$AE625, $BK625, MATCH(BI$10, $B$11:$AE$11, 0)), "")))</f>
        <v/>
      </c>
      <c r="BJ625" s="12"/>
      <c r="BN625" s="19" t="str" cm="1">
        <f t="array" ref="BN625">IF($AZ$10="", "", IF(IFERROR(INDEX($B625:$AE625, $BK625, MATCH($AZ$10, $B$11:$AE$11, 0)), "")="", "", IFERROR(INDEX($B625:$AE625, $BK625, MATCH($AZ$10, $B$11:$AE$11, 0)), "")))</f>
        <v/>
      </c>
      <c r="BO625" s="19" t="str">
        <f t="shared" si="146"/>
        <v/>
      </c>
      <c r="BP625" s="19" t="str">
        <f t="shared" si="147"/>
        <v/>
      </c>
      <c r="BQ625" s="19" t="str">
        <f t="shared" si="148"/>
        <v/>
      </c>
      <c r="BR625" s="30" t="str">
        <f t="shared" si="149"/>
        <v/>
      </c>
      <c r="BS625" s="19" t="str">
        <f t="shared" si="150"/>
        <v/>
      </c>
      <c r="BT625" s="40" t="str" cm="1">
        <f t="array" ref="BT625">IFERROR(DATE(INDEX($BQ625:$BS625, $BK625, MATCH($BN$5, $BQ$10:$BS$10, 0)), INDEX($BQ625:$BS625, $BK625, MATCH($BN$4, $BQ$10:$BS$10, 0)), INDEX($BQ625:$BS625, $BK625, MATCH($BN$3, $BQ$10:$BS$10, 0))), "")</f>
        <v/>
      </c>
      <c r="BV625" s="19" t="str">
        <f t="shared" si="151"/>
        <v/>
      </c>
      <c r="BX625" s="19" t="str">
        <f t="shared" si="152"/>
        <v/>
      </c>
      <c r="BZ625" s="30" t="str">
        <f t="shared" si="156"/>
        <v/>
      </c>
      <c r="CA625" s="13" t="str">
        <f t="shared" si="157"/>
        <v/>
      </c>
      <c r="CB625" s="13" t="str">
        <f t="shared" si="158"/>
        <v/>
      </c>
      <c r="CC625" s="13" t="str">
        <f t="shared" si="159"/>
        <v/>
      </c>
      <c r="CD625" s="32" t="str">
        <f t="shared" si="160"/>
        <v/>
      </c>
      <c r="CF625" s="52" t="str">
        <f t="shared" si="153"/>
        <v/>
      </c>
      <c r="CH625" s="19" t="str">
        <f>IF($CF625="", "", COUNTIF($CF$12:$CF$1210, "&gt;"&amp;$CF625)+1+COUNTIF($CF$12:$CF625, $CF625)-1)</f>
        <v/>
      </c>
      <c r="CJ625" s="19" t="str">
        <f t="shared" si="154"/>
        <v/>
      </c>
      <c r="CL625" s="87" t="str">
        <f t="shared" si="155"/>
        <v/>
      </c>
    </row>
    <row r="626" spans="1:90" x14ac:dyDescent="0.25">
      <c r="A626" s="11"/>
      <c r="B626" s="5"/>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7"/>
      <c r="AF626" s="11"/>
      <c r="AG626" s="12"/>
      <c r="AH626" s="12"/>
      <c r="AI626" s="12"/>
      <c r="AJ626" s="12"/>
      <c r="AK626" s="12"/>
      <c r="AL626" s="12"/>
      <c r="AM626" s="12"/>
      <c r="AN626" s="12"/>
      <c r="AO626" s="12"/>
      <c r="AP626" s="12"/>
      <c r="AQ626" s="12"/>
      <c r="AR626" s="12"/>
      <c r="AS626" s="12"/>
      <c r="AT626" s="12"/>
      <c r="AU626" s="12"/>
      <c r="AV626" s="12"/>
      <c r="AW626" s="12"/>
      <c r="AX626" s="12"/>
      <c r="AY626" s="12"/>
      <c r="AZ626" s="37" t="str">
        <f t="shared" si="145"/>
        <v/>
      </c>
      <c r="BA626" s="13" t="str" cm="1">
        <f t="array" ref="BA626">IF(BA$10="", "", IF(IFERROR(INDEX($B626:$AE626, $BK626, MATCH(BA$10, $B$11:$AE$11, 0)), "")="", "", IFERROR(VALUE(INDEX($B626:$AE626, $BK626, MATCH(BA$10, $B$11:$AE$11, 0))), "")))</f>
        <v/>
      </c>
      <c r="BB626" s="13" t="str" cm="1">
        <f t="array" ref="BB626">IF(BB$10="", "", IF(IFERROR(INDEX($B626:$AE626, $BK626, MATCH(BB$10, $B$11:$AE$11, 0)), "")="", "", IFERROR(VALUE(INDEX($B626:$AE626, $BK626, MATCH(BB$10, $B$11:$AE$11, 0))), "")))</f>
        <v/>
      </c>
      <c r="BC626" s="13" t="str" cm="1">
        <f t="array" ref="BC626">IF(BC$10="", "", IF(IFERROR(INDEX($B626:$AE626, $BK626, MATCH(BC$10, $B$11:$AE$11, 0)), "")="", "", IFERROR(VALUE(INDEX($B626:$AE626, $BK626, MATCH(BC$10, $B$11:$AE$11, 0))), "")))</f>
        <v/>
      </c>
      <c r="BD626" s="13" t="str" cm="1">
        <f t="array" ref="BD626">IF(BD$10="", "", IF(IFERROR(INDEX($B626:$AE626, $BK626, MATCH(BD$10, $B$11:$AE$11, 0)), "")="", "", IFERROR(VALUE(INDEX($B626:$AE626, $BK626, MATCH(BD$10, $B$11:$AE$11, 0))), "")))</f>
        <v/>
      </c>
      <c r="BE626" s="32" t="str" cm="1">
        <f t="array" ref="BE626">IF(BE$10="", "", IF(IFERROR(INDEX($B626:$AE626, $BK626, MATCH(BE$10, $B$11:$AE$11, 0)), "")="", "", IFERROR(VALUE(INDEX($B626:$AE626, $BK626, MATCH(BE$10, $B$11:$AE$11, 0))), "")))</f>
        <v/>
      </c>
      <c r="BF626" s="12"/>
      <c r="BG626" s="44" t="str" cm="1">
        <f t="array" ref="BG626">IF(BG$10="", "", IF(IFERROR(INDEX($B626:$AE626, $BK626, MATCH(BG$10, $B$11:$AE$11, 0)), "")="", "", IFERROR(LEFT(INDEX($B626:$AE626, $BK626, MATCH(BG$10, $B$11:$AE$11, 0)), 70), "")))</f>
        <v/>
      </c>
      <c r="BH626" s="12"/>
      <c r="BI626" s="44" t="str" cm="1">
        <f t="array" ref="BI626">IF(BI$10="", "", IF(IFERROR(INDEX($B626:$AE626, $BK626, MATCH(BI$10, $B$11:$AE$11, 0)), "")="", "", IFERROR(INDEX($B626:$AE626, $BK626, MATCH(BI$10, $B$11:$AE$11, 0)), "")))</f>
        <v/>
      </c>
      <c r="BJ626" s="12"/>
      <c r="BN626" s="19" t="str" cm="1">
        <f t="array" ref="BN626">IF($AZ$10="", "", IF(IFERROR(INDEX($B626:$AE626, $BK626, MATCH($AZ$10, $B$11:$AE$11, 0)), "")="", "", IFERROR(INDEX($B626:$AE626, $BK626, MATCH($AZ$10, $B$11:$AE$11, 0)), "")))</f>
        <v/>
      </c>
      <c r="BO626" s="19" t="str">
        <f t="shared" si="146"/>
        <v/>
      </c>
      <c r="BP626" s="19" t="str">
        <f t="shared" si="147"/>
        <v/>
      </c>
      <c r="BQ626" s="19" t="str">
        <f t="shared" si="148"/>
        <v/>
      </c>
      <c r="BR626" s="30" t="str">
        <f t="shared" si="149"/>
        <v/>
      </c>
      <c r="BS626" s="19" t="str">
        <f t="shared" si="150"/>
        <v/>
      </c>
      <c r="BT626" s="40" t="str" cm="1">
        <f t="array" ref="BT626">IFERROR(DATE(INDEX($BQ626:$BS626, $BK626, MATCH($BN$5, $BQ$10:$BS$10, 0)), INDEX($BQ626:$BS626, $BK626, MATCH($BN$4, $BQ$10:$BS$10, 0)), INDEX($BQ626:$BS626, $BK626, MATCH($BN$3, $BQ$10:$BS$10, 0))), "")</f>
        <v/>
      </c>
      <c r="BV626" s="19" t="str">
        <f t="shared" si="151"/>
        <v/>
      </c>
      <c r="BX626" s="19" t="str">
        <f t="shared" si="152"/>
        <v/>
      </c>
      <c r="BZ626" s="30" t="str">
        <f t="shared" si="156"/>
        <v/>
      </c>
      <c r="CA626" s="13" t="str">
        <f t="shared" si="157"/>
        <v/>
      </c>
      <c r="CB626" s="13" t="str">
        <f t="shared" si="158"/>
        <v/>
      </c>
      <c r="CC626" s="13" t="str">
        <f t="shared" si="159"/>
        <v/>
      </c>
      <c r="CD626" s="32" t="str">
        <f t="shared" si="160"/>
        <v/>
      </c>
      <c r="CF626" s="52" t="str">
        <f t="shared" si="153"/>
        <v/>
      </c>
      <c r="CH626" s="19" t="str">
        <f>IF($CF626="", "", COUNTIF($CF$12:$CF$1210, "&gt;"&amp;$CF626)+1+COUNTIF($CF$12:$CF626, $CF626)-1)</f>
        <v/>
      </c>
      <c r="CJ626" s="19" t="str">
        <f t="shared" si="154"/>
        <v/>
      </c>
      <c r="CL626" s="87" t="str">
        <f t="shared" si="155"/>
        <v/>
      </c>
    </row>
    <row r="627" spans="1:90" x14ac:dyDescent="0.25">
      <c r="A627" s="11"/>
      <c r="B627" s="5"/>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7"/>
      <c r="AF627" s="11"/>
      <c r="AG627" s="12"/>
      <c r="AH627" s="12"/>
      <c r="AI627" s="12"/>
      <c r="AJ627" s="12"/>
      <c r="AK627" s="12"/>
      <c r="AL627" s="12"/>
      <c r="AM627" s="12"/>
      <c r="AN627" s="12"/>
      <c r="AO627" s="12"/>
      <c r="AP627" s="12"/>
      <c r="AQ627" s="12"/>
      <c r="AR627" s="12"/>
      <c r="AS627" s="12"/>
      <c r="AT627" s="12"/>
      <c r="AU627" s="12"/>
      <c r="AV627" s="12"/>
      <c r="AW627" s="12"/>
      <c r="AX627" s="12"/>
      <c r="AY627" s="12"/>
      <c r="AZ627" s="37" t="str">
        <f t="shared" si="145"/>
        <v/>
      </c>
      <c r="BA627" s="13" t="str" cm="1">
        <f t="array" ref="BA627">IF(BA$10="", "", IF(IFERROR(INDEX($B627:$AE627, $BK627, MATCH(BA$10, $B$11:$AE$11, 0)), "")="", "", IFERROR(VALUE(INDEX($B627:$AE627, $BK627, MATCH(BA$10, $B$11:$AE$11, 0))), "")))</f>
        <v/>
      </c>
      <c r="BB627" s="13" t="str" cm="1">
        <f t="array" ref="BB627">IF(BB$10="", "", IF(IFERROR(INDEX($B627:$AE627, $BK627, MATCH(BB$10, $B$11:$AE$11, 0)), "")="", "", IFERROR(VALUE(INDEX($B627:$AE627, $BK627, MATCH(BB$10, $B$11:$AE$11, 0))), "")))</f>
        <v/>
      </c>
      <c r="BC627" s="13" t="str" cm="1">
        <f t="array" ref="BC627">IF(BC$10="", "", IF(IFERROR(INDEX($B627:$AE627, $BK627, MATCH(BC$10, $B$11:$AE$11, 0)), "")="", "", IFERROR(VALUE(INDEX($B627:$AE627, $BK627, MATCH(BC$10, $B$11:$AE$11, 0))), "")))</f>
        <v/>
      </c>
      <c r="BD627" s="13" t="str" cm="1">
        <f t="array" ref="BD627">IF(BD$10="", "", IF(IFERROR(INDEX($B627:$AE627, $BK627, MATCH(BD$10, $B$11:$AE$11, 0)), "")="", "", IFERROR(VALUE(INDEX($B627:$AE627, $BK627, MATCH(BD$10, $B$11:$AE$11, 0))), "")))</f>
        <v/>
      </c>
      <c r="BE627" s="32" t="str" cm="1">
        <f t="array" ref="BE627">IF(BE$10="", "", IF(IFERROR(INDEX($B627:$AE627, $BK627, MATCH(BE$10, $B$11:$AE$11, 0)), "")="", "", IFERROR(VALUE(INDEX($B627:$AE627, $BK627, MATCH(BE$10, $B$11:$AE$11, 0))), "")))</f>
        <v/>
      </c>
      <c r="BF627" s="12"/>
      <c r="BG627" s="44" t="str" cm="1">
        <f t="array" ref="BG627">IF(BG$10="", "", IF(IFERROR(INDEX($B627:$AE627, $BK627, MATCH(BG$10, $B$11:$AE$11, 0)), "")="", "", IFERROR(LEFT(INDEX($B627:$AE627, $BK627, MATCH(BG$10, $B$11:$AE$11, 0)), 70), "")))</f>
        <v/>
      </c>
      <c r="BH627" s="12"/>
      <c r="BI627" s="44" t="str" cm="1">
        <f t="array" ref="BI627">IF(BI$10="", "", IF(IFERROR(INDEX($B627:$AE627, $BK627, MATCH(BI$10, $B$11:$AE$11, 0)), "")="", "", IFERROR(INDEX($B627:$AE627, $BK627, MATCH(BI$10, $B$11:$AE$11, 0)), "")))</f>
        <v/>
      </c>
      <c r="BJ627" s="12"/>
      <c r="BN627" s="19" t="str" cm="1">
        <f t="array" ref="BN627">IF($AZ$10="", "", IF(IFERROR(INDEX($B627:$AE627, $BK627, MATCH($AZ$10, $B$11:$AE$11, 0)), "")="", "", IFERROR(INDEX($B627:$AE627, $BK627, MATCH($AZ$10, $B$11:$AE$11, 0)), "")))</f>
        <v/>
      </c>
      <c r="BO627" s="19" t="str">
        <f t="shared" si="146"/>
        <v/>
      </c>
      <c r="BP627" s="19" t="str">
        <f t="shared" si="147"/>
        <v/>
      </c>
      <c r="BQ627" s="19" t="str">
        <f t="shared" si="148"/>
        <v/>
      </c>
      <c r="BR627" s="30" t="str">
        <f t="shared" si="149"/>
        <v/>
      </c>
      <c r="BS627" s="19" t="str">
        <f t="shared" si="150"/>
        <v/>
      </c>
      <c r="BT627" s="40" t="str" cm="1">
        <f t="array" ref="BT627">IFERROR(DATE(INDEX($BQ627:$BS627, $BK627, MATCH($BN$5, $BQ$10:$BS$10, 0)), INDEX($BQ627:$BS627, $BK627, MATCH($BN$4, $BQ$10:$BS$10, 0)), INDEX($BQ627:$BS627, $BK627, MATCH($BN$3, $BQ$10:$BS$10, 0))), "")</f>
        <v/>
      </c>
      <c r="BV627" s="19" t="str">
        <f t="shared" si="151"/>
        <v/>
      </c>
      <c r="BX627" s="19" t="str">
        <f t="shared" si="152"/>
        <v/>
      </c>
      <c r="BZ627" s="30" t="str">
        <f t="shared" si="156"/>
        <v/>
      </c>
      <c r="CA627" s="13" t="str">
        <f t="shared" si="157"/>
        <v/>
      </c>
      <c r="CB627" s="13" t="str">
        <f t="shared" si="158"/>
        <v/>
      </c>
      <c r="CC627" s="13" t="str">
        <f t="shared" si="159"/>
        <v/>
      </c>
      <c r="CD627" s="32" t="str">
        <f t="shared" si="160"/>
        <v/>
      </c>
      <c r="CF627" s="52" t="str">
        <f t="shared" si="153"/>
        <v/>
      </c>
      <c r="CH627" s="19" t="str">
        <f>IF($CF627="", "", COUNTIF($CF$12:$CF$1210, "&gt;"&amp;$CF627)+1+COUNTIF($CF$12:$CF627, $CF627)-1)</f>
        <v/>
      </c>
      <c r="CJ627" s="19" t="str">
        <f t="shared" si="154"/>
        <v/>
      </c>
      <c r="CL627" s="87" t="str">
        <f t="shared" si="155"/>
        <v/>
      </c>
    </row>
    <row r="628" spans="1:90" x14ac:dyDescent="0.25">
      <c r="A628" s="11"/>
      <c r="B628" s="5"/>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7"/>
      <c r="AF628" s="11"/>
      <c r="AG628" s="12"/>
      <c r="AH628" s="12"/>
      <c r="AI628" s="12"/>
      <c r="AJ628" s="12"/>
      <c r="AK628" s="12"/>
      <c r="AL628" s="12"/>
      <c r="AM628" s="12"/>
      <c r="AN628" s="12"/>
      <c r="AO628" s="12"/>
      <c r="AP628" s="12"/>
      <c r="AQ628" s="12"/>
      <c r="AR628" s="12"/>
      <c r="AS628" s="12"/>
      <c r="AT628" s="12"/>
      <c r="AU628" s="12"/>
      <c r="AV628" s="12"/>
      <c r="AW628" s="12"/>
      <c r="AX628" s="12"/>
      <c r="AY628" s="12"/>
      <c r="AZ628" s="37" t="str">
        <f t="shared" si="145"/>
        <v/>
      </c>
      <c r="BA628" s="13" t="str" cm="1">
        <f t="array" ref="BA628">IF(BA$10="", "", IF(IFERROR(INDEX($B628:$AE628, $BK628, MATCH(BA$10, $B$11:$AE$11, 0)), "")="", "", IFERROR(VALUE(INDEX($B628:$AE628, $BK628, MATCH(BA$10, $B$11:$AE$11, 0))), "")))</f>
        <v/>
      </c>
      <c r="BB628" s="13" t="str" cm="1">
        <f t="array" ref="BB628">IF(BB$10="", "", IF(IFERROR(INDEX($B628:$AE628, $BK628, MATCH(BB$10, $B$11:$AE$11, 0)), "")="", "", IFERROR(VALUE(INDEX($B628:$AE628, $BK628, MATCH(BB$10, $B$11:$AE$11, 0))), "")))</f>
        <v/>
      </c>
      <c r="BC628" s="13" t="str" cm="1">
        <f t="array" ref="BC628">IF(BC$10="", "", IF(IFERROR(INDEX($B628:$AE628, $BK628, MATCH(BC$10, $B$11:$AE$11, 0)), "")="", "", IFERROR(VALUE(INDEX($B628:$AE628, $BK628, MATCH(BC$10, $B$11:$AE$11, 0))), "")))</f>
        <v/>
      </c>
      <c r="BD628" s="13" t="str" cm="1">
        <f t="array" ref="BD628">IF(BD$10="", "", IF(IFERROR(INDEX($B628:$AE628, $BK628, MATCH(BD$10, $B$11:$AE$11, 0)), "")="", "", IFERROR(VALUE(INDEX($B628:$AE628, $BK628, MATCH(BD$10, $B$11:$AE$11, 0))), "")))</f>
        <v/>
      </c>
      <c r="BE628" s="32" t="str" cm="1">
        <f t="array" ref="BE628">IF(BE$10="", "", IF(IFERROR(INDEX($B628:$AE628, $BK628, MATCH(BE$10, $B$11:$AE$11, 0)), "")="", "", IFERROR(VALUE(INDEX($B628:$AE628, $BK628, MATCH(BE$10, $B$11:$AE$11, 0))), "")))</f>
        <v/>
      </c>
      <c r="BF628" s="12"/>
      <c r="BG628" s="44" t="str" cm="1">
        <f t="array" ref="BG628">IF(BG$10="", "", IF(IFERROR(INDEX($B628:$AE628, $BK628, MATCH(BG$10, $B$11:$AE$11, 0)), "")="", "", IFERROR(LEFT(INDEX($B628:$AE628, $BK628, MATCH(BG$10, $B$11:$AE$11, 0)), 70), "")))</f>
        <v/>
      </c>
      <c r="BH628" s="12"/>
      <c r="BI628" s="44" t="str" cm="1">
        <f t="array" ref="BI628">IF(BI$10="", "", IF(IFERROR(INDEX($B628:$AE628, $BK628, MATCH(BI$10, $B$11:$AE$11, 0)), "")="", "", IFERROR(INDEX($B628:$AE628, $BK628, MATCH(BI$10, $B$11:$AE$11, 0)), "")))</f>
        <v/>
      </c>
      <c r="BJ628" s="12"/>
      <c r="BN628" s="19" t="str" cm="1">
        <f t="array" ref="BN628">IF($AZ$10="", "", IF(IFERROR(INDEX($B628:$AE628, $BK628, MATCH($AZ$10, $B$11:$AE$11, 0)), "")="", "", IFERROR(INDEX($B628:$AE628, $BK628, MATCH($AZ$10, $B$11:$AE$11, 0)), "")))</f>
        <v/>
      </c>
      <c r="BO628" s="19" t="str">
        <f t="shared" si="146"/>
        <v/>
      </c>
      <c r="BP628" s="19" t="str">
        <f t="shared" si="147"/>
        <v/>
      </c>
      <c r="BQ628" s="19" t="str">
        <f t="shared" si="148"/>
        <v/>
      </c>
      <c r="BR628" s="30" t="str">
        <f t="shared" si="149"/>
        <v/>
      </c>
      <c r="BS628" s="19" t="str">
        <f t="shared" si="150"/>
        <v/>
      </c>
      <c r="BT628" s="40" t="str" cm="1">
        <f t="array" ref="BT628">IFERROR(DATE(INDEX($BQ628:$BS628, $BK628, MATCH($BN$5, $BQ$10:$BS$10, 0)), INDEX($BQ628:$BS628, $BK628, MATCH($BN$4, $BQ$10:$BS$10, 0)), INDEX($BQ628:$BS628, $BK628, MATCH($BN$3, $BQ$10:$BS$10, 0))), "")</f>
        <v/>
      </c>
      <c r="BV628" s="19" t="str">
        <f t="shared" si="151"/>
        <v/>
      </c>
      <c r="BX628" s="19" t="str">
        <f t="shared" si="152"/>
        <v/>
      </c>
      <c r="BZ628" s="30" t="str">
        <f t="shared" si="156"/>
        <v/>
      </c>
      <c r="CA628" s="13" t="str">
        <f t="shared" si="157"/>
        <v/>
      </c>
      <c r="CB628" s="13" t="str">
        <f t="shared" si="158"/>
        <v/>
      </c>
      <c r="CC628" s="13" t="str">
        <f t="shared" si="159"/>
        <v/>
      </c>
      <c r="CD628" s="32" t="str">
        <f t="shared" si="160"/>
        <v/>
      </c>
      <c r="CF628" s="52" t="str">
        <f t="shared" si="153"/>
        <v/>
      </c>
      <c r="CH628" s="19" t="str">
        <f>IF($CF628="", "", COUNTIF($CF$12:$CF$1210, "&gt;"&amp;$CF628)+1+COUNTIF($CF$12:$CF628, $CF628)-1)</f>
        <v/>
      </c>
      <c r="CJ628" s="19" t="str">
        <f t="shared" si="154"/>
        <v/>
      </c>
      <c r="CL628" s="87" t="str">
        <f t="shared" si="155"/>
        <v/>
      </c>
    </row>
    <row r="629" spans="1:90" x14ac:dyDescent="0.25">
      <c r="A629" s="11"/>
      <c r="B629" s="5"/>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7"/>
      <c r="AF629" s="11"/>
      <c r="AG629" s="12"/>
      <c r="AH629" s="12"/>
      <c r="AI629" s="12"/>
      <c r="AJ629" s="12"/>
      <c r="AK629" s="12"/>
      <c r="AL629" s="12"/>
      <c r="AM629" s="12"/>
      <c r="AN629" s="12"/>
      <c r="AO629" s="12"/>
      <c r="AP629" s="12"/>
      <c r="AQ629" s="12"/>
      <c r="AR629" s="12"/>
      <c r="AS629" s="12"/>
      <c r="AT629" s="12"/>
      <c r="AU629" s="12"/>
      <c r="AV629" s="12"/>
      <c r="AW629" s="12"/>
      <c r="AX629" s="12"/>
      <c r="AY629" s="12"/>
      <c r="AZ629" s="37" t="str">
        <f t="shared" si="145"/>
        <v/>
      </c>
      <c r="BA629" s="13" t="str" cm="1">
        <f t="array" ref="BA629">IF(BA$10="", "", IF(IFERROR(INDEX($B629:$AE629, $BK629, MATCH(BA$10, $B$11:$AE$11, 0)), "")="", "", IFERROR(VALUE(INDEX($B629:$AE629, $BK629, MATCH(BA$10, $B$11:$AE$11, 0))), "")))</f>
        <v/>
      </c>
      <c r="BB629" s="13" t="str" cm="1">
        <f t="array" ref="BB629">IF(BB$10="", "", IF(IFERROR(INDEX($B629:$AE629, $BK629, MATCH(BB$10, $B$11:$AE$11, 0)), "")="", "", IFERROR(VALUE(INDEX($B629:$AE629, $BK629, MATCH(BB$10, $B$11:$AE$11, 0))), "")))</f>
        <v/>
      </c>
      <c r="BC629" s="13" t="str" cm="1">
        <f t="array" ref="BC629">IF(BC$10="", "", IF(IFERROR(INDEX($B629:$AE629, $BK629, MATCH(BC$10, $B$11:$AE$11, 0)), "")="", "", IFERROR(VALUE(INDEX($B629:$AE629, $BK629, MATCH(BC$10, $B$11:$AE$11, 0))), "")))</f>
        <v/>
      </c>
      <c r="BD629" s="13" t="str" cm="1">
        <f t="array" ref="BD629">IF(BD$10="", "", IF(IFERROR(INDEX($B629:$AE629, $BK629, MATCH(BD$10, $B$11:$AE$11, 0)), "")="", "", IFERROR(VALUE(INDEX($B629:$AE629, $BK629, MATCH(BD$10, $B$11:$AE$11, 0))), "")))</f>
        <v/>
      </c>
      <c r="BE629" s="32" t="str" cm="1">
        <f t="array" ref="BE629">IF(BE$10="", "", IF(IFERROR(INDEX($B629:$AE629, $BK629, MATCH(BE$10, $B$11:$AE$11, 0)), "")="", "", IFERROR(VALUE(INDEX($B629:$AE629, $BK629, MATCH(BE$10, $B$11:$AE$11, 0))), "")))</f>
        <v/>
      </c>
      <c r="BF629" s="12"/>
      <c r="BG629" s="44" t="str" cm="1">
        <f t="array" ref="BG629">IF(BG$10="", "", IF(IFERROR(INDEX($B629:$AE629, $BK629, MATCH(BG$10, $B$11:$AE$11, 0)), "")="", "", IFERROR(LEFT(INDEX($B629:$AE629, $BK629, MATCH(BG$10, $B$11:$AE$11, 0)), 70), "")))</f>
        <v/>
      </c>
      <c r="BH629" s="12"/>
      <c r="BI629" s="44" t="str" cm="1">
        <f t="array" ref="BI629">IF(BI$10="", "", IF(IFERROR(INDEX($B629:$AE629, $BK629, MATCH(BI$10, $B$11:$AE$11, 0)), "")="", "", IFERROR(INDEX($B629:$AE629, $BK629, MATCH(BI$10, $B$11:$AE$11, 0)), "")))</f>
        <v/>
      </c>
      <c r="BJ629" s="12"/>
      <c r="BN629" s="19" t="str" cm="1">
        <f t="array" ref="BN629">IF($AZ$10="", "", IF(IFERROR(INDEX($B629:$AE629, $BK629, MATCH($AZ$10, $B$11:$AE$11, 0)), "")="", "", IFERROR(INDEX($B629:$AE629, $BK629, MATCH($AZ$10, $B$11:$AE$11, 0)), "")))</f>
        <v/>
      </c>
      <c r="BO629" s="19" t="str">
        <f t="shared" si="146"/>
        <v/>
      </c>
      <c r="BP629" s="19" t="str">
        <f t="shared" si="147"/>
        <v/>
      </c>
      <c r="BQ629" s="19" t="str">
        <f t="shared" si="148"/>
        <v/>
      </c>
      <c r="BR629" s="30" t="str">
        <f t="shared" si="149"/>
        <v/>
      </c>
      <c r="BS629" s="19" t="str">
        <f t="shared" si="150"/>
        <v/>
      </c>
      <c r="BT629" s="40" t="str" cm="1">
        <f t="array" ref="BT629">IFERROR(DATE(INDEX($BQ629:$BS629, $BK629, MATCH($BN$5, $BQ$10:$BS$10, 0)), INDEX($BQ629:$BS629, $BK629, MATCH($BN$4, $BQ$10:$BS$10, 0)), INDEX($BQ629:$BS629, $BK629, MATCH($BN$3, $BQ$10:$BS$10, 0))), "")</f>
        <v/>
      </c>
      <c r="BV629" s="19" t="str">
        <f t="shared" si="151"/>
        <v/>
      </c>
      <c r="BX629" s="19" t="str">
        <f t="shared" si="152"/>
        <v/>
      </c>
      <c r="BZ629" s="30" t="str">
        <f t="shared" si="156"/>
        <v/>
      </c>
      <c r="CA629" s="13" t="str">
        <f t="shared" si="157"/>
        <v/>
      </c>
      <c r="CB629" s="13" t="str">
        <f t="shared" si="158"/>
        <v/>
      </c>
      <c r="CC629" s="13" t="str">
        <f t="shared" si="159"/>
        <v/>
      </c>
      <c r="CD629" s="32" t="str">
        <f t="shared" si="160"/>
        <v/>
      </c>
      <c r="CF629" s="52" t="str">
        <f t="shared" si="153"/>
        <v/>
      </c>
      <c r="CH629" s="19" t="str">
        <f>IF($CF629="", "", COUNTIF($CF$12:$CF$1210, "&gt;"&amp;$CF629)+1+COUNTIF($CF$12:$CF629, $CF629)-1)</f>
        <v/>
      </c>
      <c r="CJ629" s="19" t="str">
        <f t="shared" si="154"/>
        <v/>
      </c>
      <c r="CL629" s="87" t="str">
        <f t="shared" si="155"/>
        <v/>
      </c>
    </row>
    <row r="630" spans="1:90" x14ac:dyDescent="0.25">
      <c r="A630" s="11"/>
      <c r="B630" s="5"/>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7"/>
      <c r="AF630" s="11"/>
      <c r="AG630" s="12"/>
      <c r="AH630" s="12"/>
      <c r="AI630" s="12"/>
      <c r="AJ630" s="12"/>
      <c r="AK630" s="12"/>
      <c r="AL630" s="12"/>
      <c r="AM630" s="12"/>
      <c r="AN630" s="12"/>
      <c r="AO630" s="12"/>
      <c r="AP630" s="12"/>
      <c r="AQ630" s="12"/>
      <c r="AR630" s="12"/>
      <c r="AS630" s="12"/>
      <c r="AT630" s="12"/>
      <c r="AU630" s="12"/>
      <c r="AV630" s="12"/>
      <c r="AW630" s="12"/>
      <c r="AX630" s="12"/>
      <c r="AY630" s="12"/>
      <c r="AZ630" s="37" t="str">
        <f t="shared" si="145"/>
        <v/>
      </c>
      <c r="BA630" s="13" t="str" cm="1">
        <f t="array" ref="BA630">IF(BA$10="", "", IF(IFERROR(INDEX($B630:$AE630, $BK630, MATCH(BA$10, $B$11:$AE$11, 0)), "")="", "", IFERROR(VALUE(INDEX($B630:$AE630, $BK630, MATCH(BA$10, $B$11:$AE$11, 0))), "")))</f>
        <v/>
      </c>
      <c r="BB630" s="13" t="str" cm="1">
        <f t="array" ref="BB630">IF(BB$10="", "", IF(IFERROR(INDEX($B630:$AE630, $BK630, MATCH(BB$10, $B$11:$AE$11, 0)), "")="", "", IFERROR(VALUE(INDEX($B630:$AE630, $BK630, MATCH(BB$10, $B$11:$AE$11, 0))), "")))</f>
        <v/>
      </c>
      <c r="BC630" s="13" t="str" cm="1">
        <f t="array" ref="BC630">IF(BC$10="", "", IF(IFERROR(INDEX($B630:$AE630, $BK630, MATCH(BC$10, $B$11:$AE$11, 0)), "")="", "", IFERROR(VALUE(INDEX($B630:$AE630, $BK630, MATCH(BC$10, $B$11:$AE$11, 0))), "")))</f>
        <v/>
      </c>
      <c r="BD630" s="13" t="str" cm="1">
        <f t="array" ref="BD630">IF(BD$10="", "", IF(IFERROR(INDEX($B630:$AE630, $BK630, MATCH(BD$10, $B$11:$AE$11, 0)), "")="", "", IFERROR(VALUE(INDEX($B630:$AE630, $BK630, MATCH(BD$10, $B$11:$AE$11, 0))), "")))</f>
        <v/>
      </c>
      <c r="BE630" s="32" t="str" cm="1">
        <f t="array" ref="BE630">IF(BE$10="", "", IF(IFERROR(INDEX($B630:$AE630, $BK630, MATCH(BE$10, $B$11:$AE$11, 0)), "")="", "", IFERROR(VALUE(INDEX($B630:$AE630, $BK630, MATCH(BE$10, $B$11:$AE$11, 0))), "")))</f>
        <v/>
      </c>
      <c r="BF630" s="12"/>
      <c r="BG630" s="44" t="str" cm="1">
        <f t="array" ref="BG630">IF(BG$10="", "", IF(IFERROR(INDEX($B630:$AE630, $BK630, MATCH(BG$10, $B$11:$AE$11, 0)), "")="", "", IFERROR(LEFT(INDEX($B630:$AE630, $BK630, MATCH(BG$10, $B$11:$AE$11, 0)), 70), "")))</f>
        <v/>
      </c>
      <c r="BH630" s="12"/>
      <c r="BI630" s="44" t="str" cm="1">
        <f t="array" ref="BI630">IF(BI$10="", "", IF(IFERROR(INDEX($B630:$AE630, $BK630, MATCH(BI$10, $B$11:$AE$11, 0)), "")="", "", IFERROR(INDEX($B630:$AE630, $BK630, MATCH(BI$10, $B$11:$AE$11, 0)), "")))</f>
        <v/>
      </c>
      <c r="BJ630" s="12"/>
      <c r="BN630" s="19" t="str" cm="1">
        <f t="array" ref="BN630">IF($AZ$10="", "", IF(IFERROR(INDEX($B630:$AE630, $BK630, MATCH($AZ$10, $B$11:$AE$11, 0)), "")="", "", IFERROR(INDEX($B630:$AE630, $BK630, MATCH($AZ$10, $B$11:$AE$11, 0)), "")))</f>
        <v/>
      </c>
      <c r="BO630" s="19" t="str">
        <f t="shared" si="146"/>
        <v/>
      </c>
      <c r="BP630" s="19" t="str">
        <f t="shared" si="147"/>
        <v/>
      </c>
      <c r="BQ630" s="19" t="str">
        <f t="shared" si="148"/>
        <v/>
      </c>
      <c r="BR630" s="30" t="str">
        <f t="shared" si="149"/>
        <v/>
      </c>
      <c r="BS630" s="19" t="str">
        <f t="shared" si="150"/>
        <v/>
      </c>
      <c r="BT630" s="40" t="str" cm="1">
        <f t="array" ref="BT630">IFERROR(DATE(INDEX($BQ630:$BS630, $BK630, MATCH($BN$5, $BQ$10:$BS$10, 0)), INDEX($BQ630:$BS630, $BK630, MATCH($BN$4, $BQ$10:$BS$10, 0)), INDEX($BQ630:$BS630, $BK630, MATCH($BN$3, $BQ$10:$BS$10, 0))), "")</f>
        <v/>
      </c>
      <c r="BV630" s="19" t="str">
        <f t="shared" si="151"/>
        <v/>
      </c>
      <c r="BX630" s="19" t="str">
        <f t="shared" si="152"/>
        <v/>
      </c>
      <c r="BZ630" s="30" t="str">
        <f t="shared" si="156"/>
        <v/>
      </c>
      <c r="CA630" s="13" t="str">
        <f t="shared" si="157"/>
        <v/>
      </c>
      <c r="CB630" s="13" t="str">
        <f t="shared" si="158"/>
        <v/>
      </c>
      <c r="CC630" s="13" t="str">
        <f t="shared" si="159"/>
        <v/>
      </c>
      <c r="CD630" s="32" t="str">
        <f t="shared" si="160"/>
        <v/>
      </c>
      <c r="CF630" s="52" t="str">
        <f t="shared" si="153"/>
        <v/>
      </c>
      <c r="CH630" s="19" t="str">
        <f>IF($CF630="", "", COUNTIF($CF$12:$CF$1210, "&gt;"&amp;$CF630)+1+COUNTIF($CF$12:$CF630, $CF630)-1)</f>
        <v/>
      </c>
      <c r="CJ630" s="19" t="str">
        <f t="shared" si="154"/>
        <v/>
      </c>
      <c r="CL630" s="87" t="str">
        <f t="shared" si="155"/>
        <v/>
      </c>
    </row>
    <row r="631" spans="1:90" x14ac:dyDescent="0.25">
      <c r="A631" s="11"/>
      <c r="B631" s="5"/>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7"/>
      <c r="AF631" s="11"/>
      <c r="AG631" s="12"/>
      <c r="AH631" s="12"/>
      <c r="AI631" s="12"/>
      <c r="AJ631" s="12"/>
      <c r="AK631" s="12"/>
      <c r="AL631" s="12"/>
      <c r="AM631" s="12"/>
      <c r="AN631" s="12"/>
      <c r="AO631" s="12"/>
      <c r="AP631" s="12"/>
      <c r="AQ631" s="12"/>
      <c r="AR631" s="12"/>
      <c r="AS631" s="12"/>
      <c r="AT631" s="12"/>
      <c r="AU631" s="12"/>
      <c r="AV631" s="12"/>
      <c r="AW631" s="12"/>
      <c r="AX631" s="12"/>
      <c r="AY631" s="12"/>
      <c r="AZ631" s="37" t="str">
        <f t="shared" si="145"/>
        <v/>
      </c>
      <c r="BA631" s="13" t="str" cm="1">
        <f t="array" ref="BA631">IF(BA$10="", "", IF(IFERROR(INDEX($B631:$AE631, $BK631, MATCH(BA$10, $B$11:$AE$11, 0)), "")="", "", IFERROR(VALUE(INDEX($B631:$AE631, $BK631, MATCH(BA$10, $B$11:$AE$11, 0))), "")))</f>
        <v/>
      </c>
      <c r="BB631" s="13" t="str" cm="1">
        <f t="array" ref="BB631">IF(BB$10="", "", IF(IFERROR(INDEX($B631:$AE631, $BK631, MATCH(BB$10, $B$11:$AE$11, 0)), "")="", "", IFERROR(VALUE(INDEX($B631:$AE631, $BK631, MATCH(BB$10, $B$11:$AE$11, 0))), "")))</f>
        <v/>
      </c>
      <c r="BC631" s="13" t="str" cm="1">
        <f t="array" ref="BC631">IF(BC$10="", "", IF(IFERROR(INDEX($B631:$AE631, $BK631, MATCH(BC$10, $B$11:$AE$11, 0)), "")="", "", IFERROR(VALUE(INDEX($B631:$AE631, $BK631, MATCH(BC$10, $B$11:$AE$11, 0))), "")))</f>
        <v/>
      </c>
      <c r="BD631" s="13" t="str" cm="1">
        <f t="array" ref="BD631">IF(BD$10="", "", IF(IFERROR(INDEX($B631:$AE631, $BK631, MATCH(BD$10, $B$11:$AE$11, 0)), "")="", "", IFERROR(VALUE(INDEX($B631:$AE631, $BK631, MATCH(BD$10, $B$11:$AE$11, 0))), "")))</f>
        <v/>
      </c>
      <c r="BE631" s="32" t="str" cm="1">
        <f t="array" ref="BE631">IF(BE$10="", "", IF(IFERROR(INDEX($B631:$AE631, $BK631, MATCH(BE$10, $B$11:$AE$11, 0)), "")="", "", IFERROR(VALUE(INDEX($B631:$AE631, $BK631, MATCH(BE$10, $B$11:$AE$11, 0))), "")))</f>
        <v/>
      </c>
      <c r="BF631" s="12"/>
      <c r="BG631" s="44" t="str" cm="1">
        <f t="array" ref="BG631">IF(BG$10="", "", IF(IFERROR(INDEX($B631:$AE631, $BK631, MATCH(BG$10, $B$11:$AE$11, 0)), "")="", "", IFERROR(LEFT(INDEX($B631:$AE631, $BK631, MATCH(BG$10, $B$11:$AE$11, 0)), 70), "")))</f>
        <v/>
      </c>
      <c r="BH631" s="12"/>
      <c r="BI631" s="44" t="str" cm="1">
        <f t="array" ref="BI631">IF(BI$10="", "", IF(IFERROR(INDEX($B631:$AE631, $BK631, MATCH(BI$10, $B$11:$AE$11, 0)), "")="", "", IFERROR(INDEX($B631:$AE631, $BK631, MATCH(BI$10, $B$11:$AE$11, 0)), "")))</f>
        <v/>
      </c>
      <c r="BJ631" s="12"/>
      <c r="BN631" s="19" t="str" cm="1">
        <f t="array" ref="BN631">IF($AZ$10="", "", IF(IFERROR(INDEX($B631:$AE631, $BK631, MATCH($AZ$10, $B$11:$AE$11, 0)), "")="", "", IFERROR(INDEX($B631:$AE631, $BK631, MATCH($AZ$10, $B$11:$AE$11, 0)), "")))</f>
        <v/>
      </c>
      <c r="BO631" s="19" t="str">
        <f t="shared" si="146"/>
        <v/>
      </c>
      <c r="BP631" s="19" t="str">
        <f t="shared" si="147"/>
        <v/>
      </c>
      <c r="BQ631" s="19" t="str">
        <f t="shared" si="148"/>
        <v/>
      </c>
      <c r="BR631" s="30" t="str">
        <f t="shared" si="149"/>
        <v/>
      </c>
      <c r="BS631" s="19" t="str">
        <f t="shared" si="150"/>
        <v/>
      </c>
      <c r="BT631" s="40" t="str" cm="1">
        <f t="array" ref="BT631">IFERROR(DATE(INDEX($BQ631:$BS631, $BK631, MATCH($BN$5, $BQ$10:$BS$10, 0)), INDEX($BQ631:$BS631, $BK631, MATCH($BN$4, $BQ$10:$BS$10, 0)), INDEX($BQ631:$BS631, $BK631, MATCH($BN$3, $BQ$10:$BS$10, 0))), "")</f>
        <v/>
      </c>
      <c r="BV631" s="19" t="str">
        <f t="shared" si="151"/>
        <v/>
      </c>
      <c r="BX631" s="19" t="str">
        <f t="shared" si="152"/>
        <v/>
      </c>
      <c r="BZ631" s="30" t="str">
        <f t="shared" si="156"/>
        <v/>
      </c>
      <c r="CA631" s="13" t="str">
        <f t="shared" si="157"/>
        <v/>
      </c>
      <c r="CB631" s="13" t="str">
        <f t="shared" si="158"/>
        <v/>
      </c>
      <c r="CC631" s="13" t="str">
        <f t="shared" si="159"/>
        <v/>
      </c>
      <c r="CD631" s="32" t="str">
        <f t="shared" si="160"/>
        <v/>
      </c>
      <c r="CF631" s="52" t="str">
        <f t="shared" si="153"/>
        <v/>
      </c>
      <c r="CH631" s="19" t="str">
        <f>IF($CF631="", "", COUNTIF($CF$12:$CF$1210, "&gt;"&amp;$CF631)+1+COUNTIF($CF$12:$CF631, $CF631)-1)</f>
        <v/>
      </c>
      <c r="CJ631" s="19" t="str">
        <f t="shared" si="154"/>
        <v/>
      </c>
      <c r="CL631" s="87" t="str">
        <f t="shared" si="155"/>
        <v/>
      </c>
    </row>
    <row r="632" spans="1:90" x14ac:dyDescent="0.25">
      <c r="A632" s="11"/>
      <c r="B632" s="5"/>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7"/>
      <c r="AF632" s="11"/>
      <c r="AG632" s="12"/>
      <c r="AH632" s="12"/>
      <c r="AI632" s="12"/>
      <c r="AJ632" s="12"/>
      <c r="AK632" s="12"/>
      <c r="AL632" s="12"/>
      <c r="AM632" s="12"/>
      <c r="AN632" s="12"/>
      <c r="AO632" s="12"/>
      <c r="AP632" s="12"/>
      <c r="AQ632" s="12"/>
      <c r="AR632" s="12"/>
      <c r="AS632" s="12"/>
      <c r="AT632" s="12"/>
      <c r="AU632" s="12"/>
      <c r="AV632" s="12"/>
      <c r="AW632" s="12"/>
      <c r="AX632" s="12"/>
      <c r="AY632" s="12"/>
      <c r="AZ632" s="37" t="str">
        <f t="shared" si="145"/>
        <v/>
      </c>
      <c r="BA632" s="13" t="str" cm="1">
        <f t="array" ref="BA632">IF(BA$10="", "", IF(IFERROR(INDEX($B632:$AE632, $BK632, MATCH(BA$10, $B$11:$AE$11, 0)), "")="", "", IFERROR(VALUE(INDEX($B632:$AE632, $BK632, MATCH(BA$10, $B$11:$AE$11, 0))), "")))</f>
        <v/>
      </c>
      <c r="BB632" s="13" t="str" cm="1">
        <f t="array" ref="BB632">IF(BB$10="", "", IF(IFERROR(INDEX($B632:$AE632, $BK632, MATCH(BB$10, $B$11:$AE$11, 0)), "")="", "", IFERROR(VALUE(INDEX($B632:$AE632, $BK632, MATCH(BB$10, $B$11:$AE$11, 0))), "")))</f>
        <v/>
      </c>
      <c r="BC632" s="13" t="str" cm="1">
        <f t="array" ref="BC632">IF(BC$10="", "", IF(IFERROR(INDEX($B632:$AE632, $BK632, MATCH(BC$10, $B$11:$AE$11, 0)), "")="", "", IFERROR(VALUE(INDEX($B632:$AE632, $BK632, MATCH(BC$10, $B$11:$AE$11, 0))), "")))</f>
        <v/>
      </c>
      <c r="BD632" s="13" t="str" cm="1">
        <f t="array" ref="BD632">IF(BD$10="", "", IF(IFERROR(INDEX($B632:$AE632, $BK632, MATCH(BD$10, $B$11:$AE$11, 0)), "")="", "", IFERROR(VALUE(INDEX($B632:$AE632, $BK632, MATCH(BD$10, $B$11:$AE$11, 0))), "")))</f>
        <v/>
      </c>
      <c r="BE632" s="32" t="str" cm="1">
        <f t="array" ref="BE632">IF(BE$10="", "", IF(IFERROR(INDEX($B632:$AE632, $BK632, MATCH(BE$10, $B$11:$AE$11, 0)), "")="", "", IFERROR(VALUE(INDEX($B632:$AE632, $BK632, MATCH(BE$10, $B$11:$AE$11, 0))), "")))</f>
        <v/>
      </c>
      <c r="BF632" s="12"/>
      <c r="BG632" s="44" t="str" cm="1">
        <f t="array" ref="BG632">IF(BG$10="", "", IF(IFERROR(INDEX($B632:$AE632, $BK632, MATCH(BG$10, $B$11:$AE$11, 0)), "")="", "", IFERROR(LEFT(INDEX($B632:$AE632, $BK632, MATCH(BG$10, $B$11:$AE$11, 0)), 70), "")))</f>
        <v/>
      </c>
      <c r="BH632" s="12"/>
      <c r="BI632" s="44" t="str" cm="1">
        <f t="array" ref="BI632">IF(BI$10="", "", IF(IFERROR(INDEX($B632:$AE632, $BK632, MATCH(BI$10, $B$11:$AE$11, 0)), "")="", "", IFERROR(INDEX($B632:$AE632, $BK632, MATCH(BI$10, $B$11:$AE$11, 0)), "")))</f>
        <v/>
      </c>
      <c r="BJ632" s="12"/>
      <c r="BN632" s="19" t="str" cm="1">
        <f t="array" ref="BN632">IF($AZ$10="", "", IF(IFERROR(INDEX($B632:$AE632, $BK632, MATCH($AZ$10, $B$11:$AE$11, 0)), "")="", "", IFERROR(INDEX($B632:$AE632, $BK632, MATCH($AZ$10, $B$11:$AE$11, 0)), "")))</f>
        <v/>
      </c>
      <c r="BO632" s="19" t="str">
        <f t="shared" si="146"/>
        <v/>
      </c>
      <c r="BP632" s="19" t="str">
        <f t="shared" si="147"/>
        <v/>
      </c>
      <c r="BQ632" s="19" t="str">
        <f t="shared" si="148"/>
        <v/>
      </c>
      <c r="BR632" s="30" t="str">
        <f t="shared" si="149"/>
        <v/>
      </c>
      <c r="BS632" s="19" t="str">
        <f t="shared" si="150"/>
        <v/>
      </c>
      <c r="BT632" s="40" t="str" cm="1">
        <f t="array" ref="BT632">IFERROR(DATE(INDEX($BQ632:$BS632, $BK632, MATCH($BN$5, $BQ$10:$BS$10, 0)), INDEX($BQ632:$BS632, $BK632, MATCH($BN$4, $BQ$10:$BS$10, 0)), INDEX($BQ632:$BS632, $BK632, MATCH($BN$3, $BQ$10:$BS$10, 0))), "")</f>
        <v/>
      </c>
      <c r="BV632" s="19" t="str">
        <f t="shared" si="151"/>
        <v/>
      </c>
      <c r="BX632" s="19" t="str">
        <f t="shared" si="152"/>
        <v/>
      </c>
      <c r="BZ632" s="30" t="str">
        <f t="shared" si="156"/>
        <v/>
      </c>
      <c r="CA632" s="13" t="str">
        <f t="shared" si="157"/>
        <v/>
      </c>
      <c r="CB632" s="13" t="str">
        <f t="shared" si="158"/>
        <v/>
      </c>
      <c r="CC632" s="13" t="str">
        <f t="shared" si="159"/>
        <v/>
      </c>
      <c r="CD632" s="32" t="str">
        <f t="shared" si="160"/>
        <v/>
      </c>
      <c r="CF632" s="52" t="str">
        <f t="shared" si="153"/>
        <v/>
      </c>
      <c r="CH632" s="19" t="str">
        <f>IF($CF632="", "", COUNTIF($CF$12:$CF$1210, "&gt;"&amp;$CF632)+1+COUNTIF($CF$12:$CF632, $CF632)-1)</f>
        <v/>
      </c>
      <c r="CJ632" s="19" t="str">
        <f t="shared" si="154"/>
        <v/>
      </c>
      <c r="CL632" s="87" t="str">
        <f t="shared" si="155"/>
        <v/>
      </c>
    </row>
    <row r="633" spans="1:90" x14ac:dyDescent="0.25">
      <c r="A633" s="11"/>
      <c r="B633" s="5"/>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7"/>
      <c r="AF633" s="11"/>
      <c r="AG633" s="12"/>
      <c r="AH633" s="12"/>
      <c r="AI633" s="12"/>
      <c r="AJ633" s="12"/>
      <c r="AK633" s="12"/>
      <c r="AL633" s="12"/>
      <c r="AM633" s="12"/>
      <c r="AN633" s="12"/>
      <c r="AO633" s="12"/>
      <c r="AP633" s="12"/>
      <c r="AQ633" s="12"/>
      <c r="AR633" s="12"/>
      <c r="AS633" s="12"/>
      <c r="AT633" s="12"/>
      <c r="AU633" s="12"/>
      <c r="AV633" s="12"/>
      <c r="AW633" s="12"/>
      <c r="AX633" s="12"/>
      <c r="AY633" s="12"/>
      <c r="AZ633" s="37" t="str">
        <f t="shared" si="145"/>
        <v/>
      </c>
      <c r="BA633" s="13" t="str" cm="1">
        <f t="array" ref="BA633">IF(BA$10="", "", IF(IFERROR(INDEX($B633:$AE633, $BK633, MATCH(BA$10, $B$11:$AE$11, 0)), "")="", "", IFERROR(VALUE(INDEX($B633:$AE633, $BK633, MATCH(BA$10, $B$11:$AE$11, 0))), "")))</f>
        <v/>
      </c>
      <c r="BB633" s="13" t="str" cm="1">
        <f t="array" ref="BB633">IF(BB$10="", "", IF(IFERROR(INDEX($B633:$AE633, $BK633, MATCH(BB$10, $B$11:$AE$11, 0)), "")="", "", IFERROR(VALUE(INDEX($B633:$AE633, $BK633, MATCH(BB$10, $B$11:$AE$11, 0))), "")))</f>
        <v/>
      </c>
      <c r="BC633" s="13" t="str" cm="1">
        <f t="array" ref="BC633">IF(BC$10="", "", IF(IFERROR(INDEX($B633:$AE633, $BK633, MATCH(BC$10, $B$11:$AE$11, 0)), "")="", "", IFERROR(VALUE(INDEX($B633:$AE633, $BK633, MATCH(BC$10, $B$11:$AE$11, 0))), "")))</f>
        <v/>
      </c>
      <c r="BD633" s="13" t="str" cm="1">
        <f t="array" ref="BD633">IF(BD$10="", "", IF(IFERROR(INDEX($B633:$AE633, $BK633, MATCH(BD$10, $B$11:$AE$11, 0)), "")="", "", IFERROR(VALUE(INDEX($B633:$AE633, $BK633, MATCH(BD$10, $B$11:$AE$11, 0))), "")))</f>
        <v/>
      </c>
      <c r="BE633" s="32" t="str" cm="1">
        <f t="array" ref="BE633">IF(BE$10="", "", IF(IFERROR(INDEX($B633:$AE633, $BK633, MATCH(BE$10, $B$11:$AE$11, 0)), "")="", "", IFERROR(VALUE(INDEX($B633:$AE633, $BK633, MATCH(BE$10, $B$11:$AE$11, 0))), "")))</f>
        <v/>
      </c>
      <c r="BF633" s="12"/>
      <c r="BG633" s="44" t="str" cm="1">
        <f t="array" ref="BG633">IF(BG$10="", "", IF(IFERROR(INDEX($B633:$AE633, $BK633, MATCH(BG$10, $B$11:$AE$11, 0)), "")="", "", IFERROR(LEFT(INDEX($B633:$AE633, $BK633, MATCH(BG$10, $B$11:$AE$11, 0)), 70), "")))</f>
        <v/>
      </c>
      <c r="BH633" s="12"/>
      <c r="BI633" s="44" t="str" cm="1">
        <f t="array" ref="BI633">IF(BI$10="", "", IF(IFERROR(INDEX($B633:$AE633, $BK633, MATCH(BI$10, $B$11:$AE$11, 0)), "")="", "", IFERROR(INDEX($B633:$AE633, $BK633, MATCH(BI$10, $B$11:$AE$11, 0)), "")))</f>
        <v/>
      </c>
      <c r="BJ633" s="12"/>
      <c r="BN633" s="19" t="str" cm="1">
        <f t="array" ref="BN633">IF($AZ$10="", "", IF(IFERROR(INDEX($B633:$AE633, $BK633, MATCH($AZ$10, $B$11:$AE$11, 0)), "")="", "", IFERROR(INDEX($B633:$AE633, $BK633, MATCH($AZ$10, $B$11:$AE$11, 0)), "")))</f>
        <v/>
      </c>
      <c r="BO633" s="19" t="str">
        <f t="shared" si="146"/>
        <v/>
      </c>
      <c r="BP633" s="19" t="str">
        <f t="shared" si="147"/>
        <v/>
      </c>
      <c r="BQ633" s="19" t="str">
        <f t="shared" si="148"/>
        <v/>
      </c>
      <c r="BR633" s="30" t="str">
        <f t="shared" si="149"/>
        <v/>
      </c>
      <c r="BS633" s="19" t="str">
        <f t="shared" si="150"/>
        <v/>
      </c>
      <c r="BT633" s="40" t="str" cm="1">
        <f t="array" ref="BT633">IFERROR(DATE(INDEX($BQ633:$BS633, $BK633, MATCH($BN$5, $BQ$10:$BS$10, 0)), INDEX($BQ633:$BS633, $BK633, MATCH($BN$4, $BQ$10:$BS$10, 0)), INDEX($BQ633:$BS633, $BK633, MATCH($BN$3, $BQ$10:$BS$10, 0))), "")</f>
        <v/>
      </c>
      <c r="BV633" s="19" t="str">
        <f t="shared" si="151"/>
        <v/>
      </c>
      <c r="BX633" s="19" t="str">
        <f t="shared" si="152"/>
        <v/>
      </c>
      <c r="BZ633" s="30" t="str">
        <f t="shared" si="156"/>
        <v/>
      </c>
      <c r="CA633" s="13" t="str">
        <f t="shared" si="157"/>
        <v/>
      </c>
      <c r="CB633" s="13" t="str">
        <f t="shared" si="158"/>
        <v/>
      </c>
      <c r="CC633" s="13" t="str">
        <f t="shared" si="159"/>
        <v/>
      </c>
      <c r="CD633" s="32" t="str">
        <f t="shared" si="160"/>
        <v/>
      </c>
      <c r="CF633" s="52" t="str">
        <f t="shared" si="153"/>
        <v/>
      </c>
      <c r="CH633" s="19" t="str">
        <f>IF($CF633="", "", COUNTIF($CF$12:$CF$1210, "&gt;"&amp;$CF633)+1+COUNTIF($CF$12:$CF633, $CF633)-1)</f>
        <v/>
      </c>
      <c r="CJ633" s="19" t="str">
        <f t="shared" si="154"/>
        <v/>
      </c>
      <c r="CL633" s="87" t="str">
        <f t="shared" si="155"/>
        <v/>
      </c>
    </row>
    <row r="634" spans="1:90" x14ac:dyDescent="0.25">
      <c r="A634" s="11"/>
      <c r="B634" s="5"/>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7"/>
      <c r="AF634" s="11"/>
      <c r="AG634" s="12"/>
      <c r="AH634" s="12"/>
      <c r="AI634" s="12"/>
      <c r="AJ634" s="12"/>
      <c r="AK634" s="12"/>
      <c r="AL634" s="12"/>
      <c r="AM634" s="12"/>
      <c r="AN634" s="12"/>
      <c r="AO634" s="12"/>
      <c r="AP634" s="12"/>
      <c r="AQ634" s="12"/>
      <c r="AR634" s="12"/>
      <c r="AS634" s="12"/>
      <c r="AT634" s="12"/>
      <c r="AU634" s="12"/>
      <c r="AV634" s="12"/>
      <c r="AW634" s="12"/>
      <c r="AX634" s="12"/>
      <c r="AY634" s="12"/>
      <c r="AZ634" s="37" t="str">
        <f t="shared" si="145"/>
        <v/>
      </c>
      <c r="BA634" s="13" t="str" cm="1">
        <f t="array" ref="BA634">IF(BA$10="", "", IF(IFERROR(INDEX($B634:$AE634, $BK634, MATCH(BA$10, $B$11:$AE$11, 0)), "")="", "", IFERROR(VALUE(INDEX($B634:$AE634, $BK634, MATCH(BA$10, $B$11:$AE$11, 0))), "")))</f>
        <v/>
      </c>
      <c r="BB634" s="13" t="str" cm="1">
        <f t="array" ref="BB634">IF(BB$10="", "", IF(IFERROR(INDEX($B634:$AE634, $BK634, MATCH(BB$10, $B$11:$AE$11, 0)), "")="", "", IFERROR(VALUE(INDEX($B634:$AE634, $BK634, MATCH(BB$10, $B$11:$AE$11, 0))), "")))</f>
        <v/>
      </c>
      <c r="BC634" s="13" t="str" cm="1">
        <f t="array" ref="BC634">IF(BC$10="", "", IF(IFERROR(INDEX($B634:$AE634, $BK634, MATCH(BC$10, $B$11:$AE$11, 0)), "")="", "", IFERROR(VALUE(INDEX($B634:$AE634, $BK634, MATCH(BC$10, $B$11:$AE$11, 0))), "")))</f>
        <v/>
      </c>
      <c r="BD634" s="13" t="str" cm="1">
        <f t="array" ref="BD634">IF(BD$10="", "", IF(IFERROR(INDEX($B634:$AE634, $BK634, MATCH(BD$10, $B$11:$AE$11, 0)), "")="", "", IFERROR(VALUE(INDEX($B634:$AE634, $BK634, MATCH(BD$10, $B$11:$AE$11, 0))), "")))</f>
        <v/>
      </c>
      <c r="BE634" s="32" t="str" cm="1">
        <f t="array" ref="BE634">IF(BE$10="", "", IF(IFERROR(INDEX($B634:$AE634, $BK634, MATCH(BE$10, $B$11:$AE$11, 0)), "")="", "", IFERROR(VALUE(INDEX($B634:$AE634, $BK634, MATCH(BE$10, $B$11:$AE$11, 0))), "")))</f>
        <v/>
      </c>
      <c r="BF634" s="12"/>
      <c r="BG634" s="44" t="str" cm="1">
        <f t="array" ref="BG634">IF(BG$10="", "", IF(IFERROR(INDEX($B634:$AE634, $BK634, MATCH(BG$10, $B$11:$AE$11, 0)), "")="", "", IFERROR(LEFT(INDEX($B634:$AE634, $BK634, MATCH(BG$10, $B$11:$AE$11, 0)), 70), "")))</f>
        <v/>
      </c>
      <c r="BH634" s="12"/>
      <c r="BI634" s="44" t="str" cm="1">
        <f t="array" ref="BI634">IF(BI$10="", "", IF(IFERROR(INDEX($B634:$AE634, $BK634, MATCH(BI$10, $B$11:$AE$11, 0)), "")="", "", IFERROR(INDEX($B634:$AE634, $BK634, MATCH(BI$10, $B$11:$AE$11, 0)), "")))</f>
        <v/>
      </c>
      <c r="BJ634" s="12"/>
      <c r="BN634" s="19" t="str" cm="1">
        <f t="array" ref="BN634">IF($AZ$10="", "", IF(IFERROR(INDEX($B634:$AE634, $BK634, MATCH($AZ$10, $B$11:$AE$11, 0)), "")="", "", IFERROR(INDEX($B634:$AE634, $BK634, MATCH($AZ$10, $B$11:$AE$11, 0)), "")))</f>
        <v/>
      </c>
      <c r="BO634" s="19" t="str">
        <f t="shared" si="146"/>
        <v/>
      </c>
      <c r="BP634" s="19" t="str">
        <f t="shared" si="147"/>
        <v/>
      </c>
      <c r="BQ634" s="19" t="str">
        <f t="shared" si="148"/>
        <v/>
      </c>
      <c r="BR634" s="30" t="str">
        <f t="shared" si="149"/>
        <v/>
      </c>
      <c r="BS634" s="19" t="str">
        <f t="shared" si="150"/>
        <v/>
      </c>
      <c r="BT634" s="40" t="str" cm="1">
        <f t="array" ref="BT634">IFERROR(DATE(INDEX($BQ634:$BS634, $BK634, MATCH($BN$5, $BQ$10:$BS$10, 0)), INDEX($BQ634:$BS634, $BK634, MATCH($BN$4, $BQ$10:$BS$10, 0)), INDEX($BQ634:$BS634, $BK634, MATCH($BN$3, $BQ$10:$BS$10, 0))), "")</f>
        <v/>
      </c>
      <c r="BV634" s="19" t="str">
        <f t="shared" si="151"/>
        <v/>
      </c>
      <c r="BX634" s="19" t="str">
        <f t="shared" si="152"/>
        <v/>
      </c>
      <c r="BZ634" s="30" t="str">
        <f t="shared" si="156"/>
        <v/>
      </c>
      <c r="CA634" s="13" t="str">
        <f t="shared" si="157"/>
        <v/>
      </c>
      <c r="CB634" s="13" t="str">
        <f t="shared" si="158"/>
        <v/>
      </c>
      <c r="CC634" s="13" t="str">
        <f t="shared" si="159"/>
        <v/>
      </c>
      <c r="CD634" s="32" t="str">
        <f t="shared" si="160"/>
        <v/>
      </c>
      <c r="CF634" s="52" t="str">
        <f t="shared" si="153"/>
        <v/>
      </c>
      <c r="CH634" s="19" t="str">
        <f>IF($CF634="", "", COUNTIF($CF$12:$CF$1210, "&gt;"&amp;$CF634)+1+COUNTIF($CF$12:$CF634, $CF634)-1)</f>
        <v/>
      </c>
      <c r="CJ634" s="19" t="str">
        <f t="shared" si="154"/>
        <v/>
      </c>
      <c r="CL634" s="87" t="str">
        <f t="shared" si="155"/>
        <v/>
      </c>
    </row>
    <row r="635" spans="1:90" x14ac:dyDescent="0.25">
      <c r="A635" s="11"/>
      <c r="B635" s="5"/>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7"/>
      <c r="AF635" s="11"/>
      <c r="AG635" s="12"/>
      <c r="AH635" s="12"/>
      <c r="AI635" s="12"/>
      <c r="AJ635" s="12"/>
      <c r="AK635" s="12"/>
      <c r="AL635" s="12"/>
      <c r="AM635" s="12"/>
      <c r="AN635" s="12"/>
      <c r="AO635" s="12"/>
      <c r="AP635" s="12"/>
      <c r="AQ635" s="12"/>
      <c r="AR635" s="12"/>
      <c r="AS635" s="12"/>
      <c r="AT635" s="12"/>
      <c r="AU635" s="12"/>
      <c r="AV635" s="12"/>
      <c r="AW635" s="12"/>
      <c r="AX635" s="12"/>
      <c r="AY635" s="12"/>
      <c r="AZ635" s="37" t="str">
        <f t="shared" si="145"/>
        <v/>
      </c>
      <c r="BA635" s="13" t="str" cm="1">
        <f t="array" ref="BA635">IF(BA$10="", "", IF(IFERROR(INDEX($B635:$AE635, $BK635, MATCH(BA$10, $B$11:$AE$11, 0)), "")="", "", IFERROR(VALUE(INDEX($B635:$AE635, $BK635, MATCH(BA$10, $B$11:$AE$11, 0))), "")))</f>
        <v/>
      </c>
      <c r="BB635" s="13" t="str" cm="1">
        <f t="array" ref="BB635">IF(BB$10="", "", IF(IFERROR(INDEX($B635:$AE635, $BK635, MATCH(BB$10, $B$11:$AE$11, 0)), "")="", "", IFERROR(VALUE(INDEX($B635:$AE635, $BK635, MATCH(BB$10, $B$11:$AE$11, 0))), "")))</f>
        <v/>
      </c>
      <c r="BC635" s="13" t="str" cm="1">
        <f t="array" ref="BC635">IF(BC$10="", "", IF(IFERROR(INDEX($B635:$AE635, $BK635, MATCH(BC$10, $B$11:$AE$11, 0)), "")="", "", IFERROR(VALUE(INDEX($B635:$AE635, $BK635, MATCH(BC$10, $B$11:$AE$11, 0))), "")))</f>
        <v/>
      </c>
      <c r="BD635" s="13" t="str" cm="1">
        <f t="array" ref="BD635">IF(BD$10="", "", IF(IFERROR(INDEX($B635:$AE635, $BK635, MATCH(BD$10, $B$11:$AE$11, 0)), "")="", "", IFERROR(VALUE(INDEX($B635:$AE635, $BK635, MATCH(BD$10, $B$11:$AE$11, 0))), "")))</f>
        <v/>
      </c>
      <c r="BE635" s="32" t="str" cm="1">
        <f t="array" ref="BE635">IF(BE$10="", "", IF(IFERROR(INDEX($B635:$AE635, $BK635, MATCH(BE$10, $B$11:$AE$11, 0)), "")="", "", IFERROR(VALUE(INDEX($B635:$AE635, $BK635, MATCH(BE$10, $B$11:$AE$11, 0))), "")))</f>
        <v/>
      </c>
      <c r="BF635" s="12"/>
      <c r="BG635" s="44" t="str" cm="1">
        <f t="array" ref="BG635">IF(BG$10="", "", IF(IFERROR(INDEX($B635:$AE635, $BK635, MATCH(BG$10, $B$11:$AE$11, 0)), "")="", "", IFERROR(LEFT(INDEX($B635:$AE635, $BK635, MATCH(BG$10, $B$11:$AE$11, 0)), 70), "")))</f>
        <v/>
      </c>
      <c r="BH635" s="12"/>
      <c r="BI635" s="44" t="str" cm="1">
        <f t="array" ref="BI635">IF(BI$10="", "", IF(IFERROR(INDEX($B635:$AE635, $BK635, MATCH(BI$10, $B$11:$AE$11, 0)), "")="", "", IFERROR(INDEX($B635:$AE635, $BK635, MATCH(BI$10, $B$11:$AE$11, 0)), "")))</f>
        <v/>
      </c>
      <c r="BJ635" s="12"/>
      <c r="BN635" s="19" t="str" cm="1">
        <f t="array" ref="BN635">IF($AZ$10="", "", IF(IFERROR(INDEX($B635:$AE635, $BK635, MATCH($AZ$10, $B$11:$AE$11, 0)), "")="", "", IFERROR(INDEX($B635:$AE635, $BK635, MATCH($AZ$10, $B$11:$AE$11, 0)), "")))</f>
        <v/>
      </c>
      <c r="BO635" s="19" t="str">
        <f t="shared" si="146"/>
        <v/>
      </c>
      <c r="BP635" s="19" t="str">
        <f t="shared" si="147"/>
        <v/>
      </c>
      <c r="BQ635" s="19" t="str">
        <f t="shared" si="148"/>
        <v/>
      </c>
      <c r="BR635" s="30" t="str">
        <f t="shared" si="149"/>
        <v/>
      </c>
      <c r="BS635" s="19" t="str">
        <f t="shared" si="150"/>
        <v/>
      </c>
      <c r="BT635" s="40" t="str" cm="1">
        <f t="array" ref="BT635">IFERROR(DATE(INDEX($BQ635:$BS635, $BK635, MATCH($BN$5, $BQ$10:$BS$10, 0)), INDEX($BQ635:$BS635, $BK635, MATCH($BN$4, $BQ$10:$BS$10, 0)), INDEX($BQ635:$BS635, $BK635, MATCH($BN$3, $BQ$10:$BS$10, 0))), "")</f>
        <v/>
      </c>
      <c r="BV635" s="19" t="str">
        <f t="shared" si="151"/>
        <v/>
      </c>
      <c r="BX635" s="19" t="str">
        <f t="shared" si="152"/>
        <v/>
      </c>
      <c r="BZ635" s="30" t="str">
        <f t="shared" si="156"/>
        <v/>
      </c>
      <c r="CA635" s="13" t="str">
        <f t="shared" si="157"/>
        <v/>
      </c>
      <c r="CB635" s="13" t="str">
        <f t="shared" si="158"/>
        <v/>
      </c>
      <c r="CC635" s="13" t="str">
        <f t="shared" si="159"/>
        <v/>
      </c>
      <c r="CD635" s="32" t="str">
        <f t="shared" si="160"/>
        <v/>
      </c>
      <c r="CF635" s="52" t="str">
        <f t="shared" si="153"/>
        <v/>
      </c>
      <c r="CH635" s="19" t="str">
        <f>IF($CF635="", "", COUNTIF($CF$12:$CF$1210, "&gt;"&amp;$CF635)+1+COUNTIF($CF$12:$CF635, $CF635)-1)</f>
        <v/>
      </c>
      <c r="CJ635" s="19" t="str">
        <f t="shared" si="154"/>
        <v/>
      </c>
      <c r="CL635" s="87" t="str">
        <f t="shared" si="155"/>
        <v/>
      </c>
    </row>
    <row r="636" spans="1:90" x14ac:dyDescent="0.25">
      <c r="A636" s="11"/>
      <c r="B636" s="5"/>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7"/>
      <c r="AF636" s="11"/>
      <c r="AG636" s="12"/>
      <c r="AH636" s="12"/>
      <c r="AI636" s="12"/>
      <c r="AJ636" s="12"/>
      <c r="AK636" s="12"/>
      <c r="AL636" s="12"/>
      <c r="AM636" s="12"/>
      <c r="AN636" s="12"/>
      <c r="AO636" s="12"/>
      <c r="AP636" s="12"/>
      <c r="AQ636" s="12"/>
      <c r="AR636" s="12"/>
      <c r="AS636" s="12"/>
      <c r="AT636" s="12"/>
      <c r="AU636" s="12"/>
      <c r="AV636" s="12"/>
      <c r="AW636" s="12"/>
      <c r="AX636" s="12"/>
      <c r="AY636" s="12"/>
      <c r="AZ636" s="37" t="str">
        <f t="shared" si="145"/>
        <v/>
      </c>
      <c r="BA636" s="13" t="str" cm="1">
        <f t="array" ref="BA636">IF(BA$10="", "", IF(IFERROR(INDEX($B636:$AE636, $BK636, MATCH(BA$10, $B$11:$AE$11, 0)), "")="", "", IFERROR(VALUE(INDEX($B636:$AE636, $BK636, MATCH(BA$10, $B$11:$AE$11, 0))), "")))</f>
        <v/>
      </c>
      <c r="BB636" s="13" t="str" cm="1">
        <f t="array" ref="BB636">IF(BB$10="", "", IF(IFERROR(INDEX($B636:$AE636, $BK636, MATCH(BB$10, $B$11:$AE$11, 0)), "")="", "", IFERROR(VALUE(INDEX($B636:$AE636, $BK636, MATCH(BB$10, $B$11:$AE$11, 0))), "")))</f>
        <v/>
      </c>
      <c r="BC636" s="13" t="str" cm="1">
        <f t="array" ref="BC636">IF(BC$10="", "", IF(IFERROR(INDEX($B636:$AE636, $BK636, MATCH(BC$10, $B$11:$AE$11, 0)), "")="", "", IFERROR(VALUE(INDEX($B636:$AE636, $BK636, MATCH(BC$10, $B$11:$AE$11, 0))), "")))</f>
        <v/>
      </c>
      <c r="BD636" s="13" t="str" cm="1">
        <f t="array" ref="BD636">IF(BD$10="", "", IF(IFERROR(INDEX($B636:$AE636, $BK636, MATCH(BD$10, $B$11:$AE$11, 0)), "")="", "", IFERROR(VALUE(INDEX($B636:$AE636, $BK636, MATCH(BD$10, $B$11:$AE$11, 0))), "")))</f>
        <v/>
      </c>
      <c r="BE636" s="32" t="str" cm="1">
        <f t="array" ref="BE636">IF(BE$10="", "", IF(IFERROR(INDEX($B636:$AE636, $BK636, MATCH(BE$10, $B$11:$AE$11, 0)), "")="", "", IFERROR(VALUE(INDEX($B636:$AE636, $BK636, MATCH(BE$10, $B$11:$AE$11, 0))), "")))</f>
        <v/>
      </c>
      <c r="BF636" s="12"/>
      <c r="BG636" s="44" t="str" cm="1">
        <f t="array" ref="BG636">IF(BG$10="", "", IF(IFERROR(INDEX($B636:$AE636, $BK636, MATCH(BG$10, $B$11:$AE$11, 0)), "")="", "", IFERROR(LEFT(INDEX($B636:$AE636, $BK636, MATCH(BG$10, $B$11:$AE$11, 0)), 70), "")))</f>
        <v/>
      </c>
      <c r="BH636" s="12"/>
      <c r="BI636" s="44" t="str" cm="1">
        <f t="array" ref="BI636">IF(BI$10="", "", IF(IFERROR(INDEX($B636:$AE636, $BK636, MATCH(BI$10, $B$11:$AE$11, 0)), "")="", "", IFERROR(INDEX($B636:$AE636, $BK636, MATCH(BI$10, $B$11:$AE$11, 0)), "")))</f>
        <v/>
      </c>
      <c r="BJ636" s="12"/>
      <c r="BN636" s="19" t="str" cm="1">
        <f t="array" ref="BN636">IF($AZ$10="", "", IF(IFERROR(INDEX($B636:$AE636, $BK636, MATCH($AZ$10, $B$11:$AE$11, 0)), "")="", "", IFERROR(INDEX($B636:$AE636, $BK636, MATCH($AZ$10, $B$11:$AE$11, 0)), "")))</f>
        <v/>
      </c>
      <c r="BO636" s="19" t="str">
        <f t="shared" si="146"/>
        <v/>
      </c>
      <c r="BP636" s="19" t="str">
        <f t="shared" si="147"/>
        <v/>
      </c>
      <c r="BQ636" s="19" t="str">
        <f t="shared" si="148"/>
        <v/>
      </c>
      <c r="BR636" s="30" t="str">
        <f t="shared" si="149"/>
        <v/>
      </c>
      <c r="BS636" s="19" t="str">
        <f t="shared" si="150"/>
        <v/>
      </c>
      <c r="BT636" s="40" t="str" cm="1">
        <f t="array" ref="BT636">IFERROR(DATE(INDEX($BQ636:$BS636, $BK636, MATCH($BN$5, $BQ$10:$BS$10, 0)), INDEX($BQ636:$BS636, $BK636, MATCH($BN$4, $BQ$10:$BS$10, 0)), INDEX($BQ636:$BS636, $BK636, MATCH($BN$3, $BQ$10:$BS$10, 0))), "")</f>
        <v/>
      </c>
      <c r="BV636" s="19" t="str">
        <f t="shared" si="151"/>
        <v/>
      </c>
      <c r="BX636" s="19" t="str">
        <f t="shared" si="152"/>
        <v/>
      </c>
      <c r="BZ636" s="30" t="str">
        <f t="shared" si="156"/>
        <v/>
      </c>
      <c r="CA636" s="13" t="str">
        <f t="shared" si="157"/>
        <v/>
      </c>
      <c r="CB636" s="13" t="str">
        <f t="shared" si="158"/>
        <v/>
      </c>
      <c r="CC636" s="13" t="str">
        <f t="shared" si="159"/>
        <v/>
      </c>
      <c r="CD636" s="32" t="str">
        <f t="shared" si="160"/>
        <v/>
      </c>
      <c r="CF636" s="52" t="str">
        <f t="shared" si="153"/>
        <v/>
      </c>
      <c r="CH636" s="19" t="str">
        <f>IF($CF636="", "", COUNTIF($CF$12:$CF$1210, "&gt;"&amp;$CF636)+1+COUNTIF($CF$12:$CF636, $CF636)-1)</f>
        <v/>
      </c>
      <c r="CJ636" s="19" t="str">
        <f t="shared" si="154"/>
        <v/>
      </c>
      <c r="CL636" s="87" t="str">
        <f t="shared" si="155"/>
        <v/>
      </c>
    </row>
    <row r="637" spans="1:90" x14ac:dyDescent="0.25">
      <c r="A637" s="11"/>
      <c r="B637" s="5"/>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7"/>
      <c r="AF637" s="11"/>
      <c r="AG637" s="12"/>
      <c r="AH637" s="12"/>
      <c r="AI637" s="12"/>
      <c r="AJ637" s="12"/>
      <c r="AK637" s="12"/>
      <c r="AL637" s="12"/>
      <c r="AM637" s="12"/>
      <c r="AN637" s="12"/>
      <c r="AO637" s="12"/>
      <c r="AP637" s="12"/>
      <c r="AQ637" s="12"/>
      <c r="AR637" s="12"/>
      <c r="AS637" s="12"/>
      <c r="AT637" s="12"/>
      <c r="AU637" s="12"/>
      <c r="AV637" s="12"/>
      <c r="AW637" s="12"/>
      <c r="AX637" s="12"/>
      <c r="AY637" s="12"/>
      <c r="AZ637" s="37" t="str">
        <f t="shared" si="145"/>
        <v/>
      </c>
      <c r="BA637" s="13" t="str" cm="1">
        <f t="array" ref="BA637">IF(BA$10="", "", IF(IFERROR(INDEX($B637:$AE637, $BK637, MATCH(BA$10, $B$11:$AE$11, 0)), "")="", "", IFERROR(VALUE(INDEX($B637:$AE637, $BK637, MATCH(BA$10, $B$11:$AE$11, 0))), "")))</f>
        <v/>
      </c>
      <c r="BB637" s="13" t="str" cm="1">
        <f t="array" ref="BB637">IF(BB$10="", "", IF(IFERROR(INDEX($B637:$AE637, $BK637, MATCH(BB$10, $B$11:$AE$11, 0)), "")="", "", IFERROR(VALUE(INDEX($B637:$AE637, $BK637, MATCH(BB$10, $B$11:$AE$11, 0))), "")))</f>
        <v/>
      </c>
      <c r="BC637" s="13" t="str" cm="1">
        <f t="array" ref="BC637">IF(BC$10="", "", IF(IFERROR(INDEX($B637:$AE637, $BK637, MATCH(BC$10, $B$11:$AE$11, 0)), "")="", "", IFERROR(VALUE(INDEX($B637:$AE637, $BK637, MATCH(BC$10, $B$11:$AE$11, 0))), "")))</f>
        <v/>
      </c>
      <c r="BD637" s="13" t="str" cm="1">
        <f t="array" ref="BD637">IF(BD$10="", "", IF(IFERROR(INDEX($B637:$AE637, $BK637, MATCH(BD$10, $B$11:$AE$11, 0)), "")="", "", IFERROR(VALUE(INDEX($B637:$AE637, $BK637, MATCH(BD$10, $B$11:$AE$11, 0))), "")))</f>
        <v/>
      </c>
      <c r="BE637" s="32" t="str" cm="1">
        <f t="array" ref="BE637">IF(BE$10="", "", IF(IFERROR(INDEX($B637:$AE637, $BK637, MATCH(BE$10, $B$11:$AE$11, 0)), "")="", "", IFERROR(VALUE(INDEX($B637:$AE637, $BK637, MATCH(BE$10, $B$11:$AE$11, 0))), "")))</f>
        <v/>
      </c>
      <c r="BF637" s="12"/>
      <c r="BG637" s="44" t="str" cm="1">
        <f t="array" ref="BG637">IF(BG$10="", "", IF(IFERROR(INDEX($B637:$AE637, $BK637, MATCH(BG$10, $B$11:$AE$11, 0)), "")="", "", IFERROR(LEFT(INDEX($B637:$AE637, $BK637, MATCH(BG$10, $B$11:$AE$11, 0)), 70), "")))</f>
        <v/>
      </c>
      <c r="BH637" s="12"/>
      <c r="BI637" s="44" t="str" cm="1">
        <f t="array" ref="BI637">IF(BI$10="", "", IF(IFERROR(INDEX($B637:$AE637, $BK637, MATCH(BI$10, $B$11:$AE$11, 0)), "")="", "", IFERROR(INDEX($B637:$AE637, $BK637, MATCH(BI$10, $B$11:$AE$11, 0)), "")))</f>
        <v/>
      </c>
      <c r="BJ637" s="12"/>
      <c r="BN637" s="19" t="str" cm="1">
        <f t="array" ref="BN637">IF($AZ$10="", "", IF(IFERROR(INDEX($B637:$AE637, $BK637, MATCH($AZ$10, $B$11:$AE$11, 0)), "")="", "", IFERROR(INDEX($B637:$AE637, $BK637, MATCH($AZ$10, $B$11:$AE$11, 0)), "")))</f>
        <v/>
      </c>
      <c r="BO637" s="19" t="str">
        <f t="shared" si="146"/>
        <v/>
      </c>
      <c r="BP637" s="19" t="str">
        <f t="shared" si="147"/>
        <v/>
      </c>
      <c r="BQ637" s="19" t="str">
        <f t="shared" si="148"/>
        <v/>
      </c>
      <c r="BR637" s="30" t="str">
        <f t="shared" si="149"/>
        <v/>
      </c>
      <c r="BS637" s="19" t="str">
        <f t="shared" si="150"/>
        <v/>
      </c>
      <c r="BT637" s="40" t="str" cm="1">
        <f t="array" ref="BT637">IFERROR(DATE(INDEX($BQ637:$BS637, $BK637, MATCH($BN$5, $BQ$10:$BS$10, 0)), INDEX($BQ637:$BS637, $BK637, MATCH($BN$4, $BQ$10:$BS$10, 0)), INDEX($BQ637:$BS637, $BK637, MATCH($BN$3, $BQ$10:$BS$10, 0))), "")</f>
        <v/>
      </c>
      <c r="BV637" s="19" t="str">
        <f t="shared" si="151"/>
        <v/>
      </c>
      <c r="BX637" s="19" t="str">
        <f t="shared" si="152"/>
        <v/>
      </c>
      <c r="BZ637" s="30" t="str">
        <f t="shared" si="156"/>
        <v/>
      </c>
      <c r="CA637" s="13" t="str">
        <f t="shared" si="157"/>
        <v/>
      </c>
      <c r="CB637" s="13" t="str">
        <f t="shared" si="158"/>
        <v/>
      </c>
      <c r="CC637" s="13" t="str">
        <f t="shared" si="159"/>
        <v/>
      </c>
      <c r="CD637" s="32" t="str">
        <f t="shared" si="160"/>
        <v/>
      </c>
      <c r="CF637" s="52" t="str">
        <f t="shared" si="153"/>
        <v/>
      </c>
      <c r="CH637" s="19" t="str">
        <f>IF($CF637="", "", COUNTIF($CF$12:$CF$1210, "&gt;"&amp;$CF637)+1+COUNTIF($CF$12:$CF637, $CF637)-1)</f>
        <v/>
      </c>
      <c r="CJ637" s="19" t="str">
        <f t="shared" si="154"/>
        <v/>
      </c>
      <c r="CL637" s="87" t="str">
        <f t="shared" si="155"/>
        <v/>
      </c>
    </row>
    <row r="638" spans="1:90" x14ac:dyDescent="0.25">
      <c r="A638" s="11"/>
      <c r="B638" s="5"/>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7"/>
      <c r="AF638" s="11"/>
      <c r="AG638" s="12"/>
      <c r="AH638" s="12"/>
      <c r="AI638" s="12"/>
      <c r="AJ638" s="12"/>
      <c r="AK638" s="12"/>
      <c r="AL638" s="12"/>
      <c r="AM638" s="12"/>
      <c r="AN638" s="12"/>
      <c r="AO638" s="12"/>
      <c r="AP638" s="12"/>
      <c r="AQ638" s="12"/>
      <c r="AR638" s="12"/>
      <c r="AS638" s="12"/>
      <c r="AT638" s="12"/>
      <c r="AU638" s="12"/>
      <c r="AV638" s="12"/>
      <c r="AW638" s="12"/>
      <c r="AX638" s="12"/>
      <c r="AY638" s="12"/>
      <c r="AZ638" s="37" t="str">
        <f t="shared" si="145"/>
        <v/>
      </c>
      <c r="BA638" s="13" t="str" cm="1">
        <f t="array" ref="BA638">IF(BA$10="", "", IF(IFERROR(INDEX($B638:$AE638, $BK638, MATCH(BA$10, $B$11:$AE$11, 0)), "")="", "", IFERROR(VALUE(INDEX($B638:$AE638, $BK638, MATCH(BA$10, $B$11:$AE$11, 0))), "")))</f>
        <v/>
      </c>
      <c r="BB638" s="13" t="str" cm="1">
        <f t="array" ref="BB638">IF(BB$10="", "", IF(IFERROR(INDEX($B638:$AE638, $BK638, MATCH(BB$10, $B$11:$AE$11, 0)), "")="", "", IFERROR(VALUE(INDEX($B638:$AE638, $BK638, MATCH(BB$10, $B$11:$AE$11, 0))), "")))</f>
        <v/>
      </c>
      <c r="BC638" s="13" t="str" cm="1">
        <f t="array" ref="BC638">IF(BC$10="", "", IF(IFERROR(INDEX($B638:$AE638, $BK638, MATCH(BC$10, $B$11:$AE$11, 0)), "")="", "", IFERROR(VALUE(INDEX($B638:$AE638, $BK638, MATCH(BC$10, $B$11:$AE$11, 0))), "")))</f>
        <v/>
      </c>
      <c r="BD638" s="13" t="str" cm="1">
        <f t="array" ref="BD638">IF(BD$10="", "", IF(IFERROR(INDEX($B638:$AE638, $BK638, MATCH(BD$10, $B$11:$AE$11, 0)), "")="", "", IFERROR(VALUE(INDEX($B638:$AE638, $BK638, MATCH(BD$10, $B$11:$AE$11, 0))), "")))</f>
        <v/>
      </c>
      <c r="BE638" s="32" t="str" cm="1">
        <f t="array" ref="BE638">IF(BE$10="", "", IF(IFERROR(INDEX($B638:$AE638, $BK638, MATCH(BE$10, $B$11:$AE$11, 0)), "")="", "", IFERROR(VALUE(INDEX($B638:$AE638, $BK638, MATCH(BE$10, $B$11:$AE$11, 0))), "")))</f>
        <v/>
      </c>
      <c r="BF638" s="12"/>
      <c r="BG638" s="44" t="str" cm="1">
        <f t="array" ref="BG638">IF(BG$10="", "", IF(IFERROR(INDEX($B638:$AE638, $BK638, MATCH(BG$10, $B$11:$AE$11, 0)), "")="", "", IFERROR(LEFT(INDEX($B638:$AE638, $BK638, MATCH(BG$10, $B$11:$AE$11, 0)), 70), "")))</f>
        <v/>
      </c>
      <c r="BH638" s="12"/>
      <c r="BI638" s="44" t="str" cm="1">
        <f t="array" ref="BI638">IF(BI$10="", "", IF(IFERROR(INDEX($B638:$AE638, $BK638, MATCH(BI$10, $B$11:$AE$11, 0)), "")="", "", IFERROR(INDEX($B638:$AE638, $BK638, MATCH(BI$10, $B$11:$AE$11, 0)), "")))</f>
        <v/>
      </c>
      <c r="BJ638" s="12"/>
      <c r="BN638" s="19" t="str" cm="1">
        <f t="array" ref="BN638">IF($AZ$10="", "", IF(IFERROR(INDEX($B638:$AE638, $BK638, MATCH($AZ$10, $B$11:$AE$11, 0)), "")="", "", IFERROR(INDEX($B638:$AE638, $BK638, MATCH($AZ$10, $B$11:$AE$11, 0)), "")))</f>
        <v/>
      </c>
      <c r="BO638" s="19" t="str">
        <f t="shared" si="146"/>
        <v/>
      </c>
      <c r="BP638" s="19" t="str">
        <f t="shared" si="147"/>
        <v/>
      </c>
      <c r="BQ638" s="19" t="str">
        <f t="shared" si="148"/>
        <v/>
      </c>
      <c r="BR638" s="30" t="str">
        <f t="shared" si="149"/>
        <v/>
      </c>
      <c r="BS638" s="19" t="str">
        <f t="shared" si="150"/>
        <v/>
      </c>
      <c r="BT638" s="40" t="str" cm="1">
        <f t="array" ref="BT638">IFERROR(DATE(INDEX($BQ638:$BS638, $BK638, MATCH($BN$5, $BQ$10:$BS$10, 0)), INDEX($BQ638:$BS638, $BK638, MATCH($BN$4, $BQ$10:$BS$10, 0)), INDEX($BQ638:$BS638, $BK638, MATCH($BN$3, $BQ$10:$BS$10, 0))), "")</f>
        <v/>
      </c>
      <c r="BV638" s="19" t="str">
        <f t="shared" si="151"/>
        <v/>
      </c>
      <c r="BX638" s="19" t="str">
        <f t="shared" si="152"/>
        <v/>
      </c>
      <c r="BZ638" s="30" t="str">
        <f t="shared" si="156"/>
        <v/>
      </c>
      <c r="CA638" s="13" t="str">
        <f t="shared" si="157"/>
        <v/>
      </c>
      <c r="CB638" s="13" t="str">
        <f t="shared" si="158"/>
        <v/>
      </c>
      <c r="CC638" s="13" t="str">
        <f t="shared" si="159"/>
        <v/>
      </c>
      <c r="CD638" s="32" t="str">
        <f t="shared" si="160"/>
        <v/>
      </c>
      <c r="CF638" s="52" t="str">
        <f t="shared" si="153"/>
        <v/>
      </c>
      <c r="CH638" s="19" t="str">
        <f>IF($CF638="", "", COUNTIF($CF$12:$CF$1210, "&gt;"&amp;$CF638)+1+COUNTIF($CF$12:$CF638, $CF638)-1)</f>
        <v/>
      </c>
      <c r="CJ638" s="19" t="str">
        <f t="shared" si="154"/>
        <v/>
      </c>
      <c r="CL638" s="87" t="str">
        <f t="shared" si="155"/>
        <v/>
      </c>
    </row>
    <row r="639" spans="1:90" x14ac:dyDescent="0.25">
      <c r="A639" s="11"/>
      <c r="B639" s="5"/>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7"/>
      <c r="AF639" s="11"/>
      <c r="AG639" s="12"/>
      <c r="AH639" s="12"/>
      <c r="AI639" s="12"/>
      <c r="AJ639" s="12"/>
      <c r="AK639" s="12"/>
      <c r="AL639" s="12"/>
      <c r="AM639" s="12"/>
      <c r="AN639" s="12"/>
      <c r="AO639" s="12"/>
      <c r="AP639" s="12"/>
      <c r="AQ639" s="12"/>
      <c r="AR639" s="12"/>
      <c r="AS639" s="12"/>
      <c r="AT639" s="12"/>
      <c r="AU639" s="12"/>
      <c r="AV639" s="12"/>
      <c r="AW639" s="12"/>
      <c r="AX639" s="12"/>
      <c r="AY639" s="12"/>
      <c r="AZ639" s="37" t="str">
        <f t="shared" si="145"/>
        <v/>
      </c>
      <c r="BA639" s="13" t="str" cm="1">
        <f t="array" ref="BA639">IF(BA$10="", "", IF(IFERROR(INDEX($B639:$AE639, $BK639, MATCH(BA$10, $B$11:$AE$11, 0)), "")="", "", IFERROR(VALUE(INDEX($B639:$AE639, $BK639, MATCH(BA$10, $B$11:$AE$11, 0))), "")))</f>
        <v/>
      </c>
      <c r="BB639" s="13" t="str" cm="1">
        <f t="array" ref="BB639">IF(BB$10="", "", IF(IFERROR(INDEX($B639:$AE639, $BK639, MATCH(BB$10, $B$11:$AE$11, 0)), "")="", "", IFERROR(VALUE(INDEX($B639:$AE639, $BK639, MATCH(BB$10, $B$11:$AE$11, 0))), "")))</f>
        <v/>
      </c>
      <c r="BC639" s="13" t="str" cm="1">
        <f t="array" ref="BC639">IF(BC$10="", "", IF(IFERROR(INDEX($B639:$AE639, $BK639, MATCH(BC$10, $B$11:$AE$11, 0)), "")="", "", IFERROR(VALUE(INDEX($B639:$AE639, $BK639, MATCH(BC$10, $B$11:$AE$11, 0))), "")))</f>
        <v/>
      </c>
      <c r="BD639" s="13" t="str" cm="1">
        <f t="array" ref="BD639">IF(BD$10="", "", IF(IFERROR(INDEX($B639:$AE639, $BK639, MATCH(BD$10, $B$11:$AE$11, 0)), "")="", "", IFERROR(VALUE(INDEX($B639:$AE639, $BK639, MATCH(BD$10, $B$11:$AE$11, 0))), "")))</f>
        <v/>
      </c>
      <c r="BE639" s="32" t="str" cm="1">
        <f t="array" ref="BE639">IF(BE$10="", "", IF(IFERROR(INDEX($B639:$AE639, $BK639, MATCH(BE$10, $B$11:$AE$11, 0)), "")="", "", IFERROR(VALUE(INDEX($B639:$AE639, $BK639, MATCH(BE$10, $B$11:$AE$11, 0))), "")))</f>
        <v/>
      </c>
      <c r="BF639" s="12"/>
      <c r="BG639" s="44" t="str" cm="1">
        <f t="array" ref="BG639">IF(BG$10="", "", IF(IFERROR(INDEX($B639:$AE639, $BK639, MATCH(BG$10, $B$11:$AE$11, 0)), "")="", "", IFERROR(LEFT(INDEX($B639:$AE639, $BK639, MATCH(BG$10, $B$11:$AE$11, 0)), 70), "")))</f>
        <v/>
      </c>
      <c r="BH639" s="12"/>
      <c r="BI639" s="44" t="str" cm="1">
        <f t="array" ref="BI639">IF(BI$10="", "", IF(IFERROR(INDEX($B639:$AE639, $BK639, MATCH(BI$10, $B$11:$AE$11, 0)), "")="", "", IFERROR(INDEX($B639:$AE639, $BK639, MATCH(BI$10, $B$11:$AE$11, 0)), "")))</f>
        <v/>
      </c>
      <c r="BJ639" s="12"/>
      <c r="BN639" s="19" t="str" cm="1">
        <f t="array" ref="BN639">IF($AZ$10="", "", IF(IFERROR(INDEX($B639:$AE639, $BK639, MATCH($AZ$10, $B$11:$AE$11, 0)), "")="", "", IFERROR(INDEX($B639:$AE639, $BK639, MATCH($AZ$10, $B$11:$AE$11, 0)), "")))</f>
        <v/>
      </c>
      <c r="BO639" s="19" t="str">
        <f t="shared" si="146"/>
        <v/>
      </c>
      <c r="BP639" s="19" t="str">
        <f t="shared" si="147"/>
        <v/>
      </c>
      <c r="BQ639" s="19" t="str">
        <f t="shared" si="148"/>
        <v/>
      </c>
      <c r="BR639" s="30" t="str">
        <f t="shared" si="149"/>
        <v/>
      </c>
      <c r="BS639" s="19" t="str">
        <f t="shared" si="150"/>
        <v/>
      </c>
      <c r="BT639" s="40" t="str" cm="1">
        <f t="array" ref="BT639">IFERROR(DATE(INDEX($BQ639:$BS639, $BK639, MATCH($BN$5, $BQ$10:$BS$10, 0)), INDEX($BQ639:$BS639, $BK639, MATCH($BN$4, $BQ$10:$BS$10, 0)), INDEX($BQ639:$BS639, $BK639, MATCH($BN$3, $BQ$10:$BS$10, 0))), "")</f>
        <v/>
      </c>
      <c r="BV639" s="19" t="str">
        <f t="shared" si="151"/>
        <v/>
      </c>
      <c r="BX639" s="19" t="str">
        <f t="shared" si="152"/>
        <v/>
      </c>
      <c r="BZ639" s="30" t="str">
        <f t="shared" si="156"/>
        <v/>
      </c>
      <c r="CA639" s="13" t="str">
        <f t="shared" si="157"/>
        <v/>
      </c>
      <c r="CB639" s="13" t="str">
        <f t="shared" si="158"/>
        <v/>
      </c>
      <c r="CC639" s="13" t="str">
        <f t="shared" si="159"/>
        <v/>
      </c>
      <c r="CD639" s="32" t="str">
        <f t="shared" si="160"/>
        <v/>
      </c>
      <c r="CF639" s="52" t="str">
        <f t="shared" si="153"/>
        <v/>
      </c>
      <c r="CH639" s="19" t="str">
        <f>IF($CF639="", "", COUNTIF($CF$12:$CF$1210, "&gt;"&amp;$CF639)+1+COUNTIF($CF$12:$CF639, $CF639)-1)</f>
        <v/>
      </c>
      <c r="CJ639" s="19" t="str">
        <f t="shared" si="154"/>
        <v/>
      </c>
      <c r="CL639" s="87" t="str">
        <f t="shared" si="155"/>
        <v/>
      </c>
    </row>
    <row r="640" spans="1:90" x14ac:dyDescent="0.25">
      <c r="A640" s="11"/>
      <c r="B640" s="5"/>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7"/>
      <c r="AF640" s="11"/>
      <c r="AG640" s="12"/>
      <c r="AH640" s="12"/>
      <c r="AI640" s="12"/>
      <c r="AJ640" s="12"/>
      <c r="AK640" s="12"/>
      <c r="AL640" s="12"/>
      <c r="AM640" s="12"/>
      <c r="AN640" s="12"/>
      <c r="AO640" s="12"/>
      <c r="AP640" s="12"/>
      <c r="AQ640" s="12"/>
      <c r="AR640" s="12"/>
      <c r="AS640" s="12"/>
      <c r="AT640" s="12"/>
      <c r="AU640" s="12"/>
      <c r="AV640" s="12"/>
      <c r="AW640" s="12"/>
      <c r="AX640" s="12"/>
      <c r="AY640" s="12"/>
      <c r="AZ640" s="37" t="str">
        <f t="shared" si="145"/>
        <v/>
      </c>
      <c r="BA640" s="13" t="str" cm="1">
        <f t="array" ref="BA640">IF(BA$10="", "", IF(IFERROR(INDEX($B640:$AE640, $BK640, MATCH(BA$10, $B$11:$AE$11, 0)), "")="", "", IFERROR(VALUE(INDEX($B640:$AE640, $BK640, MATCH(BA$10, $B$11:$AE$11, 0))), "")))</f>
        <v/>
      </c>
      <c r="BB640" s="13" t="str" cm="1">
        <f t="array" ref="BB640">IF(BB$10="", "", IF(IFERROR(INDEX($B640:$AE640, $BK640, MATCH(BB$10, $B$11:$AE$11, 0)), "")="", "", IFERROR(VALUE(INDEX($B640:$AE640, $BK640, MATCH(BB$10, $B$11:$AE$11, 0))), "")))</f>
        <v/>
      </c>
      <c r="BC640" s="13" t="str" cm="1">
        <f t="array" ref="BC640">IF(BC$10="", "", IF(IFERROR(INDEX($B640:$AE640, $BK640, MATCH(BC$10, $B$11:$AE$11, 0)), "")="", "", IFERROR(VALUE(INDEX($B640:$AE640, $BK640, MATCH(BC$10, $B$11:$AE$11, 0))), "")))</f>
        <v/>
      </c>
      <c r="BD640" s="13" t="str" cm="1">
        <f t="array" ref="BD640">IF(BD$10="", "", IF(IFERROR(INDEX($B640:$AE640, $BK640, MATCH(BD$10, $B$11:$AE$11, 0)), "")="", "", IFERROR(VALUE(INDEX($B640:$AE640, $BK640, MATCH(BD$10, $B$11:$AE$11, 0))), "")))</f>
        <v/>
      </c>
      <c r="BE640" s="32" t="str" cm="1">
        <f t="array" ref="BE640">IF(BE$10="", "", IF(IFERROR(INDEX($B640:$AE640, $BK640, MATCH(BE$10, $B$11:$AE$11, 0)), "")="", "", IFERROR(VALUE(INDEX($B640:$AE640, $BK640, MATCH(BE$10, $B$11:$AE$11, 0))), "")))</f>
        <v/>
      </c>
      <c r="BF640" s="12"/>
      <c r="BG640" s="44" t="str" cm="1">
        <f t="array" ref="BG640">IF(BG$10="", "", IF(IFERROR(INDEX($B640:$AE640, $BK640, MATCH(BG$10, $B$11:$AE$11, 0)), "")="", "", IFERROR(LEFT(INDEX($B640:$AE640, $BK640, MATCH(BG$10, $B$11:$AE$11, 0)), 70), "")))</f>
        <v/>
      </c>
      <c r="BH640" s="12"/>
      <c r="BI640" s="44" t="str" cm="1">
        <f t="array" ref="BI640">IF(BI$10="", "", IF(IFERROR(INDEX($B640:$AE640, $BK640, MATCH(BI$10, $B$11:$AE$11, 0)), "")="", "", IFERROR(INDEX($B640:$AE640, $BK640, MATCH(BI$10, $B$11:$AE$11, 0)), "")))</f>
        <v/>
      </c>
      <c r="BJ640" s="12"/>
      <c r="BN640" s="19" t="str" cm="1">
        <f t="array" ref="BN640">IF($AZ$10="", "", IF(IFERROR(INDEX($B640:$AE640, $BK640, MATCH($AZ$10, $B$11:$AE$11, 0)), "")="", "", IFERROR(INDEX($B640:$AE640, $BK640, MATCH($AZ$10, $B$11:$AE$11, 0)), "")))</f>
        <v/>
      </c>
      <c r="BO640" s="19" t="str">
        <f t="shared" si="146"/>
        <v/>
      </c>
      <c r="BP640" s="19" t="str">
        <f t="shared" si="147"/>
        <v/>
      </c>
      <c r="BQ640" s="19" t="str">
        <f t="shared" si="148"/>
        <v/>
      </c>
      <c r="BR640" s="30" t="str">
        <f t="shared" si="149"/>
        <v/>
      </c>
      <c r="BS640" s="19" t="str">
        <f t="shared" si="150"/>
        <v/>
      </c>
      <c r="BT640" s="40" t="str" cm="1">
        <f t="array" ref="BT640">IFERROR(DATE(INDEX($BQ640:$BS640, $BK640, MATCH($BN$5, $BQ$10:$BS$10, 0)), INDEX($BQ640:$BS640, $BK640, MATCH($BN$4, $BQ$10:$BS$10, 0)), INDEX($BQ640:$BS640, $BK640, MATCH($BN$3, $BQ$10:$BS$10, 0))), "")</f>
        <v/>
      </c>
      <c r="BV640" s="19" t="str">
        <f t="shared" si="151"/>
        <v/>
      </c>
      <c r="BX640" s="19" t="str">
        <f t="shared" si="152"/>
        <v/>
      </c>
      <c r="BZ640" s="30" t="str">
        <f t="shared" si="156"/>
        <v/>
      </c>
      <c r="CA640" s="13" t="str">
        <f t="shared" si="157"/>
        <v/>
      </c>
      <c r="CB640" s="13" t="str">
        <f t="shared" si="158"/>
        <v/>
      </c>
      <c r="CC640" s="13" t="str">
        <f t="shared" si="159"/>
        <v/>
      </c>
      <c r="CD640" s="32" t="str">
        <f t="shared" si="160"/>
        <v/>
      </c>
      <c r="CF640" s="52" t="str">
        <f t="shared" si="153"/>
        <v/>
      </c>
      <c r="CH640" s="19" t="str">
        <f>IF($CF640="", "", COUNTIF($CF$12:$CF$1210, "&gt;"&amp;$CF640)+1+COUNTIF($CF$12:$CF640, $CF640)-1)</f>
        <v/>
      </c>
      <c r="CJ640" s="19" t="str">
        <f t="shared" si="154"/>
        <v/>
      </c>
      <c r="CL640" s="87" t="str">
        <f t="shared" si="155"/>
        <v/>
      </c>
    </row>
    <row r="641" spans="1:90" x14ac:dyDescent="0.25">
      <c r="A641" s="11"/>
      <c r="B641" s="5"/>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7"/>
      <c r="AF641" s="11"/>
      <c r="AG641" s="12"/>
      <c r="AH641" s="12"/>
      <c r="AI641" s="12"/>
      <c r="AJ641" s="12"/>
      <c r="AK641" s="12"/>
      <c r="AL641" s="12"/>
      <c r="AM641" s="12"/>
      <c r="AN641" s="12"/>
      <c r="AO641" s="12"/>
      <c r="AP641" s="12"/>
      <c r="AQ641" s="12"/>
      <c r="AR641" s="12"/>
      <c r="AS641" s="12"/>
      <c r="AT641" s="12"/>
      <c r="AU641" s="12"/>
      <c r="AV641" s="12"/>
      <c r="AW641" s="12"/>
      <c r="AX641" s="12"/>
      <c r="AY641" s="12"/>
      <c r="AZ641" s="37" t="str">
        <f t="shared" si="145"/>
        <v/>
      </c>
      <c r="BA641" s="13" t="str" cm="1">
        <f t="array" ref="BA641">IF(BA$10="", "", IF(IFERROR(INDEX($B641:$AE641, $BK641, MATCH(BA$10, $B$11:$AE$11, 0)), "")="", "", IFERROR(VALUE(INDEX($B641:$AE641, $BK641, MATCH(BA$10, $B$11:$AE$11, 0))), "")))</f>
        <v/>
      </c>
      <c r="BB641" s="13" t="str" cm="1">
        <f t="array" ref="BB641">IF(BB$10="", "", IF(IFERROR(INDEX($B641:$AE641, $BK641, MATCH(BB$10, $B$11:$AE$11, 0)), "")="", "", IFERROR(VALUE(INDEX($B641:$AE641, $BK641, MATCH(BB$10, $B$11:$AE$11, 0))), "")))</f>
        <v/>
      </c>
      <c r="BC641" s="13" t="str" cm="1">
        <f t="array" ref="BC641">IF(BC$10="", "", IF(IFERROR(INDEX($B641:$AE641, $BK641, MATCH(BC$10, $B$11:$AE$11, 0)), "")="", "", IFERROR(VALUE(INDEX($B641:$AE641, $BK641, MATCH(BC$10, $B$11:$AE$11, 0))), "")))</f>
        <v/>
      </c>
      <c r="BD641" s="13" t="str" cm="1">
        <f t="array" ref="BD641">IF(BD$10="", "", IF(IFERROR(INDEX($B641:$AE641, $BK641, MATCH(BD$10, $B$11:$AE$11, 0)), "")="", "", IFERROR(VALUE(INDEX($B641:$AE641, $BK641, MATCH(BD$10, $B$11:$AE$11, 0))), "")))</f>
        <v/>
      </c>
      <c r="BE641" s="32" t="str" cm="1">
        <f t="array" ref="BE641">IF(BE$10="", "", IF(IFERROR(INDEX($B641:$AE641, $BK641, MATCH(BE$10, $B$11:$AE$11, 0)), "")="", "", IFERROR(VALUE(INDEX($B641:$AE641, $BK641, MATCH(BE$10, $B$11:$AE$11, 0))), "")))</f>
        <v/>
      </c>
      <c r="BF641" s="12"/>
      <c r="BG641" s="44" t="str" cm="1">
        <f t="array" ref="BG641">IF(BG$10="", "", IF(IFERROR(INDEX($B641:$AE641, $BK641, MATCH(BG$10, $B$11:$AE$11, 0)), "")="", "", IFERROR(LEFT(INDEX($B641:$AE641, $BK641, MATCH(BG$10, $B$11:$AE$11, 0)), 70), "")))</f>
        <v/>
      </c>
      <c r="BH641" s="12"/>
      <c r="BI641" s="44" t="str" cm="1">
        <f t="array" ref="BI641">IF(BI$10="", "", IF(IFERROR(INDEX($B641:$AE641, $BK641, MATCH(BI$10, $B$11:$AE$11, 0)), "")="", "", IFERROR(INDEX($B641:$AE641, $BK641, MATCH(BI$10, $B$11:$AE$11, 0)), "")))</f>
        <v/>
      </c>
      <c r="BJ641" s="12"/>
      <c r="BN641" s="19" t="str" cm="1">
        <f t="array" ref="BN641">IF($AZ$10="", "", IF(IFERROR(INDEX($B641:$AE641, $BK641, MATCH($AZ$10, $B$11:$AE$11, 0)), "")="", "", IFERROR(INDEX($B641:$AE641, $BK641, MATCH($AZ$10, $B$11:$AE$11, 0)), "")))</f>
        <v/>
      </c>
      <c r="BO641" s="19" t="str">
        <f t="shared" si="146"/>
        <v/>
      </c>
      <c r="BP641" s="19" t="str">
        <f t="shared" si="147"/>
        <v/>
      </c>
      <c r="BQ641" s="19" t="str">
        <f t="shared" si="148"/>
        <v/>
      </c>
      <c r="BR641" s="30" t="str">
        <f t="shared" si="149"/>
        <v/>
      </c>
      <c r="BS641" s="19" t="str">
        <f t="shared" si="150"/>
        <v/>
      </c>
      <c r="BT641" s="40" t="str" cm="1">
        <f t="array" ref="BT641">IFERROR(DATE(INDEX($BQ641:$BS641, $BK641, MATCH($BN$5, $BQ$10:$BS$10, 0)), INDEX($BQ641:$BS641, $BK641, MATCH($BN$4, $BQ$10:$BS$10, 0)), INDEX($BQ641:$BS641, $BK641, MATCH($BN$3, $BQ$10:$BS$10, 0))), "")</f>
        <v/>
      </c>
      <c r="BV641" s="19" t="str">
        <f t="shared" si="151"/>
        <v/>
      </c>
      <c r="BX641" s="19" t="str">
        <f t="shared" si="152"/>
        <v/>
      </c>
      <c r="BZ641" s="30" t="str">
        <f t="shared" si="156"/>
        <v/>
      </c>
      <c r="CA641" s="13" t="str">
        <f t="shared" si="157"/>
        <v/>
      </c>
      <c r="CB641" s="13" t="str">
        <f t="shared" si="158"/>
        <v/>
      </c>
      <c r="CC641" s="13" t="str">
        <f t="shared" si="159"/>
        <v/>
      </c>
      <c r="CD641" s="32" t="str">
        <f t="shared" si="160"/>
        <v/>
      </c>
      <c r="CF641" s="52" t="str">
        <f t="shared" si="153"/>
        <v/>
      </c>
      <c r="CH641" s="19" t="str">
        <f>IF($CF641="", "", COUNTIF($CF$12:$CF$1210, "&gt;"&amp;$CF641)+1+COUNTIF($CF$12:$CF641, $CF641)-1)</f>
        <v/>
      </c>
      <c r="CJ641" s="19" t="str">
        <f t="shared" si="154"/>
        <v/>
      </c>
      <c r="CL641" s="87" t="str">
        <f t="shared" si="155"/>
        <v/>
      </c>
    </row>
    <row r="642" spans="1:90" x14ac:dyDescent="0.25">
      <c r="A642" s="11"/>
      <c r="B642" s="5"/>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7"/>
      <c r="AF642" s="11"/>
      <c r="AG642" s="12"/>
      <c r="AH642" s="12"/>
      <c r="AI642" s="12"/>
      <c r="AJ642" s="12"/>
      <c r="AK642" s="12"/>
      <c r="AL642" s="12"/>
      <c r="AM642" s="12"/>
      <c r="AN642" s="12"/>
      <c r="AO642" s="12"/>
      <c r="AP642" s="12"/>
      <c r="AQ642" s="12"/>
      <c r="AR642" s="12"/>
      <c r="AS642" s="12"/>
      <c r="AT642" s="12"/>
      <c r="AU642" s="12"/>
      <c r="AV642" s="12"/>
      <c r="AW642" s="12"/>
      <c r="AX642" s="12"/>
      <c r="AY642" s="12"/>
      <c r="AZ642" s="37" t="str">
        <f t="shared" si="145"/>
        <v/>
      </c>
      <c r="BA642" s="13" t="str" cm="1">
        <f t="array" ref="BA642">IF(BA$10="", "", IF(IFERROR(INDEX($B642:$AE642, $BK642, MATCH(BA$10, $B$11:$AE$11, 0)), "")="", "", IFERROR(VALUE(INDEX($B642:$AE642, $BK642, MATCH(BA$10, $B$11:$AE$11, 0))), "")))</f>
        <v/>
      </c>
      <c r="BB642" s="13" t="str" cm="1">
        <f t="array" ref="BB642">IF(BB$10="", "", IF(IFERROR(INDEX($B642:$AE642, $BK642, MATCH(BB$10, $B$11:$AE$11, 0)), "")="", "", IFERROR(VALUE(INDEX($B642:$AE642, $BK642, MATCH(BB$10, $B$11:$AE$11, 0))), "")))</f>
        <v/>
      </c>
      <c r="BC642" s="13" t="str" cm="1">
        <f t="array" ref="BC642">IF(BC$10="", "", IF(IFERROR(INDEX($B642:$AE642, $BK642, MATCH(BC$10, $B$11:$AE$11, 0)), "")="", "", IFERROR(VALUE(INDEX($B642:$AE642, $BK642, MATCH(BC$10, $B$11:$AE$11, 0))), "")))</f>
        <v/>
      </c>
      <c r="BD642" s="13" t="str" cm="1">
        <f t="array" ref="BD642">IF(BD$10="", "", IF(IFERROR(INDEX($B642:$AE642, $BK642, MATCH(BD$10, $B$11:$AE$11, 0)), "")="", "", IFERROR(VALUE(INDEX($B642:$AE642, $BK642, MATCH(BD$10, $B$11:$AE$11, 0))), "")))</f>
        <v/>
      </c>
      <c r="BE642" s="32" t="str" cm="1">
        <f t="array" ref="BE642">IF(BE$10="", "", IF(IFERROR(INDEX($B642:$AE642, $BK642, MATCH(BE$10, $B$11:$AE$11, 0)), "")="", "", IFERROR(VALUE(INDEX($B642:$AE642, $BK642, MATCH(BE$10, $B$11:$AE$11, 0))), "")))</f>
        <v/>
      </c>
      <c r="BF642" s="12"/>
      <c r="BG642" s="44" t="str" cm="1">
        <f t="array" ref="BG642">IF(BG$10="", "", IF(IFERROR(INDEX($B642:$AE642, $BK642, MATCH(BG$10, $B$11:$AE$11, 0)), "")="", "", IFERROR(LEFT(INDEX($B642:$AE642, $BK642, MATCH(BG$10, $B$11:$AE$11, 0)), 70), "")))</f>
        <v/>
      </c>
      <c r="BH642" s="12"/>
      <c r="BI642" s="44" t="str" cm="1">
        <f t="array" ref="BI642">IF(BI$10="", "", IF(IFERROR(INDEX($B642:$AE642, $BK642, MATCH(BI$10, $B$11:$AE$11, 0)), "")="", "", IFERROR(INDEX($B642:$AE642, $BK642, MATCH(BI$10, $B$11:$AE$11, 0)), "")))</f>
        <v/>
      </c>
      <c r="BJ642" s="12"/>
      <c r="BN642" s="19" t="str" cm="1">
        <f t="array" ref="BN642">IF($AZ$10="", "", IF(IFERROR(INDEX($B642:$AE642, $BK642, MATCH($AZ$10, $B$11:$AE$11, 0)), "")="", "", IFERROR(INDEX($B642:$AE642, $BK642, MATCH($AZ$10, $B$11:$AE$11, 0)), "")))</f>
        <v/>
      </c>
      <c r="BO642" s="19" t="str">
        <f t="shared" si="146"/>
        <v/>
      </c>
      <c r="BP642" s="19" t="str">
        <f t="shared" si="147"/>
        <v/>
      </c>
      <c r="BQ642" s="19" t="str">
        <f t="shared" si="148"/>
        <v/>
      </c>
      <c r="BR642" s="30" t="str">
        <f t="shared" si="149"/>
        <v/>
      </c>
      <c r="BS642" s="19" t="str">
        <f t="shared" si="150"/>
        <v/>
      </c>
      <c r="BT642" s="40" t="str" cm="1">
        <f t="array" ref="BT642">IFERROR(DATE(INDEX($BQ642:$BS642, $BK642, MATCH($BN$5, $BQ$10:$BS$10, 0)), INDEX($BQ642:$BS642, $BK642, MATCH($BN$4, $BQ$10:$BS$10, 0)), INDEX($BQ642:$BS642, $BK642, MATCH($BN$3, $BQ$10:$BS$10, 0))), "")</f>
        <v/>
      </c>
      <c r="BV642" s="19" t="str">
        <f t="shared" si="151"/>
        <v/>
      </c>
      <c r="BX642" s="19" t="str">
        <f t="shared" si="152"/>
        <v/>
      </c>
      <c r="BZ642" s="30" t="str">
        <f t="shared" si="156"/>
        <v/>
      </c>
      <c r="CA642" s="13" t="str">
        <f t="shared" si="157"/>
        <v/>
      </c>
      <c r="CB642" s="13" t="str">
        <f t="shared" si="158"/>
        <v/>
      </c>
      <c r="CC642" s="13" t="str">
        <f t="shared" si="159"/>
        <v/>
      </c>
      <c r="CD642" s="32" t="str">
        <f t="shared" si="160"/>
        <v/>
      </c>
      <c r="CF642" s="52" t="str">
        <f t="shared" si="153"/>
        <v/>
      </c>
      <c r="CH642" s="19" t="str">
        <f>IF($CF642="", "", COUNTIF($CF$12:$CF$1210, "&gt;"&amp;$CF642)+1+COUNTIF($CF$12:$CF642, $CF642)-1)</f>
        <v/>
      </c>
      <c r="CJ642" s="19" t="str">
        <f t="shared" si="154"/>
        <v/>
      </c>
      <c r="CL642" s="87" t="str">
        <f t="shared" si="155"/>
        <v/>
      </c>
    </row>
    <row r="643" spans="1:90" x14ac:dyDescent="0.25">
      <c r="A643" s="11"/>
      <c r="B643" s="5"/>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7"/>
      <c r="AF643" s="11"/>
      <c r="AG643" s="12"/>
      <c r="AH643" s="12"/>
      <c r="AI643" s="12"/>
      <c r="AJ643" s="12"/>
      <c r="AK643" s="12"/>
      <c r="AL643" s="12"/>
      <c r="AM643" s="12"/>
      <c r="AN643" s="12"/>
      <c r="AO643" s="12"/>
      <c r="AP643" s="12"/>
      <c r="AQ643" s="12"/>
      <c r="AR643" s="12"/>
      <c r="AS643" s="12"/>
      <c r="AT643" s="12"/>
      <c r="AU643" s="12"/>
      <c r="AV643" s="12"/>
      <c r="AW643" s="12"/>
      <c r="AX643" s="12"/>
      <c r="AY643" s="12"/>
      <c r="AZ643" s="37" t="str">
        <f t="shared" si="145"/>
        <v/>
      </c>
      <c r="BA643" s="13" t="str" cm="1">
        <f t="array" ref="BA643">IF(BA$10="", "", IF(IFERROR(INDEX($B643:$AE643, $BK643, MATCH(BA$10, $B$11:$AE$11, 0)), "")="", "", IFERROR(VALUE(INDEX($B643:$AE643, $BK643, MATCH(BA$10, $B$11:$AE$11, 0))), "")))</f>
        <v/>
      </c>
      <c r="BB643" s="13" t="str" cm="1">
        <f t="array" ref="BB643">IF(BB$10="", "", IF(IFERROR(INDEX($B643:$AE643, $BK643, MATCH(BB$10, $B$11:$AE$11, 0)), "")="", "", IFERROR(VALUE(INDEX($B643:$AE643, $BK643, MATCH(BB$10, $B$11:$AE$11, 0))), "")))</f>
        <v/>
      </c>
      <c r="BC643" s="13" t="str" cm="1">
        <f t="array" ref="BC643">IF(BC$10="", "", IF(IFERROR(INDEX($B643:$AE643, $BK643, MATCH(BC$10, $B$11:$AE$11, 0)), "")="", "", IFERROR(VALUE(INDEX($B643:$AE643, $BK643, MATCH(BC$10, $B$11:$AE$11, 0))), "")))</f>
        <v/>
      </c>
      <c r="BD643" s="13" t="str" cm="1">
        <f t="array" ref="BD643">IF(BD$10="", "", IF(IFERROR(INDEX($B643:$AE643, $BK643, MATCH(BD$10, $B$11:$AE$11, 0)), "")="", "", IFERROR(VALUE(INDEX($B643:$AE643, $BK643, MATCH(BD$10, $B$11:$AE$11, 0))), "")))</f>
        <v/>
      </c>
      <c r="BE643" s="32" t="str" cm="1">
        <f t="array" ref="BE643">IF(BE$10="", "", IF(IFERROR(INDEX($B643:$AE643, $BK643, MATCH(BE$10, $B$11:$AE$11, 0)), "")="", "", IFERROR(VALUE(INDEX($B643:$AE643, $BK643, MATCH(BE$10, $B$11:$AE$11, 0))), "")))</f>
        <v/>
      </c>
      <c r="BF643" s="12"/>
      <c r="BG643" s="44" t="str" cm="1">
        <f t="array" ref="BG643">IF(BG$10="", "", IF(IFERROR(INDEX($B643:$AE643, $BK643, MATCH(BG$10, $B$11:$AE$11, 0)), "")="", "", IFERROR(LEFT(INDEX($B643:$AE643, $BK643, MATCH(BG$10, $B$11:$AE$11, 0)), 70), "")))</f>
        <v/>
      </c>
      <c r="BH643" s="12"/>
      <c r="BI643" s="44" t="str" cm="1">
        <f t="array" ref="BI643">IF(BI$10="", "", IF(IFERROR(INDEX($B643:$AE643, $BK643, MATCH(BI$10, $B$11:$AE$11, 0)), "")="", "", IFERROR(INDEX($B643:$AE643, $BK643, MATCH(BI$10, $B$11:$AE$11, 0)), "")))</f>
        <v/>
      </c>
      <c r="BJ643" s="12"/>
      <c r="BN643" s="19" t="str" cm="1">
        <f t="array" ref="BN643">IF($AZ$10="", "", IF(IFERROR(INDEX($B643:$AE643, $BK643, MATCH($AZ$10, $B$11:$AE$11, 0)), "")="", "", IFERROR(INDEX($B643:$AE643, $BK643, MATCH($AZ$10, $B$11:$AE$11, 0)), "")))</f>
        <v/>
      </c>
      <c r="BO643" s="19" t="str">
        <f t="shared" si="146"/>
        <v/>
      </c>
      <c r="BP643" s="19" t="str">
        <f t="shared" si="147"/>
        <v/>
      </c>
      <c r="BQ643" s="19" t="str">
        <f t="shared" si="148"/>
        <v/>
      </c>
      <c r="BR643" s="30" t="str">
        <f t="shared" si="149"/>
        <v/>
      </c>
      <c r="BS643" s="19" t="str">
        <f t="shared" si="150"/>
        <v/>
      </c>
      <c r="BT643" s="40" t="str" cm="1">
        <f t="array" ref="BT643">IFERROR(DATE(INDEX($BQ643:$BS643, $BK643, MATCH($BN$5, $BQ$10:$BS$10, 0)), INDEX($BQ643:$BS643, $BK643, MATCH($BN$4, $BQ$10:$BS$10, 0)), INDEX($BQ643:$BS643, $BK643, MATCH($BN$3, $BQ$10:$BS$10, 0))), "")</f>
        <v/>
      </c>
      <c r="BV643" s="19" t="str">
        <f t="shared" si="151"/>
        <v/>
      </c>
      <c r="BX643" s="19" t="str">
        <f t="shared" si="152"/>
        <v/>
      </c>
      <c r="BZ643" s="30" t="str">
        <f t="shared" si="156"/>
        <v/>
      </c>
      <c r="CA643" s="13" t="str">
        <f t="shared" si="157"/>
        <v/>
      </c>
      <c r="CB643" s="13" t="str">
        <f t="shared" si="158"/>
        <v/>
      </c>
      <c r="CC643" s="13" t="str">
        <f t="shared" si="159"/>
        <v/>
      </c>
      <c r="CD643" s="32" t="str">
        <f t="shared" si="160"/>
        <v/>
      </c>
      <c r="CF643" s="52" t="str">
        <f t="shared" si="153"/>
        <v/>
      </c>
      <c r="CH643" s="19" t="str">
        <f>IF($CF643="", "", COUNTIF($CF$12:$CF$1210, "&gt;"&amp;$CF643)+1+COUNTIF($CF$12:$CF643, $CF643)-1)</f>
        <v/>
      </c>
      <c r="CJ643" s="19" t="str">
        <f t="shared" si="154"/>
        <v/>
      </c>
      <c r="CL643" s="87" t="str">
        <f t="shared" si="155"/>
        <v/>
      </c>
    </row>
    <row r="644" spans="1:90" x14ac:dyDescent="0.25">
      <c r="A644" s="11"/>
      <c r="B644" s="5"/>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7"/>
      <c r="AF644" s="11"/>
      <c r="AG644" s="12"/>
      <c r="AH644" s="12"/>
      <c r="AI644" s="12"/>
      <c r="AJ644" s="12"/>
      <c r="AK644" s="12"/>
      <c r="AL644" s="12"/>
      <c r="AM644" s="12"/>
      <c r="AN644" s="12"/>
      <c r="AO644" s="12"/>
      <c r="AP644" s="12"/>
      <c r="AQ644" s="12"/>
      <c r="AR644" s="12"/>
      <c r="AS644" s="12"/>
      <c r="AT644" s="12"/>
      <c r="AU644" s="12"/>
      <c r="AV644" s="12"/>
      <c r="AW644" s="12"/>
      <c r="AX644" s="12"/>
      <c r="AY644" s="12"/>
      <c r="AZ644" s="37" t="str">
        <f t="shared" si="145"/>
        <v/>
      </c>
      <c r="BA644" s="13" t="str" cm="1">
        <f t="array" ref="BA644">IF(BA$10="", "", IF(IFERROR(INDEX($B644:$AE644, $BK644, MATCH(BA$10, $B$11:$AE$11, 0)), "")="", "", IFERROR(VALUE(INDEX($B644:$AE644, $BK644, MATCH(BA$10, $B$11:$AE$11, 0))), "")))</f>
        <v/>
      </c>
      <c r="BB644" s="13" t="str" cm="1">
        <f t="array" ref="BB644">IF(BB$10="", "", IF(IFERROR(INDEX($B644:$AE644, $BK644, MATCH(BB$10, $B$11:$AE$11, 0)), "")="", "", IFERROR(VALUE(INDEX($B644:$AE644, $BK644, MATCH(BB$10, $B$11:$AE$11, 0))), "")))</f>
        <v/>
      </c>
      <c r="BC644" s="13" t="str" cm="1">
        <f t="array" ref="BC644">IF(BC$10="", "", IF(IFERROR(INDEX($B644:$AE644, $BK644, MATCH(BC$10, $B$11:$AE$11, 0)), "")="", "", IFERROR(VALUE(INDEX($B644:$AE644, $BK644, MATCH(BC$10, $B$11:$AE$11, 0))), "")))</f>
        <v/>
      </c>
      <c r="BD644" s="13" t="str" cm="1">
        <f t="array" ref="BD644">IF(BD$10="", "", IF(IFERROR(INDEX($B644:$AE644, $BK644, MATCH(BD$10, $B$11:$AE$11, 0)), "")="", "", IFERROR(VALUE(INDEX($B644:$AE644, $BK644, MATCH(BD$10, $B$11:$AE$11, 0))), "")))</f>
        <v/>
      </c>
      <c r="BE644" s="32" t="str" cm="1">
        <f t="array" ref="BE644">IF(BE$10="", "", IF(IFERROR(INDEX($B644:$AE644, $BK644, MATCH(BE$10, $B$11:$AE$11, 0)), "")="", "", IFERROR(VALUE(INDEX($B644:$AE644, $BK644, MATCH(BE$10, $B$11:$AE$11, 0))), "")))</f>
        <v/>
      </c>
      <c r="BF644" s="12"/>
      <c r="BG644" s="44" t="str" cm="1">
        <f t="array" ref="BG644">IF(BG$10="", "", IF(IFERROR(INDEX($B644:$AE644, $BK644, MATCH(BG$10, $B$11:$AE$11, 0)), "")="", "", IFERROR(LEFT(INDEX($B644:$AE644, $BK644, MATCH(BG$10, $B$11:$AE$11, 0)), 70), "")))</f>
        <v/>
      </c>
      <c r="BH644" s="12"/>
      <c r="BI644" s="44" t="str" cm="1">
        <f t="array" ref="BI644">IF(BI$10="", "", IF(IFERROR(INDEX($B644:$AE644, $BK644, MATCH(BI$10, $B$11:$AE$11, 0)), "")="", "", IFERROR(INDEX($B644:$AE644, $BK644, MATCH(BI$10, $B$11:$AE$11, 0)), "")))</f>
        <v/>
      </c>
      <c r="BJ644" s="12"/>
      <c r="BN644" s="19" t="str" cm="1">
        <f t="array" ref="BN644">IF($AZ$10="", "", IF(IFERROR(INDEX($B644:$AE644, $BK644, MATCH($AZ$10, $B$11:$AE$11, 0)), "")="", "", IFERROR(INDEX($B644:$AE644, $BK644, MATCH($AZ$10, $B$11:$AE$11, 0)), "")))</f>
        <v/>
      </c>
      <c r="BO644" s="19" t="str">
        <f t="shared" si="146"/>
        <v/>
      </c>
      <c r="BP644" s="19" t="str">
        <f t="shared" si="147"/>
        <v/>
      </c>
      <c r="BQ644" s="19" t="str">
        <f t="shared" si="148"/>
        <v/>
      </c>
      <c r="BR644" s="30" t="str">
        <f t="shared" si="149"/>
        <v/>
      </c>
      <c r="BS644" s="19" t="str">
        <f t="shared" si="150"/>
        <v/>
      </c>
      <c r="BT644" s="40" t="str" cm="1">
        <f t="array" ref="BT644">IFERROR(DATE(INDEX($BQ644:$BS644, $BK644, MATCH($BN$5, $BQ$10:$BS$10, 0)), INDEX($BQ644:$BS644, $BK644, MATCH($BN$4, $BQ$10:$BS$10, 0)), INDEX($BQ644:$BS644, $BK644, MATCH($BN$3, $BQ$10:$BS$10, 0))), "")</f>
        <v/>
      </c>
      <c r="BV644" s="19" t="str">
        <f t="shared" si="151"/>
        <v/>
      </c>
      <c r="BX644" s="19" t="str">
        <f t="shared" si="152"/>
        <v/>
      </c>
      <c r="BZ644" s="30" t="str">
        <f t="shared" si="156"/>
        <v/>
      </c>
      <c r="CA644" s="13" t="str">
        <f t="shared" si="157"/>
        <v/>
      </c>
      <c r="CB644" s="13" t="str">
        <f t="shared" si="158"/>
        <v/>
      </c>
      <c r="CC644" s="13" t="str">
        <f t="shared" si="159"/>
        <v/>
      </c>
      <c r="CD644" s="32" t="str">
        <f t="shared" si="160"/>
        <v/>
      </c>
      <c r="CF644" s="52" t="str">
        <f t="shared" si="153"/>
        <v/>
      </c>
      <c r="CH644" s="19" t="str">
        <f>IF($CF644="", "", COUNTIF($CF$12:$CF$1210, "&gt;"&amp;$CF644)+1+COUNTIF($CF$12:$CF644, $CF644)-1)</f>
        <v/>
      </c>
      <c r="CJ644" s="19" t="str">
        <f t="shared" si="154"/>
        <v/>
      </c>
      <c r="CL644" s="87" t="str">
        <f t="shared" si="155"/>
        <v/>
      </c>
    </row>
    <row r="645" spans="1:90" x14ac:dyDescent="0.25">
      <c r="A645" s="11"/>
      <c r="B645" s="5"/>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7"/>
      <c r="AF645" s="11"/>
      <c r="AG645" s="12"/>
      <c r="AH645" s="12"/>
      <c r="AI645" s="12"/>
      <c r="AJ645" s="12"/>
      <c r="AK645" s="12"/>
      <c r="AL645" s="12"/>
      <c r="AM645" s="12"/>
      <c r="AN645" s="12"/>
      <c r="AO645" s="12"/>
      <c r="AP645" s="12"/>
      <c r="AQ645" s="12"/>
      <c r="AR645" s="12"/>
      <c r="AS645" s="12"/>
      <c r="AT645" s="12"/>
      <c r="AU645" s="12"/>
      <c r="AV645" s="12"/>
      <c r="AW645" s="12"/>
      <c r="AX645" s="12"/>
      <c r="AY645" s="12"/>
      <c r="AZ645" s="37" t="str">
        <f t="shared" si="145"/>
        <v/>
      </c>
      <c r="BA645" s="13" t="str" cm="1">
        <f t="array" ref="BA645">IF(BA$10="", "", IF(IFERROR(INDEX($B645:$AE645, $BK645, MATCH(BA$10, $B$11:$AE$11, 0)), "")="", "", IFERROR(VALUE(INDEX($B645:$AE645, $BK645, MATCH(BA$10, $B$11:$AE$11, 0))), "")))</f>
        <v/>
      </c>
      <c r="BB645" s="13" t="str" cm="1">
        <f t="array" ref="BB645">IF(BB$10="", "", IF(IFERROR(INDEX($B645:$AE645, $BK645, MATCH(BB$10, $B$11:$AE$11, 0)), "")="", "", IFERROR(VALUE(INDEX($B645:$AE645, $BK645, MATCH(BB$10, $B$11:$AE$11, 0))), "")))</f>
        <v/>
      </c>
      <c r="BC645" s="13" t="str" cm="1">
        <f t="array" ref="BC645">IF(BC$10="", "", IF(IFERROR(INDEX($B645:$AE645, $BK645, MATCH(BC$10, $B$11:$AE$11, 0)), "")="", "", IFERROR(VALUE(INDEX($B645:$AE645, $BK645, MATCH(BC$10, $B$11:$AE$11, 0))), "")))</f>
        <v/>
      </c>
      <c r="BD645" s="13" t="str" cm="1">
        <f t="array" ref="BD645">IF(BD$10="", "", IF(IFERROR(INDEX($B645:$AE645, $BK645, MATCH(BD$10, $B$11:$AE$11, 0)), "")="", "", IFERROR(VALUE(INDEX($B645:$AE645, $BK645, MATCH(BD$10, $B$11:$AE$11, 0))), "")))</f>
        <v/>
      </c>
      <c r="BE645" s="32" t="str" cm="1">
        <f t="array" ref="BE645">IF(BE$10="", "", IF(IFERROR(INDEX($B645:$AE645, $BK645, MATCH(BE$10, $B$11:$AE$11, 0)), "")="", "", IFERROR(VALUE(INDEX($B645:$AE645, $BK645, MATCH(BE$10, $B$11:$AE$11, 0))), "")))</f>
        <v/>
      </c>
      <c r="BF645" s="12"/>
      <c r="BG645" s="44" t="str" cm="1">
        <f t="array" ref="BG645">IF(BG$10="", "", IF(IFERROR(INDEX($B645:$AE645, $BK645, MATCH(BG$10, $B$11:$AE$11, 0)), "")="", "", IFERROR(LEFT(INDEX($B645:$AE645, $BK645, MATCH(BG$10, $B$11:$AE$11, 0)), 70), "")))</f>
        <v/>
      </c>
      <c r="BH645" s="12"/>
      <c r="BI645" s="44" t="str" cm="1">
        <f t="array" ref="BI645">IF(BI$10="", "", IF(IFERROR(INDEX($B645:$AE645, $BK645, MATCH(BI$10, $B$11:$AE$11, 0)), "")="", "", IFERROR(INDEX($B645:$AE645, $BK645, MATCH(BI$10, $B$11:$AE$11, 0)), "")))</f>
        <v/>
      </c>
      <c r="BJ645" s="12"/>
      <c r="BN645" s="19" t="str" cm="1">
        <f t="array" ref="BN645">IF($AZ$10="", "", IF(IFERROR(INDEX($B645:$AE645, $BK645, MATCH($AZ$10, $B$11:$AE$11, 0)), "")="", "", IFERROR(INDEX($B645:$AE645, $BK645, MATCH($AZ$10, $B$11:$AE$11, 0)), "")))</f>
        <v/>
      </c>
      <c r="BO645" s="19" t="str">
        <f t="shared" si="146"/>
        <v/>
      </c>
      <c r="BP645" s="19" t="str">
        <f t="shared" si="147"/>
        <v/>
      </c>
      <c r="BQ645" s="19" t="str">
        <f t="shared" si="148"/>
        <v/>
      </c>
      <c r="BR645" s="30" t="str">
        <f t="shared" si="149"/>
        <v/>
      </c>
      <c r="BS645" s="19" t="str">
        <f t="shared" si="150"/>
        <v/>
      </c>
      <c r="BT645" s="40" t="str" cm="1">
        <f t="array" ref="BT645">IFERROR(DATE(INDEX($BQ645:$BS645, $BK645, MATCH($BN$5, $BQ$10:$BS$10, 0)), INDEX($BQ645:$BS645, $BK645, MATCH($BN$4, $BQ$10:$BS$10, 0)), INDEX($BQ645:$BS645, $BK645, MATCH($BN$3, $BQ$10:$BS$10, 0))), "")</f>
        <v/>
      </c>
      <c r="BV645" s="19" t="str">
        <f t="shared" si="151"/>
        <v/>
      </c>
      <c r="BX645" s="19" t="str">
        <f t="shared" si="152"/>
        <v/>
      </c>
      <c r="BZ645" s="30" t="str">
        <f t="shared" si="156"/>
        <v/>
      </c>
      <c r="CA645" s="13" t="str">
        <f t="shared" si="157"/>
        <v/>
      </c>
      <c r="CB645" s="13" t="str">
        <f t="shared" si="158"/>
        <v/>
      </c>
      <c r="CC645" s="13" t="str">
        <f t="shared" si="159"/>
        <v/>
      </c>
      <c r="CD645" s="32" t="str">
        <f t="shared" si="160"/>
        <v/>
      </c>
      <c r="CF645" s="52" t="str">
        <f t="shared" si="153"/>
        <v/>
      </c>
      <c r="CH645" s="19" t="str">
        <f>IF($CF645="", "", COUNTIF($CF$12:$CF$1210, "&gt;"&amp;$CF645)+1+COUNTIF($CF$12:$CF645, $CF645)-1)</f>
        <v/>
      </c>
      <c r="CJ645" s="19" t="str">
        <f t="shared" si="154"/>
        <v/>
      </c>
      <c r="CL645" s="87" t="str">
        <f t="shared" si="155"/>
        <v/>
      </c>
    </row>
    <row r="646" spans="1:90" x14ac:dyDescent="0.25">
      <c r="A646" s="11"/>
      <c r="B646" s="5"/>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7"/>
      <c r="AF646" s="11"/>
      <c r="AG646" s="12"/>
      <c r="AH646" s="12"/>
      <c r="AI646" s="12"/>
      <c r="AJ646" s="12"/>
      <c r="AK646" s="12"/>
      <c r="AL646" s="12"/>
      <c r="AM646" s="12"/>
      <c r="AN646" s="12"/>
      <c r="AO646" s="12"/>
      <c r="AP646" s="12"/>
      <c r="AQ646" s="12"/>
      <c r="AR646" s="12"/>
      <c r="AS646" s="12"/>
      <c r="AT646" s="12"/>
      <c r="AU646" s="12"/>
      <c r="AV646" s="12"/>
      <c r="AW646" s="12"/>
      <c r="AX646" s="12"/>
      <c r="AY646" s="12"/>
      <c r="AZ646" s="37" t="str">
        <f t="shared" si="145"/>
        <v/>
      </c>
      <c r="BA646" s="13" t="str" cm="1">
        <f t="array" ref="BA646">IF(BA$10="", "", IF(IFERROR(INDEX($B646:$AE646, $BK646, MATCH(BA$10, $B$11:$AE$11, 0)), "")="", "", IFERROR(VALUE(INDEX($B646:$AE646, $BK646, MATCH(BA$10, $B$11:$AE$11, 0))), "")))</f>
        <v/>
      </c>
      <c r="BB646" s="13" t="str" cm="1">
        <f t="array" ref="BB646">IF(BB$10="", "", IF(IFERROR(INDEX($B646:$AE646, $BK646, MATCH(BB$10, $B$11:$AE$11, 0)), "")="", "", IFERROR(VALUE(INDEX($B646:$AE646, $BK646, MATCH(BB$10, $B$11:$AE$11, 0))), "")))</f>
        <v/>
      </c>
      <c r="BC646" s="13" t="str" cm="1">
        <f t="array" ref="BC646">IF(BC$10="", "", IF(IFERROR(INDEX($B646:$AE646, $BK646, MATCH(BC$10, $B$11:$AE$11, 0)), "")="", "", IFERROR(VALUE(INDEX($B646:$AE646, $BK646, MATCH(BC$10, $B$11:$AE$11, 0))), "")))</f>
        <v/>
      </c>
      <c r="BD646" s="13" t="str" cm="1">
        <f t="array" ref="BD646">IF(BD$10="", "", IF(IFERROR(INDEX($B646:$AE646, $BK646, MATCH(BD$10, $B$11:$AE$11, 0)), "")="", "", IFERROR(VALUE(INDEX($B646:$AE646, $BK646, MATCH(BD$10, $B$11:$AE$11, 0))), "")))</f>
        <v/>
      </c>
      <c r="BE646" s="32" t="str" cm="1">
        <f t="array" ref="BE646">IF(BE$10="", "", IF(IFERROR(INDEX($B646:$AE646, $BK646, MATCH(BE$10, $B$11:$AE$11, 0)), "")="", "", IFERROR(VALUE(INDEX($B646:$AE646, $BK646, MATCH(BE$10, $B$11:$AE$11, 0))), "")))</f>
        <v/>
      </c>
      <c r="BF646" s="12"/>
      <c r="BG646" s="44" t="str" cm="1">
        <f t="array" ref="BG646">IF(BG$10="", "", IF(IFERROR(INDEX($B646:$AE646, $BK646, MATCH(BG$10, $B$11:$AE$11, 0)), "")="", "", IFERROR(LEFT(INDEX($B646:$AE646, $BK646, MATCH(BG$10, $B$11:$AE$11, 0)), 70), "")))</f>
        <v/>
      </c>
      <c r="BH646" s="12"/>
      <c r="BI646" s="44" t="str" cm="1">
        <f t="array" ref="BI646">IF(BI$10="", "", IF(IFERROR(INDEX($B646:$AE646, $BK646, MATCH(BI$10, $B$11:$AE$11, 0)), "")="", "", IFERROR(INDEX($B646:$AE646, $BK646, MATCH(BI$10, $B$11:$AE$11, 0)), "")))</f>
        <v/>
      </c>
      <c r="BJ646" s="12"/>
      <c r="BN646" s="19" t="str" cm="1">
        <f t="array" ref="BN646">IF($AZ$10="", "", IF(IFERROR(INDEX($B646:$AE646, $BK646, MATCH($AZ$10, $B$11:$AE$11, 0)), "")="", "", IFERROR(INDEX($B646:$AE646, $BK646, MATCH($AZ$10, $B$11:$AE$11, 0)), "")))</f>
        <v/>
      </c>
      <c r="BO646" s="19" t="str">
        <f t="shared" si="146"/>
        <v/>
      </c>
      <c r="BP646" s="19" t="str">
        <f t="shared" si="147"/>
        <v/>
      </c>
      <c r="BQ646" s="19" t="str">
        <f t="shared" si="148"/>
        <v/>
      </c>
      <c r="BR646" s="30" t="str">
        <f t="shared" si="149"/>
        <v/>
      </c>
      <c r="BS646" s="19" t="str">
        <f t="shared" si="150"/>
        <v/>
      </c>
      <c r="BT646" s="40" t="str" cm="1">
        <f t="array" ref="BT646">IFERROR(DATE(INDEX($BQ646:$BS646, $BK646, MATCH($BN$5, $BQ$10:$BS$10, 0)), INDEX($BQ646:$BS646, $BK646, MATCH($BN$4, $BQ$10:$BS$10, 0)), INDEX($BQ646:$BS646, $BK646, MATCH($BN$3, $BQ$10:$BS$10, 0))), "")</f>
        <v/>
      </c>
      <c r="BV646" s="19" t="str">
        <f t="shared" si="151"/>
        <v/>
      </c>
      <c r="BX646" s="19" t="str">
        <f t="shared" si="152"/>
        <v/>
      </c>
      <c r="BZ646" s="30" t="str">
        <f t="shared" si="156"/>
        <v/>
      </c>
      <c r="CA646" s="13" t="str">
        <f t="shared" si="157"/>
        <v/>
      </c>
      <c r="CB646" s="13" t="str">
        <f t="shared" si="158"/>
        <v/>
      </c>
      <c r="CC646" s="13" t="str">
        <f t="shared" si="159"/>
        <v/>
      </c>
      <c r="CD646" s="32" t="str">
        <f t="shared" si="160"/>
        <v/>
      </c>
      <c r="CF646" s="52" t="str">
        <f t="shared" si="153"/>
        <v/>
      </c>
      <c r="CH646" s="19" t="str">
        <f>IF($CF646="", "", COUNTIF($CF$12:$CF$1210, "&gt;"&amp;$CF646)+1+COUNTIF($CF$12:$CF646, $CF646)-1)</f>
        <v/>
      </c>
      <c r="CJ646" s="19" t="str">
        <f t="shared" si="154"/>
        <v/>
      </c>
      <c r="CL646" s="87" t="str">
        <f t="shared" si="155"/>
        <v/>
      </c>
    </row>
    <row r="647" spans="1:90" x14ac:dyDescent="0.25">
      <c r="A647" s="11"/>
      <c r="B647" s="5"/>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7"/>
      <c r="AF647" s="11"/>
      <c r="AG647" s="12"/>
      <c r="AH647" s="12"/>
      <c r="AI647" s="12"/>
      <c r="AJ647" s="12"/>
      <c r="AK647" s="12"/>
      <c r="AL647" s="12"/>
      <c r="AM647" s="12"/>
      <c r="AN647" s="12"/>
      <c r="AO647" s="12"/>
      <c r="AP647" s="12"/>
      <c r="AQ647" s="12"/>
      <c r="AR647" s="12"/>
      <c r="AS647" s="12"/>
      <c r="AT647" s="12"/>
      <c r="AU647" s="12"/>
      <c r="AV647" s="12"/>
      <c r="AW647" s="12"/>
      <c r="AX647" s="12"/>
      <c r="AY647" s="12"/>
      <c r="AZ647" s="37" t="str">
        <f t="shared" si="145"/>
        <v/>
      </c>
      <c r="BA647" s="13" t="str" cm="1">
        <f t="array" ref="BA647">IF(BA$10="", "", IF(IFERROR(INDEX($B647:$AE647, $BK647, MATCH(BA$10, $B$11:$AE$11, 0)), "")="", "", IFERROR(VALUE(INDEX($B647:$AE647, $BK647, MATCH(BA$10, $B$11:$AE$11, 0))), "")))</f>
        <v/>
      </c>
      <c r="BB647" s="13" t="str" cm="1">
        <f t="array" ref="BB647">IF(BB$10="", "", IF(IFERROR(INDEX($B647:$AE647, $BK647, MATCH(BB$10, $B$11:$AE$11, 0)), "")="", "", IFERROR(VALUE(INDEX($B647:$AE647, $BK647, MATCH(BB$10, $B$11:$AE$11, 0))), "")))</f>
        <v/>
      </c>
      <c r="BC647" s="13" t="str" cm="1">
        <f t="array" ref="BC647">IF(BC$10="", "", IF(IFERROR(INDEX($B647:$AE647, $BK647, MATCH(BC$10, $B$11:$AE$11, 0)), "")="", "", IFERROR(VALUE(INDEX($B647:$AE647, $BK647, MATCH(BC$10, $B$11:$AE$11, 0))), "")))</f>
        <v/>
      </c>
      <c r="BD647" s="13" t="str" cm="1">
        <f t="array" ref="BD647">IF(BD$10="", "", IF(IFERROR(INDEX($B647:$AE647, $BK647, MATCH(BD$10, $B$11:$AE$11, 0)), "")="", "", IFERROR(VALUE(INDEX($B647:$AE647, $BK647, MATCH(BD$10, $B$11:$AE$11, 0))), "")))</f>
        <v/>
      </c>
      <c r="BE647" s="32" t="str" cm="1">
        <f t="array" ref="BE647">IF(BE$10="", "", IF(IFERROR(INDEX($B647:$AE647, $BK647, MATCH(BE$10, $B$11:$AE$11, 0)), "")="", "", IFERROR(VALUE(INDEX($B647:$AE647, $BK647, MATCH(BE$10, $B$11:$AE$11, 0))), "")))</f>
        <v/>
      </c>
      <c r="BF647" s="12"/>
      <c r="BG647" s="44" t="str" cm="1">
        <f t="array" ref="BG647">IF(BG$10="", "", IF(IFERROR(INDEX($B647:$AE647, $BK647, MATCH(BG$10, $B$11:$AE$11, 0)), "")="", "", IFERROR(LEFT(INDEX($B647:$AE647, $BK647, MATCH(BG$10, $B$11:$AE$11, 0)), 70), "")))</f>
        <v/>
      </c>
      <c r="BH647" s="12"/>
      <c r="BI647" s="44" t="str" cm="1">
        <f t="array" ref="BI647">IF(BI$10="", "", IF(IFERROR(INDEX($B647:$AE647, $BK647, MATCH(BI$10, $B$11:$AE$11, 0)), "")="", "", IFERROR(INDEX($B647:$AE647, $BK647, MATCH(BI$10, $B$11:$AE$11, 0)), "")))</f>
        <v/>
      </c>
      <c r="BJ647" s="12"/>
      <c r="BN647" s="19" t="str" cm="1">
        <f t="array" ref="BN647">IF($AZ$10="", "", IF(IFERROR(INDEX($B647:$AE647, $BK647, MATCH($AZ$10, $B$11:$AE$11, 0)), "")="", "", IFERROR(INDEX($B647:$AE647, $BK647, MATCH($AZ$10, $B$11:$AE$11, 0)), "")))</f>
        <v/>
      </c>
      <c r="BO647" s="19" t="str">
        <f t="shared" si="146"/>
        <v/>
      </c>
      <c r="BP647" s="19" t="str">
        <f t="shared" si="147"/>
        <v/>
      </c>
      <c r="BQ647" s="19" t="str">
        <f t="shared" si="148"/>
        <v/>
      </c>
      <c r="BR647" s="30" t="str">
        <f t="shared" si="149"/>
        <v/>
      </c>
      <c r="BS647" s="19" t="str">
        <f t="shared" si="150"/>
        <v/>
      </c>
      <c r="BT647" s="40" t="str" cm="1">
        <f t="array" ref="BT647">IFERROR(DATE(INDEX($BQ647:$BS647, $BK647, MATCH($BN$5, $BQ$10:$BS$10, 0)), INDEX($BQ647:$BS647, $BK647, MATCH($BN$4, $BQ$10:$BS$10, 0)), INDEX($BQ647:$BS647, $BK647, MATCH($BN$3, $BQ$10:$BS$10, 0))), "")</f>
        <v/>
      </c>
      <c r="BV647" s="19" t="str">
        <f t="shared" si="151"/>
        <v/>
      </c>
      <c r="BX647" s="19" t="str">
        <f t="shared" si="152"/>
        <v/>
      </c>
      <c r="BZ647" s="30" t="str">
        <f t="shared" si="156"/>
        <v/>
      </c>
      <c r="CA647" s="13" t="str">
        <f t="shared" si="157"/>
        <v/>
      </c>
      <c r="CB647" s="13" t="str">
        <f t="shared" si="158"/>
        <v/>
      </c>
      <c r="CC647" s="13" t="str">
        <f t="shared" si="159"/>
        <v/>
      </c>
      <c r="CD647" s="32" t="str">
        <f t="shared" si="160"/>
        <v/>
      </c>
      <c r="CF647" s="52" t="str">
        <f t="shared" si="153"/>
        <v/>
      </c>
      <c r="CH647" s="19" t="str">
        <f>IF($CF647="", "", COUNTIF($CF$12:$CF$1210, "&gt;"&amp;$CF647)+1+COUNTIF($CF$12:$CF647, $CF647)-1)</f>
        <v/>
      </c>
      <c r="CJ647" s="19" t="str">
        <f t="shared" si="154"/>
        <v/>
      </c>
      <c r="CL647" s="87" t="str">
        <f t="shared" si="155"/>
        <v/>
      </c>
    </row>
    <row r="648" spans="1:90" x14ac:dyDescent="0.25">
      <c r="A648" s="11"/>
      <c r="B648" s="5"/>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7"/>
      <c r="AF648" s="11"/>
      <c r="AG648" s="12"/>
      <c r="AH648" s="12"/>
      <c r="AI648" s="12"/>
      <c r="AJ648" s="12"/>
      <c r="AK648" s="12"/>
      <c r="AL648" s="12"/>
      <c r="AM648" s="12"/>
      <c r="AN648" s="12"/>
      <c r="AO648" s="12"/>
      <c r="AP648" s="12"/>
      <c r="AQ648" s="12"/>
      <c r="AR648" s="12"/>
      <c r="AS648" s="12"/>
      <c r="AT648" s="12"/>
      <c r="AU648" s="12"/>
      <c r="AV648" s="12"/>
      <c r="AW648" s="12"/>
      <c r="AX648" s="12"/>
      <c r="AY648" s="12"/>
      <c r="AZ648" s="37" t="str">
        <f t="shared" si="145"/>
        <v/>
      </c>
      <c r="BA648" s="13" t="str" cm="1">
        <f t="array" ref="BA648">IF(BA$10="", "", IF(IFERROR(INDEX($B648:$AE648, $BK648, MATCH(BA$10, $B$11:$AE$11, 0)), "")="", "", IFERROR(VALUE(INDEX($B648:$AE648, $BK648, MATCH(BA$10, $B$11:$AE$11, 0))), "")))</f>
        <v/>
      </c>
      <c r="BB648" s="13" t="str" cm="1">
        <f t="array" ref="BB648">IF(BB$10="", "", IF(IFERROR(INDEX($B648:$AE648, $BK648, MATCH(BB$10, $B$11:$AE$11, 0)), "")="", "", IFERROR(VALUE(INDEX($B648:$AE648, $BK648, MATCH(BB$10, $B$11:$AE$11, 0))), "")))</f>
        <v/>
      </c>
      <c r="BC648" s="13" t="str" cm="1">
        <f t="array" ref="BC648">IF(BC$10="", "", IF(IFERROR(INDEX($B648:$AE648, $BK648, MATCH(BC$10, $B$11:$AE$11, 0)), "")="", "", IFERROR(VALUE(INDEX($B648:$AE648, $BK648, MATCH(BC$10, $B$11:$AE$11, 0))), "")))</f>
        <v/>
      </c>
      <c r="BD648" s="13" t="str" cm="1">
        <f t="array" ref="BD648">IF(BD$10="", "", IF(IFERROR(INDEX($B648:$AE648, $BK648, MATCH(BD$10, $B$11:$AE$11, 0)), "")="", "", IFERROR(VALUE(INDEX($B648:$AE648, $BK648, MATCH(BD$10, $B$11:$AE$11, 0))), "")))</f>
        <v/>
      </c>
      <c r="BE648" s="32" t="str" cm="1">
        <f t="array" ref="BE648">IF(BE$10="", "", IF(IFERROR(INDEX($B648:$AE648, $BK648, MATCH(BE$10, $B$11:$AE$11, 0)), "")="", "", IFERROR(VALUE(INDEX($B648:$AE648, $BK648, MATCH(BE$10, $B$11:$AE$11, 0))), "")))</f>
        <v/>
      </c>
      <c r="BF648" s="12"/>
      <c r="BG648" s="44" t="str" cm="1">
        <f t="array" ref="BG648">IF(BG$10="", "", IF(IFERROR(INDEX($B648:$AE648, $BK648, MATCH(BG$10, $B$11:$AE$11, 0)), "")="", "", IFERROR(LEFT(INDEX($B648:$AE648, $BK648, MATCH(BG$10, $B$11:$AE$11, 0)), 70), "")))</f>
        <v/>
      </c>
      <c r="BH648" s="12"/>
      <c r="BI648" s="44" t="str" cm="1">
        <f t="array" ref="BI648">IF(BI$10="", "", IF(IFERROR(INDEX($B648:$AE648, $BK648, MATCH(BI$10, $B$11:$AE$11, 0)), "")="", "", IFERROR(INDEX($B648:$AE648, $BK648, MATCH(BI$10, $B$11:$AE$11, 0)), "")))</f>
        <v/>
      </c>
      <c r="BJ648" s="12"/>
      <c r="BN648" s="19" t="str" cm="1">
        <f t="array" ref="BN648">IF($AZ$10="", "", IF(IFERROR(INDEX($B648:$AE648, $BK648, MATCH($AZ$10, $B$11:$AE$11, 0)), "")="", "", IFERROR(INDEX($B648:$AE648, $BK648, MATCH($AZ$10, $B$11:$AE$11, 0)), "")))</f>
        <v/>
      </c>
      <c r="BO648" s="19" t="str">
        <f t="shared" si="146"/>
        <v/>
      </c>
      <c r="BP648" s="19" t="str">
        <f t="shared" si="147"/>
        <v/>
      </c>
      <c r="BQ648" s="19" t="str">
        <f t="shared" si="148"/>
        <v/>
      </c>
      <c r="BR648" s="30" t="str">
        <f t="shared" si="149"/>
        <v/>
      </c>
      <c r="BS648" s="19" t="str">
        <f t="shared" si="150"/>
        <v/>
      </c>
      <c r="BT648" s="40" t="str" cm="1">
        <f t="array" ref="BT648">IFERROR(DATE(INDEX($BQ648:$BS648, $BK648, MATCH($BN$5, $BQ$10:$BS$10, 0)), INDEX($BQ648:$BS648, $BK648, MATCH($BN$4, $BQ$10:$BS$10, 0)), INDEX($BQ648:$BS648, $BK648, MATCH($BN$3, $BQ$10:$BS$10, 0))), "")</f>
        <v/>
      </c>
      <c r="BV648" s="19" t="str">
        <f t="shared" si="151"/>
        <v/>
      </c>
      <c r="BX648" s="19" t="str">
        <f t="shared" si="152"/>
        <v/>
      </c>
      <c r="BZ648" s="30" t="str">
        <f t="shared" si="156"/>
        <v/>
      </c>
      <c r="CA648" s="13" t="str">
        <f t="shared" si="157"/>
        <v/>
      </c>
      <c r="CB648" s="13" t="str">
        <f t="shared" si="158"/>
        <v/>
      </c>
      <c r="CC648" s="13" t="str">
        <f t="shared" si="159"/>
        <v/>
      </c>
      <c r="CD648" s="32" t="str">
        <f t="shared" si="160"/>
        <v/>
      </c>
      <c r="CF648" s="52" t="str">
        <f t="shared" si="153"/>
        <v/>
      </c>
      <c r="CH648" s="19" t="str">
        <f>IF($CF648="", "", COUNTIF($CF$12:$CF$1210, "&gt;"&amp;$CF648)+1+COUNTIF($CF$12:$CF648, $CF648)-1)</f>
        <v/>
      </c>
      <c r="CJ648" s="19" t="str">
        <f t="shared" si="154"/>
        <v/>
      </c>
      <c r="CL648" s="87" t="str">
        <f t="shared" si="155"/>
        <v/>
      </c>
    </row>
    <row r="649" spans="1:90" x14ac:dyDescent="0.25">
      <c r="A649" s="11"/>
      <c r="B649" s="5"/>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7"/>
      <c r="AF649" s="11"/>
      <c r="AG649" s="12"/>
      <c r="AH649" s="12"/>
      <c r="AI649" s="12"/>
      <c r="AJ649" s="12"/>
      <c r="AK649" s="12"/>
      <c r="AL649" s="12"/>
      <c r="AM649" s="12"/>
      <c r="AN649" s="12"/>
      <c r="AO649" s="12"/>
      <c r="AP649" s="12"/>
      <c r="AQ649" s="12"/>
      <c r="AR649" s="12"/>
      <c r="AS649" s="12"/>
      <c r="AT649" s="12"/>
      <c r="AU649" s="12"/>
      <c r="AV649" s="12"/>
      <c r="AW649" s="12"/>
      <c r="AX649" s="12"/>
      <c r="AY649" s="12"/>
      <c r="AZ649" s="37" t="str">
        <f t="shared" si="145"/>
        <v/>
      </c>
      <c r="BA649" s="13" t="str" cm="1">
        <f t="array" ref="BA649">IF(BA$10="", "", IF(IFERROR(INDEX($B649:$AE649, $BK649, MATCH(BA$10, $B$11:$AE$11, 0)), "")="", "", IFERROR(VALUE(INDEX($B649:$AE649, $BK649, MATCH(BA$10, $B$11:$AE$11, 0))), "")))</f>
        <v/>
      </c>
      <c r="BB649" s="13" t="str" cm="1">
        <f t="array" ref="BB649">IF(BB$10="", "", IF(IFERROR(INDEX($B649:$AE649, $BK649, MATCH(BB$10, $B$11:$AE$11, 0)), "")="", "", IFERROR(VALUE(INDEX($B649:$AE649, $BK649, MATCH(BB$10, $B$11:$AE$11, 0))), "")))</f>
        <v/>
      </c>
      <c r="BC649" s="13" t="str" cm="1">
        <f t="array" ref="BC649">IF(BC$10="", "", IF(IFERROR(INDEX($B649:$AE649, $BK649, MATCH(BC$10, $B$11:$AE$11, 0)), "")="", "", IFERROR(VALUE(INDEX($B649:$AE649, $BK649, MATCH(BC$10, $B$11:$AE$11, 0))), "")))</f>
        <v/>
      </c>
      <c r="BD649" s="13" t="str" cm="1">
        <f t="array" ref="BD649">IF(BD$10="", "", IF(IFERROR(INDEX($B649:$AE649, $BK649, MATCH(BD$10, $B$11:$AE$11, 0)), "")="", "", IFERROR(VALUE(INDEX($B649:$AE649, $BK649, MATCH(BD$10, $B$11:$AE$11, 0))), "")))</f>
        <v/>
      </c>
      <c r="BE649" s="32" t="str" cm="1">
        <f t="array" ref="BE649">IF(BE$10="", "", IF(IFERROR(INDEX($B649:$AE649, $BK649, MATCH(BE$10, $B$11:$AE$11, 0)), "")="", "", IFERROR(VALUE(INDEX($B649:$AE649, $BK649, MATCH(BE$10, $B$11:$AE$11, 0))), "")))</f>
        <v/>
      </c>
      <c r="BF649" s="12"/>
      <c r="BG649" s="44" t="str" cm="1">
        <f t="array" ref="BG649">IF(BG$10="", "", IF(IFERROR(INDEX($B649:$AE649, $BK649, MATCH(BG$10, $B$11:$AE$11, 0)), "")="", "", IFERROR(LEFT(INDEX($B649:$AE649, $BK649, MATCH(BG$10, $B$11:$AE$11, 0)), 70), "")))</f>
        <v/>
      </c>
      <c r="BH649" s="12"/>
      <c r="BI649" s="44" t="str" cm="1">
        <f t="array" ref="BI649">IF(BI$10="", "", IF(IFERROR(INDEX($B649:$AE649, $BK649, MATCH(BI$10, $B$11:$AE$11, 0)), "")="", "", IFERROR(INDEX($B649:$AE649, $BK649, MATCH(BI$10, $B$11:$AE$11, 0)), "")))</f>
        <v/>
      </c>
      <c r="BJ649" s="12"/>
      <c r="BN649" s="19" t="str" cm="1">
        <f t="array" ref="BN649">IF($AZ$10="", "", IF(IFERROR(INDEX($B649:$AE649, $BK649, MATCH($AZ$10, $B$11:$AE$11, 0)), "")="", "", IFERROR(INDEX($B649:$AE649, $BK649, MATCH($AZ$10, $B$11:$AE$11, 0)), "")))</f>
        <v/>
      </c>
      <c r="BO649" s="19" t="str">
        <f t="shared" si="146"/>
        <v/>
      </c>
      <c r="BP649" s="19" t="str">
        <f t="shared" si="147"/>
        <v/>
      </c>
      <c r="BQ649" s="19" t="str">
        <f t="shared" si="148"/>
        <v/>
      </c>
      <c r="BR649" s="30" t="str">
        <f t="shared" si="149"/>
        <v/>
      </c>
      <c r="BS649" s="19" t="str">
        <f t="shared" si="150"/>
        <v/>
      </c>
      <c r="BT649" s="40" t="str" cm="1">
        <f t="array" ref="BT649">IFERROR(DATE(INDEX($BQ649:$BS649, $BK649, MATCH($BN$5, $BQ$10:$BS$10, 0)), INDEX($BQ649:$BS649, $BK649, MATCH($BN$4, $BQ$10:$BS$10, 0)), INDEX($BQ649:$BS649, $BK649, MATCH($BN$3, $BQ$10:$BS$10, 0))), "")</f>
        <v/>
      </c>
      <c r="BV649" s="19" t="str">
        <f t="shared" si="151"/>
        <v/>
      </c>
      <c r="BX649" s="19" t="str">
        <f t="shared" si="152"/>
        <v/>
      </c>
      <c r="BZ649" s="30" t="str">
        <f t="shared" si="156"/>
        <v/>
      </c>
      <c r="CA649" s="13" t="str">
        <f t="shared" si="157"/>
        <v/>
      </c>
      <c r="CB649" s="13" t="str">
        <f t="shared" si="158"/>
        <v/>
      </c>
      <c r="CC649" s="13" t="str">
        <f t="shared" si="159"/>
        <v/>
      </c>
      <c r="CD649" s="32" t="str">
        <f t="shared" si="160"/>
        <v/>
      </c>
      <c r="CF649" s="52" t="str">
        <f t="shared" si="153"/>
        <v/>
      </c>
      <c r="CH649" s="19" t="str">
        <f>IF($CF649="", "", COUNTIF($CF$12:$CF$1210, "&gt;"&amp;$CF649)+1+COUNTIF($CF$12:$CF649, $CF649)-1)</f>
        <v/>
      </c>
      <c r="CJ649" s="19" t="str">
        <f t="shared" si="154"/>
        <v/>
      </c>
      <c r="CL649" s="87" t="str">
        <f t="shared" si="155"/>
        <v/>
      </c>
    </row>
    <row r="650" spans="1:90" x14ac:dyDescent="0.25">
      <c r="A650" s="11"/>
      <c r="B650" s="5"/>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7"/>
      <c r="AF650" s="11"/>
      <c r="AG650" s="12"/>
      <c r="AH650" s="12"/>
      <c r="AI650" s="12"/>
      <c r="AJ650" s="12"/>
      <c r="AK650" s="12"/>
      <c r="AL650" s="12"/>
      <c r="AM650" s="12"/>
      <c r="AN650" s="12"/>
      <c r="AO650" s="12"/>
      <c r="AP650" s="12"/>
      <c r="AQ650" s="12"/>
      <c r="AR650" s="12"/>
      <c r="AS650" s="12"/>
      <c r="AT650" s="12"/>
      <c r="AU650" s="12"/>
      <c r="AV650" s="12"/>
      <c r="AW650" s="12"/>
      <c r="AX650" s="12"/>
      <c r="AY650" s="12"/>
      <c r="AZ650" s="37" t="str">
        <f t="shared" si="145"/>
        <v/>
      </c>
      <c r="BA650" s="13" t="str" cm="1">
        <f t="array" ref="BA650">IF(BA$10="", "", IF(IFERROR(INDEX($B650:$AE650, $BK650, MATCH(BA$10, $B$11:$AE$11, 0)), "")="", "", IFERROR(VALUE(INDEX($B650:$AE650, $BK650, MATCH(BA$10, $B$11:$AE$11, 0))), "")))</f>
        <v/>
      </c>
      <c r="BB650" s="13" t="str" cm="1">
        <f t="array" ref="BB650">IF(BB$10="", "", IF(IFERROR(INDEX($B650:$AE650, $BK650, MATCH(BB$10, $B$11:$AE$11, 0)), "")="", "", IFERROR(VALUE(INDEX($B650:$AE650, $BK650, MATCH(BB$10, $B$11:$AE$11, 0))), "")))</f>
        <v/>
      </c>
      <c r="BC650" s="13" t="str" cm="1">
        <f t="array" ref="BC650">IF(BC$10="", "", IF(IFERROR(INDEX($B650:$AE650, $BK650, MATCH(BC$10, $B$11:$AE$11, 0)), "")="", "", IFERROR(VALUE(INDEX($B650:$AE650, $BK650, MATCH(BC$10, $B$11:$AE$11, 0))), "")))</f>
        <v/>
      </c>
      <c r="BD650" s="13" t="str" cm="1">
        <f t="array" ref="BD650">IF(BD$10="", "", IF(IFERROR(INDEX($B650:$AE650, $BK650, MATCH(BD$10, $B$11:$AE$11, 0)), "")="", "", IFERROR(VALUE(INDEX($B650:$AE650, $BK650, MATCH(BD$10, $B$11:$AE$11, 0))), "")))</f>
        <v/>
      </c>
      <c r="BE650" s="32" t="str" cm="1">
        <f t="array" ref="BE650">IF(BE$10="", "", IF(IFERROR(INDEX($B650:$AE650, $BK650, MATCH(BE$10, $B$11:$AE$11, 0)), "")="", "", IFERROR(VALUE(INDEX($B650:$AE650, $BK650, MATCH(BE$10, $B$11:$AE$11, 0))), "")))</f>
        <v/>
      </c>
      <c r="BF650" s="12"/>
      <c r="BG650" s="44" t="str" cm="1">
        <f t="array" ref="BG650">IF(BG$10="", "", IF(IFERROR(INDEX($B650:$AE650, $BK650, MATCH(BG$10, $B$11:$AE$11, 0)), "")="", "", IFERROR(LEFT(INDEX($B650:$AE650, $BK650, MATCH(BG$10, $B$11:$AE$11, 0)), 70), "")))</f>
        <v/>
      </c>
      <c r="BH650" s="12"/>
      <c r="BI650" s="44" t="str" cm="1">
        <f t="array" ref="BI650">IF(BI$10="", "", IF(IFERROR(INDEX($B650:$AE650, $BK650, MATCH(BI$10, $B$11:$AE$11, 0)), "")="", "", IFERROR(INDEX($B650:$AE650, $BK650, MATCH(BI$10, $B$11:$AE$11, 0)), "")))</f>
        <v/>
      </c>
      <c r="BJ650" s="12"/>
      <c r="BN650" s="19" t="str" cm="1">
        <f t="array" ref="BN650">IF($AZ$10="", "", IF(IFERROR(INDEX($B650:$AE650, $BK650, MATCH($AZ$10, $B$11:$AE$11, 0)), "")="", "", IFERROR(INDEX($B650:$AE650, $BK650, MATCH($AZ$10, $B$11:$AE$11, 0)), "")))</f>
        <v/>
      </c>
      <c r="BO650" s="19" t="str">
        <f t="shared" si="146"/>
        <v/>
      </c>
      <c r="BP650" s="19" t="str">
        <f t="shared" si="147"/>
        <v/>
      </c>
      <c r="BQ650" s="19" t="str">
        <f t="shared" si="148"/>
        <v/>
      </c>
      <c r="BR650" s="30" t="str">
        <f t="shared" si="149"/>
        <v/>
      </c>
      <c r="BS650" s="19" t="str">
        <f t="shared" si="150"/>
        <v/>
      </c>
      <c r="BT650" s="40" t="str" cm="1">
        <f t="array" ref="BT650">IFERROR(DATE(INDEX($BQ650:$BS650, $BK650, MATCH($BN$5, $BQ$10:$BS$10, 0)), INDEX($BQ650:$BS650, $BK650, MATCH($BN$4, $BQ$10:$BS$10, 0)), INDEX($BQ650:$BS650, $BK650, MATCH($BN$3, $BQ$10:$BS$10, 0))), "")</f>
        <v/>
      </c>
      <c r="BV650" s="19" t="str">
        <f t="shared" si="151"/>
        <v/>
      </c>
      <c r="BX650" s="19" t="str">
        <f t="shared" si="152"/>
        <v/>
      </c>
      <c r="BZ650" s="30" t="str">
        <f t="shared" si="156"/>
        <v/>
      </c>
      <c r="CA650" s="13" t="str">
        <f t="shared" si="157"/>
        <v/>
      </c>
      <c r="CB650" s="13" t="str">
        <f t="shared" si="158"/>
        <v/>
      </c>
      <c r="CC650" s="13" t="str">
        <f t="shared" si="159"/>
        <v/>
      </c>
      <c r="CD650" s="32" t="str">
        <f t="shared" si="160"/>
        <v/>
      </c>
      <c r="CF650" s="52" t="str">
        <f t="shared" si="153"/>
        <v/>
      </c>
      <c r="CH650" s="19" t="str">
        <f>IF($CF650="", "", COUNTIF($CF$12:$CF$1210, "&gt;"&amp;$CF650)+1+COUNTIF($CF$12:$CF650, $CF650)-1)</f>
        <v/>
      </c>
      <c r="CJ650" s="19" t="str">
        <f t="shared" si="154"/>
        <v/>
      </c>
      <c r="CL650" s="87" t="str">
        <f t="shared" si="155"/>
        <v/>
      </c>
    </row>
    <row r="651" spans="1:90" x14ac:dyDescent="0.25">
      <c r="A651" s="11"/>
      <c r="B651" s="5"/>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7"/>
      <c r="AF651" s="11"/>
      <c r="AG651" s="12"/>
      <c r="AH651" s="12"/>
      <c r="AI651" s="12"/>
      <c r="AJ651" s="12"/>
      <c r="AK651" s="12"/>
      <c r="AL651" s="12"/>
      <c r="AM651" s="12"/>
      <c r="AN651" s="12"/>
      <c r="AO651" s="12"/>
      <c r="AP651" s="12"/>
      <c r="AQ651" s="12"/>
      <c r="AR651" s="12"/>
      <c r="AS651" s="12"/>
      <c r="AT651" s="12"/>
      <c r="AU651" s="12"/>
      <c r="AV651" s="12"/>
      <c r="AW651" s="12"/>
      <c r="AX651" s="12"/>
      <c r="AY651" s="12"/>
      <c r="AZ651" s="37" t="str">
        <f t="shared" si="145"/>
        <v/>
      </c>
      <c r="BA651" s="13" t="str" cm="1">
        <f t="array" ref="BA651">IF(BA$10="", "", IF(IFERROR(INDEX($B651:$AE651, $BK651, MATCH(BA$10, $B$11:$AE$11, 0)), "")="", "", IFERROR(VALUE(INDEX($B651:$AE651, $BK651, MATCH(BA$10, $B$11:$AE$11, 0))), "")))</f>
        <v/>
      </c>
      <c r="BB651" s="13" t="str" cm="1">
        <f t="array" ref="BB651">IF(BB$10="", "", IF(IFERROR(INDEX($B651:$AE651, $BK651, MATCH(BB$10, $B$11:$AE$11, 0)), "")="", "", IFERROR(VALUE(INDEX($B651:$AE651, $BK651, MATCH(BB$10, $B$11:$AE$11, 0))), "")))</f>
        <v/>
      </c>
      <c r="BC651" s="13" t="str" cm="1">
        <f t="array" ref="BC651">IF(BC$10="", "", IF(IFERROR(INDEX($B651:$AE651, $BK651, MATCH(BC$10, $B$11:$AE$11, 0)), "")="", "", IFERROR(VALUE(INDEX($B651:$AE651, $BK651, MATCH(BC$10, $B$11:$AE$11, 0))), "")))</f>
        <v/>
      </c>
      <c r="BD651" s="13" t="str" cm="1">
        <f t="array" ref="BD651">IF(BD$10="", "", IF(IFERROR(INDEX($B651:$AE651, $BK651, MATCH(BD$10, $B$11:$AE$11, 0)), "")="", "", IFERROR(VALUE(INDEX($B651:$AE651, $BK651, MATCH(BD$10, $B$11:$AE$11, 0))), "")))</f>
        <v/>
      </c>
      <c r="BE651" s="32" t="str" cm="1">
        <f t="array" ref="BE651">IF(BE$10="", "", IF(IFERROR(INDEX($B651:$AE651, $BK651, MATCH(BE$10, $B$11:$AE$11, 0)), "")="", "", IFERROR(VALUE(INDEX($B651:$AE651, $BK651, MATCH(BE$10, $B$11:$AE$11, 0))), "")))</f>
        <v/>
      </c>
      <c r="BF651" s="12"/>
      <c r="BG651" s="44" t="str" cm="1">
        <f t="array" ref="BG651">IF(BG$10="", "", IF(IFERROR(INDEX($B651:$AE651, $BK651, MATCH(BG$10, $B$11:$AE$11, 0)), "")="", "", IFERROR(LEFT(INDEX($B651:$AE651, $BK651, MATCH(BG$10, $B$11:$AE$11, 0)), 70), "")))</f>
        <v/>
      </c>
      <c r="BH651" s="12"/>
      <c r="BI651" s="44" t="str" cm="1">
        <f t="array" ref="BI651">IF(BI$10="", "", IF(IFERROR(INDEX($B651:$AE651, $BK651, MATCH(BI$10, $B$11:$AE$11, 0)), "")="", "", IFERROR(INDEX($B651:$AE651, $BK651, MATCH(BI$10, $B$11:$AE$11, 0)), "")))</f>
        <v/>
      </c>
      <c r="BJ651" s="12"/>
      <c r="BN651" s="19" t="str" cm="1">
        <f t="array" ref="BN651">IF($AZ$10="", "", IF(IFERROR(INDEX($B651:$AE651, $BK651, MATCH($AZ$10, $B$11:$AE$11, 0)), "")="", "", IFERROR(INDEX($B651:$AE651, $BK651, MATCH($AZ$10, $B$11:$AE$11, 0)), "")))</f>
        <v/>
      </c>
      <c r="BO651" s="19" t="str">
        <f t="shared" si="146"/>
        <v/>
      </c>
      <c r="BP651" s="19" t="str">
        <f t="shared" si="147"/>
        <v/>
      </c>
      <c r="BQ651" s="19" t="str">
        <f t="shared" si="148"/>
        <v/>
      </c>
      <c r="BR651" s="30" t="str">
        <f t="shared" si="149"/>
        <v/>
      </c>
      <c r="BS651" s="19" t="str">
        <f t="shared" si="150"/>
        <v/>
      </c>
      <c r="BT651" s="40" t="str" cm="1">
        <f t="array" ref="BT651">IFERROR(DATE(INDEX($BQ651:$BS651, $BK651, MATCH($BN$5, $BQ$10:$BS$10, 0)), INDEX($BQ651:$BS651, $BK651, MATCH($BN$4, $BQ$10:$BS$10, 0)), INDEX($BQ651:$BS651, $BK651, MATCH($BN$3, $BQ$10:$BS$10, 0))), "")</f>
        <v/>
      </c>
      <c r="BV651" s="19" t="str">
        <f t="shared" si="151"/>
        <v/>
      </c>
      <c r="BX651" s="19" t="str">
        <f t="shared" si="152"/>
        <v/>
      </c>
      <c r="BZ651" s="30" t="str">
        <f t="shared" si="156"/>
        <v/>
      </c>
      <c r="CA651" s="13" t="str">
        <f t="shared" si="157"/>
        <v/>
      </c>
      <c r="CB651" s="13" t="str">
        <f t="shared" si="158"/>
        <v/>
      </c>
      <c r="CC651" s="13" t="str">
        <f t="shared" si="159"/>
        <v/>
      </c>
      <c r="CD651" s="32" t="str">
        <f t="shared" si="160"/>
        <v/>
      </c>
      <c r="CF651" s="52" t="str">
        <f t="shared" si="153"/>
        <v/>
      </c>
      <c r="CH651" s="19" t="str">
        <f>IF($CF651="", "", COUNTIF($CF$12:$CF$1210, "&gt;"&amp;$CF651)+1+COUNTIF($CF$12:$CF651, $CF651)-1)</f>
        <v/>
      </c>
      <c r="CJ651" s="19" t="str">
        <f t="shared" si="154"/>
        <v/>
      </c>
      <c r="CL651" s="87" t="str">
        <f t="shared" si="155"/>
        <v/>
      </c>
    </row>
    <row r="652" spans="1:90" x14ac:dyDescent="0.25">
      <c r="A652" s="11"/>
      <c r="B652" s="5"/>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7"/>
      <c r="AF652" s="11"/>
      <c r="AG652" s="12"/>
      <c r="AH652" s="12"/>
      <c r="AI652" s="12"/>
      <c r="AJ652" s="12"/>
      <c r="AK652" s="12"/>
      <c r="AL652" s="12"/>
      <c r="AM652" s="12"/>
      <c r="AN652" s="12"/>
      <c r="AO652" s="12"/>
      <c r="AP652" s="12"/>
      <c r="AQ652" s="12"/>
      <c r="AR652" s="12"/>
      <c r="AS652" s="12"/>
      <c r="AT652" s="12"/>
      <c r="AU652" s="12"/>
      <c r="AV652" s="12"/>
      <c r="AW652" s="12"/>
      <c r="AX652" s="12"/>
      <c r="AY652" s="12"/>
      <c r="AZ652" s="37" t="str">
        <f t="shared" si="145"/>
        <v/>
      </c>
      <c r="BA652" s="13" t="str" cm="1">
        <f t="array" ref="BA652">IF(BA$10="", "", IF(IFERROR(INDEX($B652:$AE652, $BK652, MATCH(BA$10, $B$11:$AE$11, 0)), "")="", "", IFERROR(VALUE(INDEX($B652:$AE652, $BK652, MATCH(BA$10, $B$11:$AE$11, 0))), "")))</f>
        <v/>
      </c>
      <c r="BB652" s="13" t="str" cm="1">
        <f t="array" ref="BB652">IF(BB$10="", "", IF(IFERROR(INDEX($B652:$AE652, $BK652, MATCH(BB$10, $B$11:$AE$11, 0)), "")="", "", IFERROR(VALUE(INDEX($B652:$AE652, $BK652, MATCH(BB$10, $B$11:$AE$11, 0))), "")))</f>
        <v/>
      </c>
      <c r="BC652" s="13" t="str" cm="1">
        <f t="array" ref="BC652">IF(BC$10="", "", IF(IFERROR(INDEX($B652:$AE652, $BK652, MATCH(BC$10, $B$11:$AE$11, 0)), "")="", "", IFERROR(VALUE(INDEX($B652:$AE652, $BK652, MATCH(BC$10, $B$11:$AE$11, 0))), "")))</f>
        <v/>
      </c>
      <c r="BD652" s="13" t="str" cm="1">
        <f t="array" ref="BD652">IF(BD$10="", "", IF(IFERROR(INDEX($B652:$AE652, $BK652, MATCH(BD$10, $B$11:$AE$11, 0)), "")="", "", IFERROR(VALUE(INDEX($B652:$AE652, $BK652, MATCH(BD$10, $B$11:$AE$11, 0))), "")))</f>
        <v/>
      </c>
      <c r="BE652" s="32" t="str" cm="1">
        <f t="array" ref="BE652">IF(BE$10="", "", IF(IFERROR(INDEX($B652:$AE652, $BK652, MATCH(BE$10, $B$11:$AE$11, 0)), "")="", "", IFERROR(VALUE(INDEX($B652:$AE652, $BK652, MATCH(BE$10, $B$11:$AE$11, 0))), "")))</f>
        <v/>
      </c>
      <c r="BF652" s="12"/>
      <c r="BG652" s="44" t="str" cm="1">
        <f t="array" ref="BG652">IF(BG$10="", "", IF(IFERROR(INDEX($B652:$AE652, $BK652, MATCH(BG$10, $B$11:$AE$11, 0)), "")="", "", IFERROR(LEFT(INDEX($B652:$AE652, $BK652, MATCH(BG$10, $B$11:$AE$11, 0)), 70), "")))</f>
        <v/>
      </c>
      <c r="BH652" s="12"/>
      <c r="BI652" s="44" t="str" cm="1">
        <f t="array" ref="BI652">IF(BI$10="", "", IF(IFERROR(INDEX($B652:$AE652, $BK652, MATCH(BI$10, $B$11:$AE$11, 0)), "")="", "", IFERROR(INDEX($B652:$AE652, $BK652, MATCH(BI$10, $B$11:$AE$11, 0)), "")))</f>
        <v/>
      </c>
      <c r="BJ652" s="12"/>
      <c r="BN652" s="19" t="str" cm="1">
        <f t="array" ref="BN652">IF($AZ$10="", "", IF(IFERROR(INDEX($B652:$AE652, $BK652, MATCH($AZ$10, $B$11:$AE$11, 0)), "")="", "", IFERROR(INDEX($B652:$AE652, $BK652, MATCH($AZ$10, $B$11:$AE$11, 0)), "")))</f>
        <v/>
      </c>
      <c r="BO652" s="19" t="str">
        <f t="shared" si="146"/>
        <v/>
      </c>
      <c r="BP652" s="19" t="str">
        <f t="shared" si="147"/>
        <v/>
      </c>
      <c r="BQ652" s="19" t="str">
        <f t="shared" si="148"/>
        <v/>
      </c>
      <c r="BR652" s="30" t="str">
        <f t="shared" si="149"/>
        <v/>
      </c>
      <c r="BS652" s="19" t="str">
        <f t="shared" si="150"/>
        <v/>
      </c>
      <c r="BT652" s="40" t="str" cm="1">
        <f t="array" ref="BT652">IFERROR(DATE(INDEX($BQ652:$BS652, $BK652, MATCH($BN$5, $BQ$10:$BS$10, 0)), INDEX($BQ652:$BS652, $BK652, MATCH($BN$4, $BQ$10:$BS$10, 0)), INDEX($BQ652:$BS652, $BK652, MATCH($BN$3, $BQ$10:$BS$10, 0))), "")</f>
        <v/>
      </c>
      <c r="BV652" s="19" t="str">
        <f t="shared" si="151"/>
        <v/>
      </c>
      <c r="BX652" s="19" t="str">
        <f t="shared" si="152"/>
        <v/>
      </c>
      <c r="BZ652" s="30" t="str">
        <f t="shared" si="156"/>
        <v/>
      </c>
      <c r="CA652" s="13" t="str">
        <f t="shared" si="157"/>
        <v/>
      </c>
      <c r="CB652" s="13" t="str">
        <f t="shared" si="158"/>
        <v/>
      </c>
      <c r="CC652" s="13" t="str">
        <f t="shared" si="159"/>
        <v/>
      </c>
      <c r="CD652" s="32" t="str">
        <f t="shared" si="160"/>
        <v/>
      </c>
      <c r="CF652" s="52" t="str">
        <f t="shared" si="153"/>
        <v/>
      </c>
      <c r="CH652" s="19" t="str">
        <f>IF($CF652="", "", COUNTIF($CF$12:$CF$1210, "&gt;"&amp;$CF652)+1+COUNTIF($CF$12:$CF652, $CF652)-1)</f>
        <v/>
      </c>
      <c r="CJ652" s="19" t="str">
        <f t="shared" si="154"/>
        <v/>
      </c>
      <c r="CL652" s="87" t="str">
        <f t="shared" si="155"/>
        <v/>
      </c>
    </row>
    <row r="653" spans="1:90" x14ac:dyDescent="0.25">
      <c r="A653" s="11"/>
      <c r="B653" s="5"/>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7"/>
      <c r="AF653" s="11"/>
      <c r="AG653" s="12"/>
      <c r="AH653" s="12"/>
      <c r="AI653" s="12"/>
      <c r="AJ653" s="12"/>
      <c r="AK653" s="12"/>
      <c r="AL653" s="12"/>
      <c r="AM653" s="12"/>
      <c r="AN653" s="12"/>
      <c r="AO653" s="12"/>
      <c r="AP653" s="12"/>
      <c r="AQ653" s="12"/>
      <c r="AR653" s="12"/>
      <c r="AS653" s="12"/>
      <c r="AT653" s="12"/>
      <c r="AU653" s="12"/>
      <c r="AV653" s="12"/>
      <c r="AW653" s="12"/>
      <c r="AX653" s="12"/>
      <c r="AY653" s="12"/>
      <c r="AZ653" s="37" t="str">
        <f t="shared" ref="AZ653:AZ716" si="161">$BT653</f>
        <v/>
      </c>
      <c r="BA653" s="13" t="str" cm="1">
        <f t="array" ref="BA653">IF(BA$10="", "", IF(IFERROR(INDEX($B653:$AE653, $BK653, MATCH(BA$10, $B$11:$AE$11, 0)), "")="", "", IFERROR(VALUE(INDEX($B653:$AE653, $BK653, MATCH(BA$10, $B$11:$AE$11, 0))), "")))</f>
        <v/>
      </c>
      <c r="BB653" s="13" t="str" cm="1">
        <f t="array" ref="BB653">IF(BB$10="", "", IF(IFERROR(INDEX($B653:$AE653, $BK653, MATCH(BB$10, $B$11:$AE$11, 0)), "")="", "", IFERROR(VALUE(INDEX($B653:$AE653, $BK653, MATCH(BB$10, $B$11:$AE$11, 0))), "")))</f>
        <v/>
      </c>
      <c r="BC653" s="13" t="str" cm="1">
        <f t="array" ref="BC653">IF(BC$10="", "", IF(IFERROR(INDEX($B653:$AE653, $BK653, MATCH(BC$10, $B$11:$AE$11, 0)), "")="", "", IFERROR(VALUE(INDEX($B653:$AE653, $BK653, MATCH(BC$10, $B$11:$AE$11, 0))), "")))</f>
        <v/>
      </c>
      <c r="BD653" s="13" t="str" cm="1">
        <f t="array" ref="BD653">IF(BD$10="", "", IF(IFERROR(INDEX($B653:$AE653, $BK653, MATCH(BD$10, $B$11:$AE$11, 0)), "")="", "", IFERROR(VALUE(INDEX($B653:$AE653, $BK653, MATCH(BD$10, $B$11:$AE$11, 0))), "")))</f>
        <v/>
      </c>
      <c r="BE653" s="32" t="str" cm="1">
        <f t="array" ref="BE653">IF(BE$10="", "", IF(IFERROR(INDEX($B653:$AE653, $BK653, MATCH(BE$10, $B$11:$AE$11, 0)), "")="", "", IFERROR(VALUE(INDEX($B653:$AE653, $BK653, MATCH(BE$10, $B$11:$AE$11, 0))), "")))</f>
        <v/>
      </c>
      <c r="BF653" s="12"/>
      <c r="BG653" s="44" t="str" cm="1">
        <f t="array" ref="BG653">IF(BG$10="", "", IF(IFERROR(INDEX($B653:$AE653, $BK653, MATCH(BG$10, $B$11:$AE$11, 0)), "")="", "", IFERROR(LEFT(INDEX($B653:$AE653, $BK653, MATCH(BG$10, $B$11:$AE$11, 0)), 70), "")))</f>
        <v/>
      </c>
      <c r="BH653" s="12"/>
      <c r="BI653" s="44" t="str" cm="1">
        <f t="array" ref="BI653">IF(BI$10="", "", IF(IFERROR(INDEX($B653:$AE653, $BK653, MATCH(BI$10, $B$11:$AE$11, 0)), "")="", "", IFERROR(INDEX($B653:$AE653, $BK653, MATCH(BI$10, $B$11:$AE$11, 0)), "")))</f>
        <v/>
      </c>
      <c r="BJ653" s="12"/>
      <c r="BN653" s="19" t="str" cm="1">
        <f t="array" ref="BN653">IF($AZ$10="", "", IF(IFERROR(INDEX($B653:$AE653, $BK653, MATCH($AZ$10, $B$11:$AE$11, 0)), "")="", "", IFERROR(INDEX($B653:$AE653, $BK653, MATCH($AZ$10, $B$11:$AE$11, 0)), "")))</f>
        <v/>
      </c>
      <c r="BO653" s="19" t="str">
        <f t="shared" ref="BO653:BO716" si="162">IF($BN653="", "", IFERROR(FIND("/", $BN653), ""))</f>
        <v/>
      </c>
      <c r="BP653" s="19" t="str">
        <f t="shared" ref="BP653:BP716" si="163">IF(OR($BN653="", $BO653=""), "", IFERROR(FIND("/", $BN653, $BO653+1), ""))</f>
        <v/>
      </c>
      <c r="BQ653" s="19" t="str">
        <f t="shared" ref="BQ653:BQ716" si="164">IF($BN653="", "", IFERROR(VALUE(LEFT($BN653, $BO653-1)), ""))</f>
        <v/>
      </c>
      <c r="BR653" s="30" t="str">
        <f t="shared" ref="BR653:BR716" si="165">IF($BN653="", "", IFERROR(VALUE(MID($BN653, $BO653+1, (BP653-BO653-1))), ""))</f>
        <v/>
      </c>
      <c r="BS653" s="19" t="str">
        <f t="shared" ref="BS653:BS716" si="166">IF($BN653="", "", IFERROR(VALUE(MID($BN653, $BP653+1, (LEN(BN653)-BP653))), ""))</f>
        <v/>
      </c>
      <c r="BT653" s="40" t="str" cm="1">
        <f t="array" ref="BT653">IFERROR(DATE(INDEX($BQ653:$BS653, $BK653, MATCH($BN$5, $BQ$10:$BS$10, 0)), INDEX($BQ653:$BS653, $BK653, MATCH($BN$4, $BQ$10:$BS$10, 0)), INDEX($BQ653:$BS653, $BK653, MATCH($BN$3, $BQ$10:$BS$10, 0))), "")</f>
        <v/>
      </c>
      <c r="BV653" s="19" t="str">
        <f t="shared" ref="BV653:BV716" si="167">IF(COUNTIF($B653:$AE653, "")=30, "", "X")</f>
        <v/>
      </c>
      <c r="BX653" s="19" t="str">
        <f t="shared" ref="BX653:BX716" si="168">IF($BI653="", "", IF(COUNTIF($BI$12:$BI$1210, $BI653)&gt;1, "X", ""))</f>
        <v/>
      </c>
      <c r="BZ653" s="30" t="str">
        <f t="shared" si="156"/>
        <v/>
      </c>
      <c r="CA653" s="13" t="str">
        <f t="shared" si="157"/>
        <v/>
      </c>
      <c r="CB653" s="13" t="str">
        <f t="shared" si="158"/>
        <v/>
      </c>
      <c r="CC653" s="13" t="str">
        <f t="shared" si="159"/>
        <v/>
      </c>
      <c r="CD653" s="32" t="str">
        <f t="shared" si="160"/>
        <v/>
      </c>
      <c r="CF653" s="52" t="str">
        <f t="shared" ref="CF653:CF716" si="169">IF($BV653="", "", IFERROR(SUM($BZ653:$CD653), ""))</f>
        <v/>
      </c>
      <c r="CH653" s="19" t="str">
        <f>IF($CF653="", "", COUNTIF($CF$12:$CF$1210, "&gt;"&amp;$CF653)+1+COUNTIF($CF$12:$CF653, $CF653)-1)</f>
        <v/>
      </c>
      <c r="CJ653" s="19" t="str">
        <f t="shared" ref="CJ653:CJ716" si="170">IF($BT653="", "", IFERROR(TEXT($BT653, "mmm yyyy"), ""))</f>
        <v/>
      </c>
      <c r="CL653" s="87" t="str">
        <f t="shared" ref="CL653:CL716" si="171">IF($BV653="", "", IFERROR(SUM($BB653:$BE653)/$BA653, ""))</f>
        <v/>
      </c>
    </row>
    <row r="654" spans="1:90" x14ac:dyDescent="0.25">
      <c r="A654" s="11"/>
      <c r="B654" s="5"/>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7"/>
      <c r="AF654" s="11"/>
      <c r="AG654" s="12"/>
      <c r="AH654" s="12"/>
      <c r="AI654" s="12"/>
      <c r="AJ654" s="12"/>
      <c r="AK654" s="12"/>
      <c r="AL654" s="12"/>
      <c r="AM654" s="12"/>
      <c r="AN654" s="12"/>
      <c r="AO654" s="12"/>
      <c r="AP654" s="12"/>
      <c r="AQ654" s="12"/>
      <c r="AR654" s="12"/>
      <c r="AS654" s="12"/>
      <c r="AT654" s="12"/>
      <c r="AU654" s="12"/>
      <c r="AV654" s="12"/>
      <c r="AW654" s="12"/>
      <c r="AX654" s="12"/>
      <c r="AY654" s="12"/>
      <c r="AZ654" s="37" t="str">
        <f t="shared" si="161"/>
        <v/>
      </c>
      <c r="BA654" s="13" t="str" cm="1">
        <f t="array" ref="BA654">IF(BA$10="", "", IF(IFERROR(INDEX($B654:$AE654, $BK654, MATCH(BA$10, $B$11:$AE$11, 0)), "")="", "", IFERROR(VALUE(INDEX($B654:$AE654, $BK654, MATCH(BA$10, $B$11:$AE$11, 0))), "")))</f>
        <v/>
      </c>
      <c r="BB654" s="13" t="str" cm="1">
        <f t="array" ref="BB654">IF(BB$10="", "", IF(IFERROR(INDEX($B654:$AE654, $BK654, MATCH(BB$10, $B$11:$AE$11, 0)), "")="", "", IFERROR(VALUE(INDEX($B654:$AE654, $BK654, MATCH(BB$10, $B$11:$AE$11, 0))), "")))</f>
        <v/>
      </c>
      <c r="BC654" s="13" t="str" cm="1">
        <f t="array" ref="BC654">IF(BC$10="", "", IF(IFERROR(INDEX($B654:$AE654, $BK654, MATCH(BC$10, $B$11:$AE$11, 0)), "")="", "", IFERROR(VALUE(INDEX($B654:$AE654, $BK654, MATCH(BC$10, $B$11:$AE$11, 0))), "")))</f>
        <v/>
      </c>
      <c r="BD654" s="13" t="str" cm="1">
        <f t="array" ref="BD654">IF(BD$10="", "", IF(IFERROR(INDEX($B654:$AE654, $BK654, MATCH(BD$10, $B$11:$AE$11, 0)), "")="", "", IFERROR(VALUE(INDEX($B654:$AE654, $BK654, MATCH(BD$10, $B$11:$AE$11, 0))), "")))</f>
        <v/>
      </c>
      <c r="BE654" s="32" t="str" cm="1">
        <f t="array" ref="BE654">IF(BE$10="", "", IF(IFERROR(INDEX($B654:$AE654, $BK654, MATCH(BE$10, $B$11:$AE$11, 0)), "")="", "", IFERROR(VALUE(INDEX($B654:$AE654, $BK654, MATCH(BE$10, $B$11:$AE$11, 0))), "")))</f>
        <v/>
      </c>
      <c r="BF654" s="12"/>
      <c r="BG654" s="44" t="str" cm="1">
        <f t="array" ref="BG654">IF(BG$10="", "", IF(IFERROR(INDEX($B654:$AE654, $BK654, MATCH(BG$10, $B$11:$AE$11, 0)), "")="", "", IFERROR(LEFT(INDEX($B654:$AE654, $BK654, MATCH(BG$10, $B$11:$AE$11, 0)), 70), "")))</f>
        <v/>
      </c>
      <c r="BH654" s="12"/>
      <c r="BI654" s="44" t="str" cm="1">
        <f t="array" ref="BI654">IF(BI$10="", "", IF(IFERROR(INDEX($B654:$AE654, $BK654, MATCH(BI$10, $B$11:$AE$11, 0)), "")="", "", IFERROR(INDEX($B654:$AE654, $BK654, MATCH(BI$10, $B$11:$AE$11, 0)), "")))</f>
        <v/>
      </c>
      <c r="BJ654" s="12"/>
      <c r="BN654" s="19" t="str" cm="1">
        <f t="array" ref="BN654">IF($AZ$10="", "", IF(IFERROR(INDEX($B654:$AE654, $BK654, MATCH($AZ$10, $B$11:$AE$11, 0)), "")="", "", IFERROR(INDEX($B654:$AE654, $BK654, MATCH($AZ$10, $B$11:$AE$11, 0)), "")))</f>
        <v/>
      </c>
      <c r="BO654" s="19" t="str">
        <f t="shared" si="162"/>
        <v/>
      </c>
      <c r="BP654" s="19" t="str">
        <f t="shared" si="163"/>
        <v/>
      </c>
      <c r="BQ654" s="19" t="str">
        <f t="shared" si="164"/>
        <v/>
      </c>
      <c r="BR654" s="30" t="str">
        <f t="shared" si="165"/>
        <v/>
      </c>
      <c r="BS654" s="19" t="str">
        <f t="shared" si="166"/>
        <v/>
      </c>
      <c r="BT654" s="40" t="str" cm="1">
        <f t="array" ref="BT654">IFERROR(DATE(INDEX($BQ654:$BS654, $BK654, MATCH($BN$5, $BQ$10:$BS$10, 0)), INDEX($BQ654:$BS654, $BK654, MATCH($BN$4, $BQ$10:$BS$10, 0)), INDEX($BQ654:$BS654, $BK654, MATCH($BN$3, $BQ$10:$BS$10, 0))), "")</f>
        <v/>
      </c>
      <c r="BV654" s="19" t="str">
        <f t="shared" si="167"/>
        <v/>
      </c>
      <c r="BX654" s="19" t="str">
        <f t="shared" si="168"/>
        <v/>
      </c>
      <c r="BZ654" s="30" t="str">
        <f t="shared" si="156"/>
        <v/>
      </c>
      <c r="CA654" s="13" t="str">
        <f t="shared" si="157"/>
        <v/>
      </c>
      <c r="CB654" s="13" t="str">
        <f t="shared" si="158"/>
        <v/>
      </c>
      <c r="CC654" s="13" t="str">
        <f t="shared" si="159"/>
        <v/>
      </c>
      <c r="CD654" s="32" t="str">
        <f t="shared" si="160"/>
        <v/>
      </c>
      <c r="CF654" s="52" t="str">
        <f t="shared" si="169"/>
        <v/>
      </c>
      <c r="CH654" s="19" t="str">
        <f>IF($CF654="", "", COUNTIF($CF$12:$CF$1210, "&gt;"&amp;$CF654)+1+COUNTIF($CF$12:$CF654, $CF654)-1)</f>
        <v/>
      </c>
      <c r="CJ654" s="19" t="str">
        <f t="shared" si="170"/>
        <v/>
      </c>
      <c r="CL654" s="87" t="str">
        <f t="shared" si="171"/>
        <v/>
      </c>
    </row>
    <row r="655" spans="1:90" x14ac:dyDescent="0.25">
      <c r="A655" s="11"/>
      <c r="B655" s="5"/>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7"/>
      <c r="AF655" s="11"/>
      <c r="AG655" s="12"/>
      <c r="AH655" s="12"/>
      <c r="AI655" s="12"/>
      <c r="AJ655" s="12"/>
      <c r="AK655" s="12"/>
      <c r="AL655" s="12"/>
      <c r="AM655" s="12"/>
      <c r="AN655" s="12"/>
      <c r="AO655" s="12"/>
      <c r="AP655" s="12"/>
      <c r="AQ655" s="12"/>
      <c r="AR655" s="12"/>
      <c r="AS655" s="12"/>
      <c r="AT655" s="12"/>
      <c r="AU655" s="12"/>
      <c r="AV655" s="12"/>
      <c r="AW655" s="12"/>
      <c r="AX655" s="12"/>
      <c r="AY655" s="12"/>
      <c r="AZ655" s="37" t="str">
        <f t="shared" si="161"/>
        <v/>
      </c>
      <c r="BA655" s="13" t="str" cm="1">
        <f t="array" ref="BA655">IF(BA$10="", "", IF(IFERROR(INDEX($B655:$AE655, $BK655, MATCH(BA$10, $B$11:$AE$11, 0)), "")="", "", IFERROR(VALUE(INDEX($B655:$AE655, $BK655, MATCH(BA$10, $B$11:$AE$11, 0))), "")))</f>
        <v/>
      </c>
      <c r="BB655" s="13" t="str" cm="1">
        <f t="array" ref="BB655">IF(BB$10="", "", IF(IFERROR(INDEX($B655:$AE655, $BK655, MATCH(BB$10, $B$11:$AE$11, 0)), "")="", "", IFERROR(VALUE(INDEX($B655:$AE655, $BK655, MATCH(BB$10, $B$11:$AE$11, 0))), "")))</f>
        <v/>
      </c>
      <c r="BC655" s="13" t="str" cm="1">
        <f t="array" ref="BC655">IF(BC$10="", "", IF(IFERROR(INDEX($B655:$AE655, $BK655, MATCH(BC$10, $B$11:$AE$11, 0)), "")="", "", IFERROR(VALUE(INDEX($B655:$AE655, $BK655, MATCH(BC$10, $B$11:$AE$11, 0))), "")))</f>
        <v/>
      </c>
      <c r="BD655" s="13" t="str" cm="1">
        <f t="array" ref="BD655">IF(BD$10="", "", IF(IFERROR(INDEX($B655:$AE655, $BK655, MATCH(BD$10, $B$11:$AE$11, 0)), "")="", "", IFERROR(VALUE(INDEX($B655:$AE655, $BK655, MATCH(BD$10, $B$11:$AE$11, 0))), "")))</f>
        <v/>
      </c>
      <c r="BE655" s="32" t="str" cm="1">
        <f t="array" ref="BE655">IF(BE$10="", "", IF(IFERROR(INDEX($B655:$AE655, $BK655, MATCH(BE$10, $B$11:$AE$11, 0)), "")="", "", IFERROR(VALUE(INDEX($B655:$AE655, $BK655, MATCH(BE$10, $B$11:$AE$11, 0))), "")))</f>
        <v/>
      </c>
      <c r="BF655" s="12"/>
      <c r="BG655" s="44" t="str" cm="1">
        <f t="array" ref="BG655">IF(BG$10="", "", IF(IFERROR(INDEX($B655:$AE655, $BK655, MATCH(BG$10, $B$11:$AE$11, 0)), "")="", "", IFERROR(LEFT(INDEX($B655:$AE655, $BK655, MATCH(BG$10, $B$11:$AE$11, 0)), 70), "")))</f>
        <v/>
      </c>
      <c r="BH655" s="12"/>
      <c r="BI655" s="44" t="str" cm="1">
        <f t="array" ref="BI655">IF(BI$10="", "", IF(IFERROR(INDEX($B655:$AE655, $BK655, MATCH(BI$10, $B$11:$AE$11, 0)), "")="", "", IFERROR(INDEX($B655:$AE655, $BK655, MATCH(BI$10, $B$11:$AE$11, 0)), "")))</f>
        <v/>
      </c>
      <c r="BJ655" s="12"/>
      <c r="BN655" s="19" t="str" cm="1">
        <f t="array" ref="BN655">IF($AZ$10="", "", IF(IFERROR(INDEX($B655:$AE655, $BK655, MATCH($AZ$10, $B$11:$AE$11, 0)), "")="", "", IFERROR(INDEX($B655:$AE655, $BK655, MATCH($AZ$10, $B$11:$AE$11, 0)), "")))</f>
        <v/>
      </c>
      <c r="BO655" s="19" t="str">
        <f t="shared" si="162"/>
        <v/>
      </c>
      <c r="BP655" s="19" t="str">
        <f t="shared" si="163"/>
        <v/>
      </c>
      <c r="BQ655" s="19" t="str">
        <f t="shared" si="164"/>
        <v/>
      </c>
      <c r="BR655" s="30" t="str">
        <f t="shared" si="165"/>
        <v/>
      </c>
      <c r="BS655" s="19" t="str">
        <f t="shared" si="166"/>
        <v/>
      </c>
      <c r="BT655" s="40" t="str" cm="1">
        <f t="array" ref="BT655">IFERROR(DATE(INDEX($BQ655:$BS655, $BK655, MATCH($BN$5, $BQ$10:$BS$10, 0)), INDEX($BQ655:$BS655, $BK655, MATCH($BN$4, $BQ$10:$BS$10, 0)), INDEX($BQ655:$BS655, $BK655, MATCH($BN$3, $BQ$10:$BS$10, 0))), "")</f>
        <v/>
      </c>
      <c r="BV655" s="19" t="str">
        <f t="shared" si="167"/>
        <v/>
      </c>
      <c r="BX655" s="19" t="str">
        <f t="shared" si="168"/>
        <v/>
      </c>
      <c r="BZ655" s="30" t="str">
        <f t="shared" ref="BZ655:BZ718" si="172">IF(BA655="", "", IFERROR(ROUNDDOWN(BA655/BZ$9, 0)*BZ$8, ""))</f>
        <v/>
      </c>
      <c r="CA655" s="13" t="str">
        <f t="shared" ref="CA655:CA718" si="173">IF(BB655="", "", IFERROR(ROUNDDOWN(BB655/CA$9, 0)*CA$8, ""))</f>
        <v/>
      </c>
      <c r="CB655" s="13" t="str">
        <f t="shared" ref="CB655:CB718" si="174">IF(BC655="", "", IFERROR(ROUNDDOWN(BC655/CB$9, 0)*CB$8, ""))</f>
        <v/>
      </c>
      <c r="CC655" s="13" t="str">
        <f t="shared" ref="CC655:CC718" si="175">IF(BD655="", "", IFERROR(ROUNDDOWN(BD655/CC$9, 0)*CC$8, ""))</f>
        <v/>
      </c>
      <c r="CD655" s="32" t="str">
        <f t="shared" ref="CD655:CD718" si="176">IF(BE655="", "", IFERROR(ROUNDDOWN(BE655/CD$9, 0)*CD$8, ""))</f>
        <v/>
      </c>
      <c r="CF655" s="52" t="str">
        <f t="shared" si="169"/>
        <v/>
      </c>
      <c r="CH655" s="19" t="str">
        <f>IF($CF655="", "", COUNTIF($CF$12:$CF$1210, "&gt;"&amp;$CF655)+1+COUNTIF($CF$12:$CF655, $CF655)-1)</f>
        <v/>
      </c>
      <c r="CJ655" s="19" t="str">
        <f t="shared" si="170"/>
        <v/>
      </c>
      <c r="CL655" s="87" t="str">
        <f t="shared" si="171"/>
        <v/>
      </c>
    </row>
    <row r="656" spans="1:90" x14ac:dyDescent="0.25">
      <c r="A656" s="11"/>
      <c r="B656" s="5"/>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7"/>
      <c r="AF656" s="11"/>
      <c r="AG656" s="12"/>
      <c r="AH656" s="12"/>
      <c r="AI656" s="12"/>
      <c r="AJ656" s="12"/>
      <c r="AK656" s="12"/>
      <c r="AL656" s="12"/>
      <c r="AM656" s="12"/>
      <c r="AN656" s="12"/>
      <c r="AO656" s="12"/>
      <c r="AP656" s="12"/>
      <c r="AQ656" s="12"/>
      <c r="AR656" s="12"/>
      <c r="AS656" s="12"/>
      <c r="AT656" s="12"/>
      <c r="AU656" s="12"/>
      <c r="AV656" s="12"/>
      <c r="AW656" s="12"/>
      <c r="AX656" s="12"/>
      <c r="AY656" s="12"/>
      <c r="AZ656" s="37" t="str">
        <f t="shared" si="161"/>
        <v/>
      </c>
      <c r="BA656" s="13" t="str" cm="1">
        <f t="array" ref="BA656">IF(BA$10="", "", IF(IFERROR(INDEX($B656:$AE656, $BK656, MATCH(BA$10, $B$11:$AE$11, 0)), "")="", "", IFERROR(VALUE(INDEX($B656:$AE656, $BK656, MATCH(BA$10, $B$11:$AE$11, 0))), "")))</f>
        <v/>
      </c>
      <c r="BB656" s="13" t="str" cm="1">
        <f t="array" ref="BB656">IF(BB$10="", "", IF(IFERROR(INDEX($B656:$AE656, $BK656, MATCH(BB$10, $B$11:$AE$11, 0)), "")="", "", IFERROR(VALUE(INDEX($B656:$AE656, $BK656, MATCH(BB$10, $B$11:$AE$11, 0))), "")))</f>
        <v/>
      </c>
      <c r="BC656" s="13" t="str" cm="1">
        <f t="array" ref="BC656">IF(BC$10="", "", IF(IFERROR(INDEX($B656:$AE656, $BK656, MATCH(BC$10, $B$11:$AE$11, 0)), "")="", "", IFERROR(VALUE(INDEX($B656:$AE656, $BK656, MATCH(BC$10, $B$11:$AE$11, 0))), "")))</f>
        <v/>
      </c>
      <c r="BD656" s="13" t="str" cm="1">
        <f t="array" ref="BD656">IF(BD$10="", "", IF(IFERROR(INDEX($B656:$AE656, $BK656, MATCH(BD$10, $B$11:$AE$11, 0)), "")="", "", IFERROR(VALUE(INDEX($B656:$AE656, $BK656, MATCH(BD$10, $B$11:$AE$11, 0))), "")))</f>
        <v/>
      </c>
      <c r="BE656" s="32" t="str" cm="1">
        <f t="array" ref="BE656">IF(BE$10="", "", IF(IFERROR(INDEX($B656:$AE656, $BK656, MATCH(BE$10, $B$11:$AE$11, 0)), "")="", "", IFERROR(VALUE(INDEX($B656:$AE656, $BK656, MATCH(BE$10, $B$11:$AE$11, 0))), "")))</f>
        <v/>
      </c>
      <c r="BF656" s="12"/>
      <c r="BG656" s="44" t="str" cm="1">
        <f t="array" ref="BG656">IF(BG$10="", "", IF(IFERROR(INDEX($B656:$AE656, $BK656, MATCH(BG$10, $B$11:$AE$11, 0)), "")="", "", IFERROR(LEFT(INDEX($B656:$AE656, $BK656, MATCH(BG$10, $B$11:$AE$11, 0)), 70), "")))</f>
        <v/>
      </c>
      <c r="BH656" s="12"/>
      <c r="BI656" s="44" t="str" cm="1">
        <f t="array" ref="BI656">IF(BI$10="", "", IF(IFERROR(INDEX($B656:$AE656, $BK656, MATCH(BI$10, $B$11:$AE$11, 0)), "")="", "", IFERROR(INDEX($B656:$AE656, $BK656, MATCH(BI$10, $B$11:$AE$11, 0)), "")))</f>
        <v/>
      </c>
      <c r="BJ656" s="12"/>
      <c r="BN656" s="19" t="str" cm="1">
        <f t="array" ref="BN656">IF($AZ$10="", "", IF(IFERROR(INDEX($B656:$AE656, $BK656, MATCH($AZ$10, $B$11:$AE$11, 0)), "")="", "", IFERROR(INDEX($B656:$AE656, $BK656, MATCH($AZ$10, $B$11:$AE$11, 0)), "")))</f>
        <v/>
      </c>
      <c r="BO656" s="19" t="str">
        <f t="shared" si="162"/>
        <v/>
      </c>
      <c r="BP656" s="19" t="str">
        <f t="shared" si="163"/>
        <v/>
      </c>
      <c r="BQ656" s="19" t="str">
        <f t="shared" si="164"/>
        <v/>
      </c>
      <c r="BR656" s="30" t="str">
        <f t="shared" si="165"/>
        <v/>
      </c>
      <c r="BS656" s="19" t="str">
        <f t="shared" si="166"/>
        <v/>
      </c>
      <c r="BT656" s="40" t="str" cm="1">
        <f t="array" ref="BT656">IFERROR(DATE(INDEX($BQ656:$BS656, $BK656, MATCH($BN$5, $BQ$10:$BS$10, 0)), INDEX($BQ656:$BS656, $BK656, MATCH($BN$4, $BQ$10:$BS$10, 0)), INDEX($BQ656:$BS656, $BK656, MATCH($BN$3, $BQ$10:$BS$10, 0))), "")</f>
        <v/>
      </c>
      <c r="BV656" s="19" t="str">
        <f t="shared" si="167"/>
        <v/>
      </c>
      <c r="BX656" s="19" t="str">
        <f t="shared" si="168"/>
        <v/>
      </c>
      <c r="BZ656" s="30" t="str">
        <f t="shared" si="172"/>
        <v/>
      </c>
      <c r="CA656" s="13" t="str">
        <f t="shared" si="173"/>
        <v/>
      </c>
      <c r="CB656" s="13" t="str">
        <f t="shared" si="174"/>
        <v/>
      </c>
      <c r="CC656" s="13" t="str">
        <f t="shared" si="175"/>
        <v/>
      </c>
      <c r="CD656" s="32" t="str">
        <f t="shared" si="176"/>
        <v/>
      </c>
      <c r="CF656" s="52" t="str">
        <f t="shared" si="169"/>
        <v/>
      </c>
      <c r="CH656" s="19" t="str">
        <f>IF($CF656="", "", COUNTIF($CF$12:$CF$1210, "&gt;"&amp;$CF656)+1+COUNTIF($CF$12:$CF656, $CF656)-1)</f>
        <v/>
      </c>
      <c r="CJ656" s="19" t="str">
        <f t="shared" si="170"/>
        <v/>
      </c>
      <c r="CL656" s="87" t="str">
        <f t="shared" si="171"/>
        <v/>
      </c>
    </row>
    <row r="657" spans="1:90" x14ac:dyDescent="0.25">
      <c r="A657" s="11"/>
      <c r="B657" s="5"/>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7"/>
      <c r="AF657" s="11"/>
      <c r="AG657" s="12"/>
      <c r="AH657" s="12"/>
      <c r="AI657" s="12"/>
      <c r="AJ657" s="12"/>
      <c r="AK657" s="12"/>
      <c r="AL657" s="12"/>
      <c r="AM657" s="12"/>
      <c r="AN657" s="12"/>
      <c r="AO657" s="12"/>
      <c r="AP657" s="12"/>
      <c r="AQ657" s="12"/>
      <c r="AR657" s="12"/>
      <c r="AS657" s="12"/>
      <c r="AT657" s="12"/>
      <c r="AU657" s="12"/>
      <c r="AV657" s="12"/>
      <c r="AW657" s="12"/>
      <c r="AX657" s="12"/>
      <c r="AY657" s="12"/>
      <c r="AZ657" s="37" t="str">
        <f t="shared" si="161"/>
        <v/>
      </c>
      <c r="BA657" s="13" t="str" cm="1">
        <f t="array" ref="BA657">IF(BA$10="", "", IF(IFERROR(INDEX($B657:$AE657, $BK657, MATCH(BA$10, $B$11:$AE$11, 0)), "")="", "", IFERROR(VALUE(INDEX($B657:$AE657, $BK657, MATCH(BA$10, $B$11:$AE$11, 0))), "")))</f>
        <v/>
      </c>
      <c r="BB657" s="13" t="str" cm="1">
        <f t="array" ref="BB657">IF(BB$10="", "", IF(IFERROR(INDEX($B657:$AE657, $BK657, MATCH(BB$10, $B$11:$AE$11, 0)), "")="", "", IFERROR(VALUE(INDEX($B657:$AE657, $BK657, MATCH(BB$10, $B$11:$AE$11, 0))), "")))</f>
        <v/>
      </c>
      <c r="BC657" s="13" t="str" cm="1">
        <f t="array" ref="BC657">IF(BC$10="", "", IF(IFERROR(INDEX($B657:$AE657, $BK657, MATCH(BC$10, $B$11:$AE$11, 0)), "")="", "", IFERROR(VALUE(INDEX($B657:$AE657, $BK657, MATCH(BC$10, $B$11:$AE$11, 0))), "")))</f>
        <v/>
      </c>
      <c r="BD657" s="13" t="str" cm="1">
        <f t="array" ref="BD657">IF(BD$10="", "", IF(IFERROR(INDEX($B657:$AE657, $BK657, MATCH(BD$10, $B$11:$AE$11, 0)), "")="", "", IFERROR(VALUE(INDEX($B657:$AE657, $BK657, MATCH(BD$10, $B$11:$AE$11, 0))), "")))</f>
        <v/>
      </c>
      <c r="BE657" s="32" t="str" cm="1">
        <f t="array" ref="BE657">IF(BE$10="", "", IF(IFERROR(INDEX($B657:$AE657, $BK657, MATCH(BE$10, $B$11:$AE$11, 0)), "")="", "", IFERROR(VALUE(INDEX($B657:$AE657, $BK657, MATCH(BE$10, $B$11:$AE$11, 0))), "")))</f>
        <v/>
      </c>
      <c r="BF657" s="12"/>
      <c r="BG657" s="44" t="str" cm="1">
        <f t="array" ref="BG657">IF(BG$10="", "", IF(IFERROR(INDEX($B657:$AE657, $BK657, MATCH(BG$10, $B$11:$AE$11, 0)), "")="", "", IFERROR(LEFT(INDEX($B657:$AE657, $BK657, MATCH(BG$10, $B$11:$AE$11, 0)), 70), "")))</f>
        <v/>
      </c>
      <c r="BH657" s="12"/>
      <c r="BI657" s="44" t="str" cm="1">
        <f t="array" ref="BI657">IF(BI$10="", "", IF(IFERROR(INDEX($B657:$AE657, $BK657, MATCH(BI$10, $B$11:$AE$11, 0)), "")="", "", IFERROR(INDEX($B657:$AE657, $BK657, MATCH(BI$10, $B$11:$AE$11, 0)), "")))</f>
        <v/>
      </c>
      <c r="BJ657" s="12"/>
      <c r="BN657" s="19" t="str" cm="1">
        <f t="array" ref="BN657">IF($AZ$10="", "", IF(IFERROR(INDEX($B657:$AE657, $BK657, MATCH($AZ$10, $B$11:$AE$11, 0)), "")="", "", IFERROR(INDEX($B657:$AE657, $BK657, MATCH($AZ$10, $B$11:$AE$11, 0)), "")))</f>
        <v/>
      </c>
      <c r="BO657" s="19" t="str">
        <f t="shared" si="162"/>
        <v/>
      </c>
      <c r="BP657" s="19" t="str">
        <f t="shared" si="163"/>
        <v/>
      </c>
      <c r="BQ657" s="19" t="str">
        <f t="shared" si="164"/>
        <v/>
      </c>
      <c r="BR657" s="30" t="str">
        <f t="shared" si="165"/>
        <v/>
      </c>
      <c r="BS657" s="19" t="str">
        <f t="shared" si="166"/>
        <v/>
      </c>
      <c r="BT657" s="40" t="str" cm="1">
        <f t="array" ref="BT657">IFERROR(DATE(INDEX($BQ657:$BS657, $BK657, MATCH($BN$5, $BQ$10:$BS$10, 0)), INDEX($BQ657:$BS657, $BK657, MATCH($BN$4, $BQ$10:$BS$10, 0)), INDEX($BQ657:$BS657, $BK657, MATCH($BN$3, $BQ$10:$BS$10, 0))), "")</f>
        <v/>
      </c>
      <c r="BV657" s="19" t="str">
        <f t="shared" si="167"/>
        <v/>
      </c>
      <c r="BX657" s="19" t="str">
        <f t="shared" si="168"/>
        <v/>
      </c>
      <c r="BZ657" s="30" t="str">
        <f t="shared" si="172"/>
        <v/>
      </c>
      <c r="CA657" s="13" t="str">
        <f t="shared" si="173"/>
        <v/>
      </c>
      <c r="CB657" s="13" t="str">
        <f t="shared" si="174"/>
        <v/>
      </c>
      <c r="CC657" s="13" t="str">
        <f t="shared" si="175"/>
        <v/>
      </c>
      <c r="CD657" s="32" t="str">
        <f t="shared" si="176"/>
        <v/>
      </c>
      <c r="CF657" s="52" t="str">
        <f t="shared" si="169"/>
        <v/>
      </c>
      <c r="CH657" s="19" t="str">
        <f>IF($CF657="", "", COUNTIF($CF$12:$CF$1210, "&gt;"&amp;$CF657)+1+COUNTIF($CF$12:$CF657, $CF657)-1)</f>
        <v/>
      </c>
      <c r="CJ657" s="19" t="str">
        <f t="shared" si="170"/>
        <v/>
      </c>
      <c r="CL657" s="87" t="str">
        <f t="shared" si="171"/>
        <v/>
      </c>
    </row>
    <row r="658" spans="1:90" x14ac:dyDescent="0.25">
      <c r="A658" s="11"/>
      <c r="B658" s="5"/>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7"/>
      <c r="AF658" s="11"/>
      <c r="AG658" s="12"/>
      <c r="AH658" s="12"/>
      <c r="AI658" s="12"/>
      <c r="AJ658" s="12"/>
      <c r="AK658" s="12"/>
      <c r="AL658" s="12"/>
      <c r="AM658" s="12"/>
      <c r="AN658" s="12"/>
      <c r="AO658" s="12"/>
      <c r="AP658" s="12"/>
      <c r="AQ658" s="12"/>
      <c r="AR658" s="12"/>
      <c r="AS658" s="12"/>
      <c r="AT658" s="12"/>
      <c r="AU658" s="12"/>
      <c r="AV658" s="12"/>
      <c r="AW658" s="12"/>
      <c r="AX658" s="12"/>
      <c r="AY658" s="12"/>
      <c r="AZ658" s="37" t="str">
        <f t="shared" si="161"/>
        <v/>
      </c>
      <c r="BA658" s="13" t="str" cm="1">
        <f t="array" ref="BA658">IF(BA$10="", "", IF(IFERROR(INDEX($B658:$AE658, $BK658, MATCH(BA$10, $B$11:$AE$11, 0)), "")="", "", IFERROR(VALUE(INDEX($B658:$AE658, $BK658, MATCH(BA$10, $B$11:$AE$11, 0))), "")))</f>
        <v/>
      </c>
      <c r="BB658" s="13" t="str" cm="1">
        <f t="array" ref="BB658">IF(BB$10="", "", IF(IFERROR(INDEX($B658:$AE658, $BK658, MATCH(BB$10, $B$11:$AE$11, 0)), "")="", "", IFERROR(VALUE(INDEX($B658:$AE658, $BK658, MATCH(BB$10, $B$11:$AE$11, 0))), "")))</f>
        <v/>
      </c>
      <c r="BC658" s="13" t="str" cm="1">
        <f t="array" ref="BC658">IF(BC$10="", "", IF(IFERROR(INDEX($B658:$AE658, $BK658, MATCH(BC$10, $B$11:$AE$11, 0)), "")="", "", IFERROR(VALUE(INDEX($B658:$AE658, $BK658, MATCH(BC$10, $B$11:$AE$11, 0))), "")))</f>
        <v/>
      </c>
      <c r="BD658" s="13" t="str" cm="1">
        <f t="array" ref="BD658">IF(BD$10="", "", IF(IFERROR(INDEX($B658:$AE658, $BK658, MATCH(BD$10, $B$11:$AE$11, 0)), "")="", "", IFERROR(VALUE(INDEX($B658:$AE658, $BK658, MATCH(BD$10, $B$11:$AE$11, 0))), "")))</f>
        <v/>
      </c>
      <c r="BE658" s="32" t="str" cm="1">
        <f t="array" ref="BE658">IF(BE$10="", "", IF(IFERROR(INDEX($B658:$AE658, $BK658, MATCH(BE$10, $B$11:$AE$11, 0)), "")="", "", IFERROR(VALUE(INDEX($B658:$AE658, $BK658, MATCH(BE$10, $B$11:$AE$11, 0))), "")))</f>
        <v/>
      </c>
      <c r="BF658" s="12"/>
      <c r="BG658" s="44" t="str" cm="1">
        <f t="array" ref="BG658">IF(BG$10="", "", IF(IFERROR(INDEX($B658:$AE658, $BK658, MATCH(BG$10, $B$11:$AE$11, 0)), "")="", "", IFERROR(LEFT(INDEX($B658:$AE658, $BK658, MATCH(BG$10, $B$11:$AE$11, 0)), 70), "")))</f>
        <v/>
      </c>
      <c r="BH658" s="12"/>
      <c r="BI658" s="44" t="str" cm="1">
        <f t="array" ref="BI658">IF(BI$10="", "", IF(IFERROR(INDEX($B658:$AE658, $BK658, MATCH(BI$10, $B$11:$AE$11, 0)), "")="", "", IFERROR(INDEX($B658:$AE658, $BK658, MATCH(BI$10, $B$11:$AE$11, 0)), "")))</f>
        <v/>
      </c>
      <c r="BJ658" s="12"/>
      <c r="BN658" s="19" t="str" cm="1">
        <f t="array" ref="BN658">IF($AZ$10="", "", IF(IFERROR(INDEX($B658:$AE658, $BK658, MATCH($AZ$10, $B$11:$AE$11, 0)), "")="", "", IFERROR(INDEX($B658:$AE658, $BK658, MATCH($AZ$10, $B$11:$AE$11, 0)), "")))</f>
        <v/>
      </c>
      <c r="BO658" s="19" t="str">
        <f t="shared" si="162"/>
        <v/>
      </c>
      <c r="BP658" s="19" t="str">
        <f t="shared" si="163"/>
        <v/>
      </c>
      <c r="BQ658" s="19" t="str">
        <f t="shared" si="164"/>
        <v/>
      </c>
      <c r="BR658" s="30" t="str">
        <f t="shared" si="165"/>
        <v/>
      </c>
      <c r="BS658" s="19" t="str">
        <f t="shared" si="166"/>
        <v/>
      </c>
      <c r="BT658" s="40" t="str" cm="1">
        <f t="array" ref="BT658">IFERROR(DATE(INDEX($BQ658:$BS658, $BK658, MATCH($BN$5, $BQ$10:$BS$10, 0)), INDEX($BQ658:$BS658, $BK658, MATCH($BN$4, $BQ$10:$BS$10, 0)), INDEX($BQ658:$BS658, $BK658, MATCH($BN$3, $BQ$10:$BS$10, 0))), "")</f>
        <v/>
      </c>
      <c r="BV658" s="19" t="str">
        <f t="shared" si="167"/>
        <v/>
      </c>
      <c r="BX658" s="19" t="str">
        <f t="shared" si="168"/>
        <v/>
      </c>
      <c r="BZ658" s="30" t="str">
        <f t="shared" si="172"/>
        <v/>
      </c>
      <c r="CA658" s="13" t="str">
        <f t="shared" si="173"/>
        <v/>
      </c>
      <c r="CB658" s="13" t="str">
        <f t="shared" si="174"/>
        <v/>
      </c>
      <c r="CC658" s="13" t="str">
        <f t="shared" si="175"/>
        <v/>
      </c>
      <c r="CD658" s="32" t="str">
        <f t="shared" si="176"/>
        <v/>
      </c>
      <c r="CF658" s="52" t="str">
        <f t="shared" si="169"/>
        <v/>
      </c>
      <c r="CH658" s="19" t="str">
        <f>IF($CF658="", "", COUNTIF($CF$12:$CF$1210, "&gt;"&amp;$CF658)+1+COUNTIF($CF$12:$CF658, $CF658)-1)</f>
        <v/>
      </c>
      <c r="CJ658" s="19" t="str">
        <f t="shared" si="170"/>
        <v/>
      </c>
      <c r="CL658" s="87" t="str">
        <f t="shared" si="171"/>
        <v/>
      </c>
    </row>
    <row r="659" spans="1:90" x14ac:dyDescent="0.25">
      <c r="A659" s="11"/>
      <c r="B659" s="5"/>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7"/>
      <c r="AF659" s="11"/>
      <c r="AG659" s="12"/>
      <c r="AH659" s="12"/>
      <c r="AI659" s="12"/>
      <c r="AJ659" s="12"/>
      <c r="AK659" s="12"/>
      <c r="AL659" s="12"/>
      <c r="AM659" s="12"/>
      <c r="AN659" s="12"/>
      <c r="AO659" s="12"/>
      <c r="AP659" s="12"/>
      <c r="AQ659" s="12"/>
      <c r="AR659" s="12"/>
      <c r="AS659" s="12"/>
      <c r="AT659" s="12"/>
      <c r="AU659" s="12"/>
      <c r="AV659" s="12"/>
      <c r="AW659" s="12"/>
      <c r="AX659" s="12"/>
      <c r="AY659" s="12"/>
      <c r="AZ659" s="37" t="str">
        <f t="shared" si="161"/>
        <v/>
      </c>
      <c r="BA659" s="13" t="str" cm="1">
        <f t="array" ref="BA659">IF(BA$10="", "", IF(IFERROR(INDEX($B659:$AE659, $BK659, MATCH(BA$10, $B$11:$AE$11, 0)), "")="", "", IFERROR(VALUE(INDEX($B659:$AE659, $BK659, MATCH(BA$10, $B$11:$AE$11, 0))), "")))</f>
        <v/>
      </c>
      <c r="BB659" s="13" t="str" cm="1">
        <f t="array" ref="BB659">IF(BB$10="", "", IF(IFERROR(INDEX($B659:$AE659, $BK659, MATCH(BB$10, $B$11:$AE$11, 0)), "")="", "", IFERROR(VALUE(INDEX($B659:$AE659, $BK659, MATCH(BB$10, $B$11:$AE$11, 0))), "")))</f>
        <v/>
      </c>
      <c r="BC659" s="13" t="str" cm="1">
        <f t="array" ref="BC659">IF(BC$10="", "", IF(IFERROR(INDEX($B659:$AE659, $BK659, MATCH(BC$10, $B$11:$AE$11, 0)), "")="", "", IFERROR(VALUE(INDEX($B659:$AE659, $BK659, MATCH(BC$10, $B$11:$AE$11, 0))), "")))</f>
        <v/>
      </c>
      <c r="BD659" s="13" t="str" cm="1">
        <f t="array" ref="BD659">IF(BD$10="", "", IF(IFERROR(INDEX($B659:$AE659, $BK659, MATCH(BD$10, $B$11:$AE$11, 0)), "")="", "", IFERROR(VALUE(INDEX($B659:$AE659, $BK659, MATCH(BD$10, $B$11:$AE$11, 0))), "")))</f>
        <v/>
      </c>
      <c r="BE659" s="32" t="str" cm="1">
        <f t="array" ref="BE659">IF(BE$10="", "", IF(IFERROR(INDEX($B659:$AE659, $BK659, MATCH(BE$10, $B$11:$AE$11, 0)), "")="", "", IFERROR(VALUE(INDEX($B659:$AE659, $BK659, MATCH(BE$10, $B$11:$AE$11, 0))), "")))</f>
        <v/>
      </c>
      <c r="BF659" s="12"/>
      <c r="BG659" s="44" t="str" cm="1">
        <f t="array" ref="BG659">IF(BG$10="", "", IF(IFERROR(INDEX($B659:$AE659, $BK659, MATCH(BG$10, $B$11:$AE$11, 0)), "")="", "", IFERROR(LEFT(INDEX($B659:$AE659, $BK659, MATCH(BG$10, $B$11:$AE$11, 0)), 70), "")))</f>
        <v/>
      </c>
      <c r="BH659" s="12"/>
      <c r="BI659" s="44" t="str" cm="1">
        <f t="array" ref="BI659">IF(BI$10="", "", IF(IFERROR(INDEX($B659:$AE659, $BK659, MATCH(BI$10, $B$11:$AE$11, 0)), "")="", "", IFERROR(INDEX($B659:$AE659, $BK659, MATCH(BI$10, $B$11:$AE$11, 0)), "")))</f>
        <v/>
      </c>
      <c r="BJ659" s="12"/>
      <c r="BN659" s="19" t="str" cm="1">
        <f t="array" ref="BN659">IF($AZ$10="", "", IF(IFERROR(INDEX($B659:$AE659, $BK659, MATCH($AZ$10, $B$11:$AE$11, 0)), "")="", "", IFERROR(INDEX($B659:$AE659, $BK659, MATCH($AZ$10, $B$11:$AE$11, 0)), "")))</f>
        <v/>
      </c>
      <c r="BO659" s="19" t="str">
        <f t="shared" si="162"/>
        <v/>
      </c>
      <c r="BP659" s="19" t="str">
        <f t="shared" si="163"/>
        <v/>
      </c>
      <c r="BQ659" s="19" t="str">
        <f t="shared" si="164"/>
        <v/>
      </c>
      <c r="BR659" s="30" t="str">
        <f t="shared" si="165"/>
        <v/>
      </c>
      <c r="BS659" s="19" t="str">
        <f t="shared" si="166"/>
        <v/>
      </c>
      <c r="BT659" s="40" t="str" cm="1">
        <f t="array" ref="BT659">IFERROR(DATE(INDEX($BQ659:$BS659, $BK659, MATCH($BN$5, $BQ$10:$BS$10, 0)), INDEX($BQ659:$BS659, $BK659, MATCH($BN$4, $BQ$10:$BS$10, 0)), INDEX($BQ659:$BS659, $BK659, MATCH($BN$3, $BQ$10:$BS$10, 0))), "")</f>
        <v/>
      </c>
      <c r="BV659" s="19" t="str">
        <f t="shared" si="167"/>
        <v/>
      </c>
      <c r="BX659" s="19" t="str">
        <f t="shared" si="168"/>
        <v/>
      </c>
      <c r="BZ659" s="30" t="str">
        <f t="shared" si="172"/>
        <v/>
      </c>
      <c r="CA659" s="13" t="str">
        <f t="shared" si="173"/>
        <v/>
      </c>
      <c r="CB659" s="13" t="str">
        <f t="shared" si="174"/>
        <v/>
      </c>
      <c r="CC659" s="13" t="str">
        <f t="shared" si="175"/>
        <v/>
      </c>
      <c r="CD659" s="32" t="str">
        <f t="shared" si="176"/>
        <v/>
      </c>
      <c r="CF659" s="52" t="str">
        <f t="shared" si="169"/>
        <v/>
      </c>
      <c r="CH659" s="19" t="str">
        <f>IF($CF659="", "", COUNTIF($CF$12:$CF$1210, "&gt;"&amp;$CF659)+1+COUNTIF($CF$12:$CF659, $CF659)-1)</f>
        <v/>
      </c>
      <c r="CJ659" s="19" t="str">
        <f t="shared" si="170"/>
        <v/>
      </c>
      <c r="CL659" s="87" t="str">
        <f t="shared" si="171"/>
        <v/>
      </c>
    </row>
    <row r="660" spans="1:90" x14ac:dyDescent="0.25">
      <c r="A660" s="11"/>
      <c r="B660" s="5"/>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7"/>
      <c r="AF660" s="11"/>
      <c r="AG660" s="12"/>
      <c r="AH660" s="12"/>
      <c r="AI660" s="12"/>
      <c r="AJ660" s="12"/>
      <c r="AK660" s="12"/>
      <c r="AL660" s="12"/>
      <c r="AM660" s="12"/>
      <c r="AN660" s="12"/>
      <c r="AO660" s="12"/>
      <c r="AP660" s="12"/>
      <c r="AQ660" s="12"/>
      <c r="AR660" s="12"/>
      <c r="AS660" s="12"/>
      <c r="AT660" s="12"/>
      <c r="AU660" s="12"/>
      <c r="AV660" s="12"/>
      <c r="AW660" s="12"/>
      <c r="AX660" s="12"/>
      <c r="AY660" s="12"/>
      <c r="AZ660" s="37" t="str">
        <f t="shared" si="161"/>
        <v/>
      </c>
      <c r="BA660" s="13" t="str" cm="1">
        <f t="array" ref="BA660">IF(BA$10="", "", IF(IFERROR(INDEX($B660:$AE660, $BK660, MATCH(BA$10, $B$11:$AE$11, 0)), "")="", "", IFERROR(VALUE(INDEX($B660:$AE660, $BK660, MATCH(BA$10, $B$11:$AE$11, 0))), "")))</f>
        <v/>
      </c>
      <c r="BB660" s="13" t="str" cm="1">
        <f t="array" ref="BB660">IF(BB$10="", "", IF(IFERROR(INDEX($B660:$AE660, $BK660, MATCH(BB$10, $B$11:$AE$11, 0)), "")="", "", IFERROR(VALUE(INDEX($B660:$AE660, $BK660, MATCH(BB$10, $B$11:$AE$11, 0))), "")))</f>
        <v/>
      </c>
      <c r="BC660" s="13" t="str" cm="1">
        <f t="array" ref="BC660">IF(BC$10="", "", IF(IFERROR(INDEX($B660:$AE660, $BK660, MATCH(BC$10, $B$11:$AE$11, 0)), "")="", "", IFERROR(VALUE(INDEX($B660:$AE660, $BK660, MATCH(BC$10, $B$11:$AE$11, 0))), "")))</f>
        <v/>
      </c>
      <c r="BD660" s="13" t="str" cm="1">
        <f t="array" ref="BD660">IF(BD$10="", "", IF(IFERROR(INDEX($B660:$AE660, $BK660, MATCH(BD$10, $B$11:$AE$11, 0)), "")="", "", IFERROR(VALUE(INDEX($B660:$AE660, $BK660, MATCH(BD$10, $B$11:$AE$11, 0))), "")))</f>
        <v/>
      </c>
      <c r="BE660" s="32" t="str" cm="1">
        <f t="array" ref="BE660">IF(BE$10="", "", IF(IFERROR(INDEX($B660:$AE660, $BK660, MATCH(BE$10, $B$11:$AE$11, 0)), "")="", "", IFERROR(VALUE(INDEX($B660:$AE660, $BK660, MATCH(BE$10, $B$11:$AE$11, 0))), "")))</f>
        <v/>
      </c>
      <c r="BF660" s="12"/>
      <c r="BG660" s="44" t="str" cm="1">
        <f t="array" ref="BG660">IF(BG$10="", "", IF(IFERROR(INDEX($B660:$AE660, $BK660, MATCH(BG$10, $B$11:$AE$11, 0)), "")="", "", IFERROR(LEFT(INDEX($B660:$AE660, $BK660, MATCH(BG$10, $B$11:$AE$11, 0)), 70), "")))</f>
        <v/>
      </c>
      <c r="BH660" s="12"/>
      <c r="BI660" s="44" t="str" cm="1">
        <f t="array" ref="BI660">IF(BI$10="", "", IF(IFERROR(INDEX($B660:$AE660, $BK660, MATCH(BI$10, $B$11:$AE$11, 0)), "")="", "", IFERROR(INDEX($B660:$AE660, $BK660, MATCH(BI$10, $B$11:$AE$11, 0)), "")))</f>
        <v/>
      </c>
      <c r="BJ660" s="12"/>
      <c r="BN660" s="19" t="str" cm="1">
        <f t="array" ref="BN660">IF($AZ$10="", "", IF(IFERROR(INDEX($B660:$AE660, $BK660, MATCH($AZ$10, $B$11:$AE$11, 0)), "")="", "", IFERROR(INDEX($B660:$AE660, $BK660, MATCH($AZ$10, $B$11:$AE$11, 0)), "")))</f>
        <v/>
      </c>
      <c r="BO660" s="19" t="str">
        <f t="shared" si="162"/>
        <v/>
      </c>
      <c r="BP660" s="19" t="str">
        <f t="shared" si="163"/>
        <v/>
      </c>
      <c r="BQ660" s="19" t="str">
        <f t="shared" si="164"/>
        <v/>
      </c>
      <c r="BR660" s="30" t="str">
        <f t="shared" si="165"/>
        <v/>
      </c>
      <c r="BS660" s="19" t="str">
        <f t="shared" si="166"/>
        <v/>
      </c>
      <c r="BT660" s="40" t="str" cm="1">
        <f t="array" ref="BT660">IFERROR(DATE(INDEX($BQ660:$BS660, $BK660, MATCH($BN$5, $BQ$10:$BS$10, 0)), INDEX($BQ660:$BS660, $BK660, MATCH($BN$4, $BQ$10:$BS$10, 0)), INDEX($BQ660:$BS660, $BK660, MATCH($BN$3, $BQ$10:$BS$10, 0))), "")</f>
        <v/>
      </c>
      <c r="BV660" s="19" t="str">
        <f t="shared" si="167"/>
        <v/>
      </c>
      <c r="BX660" s="19" t="str">
        <f t="shared" si="168"/>
        <v/>
      </c>
      <c r="BZ660" s="30" t="str">
        <f t="shared" si="172"/>
        <v/>
      </c>
      <c r="CA660" s="13" t="str">
        <f t="shared" si="173"/>
        <v/>
      </c>
      <c r="CB660" s="13" t="str">
        <f t="shared" si="174"/>
        <v/>
      </c>
      <c r="CC660" s="13" t="str">
        <f t="shared" si="175"/>
        <v/>
      </c>
      <c r="CD660" s="32" t="str">
        <f t="shared" si="176"/>
        <v/>
      </c>
      <c r="CF660" s="52" t="str">
        <f t="shared" si="169"/>
        <v/>
      </c>
      <c r="CH660" s="19" t="str">
        <f>IF($CF660="", "", COUNTIF($CF$12:$CF$1210, "&gt;"&amp;$CF660)+1+COUNTIF($CF$12:$CF660, $CF660)-1)</f>
        <v/>
      </c>
      <c r="CJ660" s="19" t="str">
        <f t="shared" si="170"/>
        <v/>
      </c>
      <c r="CL660" s="87" t="str">
        <f t="shared" si="171"/>
        <v/>
      </c>
    </row>
    <row r="661" spans="1:90" x14ac:dyDescent="0.25">
      <c r="A661" s="11"/>
      <c r="B661" s="5"/>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7"/>
      <c r="AF661" s="11"/>
      <c r="AG661" s="12"/>
      <c r="AH661" s="12"/>
      <c r="AI661" s="12"/>
      <c r="AJ661" s="12"/>
      <c r="AK661" s="12"/>
      <c r="AL661" s="12"/>
      <c r="AM661" s="12"/>
      <c r="AN661" s="12"/>
      <c r="AO661" s="12"/>
      <c r="AP661" s="12"/>
      <c r="AQ661" s="12"/>
      <c r="AR661" s="12"/>
      <c r="AS661" s="12"/>
      <c r="AT661" s="12"/>
      <c r="AU661" s="12"/>
      <c r="AV661" s="12"/>
      <c r="AW661" s="12"/>
      <c r="AX661" s="12"/>
      <c r="AY661" s="12"/>
      <c r="AZ661" s="37" t="str">
        <f t="shared" si="161"/>
        <v/>
      </c>
      <c r="BA661" s="13" t="str" cm="1">
        <f t="array" ref="BA661">IF(BA$10="", "", IF(IFERROR(INDEX($B661:$AE661, $BK661, MATCH(BA$10, $B$11:$AE$11, 0)), "")="", "", IFERROR(VALUE(INDEX($B661:$AE661, $BK661, MATCH(BA$10, $B$11:$AE$11, 0))), "")))</f>
        <v/>
      </c>
      <c r="BB661" s="13" t="str" cm="1">
        <f t="array" ref="BB661">IF(BB$10="", "", IF(IFERROR(INDEX($B661:$AE661, $BK661, MATCH(BB$10, $B$11:$AE$11, 0)), "")="", "", IFERROR(VALUE(INDEX($B661:$AE661, $BK661, MATCH(BB$10, $B$11:$AE$11, 0))), "")))</f>
        <v/>
      </c>
      <c r="BC661" s="13" t="str" cm="1">
        <f t="array" ref="BC661">IF(BC$10="", "", IF(IFERROR(INDEX($B661:$AE661, $BK661, MATCH(BC$10, $B$11:$AE$11, 0)), "")="", "", IFERROR(VALUE(INDEX($B661:$AE661, $BK661, MATCH(BC$10, $B$11:$AE$11, 0))), "")))</f>
        <v/>
      </c>
      <c r="BD661" s="13" t="str" cm="1">
        <f t="array" ref="BD661">IF(BD$10="", "", IF(IFERROR(INDEX($B661:$AE661, $BK661, MATCH(BD$10, $B$11:$AE$11, 0)), "")="", "", IFERROR(VALUE(INDEX($B661:$AE661, $BK661, MATCH(BD$10, $B$11:$AE$11, 0))), "")))</f>
        <v/>
      </c>
      <c r="BE661" s="32" t="str" cm="1">
        <f t="array" ref="BE661">IF(BE$10="", "", IF(IFERROR(INDEX($B661:$AE661, $BK661, MATCH(BE$10, $B$11:$AE$11, 0)), "")="", "", IFERROR(VALUE(INDEX($B661:$AE661, $BK661, MATCH(BE$10, $B$11:$AE$11, 0))), "")))</f>
        <v/>
      </c>
      <c r="BF661" s="12"/>
      <c r="BG661" s="44" t="str" cm="1">
        <f t="array" ref="BG661">IF(BG$10="", "", IF(IFERROR(INDEX($B661:$AE661, $BK661, MATCH(BG$10, $B$11:$AE$11, 0)), "")="", "", IFERROR(LEFT(INDEX($B661:$AE661, $BK661, MATCH(BG$10, $B$11:$AE$11, 0)), 70), "")))</f>
        <v/>
      </c>
      <c r="BH661" s="12"/>
      <c r="BI661" s="44" t="str" cm="1">
        <f t="array" ref="BI661">IF(BI$10="", "", IF(IFERROR(INDEX($B661:$AE661, $BK661, MATCH(BI$10, $B$11:$AE$11, 0)), "")="", "", IFERROR(INDEX($B661:$AE661, $BK661, MATCH(BI$10, $B$11:$AE$11, 0)), "")))</f>
        <v/>
      </c>
      <c r="BJ661" s="12"/>
      <c r="BN661" s="19" t="str" cm="1">
        <f t="array" ref="BN661">IF($AZ$10="", "", IF(IFERROR(INDEX($B661:$AE661, $BK661, MATCH($AZ$10, $B$11:$AE$11, 0)), "")="", "", IFERROR(INDEX($B661:$AE661, $BK661, MATCH($AZ$10, $B$11:$AE$11, 0)), "")))</f>
        <v/>
      </c>
      <c r="BO661" s="19" t="str">
        <f t="shared" si="162"/>
        <v/>
      </c>
      <c r="BP661" s="19" t="str">
        <f t="shared" si="163"/>
        <v/>
      </c>
      <c r="BQ661" s="19" t="str">
        <f t="shared" si="164"/>
        <v/>
      </c>
      <c r="BR661" s="30" t="str">
        <f t="shared" si="165"/>
        <v/>
      </c>
      <c r="BS661" s="19" t="str">
        <f t="shared" si="166"/>
        <v/>
      </c>
      <c r="BT661" s="40" t="str" cm="1">
        <f t="array" ref="BT661">IFERROR(DATE(INDEX($BQ661:$BS661, $BK661, MATCH($BN$5, $BQ$10:$BS$10, 0)), INDEX($BQ661:$BS661, $BK661, MATCH($BN$4, $BQ$10:$BS$10, 0)), INDEX($BQ661:$BS661, $BK661, MATCH($BN$3, $BQ$10:$BS$10, 0))), "")</f>
        <v/>
      </c>
      <c r="BV661" s="19" t="str">
        <f t="shared" si="167"/>
        <v/>
      </c>
      <c r="BX661" s="19" t="str">
        <f t="shared" si="168"/>
        <v/>
      </c>
      <c r="BZ661" s="30" t="str">
        <f t="shared" si="172"/>
        <v/>
      </c>
      <c r="CA661" s="13" t="str">
        <f t="shared" si="173"/>
        <v/>
      </c>
      <c r="CB661" s="13" t="str">
        <f t="shared" si="174"/>
        <v/>
      </c>
      <c r="CC661" s="13" t="str">
        <f t="shared" si="175"/>
        <v/>
      </c>
      <c r="CD661" s="32" t="str">
        <f t="shared" si="176"/>
        <v/>
      </c>
      <c r="CF661" s="52" t="str">
        <f t="shared" si="169"/>
        <v/>
      </c>
      <c r="CH661" s="19" t="str">
        <f>IF($CF661="", "", COUNTIF($CF$12:$CF$1210, "&gt;"&amp;$CF661)+1+COUNTIF($CF$12:$CF661, $CF661)-1)</f>
        <v/>
      </c>
      <c r="CJ661" s="19" t="str">
        <f t="shared" si="170"/>
        <v/>
      </c>
      <c r="CL661" s="87" t="str">
        <f t="shared" si="171"/>
        <v/>
      </c>
    </row>
    <row r="662" spans="1:90" x14ac:dyDescent="0.25">
      <c r="A662" s="11"/>
      <c r="B662" s="5"/>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7"/>
      <c r="AF662" s="11"/>
      <c r="AG662" s="12"/>
      <c r="AH662" s="12"/>
      <c r="AI662" s="12"/>
      <c r="AJ662" s="12"/>
      <c r="AK662" s="12"/>
      <c r="AL662" s="12"/>
      <c r="AM662" s="12"/>
      <c r="AN662" s="12"/>
      <c r="AO662" s="12"/>
      <c r="AP662" s="12"/>
      <c r="AQ662" s="12"/>
      <c r="AR662" s="12"/>
      <c r="AS662" s="12"/>
      <c r="AT662" s="12"/>
      <c r="AU662" s="12"/>
      <c r="AV662" s="12"/>
      <c r="AW662" s="12"/>
      <c r="AX662" s="12"/>
      <c r="AY662" s="12"/>
      <c r="AZ662" s="37" t="str">
        <f t="shared" si="161"/>
        <v/>
      </c>
      <c r="BA662" s="13" t="str" cm="1">
        <f t="array" ref="BA662">IF(BA$10="", "", IF(IFERROR(INDEX($B662:$AE662, $BK662, MATCH(BA$10, $B$11:$AE$11, 0)), "")="", "", IFERROR(VALUE(INDEX($B662:$AE662, $BK662, MATCH(BA$10, $B$11:$AE$11, 0))), "")))</f>
        <v/>
      </c>
      <c r="BB662" s="13" t="str" cm="1">
        <f t="array" ref="BB662">IF(BB$10="", "", IF(IFERROR(INDEX($B662:$AE662, $BK662, MATCH(BB$10, $B$11:$AE$11, 0)), "")="", "", IFERROR(VALUE(INDEX($B662:$AE662, $BK662, MATCH(BB$10, $B$11:$AE$11, 0))), "")))</f>
        <v/>
      </c>
      <c r="BC662" s="13" t="str" cm="1">
        <f t="array" ref="BC662">IF(BC$10="", "", IF(IFERROR(INDEX($B662:$AE662, $BK662, MATCH(BC$10, $B$11:$AE$11, 0)), "")="", "", IFERROR(VALUE(INDEX($B662:$AE662, $BK662, MATCH(BC$10, $B$11:$AE$11, 0))), "")))</f>
        <v/>
      </c>
      <c r="BD662" s="13" t="str" cm="1">
        <f t="array" ref="BD662">IF(BD$10="", "", IF(IFERROR(INDEX($B662:$AE662, $BK662, MATCH(BD$10, $B$11:$AE$11, 0)), "")="", "", IFERROR(VALUE(INDEX($B662:$AE662, $BK662, MATCH(BD$10, $B$11:$AE$11, 0))), "")))</f>
        <v/>
      </c>
      <c r="BE662" s="32" t="str" cm="1">
        <f t="array" ref="BE662">IF(BE$10="", "", IF(IFERROR(INDEX($B662:$AE662, $BK662, MATCH(BE$10, $B$11:$AE$11, 0)), "")="", "", IFERROR(VALUE(INDEX($B662:$AE662, $BK662, MATCH(BE$10, $B$11:$AE$11, 0))), "")))</f>
        <v/>
      </c>
      <c r="BF662" s="12"/>
      <c r="BG662" s="44" t="str" cm="1">
        <f t="array" ref="BG662">IF(BG$10="", "", IF(IFERROR(INDEX($B662:$AE662, $BK662, MATCH(BG$10, $B$11:$AE$11, 0)), "")="", "", IFERROR(LEFT(INDEX($B662:$AE662, $BK662, MATCH(BG$10, $B$11:$AE$11, 0)), 70), "")))</f>
        <v/>
      </c>
      <c r="BH662" s="12"/>
      <c r="BI662" s="44" t="str" cm="1">
        <f t="array" ref="BI662">IF(BI$10="", "", IF(IFERROR(INDEX($B662:$AE662, $BK662, MATCH(BI$10, $B$11:$AE$11, 0)), "")="", "", IFERROR(INDEX($B662:$AE662, $BK662, MATCH(BI$10, $B$11:$AE$11, 0)), "")))</f>
        <v/>
      </c>
      <c r="BJ662" s="12"/>
      <c r="BN662" s="19" t="str" cm="1">
        <f t="array" ref="BN662">IF($AZ$10="", "", IF(IFERROR(INDEX($B662:$AE662, $BK662, MATCH($AZ$10, $B$11:$AE$11, 0)), "")="", "", IFERROR(INDEX($B662:$AE662, $BK662, MATCH($AZ$10, $B$11:$AE$11, 0)), "")))</f>
        <v/>
      </c>
      <c r="BO662" s="19" t="str">
        <f t="shared" si="162"/>
        <v/>
      </c>
      <c r="BP662" s="19" t="str">
        <f t="shared" si="163"/>
        <v/>
      </c>
      <c r="BQ662" s="19" t="str">
        <f t="shared" si="164"/>
        <v/>
      </c>
      <c r="BR662" s="30" t="str">
        <f t="shared" si="165"/>
        <v/>
      </c>
      <c r="BS662" s="19" t="str">
        <f t="shared" si="166"/>
        <v/>
      </c>
      <c r="BT662" s="40" t="str" cm="1">
        <f t="array" ref="BT662">IFERROR(DATE(INDEX($BQ662:$BS662, $BK662, MATCH($BN$5, $BQ$10:$BS$10, 0)), INDEX($BQ662:$BS662, $BK662, MATCH($BN$4, $BQ$10:$BS$10, 0)), INDEX($BQ662:$BS662, $BK662, MATCH($BN$3, $BQ$10:$BS$10, 0))), "")</f>
        <v/>
      </c>
      <c r="BV662" s="19" t="str">
        <f t="shared" si="167"/>
        <v/>
      </c>
      <c r="BX662" s="19" t="str">
        <f t="shared" si="168"/>
        <v/>
      </c>
      <c r="BZ662" s="30" t="str">
        <f t="shared" si="172"/>
        <v/>
      </c>
      <c r="CA662" s="13" t="str">
        <f t="shared" si="173"/>
        <v/>
      </c>
      <c r="CB662" s="13" t="str">
        <f t="shared" si="174"/>
        <v/>
      </c>
      <c r="CC662" s="13" t="str">
        <f t="shared" si="175"/>
        <v/>
      </c>
      <c r="CD662" s="32" t="str">
        <f t="shared" si="176"/>
        <v/>
      </c>
      <c r="CF662" s="52" t="str">
        <f t="shared" si="169"/>
        <v/>
      </c>
      <c r="CH662" s="19" t="str">
        <f>IF($CF662="", "", COUNTIF($CF$12:$CF$1210, "&gt;"&amp;$CF662)+1+COUNTIF($CF$12:$CF662, $CF662)-1)</f>
        <v/>
      </c>
      <c r="CJ662" s="19" t="str">
        <f t="shared" si="170"/>
        <v/>
      </c>
      <c r="CL662" s="87" t="str">
        <f t="shared" si="171"/>
        <v/>
      </c>
    </row>
    <row r="663" spans="1:90" x14ac:dyDescent="0.25">
      <c r="A663" s="11"/>
      <c r="B663" s="5"/>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7"/>
      <c r="AF663" s="11"/>
      <c r="AG663" s="12"/>
      <c r="AH663" s="12"/>
      <c r="AI663" s="12"/>
      <c r="AJ663" s="12"/>
      <c r="AK663" s="12"/>
      <c r="AL663" s="12"/>
      <c r="AM663" s="12"/>
      <c r="AN663" s="12"/>
      <c r="AO663" s="12"/>
      <c r="AP663" s="12"/>
      <c r="AQ663" s="12"/>
      <c r="AR663" s="12"/>
      <c r="AS663" s="12"/>
      <c r="AT663" s="12"/>
      <c r="AU663" s="12"/>
      <c r="AV663" s="12"/>
      <c r="AW663" s="12"/>
      <c r="AX663" s="12"/>
      <c r="AY663" s="12"/>
      <c r="AZ663" s="37" t="str">
        <f t="shared" si="161"/>
        <v/>
      </c>
      <c r="BA663" s="13" t="str" cm="1">
        <f t="array" ref="BA663">IF(BA$10="", "", IF(IFERROR(INDEX($B663:$AE663, $BK663, MATCH(BA$10, $B$11:$AE$11, 0)), "")="", "", IFERROR(VALUE(INDEX($B663:$AE663, $BK663, MATCH(BA$10, $B$11:$AE$11, 0))), "")))</f>
        <v/>
      </c>
      <c r="BB663" s="13" t="str" cm="1">
        <f t="array" ref="BB663">IF(BB$10="", "", IF(IFERROR(INDEX($B663:$AE663, $BK663, MATCH(BB$10, $B$11:$AE$11, 0)), "")="", "", IFERROR(VALUE(INDEX($B663:$AE663, $BK663, MATCH(BB$10, $B$11:$AE$11, 0))), "")))</f>
        <v/>
      </c>
      <c r="BC663" s="13" t="str" cm="1">
        <f t="array" ref="BC663">IF(BC$10="", "", IF(IFERROR(INDEX($B663:$AE663, $BK663, MATCH(BC$10, $B$11:$AE$11, 0)), "")="", "", IFERROR(VALUE(INDEX($B663:$AE663, $BK663, MATCH(BC$10, $B$11:$AE$11, 0))), "")))</f>
        <v/>
      </c>
      <c r="BD663" s="13" t="str" cm="1">
        <f t="array" ref="BD663">IF(BD$10="", "", IF(IFERROR(INDEX($B663:$AE663, $BK663, MATCH(BD$10, $B$11:$AE$11, 0)), "")="", "", IFERROR(VALUE(INDEX($B663:$AE663, $BK663, MATCH(BD$10, $B$11:$AE$11, 0))), "")))</f>
        <v/>
      </c>
      <c r="BE663" s="32" t="str" cm="1">
        <f t="array" ref="BE663">IF(BE$10="", "", IF(IFERROR(INDEX($B663:$AE663, $BK663, MATCH(BE$10, $B$11:$AE$11, 0)), "")="", "", IFERROR(VALUE(INDEX($B663:$AE663, $BK663, MATCH(BE$10, $B$11:$AE$11, 0))), "")))</f>
        <v/>
      </c>
      <c r="BF663" s="12"/>
      <c r="BG663" s="44" t="str" cm="1">
        <f t="array" ref="BG663">IF(BG$10="", "", IF(IFERROR(INDEX($B663:$AE663, $BK663, MATCH(BG$10, $B$11:$AE$11, 0)), "")="", "", IFERROR(LEFT(INDEX($B663:$AE663, $BK663, MATCH(BG$10, $B$11:$AE$11, 0)), 70), "")))</f>
        <v/>
      </c>
      <c r="BH663" s="12"/>
      <c r="BI663" s="44" t="str" cm="1">
        <f t="array" ref="BI663">IF(BI$10="", "", IF(IFERROR(INDEX($B663:$AE663, $BK663, MATCH(BI$10, $B$11:$AE$11, 0)), "")="", "", IFERROR(INDEX($B663:$AE663, $BK663, MATCH(BI$10, $B$11:$AE$11, 0)), "")))</f>
        <v/>
      </c>
      <c r="BJ663" s="12"/>
      <c r="BN663" s="19" t="str" cm="1">
        <f t="array" ref="BN663">IF($AZ$10="", "", IF(IFERROR(INDEX($B663:$AE663, $BK663, MATCH($AZ$10, $B$11:$AE$11, 0)), "")="", "", IFERROR(INDEX($B663:$AE663, $BK663, MATCH($AZ$10, $B$11:$AE$11, 0)), "")))</f>
        <v/>
      </c>
      <c r="BO663" s="19" t="str">
        <f t="shared" si="162"/>
        <v/>
      </c>
      <c r="BP663" s="19" t="str">
        <f t="shared" si="163"/>
        <v/>
      </c>
      <c r="BQ663" s="19" t="str">
        <f t="shared" si="164"/>
        <v/>
      </c>
      <c r="BR663" s="30" t="str">
        <f t="shared" si="165"/>
        <v/>
      </c>
      <c r="BS663" s="19" t="str">
        <f t="shared" si="166"/>
        <v/>
      </c>
      <c r="BT663" s="40" t="str" cm="1">
        <f t="array" ref="BT663">IFERROR(DATE(INDEX($BQ663:$BS663, $BK663, MATCH($BN$5, $BQ$10:$BS$10, 0)), INDEX($BQ663:$BS663, $BK663, MATCH($BN$4, $BQ$10:$BS$10, 0)), INDEX($BQ663:$BS663, $BK663, MATCH($BN$3, $BQ$10:$BS$10, 0))), "")</f>
        <v/>
      </c>
      <c r="BV663" s="19" t="str">
        <f t="shared" si="167"/>
        <v/>
      </c>
      <c r="BX663" s="19" t="str">
        <f t="shared" si="168"/>
        <v/>
      </c>
      <c r="BZ663" s="30" t="str">
        <f t="shared" si="172"/>
        <v/>
      </c>
      <c r="CA663" s="13" t="str">
        <f t="shared" si="173"/>
        <v/>
      </c>
      <c r="CB663" s="13" t="str">
        <f t="shared" si="174"/>
        <v/>
      </c>
      <c r="CC663" s="13" t="str">
        <f t="shared" si="175"/>
        <v/>
      </c>
      <c r="CD663" s="32" t="str">
        <f t="shared" si="176"/>
        <v/>
      </c>
      <c r="CF663" s="52" t="str">
        <f t="shared" si="169"/>
        <v/>
      </c>
      <c r="CH663" s="19" t="str">
        <f>IF($CF663="", "", COUNTIF($CF$12:$CF$1210, "&gt;"&amp;$CF663)+1+COUNTIF($CF$12:$CF663, $CF663)-1)</f>
        <v/>
      </c>
      <c r="CJ663" s="19" t="str">
        <f t="shared" si="170"/>
        <v/>
      </c>
      <c r="CL663" s="87" t="str">
        <f t="shared" si="171"/>
        <v/>
      </c>
    </row>
    <row r="664" spans="1:90" x14ac:dyDescent="0.25">
      <c r="A664" s="11"/>
      <c r="B664" s="5"/>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7"/>
      <c r="AF664" s="11"/>
      <c r="AG664" s="12"/>
      <c r="AH664" s="12"/>
      <c r="AI664" s="12"/>
      <c r="AJ664" s="12"/>
      <c r="AK664" s="12"/>
      <c r="AL664" s="12"/>
      <c r="AM664" s="12"/>
      <c r="AN664" s="12"/>
      <c r="AO664" s="12"/>
      <c r="AP664" s="12"/>
      <c r="AQ664" s="12"/>
      <c r="AR664" s="12"/>
      <c r="AS664" s="12"/>
      <c r="AT664" s="12"/>
      <c r="AU664" s="12"/>
      <c r="AV664" s="12"/>
      <c r="AW664" s="12"/>
      <c r="AX664" s="12"/>
      <c r="AY664" s="12"/>
      <c r="AZ664" s="37" t="str">
        <f t="shared" si="161"/>
        <v/>
      </c>
      <c r="BA664" s="13" t="str" cm="1">
        <f t="array" ref="BA664">IF(BA$10="", "", IF(IFERROR(INDEX($B664:$AE664, $BK664, MATCH(BA$10, $B$11:$AE$11, 0)), "")="", "", IFERROR(VALUE(INDEX($B664:$AE664, $BK664, MATCH(BA$10, $B$11:$AE$11, 0))), "")))</f>
        <v/>
      </c>
      <c r="BB664" s="13" t="str" cm="1">
        <f t="array" ref="BB664">IF(BB$10="", "", IF(IFERROR(INDEX($B664:$AE664, $BK664, MATCH(BB$10, $B$11:$AE$11, 0)), "")="", "", IFERROR(VALUE(INDEX($B664:$AE664, $BK664, MATCH(BB$10, $B$11:$AE$11, 0))), "")))</f>
        <v/>
      </c>
      <c r="BC664" s="13" t="str" cm="1">
        <f t="array" ref="BC664">IF(BC$10="", "", IF(IFERROR(INDEX($B664:$AE664, $BK664, MATCH(BC$10, $B$11:$AE$11, 0)), "")="", "", IFERROR(VALUE(INDEX($B664:$AE664, $BK664, MATCH(BC$10, $B$11:$AE$11, 0))), "")))</f>
        <v/>
      </c>
      <c r="BD664" s="13" t="str" cm="1">
        <f t="array" ref="BD664">IF(BD$10="", "", IF(IFERROR(INDEX($B664:$AE664, $BK664, MATCH(BD$10, $B$11:$AE$11, 0)), "")="", "", IFERROR(VALUE(INDEX($B664:$AE664, $BK664, MATCH(BD$10, $B$11:$AE$11, 0))), "")))</f>
        <v/>
      </c>
      <c r="BE664" s="32" t="str" cm="1">
        <f t="array" ref="BE664">IF(BE$10="", "", IF(IFERROR(INDEX($B664:$AE664, $BK664, MATCH(BE$10, $B$11:$AE$11, 0)), "")="", "", IFERROR(VALUE(INDEX($B664:$AE664, $BK664, MATCH(BE$10, $B$11:$AE$11, 0))), "")))</f>
        <v/>
      </c>
      <c r="BF664" s="12"/>
      <c r="BG664" s="44" t="str" cm="1">
        <f t="array" ref="BG664">IF(BG$10="", "", IF(IFERROR(INDEX($B664:$AE664, $BK664, MATCH(BG$10, $B$11:$AE$11, 0)), "")="", "", IFERROR(LEFT(INDEX($B664:$AE664, $BK664, MATCH(BG$10, $B$11:$AE$11, 0)), 70), "")))</f>
        <v/>
      </c>
      <c r="BH664" s="12"/>
      <c r="BI664" s="44" t="str" cm="1">
        <f t="array" ref="BI664">IF(BI$10="", "", IF(IFERROR(INDEX($B664:$AE664, $BK664, MATCH(BI$10, $B$11:$AE$11, 0)), "")="", "", IFERROR(INDEX($B664:$AE664, $BK664, MATCH(BI$10, $B$11:$AE$11, 0)), "")))</f>
        <v/>
      </c>
      <c r="BJ664" s="12"/>
      <c r="BN664" s="19" t="str" cm="1">
        <f t="array" ref="BN664">IF($AZ$10="", "", IF(IFERROR(INDEX($B664:$AE664, $BK664, MATCH($AZ$10, $B$11:$AE$11, 0)), "")="", "", IFERROR(INDEX($B664:$AE664, $BK664, MATCH($AZ$10, $B$11:$AE$11, 0)), "")))</f>
        <v/>
      </c>
      <c r="BO664" s="19" t="str">
        <f t="shared" si="162"/>
        <v/>
      </c>
      <c r="BP664" s="19" t="str">
        <f t="shared" si="163"/>
        <v/>
      </c>
      <c r="BQ664" s="19" t="str">
        <f t="shared" si="164"/>
        <v/>
      </c>
      <c r="BR664" s="30" t="str">
        <f t="shared" si="165"/>
        <v/>
      </c>
      <c r="BS664" s="19" t="str">
        <f t="shared" si="166"/>
        <v/>
      </c>
      <c r="BT664" s="40" t="str" cm="1">
        <f t="array" ref="BT664">IFERROR(DATE(INDEX($BQ664:$BS664, $BK664, MATCH($BN$5, $BQ$10:$BS$10, 0)), INDEX($BQ664:$BS664, $BK664, MATCH($BN$4, $BQ$10:$BS$10, 0)), INDEX($BQ664:$BS664, $BK664, MATCH($BN$3, $BQ$10:$BS$10, 0))), "")</f>
        <v/>
      </c>
      <c r="BV664" s="19" t="str">
        <f t="shared" si="167"/>
        <v/>
      </c>
      <c r="BX664" s="19" t="str">
        <f t="shared" si="168"/>
        <v/>
      </c>
      <c r="BZ664" s="30" t="str">
        <f t="shared" si="172"/>
        <v/>
      </c>
      <c r="CA664" s="13" t="str">
        <f t="shared" si="173"/>
        <v/>
      </c>
      <c r="CB664" s="13" t="str">
        <f t="shared" si="174"/>
        <v/>
      </c>
      <c r="CC664" s="13" t="str">
        <f t="shared" si="175"/>
        <v/>
      </c>
      <c r="CD664" s="32" t="str">
        <f t="shared" si="176"/>
        <v/>
      </c>
      <c r="CF664" s="52" t="str">
        <f t="shared" si="169"/>
        <v/>
      </c>
      <c r="CH664" s="19" t="str">
        <f>IF($CF664="", "", COUNTIF($CF$12:$CF$1210, "&gt;"&amp;$CF664)+1+COUNTIF($CF$12:$CF664, $CF664)-1)</f>
        <v/>
      </c>
      <c r="CJ664" s="19" t="str">
        <f t="shared" si="170"/>
        <v/>
      </c>
      <c r="CL664" s="87" t="str">
        <f t="shared" si="171"/>
        <v/>
      </c>
    </row>
    <row r="665" spans="1:90" x14ac:dyDescent="0.25">
      <c r="A665" s="11"/>
      <c r="B665" s="5"/>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7"/>
      <c r="AF665" s="11"/>
      <c r="AG665" s="12"/>
      <c r="AH665" s="12"/>
      <c r="AI665" s="12"/>
      <c r="AJ665" s="12"/>
      <c r="AK665" s="12"/>
      <c r="AL665" s="12"/>
      <c r="AM665" s="12"/>
      <c r="AN665" s="12"/>
      <c r="AO665" s="12"/>
      <c r="AP665" s="12"/>
      <c r="AQ665" s="12"/>
      <c r="AR665" s="12"/>
      <c r="AS665" s="12"/>
      <c r="AT665" s="12"/>
      <c r="AU665" s="12"/>
      <c r="AV665" s="12"/>
      <c r="AW665" s="12"/>
      <c r="AX665" s="12"/>
      <c r="AY665" s="12"/>
      <c r="AZ665" s="37" t="str">
        <f t="shared" si="161"/>
        <v/>
      </c>
      <c r="BA665" s="13" t="str" cm="1">
        <f t="array" ref="BA665">IF(BA$10="", "", IF(IFERROR(INDEX($B665:$AE665, $BK665, MATCH(BA$10, $B$11:$AE$11, 0)), "")="", "", IFERROR(VALUE(INDEX($B665:$AE665, $BK665, MATCH(BA$10, $B$11:$AE$11, 0))), "")))</f>
        <v/>
      </c>
      <c r="BB665" s="13" t="str" cm="1">
        <f t="array" ref="BB665">IF(BB$10="", "", IF(IFERROR(INDEX($B665:$AE665, $BK665, MATCH(BB$10, $B$11:$AE$11, 0)), "")="", "", IFERROR(VALUE(INDEX($B665:$AE665, $BK665, MATCH(BB$10, $B$11:$AE$11, 0))), "")))</f>
        <v/>
      </c>
      <c r="BC665" s="13" t="str" cm="1">
        <f t="array" ref="BC665">IF(BC$10="", "", IF(IFERROR(INDEX($B665:$AE665, $BK665, MATCH(BC$10, $B$11:$AE$11, 0)), "")="", "", IFERROR(VALUE(INDEX($B665:$AE665, $BK665, MATCH(BC$10, $B$11:$AE$11, 0))), "")))</f>
        <v/>
      </c>
      <c r="BD665" s="13" t="str" cm="1">
        <f t="array" ref="BD665">IF(BD$10="", "", IF(IFERROR(INDEX($B665:$AE665, $BK665, MATCH(BD$10, $B$11:$AE$11, 0)), "")="", "", IFERROR(VALUE(INDEX($B665:$AE665, $BK665, MATCH(BD$10, $B$11:$AE$11, 0))), "")))</f>
        <v/>
      </c>
      <c r="BE665" s="32" t="str" cm="1">
        <f t="array" ref="BE665">IF(BE$10="", "", IF(IFERROR(INDEX($B665:$AE665, $BK665, MATCH(BE$10, $B$11:$AE$11, 0)), "")="", "", IFERROR(VALUE(INDEX($B665:$AE665, $BK665, MATCH(BE$10, $B$11:$AE$11, 0))), "")))</f>
        <v/>
      </c>
      <c r="BF665" s="12"/>
      <c r="BG665" s="44" t="str" cm="1">
        <f t="array" ref="BG665">IF(BG$10="", "", IF(IFERROR(INDEX($B665:$AE665, $BK665, MATCH(BG$10, $B$11:$AE$11, 0)), "")="", "", IFERROR(LEFT(INDEX($B665:$AE665, $BK665, MATCH(BG$10, $B$11:$AE$11, 0)), 70), "")))</f>
        <v/>
      </c>
      <c r="BH665" s="12"/>
      <c r="BI665" s="44" t="str" cm="1">
        <f t="array" ref="BI665">IF(BI$10="", "", IF(IFERROR(INDEX($B665:$AE665, $BK665, MATCH(BI$10, $B$11:$AE$11, 0)), "")="", "", IFERROR(INDEX($B665:$AE665, $BK665, MATCH(BI$10, $B$11:$AE$11, 0)), "")))</f>
        <v/>
      </c>
      <c r="BJ665" s="12"/>
      <c r="BN665" s="19" t="str" cm="1">
        <f t="array" ref="BN665">IF($AZ$10="", "", IF(IFERROR(INDEX($B665:$AE665, $BK665, MATCH($AZ$10, $B$11:$AE$11, 0)), "")="", "", IFERROR(INDEX($B665:$AE665, $BK665, MATCH($AZ$10, $B$11:$AE$11, 0)), "")))</f>
        <v/>
      </c>
      <c r="BO665" s="19" t="str">
        <f t="shared" si="162"/>
        <v/>
      </c>
      <c r="BP665" s="19" t="str">
        <f t="shared" si="163"/>
        <v/>
      </c>
      <c r="BQ665" s="19" t="str">
        <f t="shared" si="164"/>
        <v/>
      </c>
      <c r="BR665" s="30" t="str">
        <f t="shared" si="165"/>
        <v/>
      </c>
      <c r="BS665" s="19" t="str">
        <f t="shared" si="166"/>
        <v/>
      </c>
      <c r="BT665" s="40" t="str" cm="1">
        <f t="array" ref="BT665">IFERROR(DATE(INDEX($BQ665:$BS665, $BK665, MATCH($BN$5, $BQ$10:$BS$10, 0)), INDEX($BQ665:$BS665, $BK665, MATCH($BN$4, $BQ$10:$BS$10, 0)), INDEX($BQ665:$BS665, $BK665, MATCH($BN$3, $BQ$10:$BS$10, 0))), "")</f>
        <v/>
      </c>
      <c r="BV665" s="19" t="str">
        <f t="shared" si="167"/>
        <v/>
      </c>
      <c r="BX665" s="19" t="str">
        <f t="shared" si="168"/>
        <v/>
      </c>
      <c r="BZ665" s="30" t="str">
        <f t="shared" si="172"/>
        <v/>
      </c>
      <c r="CA665" s="13" t="str">
        <f t="shared" si="173"/>
        <v/>
      </c>
      <c r="CB665" s="13" t="str">
        <f t="shared" si="174"/>
        <v/>
      </c>
      <c r="CC665" s="13" t="str">
        <f t="shared" si="175"/>
        <v/>
      </c>
      <c r="CD665" s="32" t="str">
        <f t="shared" si="176"/>
        <v/>
      </c>
      <c r="CF665" s="52" t="str">
        <f t="shared" si="169"/>
        <v/>
      </c>
      <c r="CH665" s="19" t="str">
        <f>IF($CF665="", "", COUNTIF($CF$12:$CF$1210, "&gt;"&amp;$CF665)+1+COUNTIF($CF$12:$CF665, $CF665)-1)</f>
        <v/>
      </c>
      <c r="CJ665" s="19" t="str">
        <f t="shared" si="170"/>
        <v/>
      </c>
      <c r="CL665" s="87" t="str">
        <f t="shared" si="171"/>
        <v/>
      </c>
    </row>
    <row r="666" spans="1:90" x14ac:dyDescent="0.25">
      <c r="A666" s="11"/>
      <c r="B666" s="5"/>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7"/>
      <c r="AF666" s="11"/>
      <c r="AG666" s="12"/>
      <c r="AH666" s="12"/>
      <c r="AI666" s="12"/>
      <c r="AJ666" s="12"/>
      <c r="AK666" s="12"/>
      <c r="AL666" s="12"/>
      <c r="AM666" s="12"/>
      <c r="AN666" s="12"/>
      <c r="AO666" s="12"/>
      <c r="AP666" s="12"/>
      <c r="AQ666" s="12"/>
      <c r="AR666" s="12"/>
      <c r="AS666" s="12"/>
      <c r="AT666" s="12"/>
      <c r="AU666" s="12"/>
      <c r="AV666" s="12"/>
      <c r="AW666" s="12"/>
      <c r="AX666" s="12"/>
      <c r="AY666" s="12"/>
      <c r="AZ666" s="37" t="str">
        <f t="shared" si="161"/>
        <v/>
      </c>
      <c r="BA666" s="13" t="str" cm="1">
        <f t="array" ref="BA666">IF(BA$10="", "", IF(IFERROR(INDEX($B666:$AE666, $BK666, MATCH(BA$10, $B$11:$AE$11, 0)), "")="", "", IFERROR(VALUE(INDEX($B666:$AE666, $BK666, MATCH(BA$10, $B$11:$AE$11, 0))), "")))</f>
        <v/>
      </c>
      <c r="BB666" s="13" t="str" cm="1">
        <f t="array" ref="BB666">IF(BB$10="", "", IF(IFERROR(INDEX($B666:$AE666, $BK666, MATCH(BB$10, $B$11:$AE$11, 0)), "")="", "", IFERROR(VALUE(INDEX($B666:$AE666, $BK666, MATCH(BB$10, $B$11:$AE$11, 0))), "")))</f>
        <v/>
      </c>
      <c r="BC666" s="13" t="str" cm="1">
        <f t="array" ref="BC666">IF(BC$10="", "", IF(IFERROR(INDEX($B666:$AE666, $BK666, MATCH(BC$10, $B$11:$AE$11, 0)), "")="", "", IFERROR(VALUE(INDEX($B666:$AE666, $BK666, MATCH(BC$10, $B$11:$AE$11, 0))), "")))</f>
        <v/>
      </c>
      <c r="BD666" s="13" t="str" cm="1">
        <f t="array" ref="BD666">IF(BD$10="", "", IF(IFERROR(INDEX($B666:$AE666, $BK666, MATCH(BD$10, $B$11:$AE$11, 0)), "")="", "", IFERROR(VALUE(INDEX($B666:$AE666, $BK666, MATCH(BD$10, $B$11:$AE$11, 0))), "")))</f>
        <v/>
      </c>
      <c r="BE666" s="32" t="str" cm="1">
        <f t="array" ref="BE666">IF(BE$10="", "", IF(IFERROR(INDEX($B666:$AE666, $BK666, MATCH(BE$10, $B$11:$AE$11, 0)), "")="", "", IFERROR(VALUE(INDEX($B666:$AE666, $BK666, MATCH(BE$10, $B$11:$AE$11, 0))), "")))</f>
        <v/>
      </c>
      <c r="BF666" s="12"/>
      <c r="BG666" s="44" t="str" cm="1">
        <f t="array" ref="BG666">IF(BG$10="", "", IF(IFERROR(INDEX($B666:$AE666, $BK666, MATCH(BG$10, $B$11:$AE$11, 0)), "")="", "", IFERROR(LEFT(INDEX($B666:$AE666, $BK666, MATCH(BG$10, $B$11:$AE$11, 0)), 70), "")))</f>
        <v/>
      </c>
      <c r="BH666" s="12"/>
      <c r="BI666" s="44" t="str" cm="1">
        <f t="array" ref="BI666">IF(BI$10="", "", IF(IFERROR(INDEX($B666:$AE666, $BK666, MATCH(BI$10, $B$11:$AE$11, 0)), "")="", "", IFERROR(INDEX($B666:$AE666, $BK666, MATCH(BI$10, $B$11:$AE$11, 0)), "")))</f>
        <v/>
      </c>
      <c r="BJ666" s="12"/>
      <c r="BN666" s="19" t="str" cm="1">
        <f t="array" ref="BN666">IF($AZ$10="", "", IF(IFERROR(INDEX($B666:$AE666, $BK666, MATCH($AZ$10, $B$11:$AE$11, 0)), "")="", "", IFERROR(INDEX($B666:$AE666, $BK666, MATCH($AZ$10, $B$11:$AE$11, 0)), "")))</f>
        <v/>
      </c>
      <c r="BO666" s="19" t="str">
        <f t="shared" si="162"/>
        <v/>
      </c>
      <c r="BP666" s="19" t="str">
        <f t="shared" si="163"/>
        <v/>
      </c>
      <c r="BQ666" s="19" t="str">
        <f t="shared" si="164"/>
        <v/>
      </c>
      <c r="BR666" s="30" t="str">
        <f t="shared" si="165"/>
        <v/>
      </c>
      <c r="BS666" s="19" t="str">
        <f t="shared" si="166"/>
        <v/>
      </c>
      <c r="BT666" s="40" t="str" cm="1">
        <f t="array" ref="BT666">IFERROR(DATE(INDEX($BQ666:$BS666, $BK666, MATCH($BN$5, $BQ$10:$BS$10, 0)), INDEX($BQ666:$BS666, $BK666, MATCH($BN$4, $BQ$10:$BS$10, 0)), INDEX($BQ666:$BS666, $BK666, MATCH($BN$3, $BQ$10:$BS$10, 0))), "")</f>
        <v/>
      </c>
      <c r="BV666" s="19" t="str">
        <f t="shared" si="167"/>
        <v/>
      </c>
      <c r="BX666" s="19" t="str">
        <f t="shared" si="168"/>
        <v/>
      </c>
      <c r="BZ666" s="30" t="str">
        <f t="shared" si="172"/>
        <v/>
      </c>
      <c r="CA666" s="13" t="str">
        <f t="shared" si="173"/>
        <v/>
      </c>
      <c r="CB666" s="13" t="str">
        <f t="shared" si="174"/>
        <v/>
      </c>
      <c r="CC666" s="13" t="str">
        <f t="shared" si="175"/>
        <v/>
      </c>
      <c r="CD666" s="32" t="str">
        <f t="shared" si="176"/>
        <v/>
      </c>
      <c r="CF666" s="52" t="str">
        <f t="shared" si="169"/>
        <v/>
      </c>
      <c r="CH666" s="19" t="str">
        <f>IF($CF666="", "", COUNTIF($CF$12:$CF$1210, "&gt;"&amp;$CF666)+1+COUNTIF($CF$12:$CF666, $CF666)-1)</f>
        <v/>
      </c>
      <c r="CJ666" s="19" t="str">
        <f t="shared" si="170"/>
        <v/>
      </c>
      <c r="CL666" s="87" t="str">
        <f t="shared" si="171"/>
        <v/>
      </c>
    </row>
    <row r="667" spans="1:90" x14ac:dyDescent="0.25">
      <c r="A667" s="11"/>
      <c r="B667" s="5"/>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7"/>
      <c r="AF667" s="11"/>
      <c r="AG667" s="12"/>
      <c r="AH667" s="12"/>
      <c r="AI667" s="12"/>
      <c r="AJ667" s="12"/>
      <c r="AK667" s="12"/>
      <c r="AL667" s="12"/>
      <c r="AM667" s="12"/>
      <c r="AN667" s="12"/>
      <c r="AO667" s="12"/>
      <c r="AP667" s="12"/>
      <c r="AQ667" s="12"/>
      <c r="AR667" s="12"/>
      <c r="AS667" s="12"/>
      <c r="AT667" s="12"/>
      <c r="AU667" s="12"/>
      <c r="AV667" s="12"/>
      <c r="AW667" s="12"/>
      <c r="AX667" s="12"/>
      <c r="AY667" s="12"/>
      <c r="AZ667" s="37" t="str">
        <f t="shared" si="161"/>
        <v/>
      </c>
      <c r="BA667" s="13" t="str" cm="1">
        <f t="array" ref="BA667">IF(BA$10="", "", IF(IFERROR(INDEX($B667:$AE667, $BK667, MATCH(BA$10, $B$11:$AE$11, 0)), "")="", "", IFERROR(VALUE(INDEX($B667:$AE667, $BK667, MATCH(BA$10, $B$11:$AE$11, 0))), "")))</f>
        <v/>
      </c>
      <c r="BB667" s="13" t="str" cm="1">
        <f t="array" ref="BB667">IF(BB$10="", "", IF(IFERROR(INDEX($B667:$AE667, $BK667, MATCH(BB$10, $B$11:$AE$11, 0)), "")="", "", IFERROR(VALUE(INDEX($B667:$AE667, $BK667, MATCH(BB$10, $B$11:$AE$11, 0))), "")))</f>
        <v/>
      </c>
      <c r="BC667" s="13" t="str" cm="1">
        <f t="array" ref="BC667">IF(BC$10="", "", IF(IFERROR(INDEX($B667:$AE667, $BK667, MATCH(BC$10, $B$11:$AE$11, 0)), "")="", "", IFERROR(VALUE(INDEX($B667:$AE667, $BK667, MATCH(BC$10, $B$11:$AE$11, 0))), "")))</f>
        <v/>
      </c>
      <c r="BD667" s="13" t="str" cm="1">
        <f t="array" ref="BD667">IF(BD$10="", "", IF(IFERROR(INDEX($B667:$AE667, $BK667, MATCH(BD$10, $B$11:$AE$11, 0)), "")="", "", IFERROR(VALUE(INDEX($B667:$AE667, $BK667, MATCH(BD$10, $B$11:$AE$11, 0))), "")))</f>
        <v/>
      </c>
      <c r="BE667" s="32" t="str" cm="1">
        <f t="array" ref="BE667">IF(BE$10="", "", IF(IFERROR(INDEX($B667:$AE667, $BK667, MATCH(BE$10, $B$11:$AE$11, 0)), "")="", "", IFERROR(VALUE(INDEX($B667:$AE667, $BK667, MATCH(BE$10, $B$11:$AE$11, 0))), "")))</f>
        <v/>
      </c>
      <c r="BF667" s="12"/>
      <c r="BG667" s="44" t="str" cm="1">
        <f t="array" ref="BG667">IF(BG$10="", "", IF(IFERROR(INDEX($B667:$AE667, $BK667, MATCH(BG$10, $B$11:$AE$11, 0)), "")="", "", IFERROR(LEFT(INDEX($B667:$AE667, $BK667, MATCH(BG$10, $B$11:$AE$11, 0)), 70), "")))</f>
        <v/>
      </c>
      <c r="BH667" s="12"/>
      <c r="BI667" s="44" t="str" cm="1">
        <f t="array" ref="BI667">IF(BI$10="", "", IF(IFERROR(INDEX($B667:$AE667, $BK667, MATCH(BI$10, $B$11:$AE$11, 0)), "")="", "", IFERROR(INDEX($B667:$AE667, $BK667, MATCH(BI$10, $B$11:$AE$11, 0)), "")))</f>
        <v/>
      </c>
      <c r="BJ667" s="12"/>
      <c r="BN667" s="19" t="str" cm="1">
        <f t="array" ref="BN667">IF($AZ$10="", "", IF(IFERROR(INDEX($B667:$AE667, $BK667, MATCH($AZ$10, $B$11:$AE$11, 0)), "")="", "", IFERROR(INDEX($B667:$AE667, $BK667, MATCH($AZ$10, $B$11:$AE$11, 0)), "")))</f>
        <v/>
      </c>
      <c r="BO667" s="19" t="str">
        <f t="shared" si="162"/>
        <v/>
      </c>
      <c r="BP667" s="19" t="str">
        <f t="shared" si="163"/>
        <v/>
      </c>
      <c r="BQ667" s="19" t="str">
        <f t="shared" si="164"/>
        <v/>
      </c>
      <c r="BR667" s="30" t="str">
        <f t="shared" si="165"/>
        <v/>
      </c>
      <c r="BS667" s="19" t="str">
        <f t="shared" si="166"/>
        <v/>
      </c>
      <c r="BT667" s="40" t="str" cm="1">
        <f t="array" ref="BT667">IFERROR(DATE(INDEX($BQ667:$BS667, $BK667, MATCH($BN$5, $BQ$10:$BS$10, 0)), INDEX($BQ667:$BS667, $BK667, MATCH($BN$4, $BQ$10:$BS$10, 0)), INDEX($BQ667:$BS667, $BK667, MATCH($BN$3, $BQ$10:$BS$10, 0))), "")</f>
        <v/>
      </c>
      <c r="BV667" s="19" t="str">
        <f t="shared" si="167"/>
        <v/>
      </c>
      <c r="BX667" s="19" t="str">
        <f t="shared" si="168"/>
        <v/>
      </c>
      <c r="BZ667" s="30" t="str">
        <f t="shared" si="172"/>
        <v/>
      </c>
      <c r="CA667" s="13" t="str">
        <f t="shared" si="173"/>
        <v/>
      </c>
      <c r="CB667" s="13" t="str">
        <f t="shared" si="174"/>
        <v/>
      </c>
      <c r="CC667" s="13" t="str">
        <f t="shared" si="175"/>
        <v/>
      </c>
      <c r="CD667" s="32" t="str">
        <f t="shared" si="176"/>
        <v/>
      </c>
      <c r="CF667" s="52" t="str">
        <f t="shared" si="169"/>
        <v/>
      </c>
      <c r="CH667" s="19" t="str">
        <f>IF($CF667="", "", COUNTIF($CF$12:$CF$1210, "&gt;"&amp;$CF667)+1+COUNTIF($CF$12:$CF667, $CF667)-1)</f>
        <v/>
      </c>
      <c r="CJ667" s="19" t="str">
        <f t="shared" si="170"/>
        <v/>
      </c>
      <c r="CL667" s="87" t="str">
        <f t="shared" si="171"/>
        <v/>
      </c>
    </row>
    <row r="668" spans="1:90" x14ac:dyDescent="0.25">
      <c r="A668" s="11"/>
      <c r="B668" s="5"/>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7"/>
      <c r="AF668" s="11"/>
      <c r="AG668" s="12"/>
      <c r="AH668" s="12"/>
      <c r="AI668" s="12"/>
      <c r="AJ668" s="12"/>
      <c r="AK668" s="12"/>
      <c r="AL668" s="12"/>
      <c r="AM668" s="12"/>
      <c r="AN668" s="12"/>
      <c r="AO668" s="12"/>
      <c r="AP668" s="12"/>
      <c r="AQ668" s="12"/>
      <c r="AR668" s="12"/>
      <c r="AS668" s="12"/>
      <c r="AT668" s="12"/>
      <c r="AU668" s="12"/>
      <c r="AV668" s="12"/>
      <c r="AW668" s="12"/>
      <c r="AX668" s="12"/>
      <c r="AY668" s="12"/>
      <c r="AZ668" s="37" t="str">
        <f t="shared" si="161"/>
        <v/>
      </c>
      <c r="BA668" s="13" t="str" cm="1">
        <f t="array" ref="BA668">IF(BA$10="", "", IF(IFERROR(INDEX($B668:$AE668, $BK668, MATCH(BA$10, $B$11:$AE$11, 0)), "")="", "", IFERROR(VALUE(INDEX($B668:$AE668, $BK668, MATCH(BA$10, $B$11:$AE$11, 0))), "")))</f>
        <v/>
      </c>
      <c r="BB668" s="13" t="str" cm="1">
        <f t="array" ref="BB668">IF(BB$10="", "", IF(IFERROR(INDEX($B668:$AE668, $BK668, MATCH(BB$10, $B$11:$AE$11, 0)), "")="", "", IFERROR(VALUE(INDEX($B668:$AE668, $BK668, MATCH(BB$10, $B$11:$AE$11, 0))), "")))</f>
        <v/>
      </c>
      <c r="BC668" s="13" t="str" cm="1">
        <f t="array" ref="BC668">IF(BC$10="", "", IF(IFERROR(INDEX($B668:$AE668, $BK668, MATCH(BC$10, $B$11:$AE$11, 0)), "")="", "", IFERROR(VALUE(INDEX($B668:$AE668, $BK668, MATCH(BC$10, $B$11:$AE$11, 0))), "")))</f>
        <v/>
      </c>
      <c r="BD668" s="13" t="str" cm="1">
        <f t="array" ref="BD668">IF(BD$10="", "", IF(IFERROR(INDEX($B668:$AE668, $BK668, MATCH(BD$10, $B$11:$AE$11, 0)), "")="", "", IFERROR(VALUE(INDEX($B668:$AE668, $BK668, MATCH(BD$10, $B$11:$AE$11, 0))), "")))</f>
        <v/>
      </c>
      <c r="BE668" s="32" t="str" cm="1">
        <f t="array" ref="BE668">IF(BE$10="", "", IF(IFERROR(INDEX($B668:$AE668, $BK668, MATCH(BE$10, $B$11:$AE$11, 0)), "")="", "", IFERROR(VALUE(INDEX($B668:$AE668, $BK668, MATCH(BE$10, $B$11:$AE$11, 0))), "")))</f>
        <v/>
      </c>
      <c r="BF668" s="12"/>
      <c r="BG668" s="44" t="str" cm="1">
        <f t="array" ref="BG668">IF(BG$10="", "", IF(IFERROR(INDEX($B668:$AE668, $BK668, MATCH(BG$10, $B$11:$AE$11, 0)), "")="", "", IFERROR(LEFT(INDEX($B668:$AE668, $BK668, MATCH(BG$10, $B$11:$AE$11, 0)), 70), "")))</f>
        <v/>
      </c>
      <c r="BH668" s="12"/>
      <c r="BI668" s="44" t="str" cm="1">
        <f t="array" ref="BI668">IF(BI$10="", "", IF(IFERROR(INDEX($B668:$AE668, $BK668, MATCH(BI$10, $B$11:$AE$11, 0)), "")="", "", IFERROR(INDEX($B668:$AE668, $BK668, MATCH(BI$10, $B$11:$AE$11, 0)), "")))</f>
        <v/>
      </c>
      <c r="BJ668" s="12"/>
      <c r="BN668" s="19" t="str" cm="1">
        <f t="array" ref="BN668">IF($AZ$10="", "", IF(IFERROR(INDEX($B668:$AE668, $BK668, MATCH($AZ$10, $B$11:$AE$11, 0)), "")="", "", IFERROR(INDEX($B668:$AE668, $BK668, MATCH($AZ$10, $B$11:$AE$11, 0)), "")))</f>
        <v/>
      </c>
      <c r="BO668" s="19" t="str">
        <f t="shared" si="162"/>
        <v/>
      </c>
      <c r="BP668" s="19" t="str">
        <f t="shared" si="163"/>
        <v/>
      </c>
      <c r="BQ668" s="19" t="str">
        <f t="shared" si="164"/>
        <v/>
      </c>
      <c r="BR668" s="30" t="str">
        <f t="shared" si="165"/>
        <v/>
      </c>
      <c r="BS668" s="19" t="str">
        <f t="shared" si="166"/>
        <v/>
      </c>
      <c r="BT668" s="40" t="str" cm="1">
        <f t="array" ref="BT668">IFERROR(DATE(INDEX($BQ668:$BS668, $BK668, MATCH($BN$5, $BQ$10:$BS$10, 0)), INDEX($BQ668:$BS668, $BK668, MATCH($BN$4, $BQ$10:$BS$10, 0)), INDEX($BQ668:$BS668, $BK668, MATCH($BN$3, $BQ$10:$BS$10, 0))), "")</f>
        <v/>
      </c>
      <c r="BV668" s="19" t="str">
        <f t="shared" si="167"/>
        <v/>
      </c>
      <c r="BX668" s="19" t="str">
        <f t="shared" si="168"/>
        <v/>
      </c>
      <c r="BZ668" s="30" t="str">
        <f t="shared" si="172"/>
        <v/>
      </c>
      <c r="CA668" s="13" t="str">
        <f t="shared" si="173"/>
        <v/>
      </c>
      <c r="CB668" s="13" t="str">
        <f t="shared" si="174"/>
        <v/>
      </c>
      <c r="CC668" s="13" t="str">
        <f t="shared" si="175"/>
        <v/>
      </c>
      <c r="CD668" s="32" t="str">
        <f t="shared" si="176"/>
        <v/>
      </c>
      <c r="CF668" s="52" t="str">
        <f t="shared" si="169"/>
        <v/>
      </c>
      <c r="CH668" s="19" t="str">
        <f>IF($CF668="", "", COUNTIF($CF$12:$CF$1210, "&gt;"&amp;$CF668)+1+COUNTIF($CF$12:$CF668, $CF668)-1)</f>
        <v/>
      </c>
      <c r="CJ668" s="19" t="str">
        <f t="shared" si="170"/>
        <v/>
      </c>
      <c r="CL668" s="87" t="str">
        <f t="shared" si="171"/>
        <v/>
      </c>
    </row>
    <row r="669" spans="1:90" x14ac:dyDescent="0.25">
      <c r="A669" s="11"/>
      <c r="B669" s="5"/>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7"/>
      <c r="AF669" s="11"/>
      <c r="AG669" s="12"/>
      <c r="AH669" s="12"/>
      <c r="AI669" s="12"/>
      <c r="AJ669" s="12"/>
      <c r="AK669" s="12"/>
      <c r="AL669" s="12"/>
      <c r="AM669" s="12"/>
      <c r="AN669" s="12"/>
      <c r="AO669" s="12"/>
      <c r="AP669" s="12"/>
      <c r="AQ669" s="12"/>
      <c r="AR669" s="12"/>
      <c r="AS669" s="12"/>
      <c r="AT669" s="12"/>
      <c r="AU669" s="12"/>
      <c r="AV669" s="12"/>
      <c r="AW669" s="12"/>
      <c r="AX669" s="12"/>
      <c r="AY669" s="12"/>
      <c r="AZ669" s="37" t="str">
        <f t="shared" si="161"/>
        <v/>
      </c>
      <c r="BA669" s="13" t="str" cm="1">
        <f t="array" ref="BA669">IF(BA$10="", "", IF(IFERROR(INDEX($B669:$AE669, $BK669, MATCH(BA$10, $B$11:$AE$11, 0)), "")="", "", IFERROR(VALUE(INDEX($B669:$AE669, $BK669, MATCH(BA$10, $B$11:$AE$11, 0))), "")))</f>
        <v/>
      </c>
      <c r="BB669" s="13" t="str" cm="1">
        <f t="array" ref="BB669">IF(BB$10="", "", IF(IFERROR(INDEX($B669:$AE669, $BK669, MATCH(BB$10, $B$11:$AE$11, 0)), "")="", "", IFERROR(VALUE(INDEX($B669:$AE669, $BK669, MATCH(BB$10, $B$11:$AE$11, 0))), "")))</f>
        <v/>
      </c>
      <c r="BC669" s="13" t="str" cm="1">
        <f t="array" ref="BC669">IF(BC$10="", "", IF(IFERROR(INDEX($B669:$AE669, $BK669, MATCH(BC$10, $B$11:$AE$11, 0)), "")="", "", IFERROR(VALUE(INDEX($B669:$AE669, $BK669, MATCH(BC$10, $B$11:$AE$11, 0))), "")))</f>
        <v/>
      </c>
      <c r="BD669" s="13" t="str" cm="1">
        <f t="array" ref="BD669">IF(BD$10="", "", IF(IFERROR(INDEX($B669:$AE669, $BK669, MATCH(BD$10, $B$11:$AE$11, 0)), "")="", "", IFERROR(VALUE(INDEX($B669:$AE669, $BK669, MATCH(BD$10, $B$11:$AE$11, 0))), "")))</f>
        <v/>
      </c>
      <c r="BE669" s="32" t="str" cm="1">
        <f t="array" ref="BE669">IF(BE$10="", "", IF(IFERROR(INDEX($B669:$AE669, $BK669, MATCH(BE$10, $B$11:$AE$11, 0)), "")="", "", IFERROR(VALUE(INDEX($B669:$AE669, $BK669, MATCH(BE$10, $B$11:$AE$11, 0))), "")))</f>
        <v/>
      </c>
      <c r="BF669" s="12"/>
      <c r="BG669" s="44" t="str" cm="1">
        <f t="array" ref="BG669">IF(BG$10="", "", IF(IFERROR(INDEX($B669:$AE669, $BK669, MATCH(BG$10, $B$11:$AE$11, 0)), "")="", "", IFERROR(LEFT(INDEX($B669:$AE669, $BK669, MATCH(BG$10, $B$11:$AE$11, 0)), 70), "")))</f>
        <v/>
      </c>
      <c r="BH669" s="12"/>
      <c r="BI669" s="44" t="str" cm="1">
        <f t="array" ref="BI669">IF(BI$10="", "", IF(IFERROR(INDEX($B669:$AE669, $BK669, MATCH(BI$10, $B$11:$AE$11, 0)), "")="", "", IFERROR(INDEX($B669:$AE669, $BK669, MATCH(BI$10, $B$11:$AE$11, 0)), "")))</f>
        <v/>
      </c>
      <c r="BJ669" s="12"/>
      <c r="BN669" s="19" t="str" cm="1">
        <f t="array" ref="BN669">IF($AZ$10="", "", IF(IFERROR(INDEX($B669:$AE669, $BK669, MATCH($AZ$10, $B$11:$AE$11, 0)), "")="", "", IFERROR(INDEX($B669:$AE669, $BK669, MATCH($AZ$10, $B$11:$AE$11, 0)), "")))</f>
        <v/>
      </c>
      <c r="BO669" s="19" t="str">
        <f t="shared" si="162"/>
        <v/>
      </c>
      <c r="BP669" s="19" t="str">
        <f t="shared" si="163"/>
        <v/>
      </c>
      <c r="BQ669" s="19" t="str">
        <f t="shared" si="164"/>
        <v/>
      </c>
      <c r="BR669" s="30" t="str">
        <f t="shared" si="165"/>
        <v/>
      </c>
      <c r="BS669" s="19" t="str">
        <f t="shared" si="166"/>
        <v/>
      </c>
      <c r="BT669" s="40" t="str" cm="1">
        <f t="array" ref="BT669">IFERROR(DATE(INDEX($BQ669:$BS669, $BK669, MATCH($BN$5, $BQ$10:$BS$10, 0)), INDEX($BQ669:$BS669, $BK669, MATCH($BN$4, $BQ$10:$BS$10, 0)), INDEX($BQ669:$BS669, $BK669, MATCH($BN$3, $BQ$10:$BS$10, 0))), "")</f>
        <v/>
      </c>
      <c r="BV669" s="19" t="str">
        <f t="shared" si="167"/>
        <v/>
      </c>
      <c r="BX669" s="19" t="str">
        <f t="shared" si="168"/>
        <v/>
      </c>
      <c r="BZ669" s="30" t="str">
        <f t="shared" si="172"/>
        <v/>
      </c>
      <c r="CA669" s="13" t="str">
        <f t="shared" si="173"/>
        <v/>
      </c>
      <c r="CB669" s="13" t="str">
        <f t="shared" si="174"/>
        <v/>
      </c>
      <c r="CC669" s="13" t="str">
        <f t="shared" si="175"/>
        <v/>
      </c>
      <c r="CD669" s="32" t="str">
        <f t="shared" si="176"/>
        <v/>
      </c>
      <c r="CF669" s="52" t="str">
        <f t="shared" si="169"/>
        <v/>
      </c>
      <c r="CH669" s="19" t="str">
        <f>IF($CF669="", "", COUNTIF($CF$12:$CF$1210, "&gt;"&amp;$CF669)+1+COUNTIF($CF$12:$CF669, $CF669)-1)</f>
        <v/>
      </c>
      <c r="CJ669" s="19" t="str">
        <f t="shared" si="170"/>
        <v/>
      </c>
      <c r="CL669" s="87" t="str">
        <f t="shared" si="171"/>
        <v/>
      </c>
    </row>
    <row r="670" spans="1:90" x14ac:dyDescent="0.25">
      <c r="A670" s="11"/>
      <c r="B670" s="5"/>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7"/>
      <c r="AF670" s="11"/>
      <c r="AG670" s="12"/>
      <c r="AH670" s="12"/>
      <c r="AI670" s="12"/>
      <c r="AJ670" s="12"/>
      <c r="AK670" s="12"/>
      <c r="AL670" s="12"/>
      <c r="AM670" s="12"/>
      <c r="AN670" s="12"/>
      <c r="AO670" s="12"/>
      <c r="AP670" s="12"/>
      <c r="AQ670" s="12"/>
      <c r="AR670" s="12"/>
      <c r="AS670" s="12"/>
      <c r="AT670" s="12"/>
      <c r="AU670" s="12"/>
      <c r="AV670" s="12"/>
      <c r="AW670" s="12"/>
      <c r="AX670" s="12"/>
      <c r="AY670" s="12"/>
      <c r="AZ670" s="37" t="str">
        <f t="shared" si="161"/>
        <v/>
      </c>
      <c r="BA670" s="13" t="str" cm="1">
        <f t="array" ref="BA670">IF(BA$10="", "", IF(IFERROR(INDEX($B670:$AE670, $BK670, MATCH(BA$10, $B$11:$AE$11, 0)), "")="", "", IFERROR(VALUE(INDEX($B670:$AE670, $BK670, MATCH(BA$10, $B$11:$AE$11, 0))), "")))</f>
        <v/>
      </c>
      <c r="BB670" s="13" t="str" cm="1">
        <f t="array" ref="BB670">IF(BB$10="", "", IF(IFERROR(INDEX($B670:$AE670, $BK670, MATCH(BB$10, $B$11:$AE$11, 0)), "")="", "", IFERROR(VALUE(INDEX($B670:$AE670, $BK670, MATCH(BB$10, $B$11:$AE$11, 0))), "")))</f>
        <v/>
      </c>
      <c r="BC670" s="13" t="str" cm="1">
        <f t="array" ref="BC670">IF(BC$10="", "", IF(IFERROR(INDEX($B670:$AE670, $BK670, MATCH(BC$10, $B$11:$AE$11, 0)), "")="", "", IFERROR(VALUE(INDEX($B670:$AE670, $BK670, MATCH(BC$10, $B$11:$AE$11, 0))), "")))</f>
        <v/>
      </c>
      <c r="BD670" s="13" t="str" cm="1">
        <f t="array" ref="BD670">IF(BD$10="", "", IF(IFERROR(INDEX($B670:$AE670, $BK670, MATCH(BD$10, $B$11:$AE$11, 0)), "")="", "", IFERROR(VALUE(INDEX($B670:$AE670, $BK670, MATCH(BD$10, $B$11:$AE$11, 0))), "")))</f>
        <v/>
      </c>
      <c r="BE670" s="32" t="str" cm="1">
        <f t="array" ref="BE670">IF(BE$10="", "", IF(IFERROR(INDEX($B670:$AE670, $BK670, MATCH(BE$10, $B$11:$AE$11, 0)), "")="", "", IFERROR(VALUE(INDEX($B670:$AE670, $BK670, MATCH(BE$10, $B$11:$AE$11, 0))), "")))</f>
        <v/>
      </c>
      <c r="BF670" s="12"/>
      <c r="BG670" s="44" t="str" cm="1">
        <f t="array" ref="BG670">IF(BG$10="", "", IF(IFERROR(INDEX($B670:$AE670, $BK670, MATCH(BG$10, $B$11:$AE$11, 0)), "")="", "", IFERROR(LEFT(INDEX($B670:$AE670, $BK670, MATCH(BG$10, $B$11:$AE$11, 0)), 70), "")))</f>
        <v/>
      </c>
      <c r="BH670" s="12"/>
      <c r="BI670" s="44" t="str" cm="1">
        <f t="array" ref="BI670">IF(BI$10="", "", IF(IFERROR(INDEX($B670:$AE670, $BK670, MATCH(BI$10, $B$11:$AE$11, 0)), "")="", "", IFERROR(INDEX($B670:$AE670, $BK670, MATCH(BI$10, $B$11:$AE$11, 0)), "")))</f>
        <v/>
      </c>
      <c r="BJ670" s="12"/>
      <c r="BN670" s="19" t="str" cm="1">
        <f t="array" ref="BN670">IF($AZ$10="", "", IF(IFERROR(INDEX($B670:$AE670, $BK670, MATCH($AZ$10, $B$11:$AE$11, 0)), "")="", "", IFERROR(INDEX($B670:$AE670, $BK670, MATCH($AZ$10, $B$11:$AE$11, 0)), "")))</f>
        <v/>
      </c>
      <c r="BO670" s="19" t="str">
        <f t="shared" si="162"/>
        <v/>
      </c>
      <c r="BP670" s="19" t="str">
        <f t="shared" si="163"/>
        <v/>
      </c>
      <c r="BQ670" s="19" t="str">
        <f t="shared" si="164"/>
        <v/>
      </c>
      <c r="BR670" s="30" t="str">
        <f t="shared" si="165"/>
        <v/>
      </c>
      <c r="BS670" s="19" t="str">
        <f t="shared" si="166"/>
        <v/>
      </c>
      <c r="BT670" s="40" t="str" cm="1">
        <f t="array" ref="BT670">IFERROR(DATE(INDEX($BQ670:$BS670, $BK670, MATCH($BN$5, $BQ$10:$BS$10, 0)), INDEX($BQ670:$BS670, $BK670, MATCH($BN$4, $BQ$10:$BS$10, 0)), INDEX($BQ670:$BS670, $BK670, MATCH($BN$3, $BQ$10:$BS$10, 0))), "")</f>
        <v/>
      </c>
      <c r="BV670" s="19" t="str">
        <f t="shared" si="167"/>
        <v/>
      </c>
      <c r="BX670" s="19" t="str">
        <f t="shared" si="168"/>
        <v/>
      </c>
      <c r="BZ670" s="30" t="str">
        <f t="shared" si="172"/>
        <v/>
      </c>
      <c r="CA670" s="13" t="str">
        <f t="shared" si="173"/>
        <v/>
      </c>
      <c r="CB670" s="13" t="str">
        <f t="shared" si="174"/>
        <v/>
      </c>
      <c r="CC670" s="13" t="str">
        <f t="shared" si="175"/>
        <v/>
      </c>
      <c r="CD670" s="32" t="str">
        <f t="shared" si="176"/>
        <v/>
      </c>
      <c r="CF670" s="52" t="str">
        <f t="shared" si="169"/>
        <v/>
      </c>
      <c r="CH670" s="19" t="str">
        <f>IF($CF670="", "", COUNTIF($CF$12:$CF$1210, "&gt;"&amp;$CF670)+1+COUNTIF($CF$12:$CF670, $CF670)-1)</f>
        <v/>
      </c>
      <c r="CJ670" s="19" t="str">
        <f t="shared" si="170"/>
        <v/>
      </c>
      <c r="CL670" s="87" t="str">
        <f t="shared" si="171"/>
        <v/>
      </c>
    </row>
    <row r="671" spans="1:90" x14ac:dyDescent="0.25">
      <c r="A671" s="11"/>
      <c r="B671" s="5"/>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7"/>
      <c r="AF671" s="11"/>
      <c r="AG671" s="12"/>
      <c r="AH671" s="12"/>
      <c r="AI671" s="12"/>
      <c r="AJ671" s="12"/>
      <c r="AK671" s="12"/>
      <c r="AL671" s="12"/>
      <c r="AM671" s="12"/>
      <c r="AN671" s="12"/>
      <c r="AO671" s="12"/>
      <c r="AP671" s="12"/>
      <c r="AQ671" s="12"/>
      <c r="AR671" s="12"/>
      <c r="AS671" s="12"/>
      <c r="AT671" s="12"/>
      <c r="AU671" s="12"/>
      <c r="AV671" s="12"/>
      <c r="AW671" s="12"/>
      <c r="AX671" s="12"/>
      <c r="AY671" s="12"/>
      <c r="AZ671" s="37" t="str">
        <f t="shared" si="161"/>
        <v/>
      </c>
      <c r="BA671" s="13" t="str" cm="1">
        <f t="array" ref="BA671">IF(BA$10="", "", IF(IFERROR(INDEX($B671:$AE671, $BK671, MATCH(BA$10, $B$11:$AE$11, 0)), "")="", "", IFERROR(VALUE(INDEX($B671:$AE671, $BK671, MATCH(BA$10, $B$11:$AE$11, 0))), "")))</f>
        <v/>
      </c>
      <c r="BB671" s="13" t="str" cm="1">
        <f t="array" ref="BB671">IF(BB$10="", "", IF(IFERROR(INDEX($B671:$AE671, $BK671, MATCH(BB$10, $B$11:$AE$11, 0)), "")="", "", IFERROR(VALUE(INDEX($B671:$AE671, $BK671, MATCH(BB$10, $B$11:$AE$11, 0))), "")))</f>
        <v/>
      </c>
      <c r="BC671" s="13" t="str" cm="1">
        <f t="array" ref="BC671">IF(BC$10="", "", IF(IFERROR(INDEX($B671:$AE671, $BK671, MATCH(BC$10, $B$11:$AE$11, 0)), "")="", "", IFERROR(VALUE(INDEX($B671:$AE671, $BK671, MATCH(BC$10, $B$11:$AE$11, 0))), "")))</f>
        <v/>
      </c>
      <c r="BD671" s="13" t="str" cm="1">
        <f t="array" ref="BD671">IF(BD$10="", "", IF(IFERROR(INDEX($B671:$AE671, $BK671, MATCH(BD$10, $B$11:$AE$11, 0)), "")="", "", IFERROR(VALUE(INDEX($B671:$AE671, $BK671, MATCH(BD$10, $B$11:$AE$11, 0))), "")))</f>
        <v/>
      </c>
      <c r="BE671" s="32" t="str" cm="1">
        <f t="array" ref="BE671">IF(BE$10="", "", IF(IFERROR(INDEX($B671:$AE671, $BK671, MATCH(BE$10, $B$11:$AE$11, 0)), "")="", "", IFERROR(VALUE(INDEX($B671:$AE671, $BK671, MATCH(BE$10, $B$11:$AE$11, 0))), "")))</f>
        <v/>
      </c>
      <c r="BF671" s="12"/>
      <c r="BG671" s="44" t="str" cm="1">
        <f t="array" ref="BG671">IF(BG$10="", "", IF(IFERROR(INDEX($B671:$AE671, $BK671, MATCH(BG$10, $B$11:$AE$11, 0)), "")="", "", IFERROR(LEFT(INDEX($B671:$AE671, $BK671, MATCH(BG$10, $B$11:$AE$11, 0)), 70), "")))</f>
        <v/>
      </c>
      <c r="BH671" s="12"/>
      <c r="BI671" s="44" t="str" cm="1">
        <f t="array" ref="BI671">IF(BI$10="", "", IF(IFERROR(INDEX($B671:$AE671, $BK671, MATCH(BI$10, $B$11:$AE$11, 0)), "")="", "", IFERROR(INDEX($B671:$AE671, $BK671, MATCH(BI$10, $B$11:$AE$11, 0)), "")))</f>
        <v/>
      </c>
      <c r="BJ671" s="12"/>
      <c r="BN671" s="19" t="str" cm="1">
        <f t="array" ref="BN671">IF($AZ$10="", "", IF(IFERROR(INDEX($B671:$AE671, $BK671, MATCH($AZ$10, $B$11:$AE$11, 0)), "")="", "", IFERROR(INDEX($B671:$AE671, $BK671, MATCH($AZ$10, $B$11:$AE$11, 0)), "")))</f>
        <v/>
      </c>
      <c r="BO671" s="19" t="str">
        <f t="shared" si="162"/>
        <v/>
      </c>
      <c r="BP671" s="19" t="str">
        <f t="shared" si="163"/>
        <v/>
      </c>
      <c r="BQ671" s="19" t="str">
        <f t="shared" si="164"/>
        <v/>
      </c>
      <c r="BR671" s="30" t="str">
        <f t="shared" si="165"/>
        <v/>
      </c>
      <c r="BS671" s="19" t="str">
        <f t="shared" si="166"/>
        <v/>
      </c>
      <c r="BT671" s="40" t="str" cm="1">
        <f t="array" ref="BT671">IFERROR(DATE(INDEX($BQ671:$BS671, $BK671, MATCH($BN$5, $BQ$10:$BS$10, 0)), INDEX($BQ671:$BS671, $BK671, MATCH($BN$4, $BQ$10:$BS$10, 0)), INDEX($BQ671:$BS671, $BK671, MATCH($BN$3, $BQ$10:$BS$10, 0))), "")</f>
        <v/>
      </c>
      <c r="BV671" s="19" t="str">
        <f t="shared" si="167"/>
        <v/>
      </c>
      <c r="BX671" s="19" t="str">
        <f t="shared" si="168"/>
        <v/>
      </c>
      <c r="BZ671" s="30" t="str">
        <f t="shared" si="172"/>
        <v/>
      </c>
      <c r="CA671" s="13" t="str">
        <f t="shared" si="173"/>
        <v/>
      </c>
      <c r="CB671" s="13" t="str">
        <f t="shared" si="174"/>
        <v/>
      </c>
      <c r="CC671" s="13" t="str">
        <f t="shared" si="175"/>
        <v/>
      </c>
      <c r="CD671" s="32" t="str">
        <f t="shared" si="176"/>
        <v/>
      </c>
      <c r="CF671" s="52" t="str">
        <f t="shared" si="169"/>
        <v/>
      </c>
      <c r="CH671" s="19" t="str">
        <f>IF($CF671="", "", COUNTIF($CF$12:$CF$1210, "&gt;"&amp;$CF671)+1+COUNTIF($CF$12:$CF671, $CF671)-1)</f>
        <v/>
      </c>
      <c r="CJ671" s="19" t="str">
        <f t="shared" si="170"/>
        <v/>
      </c>
      <c r="CL671" s="87" t="str">
        <f t="shared" si="171"/>
        <v/>
      </c>
    </row>
    <row r="672" spans="1:90" x14ac:dyDescent="0.25">
      <c r="A672" s="11"/>
      <c r="B672" s="5"/>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7"/>
      <c r="AF672" s="11"/>
      <c r="AG672" s="12"/>
      <c r="AH672" s="12"/>
      <c r="AI672" s="12"/>
      <c r="AJ672" s="12"/>
      <c r="AK672" s="12"/>
      <c r="AL672" s="12"/>
      <c r="AM672" s="12"/>
      <c r="AN672" s="12"/>
      <c r="AO672" s="12"/>
      <c r="AP672" s="12"/>
      <c r="AQ672" s="12"/>
      <c r="AR672" s="12"/>
      <c r="AS672" s="12"/>
      <c r="AT672" s="12"/>
      <c r="AU672" s="12"/>
      <c r="AV672" s="12"/>
      <c r="AW672" s="12"/>
      <c r="AX672" s="12"/>
      <c r="AY672" s="12"/>
      <c r="AZ672" s="37" t="str">
        <f t="shared" si="161"/>
        <v/>
      </c>
      <c r="BA672" s="13" t="str" cm="1">
        <f t="array" ref="BA672">IF(BA$10="", "", IF(IFERROR(INDEX($B672:$AE672, $BK672, MATCH(BA$10, $B$11:$AE$11, 0)), "")="", "", IFERROR(VALUE(INDEX($B672:$AE672, $BK672, MATCH(BA$10, $B$11:$AE$11, 0))), "")))</f>
        <v/>
      </c>
      <c r="BB672" s="13" t="str" cm="1">
        <f t="array" ref="BB672">IF(BB$10="", "", IF(IFERROR(INDEX($B672:$AE672, $BK672, MATCH(BB$10, $B$11:$AE$11, 0)), "")="", "", IFERROR(VALUE(INDEX($B672:$AE672, $BK672, MATCH(BB$10, $B$11:$AE$11, 0))), "")))</f>
        <v/>
      </c>
      <c r="BC672" s="13" t="str" cm="1">
        <f t="array" ref="BC672">IF(BC$10="", "", IF(IFERROR(INDEX($B672:$AE672, $BK672, MATCH(BC$10, $B$11:$AE$11, 0)), "")="", "", IFERROR(VALUE(INDEX($B672:$AE672, $BK672, MATCH(BC$10, $B$11:$AE$11, 0))), "")))</f>
        <v/>
      </c>
      <c r="BD672" s="13" t="str" cm="1">
        <f t="array" ref="BD672">IF(BD$10="", "", IF(IFERROR(INDEX($B672:$AE672, $BK672, MATCH(BD$10, $B$11:$AE$11, 0)), "")="", "", IFERROR(VALUE(INDEX($B672:$AE672, $BK672, MATCH(BD$10, $B$11:$AE$11, 0))), "")))</f>
        <v/>
      </c>
      <c r="BE672" s="32" t="str" cm="1">
        <f t="array" ref="BE672">IF(BE$10="", "", IF(IFERROR(INDEX($B672:$AE672, $BK672, MATCH(BE$10, $B$11:$AE$11, 0)), "")="", "", IFERROR(VALUE(INDEX($B672:$AE672, $BK672, MATCH(BE$10, $B$11:$AE$11, 0))), "")))</f>
        <v/>
      </c>
      <c r="BF672" s="12"/>
      <c r="BG672" s="44" t="str" cm="1">
        <f t="array" ref="BG672">IF(BG$10="", "", IF(IFERROR(INDEX($B672:$AE672, $BK672, MATCH(BG$10, $B$11:$AE$11, 0)), "")="", "", IFERROR(LEFT(INDEX($B672:$AE672, $BK672, MATCH(BG$10, $B$11:$AE$11, 0)), 70), "")))</f>
        <v/>
      </c>
      <c r="BH672" s="12"/>
      <c r="BI672" s="44" t="str" cm="1">
        <f t="array" ref="BI672">IF(BI$10="", "", IF(IFERROR(INDEX($B672:$AE672, $BK672, MATCH(BI$10, $B$11:$AE$11, 0)), "")="", "", IFERROR(INDEX($B672:$AE672, $BK672, MATCH(BI$10, $B$11:$AE$11, 0)), "")))</f>
        <v/>
      </c>
      <c r="BJ672" s="12"/>
      <c r="BN672" s="19" t="str" cm="1">
        <f t="array" ref="BN672">IF($AZ$10="", "", IF(IFERROR(INDEX($B672:$AE672, $BK672, MATCH($AZ$10, $B$11:$AE$11, 0)), "")="", "", IFERROR(INDEX($B672:$AE672, $BK672, MATCH($AZ$10, $B$11:$AE$11, 0)), "")))</f>
        <v/>
      </c>
      <c r="BO672" s="19" t="str">
        <f t="shared" si="162"/>
        <v/>
      </c>
      <c r="BP672" s="19" t="str">
        <f t="shared" si="163"/>
        <v/>
      </c>
      <c r="BQ672" s="19" t="str">
        <f t="shared" si="164"/>
        <v/>
      </c>
      <c r="BR672" s="30" t="str">
        <f t="shared" si="165"/>
        <v/>
      </c>
      <c r="BS672" s="19" t="str">
        <f t="shared" si="166"/>
        <v/>
      </c>
      <c r="BT672" s="40" t="str" cm="1">
        <f t="array" ref="BT672">IFERROR(DATE(INDEX($BQ672:$BS672, $BK672, MATCH($BN$5, $BQ$10:$BS$10, 0)), INDEX($BQ672:$BS672, $BK672, MATCH($BN$4, $BQ$10:$BS$10, 0)), INDEX($BQ672:$BS672, $BK672, MATCH($BN$3, $BQ$10:$BS$10, 0))), "")</f>
        <v/>
      </c>
      <c r="BV672" s="19" t="str">
        <f t="shared" si="167"/>
        <v/>
      </c>
      <c r="BX672" s="19" t="str">
        <f t="shared" si="168"/>
        <v/>
      </c>
      <c r="BZ672" s="30" t="str">
        <f t="shared" si="172"/>
        <v/>
      </c>
      <c r="CA672" s="13" t="str">
        <f t="shared" si="173"/>
        <v/>
      </c>
      <c r="CB672" s="13" t="str">
        <f t="shared" si="174"/>
        <v/>
      </c>
      <c r="CC672" s="13" t="str">
        <f t="shared" si="175"/>
        <v/>
      </c>
      <c r="CD672" s="32" t="str">
        <f t="shared" si="176"/>
        <v/>
      </c>
      <c r="CF672" s="52" t="str">
        <f t="shared" si="169"/>
        <v/>
      </c>
      <c r="CH672" s="19" t="str">
        <f>IF($CF672="", "", COUNTIF($CF$12:$CF$1210, "&gt;"&amp;$CF672)+1+COUNTIF($CF$12:$CF672, $CF672)-1)</f>
        <v/>
      </c>
      <c r="CJ672" s="19" t="str">
        <f t="shared" si="170"/>
        <v/>
      </c>
      <c r="CL672" s="87" t="str">
        <f t="shared" si="171"/>
        <v/>
      </c>
    </row>
    <row r="673" spans="1:90" x14ac:dyDescent="0.25">
      <c r="A673" s="11"/>
      <c r="B673" s="5"/>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7"/>
      <c r="AF673" s="11"/>
      <c r="AG673" s="12"/>
      <c r="AH673" s="12"/>
      <c r="AI673" s="12"/>
      <c r="AJ673" s="12"/>
      <c r="AK673" s="12"/>
      <c r="AL673" s="12"/>
      <c r="AM673" s="12"/>
      <c r="AN673" s="12"/>
      <c r="AO673" s="12"/>
      <c r="AP673" s="12"/>
      <c r="AQ673" s="12"/>
      <c r="AR673" s="12"/>
      <c r="AS673" s="12"/>
      <c r="AT673" s="12"/>
      <c r="AU673" s="12"/>
      <c r="AV673" s="12"/>
      <c r="AW673" s="12"/>
      <c r="AX673" s="12"/>
      <c r="AY673" s="12"/>
      <c r="AZ673" s="37" t="str">
        <f t="shared" si="161"/>
        <v/>
      </c>
      <c r="BA673" s="13" t="str" cm="1">
        <f t="array" ref="BA673">IF(BA$10="", "", IF(IFERROR(INDEX($B673:$AE673, $BK673, MATCH(BA$10, $B$11:$AE$11, 0)), "")="", "", IFERROR(VALUE(INDEX($B673:$AE673, $BK673, MATCH(BA$10, $B$11:$AE$11, 0))), "")))</f>
        <v/>
      </c>
      <c r="BB673" s="13" t="str" cm="1">
        <f t="array" ref="BB673">IF(BB$10="", "", IF(IFERROR(INDEX($B673:$AE673, $BK673, MATCH(BB$10, $B$11:$AE$11, 0)), "")="", "", IFERROR(VALUE(INDEX($B673:$AE673, $BK673, MATCH(BB$10, $B$11:$AE$11, 0))), "")))</f>
        <v/>
      </c>
      <c r="BC673" s="13" t="str" cm="1">
        <f t="array" ref="BC673">IF(BC$10="", "", IF(IFERROR(INDEX($B673:$AE673, $BK673, MATCH(BC$10, $B$11:$AE$11, 0)), "")="", "", IFERROR(VALUE(INDEX($B673:$AE673, $BK673, MATCH(BC$10, $B$11:$AE$11, 0))), "")))</f>
        <v/>
      </c>
      <c r="BD673" s="13" t="str" cm="1">
        <f t="array" ref="BD673">IF(BD$10="", "", IF(IFERROR(INDEX($B673:$AE673, $BK673, MATCH(BD$10, $B$11:$AE$11, 0)), "")="", "", IFERROR(VALUE(INDEX($B673:$AE673, $BK673, MATCH(BD$10, $B$11:$AE$11, 0))), "")))</f>
        <v/>
      </c>
      <c r="BE673" s="32" t="str" cm="1">
        <f t="array" ref="BE673">IF(BE$10="", "", IF(IFERROR(INDEX($B673:$AE673, $BK673, MATCH(BE$10, $B$11:$AE$11, 0)), "")="", "", IFERROR(VALUE(INDEX($B673:$AE673, $BK673, MATCH(BE$10, $B$11:$AE$11, 0))), "")))</f>
        <v/>
      </c>
      <c r="BF673" s="12"/>
      <c r="BG673" s="44" t="str" cm="1">
        <f t="array" ref="BG673">IF(BG$10="", "", IF(IFERROR(INDEX($B673:$AE673, $BK673, MATCH(BG$10, $B$11:$AE$11, 0)), "")="", "", IFERROR(LEFT(INDEX($B673:$AE673, $BK673, MATCH(BG$10, $B$11:$AE$11, 0)), 70), "")))</f>
        <v/>
      </c>
      <c r="BH673" s="12"/>
      <c r="BI673" s="44" t="str" cm="1">
        <f t="array" ref="BI673">IF(BI$10="", "", IF(IFERROR(INDEX($B673:$AE673, $BK673, MATCH(BI$10, $B$11:$AE$11, 0)), "")="", "", IFERROR(INDEX($B673:$AE673, $BK673, MATCH(BI$10, $B$11:$AE$11, 0)), "")))</f>
        <v/>
      </c>
      <c r="BJ673" s="12"/>
      <c r="BN673" s="19" t="str" cm="1">
        <f t="array" ref="BN673">IF($AZ$10="", "", IF(IFERROR(INDEX($B673:$AE673, $BK673, MATCH($AZ$10, $B$11:$AE$11, 0)), "")="", "", IFERROR(INDEX($B673:$AE673, $BK673, MATCH($AZ$10, $B$11:$AE$11, 0)), "")))</f>
        <v/>
      </c>
      <c r="BO673" s="19" t="str">
        <f t="shared" si="162"/>
        <v/>
      </c>
      <c r="BP673" s="19" t="str">
        <f t="shared" si="163"/>
        <v/>
      </c>
      <c r="BQ673" s="19" t="str">
        <f t="shared" si="164"/>
        <v/>
      </c>
      <c r="BR673" s="30" t="str">
        <f t="shared" si="165"/>
        <v/>
      </c>
      <c r="BS673" s="19" t="str">
        <f t="shared" si="166"/>
        <v/>
      </c>
      <c r="BT673" s="40" t="str" cm="1">
        <f t="array" ref="BT673">IFERROR(DATE(INDEX($BQ673:$BS673, $BK673, MATCH($BN$5, $BQ$10:$BS$10, 0)), INDEX($BQ673:$BS673, $BK673, MATCH($BN$4, $BQ$10:$BS$10, 0)), INDEX($BQ673:$BS673, $BK673, MATCH($BN$3, $BQ$10:$BS$10, 0))), "")</f>
        <v/>
      </c>
      <c r="BV673" s="19" t="str">
        <f t="shared" si="167"/>
        <v/>
      </c>
      <c r="BX673" s="19" t="str">
        <f t="shared" si="168"/>
        <v/>
      </c>
      <c r="BZ673" s="30" t="str">
        <f t="shared" si="172"/>
        <v/>
      </c>
      <c r="CA673" s="13" t="str">
        <f t="shared" si="173"/>
        <v/>
      </c>
      <c r="CB673" s="13" t="str">
        <f t="shared" si="174"/>
        <v/>
      </c>
      <c r="CC673" s="13" t="str">
        <f t="shared" si="175"/>
        <v/>
      </c>
      <c r="CD673" s="32" t="str">
        <f t="shared" si="176"/>
        <v/>
      </c>
      <c r="CF673" s="52" t="str">
        <f t="shared" si="169"/>
        <v/>
      </c>
      <c r="CH673" s="19" t="str">
        <f>IF($CF673="", "", COUNTIF($CF$12:$CF$1210, "&gt;"&amp;$CF673)+1+COUNTIF($CF$12:$CF673, $CF673)-1)</f>
        <v/>
      </c>
      <c r="CJ673" s="19" t="str">
        <f t="shared" si="170"/>
        <v/>
      </c>
      <c r="CL673" s="87" t="str">
        <f t="shared" si="171"/>
        <v/>
      </c>
    </row>
    <row r="674" spans="1:90" x14ac:dyDescent="0.25">
      <c r="A674" s="11"/>
      <c r="B674" s="5"/>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7"/>
      <c r="AF674" s="11"/>
      <c r="AG674" s="12"/>
      <c r="AH674" s="12"/>
      <c r="AI674" s="12"/>
      <c r="AJ674" s="12"/>
      <c r="AK674" s="12"/>
      <c r="AL674" s="12"/>
      <c r="AM674" s="12"/>
      <c r="AN674" s="12"/>
      <c r="AO674" s="12"/>
      <c r="AP674" s="12"/>
      <c r="AQ674" s="12"/>
      <c r="AR674" s="12"/>
      <c r="AS674" s="12"/>
      <c r="AT674" s="12"/>
      <c r="AU674" s="12"/>
      <c r="AV674" s="12"/>
      <c r="AW674" s="12"/>
      <c r="AX674" s="12"/>
      <c r="AY674" s="12"/>
      <c r="AZ674" s="37" t="str">
        <f t="shared" si="161"/>
        <v/>
      </c>
      <c r="BA674" s="13" t="str" cm="1">
        <f t="array" ref="BA674">IF(BA$10="", "", IF(IFERROR(INDEX($B674:$AE674, $BK674, MATCH(BA$10, $B$11:$AE$11, 0)), "")="", "", IFERROR(VALUE(INDEX($B674:$AE674, $BK674, MATCH(BA$10, $B$11:$AE$11, 0))), "")))</f>
        <v/>
      </c>
      <c r="BB674" s="13" t="str" cm="1">
        <f t="array" ref="BB674">IF(BB$10="", "", IF(IFERROR(INDEX($B674:$AE674, $BK674, MATCH(BB$10, $B$11:$AE$11, 0)), "")="", "", IFERROR(VALUE(INDEX($B674:$AE674, $BK674, MATCH(BB$10, $B$11:$AE$11, 0))), "")))</f>
        <v/>
      </c>
      <c r="BC674" s="13" t="str" cm="1">
        <f t="array" ref="BC674">IF(BC$10="", "", IF(IFERROR(INDEX($B674:$AE674, $BK674, MATCH(BC$10, $B$11:$AE$11, 0)), "")="", "", IFERROR(VALUE(INDEX($B674:$AE674, $BK674, MATCH(BC$10, $B$11:$AE$11, 0))), "")))</f>
        <v/>
      </c>
      <c r="BD674" s="13" t="str" cm="1">
        <f t="array" ref="BD674">IF(BD$10="", "", IF(IFERROR(INDEX($B674:$AE674, $BK674, MATCH(BD$10, $B$11:$AE$11, 0)), "")="", "", IFERROR(VALUE(INDEX($B674:$AE674, $BK674, MATCH(BD$10, $B$11:$AE$11, 0))), "")))</f>
        <v/>
      </c>
      <c r="BE674" s="32" t="str" cm="1">
        <f t="array" ref="BE674">IF(BE$10="", "", IF(IFERROR(INDEX($B674:$AE674, $BK674, MATCH(BE$10, $B$11:$AE$11, 0)), "")="", "", IFERROR(VALUE(INDEX($B674:$AE674, $BK674, MATCH(BE$10, $B$11:$AE$11, 0))), "")))</f>
        <v/>
      </c>
      <c r="BF674" s="12"/>
      <c r="BG674" s="44" t="str" cm="1">
        <f t="array" ref="BG674">IF(BG$10="", "", IF(IFERROR(INDEX($B674:$AE674, $BK674, MATCH(BG$10, $B$11:$AE$11, 0)), "")="", "", IFERROR(LEFT(INDEX($B674:$AE674, $BK674, MATCH(BG$10, $B$11:$AE$11, 0)), 70), "")))</f>
        <v/>
      </c>
      <c r="BH674" s="12"/>
      <c r="BI674" s="44" t="str" cm="1">
        <f t="array" ref="BI674">IF(BI$10="", "", IF(IFERROR(INDEX($B674:$AE674, $BK674, MATCH(BI$10, $B$11:$AE$11, 0)), "")="", "", IFERROR(INDEX($B674:$AE674, $BK674, MATCH(BI$10, $B$11:$AE$11, 0)), "")))</f>
        <v/>
      </c>
      <c r="BJ674" s="12"/>
      <c r="BN674" s="19" t="str" cm="1">
        <f t="array" ref="BN674">IF($AZ$10="", "", IF(IFERROR(INDEX($B674:$AE674, $BK674, MATCH($AZ$10, $B$11:$AE$11, 0)), "")="", "", IFERROR(INDEX($B674:$AE674, $BK674, MATCH($AZ$10, $B$11:$AE$11, 0)), "")))</f>
        <v/>
      </c>
      <c r="BO674" s="19" t="str">
        <f t="shared" si="162"/>
        <v/>
      </c>
      <c r="BP674" s="19" t="str">
        <f t="shared" si="163"/>
        <v/>
      </c>
      <c r="BQ674" s="19" t="str">
        <f t="shared" si="164"/>
        <v/>
      </c>
      <c r="BR674" s="30" t="str">
        <f t="shared" si="165"/>
        <v/>
      </c>
      <c r="BS674" s="19" t="str">
        <f t="shared" si="166"/>
        <v/>
      </c>
      <c r="BT674" s="40" t="str" cm="1">
        <f t="array" ref="BT674">IFERROR(DATE(INDEX($BQ674:$BS674, $BK674, MATCH($BN$5, $BQ$10:$BS$10, 0)), INDEX($BQ674:$BS674, $BK674, MATCH($BN$4, $BQ$10:$BS$10, 0)), INDEX($BQ674:$BS674, $BK674, MATCH($BN$3, $BQ$10:$BS$10, 0))), "")</f>
        <v/>
      </c>
      <c r="BV674" s="19" t="str">
        <f t="shared" si="167"/>
        <v/>
      </c>
      <c r="BX674" s="19" t="str">
        <f t="shared" si="168"/>
        <v/>
      </c>
      <c r="BZ674" s="30" t="str">
        <f t="shared" si="172"/>
        <v/>
      </c>
      <c r="CA674" s="13" t="str">
        <f t="shared" si="173"/>
        <v/>
      </c>
      <c r="CB674" s="13" t="str">
        <f t="shared" si="174"/>
        <v/>
      </c>
      <c r="CC674" s="13" t="str">
        <f t="shared" si="175"/>
        <v/>
      </c>
      <c r="CD674" s="32" t="str">
        <f t="shared" si="176"/>
        <v/>
      </c>
      <c r="CF674" s="52" t="str">
        <f t="shared" si="169"/>
        <v/>
      </c>
      <c r="CH674" s="19" t="str">
        <f>IF($CF674="", "", COUNTIF($CF$12:$CF$1210, "&gt;"&amp;$CF674)+1+COUNTIF($CF$12:$CF674, $CF674)-1)</f>
        <v/>
      </c>
      <c r="CJ674" s="19" t="str">
        <f t="shared" si="170"/>
        <v/>
      </c>
      <c r="CL674" s="87" t="str">
        <f t="shared" si="171"/>
        <v/>
      </c>
    </row>
    <row r="675" spans="1:90" x14ac:dyDescent="0.25">
      <c r="A675" s="11"/>
      <c r="B675" s="5"/>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7"/>
      <c r="AF675" s="11"/>
      <c r="AG675" s="12"/>
      <c r="AH675" s="12"/>
      <c r="AI675" s="12"/>
      <c r="AJ675" s="12"/>
      <c r="AK675" s="12"/>
      <c r="AL675" s="12"/>
      <c r="AM675" s="12"/>
      <c r="AN675" s="12"/>
      <c r="AO675" s="12"/>
      <c r="AP675" s="12"/>
      <c r="AQ675" s="12"/>
      <c r="AR675" s="12"/>
      <c r="AS675" s="12"/>
      <c r="AT675" s="12"/>
      <c r="AU675" s="12"/>
      <c r="AV675" s="12"/>
      <c r="AW675" s="12"/>
      <c r="AX675" s="12"/>
      <c r="AY675" s="12"/>
      <c r="AZ675" s="37" t="str">
        <f t="shared" si="161"/>
        <v/>
      </c>
      <c r="BA675" s="13" t="str" cm="1">
        <f t="array" ref="BA675">IF(BA$10="", "", IF(IFERROR(INDEX($B675:$AE675, $BK675, MATCH(BA$10, $B$11:$AE$11, 0)), "")="", "", IFERROR(VALUE(INDEX($B675:$AE675, $BK675, MATCH(BA$10, $B$11:$AE$11, 0))), "")))</f>
        <v/>
      </c>
      <c r="BB675" s="13" t="str" cm="1">
        <f t="array" ref="BB675">IF(BB$10="", "", IF(IFERROR(INDEX($B675:$AE675, $BK675, MATCH(BB$10, $B$11:$AE$11, 0)), "")="", "", IFERROR(VALUE(INDEX($B675:$AE675, $BK675, MATCH(BB$10, $B$11:$AE$11, 0))), "")))</f>
        <v/>
      </c>
      <c r="BC675" s="13" t="str" cm="1">
        <f t="array" ref="BC675">IF(BC$10="", "", IF(IFERROR(INDEX($B675:$AE675, $BK675, MATCH(BC$10, $B$11:$AE$11, 0)), "")="", "", IFERROR(VALUE(INDEX($B675:$AE675, $BK675, MATCH(BC$10, $B$11:$AE$11, 0))), "")))</f>
        <v/>
      </c>
      <c r="BD675" s="13" t="str" cm="1">
        <f t="array" ref="BD675">IF(BD$10="", "", IF(IFERROR(INDEX($B675:$AE675, $BK675, MATCH(BD$10, $B$11:$AE$11, 0)), "")="", "", IFERROR(VALUE(INDEX($B675:$AE675, $BK675, MATCH(BD$10, $B$11:$AE$11, 0))), "")))</f>
        <v/>
      </c>
      <c r="BE675" s="32" t="str" cm="1">
        <f t="array" ref="BE675">IF(BE$10="", "", IF(IFERROR(INDEX($B675:$AE675, $BK675, MATCH(BE$10, $B$11:$AE$11, 0)), "")="", "", IFERROR(VALUE(INDEX($B675:$AE675, $BK675, MATCH(BE$10, $B$11:$AE$11, 0))), "")))</f>
        <v/>
      </c>
      <c r="BF675" s="12"/>
      <c r="BG675" s="44" t="str" cm="1">
        <f t="array" ref="BG675">IF(BG$10="", "", IF(IFERROR(INDEX($B675:$AE675, $BK675, MATCH(BG$10, $B$11:$AE$11, 0)), "")="", "", IFERROR(LEFT(INDEX($B675:$AE675, $BK675, MATCH(BG$10, $B$11:$AE$11, 0)), 70), "")))</f>
        <v/>
      </c>
      <c r="BH675" s="12"/>
      <c r="BI675" s="44" t="str" cm="1">
        <f t="array" ref="BI675">IF(BI$10="", "", IF(IFERROR(INDEX($B675:$AE675, $BK675, MATCH(BI$10, $B$11:$AE$11, 0)), "")="", "", IFERROR(INDEX($B675:$AE675, $BK675, MATCH(BI$10, $B$11:$AE$11, 0)), "")))</f>
        <v/>
      </c>
      <c r="BJ675" s="12"/>
      <c r="BN675" s="19" t="str" cm="1">
        <f t="array" ref="BN675">IF($AZ$10="", "", IF(IFERROR(INDEX($B675:$AE675, $BK675, MATCH($AZ$10, $B$11:$AE$11, 0)), "")="", "", IFERROR(INDEX($B675:$AE675, $BK675, MATCH($AZ$10, $B$11:$AE$11, 0)), "")))</f>
        <v/>
      </c>
      <c r="BO675" s="19" t="str">
        <f t="shared" si="162"/>
        <v/>
      </c>
      <c r="BP675" s="19" t="str">
        <f t="shared" si="163"/>
        <v/>
      </c>
      <c r="BQ675" s="19" t="str">
        <f t="shared" si="164"/>
        <v/>
      </c>
      <c r="BR675" s="30" t="str">
        <f t="shared" si="165"/>
        <v/>
      </c>
      <c r="BS675" s="19" t="str">
        <f t="shared" si="166"/>
        <v/>
      </c>
      <c r="BT675" s="40" t="str" cm="1">
        <f t="array" ref="BT675">IFERROR(DATE(INDEX($BQ675:$BS675, $BK675, MATCH($BN$5, $BQ$10:$BS$10, 0)), INDEX($BQ675:$BS675, $BK675, MATCH($BN$4, $BQ$10:$BS$10, 0)), INDEX($BQ675:$BS675, $BK675, MATCH($BN$3, $BQ$10:$BS$10, 0))), "")</f>
        <v/>
      </c>
      <c r="BV675" s="19" t="str">
        <f t="shared" si="167"/>
        <v/>
      </c>
      <c r="BX675" s="19" t="str">
        <f t="shared" si="168"/>
        <v/>
      </c>
      <c r="BZ675" s="30" t="str">
        <f t="shared" si="172"/>
        <v/>
      </c>
      <c r="CA675" s="13" t="str">
        <f t="shared" si="173"/>
        <v/>
      </c>
      <c r="CB675" s="13" t="str">
        <f t="shared" si="174"/>
        <v/>
      </c>
      <c r="CC675" s="13" t="str">
        <f t="shared" si="175"/>
        <v/>
      </c>
      <c r="CD675" s="32" t="str">
        <f t="shared" si="176"/>
        <v/>
      </c>
      <c r="CF675" s="52" t="str">
        <f t="shared" si="169"/>
        <v/>
      </c>
      <c r="CH675" s="19" t="str">
        <f>IF($CF675="", "", COUNTIF($CF$12:$CF$1210, "&gt;"&amp;$CF675)+1+COUNTIF($CF$12:$CF675, $CF675)-1)</f>
        <v/>
      </c>
      <c r="CJ675" s="19" t="str">
        <f t="shared" si="170"/>
        <v/>
      </c>
      <c r="CL675" s="87" t="str">
        <f t="shared" si="171"/>
        <v/>
      </c>
    </row>
    <row r="676" spans="1:90" x14ac:dyDescent="0.25">
      <c r="A676" s="11"/>
      <c r="B676" s="5"/>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7"/>
      <c r="AF676" s="11"/>
      <c r="AG676" s="12"/>
      <c r="AH676" s="12"/>
      <c r="AI676" s="12"/>
      <c r="AJ676" s="12"/>
      <c r="AK676" s="12"/>
      <c r="AL676" s="12"/>
      <c r="AM676" s="12"/>
      <c r="AN676" s="12"/>
      <c r="AO676" s="12"/>
      <c r="AP676" s="12"/>
      <c r="AQ676" s="12"/>
      <c r="AR676" s="12"/>
      <c r="AS676" s="12"/>
      <c r="AT676" s="12"/>
      <c r="AU676" s="12"/>
      <c r="AV676" s="12"/>
      <c r="AW676" s="12"/>
      <c r="AX676" s="12"/>
      <c r="AY676" s="12"/>
      <c r="AZ676" s="37" t="str">
        <f t="shared" si="161"/>
        <v/>
      </c>
      <c r="BA676" s="13" t="str" cm="1">
        <f t="array" ref="BA676">IF(BA$10="", "", IF(IFERROR(INDEX($B676:$AE676, $BK676, MATCH(BA$10, $B$11:$AE$11, 0)), "")="", "", IFERROR(VALUE(INDEX($B676:$AE676, $BK676, MATCH(BA$10, $B$11:$AE$11, 0))), "")))</f>
        <v/>
      </c>
      <c r="BB676" s="13" t="str" cm="1">
        <f t="array" ref="BB676">IF(BB$10="", "", IF(IFERROR(INDEX($B676:$AE676, $BK676, MATCH(BB$10, $B$11:$AE$11, 0)), "")="", "", IFERROR(VALUE(INDEX($B676:$AE676, $BK676, MATCH(BB$10, $B$11:$AE$11, 0))), "")))</f>
        <v/>
      </c>
      <c r="BC676" s="13" t="str" cm="1">
        <f t="array" ref="BC676">IF(BC$10="", "", IF(IFERROR(INDEX($B676:$AE676, $BK676, MATCH(BC$10, $B$11:$AE$11, 0)), "")="", "", IFERROR(VALUE(INDEX($B676:$AE676, $BK676, MATCH(BC$10, $B$11:$AE$11, 0))), "")))</f>
        <v/>
      </c>
      <c r="BD676" s="13" t="str" cm="1">
        <f t="array" ref="BD676">IF(BD$10="", "", IF(IFERROR(INDEX($B676:$AE676, $BK676, MATCH(BD$10, $B$11:$AE$11, 0)), "")="", "", IFERROR(VALUE(INDEX($B676:$AE676, $BK676, MATCH(BD$10, $B$11:$AE$11, 0))), "")))</f>
        <v/>
      </c>
      <c r="BE676" s="32" t="str" cm="1">
        <f t="array" ref="BE676">IF(BE$10="", "", IF(IFERROR(INDEX($B676:$AE676, $BK676, MATCH(BE$10, $B$11:$AE$11, 0)), "")="", "", IFERROR(VALUE(INDEX($B676:$AE676, $BK676, MATCH(BE$10, $B$11:$AE$11, 0))), "")))</f>
        <v/>
      </c>
      <c r="BF676" s="12"/>
      <c r="BG676" s="44" t="str" cm="1">
        <f t="array" ref="BG676">IF(BG$10="", "", IF(IFERROR(INDEX($B676:$AE676, $BK676, MATCH(BG$10, $B$11:$AE$11, 0)), "")="", "", IFERROR(LEFT(INDEX($B676:$AE676, $BK676, MATCH(BG$10, $B$11:$AE$11, 0)), 70), "")))</f>
        <v/>
      </c>
      <c r="BH676" s="12"/>
      <c r="BI676" s="44" t="str" cm="1">
        <f t="array" ref="BI676">IF(BI$10="", "", IF(IFERROR(INDEX($B676:$AE676, $BK676, MATCH(BI$10, $B$11:$AE$11, 0)), "")="", "", IFERROR(INDEX($B676:$AE676, $BK676, MATCH(BI$10, $B$11:$AE$11, 0)), "")))</f>
        <v/>
      </c>
      <c r="BJ676" s="12"/>
      <c r="BN676" s="19" t="str" cm="1">
        <f t="array" ref="BN676">IF($AZ$10="", "", IF(IFERROR(INDEX($B676:$AE676, $BK676, MATCH($AZ$10, $B$11:$AE$11, 0)), "")="", "", IFERROR(INDEX($B676:$AE676, $BK676, MATCH($AZ$10, $B$11:$AE$11, 0)), "")))</f>
        <v/>
      </c>
      <c r="BO676" s="19" t="str">
        <f t="shared" si="162"/>
        <v/>
      </c>
      <c r="BP676" s="19" t="str">
        <f t="shared" si="163"/>
        <v/>
      </c>
      <c r="BQ676" s="19" t="str">
        <f t="shared" si="164"/>
        <v/>
      </c>
      <c r="BR676" s="30" t="str">
        <f t="shared" si="165"/>
        <v/>
      </c>
      <c r="BS676" s="19" t="str">
        <f t="shared" si="166"/>
        <v/>
      </c>
      <c r="BT676" s="40" t="str" cm="1">
        <f t="array" ref="BT676">IFERROR(DATE(INDEX($BQ676:$BS676, $BK676, MATCH($BN$5, $BQ$10:$BS$10, 0)), INDEX($BQ676:$BS676, $BK676, MATCH($BN$4, $BQ$10:$BS$10, 0)), INDEX($BQ676:$BS676, $BK676, MATCH($BN$3, $BQ$10:$BS$10, 0))), "")</f>
        <v/>
      </c>
      <c r="BV676" s="19" t="str">
        <f t="shared" si="167"/>
        <v/>
      </c>
      <c r="BX676" s="19" t="str">
        <f t="shared" si="168"/>
        <v/>
      </c>
      <c r="BZ676" s="30" t="str">
        <f t="shared" si="172"/>
        <v/>
      </c>
      <c r="CA676" s="13" t="str">
        <f t="shared" si="173"/>
        <v/>
      </c>
      <c r="CB676" s="13" t="str">
        <f t="shared" si="174"/>
        <v/>
      </c>
      <c r="CC676" s="13" t="str">
        <f t="shared" si="175"/>
        <v/>
      </c>
      <c r="CD676" s="32" t="str">
        <f t="shared" si="176"/>
        <v/>
      </c>
      <c r="CF676" s="52" t="str">
        <f t="shared" si="169"/>
        <v/>
      </c>
      <c r="CH676" s="19" t="str">
        <f>IF($CF676="", "", COUNTIF($CF$12:$CF$1210, "&gt;"&amp;$CF676)+1+COUNTIF($CF$12:$CF676, $CF676)-1)</f>
        <v/>
      </c>
      <c r="CJ676" s="19" t="str">
        <f t="shared" si="170"/>
        <v/>
      </c>
      <c r="CL676" s="87" t="str">
        <f t="shared" si="171"/>
        <v/>
      </c>
    </row>
    <row r="677" spans="1:90" x14ac:dyDescent="0.25">
      <c r="A677" s="11"/>
      <c r="B677" s="5"/>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7"/>
      <c r="AF677" s="11"/>
      <c r="AG677" s="12"/>
      <c r="AH677" s="12"/>
      <c r="AI677" s="12"/>
      <c r="AJ677" s="12"/>
      <c r="AK677" s="12"/>
      <c r="AL677" s="12"/>
      <c r="AM677" s="12"/>
      <c r="AN677" s="12"/>
      <c r="AO677" s="12"/>
      <c r="AP677" s="12"/>
      <c r="AQ677" s="12"/>
      <c r="AR677" s="12"/>
      <c r="AS677" s="12"/>
      <c r="AT677" s="12"/>
      <c r="AU677" s="12"/>
      <c r="AV677" s="12"/>
      <c r="AW677" s="12"/>
      <c r="AX677" s="12"/>
      <c r="AY677" s="12"/>
      <c r="AZ677" s="37" t="str">
        <f t="shared" si="161"/>
        <v/>
      </c>
      <c r="BA677" s="13" t="str" cm="1">
        <f t="array" ref="BA677">IF(BA$10="", "", IF(IFERROR(INDEX($B677:$AE677, $BK677, MATCH(BA$10, $B$11:$AE$11, 0)), "")="", "", IFERROR(VALUE(INDEX($B677:$AE677, $BK677, MATCH(BA$10, $B$11:$AE$11, 0))), "")))</f>
        <v/>
      </c>
      <c r="BB677" s="13" t="str" cm="1">
        <f t="array" ref="BB677">IF(BB$10="", "", IF(IFERROR(INDEX($B677:$AE677, $BK677, MATCH(BB$10, $B$11:$AE$11, 0)), "")="", "", IFERROR(VALUE(INDEX($B677:$AE677, $BK677, MATCH(BB$10, $B$11:$AE$11, 0))), "")))</f>
        <v/>
      </c>
      <c r="BC677" s="13" t="str" cm="1">
        <f t="array" ref="BC677">IF(BC$10="", "", IF(IFERROR(INDEX($B677:$AE677, $BK677, MATCH(BC$10, $B$11:$AE$11, 0)), "")="", "", IFERROR(VALUE(INDEX($B677:$AE677, $BK677, MATCH(BC$10, $B$11:$AE$11, 0))), "")))</f>
        <v/>
      </c>
      <c r="BD677" s="13" t="str" cm="1">
        <f t="array" ref="BD677">IF(BD$10="", "", IF(IFERROR(INDEX($B677:$AE677, $BK677, MATCH(BD$10, $B$11:$AE$11, 0)), "")="", "", IFERROR(VALUE(INDEX($B677:$AE677, $BK677, MATCH(BD$10, $B$11:$AE$11, 0))), "")))</f>
        <v/>
      </c>
      <c r="BE677" s="32" t="str" cm="1">
        <f t="array" ref="BE677">IF(BE$10="", "", IF(IFERROR(INDEX($B677:$AE677, $BK677, MATCH(BE$10, $B$11:$AE$11, 0)), "")="", "", IFERROR(VALUE(INDEX($B677:$AE677, $BK677, MATCH(BE$10, $B$11:$AE$11, 0))), "")))</f>
        <v/>
      </c>
      <c r="BF677" s="12"/>
      <c r="BG677" s="44" t="str" cm="1">
        <f t="array" ref="BG677">IF(BG$10="", "", IF(IFERROR(INDEX($B677:$AE677, $BK677, MATCH(BG$10, $B$11:$AE$11, 0)), "")="", "", IFERROR(LEFT(INDEX($B677:$AE677, $BK677, MATCH(BG$10, $B$11:$AE$11, 0)), 70), "")))</f>
        <v/>
      </c>
      <c r="BH677" s="12"/>
      <c r="BI677" s="44" t="str" cm="1">
        <f t="array" ref="BI677">IF(BI$10="", "", IF(IFERROR(INDEX($B677:$AE677, $BK677, MATCH(BI$10, $B$11:$AE$11, 0)), "")="", "", IFERROR(INDEX($B677:$AE677, $BK677, MATCH(BI$10, $B$11:$AE$11, 0)), "")))</f>
        <v/>
      </c>
      <c r="BJ677" s="12"/>
      <c r="BN677" s="19" t="str" cm="1">
        <f t="array" ref="BN677">IF($AZ$10="", "", IF(IFERROR(INDEX($B677:$AE677, $BK677, MATCH($AZ$10, $B$11:$AE$11, 0)), "")="", "", IFERROR(INDEX($B677:$AE677, $BK677, MATCH($AZ$10, $B$11:$AE$11, 0)), "")))</f>
        <v/>
      </c>
      <c r="BO677" s="19" t="str">
        <f t="shared" si="162"/>
        <v/>
      </c>
      <c r="BP677" s="19" t="str">
        <f t="shared" si="163"/>
        <v/>
      </c>
      <c r="BQ677" s="19" t="str">
        <f t="shared" si="164"/>
        <v/>
      </c>
      <c r="BR677" s="30" t="str">
        <f t="shared" si="165"/>
        <v/>
      </c>
      <c r="BS677" s="19" t="str">
        <f t="shared" si="166"/>
        <v/>
      </c>
      <c r="BT677" s="40" t="str" cm="1">
        <f t="array" ref="BT677">IFERROR(DATE(INDEX($BQ677:$BS677, $BK677, MATCH($BN$5, $BQ$10:$BS$10, 0)), INDEX($BQ677:$BS677, $BK677, MATCH($BN$4, $BQ$10:$BS$10, 0)), INDEX($BQ677:$BS677, $BK677, MATCH($BN$3, $BQ$10:$BS$10, 0))), "")</f>
        <v/>
      </c>
      <c r="BV677" s="19" t="str">
        <f t="shared" si="167"/>
        <v/>
      </c>
      <c r="BX677" s="19" t="str">
        <f t="shared" si="168"/>
        <v/>
      </c>
      <c r="BZ677" s="30" t="str">
        <f t="shared" si="172"/>
        <v/>
      </c>
      <c r="CA677" s="13" t="str">
        <f t="shared" si="173"/>
        <v/>
      </c>
      <c r="CB677" s="13" t="str">
        <f t="shared" si="174"/>
        <v/>
      </c>
      <c r="CC677" s="13" t="str">
        <f t="shared" si="175"/>
        <v/>
      </c>
      <c r="CD677" s="32" t="str">
        <f t="shared" si="176"/>
        <v/>
      </c>
      <c r="CF677" s="52" t="str">
        <f t="shared" si="169"/>
        <v/>
      </c>
      <c r="CH677" s="19" t="str">
        <f>IF($CF677="", "", COUNTIF($CF$12:$CF$1210, "&gt;"&amp;$CF677)+1+COUNTIF($CF$12:$CF677, $CF677)-1)</f>
        <v/>
      </c>
      <c r="CJ677" s="19" t="str">
        <f t="shared" si="170"/>
        <v/>
      </c>
      <c r="CL677" s="87" t="str">
        <f t="shared" si="171"/>
        <v/>
      </c>
    </row>
    <row r="678" spans="1:90" x14ac:dyDescent="0.25">
      <c r="A678" s="11"/>
      <c r="B678" s="5"/>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7"/>
      <c r="AF678" s="11"/>
      <c r="AG678" s="12"/>
      <c r="AH678" s="12"/>
      <c r="AI678" s="12"/>
      <c r="AJ678" s="12"/>
      <c r="AK678" s="12"/>
      <c r="AL678" s="12"/>
      <c r="AM678" s="12"/>
      <c r="AN678" s="12"/>
      <c r="AO678" s="12"/>
      <c r="AP678" s="12"/>
      <c r="AQ678" s="12"/>
      <c r="AR678" s="12"/>
      <c r="AS678" s="12"/>
      <c r="AT678" s="12"/>
      <c r="AU678" s="12"/>
      <c r="AV678" s="12"/>
      <c r="AW678" s="12"/>
      <c r="AX678" s="12"/>
      <c r="AY678" s="12"/>
      <c r="AZ678" s="37" t="str">
        <f t="shared" si="161"/>
        <v/>
      </c>
      <c r="BA678" s="13" t="str" cm="1">
        <f t="array" ref="BA678">IF(BA$10="", "", IF(IFERROR(INDEX($B678:$AE678, $BK678, MATCH(BA$10, $B$11:$AE$11, 0)), "")="", "", IFERROR(VALUE(INDEX($B678:$AE678, $BK678, MATCH(BA$10, $B$11:$AE$11, 0))), "")))</f>
        <v/>
      </c>
      <c r="BB678" s="13" t="str" cm="1">
        <f t="array" ref="BB678">IF(BB$10="", "", IF(IFERROR(INDEX($B678:$AE678, $BK678, MATCH(BB$10, $B$11:$AE$11, 0)), "")="", "", IFERROR(VALUE(INDEX($B678:$AE678, $BK678, MATCH(BB$10, $B$11:$AE$11, 0))), "")))</f>
        <v/>
      </c>
      <c r="BC678" s="13" t="str" cm="1">
        <f t="array" ref="BC678">IF(BC$10="", "", IF(IFERROR(INDEX($B678:$AE678, $BK678, MATCH(BC$10, $B$11:$AE$11, 0)), "")="", "", IFERROR(VALUE(INDEX($B678:$AE678, $BK678, MATCH(BC$10, $B$11:$AE$11, 0))), "")))</f>
        <v/>
      </c>
      <c r="BD678" s="13" t="str" cm="1">
        <f t="array" ref="BD678">IF(BD$10="", "", IF(IFERROR(INDEX($B678:$AE678, $BK678, MATCH(BD$10, $B$11:$AE$11, 0)), "")="", "", IFERROR(VALUE(INDEX($B678:$AE678, $BK678, MATCH(BD$10, $B$11:$AE$11, 0))), "")))</f>
        <v/>
      </c>
      <c r="BE678" s="32" t="str" cm="1">
        <f t="array" ref="BE678">IF(BE$10="", "", IF(IFERROR(INDEX($B678:$AE678, $BK678, MATCH(BE$10, $B$11:$AE$11, 0)), "")="", "", IFERROR(VALUE(INDEX($B678:$AE678, $BK678, MATCH(BE$10, $B$11:$AE$11, 0))), "")))</f>
        <v/>
      </c>
      <c r="BF678" s="12"/>
      <c r="BG678" s="44" t="str" cm="1">
        <f t="array" ref="BG678">IF(BG$10="", "", IF(IFERROR(INDEX($B678:$AE678, $BK678, MATCH(BG$10, $B$11:$AE$11, 0)), "")="", "", IFERROR(LEFT(INDEX($B678:$AE678, $BK678, MATCH(BG$10, $B$11:$AE$11, 0)), 70), "")))</f>
        <v/>
      </c>
      <c r="BH678" s="12"/>
      <c r="BI678" s="44" t="str" cm="1">
        <f t="array" ref="BI678">IF(BI$10="", "", IF(IFERROR(INDEX($B678:$AE678, $BK678, MATCH(BI$10, $B$11:$AE$11, 0)), "")="", "", IFERROR(INDEX($B678:$AE678, $BK678, MATCH(BI$10, $B$11:$AE$11, 0)), "")))</f>
        <v/>
      </c>
      <c r="BJ678" s="12"/>
      <c r="BN678" s="19" t="str" cm="1">
        <f t="array" ref="BN678">IF($AZ$10="", "", IF(IFERROR(INDEX($B678:$AE678, $BK678, MATCH($AZ$10, $B$11:$AE$11, 0)), "")="", "", IFERROR(INDEX($B678:$AE678, $BK678, MATCH($AZ$10, $B$11:$AE$11, 0)), "")))</f>
        <v/>
      </c>
      <c r="BO678" s="19" t="str">
        <f t="shared" si="162"/>
        <v/>
      </c>
      <c r="BP678" s="19" t="str">
        <f t="shared" si="163"/>
        <v/>
      </c>
      <c r="BQ678" s="19" t="str">
        <f t="shared" si="164"/>
        <v/>
      </c>
      <c r="BR678" s="30" t="str">
        <f t="shared" si="165"/>
        <v/>
      </c>
      <c r="BS678" s="19" t="str">
        <f t="shared" si="166"/>
        <v/>
      </c>
      <c r="BT678" s="40" t="str" cm="1">
        <f t="array" ref="BT678">IFERROR(DATE(INDEX($BQ678:$BS678, $BK678, MATCH($BN$5, $BQ$10:$BS$10, 0)), INDEX($BQ678:$BS678, $BK678, MATCH($BN$4, $BQ$10:$BS$10, 0)), INDEX($BQ678:$BS678, $BK678, MATCH($BN$3, $BQ$10:$BS$10, 0))), "")</f>
        <v/>
      </c>
      <c r="BV678" s="19" t="str">
        <f t="shared" si="167"/>
        <v/>
      </c>
      <c r="BX678" s="19" t="str">
        <f t="shared" si="168"/>
        <v/>
      </c>
      <c r="BZ678" s="30" t="str">
        <f t="shared" si="172"/>
        <v/>
      </c>
      <c r="CA678" s="13" t="str">
        <f t="shared" si="173"/>
        <v/>
      </c>
      <c r="CB678" s="13" t="str">
        <f t="shared" si="174"/>
        <v/>
      </c>
      <c r="CC678" s="13" t="str">
        <f t="shared" si="175"/>
        <v/>
      </c>
      <c r="CD678" s="32" t="str">
        <f t="shared" si="176"/>
        <v/>
      </c>
      <c r="CF678" s="52" t="str">
        <f t="shared" si="169"/>
        <v/>
      </c>
      <c r="CH678" s="19" t="str">
        <f>IF($CF678="", "", COUNTIF($CF$12:$CF$1210, "&gt;"&amp;$CF678)+1+COUNTIF($CF$12:$CF678, $CF678)-1)</f>
        <v/>
      </c>
      <c r="CJ678" s="19" t="str">
        <f t="shared" si="170"/>
        <v/>
      </c>
      <c r="CL678" s="87" t="str">
        <f t="shared" si="171"/>
        <v/>
      </c>
    </row>
    <row r="679" spans="1:90" x14ac:dyDescent="0.25">
      <c r="A679" s="11"/>
      <c r="B679" s="5"/>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7"/>
      <c r="AF679" s="11"/>
      <c r="AG679" s="12"/>
      <c r="AH679" s="12"/>
      <c r="AI679" s="12"/>
      <c r="AJ679" s="12"/>
      <c r="AK679" s="12"/>
      <c r="AL679" s="12"/>
      <c r="AM679" s="12"/>
      <c r="AN679" s="12"/>
      <c r="AO679" s="12"/>
      <c r="AP679" s="12"/>
      <c r="AQ679" s="12"/>
      <c r="AR679" s="12"/>
      <c r="AS679" s="12"/>
      <c r="AT679" s="12"/>
      <c r="AU679" s="12"/>
      <c r="AV679" s="12"/>
      <c r="AW679" s="12"/>
      <c r="AX679" s="12"/>
      <c r="AY679" s="12"/>
      <c r="AZ679" s="37" t="str">
        <f t="shared" si="161"/>
        <v/>
      </c>
      <c r="BA679" s="13" t="str" cm="1">
        <f t="array" ref="BA679">IF(BA$10="", "", IF(IFERROR(INDEX($B679:$AE679, $BK679, MATCH(BA$10, $B$11:$AE$11, 0)), "")="", "", IFERROR(VALUE(INDEX($B679:$AE679, $BK679, MATCH(BA$10, $B$11:$AE$11, 0))), "")))</f>
        <v/>
      </c>
      <c r="BB679" s="13" t="str" cm="1">
        <f t="array" ref="BB679">IF(BB$10="", "", IF(IFERROR(INDEX($B679:$AE679, $BK679, MATCH(BB$10, $B$11:$AE$11, 0)), "")="", "", IFERROR(VALUE(INDEX($B679:$AE679, $BK679, MATCH(BB$10, $B$11:$AE$11, 0))), "")))</f>
        <v/>
      </c>
      <c r="BC679" s="13" t="str" cm="1">
        <f t="array" ref="BC679">IF(BC$10="", "", IF(IFERROR(INDEX($B679:$AE679, $BK679, MATCH(BC$10, $B$11:$AE$11, 0)), "")="", "", IFERROR(VALUE(INDEX($B679:$AE679, $BK679, MATCH(BC$10, $B$11:$AE$11, 0))), "")))</f>
        <v/>
      </c>
      <c r="BD679" s="13" t="str" cm="1">
        <f t="array" ref="BD679">IF(BD$10="", "", IF(IFERROR(INDEX($B679:$AE679, $BK679, MATCH(BD$10, $B$11:$AE$11, 0)), "")="", "", IFERROR(VALUE(INDEX($B679:$AE679, $BK679, MATCH(BD$10, $B$11:$AE$11, 0))), "")))</f>
        <v/>
      </c>
      <c r="BE679" s="32" t="str" cm="1">
        <f t="array" ref="BE679">IF(BE$10="", "", IF(IFERROR(INDEX($B679:$AE679, $BK679, MATCH(BE$10, $B$11:$AE$11, 0)), "")="", "", IFERROR(VALUE(INDEX($B679:$AE679, $BK679, MATCH(BE$10, $B$11:$AE$11, 0))), "")))</f>
        <v/>
      </c>
      <c r="BF679" s="12"/>
      <c r="BG679" s="44" t="str" cm="1">
        <f t="array" ref="BG679">IF(BG$10="", "", IF(IFERROR(INDEX($B679:$AE679, $BK679, MATCH(BG$10, $B$11:$AE$11, 0)), "")="", "", IFERROR(LEFT(INDEX($B679:$AE679, $BK679, MATCH(BG$10, $B$11:$AE$11, 0)), 70), "")))</f>
        <v/>
      </c>
      <c r="BH679" s="12"/>
      <c r="BI679" s="44" t="str" cm="1">
        <f t="array" ref="BI679">IF(BI$10="", "", IF(IFERROR(INDEX($B679:$AE679, $BK679, MATCH(BI$10, $B$11:$AE$11, 0)), "")="", "", IFERROR(INDEX($B679:$AE679, $BK679, MATCH(BI$10, $B$11:$AE$11, 0)), "")))</f>
        <v/>
      </c>
      <c r="BJ679" s="12"/>
      <c r="BN679" s="19" t="str" cm="1">
        <f t="array" ref="BN679">IF($AZ$10="", "", IF(IFERROR(INDEX($B679:$AE679, $BK679, MATCH($AZ$10, $B$11:$AE$11, 0)), "")="", "", IFERROR(INDEX($B679:$AE679, $BK679, MATCH($AZ$10, $B$11:$AE$11, 0)), "")))</f>
        <v/>
      </c>
      <c r="BO679" s="19" t="str">
        <f t="shared" si="162"/>
        <v/>
      </c>
      <c r="BP679" s="19" t="str">
        <f t="shared" si="163"/>
        <v/>
      </c>
      <c r="BQ679" s="19" t="str">
        <f t="shared" si="164"/>
        <v/>
      </c>
      <c r="BR679" s="30" t="str">
        <f t="shared" si="165"/>
        <v/>
      </c>
      <c r="BS679" s="19" t="str">
        <f t="shared" si="166"/>
        <v/>
      </c>
      <c r="BT679" s="40" t="str" cm="1">
        <f t="array" ref="BT679">IFERROR(DATE(INDEX($BQ679:$BS679, $BK679, MATCH($BN$5, $BQ$10:$BS$10, 0)), INDEX($BQ679:$BS679, $BK679, MATCH($BN$4, $BQ$10:$BS$10, 0)), INDEX($BQ679:$BS679, $BK679, MATCH($BN$3, $BQ$10:$BS$10, 0))), "")</f>
        <v/>
      </c>
      <c r="BV679" s="19" t="str">
        <f t="shared" si="167"/>
        <v/>
      </c>
      <c r="BX679" s="19" t="str">
        <f t="shared" si="168"/>
        <v/>
      </c>
      <c r="BZ679" s="30" t="str">
        <f t="shared" si="172"/>
        <v/>
      </c>
      <c r="CA679" s="13" t="str">
        <f t="shared" si="173"/>
        <v/>
      </c>
      <c r="CB679" s="13" t="str">
        <f t="shared" si="174"/>
        <v/>
      </c>
      <c r="CC679" s="13" t="str">
        <f t="shared" si="175"/>
        <v/>
      </c>
      <c r="CD679" s="32" t="str">
        <f t="shared" si="176"/>
        <v/>
      </c>
      <c r="CF679" s="52" t="str">
        <f t="shared" si="169"/>
        <v/>
      </c>
      <c r="CH679" s="19" t="str">
        <f>IF($CF679="", "", COUNTIF($CF$12:$CF$1210, "&gt;"&amp;$CF679)+1+COUNTIF($CF$12:$CF679, $CF679)-1)</f>
        <v/>
      </c>
      <c r="CJ679" s="19" t="str">
        <f t="shared" si="170"/>
        <v/>
      </c>
      <c r="CL679" s="87" t="str">
        <f t="shared" si="171"/>
        <v/>
      </c>
    </row>
    <row r="680" spans="1:90" x14ac:dyDescent="0.25">
      <c r="A680" s="11"/>
      <c r="B680" s="5"/>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7"/>
      <c r="AF680" s="11"/>
      <c r="AG680" s="12"/>
      <c r="AH680" s="12"/>
      <c r="AI680" s="12"/>
      <c r="AJ680" s="12"/>
      <c r="AK680" s="12"/>
      <c r="AL680" s="12"/>
      <c r="AM680" s="12"/>
      <c r="AN680" s="12"/>
      <c r="AO680" s="12"/>
      <c r="AP680" s="12"/>
      <c r="AQ680" s="12"/>
      <c r="AR680" s="12"/>
      <c r="AS680" s="12"/>
      <c r="AT680" s="12"/>
      <c r="AU680" s="12"/>
      <c r="AV680" s="12"/>
      <c r="AW680" s="12"/>
      <c r="AX680" s="12"/>
      <c r="AY680" s="12"/>
      <c r="AZ680" s="37" t="str">
        <f t="shared" si="161"/>
        <v/>
      </c>
      <c r="BA680" s="13" t="str" cm="1">
        <f t="array" ref="BA680">IF(BA$10="", "", IF(IFERROR(INDEX($B680:$AE680, $BK680, MATCH(BA$10, $B$11:$AE$11, 0)), "")="", "", IFERROR(VALUE(INDEX($B680:$AE680, $BK680, MATCH(BA$10, $B$11:$AE$11, 0))), "")))</f>
        <v/>
      </c>
      <c r="BB680" s="13" t="str" cm="1">
        <f t="array" ref="BB680">IF(BB$10="", "", IF(IFERROR(INDEX($B680:$AE680, $BK680, MATCH(BB$10, $B$11:$AE$11, 0)), "")="", "", IFERROR(VALUE(INDEX($B680:$AE680, $BK680, MATCH(BB$10, $B$11:$AE$11, 0))), "")))</f>
        <v/>
      </c>
      <c r="BC680" s="13" t="str" cm="1">
        <f t="array" ref="BC680">IF(BC$10="", "", IF(IFERROR(INDEX($B680:$AE680, $BK680, MATCH(BC$10, $B$11:$AE$11, 0)), "")="", "", IFERROR(VALUE(INDEX($B680:$AE680, $BK680, MATCH(BC$10, $B$11:$AE$11, 0))), "")))</f>
        <v/>
      </c>
      <c r="BD680" s="13" t="str" cm="1">
        <f t="array" ref="BD680">IF(BD$10="", "", IF(IFERROR(INDEX($B680:$AE680, $BK680, MATCH(BD$10, $B$11:$AE$11, 0)), "")="", "", IFERROR(VALUE(INDEX($B680:$AE680, $BK680, MATCH(BD$10, $B$11:$AE$11, 0))), "")))</f>
        <v/>
      </c>
      <c r="BE680" s="32" t="str" cm="1">
        <f t="array" ref="BE680">IF(BE$10="", "", IF(IFERROR(INDEX($B680:$AE680, $BK680, MATCH(BE$10, $B$11:$AE$11, 0)), "")="", "", IFERROR(VALUE(INDEX($B680:$AE680, $BK680, MATCH(BE$10, $B$11:$AE$11, 0))), "")))</f>
        <v/>
      </c>
      <c r="BF680" s="12"/>
      <c r="BG680" s="44" t="str" cm="1">
        <f t="array" ref="BG680">IF(BG$10="", "", IF(IFERROR(INDEX($B680:$AE680, $BK680, MATCH(BG$10, $B$11:$AE$11, 0)), "")="", "", IFERROR(LEFT(INDEX($B680:$AE680, $BK680, MATCH(BG$10, $B$11:$AE$11, 0)), 70), "")))</f>
        <v/>
      </c>
      <c r="BH680" s="12"/>
      <c r="BI680" s="44" t="str" cm="1">
        <f t="array" ref="BI680">IF(BI$10="", "", IF(IFERROR(INDEX($B680:$AE680, $BK680, MATCH(BI$10, $B$11:$AE$11, 0)), "")="", "", IFERROR(INDEX($B680:$AE680, $BK680, MATCH(BI$10, $B$11:$AE$11, 0)), "")))</f>
        <v/>
      </c>
      <c r="BJ680" s="12"/>
      <c r="BN680" s="19" t="str" cm="1">
        <f t="array" ref="BN680">IF($AZ$10="", "", IF(IFERROR(INDEX($B680:$AE680, $BK680, MATCH($AZ$10, $B$11:$AE$11, 0)), "")="", "", IFERROR(INDEX($B680:$AE680, $BK680, MATCH($AZ$10, $B$11:$AE$11, 0)), "")))</f>
        <v/>
      </c>
      <c r="BO680" s="19" t="str">
        <f t="shared" si="162"/>
        <v/>
      </c>
      <c r="BP680" s="19" t="str">
        <f t="shared" si="163"/>
        <v/>
      </c>
      <c r="BQ680" s="19" t="str">
        <f t="shared" si="164"/>
        <v/>
      </c>
      <c r="BR680" s="30" t="str">
        <f t="shared" si="165"/>
        <v/>
      </c>
      <c r="BS680" s="19" t="str">
        <f t="shared" si="166"/>
        <v/>
      </c>
      <c r="BT680" s="40" t="str" cm="1">
        <f t="array" ref="BT680">IFERROR(DATE(INDEX($BQ680:$BS680, $BK680, MATCH($BN$5, $BQ$10:$BS$10, 0)), INDEX($BQ680:$BS680, $BK680, MATCH($BN$4, $BQ$10:$BS$10, 0)), INDEX($BQ680:$BS680, $BK680, MATCH($BN$3, $BQ$10:$BS$10, 0))), "")</f>
        <v/>
      </c>
      <c r="BV680" s="19" t="str">
        <f t="shared" si="167"/>
        <v/>
      </c>
      <c r="BX680" s="19" t="str">
        <f t="shared" si="168"/>
        <v/>
      </c>
      <c r="BZ680" s="30" t="str">
        <f t="shared" si="172"/>
        <v/>
      </c>
      <c r="CA680" s="13" t="str">
        <f t="shared" si="173"/>
        <v/>
      </c>
      <c r="CB680" s="13" t="str">
        <f t="shared" si="174"/>
        <v/>
      </c>
      <c r="CC680" s="13" t="str">
        <f t="shared" si="175"/>
        <v/>
      </c>
      <c r="CD680" s="32" t="str">
        <f t="shared" si="176"/>
        <v/>
      </c>
      <c r="CF680" s="52" t="str">
        <f t="shared" si="169"/>
        <v/>
      </c>
      <c r="CH680" s="19" t="str">
        <f>IF($CF680="", "", COUNTIF($CF$12:$CF$1210, "&gt;"&amp;$CF680)+1+COUNTIF($CF$12:$CF680, $CF680)-1)</f>
        <v/>
      </c>
      <c r="CJ680" s="19" t="str">
        <f t="shared" si="170"/>
        <v/>
      </c>
      <c r="CL680" s="87" t="str">
        <f t="shared" si="171"/>
        <v/>
      </c>
    </row>
    <row r="681" spans="1:90" x14ac:dyDescent="0.25">
      <c r="A681" s="11"/>
      <c r="B681" s="5"/>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7"/>
      <c r="AF681" s="11"/>
      <c r="AG681" s="12"/>
      <c r="AH681" s="12"/>
      <c r="AI681" s="12"/>
      <c r="AJ681" s="12"/>
      <c r="AK681" s="12"/>
      <c r="AL681" s="12"/>
      <c r="AM681" s="12"/>
      <c r="AN681" s="12"/>
      <c r="AO681" s="12"/>
      <c r="AP681" s="12"/>
      <c r="AQ681" s="12"/>
      <c r="AR681" s="12"/>
      <c r="AS681" s="12"/>
      <c r="AT681" s="12"/>
      <c r="AU681" s="12"/>
      <c r="AV681" s="12"/>
      <c r="AW681" s="12"/>
      <c r="AX681" s="12"/>
      <c r="AY681" s="12"/>
      <c r="AZ681" s="37" t="str">
        <f t="shared" si="161"/>
        <v/>
      </c>
      <c r="BA681" s="13" t="str" cm="1">
        <f t="array" ref="BA681">IF(BA$10="", "", IF(IFERROR(INDEX($B681:$AE681, $BK681, MATCH(BA$10, $B$11:$AE$11, 0)), "")="", "", IFERROR(VALUE(INDEX($B681:$AE681, $BK681, MATCH(BA$10, $B$11:$AE$11, 0))), "")))</f>
        <v/>
      </c>
      <c r="BB681" s="13" t="str" cm="1">
        <f t="array" ref="BB681">IF(BB$10="", "", IF(IFERROR(INDEX($B681:$AE681, $BK681, MATCH(BB$10, $B$11:$AE$11, 0)), "")="", "", IFERROR(VALUE(INDEX($B681:$AE681, $BK681, MATCH(BB$10, $B$11:$AE$11, 0))), "")))</f>
        <v/>
      </c>
      <c r="BC681" s="13" t="str" cm="1">
        <f t="array" ref="BC681">IF(BC$10="", "", IF(IFERROR(INDEX($B681:$AE681, $BK681, MATCH(BC$10, $B$11:$AE$11, 0)), "")="", "", IFERROR(VALUE(INDEX($B681:$AE681, $BK681, MATCH(BC$10, $B$11:$AE$11, 0))), "")))</f>
        <v/>
      </c>
      <c r="BD681" s="13" t="str" cm="1">
        <f t="array" ref="BD681">IF(BD$10="", "", IF(IFERROR(INDEX($B681:$AE681, $BK681, MATCH(BD$10, $B$11:$AE$11, 0)), "")="", "", IFERROR(VALUE(INDEX($B681:$AE681, $BK681, MATCH(BD$10, $B$11:$AE$11, 0))), "")))</f>
        <v/>
      </c>
      <c r="BE681" s="32" t="str" cm="1">
        <f t="array" ref="BE681">IF(BE$10="", "", IF(IFERROR(INDEX($B681:$AE681, $BK681, MATCH(BE$10, $B$11:$AE$11, 0)), "")="", "", IFERROR(VALUE(INDEX($B681:$AE681, $BK681, MATCH(BE$10, $B$11:$AE$11, 0))), "")))</f>
        <v/>
      </c>
      <c r="BF681" s="12"/>
      <c r="BG681" s="44" t="str" cm="1">
        <f t="array" ref="BG681">IF(BG$10="", "", IF(IFERROR(INDEX($B681:$AE681, $BK681, MATCH(BG$10, $B$11:$AE$11, 0)), "")="", "", IFERROR(LEFT(INDEX($B681:$AE681, $BK681, MATCH(BG$10, $B$11:$AE$11, 0)), 70), "")))</f>
        <v/>
      </c>
      <c r="BH681" s="12"/>
      <c r="BI681" s="44" t="str" cm="1">
        <f t="array" ref="BI681">IF(BI$10="", "", IF(IFERROR(INDEX($B681:$AE681, $BK681, MATCH(BI$10, $B$11:$AE$11, 0)), "")="", "", IFERROR(INDEX($B681:$AE681, $BK681, MATCH(BI$10, $B$11:$AE$11, 0)), "")))</f>
        <v/>
      </c>
      <c r="BJ681" s="12"/>
      <c r="BN681" s="19" t="str" cm="1">
        <f t="array" ref="BN681">IF($AZ$10="", "", IF(IFERROR(INDEX($B681:$AE681, $BK681, MATCH($AZ$10, $B$11:$AE$11, 0)), "")="", "", IFERROR(INDEX($B681:$AE681, $BK681, MATCH($AZ$10, $B$11:$AE$11, 0)), "")))</f>
        <v/>
      </c>
      <c r="BO681" s="19" t="str">
        <f t="shared" si="162"/>
        <v/>
      </c>
      <c r="BP681" s="19" t="str">
        <f t="shared" si="163"/>
        <v/>
      </c>
      <c r="BQ681" s="19" t="str">
        <f t="shared" si="164"/>
        <v/>
      </c>
      <c r="BR681" s="30" t="str">
        <f t="shared" si="165"/>
        <v/>
      </c>
      <c r="BS681" s="19" t="str">
        <f t="shared" si="166"/>
        <v/>
      </c>
      <c r="BT681" s="40" t="str" cm="1">
        <f t="array" ref="BT681">IFERROR(DATE(INDEX($BQ681:$BS681, $BK681, MATCH($BN$5, $BQ$10:$BS$10, 0)), INDEX($BQ681:$BS681, $BK681, MATCH($BN$4, $BQ$10:$BS$10, 0)), INDEX($BQ681:$BS681, $BK681, MATCH($BN$3, $BQ$10:$BS$10, 0))), "")</f>
        <v/>
      </c>
      <c r="BV681" s="19" t="str">
        <f t="shared" si="167"/>
        <v/>
      </c>
      <c r="BX681" s="19" t="str">
        <f t="shared" si="168"/>
        <v/>
      </c>
      <c r="BZ681" s="30" t="str">
        <f t="shared" si="172"/>
        <v/>
      </c>
      <c r="CA681" s="13" t="str">
        <f t="shared" si="173"/>
        <v/>
      </c>
      <c r="CB681" s="13" t="str">
        <f t="shared" si="174"/>
        <v/>
      </c>
      <c r="CC681" s="13" t="str">
        <f t="shared" si="175"/>
        <v/>
      </c>
      <c r="CD681" s="32" t="str">
        <f t="shared" si="176"/>
        <v/>
      </c>
      <c r="CF681" s="52" t="str">
        <f t="shared" si="169"/>
        <v/>
      </c>
      <c r="CH681" s="19" t="str">
        <f>IF($CF681="", "", COUNTIF($CF$12:$CF$1210, "&gt;"&amp;$CF681)+1+COUNTIF($CF$12:$CF681, $CF681)-1)</f>
        <v/>
      </c>
      <c r="CJ681" s="19" t="str">
        <f t="shared" si="170"/>
        <v/>
      </c>
      <c r="CL681" s="87" t="str">
        <f t="shared" si="171"/>
        <v/>
      </c>
    </row>
    <row r="682" spans="1:90" x14ac:dyDescent="0.25">
      <c r="A682" s="11"/>
      <c r="B682" s="5"/>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7"/>
      <c r="AF682" s="11"/>
      <c r="AG682" s="12"/>
      <c r="AH682" s="12"/>
      <c r="AI682" s="12"/>
      <c r="AJ682" s="12"/>
      <c r="AK682" s="12"/>
      <c r="AL682" s="12"/>
      <c r="AM682" s="12"/>
      <c r="AN682" s="12"/>
      <c r="AO682" s="12"/>
      <c r="AP682" s="12"/>
      <c r="AQ682" s="12"/>
      <c r="AR682" s="12"/>
      <c r="AS682" s="12"/>
      <c r="AT682" s="12"/>
      <c r="AU682" s="12"/>
      <c r="AV682" s="12"/>
      <c r="AW682" s="12"/>
      <c r="AX682" s="12"/>
      <c r="AY682" s="12"/>
      <c r="AZ682" s="37" t="str">
        <f t="shared" si="161"/>
        <v/>
      </c>
      <c r="BA682" s="13" t="str" cm="1">
        <f t="array" ref="BA682">IF(BA$10="", "", IF(IFERROR(INDEX($B682:$AE682, $BK682, MATCH(BA$10, $B$11:$AE$11, 0)), "")="", "", IFERROR(VALUE(INDEX($B682:$AE682, $BK682, MATCH(BA$10, $B$11:$AE$11, 0))), "")))</f>
        <v/>
      </c>
      <c r="BB682" s="13" t="str" cm="1">
        <f t="array" ref="BB682">IF(BB$10="", "", IF(IFERROR(INDEX($B682:$AE682, $BK682, MATCH(BB$10, $B$11:$AE$11, 0)), "")="", "", IFERROR(VALUE(INDEX($B682:$AE682, $BK682, MATCH(BB$10, $B$11:$AE$11, 0))), "")))</f>
        <v/>
      </c>
      <c r="BC682" s="13" t="str" cm="1">
        <f t="array" ref="BC682">IF(BC$10="", "", IF(IFERROR(INDEX($B682:$AE682, $BK682, MATCH(BC$10, $B$11:$AE$11, 0)), "")="", "", IFERROR(VALUE(INDEX($B682:$AE682, $BK682, MATCH(BC$10, $B$11:$AE$11, 0))), "")))</f>
        <v/>
      </c>
      <c r="BD682" s="13" t="str" cm="1">
        <f t="array" ref="BD682">IF(BD$10="", "", IF(IFERROR(INDEX($B682:$AE682, $BK682, MATCH(BD$10, $B$11:$AE$11, 0)), "")="", "", IFERROR(VALUE(INDEX($B682:$AE682, $BK682, MATCH(BD$10, $B$11:$AE$11, 0))), "")))</f>
        <v/>
      </c>
      <c r="BE682" s="32" t="str" cm="1">
        <f t="array" ref="BE682">IF(BE$10="", "", IF(IFERROR(INDEX($B682:$AE682, $BK682, MATCH(BE$10, $B$11:$AE$11, 0)), "")="", "", IFERROR(VALUE(INDEX($B682:$AE682, $BK682, MATCH(BE$10, $B$11:$AE$11, 0))), "")))</f>
        <v/>
      </c>
      <c r="BF682" s="12"/>
      <c r="BG682" s="44" t="str" cm="1">
        <f t="array" ref="BG682">IF(BG$10="", "", IF(IFERROR(INDEX($B682:$AE682, $BK682, MATCH(BG$10, $B$11:$AE$11, 0)), "")="", "", IFERROR(LEFT(INDEX($B682:$AE682, $BK682, MATCH(BG$10, $B$11:$AE$11, 0)), 70), "")))</f>
        <v/>
      </c>
      <c r="BH682" s="12"/>
      <c r="BI682" s="44" t="str" cm="1">
        <f t="array" ref="BI682">IF(BI$10="", "", IF(IFERROR(INDEX($B682:$AE682, $BK682, MATCH(BI$10, $B$11:$AE$11, 0)), "")="", "", IFERROR(INDEX($B682:$AE682, $BK682, MATCH(BI$10, $B$11:$AE$11, 0)), "")))</f>
        <v/>
      </c>
      <c r="BJ682" s="12"/>
      <c r="BN682" s="19" t="str" cm="1">
        <f t="array" ref="BN682">IF($AZ$10="", "", IF(IFERROR(INDEX($B682:$AE682, $BK682, MATCH($AZ$10, $B$11:$AE$11, 0)), "")="", "", IFERROR(INDEX($B682:$AE682, $BK682, MATCH($AZ$10, $B$11:$AE$11, 0)), "")))</f>
        <v/>
      </c>
      <c r="BO682" s="19" t="str">
        <f t="shared" si="162"/>
        <v/>
      </c>
      <c r="BP682" s="19" t="str">
        <f t="shared" si="163"/>
        <v/>
      </c>
      <c r="BQ682" s="19" t="str">
        <f t="shared" si="164"/>
        <v/>
      </c>
      <c r="BR682" s="30" t="str">
        <f t="shared" si="165"/>
        <v/>
      </c>
      <c r="BS682" s="19" t="str">
        <f t="shared" si="166"/>
        <v/>
      </c>
      <c r="BT682" s="40" t="str" cm="1">
        <f t="array" ref="BT682">IFERROR(DATE(INDEX($BQ682:$BS682, $BK682, MATCH($BN$5, $BQ$10:$BS$10, 0)), INDEX($BQ682:$BS682, $BK682, MATCH($BN$4, $BQ$10:$BS$10, 0)), INDEX($BQ682:$BS682, $BK682, MATCH($BN$3, $BQ$10:$BS$10, 0))), "")</f>
        <v/>
      </c>
      <c r="BV682" s="19" t="str">
        <f t="shared" si="167"/>
        <v/>
      </c>
      <c r="BX682" s="19" t="str">
        <f t="shared" si="168"/>
        <v/>
      </c>
      <c r="BZ682" s="30" t="str">
        <f t="shared" si="172"/>
        <v/>
      </c>
      <c r="CA682" s="13" t="str">
        <f t="shared" si="173"/>
        <v/>
      </c>
      <c r="CB682" s="13" t="str">
        <f t="shared" si="174"/>
        <v/>
      </c>
      <c r="CC682" s="13" t="str">
        <f t="shared" si="175"/>
        <v/>
      </c>
      <c r="CD682" s="32" t="str">
        <f t="shared" si="176"/>
        <v/>
      </c>
      <c r="CF682" s="52" t="str">
        <f t="shared" si="169"/>
        <v/>
      </c>
      <c r="CH682" s="19" t="str">
        <f>IF($CF682="", "", COUNTIF($CF$12:$CF$1210, "&gt;"&amp;$CF682)+1+COUNTIF($CF$12:$CF682, $CF682)-1)</f>
        <v/>
      </c>
      <c r="CJ682" s="19" t="str">
        <f t="shared" si="170"/>
        <v/>
      </c>
      <c r="CL682" s="87" t="str">
        <f t="shared" si="171"/>
        <v/>
      </c>
    </row>
    <row r="683" spans="1:90" x14ac:dyDescent="0.25">
      <c r="A683" s="11"/>
      <c r="B683" s="5"/>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7"/>
      <c r="AF683" s="11"/>
      <c r="AG683" s="12"/>
      <c r="AH683" s="12"/>
      <c r="AI683" s="12"/>
      <c r="AJ683" s="12"/>
      <c r="AK683" s="12"/>
      <c r="AL683" s="12"/>
      <c r="AM683" s="12"/>
      <c r="AN683" s="12"/>
      <c r="AO683" s="12"/>
      <c r="AP683" s="12"/>
      <c r="AQ683" s="12"/>
      <c r="AR683" s="12"/>
      <c r="AS683" s="12"/>
      <c r="AT683" s="12"/>
      <c r="AU683" s="12"/>
      <c r="AV683" s="12"/>
      <c r="AW683" s="12"/>
      <c r="AX683" s="12"/>
      <c r="AY683" s="12"/>
      <c r="AZ683" s="37" t="str">
        <f t="shared" si="161"/>
        <v/>
      </c>
      <c r="BA683" s="13" t="str" cm="1">
        <f t="array" ref="BA683">IF(BA$10="", "", IF(IFERROR(INDEX($B683:$AE683, $BK683, MATCH(BA$10, $B$11:$AE$11, 0)), "")="", "", IFERROR(VALUE(INDEX($B683:$AE683, $BK683, MATCH(BA$10, $B$11:$AE$11, 0))), "")))</f>
        <v/>
      </c>
      <c r="BB683" s="13" t="str" cm="1">
        <f t="array" ref="BB683">IF(BB$10="", "", IF(IFERROR(INDEX($B683:$AE683, $BK683, MATCH(BB$10, $B$11:$AE$11, 0)), "")="", "", IFERROR(VALUE(INDEX($B683:$AE683, $BK683, MATCH(BB$10, $B$11:$AE$11, 0))), "")))</f>
        <v/>
      </c>
      <c r="BC683" s="13" t="str" cm="1">
        <f t="array" ref="BC683">IF(BC$10="", "", IF(IFERROR(INDEX($B683:$AE683, $BK683, MATCH(BC$10, $B$11:$AE$11, 0)), "")="", "", IFERROR(VALUE(INDEX($B683:$AE683, $BK683, MATCH(BC$10, $B$11:$AE$11, 0))), "")))</f>
        <v/>
      </c>
      <c r="BD683" s="13" t="str" cm="1">
        <f t="array" ref="BD683">IF(BD$10="", "", IF(IFERROR(INDEX($B683:$AE683, $BK683, MATCH(BD$10, $B$11:$AE$11, 0)), "")="", "", IFERROR(VALUE(INDEX($B683:$AE683, $BK683, MATCH(BD$10, $B$11:$AE$11, 0))), "")))</f>
        <v/>
      </c>
      <c r="BE683" s="32" t="str" cm="1">
        <f t="array" ref="BE683">IF(BE$10="", "", IF(IFERROR(INDEX($B683:$AE683, $BK683, MATCH(BE$10, $B$11:$AE$11, 0)), "")="", "", IFERROR(VALUE(INDEX($B683:$AE683, $BK683, MATCH(BE$10, $B$11:$AE$11, 0))), "")))</f>
        <v/>
      </c>
      <c r="BF683" s="12"/>
      <c r="BG683" s="44" t="str" cm="1">
        <f t="array" ref="BG683">IF(BG$10="", "", IF(IFERROR(INDEX($B683:$AE683, $BK683, MATCH(BG$10, $B$11:$AE$11, 0)), "")="", "", IFERROR(LEFT(INDEX($B683:$AE683, $BK683, MATCH(BG$10, $B$11:$AE$11, 0)), 70), "")))</f>
        <v/>
      </c>
      <c r="BH683" s="12"/>
      <c r="BI683" s="44" t="str" cm="1">
        <f t="array" ref="BI683">IF(BI$10="", "", IF(IFERROR(INDEX($B683:$AE683, $BK683, MATCH(BI$10, $B$11:$AE$11, 0)), "")="", "", IFERROR(INDEX($B683:$AE683, $BK683, MATCH(BI$10, $B$11:$AE$11, 0)), "")))</f>
        <v/>
      </c>
      <c r="BJ683" s="12"/>
      <c r="BN683" s="19" t="str" cm="1">
        <f t="array" ref="BN683">IF($AZ$10="", "", IF(IFERROR(INDEX($B683:$AE683, $BK683, MATCH($AZ$10, $B$11:$AE$11, 0)), "")="", "", IFERROR(INDEX($B683:$AE683, $BK683, MATCH($AZ$10, $B$11:$AE$11, 0)), "")))</f>
        <v/>
      </c>
      <c r="BO683" s="19" t="str">
        <f t="shared" si="162"/>
        <v/>
      </c>
      <c r="BP683" s="19" t="str">
        <f t="shared" si="163"/>
        <v/>
      </c>
      <c r="BQ683" s="19" t="str">
        <f t="shared" si="164"/>
        <v/>
      </c>
      <c r="BR683" s="30" t="str">
        <f t="shared" si="165"/>
        <v/>
      </c>
      <c r="BS683" s="19" t="str">
        <f t="shared" si="166"/>
        <v/>
      </c>
      <c r="BT683" s="40" t="str" cm="1">
        <f t="array" ref="BT683">IFERROR(DATE(INDEX($BQ683:$BS683, $BK683, MATCH($BN$5, $BQ$10:$BS$10, 0)), INDEX($BQ683:$BS683, $BK683, MATCH($BN$4, $BQ$10:$BS$10, 0)), INDEX($BQ683:$BS683, $BK683, MATCH($BN$3, $BQ$10:$BS$10, 0))), "")</f>
        <v/>
      </c>
      <c r="BV683" s="19" t="str">
        <f t="shared" si="167"/>
        <v/>
      </c>
      <c r="BX683" s="19" t="str">
        <f t="shared" si="168"/>
        <v/>
      </c>
      <c r="BZ683" s="30" t="str">
        <f t="shared" si="172"/>
        <v/>
      </c>
      <c r="CA683" s="13" t="str">
        <f t="shared" si="173"/>
        <v/>
      </c>
      <c r="CB683" s="13" t="str">
        <f t="shared" si="174"/>
        <v/>
      </c>
      <c r="CC683" s="13" t="str">
        <f t="shared" si="175"/>
        <v/>
      </c>
      <c r="CD683" s="32" t="str">
        <f t="shared" si="176"/>
        <v/>
      </c>
      <c r="CF683" s="52" t="str">
        <f t="shared" si="169"/>
        <v/>
      </c>
      <c r="CH683" s="19" t="str">
        <f>IF($CF683="", "", COUNTIF($CF$12:$CF$1210, "&gt;"&amp;$CF683)+1+COUNTIF($CF$12:$CF683, $CF683)-1)</f>
        <v/>
      </c>
      <c r="CJ683" s="19" t="str">
        <f t="shared" si="170"/>
        <v/>
      </c>
      <c r="CL683" s="87" t="str">
        <f t="shared" si="171"/>
        <v/>
      </c>
    </row>
    <row r="684" spans="1:90" x14ac:dyDescent="0.25">
      <c r="A684" s="11"/>
      <c r="B684" s="5"/>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7"/>
      <c r="AF684" s="11"/>
      <c r="AG684" s="12"/>
      <c r="AH684" s="12"/>
      <c r="AI684" s="12"/>
      <c r="AJ684" s="12"/>
      <c r="AK684" s="12"/>
      <c r="AL684" s="12"/>
      <c r="AM684" s="12"/>
      <c r="AN684" s="12"/>
      <c r="AO684" s="12"/>
      <c r="AP684" s="12"/>
      <c r="AQ684" s="12"/>
      <c r="AR684" s="12"/>
      <c r="AS684" s="12"/>
      <c r="AT684" s="12"/>
      <c r="AU684" s="12"/>
      <c r="AV684" s="12"/>
      <c r="AW684" s="12"/>
      <c r="AX684" s="12"/>
      <c r="AY684" s="12"/>
      <c r="AZ684" s="37" t="str">
        <f t="shared" si="161"/>
        <v/>
      </c>
      <c r="BA684" s="13" t="str" cm="1">
        <f t="array" ref="BA684">IF(BA$10="", "", IF(IFERROR(INDEX($B684:$AE684, $BK684, MATCH(BA$10, $B$11:$AE$11, 0)), "")="", "", IFERROR(VALUE(INDEX($B684:$AE684, $BK684, MATCH(BA$10, $B$11:$AE$11, 0))), "")))</f>
        <v/>
      </c>
      <c r="BB684" s="13" t="str" cm="1">
        <f t="array" ref="BB684">IF(BB$10="", "", IF(IFERROR(INDEX($B684:$AE684, $BK684, MATCH(BB$10, $B$11:$AE$11, 0)), "")="", "", IFERROR(VALUE(INDEX($B684:$AE684, $BK684, MATCH(BB$10, $B$11:$AE$11, 0))), "")))</f>
        <v/>
      </c>
      <c r="BC684" s="13" t="str" cm="1">
        <f t="array" ref="BC684">IF(BC$10="", "", IF(IFERROR(INDEX($B684:$AE684, $BK684, MATCH(BC$10, $B$11:$AE$11, 0)), "")="", "", IFERROR(VALUE(INDEX($B684:$AE684, $BK684, MATCH(BC$10, $B$11:$AE$11, 0))), "")))</f>
        <v/>
      </c>
      <c r="BD684" s="13" t="str" cm="1">
        <f t="array" ref="BD684">IF(BD$10="", "", IF(IFERROR(INDEX($B684:$AE684, $BK684, MATCH(BD$10, $B$11:$AE$11, 0)), "")="", "", IFERROR(VALUE(INDEX($B684:$AE684, $BK684, MATCH(BD$10, $B$11:$AE$11, 0))), "")))</f>
        <v/>
      </c>
      <c r="BE684" s="32" t="str" cm="1">
        <f t="array" ref="BE684">IF(BE$10="", "", IF(IFERROR(INDEX($B684:$AE684, $BK684, MATCH(BE$10, $B$11:$AE$11, 0)), "")="", "", IFERROR(VALUE(INDEX($B684:$AE684, $BK684, MATCH(BE$10, $B$11:$AE$11, 0))), "")))</f>
        <v/>
      </c>
      <c r="BF684" s="12"/>
      <c r="BG684" s="44" t="str" cm="1">
        <f t="array" ref="BG684">IF(BG$10="", "", IF(IFERROR(INDEX($B684:$AE684, $BK684, MATCH(BG$10, $B$11:$AE$11, 0)), "")="", "", IFERROR(LEFT(INDEX($B684:$AE684, $BK684, MATCH(BG$10, $B$11:$AE$11, 0)), 70), "")))</f>
        <v/>
      </c>
      <c r="BH684" s="12"/>
      <c r="BI684" s="44" t="str" cm="1">
        <f t="array" ref="BI684">IF(BI$10="", "", IF(IFERROR(INDEX($B684:$AE684, $BK684, MATCH(BI$10, $B$11:$AE$11, 0)), "")="", "", IFERROR(INDEX($B684:$AE684, $BK684, MATCH(BI$10, $B$11:$AE$11, 0)), "")))</f>
        <v/>
      </c>
      <c r="BJ684" s="12"/>
      <c r="BN684" s="19" t="str" cm="1">
        <f t="array" ref="BN684">IF($AZ$10="", "", IF(IFERROR(INDEX($B684:$AE684, $BK684, MATCH($AZ$10, $B$11:$AE$11, 0)), "")="", "", IFERROR(INDEX($B684:$AE684, $BK684, MATCH($AZ$10, $B$11:$AE$11, 0)), "")))</f>
        <v/>
      </c>
      <c r="BO684" s="19" t="str">
        <f t="shared" si="162"/>
        <v/>
      </c>
      <c r="BP684" s="19" t="str">
        <f t="shared" si="163"/>
        <v/>
      </c>
      <c r="BQ684" s="19" t="str">
        <f t="shared" si="164"/>
        <v/>
      </c>
      <c r="BR684" s="30" t="str">
        <f t="shared" si="165"/>
        <v/>
      </c>
      <c r="BS684" s="19" t="str">
        <f t="shared" si="166"/>
        <v/>
      </c>
      <c r="BT684" s="40" t="str" cm="1">
        <f t="array" ref="BT684">IFERROR(DATE(INDEX($BQ684:$BS684, $BK684, MATCH($BN$5, $BQ$10:$BS$10, 0)), INDEX($BQ684:$BS684, $BK684, MATCH($BN$4, $BQ$10:$BS$10, 0)), INDEX($BQ684:$BS684, $BK684, MATCH($BN$3, $BQ$10:$BS$10, 0))), "")</f>
        <v/>
      </c>
      <c r="BV684" s="19" t="str">
        <f t="shared" si="167"/>
        <v/>
      </c>
      <c r="BX684" s="19" t="str">
        <f t="shared" si="168"/>
        <v/>
      </c>
      <c r="BZ684" s="30" t="str">
        <f t="shared" si="172"/>
        <v/>
      </c>
      <c r="CA684" s="13" t="str">
        <f t="shared" si="173"/>
        <v/>
      </c>
      <c r="CB684" s="13" t="str">
        <f t="shared" si="174"/>
        <v/>
      </c>
      <c r="CC684" s="13" t="str">
        <f t="shared" si="175"/>
        <v/>
      </c>
      <c r="CD684" s="32" t="str">
        <f t="shared" si="176"/>
        <v/>
      </c>
      <c r="CF684" s="52" t="str">
        <f t="shared" si="169"/>
        <v/>
      </c>
      <c r="CH684" s="19" t="str">
        <f>IF($CF684="", "", COUNTIF($CF$12:$CF$1210, "&gt;"&amp;$CF684)+1+COUNTIF($CF$12:$CF684, $CF684)-1)</f>
        <v/>
      </c>
      <c r="CJ684" s="19" t="str">
        <f t="shared" si="170"/>
        <v/>
      </c>
      <c r="CL684" s="87" t="str">
        <f t="shared" si="171"/>
        <v/>
      </c>
    </row>
    <row r="685" spans="1:90" x14ac:dyDescent="0.25">
      <c r="A685" s="11"/>
      <c r="B685" s="5"/>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7"/>
      <c r="AF685" s="11"/>
      <c r="AG685" s="12"/>
      <c r="AH685" s="12"/>
      <c r="AI685" s="12"/>
      <c r="AJ685" s="12"/>
      <c r="AK685" s="12"/>
      <c r="AL685" s="12"/>
      <c r="AM685" s="12"/>
      <c r="AN685" s="12"/>
      <c r="AO685" s="12"/>
      <c r="AP685" s="12"/>
      <c r="AQ685" s="12"/>
      <c r="AR685" s="12"/>
      <c r="AS685" s="12"/>
      <c r="AT685" s="12"/>
      <c r="AU685" s="12"/>
      <c r="AV685" s="12"/>
      <c r="AW685" s="12"/>
      <c r="AX685" s="12"/>
      <c r="AY685" s="12"/>
      <c r="AZ685" s="37" t="str">
        <f t="shared" si="161"/>
        <v/>
      </c>
      <c r="BA685" s="13" t="str" cm="1">
        <f t="array" ref="BA685">IF(BA$10="", "", IF(IFERROR(INDEX($B685:$AE685, $BK685, MATCH(BA$10, $B$11:$AE$11, 0)), "")="", "", IFERROR(VALUE(INDEX($B685:$AE685, $BK685, MATCH(BA$10, $B$11:$AE$11, 0))), "")))</f>
        <v/>
      </c>
      <c r="BB685" s="13" t="str" cm="1">
        <f t="array" ref="BB685">IF(BB$10="", "", IF(IFERROR(INDEX($B685:$AE685, $BK685, MATCH(BB$10, $B$11:$AE$11, 0)), "")="", "", IFERROR(VALUE(INDEX($B685:$AE685, $BK685, MATCH(BB$10, $B$11:$AE$11, 0))), "")))</f>
        <v/>
      </c>
      <c r="BC685" s="13" t="str" cm="1">
        <f t="array" ref="BC685">IF(BC$10="", "", IF(IFERROR(INDEX($B685:$AE685, $BK685, MATCH(BC$10, $B$11:$AE$11, 0)), "")="", "", IFERROR(VALUE(INDEX($B685:$AE685, $BK685, MATCH(BC$10, $B$11:$AE$11, 0))), "")))</f>
        <v/>
      </c>
      <c r="BD685" s="13" t="str" cm="1">
        <f t="array" ref="BD685">IF(BD$10="", "", IF(IFERROR(INDEX($B685:$AE685, $BK685, MATCH(BD$10, $B$11:$AE$11, 0)), "")="", "", IFERROR(VALUE(INDEX($B685:$AE685, $BK685, MATCH(BD$10, $B$11:$AE$11, 0))), "")))</f>
        <v/>
      </c>
      <c r="BE685" s="32" t="str" cm="1">
        <f t="array" ref="BE685">IF(BE$10="", "", IF(IFERROR(INDEX($B685:$AE685, $BK685, MATCH(BE$10, $B$11:$AE$11, 0)), "")="", "", IFERROR(VALUE(INDEX($B685:$AE685, $BK685, MATCH(BE$10, $B$11:$AE$11, 0))), "")))</f>
        <v/>
      </c>
      <c r="BF685" s="12"/>
      <c r="BG685" s="44" t="str" cm="1">
        <f t="array" ref="BG685">IF(BG$10="", "", IF(IFERROR(INDEX($B685:$AE685, $BK685, MATCH(BG$10, $B$11:$AE$11, 0)), "")="", "", IFERROR(LEFT(INDEX($B685:$AE685, $BK685, MATCH(BG$10, $B$11:$AE$11, 0)), 70), "")))</f>
        <v/>
      </c>
      <c r="BH685" s="12"/>
      <c r="BI685" s="44" t="str" cm="1">
        <f t="array" ref="BI685">IF(BI$10="", "", IF(IFERROR(INDEX($B685:$AE685, $BK685, MATCH(BI$10, $B$11:$AE$11, 0)), "")="", "", IFERROR(INDEX($B685:$AE685, $BK685, MATCH(BI$10, $B$11:$AE$11, 0)), "")))</f>
        <v/>
      </c>
      <c r="BJ685" s="12"/>
      <c r="BN685" s="19" t="str" cm="1">
        <f t="array" ref="BN685">IF($AZ$10="", "", IF(IFERROR(INDEX($B685:$AE685, $BK685, MATCH($AZ$10, $B$11:$AE$11, 0)), "")="", "", IFERROR(INDEX($B685:$AE685, $BK685, MATCH($AZ$10, $B$11:$AE$11, 0)), "")))</f>
        <v/>
      </c>
      <c r="BO685" s="19" t="str">
        <f t="shared" si="162"/>
        <v/>
      </c>
      <c r="BP685" s="19" t="str">
        <f t="shared" si="163"/>
        <v/>
      </c>
      <c r="BQ685" s="19" t="str">
        <f t="shared" si="164"/>
        <v/>
      </c>
      <c r="BR685" s="30" t="str">
        <f t="shared" si="165"/>
        <v/>
      </c>
      <c r="BS685" s="19" t="str">
        <f t="shared" si="166"/>
        <v/>
      </c>
      <c r="BT685" s="40" t="str" cm="1">
        <f t="array" ref="BT685">IFERROR(DATE(INDEX($BQ685:$BS685, $BK685, MATCH($BN$5, $BQ$10:$BS$10, 0)), INDEX($BQ685:$BS685, $BK685, MATCH($BN$4, $BQ$10:$BS$10, 0)), INDEX($BQ685:$BS685, $BK685, MATCH($BN$3, $BQ$10:$BS$10, 0))), "")</f>
        <v/>
      </c>
      <c r="BV685" s="19" t="str">
        <f t="shared" si="167"/>
        <v/>
      </c>
      <c r="BX685" s="19" t="str">
        <f t="shared" si="168"/>
        <v/>
      </c>
      <c r="BZ685" s="30" t="str">
        <f t="shared" si="172"/>
        <v/>
      </c>
      <c r="CA685" s="13" t="str">
        <f t="shared" si="173"/>
        <v/>
      </c>
      <c r="CB685" s="13" t="str">
        <f t="shared" si="174"/>
        <v/>
      </c>
      <c r="CC685" s="13" t="str">
        <f t="shared" si="175"/>
        <v/>
      </c>
      <c r="CD685" s="32" t="str">
        <f t="shared" si="176"/>
        <v/>
      </c>
      <c r="CF685" s="52" t="str">
        <f t="shared" si="169"/>
        <v/>
      </c>
      <c r="CH685" s="19" t="str">
        <f>IF($CF685="", "", COUNTIF($CF$12:$CF$1210, "&gt;"&amp;$CF685)+1+COUNTIF($CF$12:$CF685, $CF685)-1)</f>
        <v/>
      </c>
      <c r="CJ685" s="19" t="str">
        <f t="shared" si="170"/>
        <v/>
      </c>
      <c r="CL685" s="87" t="str">
        <f t="shared" si="171"/>
        <v/>
      </c>
    </row>
    <row r="686" spans="1:90" x14ac:dyDescent="0.25">
      <c r="A686" s="11"/>
      <c r="B686" s="5"/>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7"/>
      <c r="AF686" s="11"/>
      <c r="AG686" s="12"/>
      <c r="AH686" s="12"/>
      <c r="AI686" s="12"/>
      <c r="AJ686" s="12"/>
      <c r="AK686" s="12"/>
      <c r="AL686" s="12"/>
      <c r="AM686" s="12"/>
      <c r="AN686" s="12"/>
      <c r="AO686" s="12"/>
      <c r="AP686" s="12"/>
      <c r="AQ686" s="12"/>
      <c r="AR686" s="12"/>
      <c r="AS686" s="12"/>
      <c r="AT686" s="12"/>
      <c r="AU686" s="12"/>
      <c r="AV686" s="12"/>
      <c r="AW686" s="12"/>
      <c r="AX686" s="12"/>
      <c r="AY686" s="12"/>
      <c r="AZ686" s="37" t="str">
        <f t="shared" si="161"/>
        <v/>
      </c>
      <c r="BA686" s="13" t="str" cm="1">
        <f t="array" ref="BA686">IF(BA$10="", "", IF(IFERROR(INDEX($B686:$AE686, $BK686, MATCH(BA$10, $B$11:$AE$11, 0)), "")="", "", IFERROR(VALUE(INDEX($B686:$AE686, $BK686, MATCH(BA$10, $B$11:$AE$11, 0))), "")))</f>
        <v/>
      </c>
      <c r="BB686" s="13" t="str" cm="1">
        <f t="array" ref="BB686">IF(BB$10="", "", IF(IFERROR(INDEX($B686:$AE686, $BK686, MATCH(BB$10, $B$11:$AE$11, 0)), "")="", "", IFERROR(VALUE(INDEX($B686:$AE686, $BK686, MATCH(BB$10, $B$11:$AE$11, 0))), "")))</f>
        <v/>
      </c>
      <c r="BC686" s="13" t="str" cm="1">
        <f t="array" ref="BC686">IF(BC$10="", "", IF(IFERROR(INDEX($B686:$AE686, $BK686, MATCH(BC$10, $B$11:$AE$11, 0)), "")="", "", IFERROR(VALUE(INDEX($B686:$AE686, $BK686, MATCH(BC$10, $B$11:$AE$11, 0))), "")))</f>
        <v/>
      </c>
      <c r="BD686" s="13" t="str" cm="1">
        <f t="array" ref="BD686">IF(BD$10="", "", IF(IFERROR(INDEX($B686:$AE686, $BK686, MATCH(BD$10, $B$11:$AE$11, 0)), "")="", "", IFERROR(VALUE(INDEX($B686:$AE686, $BK686, MATCH(BD$10, $B$11:$AE$11, 0))), "")))</f>
        <v/>
      </c>
      <c r="BE686" s="32" t="str" cm="1">
        <f t="array" ref="BE686">IF(BE$10="", "", IF(IFERROR(INDEX($B686:$AE686, $BK686, MATCH(BE$10, $B$11:$AE$11, 0)), "")="", "", IFERROR(VALUE(INDEX($B686:$AE686, $BK686, MATCH(BE$10, $B$11:$AE$11, 0))), "")))</f>
        <v/>
      </c>
      <c r="BF686" s="12"/>
      <c r="BG686" s="44" t="str" cm="1">
        <f t="array" ref="BG686">IF(BG$10="", "", IF(IFERROR(INDEX($B686:$AE686, $BK686, MATCH(BG$10, $B$11:$AE$11, 0)), "")="", "", IFERROR(LEFT(INDEX($B686:$AE686, $BK686, MATCH(BG$10, $B$11:$AE$11, 0)), 70), "")))</f>
        <v/>
      </c>
      <c r="BH686" s="12"/>
      <c r="BI686" s="44" t="str" cm="1">
        <f t="array" ref="BI686">IF(BI$10="", "", IF(IFERROR(INDEX($B686:$AE686, $BK686, MATCH(BI$10, $B$11:$AE$11, 0)), "")="", "", IFERROR(INDEX($B686:$AE686, $BK686, MATCH(BI$10, $B$11:$AE$11, 0)), "")))</f>
        <v/>
      </c>
      <c r="BJ686" s="12"/>
      <c r="BN686" s="19" t="str" cm="1">
        <f t="array" ref="BN686">IF($AZ$10="", "", IF(IFERROR(INDEX($B686:$AE686, $BK686, MATCH($AZ$10, $B$11:$AE$11, 0)), "")="", "", IFERROR(INDEX($B686:$AE686, $BK686, MATCH($AZ$10, $B$11:$AE$11, 0)), "")))</f>
        <v/>
      </c>
      <c r="BO686" s="19" t="str">
        <f t="shared" si="162"/>
        <v/>
      </c>
      <c r="BP686" s="19" t="str">
        <f t="shared" si="163"/>
        <v/>
      </c>
      <c r="BQ686" s="19" t="str">
        <f t="shared" si="164"/>
        <v/>
      </c>
      <c r="BR686" s="30" t="str">
        <f t="shared" si="165"/>
        <v/>
      </c>
      <c r="BS686" s="19" t="str">
        <f t="shared" si="166"/>
        <v/>
      </c>
      <c r="BT686" s="40" t="str" cm="1">
        <f t="array" ref="BT686">IFERROR(DATE(INDEX($BQ686:$BS686, $BK686, MATCH($BN$5, $BQ$10:$BS$10, 0)), INDEX($BQ686:$BS686, $BK686, MATCH($BN$4, $BQ$10:$BS$10, 0)), INDEX($BQ686:$BS686, $BK686, MATCH($BN$3, $BQ$10:$BS$10, 0))), "")</f>
        <v/>
      </c>
      <c r="BV686" s="19" t="str">
        <f t="shared" si="167"/>
        <v/>
      </c>
      <c r="BX686" s="19" t="str">
        <f t="shared" si="168"/>
        <v/>
      </c>
      <c r="BZ686" s="30" t="str">
        <f t="shared" si="172"/>
        <v/>
      </c>
      <c r="CA686" s="13" t="str">
        <f t="shared" si="173"/>
        <v/>
      </c>
      <c r="CB686" s="13" t="str">
        <f t="shared" si="174"/>
        <v/>
      </c>
      <c r="CC686" s="13" t="str">
        <f t="shared" si="175"/>
        <v/>
      </c>
      <c r="CD686" s="32" t="str">
        <f t="shared" si="176"/>
        <v/>
      </c>
      <c r="CF686" s="52" t="str">
        <f t="shared" si="169"/>
        <v/>
      </c>
      <c r="CH686" s="19" t="str">
        <f>IF($CF686="", "", COUNTIF($CF$12:$CF$1210, "&gt;"&amp;$CF686)+1+COUNTIF($CF$12:$CF686, $CF686)-1)</f>
        <v/>
      </c>
      <c r="CJ686" s="19" t="str">
        <f t="shared" si="170"/>
        <v/>
      </c>
      <c r="CL686" s="87" t="str">
        <f t="shared" si="171"/>
        <v/>
      </c>
    </row>
    <row r="687" spans="1:90" x14ac:dyDescent="0.25">
      <c r="A687" s="11"/>
      <c r="B687" s="5"/>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7"/>
      <c r="AF687" s="11"/>
      <c r="AG687" s="12"/>
      <c r="AH687" s="12"/>
      <c r="AI687" s="12"/>
      <c r="AJ687" s="12"/>
      <c r="AK687" s="12"/>
      <c r="AL687" s="12"/>
      <c r="AM687" s="12"/>
      <c r="AN687" s="12"/>
      <c r="AO687" s="12"/>
      <c r="AP687" s="12"/>
      <c r="AQ687" s="12"/>
      <c r="AR687" s="12"/>
      <c r="AS687" s="12"/>
      <c r="AT687" s="12"/>
      <c r="AU687" s="12"/>
      <c r="AV687" s="12"/>
      <c r="AW687" s="12"/>
      <c r="AX687" s="12"/>
      <c r="AY687" s="12"/>
      <c r="AZ687" s="37" t="str">
        <f t="shared" si="161"/>
        <v/>
      </c>
      <c r="BA687" s="13" t="str" cm="1">
        <f t="array" ref="BA687">IF(BA$10="", "", IF(IFERROR(INDEX($B687:$AE687, $BK687, MATCH(BA$10, $B$11:$AE$11, 0)), "")="", "", IFERROR(VALUE(INDEX($B687:$AE687, $BK687, MATCH(BA$10, $B$11:$AE$11, 0))), "")))</f>
        <v/>
      </c>
      <c r="BB687" s="13" t="str" cm="1">
        <f t="array" ref="BB687">IF(BB$10="", "", IF(IFERROR(INDEX($B687:$AE687, $BK687, MATCH(BB$10, $B$11:$AE$11, 0)), "")="", "", IFERROR(VALUE(INDEX($B687:$AE687, $BK687, MATCH(BB$10, $B$11:$AE$11, 0))), "")))</f>
        <v/>
      </c>
      <c r="BC687" s="13" t="str" cm="1">
        <f t="array" ref="BC687">IF(BC$10="", "", IF(IFERROR(INDEX($B687:$AE687, $BK687, MATCH(BC$10, $B$11:$AE$11, 0)), "")="", "", IFERROR(VALUE(INDEX($B687:$AE687, $BK687, MATCH(BC$10, $B$11:$AE$11, 0))), "")))</f>
        <v/>
      </c>
      <c r="BD687" s="13" t="str" cm="1">
        <f t="array" ref="BD687">IF(BD$10="", "", IF(IFERROR(INDEX($B687:$AE687, $BK687, MATCH(BD$10, $B$11:$AE$11, 0)), "")="", "", IFERROR(VALUE(INDEX($B687:$AE687, $BK687, MATCH(BD$10, $B$11:$AE$11, 0))), "")))</f>
        <v/>
      </c>
      <c r="BE687" s="32" t="str" cm="1">
        <f t="array" ref="BE687">IF(BE$10="", "", IF(IFERROR(INDEX($B687:$AE687, $BK687, MATCH(BE$10, $B$11:$AE$11, 0)), "")="", "", IFERROR(VALUE(INDEX($B687:$AE687, $BK687, MATCH(BE$10, $B$11:$AE$11, 0))), "")))</f>
        <v/>
      </c>
      <c r="BF687" s="12"/>
      <c r="BG687" s="44" t="str" cm="1">
        <f t="array" ref="BG687">IF(BG$10="", "", IF(IFERROR(INDEX($B687:$AE687, $BK687, MATCH(BG$10, $B$11:$AE$11, 0)), "")="", "", IFERROR(LEFT(INDEX($B687:$AE687, $BK687, MATCH(BG$10, $B$11:$AE$11, 0)), 70), "")))</f>
        <v/>
      </c>
      <c r="BH687" s="12"/>
      <c r="BI687" s="44" t="str" cm="1">
        <f t="array" ref="BI687">IF(BI$10="", "", IF(IFERROR(INDEX($B687:$AE687, $BK687, MATCH(BI$10, $B$11:$AE$11, 0)), "")="", "", IFERROR(INDEX($B687:$AE687, $BK687, MATCH(BI$10, $B$11:$AE$11, 0)), "")))</f>
        <v/>
      </c>
      <c r="BJ687" s="12"/>
      <c r="BN687" s="19" t="str" cm="1">
        <f t="array" ref="BN687">IF($AZ$10="", "", IF(IFERROR(INDEX($B687:$AE687, $BK687, MATCH($AZ$10, $B$11:$AE$11, 0)), "")="", "", IFERROR(INDEX($B687:$AE687, $BK687, MATCH($AZ$10, $B$11:$AE$11, 0)), "")))</f>
        <v/>
      </c>
      <c r="BO687" s="19" t="str">
        <f t="shared" si="162"/>
        <v/>
      </c>
      <c r="BP687" s="19" t="str">
        <f t="shared" si="163"/>
        <v/>
      </c>
      <c r="BQ687" s="19" t="str">
        <f t="shared" si="164"/>
        <v/>
      </c>
      <c r="BR687" s="30" t="str">
        <f t="shared" si="165"/>
        <v/>
      </c>
      <c r="BS687" s="19" t="str">
        <f t="shared" si="166"/>
        <v/>
      </c>
      <c r="BT687" s="40" t="str" cm="1">
        <f t="array" ref="BT687">IFERROR(DATE(INDEX($BQ687:$BS687, $BK687, MATCH($BN$5, $BQ$10:$BS$10, 0)), INDEX($BQ687:$BS687, $BK687, MATCH($BN$4, $BQ$10:$BS$10, 0)), INDEX($BQ687:$BS687, $BK687, MATCH($BN$3, $BQ$10:$BS$10, 0))), "")</f>
        <v/>
      </c>
      <c r="BV687" s="19" t="str">
        <f t="shared" si="167"/>
        <v/>
      </c>
      <c r="BX687" s="19" t="str">
        <f t="shared" si="168"/>
        <v/>
      </c>
      <c r="BZ687" s="30" t="str">
        <f t="shared" si="172"/>
        <v/>
      </c>
      <c r="CA687" s="13" t="str">
        <f t="shared" si="173"/>
        <v/>
      </c>
      <c r="CB687" s="13" t="str">
        <f t="shared" si="174"/>
        <v/>
      </c>
      <c r="CC687" s="13" t="str">
        <f t="shared" si="175"/>
        <v/>
      </c>
      <c r="CD687" s="32" t="str">
        <f t="shared" si="176"/>
        <v/>
      </c>
      <c r="CF687" s="52" t="str">
        <f t="shared" si="169"/>
        <v/>
      </c>
      <c r="CH687" s="19" t="str">
        <f>IF($CF687="", "", COUNTIF($CF$12:$CF$1210, "&gt;"&amp;$CF687)+1+COUNTIF($CF$12:$CF687, $CF687)-1)</f>
        <v/>
      </c>
      <c r="CJ687" s="19" t="str">
        <f t="shared" si="170"/>
        <v/>
      </c>
      <c r="CL687" s="87" t="str">
        <f t="shared" si="171"/>
        <v/>
      </c>
    </row>
    <row r="688" spans="1:90" x14ac:dyDescent="0.25">
      <c r="A688" s="11"/>
      <c r="B688" s="5"/>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7"/>
      <c r="AF688" s="11"/>
      <c r="AG688" s="12"/>
      <c r="AH688" s="12"/>
      <c r="AI688" s="12"/>
      <c r="AJ688" s="12"/>
      <c r="AK688" s="12"/>
      <c r="AL688" s="12"/>
      <c r="AM688" s="12"/>
      <c r="AN688" s="12"/>
      <c r="AO688" s="12"/>
      <c r="AP688" s="12"/>
      <c r="AQ688" s="12"/>
      <c r="AR688" s="12"/>
      <c r="AS688" s="12"/>
      <c r="AT688" s="12"/>
      <c r="AU688" s="12"/>
      <c r="AV688" s="12"/>
      <c r="AW688" s="12"/>
      <c r="AX688" s="12"/>
      <c r="AY688" s="12"/>
      <c r="AZ688" s="37" t="str">
        <f t="shared" si="161"/>
        <v/>
      </c>
      <c r="BA688" s="13" t="str" cm="1">
        <f t="array" ref="BA688">IF(BA$10="", "", IF(IFERROR(INDEX($B688:$AE688, $BK688, MATCH(BA$10, $B$11:$AE$11, 0)), "")="", "", IFERROR(VALUE(INDEX($B688:$AE688, $BK688, MATCH(BA$10, $B$11:$AE$11, 0))), "")))</f>
        <v/>
      </c>
      <c r="BB688" s="13" t="str" cm="1">
        <f t="array" ref="BB688">IF(BB$10="", "", IF(IFERROR(INDEX($B688:$AE688, $BK688, MATCH(BB$10, $B$11:$AE$11, 0)), "")="", "", IFERROR(VALUE(INDEX($B688:$AE688, $BK688, MATCH(BB$10, $B$11:$AE$11, 0))), "")))</f>
        <v/>
      </c>
      <c r="BC688" s="13" t="str" cm="1">
        <f t="array" ref="BC688">IF(BC$10="", "", IF(IFERROR(INDEX($B688:$AE688, $BK688, MATCH(BC$10, $B$11:$AE$11, 0)), "")="", "", IFERROR(VALUE(INDEX($B688:$AE688, $BK688, MATCH(BC$10, $B$11:$AE$11, 0))), "")))</f>
        <v/>
      </c>
      <c r="BD688" s="13" t="str" cm="1">
        <f t="array" ref="BD688">IF(BD$10="", "", IF(IFERROR(INDEX($B688:$AE688, $BK688, MATCH(BD$10, $B$11:$AE$11, 0)), "")="", "", IFERROR(VALUE(INDEX($B688:$AE688, $BK688, MATCH(BD$10, $B$11:$AE$11, 0))), "")))</f>
        <v/>
      </c>
      <c r="BE688" s="32" t="str" cm="1">
        <f t="array" ref="BE688">IF(BE$10="", "", IF(IFERROR(INDEX($B688:$AE688, $BK688, MATCH(BE$10, $B$11:$AE$11, 0)), "")="", "", IFERROR(VALUE(INDEX($B688:$AE688, $BK688, MATCH(BE$10, $B$11:$AE$11, 0))), "")))</f>
        <v/>
      </c>
      <c r="BF688" s="12"/>
      <c r="BG688" s="44" t="str" cm="1">
        <f t="array" ref="BG688">IF(BG$10="", "", IF(IFERROR(INDEX($B688:$AE688, $BK688, MATCH(BG$10, $B$11:$AE$11, 0)), "")="", "", IFERROR(LEFT(INDEX($B688:$AE688, $BK688, MATCH(BG$10, $B$11:$AE$11, 0)), 70), "")))</f>
        <v/>
      </c>
      <c r="BH688" s="12"/>
      <c r="BI688" s="44" t="str" cm="1">
        <f t="array" ref="BI688">IF(BI$10="", "", IF(IFERROR(INDEX($B688:$AE688, $BK688, MATCH(BI$10, $B$11:$AE$11, 0)), "")="", "", IFERROR(INDEX($B688:$AE688, $BK688, MATCH(BI$10, $B$11:$AE$11, 0)), "")))</f>
        <v/>
      </c>
      <c r="BJ688" s="12"/>
      <c r="BN688" s="19" t="str" cm="1">
        <f t="array" ref="BN688">IF($AZ$10="", "", IF(IFERROR(INDEX($B688:$AE688, $BK688, MATCH($AZ$10, $B$11:$AE$11, 0)), "")="", "", IFERROR(INDEX($B688:$AE688, $BK688, MATCH($AZ$10, $B$11:$AE$11, 0)), "")))</f>
        <v/>
      </c>
      <c r="BO688" s="19" t="str">
        <f t="shared" si="162"/>
        <v/>
      </c>
      <c r="BP688" s="19" t="str">
        <f t="shared" si="163"/>
        <v/>
      </c>
      <c r="BQ688" s="19" t="str">
        <f t="shared" si="164"/>
        <v/>
      </c>
      <c r="BR688" s="30" t="str">
        <f t="shared" si="165"/>
        <v/>
      </c>
      <c r="BS688" s="19" t="str">
        <f t="shared" si="166"/>
        <v/>
      </c>
      <c r="BT688" s="40" t="str" cm="1">
        <f t="array" ref="BT688">IFERROR(DATE(INDEX($BQ688:$BS688, $BK688, MATCH($BN$5, $BQ$10:$BS$10, 0)), INDEX($BQ688:$BS688, $BK688, MATCH($BN$4, $BQ$10:$BS$10, 0)), INDEX($BQ688:$BS688, $BK688, MATCH($BN$3, $BQ$10:$BS$10, 0))), "")</f>
        <v/>
      </c>
      <c r="BV688" s="19" t="str">
        <f t="shared" si="167"/>
        <v/>
      </c>
      <c r="BX688" s="19" t="str">
        <f t="shared" si="168"/>
        <v/>
      </c>
      <c r="BZ688" s="30" t="str">
        <f t="shared" si="172"/>
        <v/>
      </c>
      <c r="CA688" s="13" t="str">
        <f t="shared" si="173"/>
        <v/>
      </c>
      <c r="CB688" s="13" t="str">
        <f t="shared" si="174"/>
        <v/>
      </c>
      <c r="CC688" s="13" t="str">
        <f t="shared" si="175"/>
        <v/>
      </c>
      <c r="CD688" s="32" t="str">
        <f t="shared" si="176"/>
        <v/>
      </c>
      <c r="CF688" s="52" t="str">
        <f t="shared" si="169"/>
        <v/>
      </c>
      <c r="CH688" s="19" t="str">
        <f>IF($CF688="", "", COUNTIF($CF$12:$CF$1210, "&gt;"&amp;$CF688)+1+COUNTIF($CF$12:$CF688, $CF688)-1)</f>
        <v/>
      </c>
      <c r="CJ688" s="19" t="str">
        <f t="shared" si="170"/>
        <v/>
      </c>
      <c r="CL688" s="87" t="str">
        <f t="shared" si="171"/>
        <v/>
      </c>
    </row>
    <row r="689" spans="1:90" x14ac:dyDescent="0.25">
      <c r="A689" s="11"/>
      <c r="B689" s="5"/>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7"/>
      <c r="AF689" s="11"/>
      <c r="AG689" s="12"/>
      <c r="AH689" s="12"/>
      <c r="AI689" s="12"/>
      <c r="AJ689" s="12"/>
      <c r="AK689" s="12"/>
      <c r="AL689" s="12"/>
      <c r="AM689" s="12"/>
      <c r="AN689" s="12"/>
      <c r="AO689" s="12"/>
      <c r="AP689" s="12"/>
      <c r="AQ689" s="12"/>
      <c r="AR689" s="12"/>
      <c r="AS689" s="12"/>
      <c r="AT689" s="12"/>
      <c r="AU689" s="12"/>
      <c r="AV689" s="12"/>
      <c r="AW689" s="12"/>
      <c r="AX689" s="12"/>
      <c r="AY689" s="12"/>
      <c r="AZ689" s="37" t="str">
        <f t="shared" si="161"/>
        <v/>
      </c>
      <c r="BA689" s="13" t="str" cm="1">
        <f t="array" ref="BA689">IF(BA$10="", "", IF(IFERROR(INDEX($B689:$AE689, $BK689, MATCH(BA$10, $B$11:$AE$11, 0)), "")="", "", IFERROR(VALUE(INDEX($B689:$AE689, $BK689, MATCH(BA$10, $B$11:$AE$11, 0))), "")))</f>
        <v/>
      </c>
      <c r="BB689" s="13" t="str" cm="1">
        <f t="array" ref="BB689">IF(BB$10="", "", IF(IFERROR(INDEX($B689:$AE689, $BK689, MATCH(BB$10, $B$11:$AE$11, 0)), "")="", "", IFERROR(VALUE(INDEX($B689:$AE689, $BK689, MATCH(BB$10, $B$11:$AE$11, 0))), "")))</f>
        <v/>
      </c>
      <c r="BC689" s="13" t="str" cm="1">
        <f t="array" ref="BC689">IF(BC$10="", "", IF(IFERROR(INDEX($B689:$AE689, $BK689, MATCH(BC$10, $B$11:$AE$11, 0)), "")="", "", IFERROR(VALUE(INDEX($B689:$AE689, $BK689, MATCH(BC$10, $B$11:$AE$11, 0))), "")))</f>
        <v/>
      </c>
      <c r="BD689" s="13" t="str" cm="1">
        <f t="array" ref="BD689">IF(BD$10="", "", IF(IFERROR(INDEX($B689:$AE689, $BK689, MATCH(BD$10, $B$11:$AE$11, 0)), "")="", "", IFERROR(VALUE(INDEX($B689:$AE689, $BK689, MATCH(BD$10, $B$11:$AE$11, 0))), "")))</f>
        <v/>
      </c>
      <c r="BE689" s="32" t="str" cm="1">
        <f t="array" ref="BE689">IF(BE$10="", "", IF(IFERROR(INDEX($B689:$AE689, $BK689, MATCH(BE$10, $B$11:$AE$11, 0)), "")="", "", IFERROR(VALUE(INDEX($B689:$AE689, $BK689, MATCH(BE$10, $B$11:$AE$11, 0))), "")))</f>
        <v/>
      </c>
      <c r="BF689" s="12"/>
      <c r="BG689" s="44" t="str" cm="1">
        <f t="array" ref="BG689">IF(BG$10="", "", IF(IFERROR(INDEX($B689:$AE689, $BK689, MATCH(BG$10, $B$11:$AE$11, 0)), "")="", "", IFERROR(LEFT(INDEX($B689:$AE689, $BK689, MATCH(BG$10, $B$11:$AE$11, 0)), 70), "")))</f>
        <v/>
      </c>
      <c r="BH689" s="12"/>
      <c r="BI689" s="44" t="str" cm="1">
        <f t="array" ref="BI689">IF(BI$10="", "", IF(IFERROR(INDEX($B689:$AE689, $BK689, MATCH(BI$10, $B$11:$AE$11, 0)), "")="", "", IFERROR(INDEX($B689:$AE689, $BK689, MATCH(BI$10, $B$11:$AE$11, 0)), "")))</f>
        <v/>
      </c>
      <c r="BJ689" s="12"/>
      <c r="BN689" s="19" t="str" cm="1">
        <f t="array" ref="BN689">IF($AZ$10="", "", IF(IFERROR(INDEX($B689:$AE689, $BK689, MATCH($AZ$10, $B$11:$AE$11, 0)), "")="", "", IFERROR(INDEX($B689:$AE689, $BK689, MATCH($AZ$10, $B$11:$AE$11, 0)), "")))</f>
        <v/>
      </c>
      <c r="BO689" s="19" t="str">
        <f t="shared" si="162"/>
        <v/>
      </c>
      <c r="BP689" s="19" t="str">
        <f t="shared" si="163"/>
        <v/>
      </c>
      <c r="BQ689" s="19" t="str">
        <f t="shared" si="164"/>
        <v/>
      </c>
      <c r="BR689" s="30" t="str">
        <f t="shared" si="165"/>
        <v/>
      </c>
      <c r="BS689" s="19" t="str">
        <f t="shared" si="166"/>
        <v/>
      </c>
      <c r="BT689" s="40" t="str" cm="1">
        <f t="array" ref="BT689">IFERROR(DATE(INDEX($BQ689:$BS689, $BK689, MATCH($BN$5, $BQ$10:$BS$10, 0)), INDEX($BQ689:$BS689, $BK689, MATCH($BN$4, $BQ$10:$BS$10, 0)), INDEX($BQ689:$BS689, $BK689, MATCH($BN$3, $BQ$10:$BS$10, 0))), "")</f>
        <v/>
      </c>
      <c r="BV689" s="19" t="str">
        <f t="shared" si="167"/>
        <v/>
      </c>
      <c r="BX689" s="19" t="str">
        <f t="shared" si="168"/>
        <v/>
      </c>
      <c r="BZ689" s="30" t="str">
        <f t="shared" si="172"/>
        <v/>
      </c>
      <c r="CA689" s="13" t="str">
        <f t="shared" si="173"/>
        <v/>
      </c>
      <c r="CB689" s="13" t="str">
        <f t="shared" si="174"/>
        <v/>
      </c>
      <c r="CC689" s="13" t="str">
        <f t="shared" si="175"/>
        <v/>
      </c>
      <c r="CD689" s="32" t="str">
        <f t="shared" si="176"/>
        <v/>
      </c>
      <c r="CF689" s="52" t="str">
        <f t="shared" si="169"/>
        <v/>
      </c>
      <c r="CH689" s="19" t="str">
        <f>IF($CF689="", "", COUNTIF($CF$12:$CF$1210, "&gt;"&amp;$CF689)+1+COUNTIF($CF$12:$CF689, $CF689)-1)</f>
        <v/>
      </c>
      <c r="CJ689" s="19" t="str">
        <f t="shared" si="170"/>
        <v/>
      </c>
      <c r="CL689" s="87" t="str">
        <f t="shared" si="171"/>
        <v/>
      </c>
    </row>
    <row r="690" spans="1:90" x14ac:dyDescent="0.25">
      <c r="A690" s="11"/>
      <c r="B690" s="5"/>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7"/>
      <c r="AF690" s="11"/>
      <c r="AG690" s="12"/>
      <c r="AH690" s="12"/>
      <c r="AI690" s="12"/>
      <c r="AJ690" s="12"/>
      <c r="AK690" s="12"/>
      <c r="AL690" s="12"/>
      <c r="AM690" s="12"/>
      <c r="AN690" s="12"/>
      <c r="AO690" s="12"/>
      <c r="AP690" s="12"/>
      <c r="AQ690" s="12"/>
      <c r="AR690" s="12"/>
      <c r="AS690" s="12"/>
      <c r="AT690" s="12"/>
      <c r="AU690" s="12"/>
      <c r="AV690" s="12"/>
      <c r="AW690" s="12"/>
      <c r="AX690" s="12"/>
      <c r="AY690" s="12"/>
      <c r="AZ690" s="37" t="str">
        <f t="shared" si="161"/>
        <v/>
      </c>
      <c r="BA690" s="13" t="str" cm="1">
        <f t="array" ref="BA690">IF(BA$10="", "", IF(IFERROR(INDEX($B690:$AE690, $BK690, MATCH(BA$10, $B$11:$AE$11, 0)), "")="", "", IFERROR(VALUE(INDEX($B690:$AE690, $BK690, MATCH(BA$10, $B$11:$AE$11, 0))), "")))</f>
        <v/>
      </c>
      <c r="BB690" s="13" t="str" cm="1">
        <f t="array" ref="BB690">IF(BB$10="", "", IF(IFERROR(INDEX($B690:$AE690, $BK690, MATCH(BB$10, $B$11:$AE$11, 0)), "")="", "", IFERROR(VALUE(INDEX($B690:$AE690, $BK690, MATCH(BB$10, $B$11:$AE$11, 0))), "")))</f>
        <v/>
      </c>
      <c r="BC690" s="13" t="str" cm="1">
        <f t="array" ref="BC690">IF(BC$10="", "", IF(IFERROR(INDEX($B690:$AE690, $BK690, MATCH(BC$10, $B$11:$AE$11, 0)), "")="", "", IFERROR(VALUE(INDEX($B690:$AE690, $BK690, MATCH(BC$10, $B$11:$AE$11, 0))), "")))</f>
        <v/>
      </c>
      <c r="BD690" s="13" t="str" cm="1">
        <f t="array" ref="BD690">IF(BD$10="", "", IF(IFERROR(INDEX($B690:$AE690, $BK690, MATCH(BD$10, $B$11:$AE$11, 0)), "")="", "", IFERROR(VALUE(INDEX($B690:$AE690, $BK690, MATCH(BD$10, $B$11:$AE$11, 0))), "")))</f>
        <v/>
      </c>
      <c r="BE690" s="32" t="str" cm="1">
        <f t="array" ref="BE690">IF(BE$10="", "", IF(IFERROR(INDEX($B690:$AE690, $BK690, MATCH(BE$10, $B$11:$AE$11, 0)), "")="", "", IFERROR(VALUE(INDEX($B690:$AE690, $BK690, MATCH(BE$10, $B$11:$AE$11, 0))), "")))</f>
        <v/>
      </c>
      <c r="BF690" s="12"/>
      <c r="BG690" s="44" t="str" cm="1">
        <f t="array" ref="BG690">IF(BG$10="", "", IF(IFERROR(INDEX($B690:$AE690, $BK690, MATCH(BG$10, $B$11:$AE$11, 0)), "")="", "", IFERROR(LEFT(INDEX($B690:$AE690, $BK690, MATCH(BG$10, $B$11:$AE$11, 0)), 70), "")))</f>
        <v/>
      </c>
      <c r="BH690" s="12"/>
      <c r="BI690" s="44" t="str" cm="1">
        <f t="array" ref="BI690">IF(BI$10="", "", IF(IFERROR(INDEX($B690:$AE690, $BK690, MATCH(BI$10, $B$11:$AE$11, 0)), "")="", "", IFERROR(INDEX($B690:$AE690, $BK690, MATCH(BI$10, $B$11:$AE$11, 0)), "")))</f>
        <v/>
      </c>
      <c r="BJ690" s="12"/>
      <c r="BN690" s="19" t="str" cm="1">
        <f t="array" ref="BN690">IF($AZ$10="", "", IF(IFERROR(INDEX($B690:$AE690, $BK690, MATCH($AZ$10, $B$11:$AE$11, 0)), "")="", "", IFERROR(INDEX($B690:$AE690, $BK690, MATCH($AZ$10, $B$11:$AE$11, 0)), "")))</f>
        <v/>
      </c>
      <c r="BO690" s="19" t="str">
        <f t="shared" si="162"/>
        <v/>
      </c>
      <c r="BP690" s="19" t="str">
        <f t="shared" si="163"/>
        <v/>
      </c>
      <c r="BQ690" s="19" t="str">
        <f t="shared" si="164"/>
        <v/>
      </c>
      <c r="BR690" s="30" t="str">
        <f t="shared" si="165"/>
        <v/>
      </c>
      <c r="BS690" s="19" t="str">
        <f t="shared" si="166"/>
        <v/>
      </c>
      <c r="BT690" s="40" t="str" cm="1">
        <f t="array" ref="BT690">IFERROR(DATE(INDEX($BQ690:$BS690, $BK690, MATCH($BN$5, $BQ$10:$BS$10, 0)), INDEX($BQ690:$BS690, $BK690, MATCH($BN$4, $BQ$10:$BS$10, 0)), INDEX($BQ690:$BS690, $BK690, MATCH($BN$3, $BQ$10:$BS$10, 0))), "")</f>
        <v/>
      </c>
      <c r="BV690" s="19" t="str">
        <f t="shared" si="167"/>
        <v/>
      </c>
      <c r="BX690" s="19" t="str">
        <f t="shared" si="168"/>
        <v/>
      </c>
      <c r="BZ690" s="30" t="str">
        <f t="shared" si="172"/>
        <v/>
      </c>
      <c r="CA690" s="13" t="str">
        <f t="shared" si="173"/>
        <v/>
      </c>
      <c r="CB690" s="13" t="str">
        <f t="shared" si="174"/>
        <v/>
      </c>
      <c r="CC690" s="13" t="str">
        <f t="shared" si="175"/>
        <v/>
      </c>
      <c r="CD690" s="32" t="str">
        <f t="shared" si="176"/>
        <v/>
      </c>
      <c r="CF690" s="52" t="str">
        <f t="shared" si="169"/>
        <v/>
      </c>
      <c r="CH690" s="19" t="str">
        <f>IF($CF690="", "", COUNTIF($CF$12:$CF$1210, "&gt;"&amp;$CF690)+1+COUNTIF($CF$12:$CF690, $CF690)-1)</f>
        <v/>
      </c>
      <c r="CJ690" s="19" t="str">
        <f t="shared" si="170"/>
        <v/>
      </c>
      <c r="CL690" s="87" t="str">
        <f t="shared" si="171"/>
        <v/>
      </c>
    </row>
    <row r="691" spans="1:90" x14ac:dyDescent="0.25">
      <c r="A691" s="11"/>
      <c r="B691" s="5"/>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7"/>
      <c r="AF691" s="11"/>
      <c r="AG691" s="12"/>
      <c r="AH691" s="12"/>
      <c r="AI691" s="12"/>
      <c r="AJ691" s="12"/>
      <c r="AK691" s="12"/>
      <c r="AL691" s="12"/>
      <c r="AM691" s="12"/>
      <c r="AN691" s="12"/>
      <c r="AO691" s="12"/>
      <c r="AP691" s="12"/>
      <c r="AQ691" s="12"/>
      <c r="AR691" s="12"/>
      <c r="AS691" s="12"/>
      <c r="AT691" s="12"/>
      <c r="AU691" s="12"/>
      <c r="AV691" s="12"/>
      <c r="AW691" s="12"/>
      <c r="AX691" s="12"/>
      <c r="AY691" s="12"/>
      <c r="AZ691" s="37" t="str">
        <f t="shared" si="161"/>
        <v/>
      </c>
      <c r="BA691" s="13" t="str" cm="1">
        <f t="array" ref="BA691">IF(BA$10="", "", IF(IFERROR(INDEX($B691:$AE691, $BK691, MATCH(BA$10, $B$11:$AE$11, 0)), "")="", "", IFERROR(VALUE(INDEX($B691:$AE691, $BK691, MATCH(BA$10, $B$11:$AE$11, 0))), "")))</f>
        <v/>
      </c>
      <c r="BB691" s="13" t="str" cm="1">
        <f t="array" ref="BB691">IF(BB$10="", "", IF(IFERROR(INDEX($B691:$AE691, $BK691, MATCH(BB$10, $B$11:$AE$11, 0)), "")="", "", IFERROR(VALUE(INDEX($B691:$AE691, $BK691, MATCH(BB$10, $B$11:$AE$11, 0))), "")))</f>
        <v/>
      </c>
      <c r="BC691" s="13" t="str" cm="1">
        <f t="array" ref="BC691">IF(BC$10="", "", IF(IFERROR(INDEX($B691:$AE691, $BK691, MATCH(BC$10, $B$11:$AE$11, 0)), "")="", "", IFERROR(VALUE(INDEX($B691:$AE691, $BK691, MATCH(BC$10, $B$11:$AE$11, 0))), "")))</f>
        <v/>
      </c>
      <c r="BD691" s="13" t="str" cm="1">
        <f t="array" ref="BD691">IF(BD$10="", "", IF(IFERROR(INDEX($B691:$AE691, $BK691, MATCH(BD$10, $B$11:$AE$11, 0)), "")="", "", IFERROR(VALUE(INDEX($B691:$AE691, $BK691, MATCH(BD$10, $B$11:$AE$11, 0))), "")))</f>
        <v/>
      </c>
      <c r="BE691" s="32" t="str" cm="1">
        <f t="array" ref="BE691">IF(BE$10="", "", IF(IFERROR(INDEX($B691:$AE691, $BK691, MATCH(BE$10, $B$11:$AE$11, 0)), "")="", "", IFERROR(VALUE(INDEX($B691:$AE691, $BK691, MATCH(BE$10, $B$11:$AE$11, 0))), "")))</f>
        <v/>
      </c>
      <c r="BF691" s="12"/>
      <c r="BG691" s="44" t="str" cm="1">
        <f t="array" ref="BG691">IF(BG$10="", "", IF(IFERROR(INDEX($B691:$AE691, $BK691, MATCH(BG$10, $B$11:$AE$11, 0)), "")="", "", IFERROR(LEFT(INDEX($B691:$AE691, $BK691, MATCH(BG$10, $B$11:$AE$11, 0)), 70), "")))</f>
        <v/>
      </c>
      <c r="BH691" s="12"/>
      <c r="BI691" s="44" t="str" cm="1">
        <f t="array" ref="BI691">IF(BI$10="", "", IF(IFERROR(INDEX($B691:$AE691, $BK691, MATCH(BI$10, $B$11:$AE$11, 0)), "")="", "", IFERROR(INDEX($B691:$AE691, $BK691, MATCH(BI$10, $B$11:$AE$11, 0)), "")))</f>
        <v/>
      </c>
      <c r="BJ691" s="12"/>
      <c r="BN691" s="19" t="str" cm="1">
        <f t="array" ref="BN691">IF($AZ$10="", "", IF(IFERROR(INDEX($B691:$AE691, $BK691, MATCH($AZ$10, $B$11:$AE$11, 0)), "")="", "", IFERROR(INDEX($B691:$AE691, $BK691, MATCH($AZ$10, $B$11:$AE$11, 0)), "")))</f>
        <v/>
      </c>
      <c r="BO691" s="19" t="str">
        <f t="shared" si="162"/>
        <v/>
      </c>
      <c r="BP691" s="19" t="str">
        <f t="shared" si="163"/>
        <v/>
      </c>
      <c r="BQ691" s="19" t="str">
        <f t="shared" si="164"/>
        <v/>
      </c>
      <c r="BR691" s="30" t="str">
        <f t="shared" si="165"/>
        <v/>
      </c>
      <c r="BS691" s="19" t="str">
        <f t="shared" si="166"/>
        <v/>
      </c>
      <c r="BT691" s="40" t="str" cm="1">
        <f t="array" ref="BT691">IFERROR(DATE(INDEX($BQ691:$BS691, $BK691, MATCH($BN$5, $BQ$10:$BS$10, 0)), INDEX($BQ691:$BS691, $BK691, MATCH($BN$4, $BQ$10:$BS$10, 0)), INDEX($BQ691:$BS691, $BK691, MATCH($BN$3, $BQ$10:$BS$10, 0))), "")</f>
        <v/>
      </c>
      <c r="BV691" s="19" t="str">
        <f t="shared" si="167"/>
        <v/>
      </c>
      <c r="BX691" s="19" t="str">
        <f t="shared" si="168"/>
        <v/>
      </c>
      <c r="BZ691" s="30" t="str">
        <f t="shared" si="172"/>
        <v/>
      </c>
      <c r="CA691" s="13" t="str">
        <f t="shared" si="173"/>
        <v/>
      </c>
      <c r="CB691" s="13" t="str">
        <f t="shared" si="174"/>
        <v/>
      </c>
      <c r="CC691" s="13" t="str">
        <f t="shared" si="175"/>
        <v/>
      </c>
      <c r="CD691" s="32" t="str">
        <f t="shared" si="176"/>
        <v/>
      </c>
      <c r="CF691" s="52" t="str">
        <f t="shared" si="169"/>
        <v/>
      </c>
      <c r="CH691" s="19" t="str">
        <f>IF($CF691="", "", COUNTIF($CF$12:$CF$1210, "&gt;"&amp;$CF691)+1+COUNTIF($CF$12:$CF691, $CF691)-1)</f>
        <v/>
      </c>
      <c r="CJ691" s="19" t="str">
        <f t="shared" si="170"/>
        <v/>
      </c>
      <c r="CL691" s="87" t="str">
        <f t="shared" si="171"/>
        <v/>
      </c>
    </row>
    <row r="692" spans="1:90" x14ac:dyDescent="0.25">
      <c r="A692" s="11"/>
      <c r="B692" s="5"/>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7"/>
      <c r="AF692" s="11"/>
      <c r="AG692" s="12"/>
      <c r="AH692" s="12"/>
      <c r="AI692" s="12"/>
      <c r="AJ692" s="12"/>
      <c r="AK692" s="12"/>
      <c r="AL692" s="12"/>
      <c r="AM692" s="12"/>
      <c r="AN692" s="12"/>
      <c r="AO692" s="12"/>
      <c r="AP692" s="12"/>
      <c r="AQ692" s="12"/>
      <c r="AR692" s="12"/>
      <c r="AS692" s="12"/>
      <c r="AT692" s="12"/>
      <c r="AU692" s="12"/>
      <c r="AV692" s="12"/>
      <c r="AW692" s="12"/>
      <c r="AX692" s="12"/>
      <c r="AY692" s="12"/>
      <c r="AZ692" s="37" t="str">
        <f t="shared" si="161"/>
        <v/>
      </c>
      <c r="BA692" s="13" t="str" cm="1">
        <f t="array" ref="BA692">IF(BA$10="", "", IF(IFERROR(INDEX($B692:$AE692, $BK692, MATCH(BA$10, $B$11:$AE$11, 0)), "")="", "", IFERROR(VALUE(INDEX($B692:$AE692, $BK692, MATCH(BA$10, $B$11:$AE$11, 0))), "")))</f>
        <v/>
      </c>
      <c r="BB692" s="13" t="str" cm="1">
        <f t="array" ref="BB692">IF(BB$10="", "", IF(IFERROR(INDEX($B692:$AE692, $BK692, MATCH(BB$10, $B$11:$AE$11, 0)), "")="", "", IFERROR(VALUE(INDEX($B692:$AE692, $BK692, MATCH(BB$10, $B$11:$AE$11, 0))), "")))</f>
        <v/>
      </c>
      <c r="BC692" s="13" t="str" cm="1">
        <f t="array" ref="BC692">IF(BC$10="", "", IF(IFERROR(INDEX($B692:$AE692, $BK692, MATCH(BC$10, $B$11:$AE$11, 0)), "")="", "", IFERROR(VALUE(INDEX($B692:$AE692, $BK692, MATCH(BC$10, $B$11:$AE$11, 0))), "")))</f>
        <v/>
      </c>
      <c r="BD692" s="13" t="str" cm="1">
        <f t="array" ref="BD692">IF(BD$10="", "", IF(IFERROR(INDEX($B692:$AE692, $BK692, MATCH(BD$10, $B$11:$AE$11, 0)), "")="", "", IFERROR(VALUE(INDEX($B692:$AE692, $BK692, MATCH(BD$10, $B$11:$AE$11, 0))), "")))</f>
        <v/>
      </c>
      <c r="BE692" s="32" t="str" cm="1">
        <f t="array" ref="BE692">IF(BE$10="", "", IF(IFERROR(INDEX($B692:$AE692, $BK692, MATCH(BE$10, $B$11:$AE$11, 0)), "")="", "", IFERROR(VALUE(INDEX($B692:$AE692, $BK692, MATCH(BE$10, $B$11:$AE$11, 0))), "")))</f>
        <v/>
      </c>
      <c r="BF692" s="12"/>
      <c r="BG692" s="44" t="str" cm="1">
        <f t="array" ref="BG692">IF(BG$10="", "", IF(IFERROR(INDEX($B692:$AE692, $BK692, MATCH(BG$10, $B$11:$AE$11, 0)), "")="", "", IFERROR(LEFT(INDEX($B692:$AE692, $BK692, MATCH(BG$10, $B$11:$AE$11, 0)), 70), "")))</f>
        <v/>
      </c>
      <c r="BH692" s="12"/>
      <c r="BI692" s="44" t="str" cm="1">
        <f t="array" ref="BI692">IF(BI$10="", "", IF(IFERROR(INDEX($B692:$AE692, $BK692, MATCH(BI$10, $B$11:$AE$11, 0)), "")="", "", IFERROR(INDEX($B692:$AE692, $BK692, MATCH(BI$10, $B$11:$AE$11, 0)), "")))</f>
        <v/>
      </c>
      <c r="BJ692" s="12"/>
      <c r="BN692" s="19" t="str" cm="1">
        <f t="array" ref="BN692">IF($AZ$10="", "", IF(IFERROR(INDEX($B692:$AE692, $BK692, MATCH($AZ$10, $B$11:$AE$11, 0)), "")="", "", IFERROR(INDEX($B692:$AE692, $BK692, MATCH($AZ$10, $B$11:$AE$11, 0)), "")))</f>
        <v/>
      </c>
      <c r="BO692" s="19" t="str">
        <f t="shared" si="162"/>
        <v/>
      </c>
      <c r="BP692" s="19" t="str">
        <f t="shared" si="163"/>
        <v/>
      </c>
      <c r="BQ692" s="19" t="str">
        <f t="shared" si="164"/>
        <v/>
      </c>
      <c r="BR692" s="30" t="str">
        <f t="shared" si="165"/>
        <v/>
      </c>
      <c r="BS692" s="19" t="str">
        <f t="shared" si="166"/>
        <v/>
      </c>
      <c r="BT692" s="40" t="str" cm="1">
        <f t="array" ref="BT692">IFERROR(DATE(INDEX($BQ692:$BS692, $BK692, MATCH($BN$5, $BQ$10:$BS$10, 0)), INDEX($BQ692:$BS692, $BK692, MATCH($BN$4, $BQ$10:$BS$10, 0)), INDEX($BQ692:$BS692, $BK692, MATCH($BN$3, $BQ$10:$BS$10, 0))), "")</f>
        <v/>
      </c>
      <c r="BV692" s="19" t="str">
        <f t="shared" si="167"/>
        <v/>
      </c>
      <c r="BX692" s="19" t="str">
        <f t="shared" si="168"/>
        <v/>
      </c>
      <c r="BZ692" s="30" t="str">
        <f t="shared" si="172"/>
        <v/>
      </c>
      <c r="CA692" s="13" t="str">
        <f t="shared" si="173"/>
        <v/>
      </c>
      <c r="CB692" s="13" t="str">
        <f t="shared" si="174"/>
        <v/>
      </c>
      <c r="CC692" s="13" t="str">
        <f t="shared" si="175"/>
        <v/>
      </c>
      <c r="CD692" s="32" t="str">
        <f t="shared" si="176"/>
        <v/>
      </c>
      <c r="CF692" s="52" t="str">
        <f t="shared" si="169"/>
        <v/>
      </c>
      <c r="CH692" s="19" t="str">
        <f>IF($CF692="", "", COUNTIF($CF$12:$CF$1210, "&gt;"&amp;$CF692)+1+COUNTIF($CF$12:$CF692, $CF692)-1)</f>
        <v/>
      </c>
      <c r="CJ692" s="19" t="str">
        <f t="shared" si="170"/>
        <v/>
      </c>
      <c r="CL692" s="87" t="str">
        <f t="shared" si="171"/>
        <v/>
      </c>
    </row>
    <row r="693" spans="1:90" x14ac:dyDescent="0.25">
      <c r="A693" s="11"/>
      <c r="B693" s="5"/>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7"/>
      <c r="AF693" s="11"/>
      <c r="AG693" s="12"/>
      <c r="AH693" s="12"/>
      <c r="AI693" s="12"/>
      <c r="AJ693" s="12"/>
      <c r="AK693" s="12"/>
      <c r="AL693" s="12"/>
      <c r="AM693" s="12"/>
      <c r="AN693" s="12"/>
      <c r="AO693" s="12"/>
      <c r="AP693" s="12"/>
      <c r="AQ693" s="12"/>
      <c r="AR693" s="12"/>
      <c r="AS693" s="12"/>
      <c r="AT693" s="12"/>
      <c r="AU693" s="12"/>
      <c r="AV693" s="12"/>
      <c r="AW693" s="12"/>
      <c r="AX693" s="12"/>
      <c r="AY693" s="12"/>
      <c r="AZ693" s="37" t="str">
        <f t="shared" si="161"/>
        <v/>
      </c>
      <c r="BA693" s="13" t="str" cm="1">
        <f t="array" ref="BA693">IF(BA$10="", "", IF(IFERROR(INDEX($B693:$AE693, $BK693, MATCH(BA$10, $B$11:$AE$11, 0)), "")="", "", IFERROR(VALUE(INDEX($B693:$AE693, $BK693, MATCH(BA$10, $B$11:$AE$11, 0))), "")))</f>
        <v/>
      </c>
      <c r="BB693" s="13" t="str" cm="1">
        <f t="array" ref="BB693">IF(BB$10="", "", IF(IFERROR(INDEX($B693:$AE693, $BK693, MATCH(BB$10, $B$11:$AE$11, 0)), "")="", "", IFERROR(VALUE(INDEX($B693:$AE693, $BK693, MATCH(BB$10, $B$11:$AE$11, 0))), "")))</f>
        <v/>
      </c>
      <c r="BC693" s="13" t="str" cm="1">
        <f t="array" ref="BC693">IF(BC$10="", "", IF(IFERROR(INDEX($B693:$AE693, $BK693, MATCH(BC$10, $B$11:$AE$11, 0)), "")="", "", IFERROR(VALUE(INDEX($B693:$AE693, $BK693, MATCH(BC$10, $B$11:$AE$11, 0))), "")))</f>
        <v/>
      </c>
      <c r="BD693" s="13" t="str" cm="1">
        <f t="array" ref="BD693">IF(BD$10="", "", IF(IFERROR(INDEX($B693:$AE693, $BK693, MATCH(BD$10, $B$11:$AE$11, 0)), "")="", "", IFERROR(VALUE(INDEX($B693:$AE693, $BK693, MATCH(BD$10, $B$11:$AE$11, 0))), "")))</f>
        <v/>
      </c>
      <c r="BE693" s="32" t="str" cm="1">
        <f t="array" ref="BE693">IF(BE$10="", "", IF(IFERROR(INDEX($B693:$AE693, $BK693, MATCH(BE$10, $B$11:$AE$11, 0)), "")="", "", IFERROR(VALUE(INDEX($B693:$AE693, $BK693, MATCH(BE$10, $B$11:$AE$11, 0))), "")))</f>
        <v/>
      </c>
      <c r="BF693" s="12"/>
      <c r="BG693" s="44" t="str" cm="1">
        <f t="array" ref="BG693">IF(BG$10="", "", IF(IFERROR(INDEX($B693:$AE693, $BK693, MATCH(BG$10, $B$11:$AE$11, 0)), "")="", "", IFERROR(LEFT(INDEX($B693:$AE693, $BK693, MATCH(BG$10, $B$11:$AE$11, 0)), 70), "")))</f>
        <v/>
      </c>
      <c r="BH693" s="12"/>
      <c r="BI693" s="44" t="str" cm="1">
        <f t="array" ref="BI693">IF(BI$10="", "", IF(IFERROR(INDEX($B693:$AE693, $BK693, MATCH(BI$10, $B$11:$AE$11, 0)), "")="", "", IFERROR(INDEX($B693:$AE693, $BK693, MATCH(BI$10, $B$11:$AE$11, 0)), "")))</f>
        <v/>
      </c>
      <c r="BJ693" s="12"/>
      <c r="BN693" s="19" t="str" cm="1">
        <f t="array" ref="BN693">IF($AZ$10="", "", IF(IFERROR(INDEX($B693:$AE693, $BK693, MATCH($AZ$10, $B$11:$AE$11, 0)), "")="", "", IFERROR(INDEX($B693:$AE693, $BK693, MATCH($AZ$10, $B$11:$AE$11, 0)), "")))</f>
        <v/>
      </c>
      <c r="BO693" s="19" t="str">
        <f t="shared" si="162"/>
        <v/>
      </c>
      <c r="BP693" s="19" t="str">
        <f t="shared" si="163"/>
        <v/>
      </c>
      <c r="BQ693" s="19" t="str">
        <f t="shared" si="164"/>
        <v/>
      </c>
      <c r="BR693" s="30" t="str">
        <f t="shared" si="165"/>
        <v/>
      </c>
      <c r="BS693" s="19" t="str">
        <f t="shared" si="166"/>
        <v/>
      </c>
      <c r="BT693" s="40" t="str" cm="1">
        <f t="array" ref="BT693">IFERROR(DATE(INDEX($BQ693:$BS693, $BK693, MATCH($BN$5, $BQ$10:$BS$10, 0)), INDEX($BQ693:$BS693, $BK693, MATCH($BN$4, $BQ$10:$BS$10, 0)), INDEX($BQ693:$BS693, $BK693, MATCH($BN$3, $BQ$10:$BS$10, 0))), "")</f>
        <v/>
      </c>
      <c r="BV693" s="19" t="str">
        <f t="shared" si="167"/>
        <v/>
      </c>
      <c r="BX693" s="19" t="str">
        <f t="shared" si="168"/>
        <v/>
      </c>
      <c r="BZ693" s="30" t="str">
        <f t="shared" si="172"/>
        <v/>
      </c>
      <c r="CA693" s="13" t="str">
        <f t="shared" si="173"/>
        <v/>
      </c>
      <c r="CB693" s="13" t="str">
        <f t="shared" si="174"/>
        <v/>
      </c>
      <c r="CC693" s="13" t="str">
        <f t="shared" si="175"/>
        <v/>
      </c>
      <c r="CD693" s="32" t="str">
        <f t="shared" si="176"/>
        <v/>
      </c>
      <c r="CF693" s="52" t="str">
        <f t="shared" si="169"/>
        <v/>
      </c>
      <c r="CH693" s="19" t="str">
        <f>IF($CF693="", "", COUNTIF($CF$12:$CF$1210, "&gt;"&amp;$CF693)+1+COUNTIF($CF$12:$CF693, $CF693)-1)</f>
        <v/>
      </c>
      <c r="CJ693" s="19" t="str">
        <f t="shared" si="170"/>
        <v/>
      </c>
      <c r="CL693" s="87" t="str">
        <f t="shared" si="171"/>
        <v/>
      </c>
    </row>
    <row r="694" spans="1:90" x14ac:dyDescent="0.25">
      <c r="A694" s="11"/>
      <c r="B694" s="5"/>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7"/>
      <c r="AF694" s="11"/>
      <c r="AG694" s="12"/>
      <c r="AH694" s="12"/>
      <c r="AI694" s="12"/>
      <c r="AJ694" s="12"/>
      <c r="AK694" s="12"/>
      <c r="AL694" s="12"/>
      <c r="AM694" s="12"/>
      <c r="AN694" s="12"/>
      <c r="AO694" s="12"/>
      <c r="AP694" s="12"/>
      <c r="AQ694" s="12"/>
      <c r="AR694" s="12"/>
      <c r="AS694" s="12"/>
      <c r="AT694" s="12"/>
      <c r="AU694" s="12"/>
      <c r="AV694" s="12"/>
      <c r="AW694" s="12"/>
      <c r="AX694" s="12"/>
      <c r="AY694" s="12"/>
      <c r="AZ694" s="37" t="str">
        <f t="shared" si="161"/>
        <v/>
      </c>
      <c r="BA694" s="13" t="str" cm="1">
        <f t="array" ref="BA694">IF(BA$10="", "", IF(IFERROR(INDEX($B694:$AE694, $BK694, MATCH(BA$10, $B$11:$AE$11, 0)), "")="", "", IFERROR(VALUE(INDEX($B694:$AE694, $BK694, MATCH(BA$10, $B$11:$AE$11, 0))), "")))</f>
        <v/>
      </c>
      <c r="BB694" s="13" t="str" cm="1">
        <f t="array" ref="BB694">IF(BB$10="", "", IF(IFERROR(INDEX($B694:$AE694, $BK694, MATCH(BB$10, $B$11:$AE$11, 0)), "")="", "", IFERROR(VALUE(INDEX($B694:$AE694, $BK694, MATCH(BB$10, $B$11:$AE$11, 0))), "")))</f>
        <v/>
      </c>
      <c r="BC694" s="13" t="str" cm="1">
        <f t="array" ref="BC694">IF(BC$10="", "", IF(IFERROR(INDEX($B694:$AE694, $BK694, MATCH(BC$10, $B$11:$AE$11, 0)), "")="", "", IFERROR(VALUE(INDEX($B694:$AE694, $BK694, MATCH(BC$10, $B$11:$AE$11, 0))), "")))</f>
        <v/>
      </c>
      <c r="BD694" s="13" t="str" cm="1">
        <f t="array" ref="BD694">IF(BD$10="", "", IF(IFERROR(INDEX($B694:$AE694, $BK694, MATCH(BD$10, $B$11:$AE$11, 0)), "")="", "", IFERROR(VALUE(INDEX($B694:$AE694, $BK694, MATCH(BD$10, $B$11:$AE$11, 0))), "")))</f>
        <v/>
      </c>
      <c r="BE694" s="32" t="str" cm="1">
        <f t="array" ref="BE694">IF(BE$10="", "", IF(IFERROR(INDEX($B694:$AE694, $BK694, MATCH(BE$10, $B$11:$AE$11, 0)), "")="", "", IFERROR(VALUE(INDEX($B694:$AE694, $BK694, MATCH(BE$10, $B$11:$AE$11, 0))), "")))</f>
        <v/>
      </c>
      <c r="BF694" s="12"/>
      <c r="BG694" s="44" t="str" cm="1">
        <f t="array" ref="BG694">IF(BG$10="", "", IF(IFERROR(INDEX($B694:$AE694, $BK694, MATCH(BG$10, $B$11:$AE$11, 0)), "")="", "", IFERROR(LEFT(INDEX($B694:$AE694, $BK694, MATCH(BG$10, $B$11:$AE$11, 0)), 70), "")))</f>
        <v/>
      </c>
      <c r="BH694" s="12"/>
      <c r="BI694" s="44" t="str" cm="1">
        <f t="array" ref="BI694">IF(BI$10="", "", IF(IFERROR(INDEX($B694:$AE694, $BK694, MATCH(BI$10, $B$11:$AE$11, 0)), "")="", "", IFERROR(INDEX($B694:$AE694, $BK694, MATCH(BI$10, $B$11:$AE$11, 0)), "")))</f>
        <v/>
      </c>
      <c r="BJ694" s="12"/>
      <c r="BN694" s="19" t="str" cm="1">
        <f t="array" ref="BN694">IF($AZ$10="", "", IF(IFERROR(INDEX($B694:$AE694, $BK694, MATCH($AZ$10, $B$11:$AE$11, 0)), "")="", "", IFERROR(INDEX($B694:$AE694, $BK694, MATCH($AZ$10, $B$11:$AE$11, 0)), "")))</f>
        <v/>
      </c>
      <c r="BO694" s="19" t="str">
        <f t="shared" si="162"/>
        <v/>
      </c>
      <c r="BP694" s="19" t="str">
        <f t="shared" si="163"/>
        <v/>
      </c>
      <c r="BQ694" s="19" t="str">
        <f t="shared" si="164"/>
        <v/>
      </c>
      <c r="BR694" s="30" t="str">
        <f t="shared" si="165"/>
        <v/>
      </c>
      <c r="BS694" s="19" t="str">
        <f t="shared" si="166"/>
        <v/>
      </c>
      <c r="BT694" s="40" t="str" cm="1">
        <f t="array" ref="BT694">IFERROR(DATE(INDEX($BQ694:$BS694, $BK694, MATCH($BN$5, $BQ$10:$BS$10, 0)), INDEX($BQ694:$BS694, $BK694, MATCH($BN$4, $BQ$10:$BS$10, 0)), INDEX($BQ694:$BS694, $BK694, MATCH($BN$3, $BQ$10:$BS$10, 0))), "")</f>
        <v/>
      </c>
      <c r="BV694" s="19" t="str">
        <f t="shared" si="167"/>
        <v/>
      </c>
      <c r="BX694" s="19" t="str">
        <f t="shared" si="168"/>
        <v/>
      </c>
      <c r="BZ694" s="30" t="str">
        <f t="shared" si="172"/>
        <v/>
      </c>
      <c r="CA694" s="13" t="str">
        <f t="shared" si="173"/>
        <v/>
      </c>
      <c r="CB694" s="13" t="str">
        <f t="shared" si="174"/>
        <v/>
      </c>
      <c r="CC694" s="13" t="str">
        <f t="shared" si="175"/>
        <v/>
      </c>
      <c r="CD694" s="32" t="str">
        <f t="shared" si="176"/>
        <v/>
      </c>
      <c r="CF694" s="52" t="str">
        <f t="shared" si="169"/>
        <v/>
      </c>
      <c r="CH694" s="19" t="str">
        <f>IF($CF694="", "", COUNTIF($CF$12:$CF$1210, "&gt;"&amp;$CF694)+1+COUNTIF($CF$12:$CF694, $CF694)-1)</f>
        <v/>
      </c>
      <c r="CJ694" s="19" t="str">
        <f t="shared" si="170"/>
        <v/>
      </c>
      <c r="CL694" s="87" t="str">
        <f t="shared" si="171"/>
        <v/>
      </c>
    </row>
    <row r="695" spans="1:90" x14ac:dyDescent="0.25">
      <c r="A695" s="11"/>
      <c r="B695" s="5"/>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7"/>
      <c r="AF695" s="11"/>
      <c r="AG695" s="12"/>
      <c r="AH695" s="12"/>
      <c r="AI695" s="12"/>
      <c r="AJ695" s="12"/>
      <c r="AK695" s="12"/>
      <c r="AL695" s="12"/>
      <c r="AM695" s="12"/>
      <c r="AN695" s="12"/>
      <c r="AO695" s="12"/>
      <c r="AP695" s="12"/>
      <c r="AQ695" s="12"/>
      <c r="AR695" s="12"/>
      <c r="AS695" s="12"/>
      <c r="AT695" s="12"/>
      <c r="AU695" s="12"/>
      <c r="AV695" s="12"/>
      <c r="AW695" s="12"/>
      <c r="AX695" s="12"/>
      <c r="AY695" s="12"/>
      <c r="AZ695" s="37" t="str">
        <f t="shared" si="161"/>
        <v/>
      </c>
      <c r="BA695" s="13" t="str" cm="1">
        <f t="array" ref="BA695">IF(BA$10="", "", IF(IFERROR(INDEX($B695:$AE695, $BK695, MATCH(BA$10, $B$11:$AE$11, 0)), "")="", "", IFERROR(VALUE(INDEX($B695:$AE695, $BK695, MATCH(BA$10, $B$11:$AE$11, 0))), "")))</f>
        <v/>
      </c>
      <c r="BB695" s="13" t="str" cm="1">
        <f t="array" ref="BB695">IF(BB$10="", "", IF(IFERROR(INDEX($B695:$AE695, $BK695, MATCH(BB$10, $B$11:$AE$11, 0)), "")="", "", IFERROR(VALUE(INDEX($B695:$AE695, $BK695, MATCH(BB$10, $B$11:$AE$11, 0))), "")))</f>
        <v/>
      </c>
      <c r="BC695" s="13" t="str" cm="1">
        <f t="array" ref="BC695">IF(BC$10="", "", IF(IFERROR(INDEX($B695:$AE695, $BK695, MATCH(BC$10, $B$11:$AE$11, 0)), "")="", "", IFERROR(VALUE(INDEX($B695:$AE695, $BK695, MATCH(BC$10, $B$11:$AE$11, 0))), "")))</f>
        <v/>
      </c>
      <c r="BD695" s="13" t="str" cm="1">
        <f t="array" ref="BD695">IF(BD$10="", "", IF(IFERROR(INDEX($B695:$AE695, $BK695, MATCH(BD$10, $B$11:$AE$11, 0)), "")="", "", IFERROR(VALUE(INDEX($B695:$AE695, $BK695, MATCH(BD$10, $B$11:$AE$11, 0))), "")))</f>
        <v/>
      </c>
      <c r="BE695" s="32" t="str" cm="1">
        <f t="array" ref="BE695">IF(BE$10="", "", IF(IFERROR(INDEX($B695:$AE695, $BK695, MATCH(BE$10, $B$11:$AE$11, 0)), "")="", "", IFERROR(VALUE(INDEX($B695:$AE695, $BK695, MATCH(BE$10, $B$11:$AE$11, 0))), "")))</f>
        <v/>
      </c>
      <c r="BF695" s="12"/>
      <c r="BG695" s="44" t="str" cm="1">
        <f t="array" ref="BG695">IF(BG$10="", "", IF(IFERROR(INDEX($B695:$AE695, $BK695, MATCH(BG$10, $B$11:$AE$11, 0)), "")="", "", IFERROR(LEFT(INDEX($B695:$AE695, $BK695, MATCH(BG$10, $B$11:$AE$11, 0)), 70), "")))</f>
        <v/>
      </c>
      <c r="BH695" s="12"/>
      <c r="BI695" s="44" t="str" cm="1">
        <f t="array" ref="BI695">IF(BI$10="", "", IF(IFERROR(INDEX($B695:$AE695, $BK695, MATCH(BI$10, $B$11:$AE$11, 0)), "")="", "", IFERROR(INDEX($B695:$AE695, $BK695, MATCH(BI$10, $B$11:$AE$11, 0)), "")))</f>
        <v/>
      </c>
      <c r="BJ695" s="12"/>
      <c r="BN695" s="19" t="str" cm="1">
        <f t="array" ref="BN695">IF($AZ$10="", "", IF(IFERROR(INDEX($B695:$AE695, $BK695, MATCH($AZ$10, $B$11:$AE$11, 0)), "")="", "", IFERROR(INDEX($B695:$AE695, $BK695, MATCH($AZ$10, $B$11:$AE$11, 0)), "")))</f>
        <v/>
      </c>
      <c r="BO695" s="19" t="str">
        <f t="shared" si="162"/>
        <v/>
      </c>
      <c r="BP695" s="19" t="str">
        <f t="shared" si="163"/>
        <v/>
      </c>
      <c r="BQ695" s="19" t="str">
        <f t="shared" si="164"/>
        <v/>
      </c>
      <c r="BR695" s="30" t="str">
        <f t="shared" si="165"/>
        <v/>
      </c>
      <c r="BS695" s="19" t="str">
        <f t="shared" si="166"/>
        <v/>
      </c>
      <c r="BT695" s="40" t="str" cm="1">
        <f t="array" ref="BT695">IFERROR(DATE(INDEX($BQ695:$BS695, $BK695, MATCH($BN$5, $BQ$10:$BS$10, 0)), INDEX($BQ695:$BS695, $BK695, MATCH($BN$4, $BQ$10:$BS$10, 0)), INDEX($BQ695:$BS695, $BK695, MATCH($BN$3, $BQ$10:$BS$10, 0))), "")</f>
        <v/>
      </c>
      <c r="BV695" s="19" t="str">
        <f t="shared" si="167"/>
        <v/>
      </c>
      <c r="BX695" s="19" t="str">
        <f t="shared" si="168"/>
        <v/>
      </c>
      <c r="BZ695" s="30" t="str">
        <f t="shared" si="172"/>
        <v/>
      </c>
      <c r="CA695" s="13" t="str">
        <f t="shared" si="173"/>
        <v/>
      </c>
      <c r="CB695" s="13" t="str">
        <f t="shared" si="174"/>
        <v/>
      </c>
      <c r="CC695" s="13" t="str">
        <f t="shared" si="175"/>
        <v/>
      </c>
      <c r="CD695" s="32" t="str">
        <f t="shared" si="176"/>
        <v/>
      </c>
      <c r="CF695" s="52" t="str">
        <f t="shared" si="169"/>
        <v/>
      </c>
      <c r="CH695" s="19" t="str">
        <f>IF($CF695="", "", COUNTIF($CF$12:$CF$1210, "&gt;"&amp;$CF695)+1+COUNTIF($CF$12:$CF695, $CF695)-1)</f>
        <v/>
      </c>
      <c r="CJ695" s="19" t="str">
        <f t="shared" si="170"/>
        <v/>
      </c>
      <c r="CL695" s="87" t="str">
        <f t="shared" si="171"/>
        <v/>
      </c>
    </row>
    <row r="696" spans="1:90" x14ac:dyDescent="0.25">
      <c r="A696" s="11"/>
      <c r="B696" s="5"/>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7"/>
      <c r="AF696" s="11"/>
      <c r="AG696" s="12"/>
      <c r="AH696" s="12"/>
      <c r="AI696" s="12"/>
      <c r="AJ696" s="12"/>
      <c r="AK696" s="12"/>
      <c r="AL696" s="12"/>
      <c r="AM696" s="12"/>
      <c r="AN696" s="12"/>
      <c r="AO696" s="12"/>
      <c r="AP696" s="12"/>
      <c r="AQ696" s="12"/>
      <c r="AR696" s="12"/>
      <c r="AS696" s="12"/>
      <c r="AT696" s="12"/>
      <c r="AU696" s="12"/>
      <c r="AV696" s="12"/>
      <c r="AW696" s="12"/>
      <c r="AX696" s="12"/>
      <c r="AY696" s="12"/>
      <c r="AZ696" s="37" t="str">
        <f t="shared" si="161"/>
        <v/>
      </c>
      <c r="BA696" s="13" t="str" cm="1">
        <f t="array" ref="BA696">IF(BA$10="", "", IF(IFERROR(INDEX($B696:$AE696, $BK696, MATCH(BA$10, $B$11:$AE$11, 0)), "")="", "", IFERROR(VALUE(INDEX($B696:$AE696, $BK696, MATCH(BA$10, $B$11:$AE$11, 0))), "")))</f>
        <v/>
      </c>
      <c r="BB696" s="13" t="str" cm="1">
        <f t="array" ref="BB696">IF(BB$10="", "", IF(IFERROR(INDEX($B696:$AE696, $BK696, MATCH(BB$10, $B$11:$AE$11, 0)), "")="", "", IFERROR(VALUE(INDEX($B696:$AE696, $BK696, MATCH(BB$10, $B$11:$AE$11, 0))), "")))</f>
        <v/>
      </c>
      <c r="BC696" s="13" t="str" cm="1">
        <f t="array" ref="BC696">IF(BC$10="", "", IF(IFERROR(INDEX($B696:$AE696, $BK696, MATCH(BC$10, $B$11:$AE$11, 0)), "")="", "", IFERROR(VALUE(INDEX($B696:$AE696, $BK696, MATCH(BC$10, $B$11:$AE$11, 0))), "")))</f>
        <v/>
      </c>
      <c r="BD696" s="13" t="str" cm="1">
        <f t="array" ref="BD696">IF(BD$10="", "", IF(IFERROR(INDEX($B696:$AE696, $BK696, MATCH(BD$10, $B$11:$AE$11, 0)), "")="", "", IFERROR(VALUE(INDEX($B696:$AE696, $BK696, MATCH(BD$10, $B$11:$AE$11, 0))), "")))</f>
        <v/>
      </c>
      <c r="BE696" s="32" t="str" cm="1">
        <f t="array" ref="BE696">IF(BE$10="", "", IF(IFERROR(INDEX($B696:$AE696, $BK696, MATCH(BE$10, $B$11:$AE$11, 0)), "")="", "", IFERROR(VALUE(INDEX($B696:$AE696, $BK696, MATCH(BE$10, $B$11:$AE$11, 0))), "")))</f>
        <v/>
      </c>
      <c r="BF696" s="12"/>
      <c r="BG696" s="44" t="str" cm="1">
        <f t="array" ref="BG696">IF(BG$10="", "", IF(IFERROR(INDEX($B696:$AE696, $BK696, MATCH(BG$10, $B$11:$AE$11, 0)), "")="", "", IFERROR(LEFT(INDEX($B696:$AE696, $BK696, MATCH(BG$10, $B$11:$AE$11, 0)), 70), "")))</f>
        <v/>
      </c>
      <c r="BH696" s="12"/>
      <c r="BI696" s="44" t="str" cm="1">
        <f t="array" ref="BI696">IF(BI$10="", "", IF(IFERROR(INDEX($B696:$AE696, $BK696, MATCH(BI$10, $B$11:$AE$11, 0)), "")="", "", IFERROR(INDEX($B696:$AE696, $BK696, MATCH(BI$10, $B$11:$AE$11, 0)), "")))</f>
        <v/>
      </c>
      <c r="BJ696" s="12"/>
      <c r="BN696" s="19" t="str" cm="1">
        <f t="array" ref="BN696">IF($AZ$10="", "", IF(IFERROR(INDEX($B696:$AE696, $BK696, MATCH($AZ$10, $B$11:$AE$11, 0)), "")="", "", IFERROR(INDEX($B696:$AE696, $BK696, MATCH($AZ$10, $B$11:$AE$11, 0)), "")))</f>
        <v/>
      </c>
      <c r="BO696" s="19" t="str">
        <f t="shared" si="162"/>
        <v/>
      </c>
      <c r="BP696" s="19" t="str">
        <f t="shared" si="163"/>
        <v/>
      </c>
      <c r="BQ696" s="19" t="str">
        <f t="shared" si="164"/>
        <v/>
      </c>
      <c r="BR696" s="30" t="str">
        <f t="shared" si="165"/>
        <v/>
      </c>
      <c r="BS696" s="19" t="str">
        <f t="shared" si="166"/>
        <v/>
      </c>
      <c r="BT696" s="40" t="str" cm="1">
        <f t="array" ref="BT696">IFERROR(DATE(INDEX($BQ696:$BS696, $BK696, MATCH($BN$5, $BQ$10:$BS$10, 0)), INDEX($BQ696:$BS696, $BK696, MATCH($BN$4, $BQ$10:$BS$10, 0)), INDEX($BQ696:$BS696, $BK696, MATCH($BN$3, $BQ$10:$BS$10, 0))), "")</f>
        <v/>
      </c>
      <c r="BV696" s="19" t="str">
        <f t="shared" si="167"/>
        <v/>
      </c>
      <c r="BX696" s="19" t="str">
        <f t="shared" si="168"/>
        <v/>
      </c>
      <c r="BZ696" s="30" t="str">
        <f t="shared" si="172"/>
        <v/>
      </c>
      <c r="CA696" s="13" t="str">
        <f t="shared" si="173"/>
        <v/>
      </c>
      <c r="CB696" s="13" t="str">
        <f t="shared" si="174"/>
        <v/>
      </c>
      <c r="CC696" s="13" t="str">
        <f t="shared" si="175"/>
        <v/>
      </c>
      <c r="CD696" s="32" t="str">
        <f t="shared" si="176"/>
        <v/>
      </c>
      <c r="CF696" s="52" t="str">
        <f t="shared" si="169"/>
        <v/>
      </c>
      <c r="CH696" s="19" t="str">
        <f>IF($CF696="", "", COUNTIF($CF$12:$CF$1210, "&gt;"&amp;$CF696)+1+COUNTIF($CF$12:$CF696, $CF696)-1)</f>
        <v/>
      </c>
      <c r="CJ696" s="19" t="str">
        <f t="shared" si="170"/>
        <v/>
      </c>
      <c r="CL696" s="87" t="str">
        <f t="shared" si="171"/>
        <v/>
      </c>
    </row>
    <row r="697" spans="1:90" x14ac:dyDescent="0.25">
      <c r="A697" s="11"/>
      <c r="B697" s="5"/>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7"/>
      <c r="AF697" s="11"/>
      <c r="AG697" s="12"/>
      <c r="AH697" s="12"/>
      <c r="AI697" s="12"/>
      <c r="AJ697" s="12"/>
      <c r="AK697" s="12"/>
      <c r="AL697" s="12"/>
      <c r="AM697" s="12"/>
      <c r="AN697" s="12"/>
      <c r="AO697" s="12"/>
      <c r="AP697" s="12"/>
      <c r="AQ697" s="12"/>
      <c r="AR697" s="12"/>
      <c r="AS697" s="12"/>
      <c r="AT697" s="12"/>
      <c r="AU697" s="12"/>
      <c r="AV697" s="12"/>
      <c r="AW697" s="12"/>
      <c r="AX697" s="12"/>
      <c r="AY697" s="12"/>
      <c r="AZ697" s="37" t="str">
        <f t="shared" si="161"/>
        <v/>
      </c>
      <c r="BA697" s="13" t="str" cm="1">
        <f t="array" ref="BA697">IF(BA$10="", "", IF(IFERROR(INDEX($B697:$AE697, $BK697, MATCH(BA$10, $B$11:$AE$11, 0)), "")="", "", IFERROR(VALUE(INDEX($B697:$AE697, $BK697, MATCH(BA$10, $B$11:$AE$11, 0))), "")))</f>
        <v/>
      </c>
      <c r="BB697" s="13" t="str" cm="1">
        <f t="array" ref="BB697">IF(BB$10="", "", IF(IFERROR(INDEX($B697:$AE697, $BK697, MATCH(BB$10, $B$11:$AE$11, 0)), "")="", "", IFERROR(VALUE(INDEX($B697:$AE697, $BK697, MATCH(BB$10, $B$11:$AE$11, 0))), "")))</f>
        <v/>
      </c>
      <c r="BC697" s="13" t="str" cm="1">
        <f t="array" ref="BC697">IF(BC$10="", "", IF(IFERROR(INDEX($B697:$AE697, $BK697, MATCH(BC$10, $B$11:$AE$11, 0)), "")="", "", IFERROR(VALUE(INDEX($B697:$AE697, $BK697, MATCH(BC$10, $B$11:$AE$11, 0))), "")))</f>
        <v/>
      </c>
      <c r="BD697" s="13" t="str" cm="1">
        <f t="array" ref="BD697">IF(BD$10="", "", IF(IFERROR(INDEX($B697:$AE697, $BK697, MATCH(BD$10, $B$11:$AE$11, 0)), "")="", "", IFERROR(VALUE(INDEX($B697:$AE697, $BK697, MATCH(BD$10, $B$11:$AE$11, 0))), "")))</f>
        <v/>
      </c>
      <c r="BE697" s="32" t="str" cm="1">
        <f t="array" ref="BE697">IF(BE$10="", "", IF(IFERROR(INDEX($B697:$AE697, $BK697, MATCH(BE$10, $B$11:$AE$11, 0)), "")="", "", IFERROR(VALUE(INDEX($B697:$AE697, $BK697, MATCH(BE$10, $B$11:$AE$11, 0))), "")))</f>
        <v/>
      </c>
      <c r="BF697" s="12"/>
      <c r="BG697" s="44" t="str" cm="1">
        <f t="array" ref="BG697">IF(BG$10="", "", IF(IFERROR(INDEX($B697:$AE697, $BK697, MATCH(BG$10, $B$11:$AE$11, 0)), "")="", "", IFERROR(LEFT(INDEX($B697:$AE697, $BK697, MATCH(BG$10, $B$11:$AE$11, 0)), 70), "")))</f>
        <v/>
      </c>
      <c r="BH697" s="12"/>
      <c r="BI697" s="44" t="str" cm="1">
        <f t="array" ref="BI697">IF(BI$10="", "", IF(IFERROR(INDEX($B697:$AE697, $BK697, MATCH(BI$10, $B$11:$AE$11, 0)), "")="", "", IFERROR(INDEX($B697:$AE697, $BK697, MATCH(BI$10, $B$11:$AE$11, 0)), "")))</f>
        <v/>
      </c>
      <c r="BJ697" s="12"/>
      <c r="BN697" s="19" t="str" cm="1">
        <f t="array" ref="BN697">IF($AZ$10="", "", IF(IFERROR(INDEX($B697:$AE697, $BK697, MATCH($AZ$10, $B$11:$AE$11, 0)), "")="", "", IFERROR(INDEX($B697:$AE697, $BK697, MATCH($AZ$10, $B$11:$AE$11, 0)), "")))</f>
        <v/>
      </c>
      <c r="BO697" s="19" t="str">
        <f t="shared" si="162"/>
        <v/>
      </c>
      <c r="BP697" s="19" t="str">
        <f t="shared" si="163"/>
        <v/>
      </c>
      <c r="BQ697" s="19" t="str">
        <f t="shared" si="164"/>
        <v/>
      </c>
      <c r="BR697" s="30" t="str">
        <f t="shared" si="165"/>
        <v/>
      </c>
      <c r="BS697" s="19" t="str">
        <f t="shared" si="166"/>
        <v/>
      </c>
      <c r="BT697" s="40" t="str" cm="1">
        <f t="array" ref="BT697">IFERROR(DATE(INDEX($BQ697:$BS697, $BK697, MATCH($BN$5, $BQ$10:$BS$10, 0)), INDEX($BQ697:$BS697, $BK697, MATCH($BN$4, $BQ$10:$BS$10, 0)), INDEX($BQ697:$BS697, $BK697, MATCH($BN$3, $BQ$10:$BS$10, 0))), "")</f>
        <v/>
      </c>
      <c r="BV697" s="19" t="str">
        <f t="shared" si="167"/>
        <v/>
      </c>
      <c r="BX697" s="19" t="str">
        <f t="shared" si="168"/>
        <v/>
      </c>
      <c r="BZ697" s="30" t="str">
        <f t="shared" si="172"/>
        <v/>
      </c>
      <c r="CA697" s="13" t="str">
        <f t="shared" si="173"/>
        <v/>
      </c>
      <c r="CB697" s="13" t="str">
        <f t="shared" si="174"/>
        <v/>
      </c>
      <c r="CC697" s="13" t="str">
        <f t="shared" si="175"/>
        <v/>
      </c>
      <c r="CD697" s="32" t="str">
        <f t="shared" si="176"/>
        <v/>
      </c>
      <c r="CF697" s="52" t="str">
        <f t="shared" si="169"/>
        <v/>
      </c>
      <c r="CH697" s="19" t="str">
        <f>IF($CF697="", "", COUNTIF($CF$12:$CF$1210, "&gt;"&amp;$CF697)+1+COUNTIF($CF$12:$CF697, $CF697)-1)</f>
        <v/>
      </c>
      <c r="CJ697" s="19" t="str">
        <f t="shared" si="170"/>
        <v/>
      </c>
      <c r="CL697" s="87" t="str">
        <f t="shared" si="171"/>
        <v/>
      </c>
    </row>
    <row r="698" spans="1:90" x14ac:dyDescent="0.25">
      <c r="A698" s="11"/>
      <c r="B698" s="5"/>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7"/>
      <c r="AF698" s="11"/>
      <c r="AG698" s="12"/>
      <c r="AH698" s="12"/>
      <c r="AI698" s="12"/>
      <c r="AJ698" s="12"/>
      <c r="AK698" s="12"/>
      <c r="AL698" s="12"/>
      <c r="AM698" s="12"/>
      <c r="AN698" s="12"/>
      <c r="AO698" s="12"/>
      <c r="AP698" s="12"/>
      <c r="AQ698" s="12"/>
      <c r="AR698" s="12"/>
      <c r="AS698" s="12"/>
      <c r="AT698" s="12"/>
      <c r="AU698" s="12"/>
      <c r="AV698" s="12"/>
      <c r="AW698" s="12"/>
      <c r="AX698" s="12"/>
      <c r="AY698" s="12"/>
      <c r="AZ698" s="37" t="str">
        <f t="shared" si="161"/>
        <v/>
      </c>
      <c r="BA698" s="13" t="str" cm="1">
        <f t="array" ref="BA698">IF(BA$10="", "", IF(IFERROR(INDEX($B698:$AE698, $BK698, MATCH(BA$10, $B$11:$AE$11, 0)), "")="", "", IFERROR(VALUE(INDEX($B698:$AE698, $BK698, MATCH(BA$10, $B$11:$AE$11, 0))), "")))</f>
        <v/>
      </c>
      <c r="BB698" s="13" t="str" cm="1">
        <f t="array" ref="BB698">IF(BB$10="", "", IF(IFERROR(INDEX($B698:$AE698, $BK698, MATCH(BB$10, $B$11:$AE$11, 0)), "")="", "", IFERROR(VALUE(INDEX($B698:$AE698, $BK698, MATCH(BB$10, $B$11:$AE$11, 0))), "")))</f>
        <v/>
      </c>
      <c r="BC698" s="13" t="str" cm="1">
        <f t="array" ref="BC698">IF(BC$10="", "", IF(IFERROR(INDEX($B698:$AE698, $BK698, MATCH(BC$10, $B$11:$AE$11, 0)), "")="", "", IFERROR(VALUE(INDEX($B698:$AE698, $BK698, MATCH(BC$10, $B$11:$AE$11, 0))), "")))</f>
        <v/>
      </c>
      <c r="BD698" s="13" t="str" cm="1">
        <f t="array" ref="BD698">IF(BD$10="", "", IF(IFERROR(INDEX($B698:$AE698, $BK698, MATCH(BD$10, $B$11:$AE$11, 0)), "")="", "", IFERROR(VALUE(INDEX($B698:$AE698, $BK698, MATCH(BD$10, $B$11:$AE$11, 0))), "")))</f>
        <v/>
      </c>
      <c r="BE698" s="32" t="str" cm="1">
        <f t="array" ref="BE698">IF(BE$10="", "", IF(IFERROR(INDEX($B698:$AE698, $BK698, MATCH(BE$10, $B$11:$AE$11, 0)), "")="", "", IFERROR(VALUE(INDEX($B698:$AE698, $BK698, MATCH(BE$10, $B$11:$AE$11, 0))), "")))</f>
        <v/>
      </c>
      <c r="BF698" s="12"/>
      <c r="BG698" s="44" t="str" cm="1">
        <f t="array" ref="BG698">IF(BG$10="", "", IF(IFERROR(INDEX($B698:$AE698, $BK698, MATCH(BG$10, $B$11:$AE$11, 0)), "")="", "", IFERROR(LEFT(INDEX($B698:$AE698, $BK698, MATCH(BG$10, $B$11:$AE$11, 0)), 70), "")))</f>
        <v/>
      </c>
      <c r="BH698" s="12"/>
      <c r="BI698" s="44" t="str" cm="1">
        <f t="array" ref="BI698">IF(BI$10="", "", IF(IFERROR(INDEX($B698:$AE698, $BK698, MATCH(BI$10, $B$11:$AE$11, 0)), "")="", "", IFERROR(INDEX($B698:$AE698, $BK698, MATCH(BI$10, $B$11:$AE$11, 0)), "")))</f>
        <v/>
      </c>
      <c r="BJ698" s="12"/>
      <c r="BN698" s="19" t="str" cm="1">
        <f t="array" ref="BN698">IF($AZ$10="", "", IF(IFERROR(INDEX($B698:$AE698, $BK698, MATCH($AZ$10, $B$11:$AE$11, 0)), "")="", "", IFERROR(INDEX($B698:$AE698, $BK698, MATCH($AZ$10, $B$11:$AE$11, 0)), "")))</f>
        <v/>
      </c>
      <c r="BO698" s="19" t="str">
        <f t="shared" si="162"/>
        <v/>
      </c>
      <c r="BP698" s="19" t="str">
        <f t="shared" si="163"/>
        <v/>
      </c>
      <c r="BQ698" s="19" t="str">
        <f t="shared" si="164"/>
        <v/>
      </c>
      <c r="BR698" s="30" t="str">
        <f t="shared" si="165"/>
        <v/>
      </c>
      <c r="BS698" s="19" t="str">
        <f t="shared" si="166"/>
        <v/>
      </c>
      <c r="BT698" s="40" t="str" cm="1">
        <f t="array" ref="BT698">IFERROR(DATE(INDEX($BQ698:$BS698, $BK698, MATCH($BN$5, $BQ$10:$BS$10, 0)), INDEX($BQ698:$BS698, $BK698, MATCH($BN$4, $BQ$10:$BS$10, 0)), INDEX($BQ698:$BS698, $BK698, MATCH($BN$3, $BQ$10:$BS$10, 0))), "")</f>
        <v/>
      </c>
      <c r="BV698" s="19" t="str">
        <f t="shared" si="167"/>
        <v/>
      </c>
      <c r="BX698" s="19" t="str">
        <f t="shared" si="168"/>
        <v/>
      </c>
      <c r="BZ698" s="30" t="str">
        <f t="shared" si="172"/>
        <v/>
      </c>
      <c r="CA698" s="13" t="str">
        <f t="shared" si="173"/>
        <v/>
      </c>
      <c r="CB698" s="13" t="str">
        <f t="shared" si="174"/>
        <v/>
      </c>
      <c r="CC698" s="13" t="str">
        <f t="shared" si="175"/>
        <v/>
      </c>
      <c r="CD698" s="32" t="str">
        <f t="shared" si="176"/>
        <v/>
      </c>
      <c r="CF698" s="52" t="str">
        <f t="shared" si="169"/>
        <v/>
      </c>
      <c r="CH698" s="19" t="str">
        <f>IF($CF698="", "", COUNTIF($CF$12:$CF$1210, "&gt;"&amp;$CF698)+1+COUNTIF($CF$12:$CF698, $CF698)-1)</f>
        <v/>
      </c>
      <c r="CJ698" s="19" t="str">
        <f t="shared" si="170"/>
        <v/>
      </c>
      <c r="CL698" s="87" t="str">
        <f t="shared" si="171"/>
        <v/>
      </c>
    </row>
    <row r="699" spans="1:90" x14ac:dyDescent="0.25">
      <c r="A699" s="11"/>
      <c r="B699" s="5"/>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7"/>
      <c r="AF699" s="11"/>
      <c r="AG699" s="12"/>
      <c r="AH699" s="12"/>
      <c r="AI699" s="12"/>
      <c r="AJ699" s="12"/>
      <c r="AK699" s="12"/>
      <c r="AL699" s="12"/>
      <c r="AM699" s="12"/>
      <c r="AN699" s="12"/>
      <c r="AO699" s="12"/>
      <c r="AP699" s="12"/>
      <c r="AQ699" s="12"/>
      <c r="AR699" s="12"/>
      <c r="AS699" s="12"/>
      <c r="AT699" s="12"/>
      <c r="AU699" s="12"/>
      <c r="AV699" s="12"/>
      <c r="AW699" s="12"/>
      <c r="AX699" s="12"/>
      <c r="AY699" s="12"/>
      <c r="AZ699" s="37" t="str">
        <f t="shared" si="161"/>
        <v/>
      </c>
      <c r="BA699" s="13" t="str" cm="1">
        <f t="array" ref="BA699">IF(BA$10="", "", IF(IFERROR(INDEX($B699:$AE699, $BK699, MATCH(BA$10, $B$11:$AE$11, 0)), "")="", "", IFERROR(VALUE(INDEX($B699:$AE699, $BK699, MATCH(BA$10, $B$11:$AE$11, 0))), "")))</f>
        <v/>
      </c>
      <c r="BB699" s="13" t="str" cm="1">
        <f t="array" ref="BB699">IF(BB$10="", "", IF(IFERROR(INDEX($B699:$AE699, $BK699, MATCH(BB$10, $B$11:$AE$11, 0)), "")="", "", IFERROR(VALUE(INDEX($B699:$AE699, $BK699, MATCH(BB$10, $B$11:$AE$11, 0))), "")))</f>
        <v/>
      </c>
      <c r="BC699" s="13" t="str" cm="1">
        <f t="array" ref="BC699">IF(BC$10="", "", IF(IFERROR(INDEX($B699:$AE699, $BK699, MATCH(BC$10, $B$11:$AE$11, 0)), "")="", "", IFERROR(VALUE(INDEX($B699:$AE699, $BK699, MATCH(BC$10, $B$11:$AE$11, 0))), "")))</f>
        <v/>
      </c>
      <c r="BD699" s="13" t="str" cm="1">
        <f t="array" ref="BD699">IF(BD$10="", "", IF(IFERROR(INDEX($B699:$AE699, $BK699, MATCH(BD$10, $B$11:$AE$11, 0)), "")="", "", IFERROR(VALUE(INDEX($B699:$AE699, $BK699, MATCH(BD$10, $B$11:$AE$11, 0))), "")))</f>
        <v/>
      </c>
      <c r="BE699" s="32" t="str" cm="1">
        <f t="array" ref="BE699">IF(BE$10="", "", IF(IFERROR(INDEX($B699:$AE699, $BK699, MATCH(BE$10, $B$11:$AE$11, 0)), "")="", "", IFERROR(VALUE(INDEX($B699:$AE699, $BK699, MATCH(BE$10, $B$11:$AE$11, 0))), "")))</f>
        <v/>
      </c>
      <c r="BF699" s="12"/>
      <c r="BG699" s="44" t="str" cm="1">
        <f t="array" ref="BG699">IF(BG$10="", "", IF(IFERROR(INDEX($B699:$AE699, $BK699, MATCH(BG$10, $B$11:$AE$11, 0)), "")="", "", IFERROR(LEFT(INDEX($B699:$AE699, $BK699, MATCH(BG$10, $B$11:$AE$11, 0)), 70), "")))</f>
        <v/>
      </c>
      <c r="BH699" s="12"/>
      <c r="BI699" s="44" t="str" cm="1">
        <f t="array" ref="BI699">IF(BI$10="", "", IF(IFERROR(INDEX($B699:$AE699, $BK699, MATCH(BI$10, $B$11:$AE$11, 0)), "")="", "", IFERROR(INDEX($B699:$AE699, $BK699, MATCH(BI$10, $B$11:$AE$11, 0)), "")))</f>
        <v/>
      </c>
      <c r="BJ699" s="12"/>
      <c r="BN699" s="19" t="str" cm="1">
        <f t="array" ref="BN699">IF($AZ$10="", "", IF(IFERROR(INDEX($B699:$AE699, $BK699, MATCH($AZ$10, $B$11:$AE$11, 0)), "")="", "", IFERROR(INDEX($B699:$AE699, $BK699, MATCH($AZ$10, $B$11:$AE$11, 0)), "")))</f>
        <v/>
      </c>
      <c r="BO699" s="19" t="str">
        <f t="shared" si="162"/>
        <v/>
      </c>
      <c r="BP699" s="19" t="str">
        <f t="shared" si="163"/>
        <v/>
      </c>
      <c r="BQ699" s="19" t="str">
        <f t="shared" si="164"/>
        <v/>
      </c>
      <c r="BR699" s="30" t="str">
        <f t="shared" si="165"/>
        <v/>
      </c>
      <c r="BS699" s="19" t="str">
        <f t="shared" si="166"/>
        <v/>
      </c>
      <c r="BT699" s="40" t="str" cm="1">
        <f t="array" ref="BT699">IFERROR(DATE(INDEX($BQ699:$BS699, $BK699, MATCH($BN$5, $BQ$10:$BS$10, 0)), INDEX($BQ699:$BS699, $BK699, MATCH($BN$4, $BQ$10:$BS$10, 0)), INDEX($BQ699:$BS699, $BK699, MATCH($BN$3, $BQ$10:$BS$10, 0))), "")</f>
        <v/>
      </c>
      <c r="BV699" s="19" t="str">
        <f t="shared" si="167"/>
        <v/>
      </c>
      <c r="BX699" s="19" t="str">
        <f t="shared" si="168"/>
        <v/>
      </c>
      <c r="BZ699" s="30" t="str">
        <f t="shared" si="172"/>
        <v/>
      </c>
      <c r="CA699" s="13" t="str">
        <f t="shared" si="173"/>
        <v/>
      </c>
      <c r="CB699" s="13" t="str">
        <f t="shared" si="174"/>
        <v/>
      </c>
      <c r="CC699" s="13" t="str">
        <f t="shared" si="175"/>
        <v/>
      </c>
      <c r="CD699" s="32" t="str">
        <f t="shared" si="176"/>
        <v/>
      </c>
      <c r="CF699" s="52" t="str">
        <f t="shared" si="169"/>
        <v/>
      </c>
      <c r="CH699" s="19" t="str">
        <f>IF($CF699="", "", COUNTIF($CF$12:$CF$1210, "&gt;"&amp;$CF699)+1+COUNTIF($CF$12:$CF699, $CF699)-1)</f>
        <v/>
      </c>
      <c r="CJ699" s="19" t="str">
        <f t="shared" si="170"/>
        <v/>
      </c>
      <c r="CL699" s="87" t="str">
        <f t="shared" si="171"/>
        <v/>
      </c>
    </row>
    <row r="700" spans="1:90" x14ac:dyDescent="0.25">
      <c r="A700" s="11"/>
      <c r="B700" s="5"/>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7"/>
      <c r="AF700" s="11"/>
      <c r="AG700" s="12"/>
      <c r="AH700" s="12"/>
      <c r="AI700" s="12"/>
      <c r="AJ700" s="12"/>
      <c r="AK700" s="12"/>
      <c r="AL700" s="12"/>
      <c r="AM700" s="12"/>
      <c r="AN700" s="12"/>
      <c r="AO700" s="12"/>
      <c r="AP700" s="12"/>
      <c r="AQ700" s="12"/>
      <c r="AR700" s="12"/>
      <c r="AS700" s="12"/>
      <c r="AT700" s="12"/>
      <c r="AU700" s="12"/>
      <c r="AV700" s="12"/>
      <c r="AW700" s="12"/>
      <c r="AX700" s="12"/>
      <c r="AY700" s="12"/>
      <c r="AZ700" s="37" t="str">
        <f t="shared" si="161"/>
        <v/>
      </c>
      <c r="BA700" s="13" t="str" cm="1">
        <f t="array" ref="BA700">IF(BA$10="", "", IF(IFERROR(INDEX($B700:$AE700, $BK700, MATCH(BA$10, $B$11:$AE$11, 0)), "")="", "", IFERROR(VALUE(INDEX($B700:$AE700, $BK700, MATCH(BA$10, $B$11:$AE$11, 0))), "")))</f>
        <v/>
      </c>
      <c r="BB700" s="13" t="str" cm="1">
        <f t="array" ref="BB700">IF(BB$10="", "", IF(IFERROR(INDEX($B700:$AE700, $BK700, MATCH(BB$10, $B$11:$AE$11, 0)), "")="", "", IFERROR(VALUE(INDEX($B700:$AE700, $BK700, MATCH(BB$10, $B$11:$AE$11, 0))), "")))</f>
        <v/>
      </c>
      <c r="BC700" s="13" t="str" cm="1">
        <f t="array" ref="BC700">IF(BC$10="", "", IF(IFERROR(INDEX($B700:$AE700, $BK700, MATCH(BC$10, $B$11:$AE$11, 0)), "")="", "", IFERROR(VALUE(INDEX($B700:$AE700, $BK700, MATCH(BC$10, $B$11:$AE$11, 0))), "")))</f>
        <v/>
      </c>
      <c r="BD700" s="13" t="str" cm="1">
        <f t="array" ref="BD700">IF(BD$10="", "", IF(IFERROR(INDEX($B700:$AE700, $BK700, MATCH(BD$10, $B$11:$AE$11, 0)), "")="", "", IFERROR(VALUE(INDEX($B700:$AE700, $BK700, MATCH(BD$10, $B$11:$AE$11, 0))), "")))</f>
        <v/>
      </c>
      <c r="BE700" s="32" t="str" cm="1">
        <f t="array" ref="BE700">IF(BE$10="", "", IF(IFERROR(INDEX($B700:$AE700, $BK700, MATCH(BE$10, $B$11:$AE$11, 0)), "")="", "", IFERROR(VALUE(INDEX($B700:$AE700, $BK700, MATCH(BE$10, $B$11:$AE$11, 0))), "")))</f>
        <v/>
      </c>
      <c r="BF700" s="12"/>
      <c r="BG700" s="44" t="str" cm="1">
        <f t="array" ref="BG700">IF(BG$10="", "", IF(IFERROR(INDEX($B700:$AE700, $BK700, MATCH(BG$10, $B$11:$AE$11, 0)), "")="", "", IFERROR(LEFT(INDEX($B700:$AE700, $BK700, MATCH(BG$10, $B$11:$AE$11, 0)), 70), "")))</f>
        <v/>
      </c>
      <c r="BH700" s="12"/>
      <c r="BI700" s="44" t="str" cm="1">
        <f t="array" ref="BI700">IF(BI$10="", "", IF(IFERROR(INDEX($B700:$AE700, $BK700, MATCH(BI$10, $B$11:$AE$11, 0)), "")="", "", IFERROR(INDEX($B700:$AE700, $BK700, MATCH(BI$10, $B$11:$AE$11, 0)), "")))</f>
        <v/>
      </c>
      <c r="BJ700" s="12"/>
      <c r="BN700" s="19" t="str" cm="1">
        <f t="array" ref="BN700">IF($AZ$10="", "", IF(IFERROR(INDEX($B700:$AE700, $BK700, MATCH($AZ$10, $B$11:$AE$11, 0)), "")="", "", IFERROR(INDEX($B700:$AE700, $BK700, MATCH($AZ$10, $B$11:$AE$11, 0)), "")))</f>
        <v/>
      </c>
      <c r="BO700" s="19" t="str">
        <f t="shared" si="162"/>
        <v/>
      </c>
      <c r="BP700" s="19" t="str">
        <f t="shared" si="163"/>
        <v/>
      </c>
      <c r="BQ700" s="19" t="str">
        <f t="shared" si="164"/>
        <v/>
      </c>
      <c r="BR700" s="30" t="str">
        <f t="shared" si="165"/>
        <v/>
      </c>
      <c r="BS700" s="19" t="str">
        <f t="shared" si="166"/>
        <v/>
      </c>
      <c r="BT700" s="40" t="str" cm="1">
        <f t="array" ref="BT700">IFERROR(DATE(INDEX($BQ700:$BS700, $BK700, MATCH($BN$5, $BQ$10:$BS$10, 0)), INDEX($BQ700:$BS700, $BK700, MATCH($BN$4, $BQ$10:$BS$10, 0)), INDEX($BQ700:$BS700, $BK700, MATCH($BN$3, $BQ$10:$BS$10, 0))), "")</f>
        <v/>
      </c>
      <c r="BV700" s="19" t="str">
        <f t="shared" si="167"/>
        <v/>
      </c>
      <c r="BX700" s="19" t="str">
        <f t="shared" si="168"/>
        <v/>
      </c>
      <c r="BZ700" s="30" t="str">
        <f t="shared" si="172"/>
        <v/>
      </c>
      <c r="CA700" s="13" t="str">
        <f t="shared" si="173"/>
        <v/>
      </c>
      <c r="CB700" s="13" t="str">
        <f t="shared" si="174"/>
        <v/>
      </c>
      <c r="CC700" s="13" t="str">
        <f t="shared" si="175"/>
        <v/>
      </c>
      <c r="CD700" s="32" t="str">
        <f t="shared" si="176"/>
        <v/>
      </c>
      <c r="CF700" s="52" t="str">
        <f t="shared" si="169"/>
        <v/>
      </c>
      <c r="CH700" s="19" t="str">
        <f>IF($CF700="", "", COUNTIF($CF$12:$CF$1210, "&gt;"&amp;$CF700)+1+COUNTIF($CF$12:$CF700, $CF700)-1)</f>
        <v/>
      </c>
      <c r="CJ700" s="19" t="str">
        <f t="shared" si="170"/>
        <v/>
      </c>
      <c r="CL700" s="87" t="str">
        <f t="shared" si="171"/>
        <v/>
      </c>
    </row>
    <row r="701" spans="1:90" x14ac:dyDescent="0.25">
      <c r="A701" s="11"/>
      <c r="B701" s="5"/>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7"/>
      <c r="AF701" s="11"/>
      <c r="AG701" s="12"/>
      <c r="AH701" s="12"/>
      <c r="AI701" s="12"/>
      <c r="AJ701" s="12"/>
      <c r="AK701" s="12"/>
      <c r="AL701" s="12"/>
      <c r="AM701" s="12"/>
      <c r="AN701" s="12"/>
      <c r="AO701" s="12"/>
      <c r="AP701" s="12"/>
      <c r="AQ701" s="12"/>
      <c r="AR701" s="12"/>
      <c r="AS701" s="12"/>
      <c r="AT701" s="12"/>
      <c r="AU701" s="12"/>
      <c r="AV701" s="12"/>
      <c r="AW701" s="12"/>
      <c r="AX701" s="12"/>
      <c r="AY701" s="12"/>
      <c r="AZ701" s="37" t="str">
        <f t="shared" si="161"/>
        <v/>
      </c>
      <c r="BA701" s="13" t="str" cm="1">
        <f t="array" ref="BA701">IF(BA$10="", "", IF(IFERROR(INDEX($B701:$AE701, $BK701, MATCH(BA$10, $B$11:$AE$11, 0)), "")="", "", IFERROR(VALUE(INDEX($B701:$AE701, $BK701, MATCH(BA$10, $B$11:$AE$11, 0))), "")))</f>
        <v/>
      </c>
      <c r="BB701" s="13" t="str" cm="1">
        <f t="array" ref="BB701">IF(BB$10="", "", IF(IFERROR(INDEX($B701:$AE701, $BK701, MATCH(BB$10, $B$11:$AE$11, 0)), "")="", "", IFERROR(VALUE(INDEX($B701:$AE701, $BK701, MATCH(BB$10, $B$11:$AE$11, 0))), "")))</f>
        <v/>
      </c>
      <c r="BC701" s="13" t="str" cm="1">
        <f t="array" ref="BC701">IF(BC$10="", "", IF(IFERROR(INDEX($B701:$AE701, $BK701, MATCH(BC$10, $B$11:$AE$11, 0)), "")="", "", IFERROR(VALUE(INDEX($B701:$AE701, $BK701, MATCH(BC$10, $B$11:$AE$11, 0))), "")))</f>
        <v/>
      </c>
      <c r="BD701" s="13" t="str" cm="1">
        <f t="array" ref="BD701">IF(BD$10="", "", IF(IFERROR(INDEX($B701:$AE701, $BK701, MATCH(BD$10, $B$11:$AE$11, 0)), "")="", "", IFERROR(VALUE(INDEX($B701:$AE701, $BK701, MATCH(BD$10, $B$11:$AE$11, 0))), "")))</f>
        <v/>
      </c>
      <c r="BE701" s="32" t="str" cm="1">
        <f t="array" ref="BE701">IF(BE$10="", "", IF(IFERROR(INDEX($B701:$AE701, $BK701, MATCH(BE$10, $B$11:$AE$11, 0)), "")="", "", IFERROR(VALUE(INDEX($B701:$AE701, $BK701, MATCH(BE$10, $B$11:$AE$11, 0))), "")))</f>
        <v/>
      </c>
      <c r="BF701" s="12"/>
      <c r="BG701" s="44" t="str" cm="1">
        <f t="array" ref="BG701">IF(BG$10="", "", IF(IFERROR(INDEX($B701:$AE701, $BK701, MATCH(BG$10, $B$11:$AE$11, 0)), "")="", "", IFERROR(LEFT(INDEX($B701:$AE701, $BK701, MATCH(BG$10, $B$11:$AE$11, 0)), 70), "")))</f>
        <v/>
      </c>
      <c r="BH701" s="12"/>
      <c r="BI701" s="44" t="str" cm="1">
        <f t="array" ref="BI701">IF(BI$10="", "", IF(IFERROR(INDEX($B701:$AE701, $BK701, MATCH(BI$10, $B$11:$AE$11, 0)), "")="", "", IFERROR(INDEX($B701:$AE701, $BK701, MATCH(BI$10, $B$11:$AE$11, 0)), "")))</f>
        <v/>
      </c>
      <c r="BJ701" s="12"/>
      <c r="BN701" s="19" t="str" cm="1">
        <f t="array" ref="BN701">IF($AZ$10="", "", IF(IFERROR(INDEX($B701:$AE701, $BK701, MATCH($AZ$10, $B$11:$AE$11, 0)), "")="", "", IFERROR(INDEX($B701:$AE701, $BK701, MATCH($AZ$10, $B$11:$AE$11, 0)), "")))</f>
        <v/>
      </c>
      <c r="BO701" s="19" t="str">
        <f t="shared" si="162"/>
        <v/>
      </c>
      <c r="BP701" s="19" t="str">
        <f t="shared" si="163"/>
        <v/>
      </c>
      <c r="BQ701" s="19" t="str">
        <f t="shared" si="164"/>
        <v/>
      </c>
      <c r="BR701" s="30" t="str">
        <f t="shared" si="165"/>
        <v/>
      </c>
      <c r="BS701" s="19" t="str">
        <f t="shared" si="166"/>
        <v/>
      </c>
      <c r="BT701" s="40" t="str" cm="1">
        <f t="array" ref="BT701">IFERROR(DATE(INDEX($BQ701:$BS701, $BK701, MATCH($BN$5, $BQ$10:$BS$10, 0)), INDEX($BQ701:$BS701, $BK701, MATCH($BN$4, $BQ$10:$BS$10, 0)), INDEX($BQ701:$BS701, $BK701, MATCH($BN$3, $BQ$10:$BS$10, 0))), "")</f>
        <v/>
      </c>
      <c r="BV701" s="19" t="str">
        <f t="shared" si="167"/>
        <v/>
      </c>
      <c r="BX701" s="19" t="str">
        <f t="shared" si="168"/>
        <v/>
      </c>
      <c r="BZ701" s="30" t="str">
        <f t="shared" si="172"/>
        <v/>
      </c>
      <c r="CA701" s="13" t="str">
        <f t="shared" si="173"/>
        <v/>
      </c>
      <c r="CB701" s="13" t="str">
        <f t="shared" si="174"/>
        <v/>
      </c>
      <c r="CC701" s="13" t="str">
        <f t="shared" si="175"/>
        <v/>
      </c>
      <c r="CD701" s="32" t="str">
        <f t="shared" si="176"/>
        <v/>
      </c>
      <c r="CF701" s="52" t="str">
        <f t="shared" si="169"/>
        <v/>
      </c>
      <c r="CH701" s="19" t="str">
        <f>IF($CF701="", "", COUNTIF($CF$12:$CF$1210, "&gt;"&amp;$CF701)+1+COUNTIF($CF$12:$CF701, $CF701)-1)</f>
        <v/>
      </c>
      <c r="CJ701" s="19" t="str">
        <f t="shared" si="170"/>
        <v/>
      </c>
      <c r="CL701" s="87" t="str">
        <f t="shared" si="171"/>
        <v/>
      </c>
    </row>
    <row r="702" spans="1:90" x14ac:dyDescent="0.25">
      <c r="A702" s="11"/>
      <c r="B702" s="5"/>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7"/>
      <c r="AF702" s="11"/>
      <c r="AG702" s="12"/>
      <c r="AH702" s="12"/>
      <c r="AI702" s="12"/>
      <c r="AJ702" s="12"/>
      <c r="AK702" s="12"/>
      <c r="AL702" s="12"/>
      <c r="AM702" s="12"/>
      <c r="AN702" s="12"/>
      <c r="AO702" s="12"/>
      <c r="AP702" s="12"/>
      <c r="AQ702" s="12"/>
      <c r="AR702" s="12"/>
      <c r="AS702" s="12"/>
      <c r="AT702" s="12"/>
      <c r="AU702" s="12"/>
      <c r="AV702" s="12"/>
      <c r="AW702" s="12"/>
      <c r="AX702" s="12"/>
      <c r="AY702" s="12"/>
      <c r="AZ702" s="37" t="str">
        <f t="shared" si="161"/>
        <v/>
      </c>
      <c r="BA702" s="13" t="str" cm="1">
        <f t="array" ref="BA702">IF(BA$10="", "", IF(IFERROR(INDEX($B702:$AE702, $BK702, MATCH(BA$10, $B$11:$AE$11, 0)), "")="", "", IFERROR(VALUE(INDEX($B702:$AE702, $BK702, MATCH(BA$10, $B$11:$AE$11, 0))), "")))</f>
        <v/>
      </c>
      <c r="BB702" s="13" t="str" cm="1">
        <f t="array" ref="BB702">IF(BB$10="", "", IF(IFERROR(INDEX($B702:$AE702, $BK702, MATCH(BB$10, $B$11:$AE$11, 0)), "")="", "", IFERROR(VALUE(INDEX($B702:$AE702, $BK702, MATCH(BB$10, $B$11:$AE$11, 0))), "")))</f>
        <v/>
      </c>
      <c r="BC702" s="13" t="str" cm="1">
        <f t="array" ref="BC702">IF(BC$10="", "", IF(IFERROR(INDEX($B702:$AE702, $BK702, MATCH(BC$10, $B$11:$AE$11, 0)), "")="", "", IFERROR(VALUE(INDEX($B702:$AE702, $BK702, MATCH(BC$10, $B$11:$AE$11, 0))), "")))</f>
        <v/>
      </c>
      <c r="BD702" s="13" t="str" cm="1">
        <f t="array" ref="BD702">IF(BD$10="", "", IF(IFERROR(INDEX($B702:$AE702, $BK702, MATCH(BD$10, $B$11:$AE$11, 0)), "")="", "", IFERROR(VALUE(INDEX($B702:$AE702, $BK702, MATCH(BD$10, $B$11:$AE$11, 0))), "")))</f>
        <v/>
      </c>
      <c r="BE702" s="32" t="str" cm="1">
        <f t="array" ref="BE702">IF(BE$10="", "", IF(IFERROR(INDEX($B702:$AE702, $BK702, MATCH(BE$10, $B$11:$AE$11, 0)), "")="", "", IFERROR(VALUE(INDEX($B702:$AE702, $BK702, MATCH(BE$10, $B$11:$AE$11, 0))), "")))</f>
        <v/>
      </c>
      <c r="BF702" s="12"/>
      <c r="BG702" s="44" t="str" cm="1">
        <f t="array" ref="BG702">IF(BG$10="", "", IF(IFERROR(INDEX($B702:$AE702, $BK702, MATCH(BG$10, $B$11:$AE$11, 0)), "")="", "", IFERROR(LEFT(INDEX($B702:$AE702, $BK702, MATCH(BG$10, $B$11:$AE$11, 0)), 70), "")))</f>
        <v/>
      </c>
      <c r="BH702" s="12"/>
      <c r="BI702" s="44" t="str" cm="1">
        <f t="array" ref="BI702">IF(BI$10="", "", IF(IFERROR(INDEX($B702:$AE702, $BK702, MATCH(BI$10, $B$11:$AE$11, 0)), "")="", "", IFERROR(INDEX($B702:$AE702, $BK702, MATCH(BI$10, $B$11:$AE$11, 0)), "")))</f>
        <v/>
      </c>
      <c r="BJ702" s="12"/>
      <c r="BN702" s="19" t="str" cm="1">
        <f t="array" ref="BN702">IF($AZ$10="", "", IF(IFERROR(INDEX($B702:$AE702, $BK702, MATCH($AZ$10, $B$11:$AE$11, 0)), "")="", "", IFERROR(INDEX($B702:$AE702, $BK702, MATCH($AZ$10, $B$11:$AE$11, 0)), "")))</f>
        <v/>
      </c>
      <c r="BO702" s="19" t="str">
        <f t="shared" si="162"/>
        <v/>
      </c>
      <c r="BP702" s="19" t="str">
        <f t="shared" si="163"/>
        <v/>
      </c>
      <c r="BQ702" s="19" t="str">
        <f t="shared" si="164"/>
        <v/>
      </c>
      <c r="BR702" s="30" t="str">
        <f t="shared" si="165"/>
        <v/>
      </c>
      <c r="BS702" s="19" t="str">
        <f t="shared" si="166"/>
        <v/>
      </c>
      <c r="BT702" s="40" t="str" cm="1">
        <f t="array" ref="BT702">IFERROR(DATE(INDEX($BQ702:$BS702, $BK702, MATCH($BN$5, $BQ$10:$BS$10, 0)), INDEX($BQ702:$BS702, $BK702, MATCH($BN$4, $BQ$10:$BS$10, 0)), INDEX($BQ702:$BS702, $BK702, MATCH($BN$3, $BQ$10:$BS$10, 0))), "")</f>
        <v/>
      </c>
      <c r="BV702" s="19" t="str">
        <f t="shared" si="167"/>
        <v/>
      </c>
      <c r="BX702" s="19" t="str">
        <f t="shared" si="168"/>
        <v/>
      </c>
      <c r="BZ702" s="30" t="str">
        <f t="shared" si="172"/>
        <v/>
      </c>
      <c r="CA702" s="13" t="str">
        <f t="shared" si="173"/>
        <v/>
      </c>
      <c r="CB702" s="13" t="str">
        <f t="shared" si="174"/>
        <v/>
      </c>
      <c r="CC702" s="13" t="str">
        <f t="shared" si="175"/>
        <v/>
      </c>
      <c r="CD702" s="32" t="str">
        <f t="shared" si="176"/>
        <v/>
      </c>
      <c r="CF702" s="52" t="str">
        <f t="shared" si="169"/>
        <v/>
      </c>
      <c r="CH702" s="19" t="str">
        <f>IF($CF702="", "", COUNTIF($CF$12:$CF$1210, "&gt;"&amp;$CF702)+1+COUNTIF($CF$12:$CF702, $CF702)-1)</f>
        <v/>
      </c>
      <c r="CJ702" s="19" t="str">
        <f t="shared" si="170"/>
        <v/>
      </c>
      <c r="CL702" s="87" t="str">
        <f t="shared" si="171"/>
        <v/>
      </c>
    </row>
    <row r="703" spans="1:90" x14ac:dyDescent="0.25">
      <c r="A703" s="11"/>
      <c r="B703" s="5"/>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7"/>
      <c r="AF703" s="11"/>
      <c r="AG703" s="12"/>
      <c r="AH703" s="12"/>
      <c r="AI703" s="12"/>
      <c r="AJ703" s="12"/>
      <c r="AK703" s="12"/>
      <c r="AL703" s="12"/>
      <c r="AM703" s="12"/>
      <c r="AN703" s="12"/>
      <c r="AO703" s="12"/>
      <c r="AP703" s="12"/>
      <c r="AQ703" s="12"/>
      <c r="AR703" s="12"/>
      <c r="AS703" s="12"/>
      <c r="AT703" s="12"/>
      <c r="AU703" s="12"/>
      <c r="AV703" s="12"/>
      <c r="AW703" s="12"/>
      <c r="AX703" s="12"/>
      <c r="AY703" s="12"/>
      <c r="AZ703" s="37" t="str">
        <f t="shared" si="161"/>
        <v/>
      </c>
      <c r="BA703" s="13" t="str" cm="1">
        <f t="array" ref="BA703">IF(BA$10="", "", IF(IFERROR(INDEX($B703:$AE703, $BK703, MATCH(BA$10, $B$11:$AE$11, 0)), "")="", "", IFERROR(VALUE(INDEX($B703:$AE703, $BK703, MATCH(BA$10, $B$11:$AE$11, 0))), "")))</f>
        <v/>
      </c>
      <c r="BB703" s="13" t="str" cm="1">
        <f t="array" ref="BB703">IF(BB$10="", "", IF(IFERROR(INDEX($B703:$AE703, $BK703, MATCH(BB$10, $B$11:$AE$11, 0)), "")="", "", IFERROR(VALUE(INDEX($B703:$AE703, $BK703, MATCH(BB$10, $B$11:$AE$11, 0))), "")))</f>
        <v/>
      </c>
      <c r="BC703" s="13" t="str" cm="1">
        <f t="array" ref="BC703">IF(BC$10="", "", IF(IFERROR(INDEX($B703:$AE703, $BK703, MATCH(BC$10, $B$11:$AE$11, 0)), "")="", "", IFERROR(VALUE(INDEX($B703:$AE703, $BK703, MATCH(BC$10, $B$11:$AE$11, 0))), "")))</f>
        <v/>
      </c>
      <c r="BD703" s="13" t="str" cm="1">
        <f t="array" ref="BD703">IF(BD$10="", "", IF(IFERROR(INDEX($B703:$AE703, $BK703, MATCH(BD$10, $B$11:$AE$11, 0)), "")="", "", IFERROR(VALUE(INDEX($B703:$AE703, $BK703, MATCH(BD$10, $B$11:$AE$11, 0))), "")))</f>
        <v/>
      </c>
      <c r="BE703" s="32" t="str" cm="1">
        <f t="array" ref="BE703">IF(BE$10="", "", IF(IFERROR(INDEX($B703:$AE703, $BK703, MATCH(BE$10, $B$11:$AE$11, 0)), "")="", "", IFERROR(VALUE(INDEX($B703:$AE703, $BK703, MATCH(BE$10, $B$11:$AE$11, 0))), "")))</f>
        <v/>
      </c>
      <c r="BF703" s="12"/>
      <c r="BG703" s="44" t="str" cm="1">
        <f t="array" ref="BG703">IF(BG$10="", "", IF(IFERROR(INDEX($B703:$AE703, $BK703, MATCH(BG$10, $B$11:$AE$11, 0)), "")="", "", IFERROR(LEFT(INDEX($B703:$AE703, $BK703, MATCH(BG$10, $B$11:$AE$11, 0)), 70), "")))</f>
        <v/>
      </c>
      <c r="BH703" s="12"/>
      <c r="BI703" s="44" t="str" cm="1">
        <f t="array" ref="BI703">IF(BI$10="", "", IF(IFERROR(INDEX($B703:$AE703, $BK703, MATCH(BI$10, $B$11:$AE$11, 0)), "")="", "", IFERROR(INDEX($B703:$AE703, $BK703, MATCH(BI$10, $B$11:$AE$11, 0)), "")))</f>
        <v/>
      </c>
      <c r="BJ703" s="12"/>
      <c r="BN703" s="19" t="str" cm="1">
        <f t="array" ref="BN703">IF($AZ$10="", "", IF(IFERROR(INDEX($B703:$AE703, $BK703, MATCH($AZ$10, $B$11:$AE$11, 0)), "")="", "", IFERROR(INDEX($B703:$AE703, $BK703, MATCH($AZ$10, $B$11:$AE$11, 0)), "")))</f>
        <v/>
      </c>
      <c r="BO703" s="19" t="str">
        <f t="shared" si="162"/>
        <v/>
      </c>
      <c r="BP703" s="19" t="str">
        <f t="shared" si="163"/>
        <v/>
      </c>
      <c r="BQ703" s="19" t="str">
        <f t="shared" si="164"/>
        <v/>
      </c>
      <c r="BR703" s="30" t="str">
        <f t="shared" si="165"/>
        <v/>
      </c>
      <c r="BS703" s="19" t="str">
        <f t="shared" si="166"/>
        <v/>
      </c>
      <c r="BT703" s="40" t="str" cm="1">
        <f t="array" ref="BT703">IFERROR(DATE(INDEX($BQ703:$BS703, $BK703, MATCH($BN$5, $BQ$10:$BS$10, 0)), INDEX($BQ703:$BS703, $BK703, MATCH($BN$4, $BQ$10:$BS$10, 0)), INDEX($BQ703:$BS703, $BK703, MATCH($BN$3, $BQ$10:$BS$10, 0))), "")</f>
        <v/>
      </c>
      <c r="BV703" s="19" t="str">
        <f t="shared" si="167"/>
        <v/>
      </c>
      <c r="BX703" s="19" t="str">
        <f t="shared" si="168"/>
        <v/>
      </c>
      <c r="BZ703" s="30" t="str">
        <f t="shared" si="172"/>
        <v/>
      </c>
      <c r="CA703" s="13" t="str">
        <f t="shared" si="173"/>
        <v/>
      </c>
      <c r="CB703" s="13" t="str">
        <f t="shared" si="174"/>
        <v/>
      </c>
      <c r="CC703" s="13" t="str">
        <f t="shared" si="175"/>
        <v/>
      </c>
      <c r="CD703" s="32" t="str">
        <f t="shared" si="176"/>
        <v/>
      </c>
      <c r="CF703" s="52" t="str">
        <f t="shared" si="169"/>
        <v/>
      </c>
      <c r="CH703" s="19" t="str">
        <f>IF($CF703="", "", COUNTIF($CF$12:$CF$1210, "&gt;"&amp;$CF703)+1+COUNTIF($CF$12:$CF703, $CF703)-1)</f>
        <v/>
      </c>
      <c r="CJ703" s="19" t="str">
        <f t="shared" si="170"/>
        <v/>
      </c>
      <c r="CL703" s="87" t="str">
        <f t="shared" si="171"/>
        <v/>
      </c>
    </row>
    <row r="704" spans="1:90" x14ac:dyDescent="0.25">
      <c r="A704" s="11"/>
      <c r="B704" s="5"/>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7"/>
      <c r="AF704" s="11"/>
      <c r="AG704" s="12"/>
      <c r="AH704" s="12"/>
      <c r="AI704" s="12"/>
      <c r="AJ704" s="12"/>
      <c r="AK704" s="12"/>
      <c r="AL704" s="12"/>
      <c r="AM704" s="12"/>
      <c r="AN704" s="12"/>
      <c r="AO704" s="12"/>
      <c r="AP704" s="12"/>
      <c r="AQ704" s="12"/>
      <c r="AR704" s="12"/>
      <c r="AS704" s="12"/>
      <c r="AT704" s="12"/>
      <c r="AU704" s="12"/>
      <c r="AV704" s="12"/>
      <c r="AW704" s="12"/>
      <c r="AX704" s="12"/>
      <c r="AY704" s="12"/>
      <c r="AZ704" s="37" t="str">
        <f t="shared" si="161"/>
        <v/>
      </c>
      <c r="BA704" s="13" t="str" cm="1">
        <f t="array" ref="BA704">IF(BA$10="", "", IF(IFERROR(INDEX($B704:$AE704, $BK704, MATCH(BA$10, $B$11:$AE$11, 0)), "")="", "", IFERROR(VALUE(INDEX($B704:$AE704, $BK704, MATCH(BA$10, $B$11:$AE$11, 0))), "")))</f>
        <v/>
      </c>
      <c r="BB704" s="13" t="str" cm="1">
        <f t="array" ref="BB704">IF(BB$10="", "", IF(IFERROR(INDEX($B704:$AE704, $BK704, MATCH(BB$10, $B$11:$AE$11, 0)), "")="", "", IFERROR(VALUE(INDEX($B704:$AE704, $BK704, MATCH(BB$10, $B$11:$AE$11, 0))), "")))</f>
        <v/>
      </c>
      <c r="BC704" s="13" t="str" cm="1">
        <f t="array" ref="BC704">IF(BC$10="", "", IF(IFERROR(INDEX($B704:$AE704, $BK704, MATCH(BC$10, $B$11:$AE$11, 0)), "")="", "", IFERROR(VALUE(INDEX($B704:$AE704, $BK704, MATCH(BC$10, $B$11:$AE$11, 0))), "")))</f>
        <v/>
      </c>
      <c r="BD704" s="13" t="str" cm="1">
        <f t="array" ref="BD704">IF(BD$10="", "", IF(IFERROR(INDEX($B704:$AE704, $BK704, MATCH(BD$10, $B$11:$AE$11, 0)), "")="", "", IFERROR(VALUE(INDEX($B704:$AE704, $BK704, MATCH(BD$10, $B$11:$AE$11, 0))), "")))</f>
        <v/>
      </c>
      <c r="BE704" s="32" t="str" cm="1">
        <f t="array" ref="BE704">IF(BE$10="", "", IF(IFERROR(INDEX($B704:$AE704, $BK704, MATCH(BE$10, $B$11:$AE$11, 0)), "")="", "", IFERROR(VALUE(INDEX($B704:$AE704, $BK704, MATCH(BE$10, $B$11:$AE$11, 0))), "")))</f>
        <v/>
      </c>
      <c r="BF704" s="12"/>
      <c r="BG704" s="44" t="str" cm="1">
        <f t="array" ref="BG704">IF(BG$10="", "", IF(IFERROR(INDEX($B704:$AE704, $BK704, MATCH(BG$10, $B$11:$AE$11, 0)), "")="", "", IFERROR(LEFT(INDEX($B704:$AE704, $BK704, MATCH(BG$10, $B$11:$AE$11, 0)), 70), "")))</f>
        <v/>
      </c>
      <c r="BH704" s="12"/>
      <c r="BI704" s="44" t="str" cm="1">
        <f t="array" ref="BI704">IF(BI$10="", "", IF(IFERROR(INDEX($B704:$AE704, $BK704, MATCH(BI$10, $B$11:$AE$11, 0)), "")="", "", IFERROR(INDEX($B704:$AE704, $BK704, MATCH(BI$10, $B$11:$AE$11, 0)), "")))</f>
        <v/>
      </c>
      <c r="BJ704" s="12"/>
      <c r="BN704" s="19" t="str" cm="1">
        <f t="array" ref="BN704">IF($AZ$10="", "", IF(IFERROR(INDEX($B704:$AE704, $BK704, MATCH($AZ$10, $B$11:$AE$11, 0)), "")="", "", IFERROR(INDEX($B704:$AE704, $BK704, MATCH($AZ$10, $B$11:$AE$11, 0)), "")))</f>
        <v/>
      </c>
      <c r="BO704" s="19" t="str">
        <f t="shared" si="162"/>
        <v/>
      </c>
      <c r="BP704" s="19" t="str">
        <f t="shared" si="163"/>
        <v/>
      </c>
      <c r="BQ704" s="19" t="str">
        <f t="shared" si="164"/>
        <v/>
      </c>
      <c r="BR704" s="30" t="str">
        <f t="shared" si="165"/>
        <v/>
      </c>
      <c r="BS704" s="19" t="str">
        <f t="shared" si="166"/>
        <v/>
      </c>
      <c r="BT704" s="40" t="str" cm="1">
        <f t="array" ref="BT704">IFERROR(DATE(INDEX($BQ704:$BS704, $BK704, MATCH($BN$5, $BQ$10:$BS$10, 0)), INDEX($BQ704:$BS704, $BK704, MATCH($BN$4, $BQ$10:$BS$10, 0)), INDEX($BQ704:$BS704, $BK704, MATCH($BN$3, $BQ$10:$BS$10, 0))), "")</f>
        <v/>
      </c>
      <c r="BV704" s="19" t="str">
        <f t="shared" si="167"/>
        <v/>
      </c>
      <c r="BX704" s="19" t="str">
        <f t="shared" si="168"/>
        <v/>
      </c>
      <c r="BZ704" s="30" t="str">
        <f t="shared" si="172"/>
        <v/>
      </c>
      <c r="CA704" s="13" t="str">
        <f t="shared" si="173"/>
        <v/>
      </c>
      <c r="CB704" s="13" t="str">
        <f t="shared" si="174"/>
        <v/>
      </c>
      <c r="CC704" s="13" t="str">
        <f t="shared" si="175"/>
        <v/>
      </c>
      <c r="CD704" s="32" t="str">
        <f t="shared" si="176"/>
        <v/>
      </c>
      <c r="CF704" s="52" t="str">
        <f t="shared" si="169"/>
        <v/>
      </c>
      <c r="CH704" s="19" t="str">
        <f>IF($CF704="", "", COUNTIF($CF$12:$CF$1210, "&gt;"&amp;$CF704)+1+COUNTIF($CF$12:$CF704, $CF704)-1)</f>
        <v/>
      </c>
      <c r="CJ704" s="19" t="str">
        <f t="shared" si="170"/>
        <v/>
      </c>
      <c r="CL704" s="87" t="str">
        <f t="shared" si="171"/>
        <v/>
      </c>
    </row>
    <row r="705" spans="1:90" x14ac:dyDescent="0.25">
      <c r="A705" s="11"/>
      <c r="B705" s="5"/>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7"/>
      <c r="AF705" s="11"/>
      <c r="AG705" s="12"/>
      <c r="AH705" s="12"/>
      <c r="AI705" s="12"/>
      <c r="AJ705" s="12"/>
      <c r="AK705" s="12"/>
      <c r="AL705" s="12"/>
      <c r="AM705" s="12"/>
      <c r="AN705" s="12"/>
      <c r="AO705" s="12"/>
      <c r="AP705" s="12"/>
      <c r="AQ705" s="12"/>
      <c r="AR705" s="12"/>
      <c r="AS705" s="12"/>
      <c r="AT705" s="12"/>
      <c r="AU705" s="12"/>
      <c r="AV705" s="12"/>
      <c r="AW705" s="12"/>
      <c r="AX705" s="12"/>
      <c r="AY705" s="12"/>
      <c r="AZ705" s="37" t="str">
        <f t="shared" si="161"/>
        <v/>
      </c>
      <c r="BA705" s="13" t="str" cm="1">
        <f t="array" ref="BA705">IF(BA$10="", "", IF(IFERROR(INDEX($B705:$AE705, $BK705, MATCH(BA$10, $B$11:$AE$11, 0)), "")="", "", IFERROR(VALUE(INDEX($B705:$AE705, $BK705, MATCH(BA$10, $B$11:$AE$11, 0))), "")))</f>
        <v/>
      </c>
      <c r="BB705" s="13" t="str" cm="1">
        <f t="array" ref="BB705">IF(BB$10="", "", IF(IFERROR(INDEX($B705:$AE705, $BK705, MATCH(BB$10, $B$11:$AE$11, 0)), "")="", "", IFERROR(VALUE(INDEX($B705:$AE705, $BK705, MATCH(BB$10, $B$11:$AE$11, 0))), "")))</f>
        <v/>
      </c>
      <c r="BC705" s="13" t="str" cm="1">
        <f t="array" ref="BC705">IF(BC$10="", "", IF(IFERROR(INDEX($B705:$AE705, $BK705, MATCH(BC$10, $B$11:$AE$11, 0)), "")="", "", IFERROR(VALUE(INDEX($B705:$AE705, $BK705, MATCH(BC$10, $B$11:$AE$11, 0))), "")))</f>
        <v/>
      </c>
      <c r="BD705" s="13" t="str" cm="1">
        <f t="array" ref="BD705">IF(BD$10="", "", IF(IFERROR(INDEX($B705:$AE705, $BK705, MATCH(BD$10, $B$11:$AE$11, 0)), "")="", "", IFERROR(VALUE(INDEX($B705:$AE705, $BK705, MATCH(BD$10, $B$11:$AE$11, 0))), "")))</f>
        <v/>
      </c>
      <c r="BE705" s="32" t="str" cm="1">
        <f t="array" ref="BE705">IF(BE$10="", "", IF(IFERROR(INDEX($B705:$AE705, $BK705, MATCH(BE$10, $B$11:$AE$11, 0)), "")="", "", IFERROR(VALUE(INDEX($B705:$AE705, $BK705, MATCH(BE$10, $B$11:$AE$11, 0))), "")))</f>
        <v/>
      </c>
      <c r="BF705" s="12"/>
      <c r="BG705" s="44" t="str" cm="1">
        <f t="array" ref="BG705">IF(BG$10="", "", IF(IFERROR(INDEX($B705:$AE705, $BK705, MATCH(BG$10, $B$11:$AE$11, 0)), "")="", "", IFERROR(LEFT(INDEX($B705:$AE705, $BK705, MATCH(BG$10, $B$11:$AE$11, 0)), 70), "")))</f>
        <v/>
      </c>
      <c r="BH705" s="12"/>
      <c r="BI705" s="44" t="str" cm="1">
        <f t="array" ref="BI705">IF(BI$10="", "", IF(IFERROR(INDEX($B705:$AE705, $BK705, MATCH(BI$10, $B$11:$AE$11, 0)), "")="", "", IFERROR(INDEX($B705:$AE705, $BK705, MATCH(BI$10, $B$11:$AE$11, 0)), "")))</f>
        <v/>
      </c>
      <c r="BJ705" s="12"/>
      <c r="BN705" s="19" t="str" cm="1">
        <f t="array" ref="BN705">IF($AZ$10="", "", IF(IFERROR(INDEX($B705:$AE705, $BK705, MATCH($AZ$10, $B$11:$AE$11, 0)), "")="", "", IFERROR(INDEX($B705:$AE705, $BK705, MATCH($AZ$10, $B$11:$AE$11, 0)), "")))</f>
        <v/>
      </c>
      <c r="BO705" s="19" t="str">
        <f t="shared" si="162"/>
        <v/>
      </c>
      <c r="BP705" s="19" t="str">
        <f t="shared" si="163"/>
        <v/>
      </c>
      <c r="BQ705" s="19" t="str">
        <f t="shared" si="164"/>
        <v/>
      </c>
      <c r="BR705" s="30" t="str">
        <f t="shared" si="165"/>
        <v/>
      </c>
      <c r="BS705" s="19" t="str">
        <f t="shared" si="166"/>
        <v/>
      </c>
      <c r="BT705" s="40" t="str" cm="1">
        <f t="array" ref="BT705">IFERROR(DATE(INDEX($BQ705:$BS705, $BK705, MATCH($BN$5, $BQ$10:$BS$10, 0)), INDEX($BQ705:$BS705, $BK705, MATCH($BN$4, $BQ$10:$BS$10, 0)), INDEX($BQ705:$BS705, $BK705, MATCH($BN$3, $BQ$10:$BS$10, 0))), "")</f>
        <v/>
      </c>
      <c r="BV705" s="19" t="str">
        <f t="shared" si="167"/>
        <v/>
      </c>
      <c r="BX705" s="19" t="str">
        <f t="shared" si="168"/>
        <v/>
      </c>
      <c r="BZ705" s="30" t="str">
        <f t="shared" si="172"/>
        <v/>
      </c>
      <c r="CA705" s="13" t="str">
        <f t="shared" si="173"/>
        <v/>
      </c>
      <c r="CB705" s="13" t="str">
        <f t="shared" si="174"/>
        <v/>
      </c>
      <c r="CC705" s="13" t="str">
        <f t="shared" si="175"/>
        <v/>
      </c>
      <c r="CD705" s="32" t="str">
        <f t="shared" si="176"/>
        <v/>
      </c>
      <c r="CF705" s="52" t="str">
        <f t="shared" si="169"/>
        <v/>
      </c>
      <c r="CH705" s="19" t="str">
        <f>IF($CF705="", "", COUNTIF($CF$12:$CF$1210, "&gt;"&amp;$CF705)+1+COUNTIF($CF$12:$CF705, $CF705)-1)</f>
        <v/>
      </c>
      <c r="CJ705" s="19" t="str">
        <f t="shared" si="170"/>
        <v/>
      </c>
      <c r="CL705" s="87" t="str">
        <f t="shared" si="171"/>
        <v/>
      </c>
    </row>
    <row r="706" spans="1:90" x14ac:dyDescent="0.25">
      <c r="A706" s="11"/>
      <c r="B706" s="5"/>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7"/>
      <c r="AF706" s="11"/>
      <c r="AG706" s="12"/>
      <c r="AH706" s="12"/>
      <c r="AI706" s="12"/>
      <c r="AJ706" s="12"/>
      <c r="AK706" s="12"/>
      <c r="AL706" s="12"/>
      <c r="AM706" s="12"/>
      <c r="AN706" s="12"/>
      <c r="AO706" s="12"/>
      <c r="AP706" s="12"/>
      <c r="AQ706" s="12"/>
      <c r="AR706" s="12"/>
      <c r="AS706" s="12"/>
      <c r="AT706" s="12"/>
      <c r="AU706" s="12"/>
      <c r="AV706" s="12"/>
      <c r="AW706" s="12"/>
      <c r="AX706" s="12"/>
      <c r="AY706" s="12"/>
      <c r="AZ706" s="37" t="str">
        <f t="shared" si="161"/>
        <v/>
      </c>
      <c r="BA706" s="13" t="str" cm="1">
        <f t="array" ref="BA706">IF(BA$10="", "", IF(IFERROR(INDEX($B706:$AE706, $BK706, MATCH(BA$10, $B$11:$AE$11, 0)), "")="", "", IFERROR(VALUE(INDEX($B706:$AE706, $BK706, MATCH(BA$10, $B$11:$AE$11, 0))), "")))</f>
        <v/>
      </c>
      <c r="BB706" s="13" t="str" cm="1">
        <f t="array" ref="BB706">IF(BB$10="", "", IF(IFERROR(INDEX($B706:$AE706, $BK706, MATCH(BB$10, $B$11:$AE$11, 0)), "")="", "", IFERROR(VALUE(INDEX($B706:$AE706, $BK706, MATCH(BB$10, $B$11:$AE$11, 0))), "")))</f>
        <v/>
      </c>
      <c r="BC706" s="13" t="str" cm="1">
        <f t="array" ref="BC706">IF(BC$10="", "", IF(IFERROR(INDEX($B706:$AE706, $BK706, MATCH(BC$10, $B$11:$AE$11, 0)), "")="", "", IFERROR(VALUE(INDEX($B706:$AE706, $BK706, MATCH(BC$10, $B$11:$AE$11, 0))), "")))</f>
        <v/>
      </c>
      <c r="BD706" s="13" t="str" cm="1">
        <f t="array" ref="BD706">IF(BD$10="", "", IF(IFERROR(INDEX($B706:$AE706, $BK706, MATCH(BD$10, $B$11:$AE$11, 0)), "")="", "", IFERROR(VALUE(INDEX($B706:$AE706, $BK706, MATCH(BD$10, $B$11:$AE$11, 0))), "")))</f>
        <v/>
      </c>
      <c r="BE706" s="32" t="str" cm="1">
        <f t="array" ref="BE706">IF(BE$10="", "", IF(IFERROR(INDEX($B706:$AE706, $BK706, MATCH(BE$10, $B$11:$AE$11, 0)), "")="", "", IFERROR(VALUE(INDEX($B706:$AE706, $BK706, MATCH(BE$10, $B$11:$AE$11, 0))), "")))</f>
        <v/>
      </c>
      <c r="BF706" s="12"/>
      <c r="BG706" s="44" t="str" cm="1">
        <f t="array" ref="BG706">IF(BG$10="", "", IF(IFERROR(INDEX($B706:$AE706, $BK706, MATCH(BG$10, $B$11:$AE$11, 0)), "")="", "", IFERROR(LEFT(INDEX($B706:$AE706, $BK706, MATCH(BG$10, $B$11:$AE$11, 0)), 70), "")))</f>
        <v/>
      </c>
      <c r="BH706" s="12"/>
      <c r="BI706" s="44" t="str" cm="1">
        <f t="array" ref="BI706">IF(BI$10="", "", IF(IFERROR(INDEX($B706:$AE706, $BK706, MATCH(BI$10, $B$11:$AE$11, 0)), "")="", "", IFERROR(INDEX($B706:$AE706, $BK706, MATCH(BI$10, $B$11:$AE$11, 0)), "")))</f>
        <v/>
      </c>
      <c r="BJ706" s="12"/>
      <c r="BN706" s="19" t="str" cm="1">
        <f t="array" ref="BN706">IF($AZ$10="", "", IF(IFERROR(INDEX($B706:$AE706, $BK706, MATCH($AZ$10, $B$11:$AE$11, 0)), "")="", "", IFERROR(INDEX($B706:$AE706, $BK706, MATCH($AZ$10, $B$11:$AE$11, 0)), "")))</f>
        <v/>
      </c>
      <c r="BO706" s="19" t="str">
        <f t="shared" si="162"/>
        <v/>
      </c>
      <c r="BP706" s="19" t="str">
        <f t="shared" si="163"/>
        <v/>
      </c>
      <c r="BQ706" s="19" t="str">
        <f t="shared" si="164"/>
        <v/>
      </c>
      <c r="BR706" s="30" t="str">
        <f t="shared" si="165"/>
        <v/>
      </c>
      <c r="BS706" s="19" t="str">
        <f t="shared" si="166"/>
        <v/>
      </c>
      <c r="BT706" s="40" t="str" cm="1">
        <f t="array" ref="BT706">IFERROR(DATE(INDEX($BQ706:$BS706, $BK706, MATCH($BN$5, $BQ$10:$BS$10, 0)), INDEX($BQ706:$BS706, $BK706, MATCH($BN$4, $BQ$10:$BS$10, 0)), INDEX($BQ706:$BS706, $BK706, MATCH($BN$3, $BQ$10:$BS$10, 0))), "")</f>
        <v/>
      </c>
      <c r="BV706" s="19" t="str">
        <f t="shared" si="167"/>
        <v/>
      </c>
      <c r="BX706" s="19" t="str">
        <f t="shared" si="168"/>
        <v/>
      </c>
      <c r="BZ706" s="30" t="str">
        <f t="shared" si="172"/>
        <v/>
      </c>
      <c r="CA706" s="13" t="str">
        <f t="shared" si="173"/>
        <v/>
      </c>
      <c r="CB706" s="13" t="str">
        <f t="shared" si="174"/>
        <v/>
      </c>
      <c r="CC706" s="13" t="str">
        <f t="shared" si="175"/>
        <v/>
      </c>
      <c r="CD706" s="32" t="str">
        <f t="shared" si="176"/>
        <v/>
      </c>
      <c r="CF706" s="52" t="str">
        <f t="shared" si="169"/>
        <v/>
      </c>
      <c r="CH706" s="19" t="str">
        <f>IF($CF706="", "", COUNTIF($CF$12:$CF$1210, "&gt;"&amp;$CF706)+1+COUNTIF($CF$12:$CF706, $CF706)-1)</f>
        <v/>
      </c>
      <c r="CJ706" s="19" t="str">
        <f t="shared" si="170"/>
        <v/>
      </c>
      <c r="CL706" s="87" t="str">
        <f t="shared" si="171"/>
        <v/>
      </c>
    </row>
    <row r="707" spans="1:90" x14ac:dyDescent="0.25">
      <c r="A707" s="11"/>
      <c r="B707" s="5"/>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7"/>
      <c r="AF707" s="11"/>
      <c r="AG707" s="12"/>
      <c r="AH707" s="12"/>
      <c r="AI707" s="12"/>
      <c r="AJ707" s="12"/>
      <c r="AK707" s="12"/>
      <c r="AL707" s="12"/>
      <c r="AM707" s="12"/>
      <c r="AN707" s="12"/>
      <c r="AO707" s="12"/>
      <c r="AP707" s="12"/>
      <c r="AQ707" s="12"/>
      <c r="AR707" s="12"/>
      <c r="AS707" s="12"/>
      <c r="AT707" s="12"/>
      <c r="AU707" s="12"/>
      <c r="AV707" s="12"/>
      <c r="AW707" s="12"/>
      <c r="AX707" s="12"/>
      <c r="AY707" s="12"/>
      <c r="AZ707" s="37" t="str">
        <f t="shared" si="161"/>
        <v/>
      </c>
      <c r="BA707" s="13" t="str" cm="1">
        <f t="array" ref="BA707">IF(BA$10="", "", IF(IFERROR(INDEX($B707:$AE707, $BK707, MATCH(BA$10, $B$11:$AE$11, 0)), "")="", "", IFERROR(VALUE(INDEX($B707:$AE707, $BK707, MATCH(BA$10, $B$11:$AE$11, 0))), "")))</f>
        <v/>
      </c>
      <c r="BB707" s="13" t="str" cm="1">
        <f t="array" ref="BB707">IF(BB$10="", "", IF(IFERROR(INDEX($B707:$AE707, $BK707, MATCH(BB$10, $B$11:$AE$11, 0)), "")="", "", IFERROR(VALUE(INDEX($B707:$AE707, $BK707, MATCH(BB$10, $B$11:$AE$11, 0))), "")))</f>
        <v/>
      </c>
      <c r="BC707" s="13" t="str" cm="1">
        <f t="array" ref="BC707">IF(BC$10="", "", IF(IFERROR(INDEX($B707:$AE707, $BK707, MATCH(BC$10, $B$11:$AE$11, 0)), "")="", "", IFERROR(VALUE(INDEX($B707:$AE707, $BK707, MATCH(BC$10, $B$11:$AE$11, 0))), "")))</f>
        <v/>
      </c>
      <c r="BD707" s="13" t="str" cm="1">
        <f t="array" ref="BD707">IF(BD$10="", "", IF(IFERROR(INDEX($B707:$AE707, $BK707, MATCH(BD$10, $B$11:$AE$11, 0)), "")="", "", IFERROR(VALUE(INDEX($B707:$AE707, $BK707, MATCH(BD$10, $B$11:$AE$11, 0))), "")))</f>
        <v/>
      </c>
      <c r="BE707" s="32" t="str" cm="1">
        <f t="array" ref="BE707">IF(BE$10="", "", IF(IFERROR(INDEX($B707:$AE707, $BK707, MATCH(BE$10, $B$11:$AE$11, 0)), "")="", "", IFERROR(VALUE(INDEX($B707:$AE707, $BK707, MATCH(BE$10, $B$11:$AE$11, 0))), "")))</f>
        <v/>
      </c>
      <c r="BF707" s="12"/>
      <c r="BG707" s="44" t="str" cm="1">
        <f t="array" ref="BG707">IF(BG$10="", "", IF(IFERROR(INDEX($B707:$AE707, $BK707, MATCH(BG$10, $B$11:$AE$11, 0)), "")="", "", IFERROR(LEFT(INDEX($B707:$AE707, $BK707, MATCH(BG$10, $B$11:$AE$11, 0)), 70), "")))</f>
        <v/>
      </c>
      <c r="BH707" s="12"/>
      <c r="BI707" s="44" t="str" cm="1">
        <f t="array" ref="BI707">IF(BI$10="", "", IF(IFERROR(INDEX($B707:$AE707, $BK707, MATCH(BI$10, $B$11:$AE$11, 0)), "")="", "", IFERROR(INDEX($B707:$AE707, $BK707, MATCH(BI$10, $B$11:$AE$11, 0)), "")))</f>
        <v/>
      </c>
      <c r="BJ707" s="12"/>
      <c r="BN707" s="19" t="str" cm="1">
        <f t="array" ref="BN707">IF($AZ$10="", "", IF(IFERROR(INDEX($B707:$AE707, $BK707, MATCH($AZ$10, $B$11:$AE$11, 0)), "")="", "", IFERROR(INDEX($B707:$AE707, $BK707, MATCH($AZ$10, $B$11:$AE$11, 0)), "")))</f>
        <v/>
      </c>
      <c r="BO707" s="19" t="str">
        <f t="shared" si="162"/>
        <v/>
      </c>
      <c r="BP707" s="19" t="str">
        <f t="shared" si="163"/>
        <v/>
      </c>
      <c r="BQ707" s="19" t="str">
        <f t="shared" si="164"/>
        <v/>
      </c>
      <c r="BR707" s="30" t="str">
        <f t="shared" si="165"/>
        <v/>
      </c>
      <c r="BS707" s="19" t="str">
        <f t="shared" si="166"/>
        <v/>
      </c>
      <c r="BT707" s="40" t="str" cm="1">
        <f t="array" ref="BT707">IFERROR(DATE(INDEX($BQ707:$BS707, $BK707, MATCH($BN$5, $BQ$10:$BS$10, 0)), INDEX($BQ707:$BS707, $BK707, MATCH($BN$4, $BQ$10:$BS$10, 0)), INDEX($BQ707:$BS707, $BK707, MATCH($BN$3, $BQ$10:$BS$10, 0))), "")</f>
        <v/>
      </c>
      <c r="BV707" s="19" t="str">
        <f t="shared" si="167"/>
        <v/>
      </c>
      <c r="BX707" s="19" t="str">
        <f t="shared" si="168"/>
        <v/>
      </c>
      <c r="BZ707" s="30" t="str">
        <f t="shared" si="172"/>
        <v/>
      </c>
      <c r="CA707" s="13" t="str">
        <f t="shared" si="173"/>
        <v/>
      </c>
      <c r="CB707" s="13" t="str">
        <f t="shared" si="174"/>
        <v/>
      </c>
      <c r="CC707" s="13" t="str">
        <f t="shared" si="175"/>
        <v/>
      </c>
      <c r="CD707" s="32" t="str">
        <f t="shared" si="176"/>
        <v/>
      </c>
      <c r="CF707" s="52" t="str">
        <f t="shared" si="169"/>
        <v/>
      </c>
      <c r="CH707" s="19" t="str">
        <f>IF($CF707="", "", COUNTIF($CF$12:$CF$1210, "&gt;"&amp;$CF707)+1+COUNTIF($CF$12:$CF707, $CF707)-1)</f>
        <v/>
      </c>
      <c r="CJ707" s="19" t="str">
        <f t="shared" si="170"/>
        <v/>
      </c>
      <c r="CL707" s="87" t="str">
        <f t="shared" si="171"/>
        <v/>
      </c>
    </row>
    <row r="708" spans="1:90" x14ac:dyDescent="0.25">
      <c r="A708" s="11"/>
      <c r="B708" s="5"/>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7"/>
      <c r="AF708" s="11"/>
      <c r="AG708" s="12"/>
      <c r="AH708" s="12"/>
      <c r="AI708" s="12"/>
      <c r="AJ708" s="12"/>
      <c r="AK708" s="12"/>
      <c r="AL708" s="12"/>
      <c r="AM708" s="12"/>
      <c r="AN708" s="12"/>
      <c r="AO708" s="12"/>
      <c r="AP708" s="12"/>
      <c r="AQ708" s="12"/>
      <c r="AR708" s="12"/>
      <c r="AS708" s="12"/>
      <c r="AT708" s="12"/>
      <c r="AU708" s="12"/>
      <c r="AV708" s="12"/>
      <c r="AW708" s="12"/>
      <c r="AX708" s="12"/>
      <c r="AY708" s="12"/>
      <c r="AZ708" s="37" t="str">
        <f t="shared" si="161"/>
        <v/>
      </c>
      <c r="BA708" s="13" t="str" cm="1">
        <f t="array" ref="BA708">IF(BA$10="", "", IF(IFERROR(INDEX($B708:$AE708, $BK708, MATCH(BA$10, $B$11:$AE$11, 0)), "")="", "", IFERROR(VALUE(INDEX($B708:$AE708, $BK708, MATCH(BA$10, $B$11:$AE$11, 0))), "")))</f>
        <v/>
      </c>
      <c r="BB708" s="13" t="str" cm="1">
        <f t="array" ref="BB708">IF(BB$10="", "", IF(IFERROR(INDEX($B708:$AE708, $BK708, MATCH(BB$10, $B$11:$AE$11, 0)), "")="", "", IFERROR(VALUE(INDEX($B708:$AE708, $BK708, MATCH(BB$10, $B$11:$AE$11, 0))), "")))</f>
        <v/>
      </c>
      <c r="BC708" s="13" t="str" cm="1">
        <f t="array" ref="BC708">IF(BC$10="", "", IF(IFERROR(INDEX($B708:$AE708, $BK708, MATCH(BC$10, $B$11:$AE$11, 0)), "")="", "", IFERROR(VALUE(INDEX($B708:$AE708, $BK708, MATCH(BC$10, $B$11:$AE$11, 0))), "")))</f>
        <v/>
      </c>
      <c r="BD708" s="13" t="str" cm="1">
        <f t="array" ref="BD708">IF(BD$10="", "", IF(IFERROR(INDEX($B708:$AE708, $BK708, MATCH(BD$10, $B$11:$AE$11, 0)), "")="", "", IFERROR(VALUE(INDEX($B708:$AE708, $BK708, MATCH(BD$10, $B$11:$AE$11, 0))), "")))</f>
        <v/>
      </c>
      <c r="BE708" s="32" t="str" cm="1">
        <f t="array" ref="BE708">IF(BE$10="", "", IF(IFERROR(INDEX($B708:$AE708, $BK708, MATCH(BE$10, $B$11:$AE$11, 0)), "")="", "", IFERROR(VALUE(INDEX($B708:$AE708, $BK708, MATCH(BE$10, $B$11:$AE$11, 0))), "")))</f>
        <v/>
      </c>
      <c r="BF708" s="12"/>
      <c r="BG708" s="44" t="str" cm="1">
        <f t="array" ref="BG708">IF(BG$10="", "", IF(IFERROR(INDEX($B708:$AE708, $BK708, MATCH(BG$10, $B$11:$AE$11, 0)), "")="", "", IFERROR(LEFT(INDEX($B708:$AE708, $BK708, MATCH(BG$10, $B$11:$AE$11, 0)), 70), "")))</f>
        <v/>
      </c>
      <c r="BH708" s="12"/>
      <c r="BI708" s="44" t="str" cm="1">
        <f t="array" ref="BI708">IF(BI$10="", "", IF(IFERROR(INDEX($B708:$AE708, $BK708, MATCH(BI$10, $B$11:$AE$11, 0)), "")="", "", IFERROR(INDEX($B708:$AE708, $BK708, MATCH(BI$10, $B$11:$AE$11, 0)), "")))</f>
        <v/>
      </c>
      <c r="BJ708" s="12"/>
      <c r="BN708" s="19" t="str" cm="1">
        <f t="array" ref="BN708">IF($AZ$10="", "", IF(IFERROR(INDEX($B708:$AE708, $BK708, MATCH($AZ$10, $B$11:$AE$11, 0)), "")="", "", IFERROR(INDEX($B708:$AE708, $BK708, MATCH($AZ$10, $B$11:$AE$11, 0)), "")))</f>
        <v/>
      </c>
      <c r="BO708" s="19" t="str">
        <f t="shared" si="162"/>
        <v/>
      </c>
      <c r="BP708" s="19" t="str">
        <f t="shared" si="163"/>
        <v/>
      </c>
      <c r="BQ708" s="19" t="str">
        <f t="shared" si="164"/>
        <v/>
      </c>
      <c r="BR708" s="30" t="str">
        <f t="shared" si="165"/>
        <v/>
      </c>
      <c r="BS708" s="19" t="str">
        <f t="shared" si="166"/>
        <v/>
      </c>
      <c r="BT708" s="40" t="str" cm="1">
        <f t="array" ref="BT708">IFERROR(DATE(INDEX($BQ708:$BS708, $BK708, MATCH($BN$5, $BQ$10:$BS$10, 0)), INDEX($BQ708:$BS708, $BK708, MATCH($BN$4, $BQ$10:$BS$10, 0)), INDEX($BQ708:$BS708, $BK708, MATCH($BN$3, $BQ$10:$BS$10, 0))), "")</f>
        <v/>
      </c>
      <c r="BV708" s="19" t="str">
        <f t="shared" si="167"/>
        <v/>
      </c>
      <c r="BX708" s="19" t="str">
        <f t="shared" si="168"/>
        <v/>
      </c>
      <c r="BZ708" s="30" t="str">
        <f t="shared" si="172"/>
        <v/>
      </c>
      <c r="CA708" s="13" t="str">
        <f t="shared" si="173"/>
        <v/>
      </c>
      <c r="CB708" s="13" t="str">
        <f t="shared" si="174"/>
        <v/>
      </c>
      <c r="CC708" s="13" t="str">
        <f t="shared" si="175"/>
        <v/>
      </c>
      <c r="CD708" s="32" t="str">
        <f t="shared" si="176"/>
        <v/>
      </c>
      <c r="CF708" s="52" t="str">
        <f t="shared" si="169"/>
        <v/>
      </c>
      <c r="CH708" s="19" t="str">
        <f>IF($CF708="", "", COUNTIF($CF$12:$CF$1210, "&gt;"&amp;$CF708)+1+COUNTIF($CF$12:$CF708, $CF708)-1)</f>
        <v/>
      </c>
      <c r="CJ708" s="19" t="str">
        <f t="shared" si="170"/>
        <v/>
      </c>
      <c r="CL708" s="87" t="str">
        <f t="shared" si="171"/>
        <v/>
      </c>
    </row>
    <row r="709" spans="1:90" x14ac:dyDescent="0.25">
      <c r="A709" s="11"/>
      <c r="B709" s="5"/>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7"/>
      <c r="AF709" s="11"/>
      <c r="AG709" s="12"/>
      <c r="AH709" s="12"/>
      <c r="AI709" s="12"/>
      <c r="AJ709" s="12"/>
      <c r="AK709" s="12"/>
      <c r="AL709" s="12"/>
      <c r="AM709" s="12"/>
      <c r="AN709" s="12"/>
      <c r="AO709" s="12"/>
      <c r="AP709" s="12"/>
      <c r="AQ709" s="12"/>
      <c r="AR709" s="12"/>
      <c r="AS709" s="12"/>
      <c r="AT709" s="12"/>
      <c r="AU709" s="12"/>
      <c r="AV709" s="12"/>
      <c r="AW709" s="12"/>
      <c r="AX709" s="12"/>
      <c r="AY709" s="12"/>
      <c r="AZ709" s="37" t="str">
        <f t="shared" si="161"/>
        <v/>
      </c>
      <c r="BA709" s="13" t="str" cm="1">
        <f t="array" ref="BA709">IF(BA$10="", "", IF(IFERROR(INDEX($B709:$AE709, $BK709, MATCH(BA$10, $B$11:$AE$11, 0)), "")="", "", IFERROR(VALUE(INDEX($B709:$AE709, $BK709, MATCH(BA$10, $B$11:$AE$11, 0))), "")))</f>
        <v/>
      </c>
      <c r="BB709" s="13" t="str" cm="1">
        <f t="array" ref="BB709">IF(BB$10="", "", IF(IFERROR(INDEX($B709:$AE709, $BK709, MATCH(BB$10, $B$11:$AE$11, 0)), "")="", "", IFERROR(VALUE(INDEX($B709:$AE709, $BK709, MATCH(BB$10, $B$11:$AE$11, 0))), "")))</f>
        <v/>
      </c>
      <c r="BC709" s="13" t="str" cm="1">
        <f t="array" ref="BC709">IF(BC$10="", "", IF(IFERROR(INDEX($B709:$AE709, $BK709, MATCH(BC$10, $B$11:$AE$11, 0)), "")="", "", IFERROR(VALUE(INDEX($B709:$AE709, $BK709, MATCH(BC$10, $B$11:$AE$11, 0))), "")))</f>
        <v/>
      </c>
      <c r="BD709" s="13" t="str" cm="1">
        <f t="array" ref="BD709">IF(BD$10="", "", IF(IFERROR(INDEX($B709:$AE709, $BK709, MATCH(BD$10, $B$11:$AE$11, 0)), "")="", "", IFERROR(VALUE(INDEX($B709:$AE709, $BK709, MATCH(BD$10, $B$11:$AE$11, 0))), "")))</f>
        <v/>
      </c>
      <c r="BE709" s="32" t="str" cm="1">
        <f t="array" ref="BE709">IF(BE$10="", "", IF(IFERROR(INDEX($B709:$AE709, $BK709, MATCH(BE$10, $B$11:$AE$11, 0)), "")="", "", IFERROR(VALUE(INDEX($B709:$AE709, $BK709, MATCH(BE$10, $B$11:$AE$11, 0))), "")))</f>
        <v/>
      </c>
      <c r="BF709" s="12"/>
      <c r="BG709" s="44" t="str" cm="1">
        <f t="array" ref="BG709">IF(BG$10="", "", IF(IFERROR(INDEX($B709:$AE709, $BK709, MATCH(BG$10, $B$11:$AE$11, 0)), "")="", "", IFERROR(LEFT(INDEX($B709:$AE709, $BK709, MATCH(BG$10, $B$11:$AE$11, 0)), 70), "")))</f>
        <v/>
      </c>
      <c r="BH709" s="12"/>
      <c r="BI709" s="44" t="str" cm="1">
        <f t="array" ref="BI709">IF(BI$10="", "", IF(IFERROR(INDEX($B709:$AE709, $BK709, MATCH(BI$10, $B$11:$AE$11, 0)), "")="", "", IFERROR(INDEX($B709:$AE709, $BK709, MATCH(BI$10, $B$11:$AE$11, 0)), "")))</f>
        <v/>
      </c>
      <c r="BJ709" s="12"/>
      <c r="BN709" s="19" t="str" cm="1">
        <f t="array" ref="BN709">IF($AZ$10="", "", IF(IFERROR(INDEX($B709:$AE709, $BK709, MATCH($AZ$10, $B$11:$AE$11, 0)), "")="", "", IFERROR(INDEX($B709:$AE709, $BK709, MATCH($AZ$10, $B$11:$AE$11, 0)), "")))</f>
        <v/>
      </c>
      <c r="BO709" s="19" t="str">
        <f t="shared" si="162"/>
        <v/>
      </c>
      <c r="BP709" s="19" t="str">
        <f t="shared" si="163"/>
        <v/>
      </c>
      <c r="BQ709" s="19" t="str">
        <f t="shared" si="164"/>
        <v/>
      </c>
      <c r="BR709" s="30" t="str">
        <f t="shared" si="165"/>
        <v/>
      </c>
      <c r="BS709" s="19" t="str">
        <f t="shared" si="166"/>
        <v/>
      </c>
      <c r="BT709" s="40" t="str" cm="1">
        <f t="array" ref="BT709">IFERROR(DATE(INDEX($BQ709:$BS709, $BK709, MATCH($BN$5, $BQ$10:$BS$10, 0)), INDEX($BQ709:$BS709, $BK709, MATCH($BN$4, $BQ$10:$BS$10, 0)), INDEX($BQ709:$BS709, $BK709, MATCH($BN$3, $BQ$10:$BS$10, 0))), "")</f>
        <v/>
      </c>
      <c r="BV709" s="19" t="str">
        <f t="shared" si="167"/>
        <v/>
      </c>
      <c r="BX709" s="19" t="str">
        <f t="shared" si="168"/>
        <v/>
      </c>
      <c r="BZ709" s="30" t="str">
        <f t="shared" si="172"/>
        <v/>
      </c>
      <c r="CA709" s="13" t="str">
        <f t="shared" si="173"/>
        <v/>
      </c>
      <c r="CB709" s="13" t="str">
        <f t="shared" si="174"/>
        <v/>
      </c>
      <c r="CC709" s="13" t="str">
        <f t="shared" si="175"/>
        <v/>
      </c>
      <c r="CD709" s="32" t="str">
        <f t="shared" si="176"/>
        <v/>
      </c>
      <c r="CF709" s="52" t="str">
        <f t="shared" si="169"/>
        <v/>
      </c>
      <c r="CH709" s="19" t="str">
        <f>IF($CF709="", "", COUNTIF($CF$12:$CF$1210, "&gt;"&amp;$CF709)+1+COUNTIF($CF$12:$CF709, $CF709)-1)</f>
        <v/>
      </c>
      <c r="CJ709" s="19" t="str">
        <f t="shared" si="170"/>
        <v/>
      </c>
      <c r="CL709" s="87" t="str">
        <f t="shared" si="171"/>
        <v/>
      </c>
    </row>
    <row r="710" spans="1:90" x14ac:dyDescent="0.25">
      <c r="A710" s="11"/>
      <c r="B710" s="5"/>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7"/>
      <c r="AF710" s="11"/>
      <c r="AG710" s="12"/>
      <c r="AH710" s="12"/>
      <c r="AI710" s="12"/>
      <c r="AJ710" s="12"/>
      <c r="AK710" s="12"/>
      <c r="AL710" s="12"/>
      <c r="AM710" s="12"/>
      <c r="AN710" s="12"/>
      <c r="AO710" s="12"/>
      <c r="AP710" s="12"/>
      <c r="AQ710" s="12"/>
      <c r="AR710" s="12"/>
      <c r="AS710" s="12"/>
      <c r="AT710" s="12"/>
      <c r="AU710" s="12"/>
      <c r="AV710" s="12"/>
      <c r="AW710" s="12"/>
      <c r="AX710" s="12"/>
      <c r="AY710" s="12"/>
      <c r="AZ710" s="37" t="str">
        <f t="shared" si="161"/>
        <v/>
      </c>
      <c r="BA710" s="13" t="str" cm="1">
        <f t="array" ref="BA710">IF(BA$10="", "", IF(IFERROR(INDEX($B710:$AE710, $BK710, MATCH(BA$10, $B$11:$AE$11, 0)), "")="", "", IFERROR(VALUE(INDEX($B710:$AE710, $BK710, MATCH(BA$10, $B$11:$AE$11, 0))), "")))</f>
        <v/>
      </c>
      <c r="BB710" s="13" t="str" cm="1">
        <f t="array" ref="BB710">IF(BB$10="", "", IF(IFERROR(INDEX($B710:$AE710, $BK710, MATCH(BB$10, $B$11:$AE$11, 0)), "")="", "", IFERROR(VALUE(INDEX($B710:$AE710, $BK710, MATCH(BB$10, $B$11:$AE$11, 0))), "")))</f>
        <v/>
      </c>
      <c r="BC710" s="13" t="str" cm="1">
        <f t="array" ref="BC710">IF(BC$10="", "", IF(IFERROR(INDEX($B710:$AE710, $BK710, MATCH(BC$10, $B$11:$AE$11, 0)), "")="", "", IFERROR(VALUE(INDEX($B710:$AE710, $BK710, MATCH(BC$10, $B$11:$AE$11, 0))), "")))</f>
        <v/>
      </c>
      <c r="BD710" s="13" t="str" cm="1">
        <f t="array" ref="BD710">IF(BD$10="", "", IF(IFERROR(INDEX($B710:$AE710, $BK710, MATCH(BD$10, $B$11:$AE$11, 0)), "")="", "", IFERROR(VALUE(INDEX($B710:$AE710, $BK710, MATCH(BD$10, $B$11:$AE$11, 0))), "")))</f>
        <v/>
      </c>
      <c r="BE710" s="32" t="str" cm="1">
        <f t="array" ref="BE710">IF(BE$10="", "", IF(IFERROR(INDEX($B710:$AE710, $BK710, MATCH(BE$10, $B$11:$AE$11, 0)), "")="", "", IFERROR(VALUE(INDEX($B710:$AE710, $BK710, MATCH(BE$10, $B$11:$AE$11, 0))), "")))</f>
        <v/>
      </c>
      <c r="BF710" s="12"/>
      <c r="BG710" s="44" t="str" cm="1">
        <f t="array" ref="BG710">IF(BG$10="", "", IF(IFERROR(INDEX($B710:$AE710, $BK710, MATCH(BG$10, $B$11:$AE$11, 0)), "")="", "", IFERROR(LEFT(INDEX($B710:$AE710, $BK710, MATCH(BG$10, $B$11:$AE$11, 0)), 70), "")))</f>
        <v/>
      </c>
      <c r="BH710" s="12"/>
      <c r="BI710" s="44" t="str" cm="1">
        <f t="array" ref="BI710">IF(BI$10="", "", IF(IFERROR(INDEX($B710:$AE710, $BK710, MATCH(BI$10, $B$11:$AE$11, 0)), "")="", "", IFERROR(INDEX($B710:$AE710, $BK710, MATCH(BI$10, $B$11:$AE$11, 0)), "")))</f>
        <v/>
      </c>
      <c r="BJ710" s="12"/>
      <c r="BN710" s="19" t="str" cm="1">
        <f t="array" ref="BN710">IF($AZ$10="", "", IF(IFERROR(INDEX($B710:$AE710, $BK710, MATCH($AZ$10, $B$11:$AE$11, 0)), "")="", "", IFERROR(INDEX($B710:$AE710, $BK710, MATCH($AZ$10, $B$11:$AE$11, 0)), "")))</f>
        <v/>
      </c>
      <c r="BO710" s="19" t="str">
        <f t="shared" si="162"/>
        <v/>
      </c>
      <c r="BP710" s="19" t="str">
        <f t="shared" si="163"/>
        <v/>
      </c>
      <c r="BQ710" s="19" t="str">
        <f t="shared" si="164"/>
        <v/>
      </c>
      <c r="BR710" s="30" t="str">
        <f t="shared" si="165"/>
        <v/>
      </c>
      <c r="BS710" s="19" t="str">
        <f t="shared" si="166"/>
        <v/>
      </c>
      <c r="BT710" s="40" t="str" cm="1">
        <f t="array" ref="BT710">IFERROR(DATE(INDEX($BQ710:$BS710, $BK710, MATCH($BN$5, $BQ$10:$BS$10, 0)), INDEX($BQ710:$BS710, $BK710, MATCH($BN$4, $BQ$10:$BS$10, 0)), INDEX($BQ710:$BS710, $BK710, MATCH($BN$3, $BQ$10:$BS$10, 0))), "")</f>
        <v/>
      </c>
      <c r="BV710" s="19" t="str">
        <f t="shared" si="167"/>
        <v/>
      </c>
      <c r="BX710" s="19" t="str">
        <f t="shared" si="168"/>
        <v/>
      </c>
      <c r="BZ710" s="30" t="str">
        <f t="shared" si="172"/>
        <v/>
      </c>
      <c r="CA710" s="13" t="str">
        <f t="shared" si="173"/>
        <v/>
      </c>
      <c r="CB710" s="13" t="str">
        <f t="shared" si="174"/>
        <v/>
      </c>
      <c r="CC710" s="13" t="str">
        <f t="shared" si="175"/>
        <v/>
      </c>
      <c r="CD710" s="32" t="str">
        <f t="shared" si="176"/>
        <v/>
      </c>
      <c r="CF710" s="52" t="str">
        <f t="shared" si="169"/>
        <v/>
      </c>
      <c r="CH710" s="19" t="str">
        <f>IF($CF710="", "", COUNTIF($CF$12:$CF$1210, "&gt;"&amp;$CF710)+1+COUNTIF($CF$12:$CF710, $CF710)-1)</f>
        <v/>
      </c>
      <c r="CJ710" s="19" t="str">
        <f t="shared" si="170"/>
        <v/>
      </c>
      <c r="CL710" s="87" t="str">
        <f t="shared" si="171"/>
        <v/>
      </c>
    </row>
    <row r="711" spans="1:90" x14ac:dyDescent="0.25">
      <c r="A711" s="11"/>
      <c r="B711" s="5"/>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7"/>
      <c r="AF711" s="11"/>
      <c r="AG711" s="12"/>
      <c r="AH711" s="12"/>
      <c r="AI711" s="12"/>
      <c r="AJ711" s="12"/>
      <c r="AK711" s="12"/>
      <c r="AL711" s="12"/>
      <c r="AM711" s="12"/>
      <c r="AN711" s="12"/>
      <c r="AO711" s="12"/>
      <c r="AP711" s="12"/>
      <c r="AQ711" s="12"/>
      <c r="AR711" s="12"/>
      <c r="AS711" s="12"/>
      <c r="AT711" s="12"/>
      <c r="AU711" s="12"/>
      <c r="AV711" s="12"/>
      <c r="AW711" s="12"/>
      <c r="AX711" s="12"/>
      <c r="AY711" s="12"/>
      <c r="AZ711" s="37" t="str">
        <f t="shared" si="161"/>
        <v/>
      </c>
      <c r="BA711" s="13" t="str" cm="1">
        <f t="array" ref="BA711">IF(BA$10="", "", IF(IFERROR(INDEX($B711:$AE711, $BK711, MATCH(BA$10, $B$11:$AE$11, 0)), "")="", "", IFERROR(VALUE(INDEX($B711:$AE711, $BK711, MATCH(BA$10, $B$11:$AE$11, 0))), "")))</f>
        <v/>
      </c>
      <c r="BB711" s="13" t="str" cm="1">
        <f t="array" ref="BB711">IF(BB$10="", "", IF(IFERROR(INDEX($B711:$AE711, $BK711, MATCH(BB$10, $B$11:$AE$11, 0)), "")="", "", IFERROR(VALUE(INDEX($B711:$AE711, $BK711, MATCH(BB$10, $B$11:$AE$11, 0))), "")))</f>
        <v/>
      </c>
      <c r="BC711" s="13" t="str" cm="1">
        <f t="array" ref="BC711">IF(BC$10="", "", IF(IFERROR(INDEX($B711:$AE711, $BK711, MATCH(BC$10, $B$11:$AE$11, 0)), "")="", "", IFERROR(VALUE(INDEX($B711:$AE711, $BK711, MATCH(BC$10, $B$11:$AE$11, 0))), "")))</f>
        <v/>
      </c>
      <c r="BD711" s="13" t="str" cm="1">
        <f t="array" ref="BD711">IF(BD$10="", "", IF(IFERROR(INDEX($B711:$AE711, $BK711, MATCH(BD$10, $B$11:$AE$11, 0)), "")="", "", IFERROR(VALUE(INDEX($B711:$AE711, $BK711, MATCH(BD$10, $B$11:$AE$11, 0))), "")))</f>
        <v/>
      </c>
      <c r="BE711" s="32" t="str" cm="1">
        <f t="array" ref="BE711">IF(BE$10="", "", IF(IFERROR(INDEX($B711:$AE711, $BK711, MATCH(BE$10, $B$11:$AE$11, 0)), "")="", "", IFERROR(VALUE(INDEX($B711:$AE711, $BK711, MATCH(BE$10, $B$11:$AE$11, 0))), "")))</f>
        <v/>
      </c>
      <c r="BF711" s="12"/>
      <c r="BG711" s="44" t="str" cm="1">
        <f t="array" ref="BG711">IF(BG$10="", "", IF(IFERROR(INDEX($B711:$AE711, $BK711, MATCH(BG$10, $B$11:$AE$11, 0)), "")="", "", IFERROR(LEFT(INDEX($B711:$AE711, $BK711, MATCH(BG$10, $B$11:$AE$11, 0)), 70), "")))</f>
        <v/>
      </c>
      <c r="BH711" s="12"/>
      <c r="BI711" s="44" t="str" cm="1">
        <f t="array" ref="BI711">IF(BI$10="", "", IF(IFERROR(INDEX($B711:$AE711, $BK711, MATCH(BI$10, $B$11:$AE$11, 0)), "")="", "", IFERROR(INDEX($B711:$AE711, $BK711, MATCH(BI$10, $B$11:$AE$11, 0)), "")))</f>
        <v/>
      </c>
      <c r="BJ711" s="12"/>
      <c r="BN711" s="19" t="str" cm="1">
        <f t="array" ref="BN711">IF($AZ$10="", "", IF(IFERROR(INDEX($B711:$AE711, $BK711, MATCH($AZ$10, $B$11:$AE$11, 0)), "")="", "", IFERROR(INDEX($B711:$AE711, $BK711, MATCH($AZ$10, $B$11:$AE$11, 0)), "")))</f>
        <v/>
      </c>
      <c r="BO711" s="19" t="str">
        <f t="shared" si="162"/>
        <v/>
      </c>
      <c r="BP711" s="19" t="str">
        <f t="shared" si="163"/>
        <v/>
      </c>
      <c r="BQ711" s="19" t="str">
        <f t="shared" si="164"/>
        <v/>
      </c>
      <c r="BR711" s="30" t="str">
        <f t="shared" si="165"/>
        <v/>
      </c>
      <c r="BS711" s="19" t="str">
        <f t="shared" si="166"/>
        <v/>
      </c>
      <c r="BT711" s="40" t="str" cm="1">
        <f t="array" ref="BT711">IFERROR(DATE(INDEX($BQ711:$BS711, $BK711, MATCH($BN$5, $BQ$10:$BS$10, 0)), INDEX($BQ711:$BS711, $BK711, MATCH($BN$4, $BQ$10:$BS$10, 0)), INDEX($BQ711:$BS711, $BK711, MATCH($BN$3, $BQ$10:$BS$10, 0))), "")</f>
        <v/>
      </c>
      <c r="BV711" s="19" t="str">
        <f t="shared" si="167"/>
        <v/>
      </c>
      <c r="BX711" s="19" t="str">
        <f t="shared" si="168"/>
        <v/>
      </c>
      <c r="BZ711" s="30" t="str">
        <f t="shared" si="172"/>
        <v/>
      </c>
      <c r="CA711" s="13" t="str">
        <f t="shared" si="173"/>
        <v/>
      </c>
      <c r="CB711" s="13" t="str">
        <f t="shared" si="174"/>
        <v/>
      </c>
      <c r="CC711" s="13" t="str">
        <f t="shared" si="175"/>
        <v/>
      </c>
      <c r="CD711" s="32" t="str">
        <f t="shared" si="176"/>
        <v/>
      </c>
      <c r="CF711" s="52" t="str">
        <f t="shared" si="169"/>
        <v/>
      </c>
      <c r="CH711" s="19" t="str">
        <f>IF($CF711="", "", COUNTIF($CF$12:$CF$1210, "&gt;"&amp;$CF711)+1+COUNTIF($CF$12:$CF711, $CF711)-1)</f>
        <v/>
      </c>
      <c r="CJ711" s="19" t="str">
        <f t="shared" si="170"/>
        <v/>
      </c>
      <c r="CL711" s="87" t="str">
        <f t="shared" si="171"/>
        <v/>
      </c>
    </row>
    <row r="712" spans="1:90" x14ac:dyDescent="0.25">
      <c r="A712" s="11"/>
      <c r="B712" s="5"/>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7"/>
      <c r="AF712" s="11"/>
      <c r="AG712" s="12"/>
      <c r="AH712" s="12"/>
      <c r="AI712" s="12"/>
      <c r="AJ712" s="12"/>
      <c r="AK712" s="12"/>
      <c r="AL712" s="12"/>
      <c r="AM712" s="12"/>
      <c r="AN712" s="12"/>
      <c r="AO712" s="12"/>
      <c r="AP712" s="12"/>
      <c r="AQ712" s="12"/>
      <c r="AR712" s="12"/>
      <c r="AS712" s="12"/>
      <c r="AT712" s="12"/>
      <c r="AU712" s="12"/>
      <c r="AV712" s="12"/>
      <c r="AW712" s="12"/>
      <c r="AX712" s="12"/>
      <c r="AY712" s="12"/>
      <c r="AZ712" s="37" t="str">
        <f t="shared" si="161"/>
        <v/>
      </c>
      <c r="BA712" s="13" t="str" cm="1">
        <f t="array" ref="BA712">IF(BA$10="", "", IF(IFERROR(INDEX($B712:$AE712, $BK712, MATCH(BA$10, $B$11:$AE$11, 0)), "")="", "", IFERROR(VALUE(INDEX($B712:$AE712, $BK712, MATCH(BA$10, $B$11:$AE$11, 0))), "")))</f>
        <v/>
      </c>
      <c r="BB712" s="13" t="str" cm="1">
        <f t="array" ref="BB712">IF(BB$10="", "", IF(IFERROR(INDEX($B712:$AE712, $BK712, MATCH(BB$10, $B$11:$AE$11, 0)), "")="", "", IFERROR(VALUE(INDEX($B712:$AE712, $BK712, MATCH(BB$10, $B$11:$AE$11, 0))), "")))</f>
        <v/>
      </c>
      <c r="BC712" s="13" t="str" cm="1">
        <f t="array" ref="BC712">IF(BC$10="", "", IF(IFERROR(INDEX($B712:$AE712, $BK712, MATCH(BC$10, $B$11:$AE$11, 0)), "")="", "", IFERROR(VALUE(INDEX($B712:$AE712, $BK712, MATCH(BC$10, $B$11:$AE$11, 0))), "")))</f>
        <v/>
      </c>
      <c r="BD712" s="13" t="str" cm="1">
        <f t="array" ref="BD712">IF(BD$10="", "", IF(IFERROR(INDEX($B712:$AE712, $BK712, MATCH(BD$10, $B$11:$AE$11, 0)), "")="", "", IFERROR(VALUE(INDEX($B712:$AE712, $BK712, MATCH(BD$10, $B$11:$AE$11, 0))), "")))</f>
        <v/>
      </c>
      <c r="BE712" s="32" t="str" cm="1">
        <f t="array" ref="BE712">IF(BE$10="", "", IF(IFERROR(INDEX($B712:$AE712, $BK712, MATCH(BE$10, $B$11:$AE$11, 0)), "")="", "", IFERROR(VALUE(INDEX($B712:$AE712, $BK712, MATCH(BE$10, $B$11:$AE$11, 0))), "")))</f>
        <v/>
      </c>
      <c r="BF712" s="12"/>
      <c r="BG712" s="44" t="str" cm="1">
        <f t="array" ref="BG712">IF(BG$10="", "", IF(IFERROR(INDEX($B712:$AE712, $BK712, MATCH(BG$10, $B$11:$AE$11, 0)), "")="", "", IFERROR(LEFT(INDEX($B712:$AE712, $BK712, MATCH(BG$10, $B$11:$AE$11, 0)), 70), "")))</f>
        <v/>
      </c>
      <c r="BH712" s="12"/>
      <c r="BI712" s="44" t="str" cm="1">
        <f t="array" ref="BI712">IF(BI$10="", "", IF(IFERROR(INDEX($B712:$AE712, $BK712, MATCH(BI$10, $B$11:$AE$11, 0)), "")="", "", IFERROR(INDEX($B712:$AE712, $BK712, MATCH(BI$10, $B$11:$AE$11, 0)), "")))</f>
        <v/>
      </c>
      <c r="BJ712" s="12"/>
      <c r="BN712" s="19" t="str" cm="1">
        <f t="array" ref="BN712">IF($AZ$10="", "", IF(IFERROR(INDEX($B712:$AE712, $BK712, MATCH($AZ$10, $B$11:$AE$11, 0)), "")="", "", IFERROR(INDEX($B712:$AE712, $BK712, MATCH($AZ$10, $B$11:$AE$11, 0)), "")))</f>
        <v/>
      </c>
      <c r="BO712" s="19" t="str">
        <f t="shared" si="162"/>
        <v/>
      </c>
      <c r="BP712" s="19" t="str">
        <f t="shared" si="163"/>
        <v/>
      </c>
      <c r="BQ712" s="19" t="str">
        <f t="shared" si="164"/>
        <v/>
      </c>
      <c r="BR712" s="30" t="str">
        <f t="shared" si="165"/>
        <v/>
      </c>
      <c r="BS712" s="19" t="str">
        <f t="shared" si="166"/>
        <v/>
      </c>
      <c r="BT712" s="40" t="str" cm="1">
        <f t="array" ref="BT712">IFERROR(DATE(INDEX($BQ712:$BS712, $BK712, MATCH($BN$5, $BQ$10:$BS$10, 0)), INDEX($BQ712:$BS712, $BK712, MATCH($BN$4, $BQ$10:$BS$10, 0)), INDEX($BQ712:$BS712, $BK712, MATCH($BN$3, $BQ$10:$BS$10, 0))), "")</f>
        <v/>
      </c>
      <c r="BV712" s="19" t="str">
        <f t="shared" si="167"/>
        <v/>
      </c>
      <c r="BX712" s="19" t="str">
        <f t="shared" si="168"/>
        <v/>
      </c>
      <c r="BZ712" s="30" t="str">
        <f t="shared" si="172"/>
        <v/>
      </c>
      <c r="CA712" s="13" t="str">
        <f t="shared" si="173"/>
        <v/>
      </c>
      <c r="CB712" s="13" t="str">
        <f t="shared" si="174"/>
        <v/>
      </c>
      <c r="CC712" s="13" t="str">
        <f t="shared" si="175"/>
        <v/>
      </c>
      <c r="CD712" s="32" t="str">
        <f t="shared" si="176"/>
        <v/>
      </c>
      <c r="CF712" s="52" t="str">
        <f t="shared" si="169"/>
        <v/>
      </c>
      <c r="CH712" s="19" t="str">
        <f>IF($CF712="", "", COUNTIF($CF$12:$CF$1210, "&gt;"&amp;$CF712)+1+COUNTIF($CF$12:$CF712, $CF712)-1)</f>
        <v/>
      </c>
      <c r="CJ712" s="19" t="str">
        <f t="shared" si="170"/>
        <v/>
      </c>
      <c r="CL712" s="87" t="str">
        <f t="shared" si="171"/>
        <v/>
      </c>
    </row>
    <row r="713" spans="1:90" x14ac:dyDescent="0.25">
      <c r="A713" s="11"/>
      <c r="B713" s="5"/>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7"/>
      <c r="AF713" s="11"/>
      <c r="AG713" s="12"/>
      <c r="AH713" s="12"/>
      <c r="AI713" s="12"/>
      <c r="AJ713" s="12"/>
      <c r="AK713" s="12"/>
      <c r="AL713" s="12"/>
      <c r="AM713" s="12"/>
      <c r="AN713" s="12"/>
      <c r="AO713" s="12"/>
      <c r="AP713" s="12"/>
      <c r="AQ713" s="12"/>
      <c r="AR713" s="12"/>
      <c r="AS713" s="12"/>
      <c r="AT713" s="12"/>
      <c r="AU713" s="12"/>
      <c r="AV713" s="12"/>
      <c r="AW713" s="12"/>
      <c r="AX713" s="12"/>
      <c r="AY713" s="12"/>
      <c r="AZ713" s="37" t="str">
        <f t="shared" si="161"/>
        <v/>
      </c>
      <c r="BA713" s="13" t="str" cm="1">
        <f t="array" ref="BA713">IF(BA$10="", "", IF(IFERROR(INDEX($B713:$AE713, $BK713, MATCH(BA$10, $B$11:$AE$11, 0)), "")="", "", IFERROR(VALUE(INDEX($B713:$AE713, $BK713, MATCH(BA$10, $B$11:$AE$11, 0))), "")))</f>
        <v/>
      </c>
      <c r="BB713" s="13" t="str" cm="1">
        <f t="array" ref="BB713">IF(BB$10="", "", IF(IFERROR(INDEX($B713:$AE713, $BK713, MATCH(BB$10, $B$11:$AE$11, 0)), "")="", "", IFERROR(VALUE(INDEX($B713:$AE713, $BK713, MATCH(BB$10, $B$11:$AE$11, 0))), "")))</f>
        <v/>
      </c>
      <c r="BC713" s="13" t="str" cm="1">
        <f t="array" ref="BC713">IF(BC$10="", "", IF(IFERROR(INDEX($B713:$AE713, $BK713, MATCH(BC$10, $B$11:$AE$11, 0)), "")="", "", IFERROR(VALUE(INDEX($B713:$AE713, $BK713, MATCH(BC$10, $B$11:$AE$11, 0))), "")))</f>
        <v/>
      </c>
      <c r="BD713" s="13" t="str" cm="1">
        <f t="array" ref="BD713">IF(BD$10="", "", IF(IFERROR(INDEX($B713:$AE713, $BK713, MATCH(BD$10, $B$11:$AE$11, 0)), "")="", "", IFERROR(VALUE(INDEX($B713:$AE713, $BK713, MATCH(BD$10, $B$11:$AE$11, 0))), "")))</f>
        <v/>
      </c>
      <c r="BE713" s="32" t="str" cm="1">
        <f t="array" ref="BE713">IF(BE$10="", "", IF(IFERROR(INDEX($B713:$AE713, $BK713, MATCH(BE$10, $B$11:$AE$11, 0)), "")="", "", IFERROR(VALUE(INDEX($B713:$AE713, $BK713, MATCH(BE$10, $B$11:$AE$11, 0))), "")))</f>
        <v/>
      </c>
      <c r="BF713" s="12"/>
      <c r="BG713" s="44" t="str" cm="1">
        <f t="array" ref="BG713">IF(BG$10="", "", IF(IFERROR(INDEX($B713:$AE713, $BK713, MATCH(BG$10, $B$11:$AE$11, 0)), "")="", "", IFERROR(LEFT(INDEX($B713:$AE713, $BK713, MATCH(BG$10, $B$11:$AE$11, 0)), 70), "")))</f>
        <v/>
      </c>
      <c r="BH713" s="12"/>
      <c r="BI713" s="44" t="str" cm="1">
        <f t="array" ref="BI713">IF(BI$10="", "", IF(IFERROR(INDEX($B713:$AE713, $BK713, MATCH(BI$10, $B$11:$AE$11, 0)), "")="", "", IFERROR(INDEX($B713:$AE713, $BK713, MATCH(BI$10, $B$11:$AE$11, 0)), "")))</f>
        <v/>
      </c>
      <c r="BJ713" s="12"/>
      <c r="BN713" s="19" t="str" cm="1">
        <f t="array" ref="BN713">IF($AZ$10="", "", IF(IFERROR(INDEX($B713:$AE713, $BK713, MATCH($AZ$10, $B$11:$AE$11, 0)), "")="", "", IFERROR(INDEX($B713:$AE713, $BK713, MATCH($AZ$10, $B$11:$AE$11, 0)), "")))</f>
        <v/>
      </c>
      <c r="BO713" s="19" t="str">
        <f t="shared" si="162"/>
        <v/>
      </c>
      <c r="BP713" s="19" t="str">
        <f t="shared" si="163"/>
        <v/>
      </c>
      <c r="BQ713" s="19" t="str">
        <f t="shared" si="164"/>
        <v/>
      </c>
      <c r="BR713" s="30" t="str">
        <f t="shared" si="165"/>
        <v/>
      </c>
      <c r="BS713" s="19" t="str">
        <f t="shared" si="166"/>
        <v/>
      </c>
      <c r="BT713" s="40" t="str" cm="1">
        <f t="array" ref="BT713">IFERROR(DATE(INDEX($BQ713:$BS713, $BK713, MATCH($BN$5, $BQ$10:$BS$10, 0)), INDEX($BQ713:$BS713, $BK713, MATCH($BN$4, $BQ$10:$BS$10, 0)), INDEX($BQ713:$BS713, $BK713, MATCH($BN$3, $BQ$10:$BS$10, 0))), "")</f>
        <v/>
      </c>
      <c r="BV713" s="19" t="str">
        <f t="shared" si="167"/>
        <v/>
      </c>
      <c r="BX713" s="19" t="str">
        <f t="shared" si="168"/>
        <v/>
      </c>
      <c r="BZ713" s="30" t="str">
        <f t="shared" si="172"/>
        <v/>
      </c>
      <c r="CA713" s="13" t="str">
        <f t="shared" si="173"/>
        <v/>
      </c>
      <c r="CB713" s="13" t="str">
        <f t="shared" si="174"/>
        <v/>
      </c>
      <c r="CC713" s="13" t="str">
        <f t="shared" si="175"/>
        <v/>
      </c>
      <c r="CD713" s="32" t="str">
        <f t="shared" si="176"/>
        <v/>
      </c>
      <c r="CF713" s="52" t="str">
        <f t="shared" si="169"/>
        <v/>
      </c>
      <c r="CH713" s="19" t="str">
        <f>IF($CF713="", "", COUNTIF($CF$12:$CF$1210, "&gt;"&amp;$CF713)+1+COUNTIF($CF$12:$CF713, $CF713)-1)</f>
        <v/>
      </c>
      <c r="CJ713" s="19" t="str">
        <f t="shared" si="170"/>
        <v/>
      </c>
      <c r="CL713" s="87" t="str">
        <f t="shared" si="171"/>
        <v/>
      </c>
    </row>
    <row r="714" spans="1:90" x14ac:dyDescent="0.25">
      <c r="A714" s="11"/>
      <c r="B714" s="5"/>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7"/>
      <c r="AF714" s="11"/>
      <c r="AG714" s="12"/>
      <c r="AH714" s="12"/>
      <c r="AI714" s="12"/>
      <c r="AJ714" s="12"/>
      <c r="AK714" s="12"/>
      <c r="AL714" s="12"/>
      <c r="AM714" s="12"/>
      <c r="AN714" s="12"/>
      <c r="AO714" s="12"/>
      <c r="AP714" s="12"/>
      <c r="AQ714" s="12"/>
      <c r="AR714" s="12"/>
      <c r="AS714" s="12"/>
      <c r="AT714" s="12"/>
      <c r="AU714" s="12"/>
      <c r="AV714" s="12"/>
      <c r="AW714" s="12"/>
      <c r="AX714" s="12"/>
      <c r="AY714" s="12"/>
      <c r="AZ714" s="37" t="str">
        <f t="shared" si="161"/>
        <v/>
      </c>
      <c r="BA714" s="13" t="str" cm="1">
        <f t="array" ref="BA714">IF(BA$10="", "", IF(IFERROR(INDEX($B714:$AE714, $BK714, MATCH(BA$10, $B$11:$AE$11, 0)), "")="", "", IFERROR(VALUE(INDEX($B714:$AE714, $BK714, MATCH(BA$10, $B$11:$AE$11, 0))), "")))</f>
        <v/>
      </c>
      <c r="BB714" s="13" t="str" cm="1">
        <f t="array" ref="BB714">IF(BB$10="", "", IF(IFERROR(INDEX($B714:$AE714, $BK714, MATCH(BB$10, $B$11:$AE$11, 0)), "")="", "", IFERROR(VALUE(INDEX($B714:$AE714, $BK714, MATCH(BB$10, $B$11:$AE$11, 0))), "")))</f>
        <v/>
      </c>
      <c r="BC714" s="13" t="str" cm="1">
        <f t="array" ref="BC714">IF(BC$10="", "", IF(IFERROR(INDEX($B714:$AE714, $BK714, MATCH(BC$10, $B$11:$AE$11, 0)), "")="", "", IFERROR(VALUE(INDEX($B714:$AE714, $BK714, MATCH(BC$10, $B$11:$AE$11, 0))), "")))</f>
        <v/>
      </c>
      <c r="BD714" s="13" t="str" cm="1">
        <f t="array" ref="BD714">IF(BD$10="", "", IF(IFERROR(INDEX($B714:$AE714, $BK714, MATCH(BD$10, $B$11:$AE$11, 0)), "")="", "", IFERROR(VALUE(INDEX($B714:$AE714, $BK714, MATCH(BD$10, $B$11:$AE$11, 0))), "")))</f>
        <v/>
      </c>
      <c r="BE714" s="32" t="str" cm="1">
        <f t="array" ref="BE714">IF(BE$10="", "", IF(IFERROR(INDEX($B714:$AE714, $BK714, MATCH(BE$10, $B$11:$AE$11, 0)), "")="", "", IFERROR(VALUE(INDEX($B714:$AE714, $BK714, MATCH(BE$10, $B$11:$AE$11, 0))), "")))</f>
        <v/>
      </c>
      <c r="BF714" s="12"/>
      <c r="BG714" s="44" t="str" cm="1">
        <f t="array" ref="BG714">IF(BG$10="", "", IF(IFERROR(INDEX($B714:$AE714, $BK714, MATCH(BG$10, $B$11:$AE$11, 0)), "")="", "", IFERROR(LEFT(INDEX($B714:$AE714, $BK714, MATCH(BG$10, $B$11:$AE$11, 0)), 70), "")))</f>
        <v/>
      </c>
      <c r="BH714" s="12"/>
      <c r="BI714" s="44" t="str" cm="1">
        <f t="array" ref="BI714">IF(BI$10="", "", IF(IFERROR(INDEX($B714:$AE714, $BK714, MATCH(BI$10, $B$11:$AE$11, 0)), "")="", "", IFERROR(INDEX($B714:$AE714, $BK714, MATCH(BI$10, $B$11:$AE$11, 0)), "")))</f>
        <v/>
      </c>
      <c r="BJ714" s="12"/>
      <c r="BN714" s="19" t="str" cm="1">
        <f t="array" ref="BN714">IF($AZ$10="", "", IF(IFERROR(INDEX($B714:$AE714, $BK714, MATCH($AZ$10, $B$11:$AE$11, 0)), "")="", "", IFERROR(INDEX($B714:$AE714, $BK714, MATCH($AZ$10, $B$11:$AE$11, 0)), "")))</f>
        <v/>
      </c>
      <c r="BO714" s="19" t="str">
        <f t="shared" si="162"/>
        <v/>
      </c>
      <c r="BP714" s="19" t="str">
        <f t="shared" si="163"/>
        <v/>
      </c>
      <c r="BQ714" s="19" t="str">
        <f t="shared" si="164"/>
        <v/>
      </c>
      <c r="BR714" s="30" t="str">
        <f t="shared" si="165"/>
        <v/>
      </c>
      <c r="BS714" s="19" t="str">
        <f t="shared" si="166"/>
        <v/>
      </c>
      <c r="BT714" s="40" t="str" cm="1">
        <f t="array" ref="BT714">IFERROR(DATE(INDEX($BQ714:$BS714, $BK714, MATCH($BN$5, $BQ$10:$BS$10, 0)), INDEX($BQ714:$BS714, $BK714, MATCH($BN$4, $BQ$10:$BS$10, 0)), INDEX($BQ714:$BS714, $BK714, MATCH($BN$3, $BQ$10:$BS$10, 0))), "")</f>
        <v/>
      </c>
      <c r="BV714" s="19" t="str">
        <f t="shared" si="167"/>
        <v/>
      </c>
      <c r="BX714" s="19" t="str">
        <f t="shared" si="168"/>
        <v/>
      </c>
      <c r="BZ714" s="30" t="str">
        <f t="shared" si="172"/>
        <v/>
      </c>
      <c r="CA714" s="13" t="str">
        <f t="shared" si="173"/>
        <v/>
      </c>
      <c r="CB714" s="13" t="str">
        <f t="shared" si="174"/>
        <v/>
      </c>
      <c r="CC714" s="13" t="str">
        <f t="shared" si="175"/>
        <v/>
      </c>
      <c r="CD714" s="32" t="str">
        <f t="shared" si="176"/>
        <v/>
      </c>
      <c r="CF714" s="52" t="str">
        <f t="shared" si="169"/>
        <v/>
      </c>
      <c r="CH714" s="19" t="str">
        <f>IF($CF714="", "", COUNTIF($CF$12:$CF$1210, "&gt;"&amp;$CF714)+1+COUNTIF($CF$12:$CF714, $CF714)-1)</f>
        <v/>
      </c>
      <c r="CJ714" s="19" t="str">
        <f t="shared" si="170"/>
        <v/>
      </c>
      <c r="CL714" s="87" t="str">
        <f t="shared" si="171"/>
        <v/>
      </c>
    </row>
    <row r="715" spans="1:90" x14ac:dyDescent="0.25">
      <c r="A715" s="11"/>
      <c r="B715" s="5"/>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7"/>
      <c r="AF715" s="11"/>
      <c r="AG715" s="12"/>
      <c r="AH715" s="12"/>
      <c r="AI715" s="12"/>
      <c r="AJ715" s="12"/>
      <c r="AK715" s="12"/>
      <c r="AL715" s="12"/>
      <c r="AM715" s="12"/>
      <c r="AN715" s="12"/>
      <c r="AO715" s="12"/>
      <c r="AP715" s="12"/>
      <c r="AQ715" s="12"/>
      <c r="AR715" s="12"/>
      <c r="AS715" s="12"/>
      <c r="AT715" s="12"/>
      <c r="AU715" s="12"/>
      <c r="AV715" s="12"/>
      <c r="AW715" s="12"/>
      <c r="AX715" s="12"/>
      <c r="AY715" s="12"/>
      <c r="AZ715" s="37" t="str">
        <f t="shared" si="161"/>
        <v/>
      </c>
      <c r="BA715" s="13" t="str" cm="1">
        <f t="array" ref="BA715">IF(BA$10="", "", IF(IFERROR(INDEX($B715:$AE715, $BK715, MATCH(BA$10, $B$11:$AE$11, 0)), "")="", "", IFERROR(VALUE(INDEX($B715:$AE715, $BK715, MATCH(BA$10, $B$11:$AE$11, 0))), "")))</f>
        <v/>
      </c>
      <c r="BB715" s="13" t="str" cm="1">
        <f t="array" ref="BB715">IF(BB$10="", "", IF(IFERROR(INDEX($B715:$AE715, $BK715, MATCH(BB$10, $B$11:$AE$11, 0)), "")="", "", IFERROR(VALUE(INDEX($B715:$AE715, $BK715, MATCH(BB$10, $B$11:$AE$11, 0))), "")))</f>
        <v/>
      </c>
      <c r="BC715" s="13" t="str" cm="1">
        <f t="array" ref="BC715">IF(BC$10="", "", IF(IFERROR(INDEX($B715:$AE715, $BK715, MATCH(BC$10, $B$11:$AE$11, 0)), "")="", "", IFERROR(VALUE(INDEX($B715:$AE715, $BK715, MATCH(BC$10, $B$11:$AE$11, 0))), "")))</f>
        <v/>
      </c>
      <c r="BD715" s="13" t="str" cm="1">
        <f t="array" ref="BD715">IF(BD$10="", "", IF(IFERROR(INDEX($B715:$AE715, $BK715, MATCH(BD$10, $B$11:$AE$11, 0)), "")="", "", IFERROR(VALUE(INDEX($B715:$AE715, $BK715, MATCH(BD$10, $B$11:$AE$11, 0))), "")))</f>
        <v/>
      </c>
      <c r="BE715" s="32" t="str" cm="1">
        <f t="array" ref="BE715">IF(BE$10="", "", IF(IFERROR(INDEX($B715:$AE715, $BK715, MATCH(BE$10, $B$11:$AE$11, 0)), "")="", "", IFERROR(VALUE(INDEX($B715:$AE715, $BK715, MATCH(BE$10, $B$11:$AE$11, 0))), "")))</f>
        <v/>
      </c>
      <c r="BF715" s="12"/>
      <c r="BG715" s="44" t="str" cm="1">
        <f t="array" ref="BG715">IF(BG$10="", "", IF(IFERROR(INDEX($B715:$AE715, $BK715, MATCH(BG$10, $B$11:$AE$11, 0)), "")="", "", IFERROR(LEFT(INDEX($B715:$AE715, $BK715, MATCH(BG$10, $B$11:$AE$11, 0)), 70), "")))</f>
        <v/>
      </c>
      <c r="BH715" s="12"/>
      <c r="BI715" s="44" t="str" cm="1">
        <f t="array" ref="BI715">IF(BI$10="", "", IF(IFERROR(INDEX($B715:$AE715, $BK715, MATCH(BI$10, $B$11:$AE$11, 0)), "")="", "", IFERROR(INDEX($B715:$AE715, $BK715, MATCH(BI$10, $B$11:$AE$11, 0)), "")))</f>
        <v/>
      </c>
      <c r="BJ715" s="12"/>
      <c r="BN715" s="19" t="str" cm="1">
        <f t="array" ref="BN715">IF($AZ$10="", "", IF(IFERROR(INDEX($B715:$AE715, $BK715, MATCH($AZ$10, $B$11:$AE$11, 0)), "")="", "", IFERROR(INDEX($B715:$AE715, $BK715, MATCH($AZ$10, $B$11:$AE$11, 0)), "")))</f>
        <v/>
      </c>
      <c r="BO715" s="19" t="str">
        <f t="shared" si="162"/>
        <v/>
      </c>
      <c r="BP715" s="19" t="str">
        <f t="shared" si="163"/>
        <v/>
      </c>
      <c r="BQ715" s="19" t="str">
        <f t="shared" si="164"/>
        <v/>
      </c>
      <c r="BR715" s="30" t="str">
        <f t="shared" si="165"/>
        <v/>
      </c>
      <c r="BS715" s="19" t="str">
        <f t="shared" si="166"/>
        <v/>
      </c>
      <c r="BT715" s="40" t="str" cm="1">
        <f t="array" ref="BT715">IFERROR(DATE(INDEX($BQ715:$BS715, $BK715, MATCH($BN$5, $BQ$10:$BS$10, 0)), INDEX($BQ715:$BS715, $BK715, MATCH($BN$4, $BQ$10:$BS$10, 0)), INDEX($BQ715:$BS715, $BK715, MATCH($BN$3, $BQ$10:$BS$10, 0))), "")</f>
        <v/>
      </c>
      <c r="BV715" s="19" t="str">
        <f t="shared" si="167"/>
        <v/>
      </c>
      <c r="BX715" s="19" t="str">
        <f t="shared" si="168"/>
        <v/>
      </c>
      <c r="BZ715" s="30" t="str">
        <f t="shared" si="172"/>
        <v/>
      </c>
      <c r="CA715" s="13" t="str">
        <f t="shared" si="173"/>
        <v/>
      </c>
      <c r="CB715" s="13" t="str">
        <f t="shared" si="174"/>
        <v/>
      </c>
      <c r="CC715" s="13" t="str">
        <f t="shared" si="175"/>
        <v/>
      </c>
      <c r="CD715" s="32" t="str">
        <f t="shared" si="176"/>
        <v/>
      </c>
      <c r="CF715" s="52" t="str">
        <f t="shared" si="169"/>
        <v/>
      </c>
      <c r="CH715" s="19" t="str">
        <f>IF($CF715="", "", COUNTIF($CF$12:$CF$1210, "&gt;"&amp;$CF715)+1+COUNTIF($CF$12:$CF715, $CF715)-1)</f>
        <v/>
      </c>
      <c r="CJ715" s="19" t="str">
        <f t="shared" si="170"/>
        <v/>
      </c>
      <c r="CL715" s="87" t="str">
        <f t="shared" si="171"/>
        <v/>
      </c>
    </row>
    <row r="716" spans="1:90" x14ac:dyDescent="0.25">
      <c r="A716" s="11"/>
      <c r="B716" s="5"/>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7"/>
      <c r="AF716" s="11"/>
      <c r="AG716" s="12"/>
      <c r="AH716" s="12"/>
      <c r="AI716" s="12"/>
      <c r="AJ716" s="12"/>
      <c r="AK716" s="12"/>
      <c r="AL716" s="12"/>
      <c r="AM716" s="12"/>
      <c r="AN716" s="12"/>
      <c r="AO716" s="12"/>
      <c r="AP716" s="12"/>
      <c r="AQ716" s="12"/>
      <c r="AR716" s="12"/>
      <c r="AS716" s="12"/>
      <c r="AT716" s="12"/>
      <c r="AU716" s="12"/>
      <c r="AV716" s="12"/>
      <c r="AW716" s="12"/>
      <c r="AX716" s="12"/>
      <c r="AY716" s="12"/>
      <c r="AZ716" s="37" t="str">
        <f t="shared" si="161"/>
        <v/>
      </c>
      <c r="BA716" s="13" t="str" cm="1">
        <f t="array" ref="BA716">IF(BA$10="", "", IF(IFERROR(INDEX($B716:$AE716, $BK716, MATCH(BA$10, $B$11:$AE$11, 0)), "")="", "", IFERROR(VALUE(INDEX($B716:$AE716, $BK716, MATCH(BA$10, $B$11:$AE$11, 0))), "")))</f>
        <v/>
      </c>
      <c r="BB716" s="13" t="str" cm="1">
        <f t="array" ref="BB716">IF(BB$10="", "", IF(IFERROR(INDEX($B716:$AE716, $BK716, MATCH(BB$10, $B$11:$AE$11, 0)), "")="", "", IFERROR(VALUE(INDEX($B716:$AE716, $BK716, MATCH(BB$10, $B$11:$AE$11, 0))), "")))</f>
        <v/>
      </c>
      <c r="BC716" s="13" t="str" cm="1">
        <f t="array" ref="BC716">IF(BC$10="", "", IF(IFERROR(INDEX($B716:$AE716, $BK716, MATCH(BC$10, $B$11:$AE$11, 0)), "")="", "", IFERROR(VALUE(INDEX($B716:$AE716, $BK716, MATCH(BC$10, $B$11:$AE$11, 0))), "")))</f>
        <v/>
      </c>
      <c r="BD716" s="13" t="str" cm="1">
        <f t="array" ref="BD716">IF(BD$10="", "", IF(IFERROR(INDEX($B716:$AE716, $BK716, MATCH(BD$10, $B$11:$AE$11, 0)), "")="", "", IFERROR(VALUE(INDEX($B716:$AE716, $BK716, MATCH(BD$10, $B$11:$AE$11, 0))), "")))</f>
        <v/>
      </c>
      <c r="BE716" s="32" t="str" cm="1">
        <f t="array" ref="BE716">IF(BE$10="", "", IF(IFERROR(INDEX($B716:$AE716, $BK716, MATCH(BE$10, $B$11:$AE$11, 0)), "")="", "", IFERROR(VALUE(INDEX($B716:$AE716, $BK716, MATCH(BE$10, $B$11:$AE$11, 0))), "")))</f>
        <v/>
      </c>
      <c r="BF716" s="12"/>
      <c r="BG716" s="44" t="str" cm="1">
        <f t="array" ref="BG716">IF(BG$10="", "", IF(IFERROR(INDEX($B716:$AE716, $BK716, MATCH(BG$10, $B$11:$AE$11, 0)), "")="", "", IFERROR(LEFT(INDEX($B716:$AE716, $BK716, MATCH(BG$10, $B$11:$AE$11, 0)), 70), "")))</f>
        <v/>
      </c>
      <c r="BH716" s="12"/>
      <c r="BI716" s="44" t="str" cm="1">
        <f t="array" ref="BI716">IF(BI$10="", "", IF(IFERROR(INDEX($B716:$AE716, $BK716, MATCH(BI$10, $B$11:$AE$11, 0)), "")="", "", IFERROR(INDEX($B716:$AE716, $BK716, MATCH(BI$10, $B$11:$AE$11, 0)), "")))</f>
        <v/>
      </c>
      <c r="BJ716" s="12"/>
      <c r="BN716" s="19" t="str" cm="1">
        <f t="array" ref="BN716">IF($AZ$10="", "", IF(IFERROR(INDEX($B716:$AE716, $BK716, MATCH($AZ$10, $B$11:$AE$11, 0)), "")="", "", IFERROR(INDEX($B716:$AE716, $BK716, MATCH($AZ$10, $B$11:$AE$11, 0)), "")))</f>
        <v/>
      </c>
      <c r="BO716" s="19" t="str">
        <f t="shared" si="162"/>
        <v/>
      </c>
      <c r="BP716" s="19" t="str">
        <f t="shared" si="163"/>
        <v/>
      </c>
      <c r="BQ716" s="19" t="str">
        <f t="shared" si="164"/>
        <v/>
      </c>
      <c r="BR716" s="30" t="str">
        <f t="shared" si="165"/>
        <v/>
      </c>
      <c r="BS716" s="19" t="str">
        <f t="shared" si="166"/>
        <v/>
      </c>
      <c r="BT716" s="40" t="str" cm="1">
        <f t="array" ref="BT716">IFERROR(DATE(INDEX($BQ716:$BS716, $BK716, MATCH($BN$5, $BQ$10:$BS$10, 0)), INDEX($BQ716:$BS716, $BK716, MATCH($BN$4, $BQ$10:$BS$10, 0)), INDEX($BQ716:$BS716, $BK716, MATCH($BN$3, $BQ$10:$BS$10, 0))), "")</f>
        <v/>
      </c>
      <c r="BV716" s="19" t="str">
        <f t="shared" si="167"/>
        <v/>
      </c>
      <c r="BX716" s="19" t="str">
        <f t="shared" si="168"/>
        <v/>
      </c>
      <c r="BZ716" s="30" t="str">
        <f t="shared" si="172"/>
        <v/>
      </c>
      <c r="CA716" s="13" t="str">
        <f t="shared" si="173"/>
        <v/>
      </c>
      <c r="CB716" s="13" t="str">
        <f t="shared" si="174"/>
        <v/>
      </c>
      <c r="CC716" s="13" t="str">
        <f t="shared" si="175"/>
        <v/>
      </c>
      <c r="CD716" s="32" t="str">
        <f t="shared" si="176"/>
        <v/>
      </c>
      <c r="CF716" s="52" t="str">
        <f t="shared" si="169"/>
        <v/>
      </c>
      <c r="CH716" s="19" t="str">
        <f>IF($CF716="", "", COUNTIF($CF$12:$CF$1210, "&gt;"&amp;$CF716)+1+COUNTIF($CF$12:$CF716, $CF716)-1)</f>
        <v/>
      </c>
      <c r="CJ716" s="19" t="str">
        <f t="shared" si="170"/>
        <v/>
      </c>
      <c r="CL716" s="87" t="str">
        <f t="shared" si="171"/>
        <v/>
      </c>
    </row>
    <row r="717" spans="1:90" x14ac:dyDescent="0.25">
      <c r="A717" s="11"/>
      <c r="B717" s="5"/>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7"/>
      <c r="AF717" s="11"/>
      <c r="AG717" s="12"/>
      <c r="AH717" s="12"/>
      <c r="AI717" s="12"/>
      <c r="AJ717" s="12"/>
      <c r="AK717" s="12"/>
      <c r="AL717" s="12"/>
      <c r="AM717" s="12"/>
      <c r="AN717" s="12"/>
      <c r="AO717" s="12"/>
      <c r="AP717" s="12"/>
      <c r="AQ717" s="12"/>
      <c r="AR717" s="12"/>
      <c r="AS717" s="12"/>
      <c r="AT717" s="12"/>
      <c r="AU717" s="12"/>
      <c r="AV717" s="12"/>
      <c r="AW717" s="12"/>
      <c r="AX717" s="12"/>
      <c r="AY717" s="12"/>
      <c r="AZ717" s="37" t="str">
        <f t="shared" ref="AZ717:AZ780" si="177">$BT717</f>
        <v/>
      </c>
      <c r="BA717" s="13" t="str" cm="1">
        <f t="array" ref="BA717">IF(BA$10="", "", IF(IFERROR(INDEX($B717:$AE717, $BK717, MATCH(BA$10, $B$11:$AE$11, 0)), "")="", "", IFERROR(VALUE(INDEX($B717:$AE717, $BK717, MATCH(BA$10, $B$11:$AE$11, 0))), "")))</f>
        <v/>
      </c>
      <c r="BB717" s="13" t="str" cm="1">
        <f t="array" ref="BB717">IF(BB$10="", "", IF(IFERROR(INDEX($B717:$AE717, $BK717, MATCH(BB$10, $B$11:$AE$11, 0)), "")="", "", IFERROR(VALUE(INDEX($B717:$AE717, $BK717, MATCH(BB$10, $B$11:$AE$11, 0))), "")))</f>
        <v/>
      </c>
      <c r="BC717" s="13" t="str" cm="1">
        <f t="array" ref="BC717">IF(BC$10="", "", IF(IFERROR(INDEX($B717:$AE717, $BK717, MATCH(BC$10, $B$11:$AE$11, 0)), "")="", "", IFERROR(VALUE(INDEX($B717:$AE717, $BK717, MATCH(BC$10, $B$11:$AE$11, 0))), "")))</f>
        <v/>
      </c>
      <c r="BD717" s="13" t="str" cm="1">
        <f t="array" ref="BD717">IF(BD$10="", "", IF(IFERROR(INDEX($B717:$AE717, $BK717, MATCH(BD$10, $B$11:$AE$11, 0)), "")="", "", IFERROR(VALUE(INDEX($B717:$AE717, $BK717, MATCH(BD$10, $B$11:$AE$11, 0))), "")))</f>
        <v/>
      </c>
      <c r="BE717" s="32" t="str" cm="1">
        <f t="array" ref="BE717">IF(BE$10="", "", IF(IFERROR(INDEX($B717:$AE717, $BK717, MATCH(BE$10, $B$11:$AE$11, 0)), "")="", "", IFERROR(VALUE(INDEX($B717:$AE717, $BK717, MATCH(BE$10, $B$11:$AE$11, 0))), "")))</f>
        <v/>
      </c>
      <c r="BF717" s="12"/>
      <c r="BG717" s="44" t="str" cm="1">
        <f t="array" ref="BG717">IF(BG$10="", "", IF(IFERROR(INDEX($B717:$AE717, $BK717, MATCH(BG$10, $B$11:$AE$11, 0)), "")="", "", IFERROR(LEFT(INDEX($B717:$AE717, $BK717, MATCH(BG$10, $B$11:$AE$11, 0)), 70), "")))</f>
        <v/>
      </c>
      <c r="BH717" s="12"/>
      <c r="BI717" s="44" t="str" cm="1">
        <f t="array" ref="BI717">IF(BI$10="", "", IF(IFERROR(INDEX($B717:$AE717, $BK717, MATCH(BI$10, $B$11:$AE$11, 0)), "")="", "", IFERROR(INDEX($B717:$AE717, $BK717, MATCH(BI$10, $B$11:$AE$11, 0)), "")))</f>
        <v/>
      </c>
      <c r="BJ717" s="12"/>
      <c r="BN717" s="19" t="str" cm="1">
        <f t="array" ref="BN717">IF($AZ$10="", "", IF(IFERROR(INDEX($B717:$AE717, $BK717, MATCH($AZ$10, $B$11:$AE$11, 0)), "")="", "", IFERROR(INDEX($B717:$AE717, $BK717, MATCH($AZ$10, $B$11:$AE$11, 0)), "")))</f>
        <v/>
      </c>
      <c r="BO717" s="19" t="str">
        <f t="shared" ref="BO717:BO780" si="178">IF($BN717="", "", IFERROR(FIND("/", $BN717), ""))</f>
        <v/>
      </c>
      <c r="BP717" s="19" t="str">
        <f t="shared" ref="BP717:BP780" si="179">IF(OR($BN717="", $BO717=""), "", IFERROR(FIND("/", $BN717, $BO717+1), ""))</f>
        <v/>
      </c>
      <c r="BQ717" s="19" t="str">
        <f t="shared" ref="BQ717:BQ780" si="180">IF($BN717="", "", IFERROR(VALUE(LEFT($BN717, $BO717-1)), ""))</f>
        <v/>
      </c>
      <c r="BR717" s="30" t="str">
        <f t="shared" ref="BR717:BR780" si="181">IF($BN717="", "", IFERROR(VALUE(MID($BN717, $BO717+1, (BP717-BO717-1))), ""))</f>
        <v/>
      </c>
      <c r="BS717" s="19" t="str">
        <f t="shared" ref="BS717:BS780" si="182">IF($BN717="", "", IFERROR(VALUE(MID($BN717, $BP717+1, (LEN(BN717)-BP717))), ""))</f>
        <v/>
      </c>
      <c r="BT717" s="40" t="str" cm="1">
        <f t="array" ref="BT717">IFERROR(DATE(INDEX($BQ717:$BS717, $BK717, MATCH($BN$5, $BQ$10:$BS$10, 0)), INDEX($BQ717:$BS717, $BK717, MATCH($BN$4, $BQ$10:$BS$10, 0)), INDEX($BQ717:$BS717, $BK717, MATCH($BN$3, $BQ$10:$BS$10, 0))), "")</f>
        <v/>
      </c>
      <c r="BV717" s="19" t="str">
        <f t="shared" ref="BV717:BV780" si="183">IF(COUNTIF($B717:$AE717, "")=30, "", "X")</f>
        <v/>
      </c>
      <c r="BX717" s="19" t="str">
        <f t="shared" ref="BX717:BX780" si="184">IF($BI717="", "", IF(COUNTIF($BI$12:$BI$1210, $BI717)&gt;1, "X", ""))</f>
        <v/>
      </c>
      <c r="BZ717" s="30" t="str">
        <f t="shared" si="172"/>
        <v/>
      </c>
      <c r="CA717" s="13" t="str">
        <f t="shared" si="173"/>
        <v/>
      </c>
      <c r="CB717" s="13" t="str">
        <f t="shared" si="174"/>
        <v/>
      </c>
      <c r="CC717" s="13" t="str">
        <f t="shared" si="175"/>
        <v/>
      </c>
      <c r="CD717" s="32" t="str">
        <f t="shared" si="176"/>
        <v/>
      </c>
      <c r="CF717" s="52" t="str">
        <f t="shared" ref="CF717:CF780" si="185">IF($BV717="", "", IFERROR(SUM($BZ717:$CD717), ""))</f>
        <v/>
      </c>
      <c r="CH717" s="19" t="str">
        <f>IF($CF717="", "", COUNTIF($CF$12:$CF$1210, "&gt;"&amp;$CF717)+1+COUNTIF($CF$12:$CF717, $CF717)-1)</f>
        <v/>
      </c>
      <c r="CJ717" s="19" t="str">
        <f t="shared" ref="CJ717:CJ780" si="186">IF($BT717="", "", IFERROR(TEXT($BT717, "mmm yyyy"), ""))</f>
        <v/>
      </c>
      <c r="CL717" s="87" t="str">
        <f t="shared" ref="CL717:CL780" si="187">IF($BV717="", "", IFERROR(SUM($BB717:$BE717)/$BA717, ""))</f>
        <v/>
      </c>
    </row>
    <row r="718" spans="1:90" x14ac:dyDescent="0.25">
      <c r="A718" s="11"/>
      <c r="B718" s="5"/>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7"/>
      <c r="AF718" s="11"/>
      <c r="AG718" s="12"/>
      <c r="AH718" s="12"/>
      <c r="AI718" s="12"/>
      <c r="AJ718" s="12"/>
      <c r="AK718" s="12"/>
      <c r="AL718" s="12"/>
      <c r="AM718" s="12"/>
      <c r="AN718" s="12"/>
      <c r="AO718" s="12"/>
      <c r="AP718" s="12"/>
      <c r="AQ718" s="12"/>
      <c r="AR718" s="12"/>
      <c r="AS718" s="12"/>
      <c r="AT718" s="12"/>
      <c r="AU718" s="12"/>
      <c r="AV718" s="12"/>
      <c r="AW718" s="12"/>
      <c r="AX718" s="12"/>
      <c r="AY718" s="12"/>
      <c r="AZ718" s="37" t="str">
        <f t="shared" si="177"/>
        <v/>
      </c>
      <c r="BA718" s="13" t="str" cm="1">
        <f t="array" ref="BA718">IF(BA$10="", "", IF(IFERROR(INDEX($B718:$AE718, $BK718, MATCH(BA$10, $B$11:$AE$11, 0)), "")="", "", IFERROR(VALUE(INDEX($B718:$AE718, $BK718, MATCH(BA$10, $B$11:$AE$11, 0))), "")))</f>
        <v/>
      </c>
      <c r="BB718" s="13" t="str" cm="1">
        <f t="array" ref="BB718">IF(BB$10="", "", IF(IFERROR(INDEX($B718:$AE718, $BK718, MATCH(BB$10, $B$11:$AE$11, 0)), "")="", "", IFERROR(VALUE(INDEX($B718:$AE718, $BK718, MATCH(BB$10, $B$11:$AE$11, 0))), "")))</f>
        <v/>
      </c>
      <c r="BC718" s="13" t="str" cm="1">
        <f t="array" ref="BC718">IF(BC$10="", "", IF(IFERROR(INDEX($B718:$AE718, $BK718, MATCH(BC$10, $B$11:$AE$11, 0)), "")="", "", IFERROR(VALUE(INDEX($B718:$AE718, $BK718, MATCH(BC$10, $B$11:$AE$11, 0))), "")))</f>
        <v/>
      </c>
      <c r="BD718" s="13" t="str" cm="1">
        <f t="array" ref="BD718">IF(BD$10="", "", IF(IFERROR(INDEX($B718:$AE718, $BK718, MATCH(BD$10, $B$11:$AE$11, 0)), "")="", "", IFERROR(VALUE(INDEX($B718:$AE718, $BK718, MATCH(BD$10, $B$11:$AE$11, 0))), "")))</f>
        <v/>
      </c>
      <c r="BE718" s="32" t="str" cm="1">
        <f t="array" ref="BE718">IF(BE$10="", "", IF(IFERROR(INDEX($B718:$AE718, $BK718, MATCH(BE$10, $B$11:$AE$11, 0)), "")="", "", IFERROR(VALUE(INDEX($B718:$AE718, $BK718, MATCH(BE$10, $B$11:$AE$11, 0))), "")))</f>
        <v/>
      </c>
      <c r="BF718" s="12"/>
      <c r="BG718" s="44" t="str" cm="1">
        <f t="array" ref="BG718">IF(BG$10="", "", IF(IFERROR(INDEX($B718:$AE718, $BK718, MATCH(BG$10, $B$11:$AE$11, 0)), "")="", "", IFERROR(LEFT(INDEX($B718:$AE718, $BK718, MATCH(BG$10, $B$11:$AE$11, 0)), 70), "")))</f>
        <v/>
      </c>
      <c r="BH718" s="12"/>
      <c r="BI718" s="44" t="str" cm="1">
        <f t="array" ref="BI718">IF(BI$10="", "", IF(IFERROR(INDEX($B718:$AE718, $BK718, MATCH(BI$10, $B$11:$AE$11, 0)), "")="", "", IFERROR(INDEX($B718:$AE718, $BK718, MATCH(BI$10, $B$11:$AE$11, 0)), "")))</f>
        <v/>
      </c>
      <c r="BJ718" s="12"/>
      <c r="BN718" s="19" t="str" cm="1">
        <f t="array" ref="BN718">IF($AZ$10="", "", IF(IFERROR(INDEX($B718:$AE718, $BK718, MATCH($AZ$10, $B$11:$AE$11, 0)), "")="", "", IFERROR(INDEX($B718:$AE718, $BK718, MATCH($AZ$10, $B$11:$AE$11, 0)), "")))</f>
        <v/>
      </c>
      <c r="BO718" s="19" t="str">
        <f t="shared" si="178"/>
        <v/>
      </c>
      <c r="BP718" s="19" t="str">
        <f t="shared" si="179"/>
        <v/>
      </c>
      <c r="BQ718" s="19" t="str">
        <f t="shared" si="180"/>
        <v/>
      </c>
      <c r="BR718" s="30" t="str">
        <f t="shared" si="181"/>
        <v/>
      </c>
      <c r="BS718" s="19" t="str">
        <f t="shared" si="182"/>
        <v/>
      </c>
      <c r="BT718" s="40" t="str" cm="1">
        <f t="array" ref="BT718">IFERROR(DATE(INDEX($BQ718:$BS718, $BK718, MATCH($BN$5, $BQ$10:$BS$10, 0)), INDEX($BQ718:$BS718, $BK718, MATCH($BN$4, $BQ$10:$BS$10, 0)), INDEX($BQ718:$BS718, $BK718, MATCH($BN$3, $BQ$10:$BS$10, 0))), "")</f>
        <v/>
      </c>
      <c r="BV718" s="19" t="str">
        <f t="shared" si="183"/>
        <v/>
      </c>
      <c r="BX718" s="19" t="str">
        <f t="shared" si="184"/>
        <v/>
      </c>
      <c r="BZ718" s="30" t="str">
        <f t="shared" si="172"/>
        <v/>
      </c>
      <c r="CA718" s="13" t="str">
        <f t="shared" si="173"/>
        <v/>
      </c>
      <c r="CB718" s="13" t="str">
        <f t="shared" si="174"/>
        <v/>
      </c>
      <c r="CC718" s="13" t="str">
        <f t="shared" si="175"/>
        <v/>
      </c>
      <c r="CD718" s="32" t="str">
        <f t="shared" si="176"/>
        <v/>
      </c>
      <c r="CF718" s="52" t="str">
        <f t="shared" si="185"/>
        <v/>
      </c>
      <c r="CH718" s="19" t="str">
        <f>IF($CF718="", "", COUNTIF($CF$12:$CF$1210, "&gt;"&amp;$CF718)+1+COUNTIF($CF$12:$CF718, $CF718)-1)</f>
        <v/>
      </c>
      <c r="CJ718" s="19" t="str">
        <f t="shared" si="186"/>
        <v/>
      </c>
      <c r="CL718" s="87" t="str">
        <f t="shared" si="187"/>
        <v/>
      </c>
    </row>
    <row r="719" spans="1:90" x14ac:dyDescent="0.25">
      <c r="A719" s="11"/>
      <c r="B719" s="5"/>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7"/>
      <c r="AF719" s="11"/>
      <c r="AG719" s="12"/>
      <c r="AH719" s="12"/>
      <c r="AI719" s="12"/>
      <c r="AJ719" s="12"/>
      <c r="AK719" s="12"/>
      <c r="AL719" s="12"/>
      <c r="AM719" s="12"/>
      <c r="AN719" s="12"/>
      <c r="AO719" s="12"/>
      <c r="AP719" s="12"/>
      <c r="AQ719" s="12"/>
      <c r="AR719" s="12"/>
      <c r="AS719" s="12"/>
      <c r="AT719" s="12"/>
      <c r="AU719" s="12"/>
      <c r="AV719" s="12"/>
      <c r="AW719" s="12"/>
      <c r="AX719" s="12"/>
      <c r="AY719" s="12"/>
      <c r="AZ719" s="37" t="str">
        <f t="shared" si="177"/>
        <v/>
      </c>
      <c r="BA719" s="13" t="str" cm="1">
        <f t="array" ref="BA719">IF(BA$10="", "", IF(IFERROR(INDEX($B719:$AE719, $BK719, MATCH(BA$10, $B$11:$AE$11, 0)), "")="", "", IFERROR(VALUE(INDEX($B719:$AE719, $BK719, MATCH(BA$10, $B$11:$AE$11, 0))), "")))</f>
        <v/>
      </c>
      <c r="BB719" s="13" t="str" cm="1">
        <f t="array" ref="BB719">IF(BB$10="", "", IF(IFERROR(INDEX($B719:$AE719, $BK719, MATCH(BB$10, $B$11:$AE$11, 0)), "")="", "", IFERROR(VALUE(INDEX($B719:$AE719, $BK719, MATCH(BB$10, $B$11:$AE$11, 0))), "")))</f>
        <v/>
      </c>
      <c r="BC719" s="13" t="str" cm="1">
        <f t="array" ref="BC719">IF(BC$10="", "", IF(IFERROR(INDEX($B719:$AE719, $BK719, MATCH(BC$10, $B$11:$AE$11, 0)), "")="", "", IFERROR(VALUE(INDEX($B719:$AE719, $BK719, MATCH(BC$10, $B$11:$AE$11, 0))), "")))</f>
        <v/>
      </c>
      <c r="BD719" s="13" t="str" cm="1">
        <f t="array" ref="BD719">IF(BD$10="", "", IF(IFERROR(INDEX($B719:$AE719, $BK719, MATCH(BD$10, $B$11:$AE$11, 0)), "")="", "", IFERROR(VALUE(INDEX($B719:$AE719, $BK719, MATCH(BD$10, $B$11:$AE$11, 0))), "")))</f>
        <v/>
      </c>
      <c r="BE719" s="32" t="str" cm="1">
        <f t="array" ref="BE719">IF(BE$10="", "", IF(IFERROR(INDEX($B719:$AE719, $BK719, MATCH(BE$10, $B$11:$AE$11, 0)), "")="", "", IFERROR(VALUE(INDEX($B719:$AE719, $BK719, MATCH(BE$10, $B$11:$AE$11, 0))), "")))</f>
        <v/>
      </c>
      <c r="BF719" s="12"/>
      <c r="BG719" s="44" t="str" cm="1">
        <f t="array" ref="BG719">IF(BG$10="", "", IF(IFERROR(INDEX($B719:$AE719, $BK719, MATCH(BG$10, $B$11:$AE$11, 0)), "")="", "", IFERROR(LEFT(INDEX($B719:$AE719, $BK719, MATCH(BG$10, $B$11:$AE$11, 0)), 70), "")))</f>
        <v/>
      </c>
      <c r="BH719" s="12"/>
      <c r="BI719" s="44" t="str" cm="1">
        <f t="array" ref="BI719">IF(BI$10="", "", IF(IFERROR(INDEX($B719:$AE719, $BK719, MATCH(BI$10, $B$11:$AE$11, 0)), "")="", "", IFERROR(INDEX($B719:$AE719, $BK719, MATCH(BI$10, $B$11:$AE$11, 0)), "")))</f>
        <v/>
      </c>
      <c r="BJ719" s="12"/>
      <c r="BN719" s="19" t="str" cm="1">
        <f t="array" ref="BN719">IF($AZ$10="", "", IF(IFERROR(INDEX($B719:$AE719, $BK719, MATCH($AZ$10, $B$11:$AE$11, 0)), "")="", "", IFERROR(INDEX($B719:$AE719, $BK719, MATCH($AZ$10, $B$11:$AE$11, 0)), "")))</f>
        <v/>
      </c>
      <c r="BO719" s="19" t="str">
        <f t="shared" si="178"/>
        <v/>
      </c>
      <c r="BP719" s="19" t="str">
        <f t="shared" si="179"/>
        <v/>
      </c>
      <c r="BQ719" s="19" t="str">
        <f t="shared" si="180"/>
        <v/>
      </c>
      <c r="BR719" s="30" t="str">
        <f t="shared" si="181"/>
        <v/>
      </c>
      <c r="BS719" s="19" t="str">
        <f t="shared" si="182"/>
        <v/>
      </c>
      <c r="BT719" s="40" t="str" cm="1">
        <f t="array" ref="BT719">IFERROR(DATE(INDEX($BQ719:$BS719, $BK719, MATCH($BN$5, $BQ$10:$BS$10, 0)), INDEX($BQ719:$BS719, $BK719, MATCH($BN$4, $BQ$10:$BS$10, 0)), INDEX($BQ719:$BS719, $BK719, MATCH($BN$3, $BQ$10:$BS$10, 0))), "")</f>
        <v/>
      </c>
      <c r="BV719" s="19" t="str">
        <f t="shared" si="183"/>
        <v/>
      </c>
      <c r="BX719" s="19" t="str">
        <f t="shared" si="184"/>
        <v/>
      </c>
      <c r="BZ719" s="30" t="str">
        <f t="shared" ref="BZ719:BZ782" si="188">IF(BA719="", "", IFERROR(ROUNDDOWN(BA719/BZ$9, 0)*BZ$8, ""))</f>
        <v/>
      </c>
      <c r="CA719" s="13" t="str">
        <f t="shared" ref="CA719:CA782" si="189">IF(BB719="", "", IFERROR(ROUNDDOWN(BB719/CA$9, 0)*CA$8, ""))</f>
        <v/>
      </c>
      <c r="CB719" s="13" t="str">
        <f t="shared" ref="CB719:CB782" si="190">IF(BC719="", "", IFERROR(ROUNDDOWN(BC719/CB$9, 0)*CB$8, ""))</f>
        <v/>
      </c>
      <c r="CC719" s="13" t="str">
        <f t="shared" ref="CC719:CC782" si="191">IF(BD719="", "", IFERROR(ROUNDDOWN(BD719/CC$9, 0)*CC$8, ""))</f>
        <v/>
      </c>
      <c r="CD719" s="32" t="str">
        <f t="shared" ref="CD719:CD782" si="192">IF(BE719="", "", IFERROR(ROUNDDOWN(BE719/CD$9, 0)*CD$8, ""))</f>
        <v/>
      </c>
      <c r="CF719" s="52" t="str">
        <f t="shared" si="185"/>
        <v/>
      </c>
      <c r="CH719" s="19" t="str">
        <f>IF($CF719="", "", COUNTIF($CF$12:$CF$1210, "&gt;"&amp;$CF719)+1+COUNTIF($CF$12:$CF719, $CF719)-1)</f>
        <v/>
      </c>
      <c r="CJ719" s="19" t="str">
        <f t="shared" si="186"/>
        <v/>
      </c>
      <c r="CL719" s="87" t="str">
        <f t="shared" si="187"/>
        <v/>
      </c>
    </row>
    <row r="720" spans="1:90" x14ac:dyDescent="0.25">
      <c r="A720" s="11"/>
      <c r="B720" s="5"/>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7"/>
      <c r="AF720" s="11"/>
      <c r="AG720" s="12"/>
      <c r="AH720" s="12"/>
      <c r="AI720" s="12"/>
      <c r="AJ720" s="12"/>
      <c r="AK720" s="12"/>
      <c r="AL720" s="12"/>
      <c r="AM720" s="12"/>
      <c r="AN720" s="12"/>
      <c r="AO720" s="12"/>
      <c r="AP720" s="12"/>
      <c r="AQ720" s="12"/>
      <c r="AR720" s="12"/>
      <c r="AS720" s="12"/>
      <c r="AT720" s="12"/>
      <c r="AU720" s="12"/>
      <c r="AV720" s="12"/>
      <c r="AW720" s="12"/>
      <c r="AX720" s="12"/>
      <c r="AY720" s="12"/>
      <c r="AZ720" s="37" t="str">
        <f t="shared" si="177"/>
        <v/>
      </c>
      <c r="BA720" s="13" t="str" cm="1">
        <f t="array" ref="BA720">IF(BA$10="", "", IF(IFERROR(INDEX($B720:$AE720, $BK720, MATCH(BA$10, $B$11:$AE$11, 0)), "")="", "", IFERROR(VALUE(INDEX($B720:$AE720, $BK720, MATCH(BA$10, $B$11:$AE$11, 0))), "")))</f>
        <v/>
      </c>
      <c r="BB720" s="13" t="str" cm="1">
        <f t="array" ref="BB720">IF(BB$10="", "", IF(IFERROR(INDEX($B720:$AE720, $BK720, MATCH(BB$10, $B$11:$AE$11, 0)), "")="", "", IFERROR(VALUE(INDEX($B720:$AE720, $BK720, MATCH(BB$10, $B$11:$AE$11, 0))), "")))</f>
        <v/>
      </c>
      <c r="BC720" s="13" t="str" cm="1">
        <f t="array" ref="BC720">IF(BC$10="", "", IF(IFERROR(INDEX($B720:$AE720, $BK720, MATCH(BC$10, $B$11:$AE$11, 0)), "")="", "", IFERROR(VALUE(INDEX($B720:$AE720, $BK720, MATCH(BC$10, $B$11:$AE$11, 0))), "")))</f>
        <v/>
      </c>
      <c r="BD720" s="13" t="str" cm="1">
        <f t="array" ref="BD720">IF(BD$10="", "", IF(IFERROR(INDEX($B720:$AE720, $BK720, MATCH(BD$10, $B$11:$AE$11, 0)), "")="", "", IFERROR(VALUE(INDEX($B720:$AE720, $BK720, MATCH(BD$10, $B$11:$AE$11, 0))), "")))</f>
        <v/>
      </c>
      <c r="BE720" s="32" t="str" cm="1">
        <f t="array" ref="BE720">IF(BE$10="", "", IF(IFERROR(INDEX($B720:$AE720, $BK720, MATCH(BE$10, $B$11:$AE$11, 0)), "")="", "", IFERROR(VALUE(INDEX($B720:$AE720, $BK720, MATCH(BE$10, $B$11:$AE$11, 0))), "")))</f>
        <v/>
      </c>
      <c r="BF720" s="12"/>
      <c r="BG720" s="44" t="str" cm="1">
        <f t="array" ref="BG720">IF(BG$10="", "", IF(IFERROR(INDEX($B720:$AE720, $BK720, MATCH(BG$10, $B$11:$AE$11, 0)), "")="", "", IFERROR(LEFT(INDEX($B720:$AE720, $BK720, MATCH(BG$10, $B$11:$AE$11, 0)), 70), "")))</f>
        <v/>
      </c>
      <c r="BH720" s="12"/>
      <c r="BI720" s="44" t="str" cm="1">
        <f t="array" ref="BI720">IF(BI$10="", "", IF(IFERROR(INDEX($B720:$AE720, $BK720, MATCH(BI$10, $B$11:$AE$11, 0)), "")="", "", IFERROR(INDEX($B720:$AE720, $BK720, MATCH(BI$10, $B$11:$AE$11, 0)), "")))</f>
        <v/>
      </c>
      <c r="BJ720" s="12"/>
      <c r="BN720" s="19" t="str" cm="1">
        <f t="array" ref="BN720">IF($AZ$10="", "", IF(IFERROR(INDEX($B720:$AE720, $BK720, MATCH($AZ$10, $B$11:$AE$11, 0)), "")="", "", IFERROR(INDEX($B720:$AE720, $BK720, MATCH($AZ$10, $B$11:$AE$11, 0)), "")))</f>
        <v/>
      </c>
      <c r="BO720" s="19" t="str">
        <f t="shared" si="178"/>
        <v/>
      </c>
      <c r="BP720" s="19" t="str">
        <f t="shared" si="179"/>
        <v/>
      </c>
      <c r="BQ720" s="19" t="str">
        <f t="shared" si="180"/>
        <v/>
      </c>
      <c r="BR720" s="30" t="str">
        <f t="shared" si="181"/>
        <v/>
      </c>
      <c r="BS720" s="19" t="str">
        <f t="shared" si="182"/>
        <v/>
      </c>
      <c r="BT720" s="40" t="str" cm="1">
        <f t="array" ref="BT720">IFERROR(DATE(INDEX($BQ720:$BS720, $BK720, MATCH($BN$5, $BQ$10:$BS$10, 0)), INDEX($BQ720:$BS720, $BK720, MATCH($BN$4, $BQ$10:$BS$10, 0)), INDEX($BQ720:$BS720, $BK720, MATCH($BN$3, $BQ$10:$BS$10, 0))), "")</f>
        <v/>
      </c>
      <c r="BV720" s="19" t="str">
        <f t="shared" si="183"/>
        <v/>
      </c>
      <c r="BX720" s="19" t="str">
        <f t="shared" si="184"/>
        <v/>
      </c>
      <c r="BZ720" s="30" t="str">
        <f t="shared" si="188"/>
        <v/>
      </c>
      <c r="CA720" s="13" t="str">
        <f t="shared" si="189"/>
        <v/>
      </c>
      <c r="CB720" s="13" t="str">
        <f t="shared" si="190"/>
        <v/>
      </c>
      <c r="CC720" s="13" t="str">
        <f t="shared" si="191"/>
        <v/>
      </c>
      <c r="CD720" s="32" t="str">
        <f t="shared" si="192"/>
        <v/>
      </c>
      <c r="CF720" s="52" t="str">
        <f t="shared" si="185"/>
        <v/>
      </c>
      <c r="CH720" s="19" t="str">
        <f>IF($CF720="", "", COUNTIF($CF$12:$CF$1210, "&gt;"&amp;$CF720)+1+COUNTIF($CF$12:$CF720, $CF720)-1)</f>
        <v/>
      </c>
      <c r="CJ720" s="19" t="str">
        <f t="shared" si="186"/>
        <v/>
      </c>
      <c r="CL720" s="87" t="str">
        <f t="shared" si="187"/>
        <v/>
      </c>
    </row>
    <row r="721" spans="1:90" x14ac:dyDescent="0.25">
      <c r="A721" s="11"/>
      <c r="B721" s="5"/>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7"/>
      <c r="AF721" s="11"/>
      <c r="AG721" s="12"/>
      <c r="AH721" s="12"/>
      <c r="AI721" s="12"/>
      <c r="AJ721" s="12"/>
      <c r="AK721" s="12"/>
      <c r="AL721" s="12"/>
      <c r="AM721" s="12"/>
      <c r="AN721" s="12"/>
      <c r="AO721" s="12"/>
      <c r="AP721" s="12"/>
      <c r="AQ721" s="12"/>
      <c r="AR721" s="12"/>
      <c r="AS721" s="12"/>
      <c r="AT721" s="12"/>
      <c r="AU721" s="12"/>
      <c r="AV721" s="12"/>
      <c r="AW721" s="12"/>
      <c r="AX721" s="12"/>
      <c r="AY721" s="12"/>
      <c r="AZ721" s="37" t="str">
        <f t="shared" si="177"/>
        <v/>
      </c>
      <c r="BA721" s="13" t="str" cm="1">
        <f t="array" ref="BA721">IF(BA$10="", "", IF(IFERROR(INDEX($B721:$AE721, $BK721, MATCH(BA$10, $B$11:$AE$11, 0)), "")="", "", IFERROR(VALUE(INDEX($B721:$AE721, $BK721, MATCH(BA$10, $B$11:$AE$11, 0))), "")))</f>
        <v/>
      </c>
      <c r="BB721" s="13" t="str" cm="1">
        <f t="array" ref="BB721">IF(BB$10="", "", IF(IFERROR(INDEX($B721:$AE721, $BK721, MATCH(BB$10, $B$11:$AE$11, 0)), "")="", "", IFERROR(VALUE(INDEX($B721:$AE721, $BK721, MATCH(BB$10, $B$11:$AE$11, 0))), "")))</f>
        <v/>
      </c>
      <c r="BC721" s="13" t="str" cm="1">
        <f t="array" ref="BC721">IF(BC$10="", "", IF(IFERROR(INDEX($B721:$AE721, $BK721, MATCH(BC$10, $B$11:$AE$11, 0)), "")="", "", IFERROR(VALUE(INDEX($B721:$AE721, $BK721, MATCH(BC$10, $B$11:$AE$11, 0))), "")))</f>
        <v/>
      </c>
      <c r="BD721" s="13" t="str" cm="1">
        <f t="array" ref="BD721">IF(BD$10="", "", IF(IFERROR(INDEX($B721:$AE721, $BK721, MATCH(BD$10, $B$11:$AE$11, 0)), "")="", "", IFERROR(VALUE(INDEX($B721:$AE721, $BK721, MATCH(BD$10, $B$11:$AE$11, 0))), "")))</f>
        <v/>
      </c>
      <c r="BE721" s="32" t="str" cm="1">
        <f t="array" ref="BE721">IF(BE$10="", "", IF(IFERROR(INDEX($B721:$AE721, $BK721, MATCH(BE$10, $B$11:$AE$11, 0)), "")="", "", IFERROR(VALUE(INDEX($B721:$AE721, $BK721, MATCH(BE$10, $B$11:$AE$11, 0))), "")))</f>
        <v/>
      </c>
      <c r="BF721" s="12"/>
      <c r="BG721" s="44" t="str" cm="1">
        <f t="array" ref="BG721">IF(BG$10="", "", IF(IFERROR(INDEX($B721:$AE721, $BK721, MATCH(BG$10, $B$11:$AE$11, 0)), "")="", "", IFERROR(LEFT(INDEX($B721:$AE721, $BK721, MATCH(BG$10, $B$11:$AE$11, 0)), 70), "")))</f>
        <v/>
      </c>
      <c r="BH721" s="12"/>
      <c r="BI721" s="44" t="str" cm="1">
        <f t="array" ref="BI721">IF(BI$10="", "", IF(IFERROR(INDEX($B721:$AE721, $BK721, MATCH(BI$10, $B$11:$AE$11, 0)), "")="", "", IFERROR(INDEX($B721:$AE721, $BK721, MATCH(BI$10, $B$11:$AE$11, 0)), "")))</f>
        <v/>
      </c>
      <c r="BJ721" s="12"/>
      <c r="BN721" s="19" t="str" cm="1">
        <f t="array" ref="BN721">IF($AZ$10="", "", IF(IFERROR(INDEX($B721:$AE721, $BK721, MATCH($AZ$10, $B$11:$AE$11, 0)), "")="", "", IFERROR(INDEX($B721:$AE721, $BK721, MATCH($AZ$10, $B$11:$AE$11, 0)), "")))</f>
        <v/>
      </c>
      <c r="BO721" s="19" t="str">
        <f t="shared" si="178"/>
        <v/>
      </c>
      <c r="BP721" s="19" t="str">
        <f t="shared" si="179"/>
        <v/>
      </c>
      <c r="BQ721" s="19" t="str">
        <f t="shared" si="180"/>
        <v/>
      </c>
      <c r="BR721" s="30" t="str">
        <f t="shared" si="181"/>
        <v/>
      </c>
      <c r="BS721" s="19" t="str">
        <f t="shared" si="182"/>
        <v/>
      </c>
      <c r="BT721" s="40" t="str" cm="1">
        <f t="array" ref="BT721">IFERROR(DATE(INDEX($BQ721:$BS721, $BK721, MATCH($BN$5, $BQ$10:$BS$10, 0)), INDEX($BQ721:$BS721, $BK721, MATCH($BN$4, $BQ$10:$BS$10, 0)), INDEX($BQ721:$BS721, $BK721, MATCH($BN$3, $BQ$10:$BS$10, 0))), "")</f>
        <v/>
      </c>
      <c r="BV721" s="19" t="str">
        <f t="shared" si="183"/>
        <v/>
      </c>
      <c r="BX721" s="19" t="str">
        <f t="shared" si="184"/>
        <v/>
      </c>
      <c r="BZ721" s="30" t="str">
        <f t="shared" si="188"/>
        <v/>
      </c>
      <c r="CA721" s="13" t="str">
        <f t="shared" si="189"/>
        <v/>
      </c>
      <c r="CB721" s="13" t="str">
        <f t="shared" si="190"/>
        <v/>
      </c>
      <c r="CC721" s="13" t="str">
        <f t="shared" si="191"/>
        <v/>
      </c>
      <c r="CD721" s="32" t="str">
        <f t="shared" si="192"/>
        <v/>
      </c>
      <c r="CF721" s="52" t="str">
        <f t="shared" si="185"/>
        <v/>
      </c>
      <c r="CH721" s="19" t="str">
        <f>IF($CF721="", "", COUNTIF($CF$12:$CF$1210, "&gt;"&amp;$CF721)+1+COUNTIF($CF$12:$CF721, $CF721)-1)</f>
        <v/>
      </c>
      <c r="CJ721" s="19" t="str">
        <f t="shared" si="186"/>
        <v/>
      </c>
      <c r="CL721" s="87" t="str">
        <f t="shared" si="187"/>
        <v/>
      </c>
    </row>
    <row r="722" spans="1:90" x14ac:dyDescent="0.25">
      <c r="A722" s="11"/>
      <c r="B722" s="5"/>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7"/>
      <c r="AF722" s="11"/>
      <c r="AG722" s="12"/>
      <c r="AH722" s="12"/>
      <c r="AI722" s="12"/>
      <c r="AJ722" s="12"/>
      <c r="AK722" s="12"/>
      <c r="AL722" s="12"/>
      <c r="AM722" s="12"/>
      <c r="AN722" s="12"/>
      <c r="AO722" s="12"/>
      <c r="AP722" s="12"/>
      <c r="AQ722" s="12"/>
      <c r="AR722" s="12"/>
      <c r="AS722" s="12"/>
      <c r="AT722" s="12"/>
      <c r="AU722" s="12"/>
      <c r="AV722" s="12"/>
      <c r="AW722" s="12"/>
      <c r="AX722" s="12"/>
      <c r="AY722" s="12"/>
      <c r="AZ722" s="37" t="str">
        <f t="shared" si="177"/>
        <v/>
      </c>
      <c r="BA722" s="13" t="str" cm="1">
        <f t="array" ref="BA722">IF(BA$10="", "", IF(IFERROR(INDEX($B722:$AE722, $BK722, MATCH(BA$10, $B$11:$AE$11, 0)), "")="", "", IFERROR(VALUE(INDEX($B722:$AE722, $BK722, MATCH(BA$10, $B$11:$AE$11, 0))), "")))</f>
        <v/>
      </c>
      <c r="BB722" s="13" t="str" cm="1">
        <f t="array" ref="BB722">IF(BB$10="", "", IF(IFERROR(INDEX($B722:$AE722, $BK722, MATCH(BB$10, $B$11:$AE$11, 0)), "")="", "", IFERROR(VALUE(INDEX($B722:$AE722, $BK722, MATCH(BB$10, $B$11:$AE$11, 0))), "")))</f>
        <v/>
      </c>
      <c r="BC722" s="13" t="str" cm="1">
        <f t="array" ref="BC722">IF(BC$10="", "", IF(IFERROR(INDEX($B722:$AE722, $BK722, MATCH(BC$10, $B$11:$AE$11, 0)), "")="", "", IFERROR(VALUE(INDEX($B722:$AE722, $BK722, MATCH(BC$10, $B$11:$AE$11, 0))), "")))</f>
        <v/>
      </c>
      <c r="BD722" s="13" t="str" cm="1">
        <f t="array" ref="BD722">IF(BD$10="", "", IF(IFERROR(INDEX($B722:$AE722, $BK722, MATCH(BD$10, $B$11:$AE$11, 0)), "")="", "", IFERROR(VALUE(INDEX($B722:$AE722, $BK722, MATCH(BD$10, $B$11:$AE$11, 0))), "")))</f>
        <v/>
      </c>
      <c r="BE722" s="32" t="str" cm="1">
        <f t="array" ref="BE722">IF(BE$10="", "", IF(IFERROR(INDEX($B722:$AE722, $BK722, MATCH(BE$10, $B$11:$AE$11, 0)), "")="", "", IFERROR(VALUE(INDEX($B722:$AE722, $BK722, MATCH(BE$10, $B$11:$AE$11, 0))), "")))</f>
        <v/>
      </c>
      <c r="BF722" s="12"/>
      <c r="BG722" s="44" t="str" cm="1">
        <f t="array" ref="BG722">IF(BG$10="", "", IF(IFERROR(INDEX($B722:$AE722, $BK722, MATCH(BG$10, $B$11:$AE$11, 0)), "")="", "", IFERROR(LEFT(INDEX($B722:$AE722, $BK722, MATCH(BG$10, $B$11:$AE$11, 0)), 70), "")))</f>
        <v/>
      </c>
      <c r="BH722" s="12"/>
      <c r="BI722" s="44" t="str" cm="1">
        <f t="array" ref="BI722">IF(BI$10="", "", IF(IFERROR(INDEX($B722:$AE722, $BK722, MATCH(BI$10, $B$11:$AE$11, 0)), "")="", "", IFERROR(INDEX($B722:$AE722, $BK722, MATCH(BI$10, $B$11:$AE$11, 0)), "")))</f>
        <v/>
      </c>
      <c r="BJ722" s="12"/>
      <c r="BN722" s="19" t="str" cm="1">
        <f t="array" ref="BN722">IF($AZ$10="", "", IF(IFERROR(INDEX($B722:$AE722, $BK722, MATCH($AZ$10, $B$11:$AE$11, 0)), "")="", "", IFERROR(INDEX($B722:$AE722, $BK722, MATCH($AZ$10, $B$11:$AE$11, 0)), "")))</f>
        <v/>
      </c>
      <c r="BO722" s="19" t="str">
        <f t="shared" si="178"/>
        <v/>
      </c>
      <c r="BP722" s="19" t="str">
        <f t="shared" si="179"/>
        <v/>
      </c>
      <c r="BQ722" s="19" t="str">
        <f t="shared" si="180"/>
        <v/>
      </c>
      <c r="BR722" s="30" t="str">
        <f t="shared" si="181"/>
        <v/>
      </c>
      <c r="BS722" s="19" t="str">
        <f t="shared" si="182"/>
        <v/>
      </c>
      <c r="BT722" s="40" t="str" cm="1">
        <f t="array" ref="BT722">IFERROR(DATE(INDEX($BQ722:$BS722, $BK722, MATCH($BN$5, $BQ$10:$BS$10, 0)), INDEX($BQ722:$BS722, $BK722, MATCH($BN$4, $BQ$10:$BS$10, 0)), INDEX($BQ722:$BS722, $BK722, MATCH($BN$3, $BQ$10:$BS$10, 0))), "")</f>
        <v/>
      </c>
      <c r="BV722" s="19" t="str">
        <f t="shared" si="183"/>
        <v/>
      </c>
      <c r="BX722" s="19" t="str">
        <f t="shared" si="184"/>
        <v/>
      </c>
      <c r="BZ722" s="30" t="str">
        <f t="shared" si="188"/>
        <v/>
      </c>
      <c r="CA722" s="13" t="str">
        <f t="shared" si="189"/>
        <v/>
      </c>
      <c r="CB722" s="13" t="str">
        <f t="shared" si="190"/>
        <v/>
      </c>
      <c r="CC722" s="13" t="str">
        <f t="shared" si="191"/>
        <v/>
      </c>
      <c r="CD722" s="32" t="str">
        <f t="shared" si="192"/>
        <v/>
      </c>
      <c r="CF722" s="52" t="str">
        <f t="shared" si="185"/>
        <v/>
      </c>
      <c r="CH722" s="19" t="str">
        <f>IF($CF722="", "", COUNTIF($CF$12:$CF$1210, "&gt;"&amp;$CF722)+1+COUNTIF($CF$12:$CF722, $CF722)-1)</f>
        <v/>
      </c>
      <c r="CJ722" s="19" t="str">
        <f t="shared" si="186"/>
        <v/>
      </c>
      <c r="CL722" s="87" t="str">
        <f t="shared" si="187"/>
        <v/>
      </c>
    </row>
    <row r="723" spans="1:90" x14ac:dyDescent="0.25">
      <c r="A723" s="11"/>
      <c r="B723" s="5"/>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7"/>
      <c r="AF723" s="11"/>
      <c r="AG723" s="12"/>
      <c r="AH723" s="12"/>
      <c r="AI723" s="12"/>
      <c r="AJ723" s="12"/>
      <c r="AK723" s="12"/>
      <c r="AL723" s="12"/>
      <c r="AM723" s="12"/>
      <c r="AN723" s="12"/>
      <c r="AO723" s="12"/>
      <c r="AP723" s="12"/>
      <c r="AQ723" s="12"/>
      <c r="AR723" s="12"/>
      <c r="AS723" s="12"/>
      <c r="AT723" s="12"/>
      <c r="AU723" s="12"/>
      <c r="AV723" s="12"/>
      <c r="AW723" s="12"/>
      <c r="AX723" s="12"/>
      <c r="AY723" s="12"/>
      <c r="AZ723" s="37" t="str">
        <f t="shared" si="177"/>
        <v/>
      </c>
      <c r="BA723" s="13" t="str" cm="1">
        <f t="array" ref="BA723">IF(BA$10="", "", IF(IFERROR(INDEX($B723:$AE723, $BK723, MATCH(BA$10, $B$11:$AE$11, 0)), "")="", "", IFERROR(VALUE(INDEX($B723:$AE723, $BK723, MATCH(BA$10, $B$11:$AE$11, 0))), "")))</f>
        <v/>
      </c>
      <c r="BB723" s="13" t="str" cm="1">
        <f t="array" ref="BB723">IF(BB$10="", "", IF(IFERROR(INDEX($B723:$AE723, $BK723, MATCH(BB$10, $B$11:$AE$11, 0)), "")="", "", IFERROR(VALUE(INDEX($B723:$AE723, $BK723, MATCH(BB$10, $B$11:$AE$11, 0))), "")))</f>
        <v/>
      </c>
      <c r="BC723" s="13" t="str" cm="1">
        <f t="array" ref="BC723">IF(BC$10="", "", IF(IFERROR(INDEX($B723:$AE723, $BK723, MATCH(BC$10, $B$11:$AE$11, 0)), "")="", "", IFERROR(VALUE(INDEX($B723:$AE723, $BK723, MATCH(BC$10, $B$11:$AE$11, 0))), "")))</f>
        <v/>
      </c>
      <c r="BD723" s="13" t="str" cm="1">
        <f t="array" ref="BD723">IF(BD$10="", "", IF(IFERROR(INDEX($B723:$AE723, $BK723, MATCH(BD$10, $B$11:$AE$11, 0)), "")="", "", IFERROR(VALUE(INDEX($B723:$AE723, $BK723, MATCH(BD$10, $B$11:$AE$11, 0))), "")))</f>
        <v/>
      </c>
      <c r="BE723" s="32" t="str" cm="1">
        <f t="array" ref="BE723">IF(BE$10="", "", IF(IFERROR(INDEX($B723:$AE723, $BK723, MATCH(BE$10, $B$11:$AE$11, 0)), "")="", "", IFERROR(VALUE(INDEX($B723:$AE723, $BK723, MATCH(BE$10, $B$11:$AE$11, 0))), "")))</f>
        <v/>
      </c>
      <c r="BF723" s="12"/>
      <c r="BG723" s="44" t="str" cm="1">
        <f t="array" ref="BG723">IF(BG$10="", "", IF(IFERROR(INDEX($B723:$AE723, $BK723, MATCH(BG$10, $B$11:$AE$11, 0)), "")="", "", IFERROR(LEFT(INDEX($B723:$AE723, $BK723, MATCH(BG$10, $B$11:$AE$11, 0)), 70), "")))</f>
        <v/>
      </c>
      <c r="BH723" s="12"/>
      <c r="BI723" s="44" t="str" cm="1">
        <f t="array" ref="BI723">IF(BI$10="", "", IF(IFERROR(INDEX($B723:$AE723, $BK723, MATCH(BI$10, $B$11:$AE$11, 0)), "")="", "", IFERROR(INDEX($B723:$AE723, $BK723, MATCH(BI$10, $B$11:$AE$11, 0)), "")))</f>
        <v/>
      </c>
      <c r="BJ723" s="12"/>
      <c r="BN723" s="19" t="str" cm="1">
        <f t="array" ref="BN723">IF($AZ$10="", "", IF(IFERROR(INDEX($B723:$AE723, $BK723, MATCH($AZ$10, $B$11:$AE$11, 0)), "")="", "", IFERROR(INDEX($B723:$AE723, $BK723, MATCH($AZ$10, $B$11:$AE$11, 0)), "")))</f>
        <v/>
      </c>
      <c r="BO723" s="19" t="str">
        <f t="shared" si="178"/>
        <v/>
      </c>
      <c r="BP723" s="19" t="str">
        <f t="shared" si="179"/>
        <v/>
      </c>
      <c r="BQ723" s="19" t="str">
        <f t="shared" si="180"/>
        <v/>
      </c>
      <c r="BR723" s="30" t="str">
        <f t="shared" si="181"/>
        <v/>
      </c>
      <c r="BS723" s="19" t="str">
        <f t="shared" si="182"/>
        <v/>
      </c>
      <c r="BT723" s="40" t="str" cm="1">
        <f t="array" ref="BT723">IFERROR(DATE(INDEX($BQ723:$BS723, $BK723, MATCH($BN$5, $BQ$10:$BS$10, 0)), INDEX($BQ723:$BS723, $BK723, MATCH($BN$4, $BQ$10:$BS$10, 0)), INDEX($BQ723:$BS723, $BK723, MATCH($BN$3, $BQ$10:$BS$10, 0))), "")</f>
        <v/>
      </c>
      <c r="BV723" s="19" t="str">
        <f t="shared" si="183"/>
        <v/>
      </c>
      <c r="BX723" s="19" t="str">
        <f t="shared" si="184"/>
        <v/>
      </c>
      <c r="BZ723" s="30" t="str">
        <f t="shared" si="188"/>
        <v/>
      </c>
      <c r="CA723" s="13" t="str">
        <f t="shared" si="189"/>
        <v/>
      </c>
      <c r="CB723" s="13" t="str">
        <f t="shared" si="190"/>
        <v/>
      </c>
      <c r="CC723" s="13" t="str">
        <f t="shared" si="191"/>
        <v/>
      </c>
      <c r="CD723" s="32" t="str">
        <f t="shared" si="192"/>
        <v/>
      </c>
      <c r="CF723" s="52" t="str">
        <f t="shared" si="185"/>
        <v/>
      </c>
      <c r="CH723" s="19" t="str">
        <f>IF($CF723="", "", COUNTIF($CF$12:$CF$1210, "&gt;"&amp;$CF723)+1+COUNTIF($CF$12:$CF723, $CF723)-1)</f>
        <v/>
      </c>
      <c r="CJ723" s="19" t="str">
        <f t="shared" si="186"/>
        <v/>
      </c>
      <c r="CL723" s="87" t="str">
        <f t="shared" si="187"/>
        <v/>
      </c>
    </row>
    <row r="724" spans="1:90" x14ac:dyDescent="0.25">
      <c r="A724" s="11"/>
      <c r="B724" s="5"/>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7"/>
      <c r="AF724" s="11"/>
      <c r="AG724" s="12"/>
      <c r="AH724" s="12"/>
      <c r="AI724" s="12"/>
      <c r="AJ724" s="12"/>
      <c r="AK724" s="12"/>
      <c r="AL724" s="12"/>
      <c r="AM724" s="12"/>
      <c r="AN724" s="12"/>
      <c r="AO724" s="12"/>
      <c r="AP724" s="12"/>
      <c r="AQ724" s="12"/>
      <c r="AR724" s="12"/>
      <c r="AS724" s="12"/>
      <c r="AT724" s="12"/>
      <c r="AU724" s="12"/>
      <c r="AV724" s="12"/>
      <c r="AW724" s="12"/>
      <c r="AX724" s="12"/>
      <c r="AY724" s="12"/>
      <c r="AZ724" s="37" t="str">
        <f t="shared" si="177"/>
        <v/>
      </c>
      <c r="BA724" s="13" t="str" cm="1">
        <f t="array" ref="BA724">IF(BA$10="", "", IF(IFERROR(INDEX($B724:$AE724, $BK724, MATCH(BA$10, $B$11:$AE$11, 0)), "")="", "", IFERROR(VALUE(INDEX($B724:$AE724, $BK724, MATCH(BA$10, $B$11:$AE$11, 0))), "")))</f>
        <v/>
      </c>
      <c r="BB724" s="13" t="str" cm="1">
        <f t="array" ref="BB724">IF(BB$10="", "", IF(IFERROR(INDEX($B724:$AE724, $BK724, MATCH(BB$10, $B$11:$AE$11, 0)), "")="", "", IFERROR(VALUE(INDEX($B724:$AE724, $BK724, MATCH(BB$10, $B$11:$AE$11, 0))), "")))</f>
        <v/>
      </c>
      <c r="BC724" s="13" t="str" cm="1">
        <f t="array" ref="BC724">IF(BC$10="", "", IF(IFERROR(INDEX($B724:$AE724, $BK724, MATCH(BC$10, $B$11:$AE$11, 0)), "")="", "", IFERROR(VALUE(INDEX($B724:$AE724, $BK724, MATCH(BC$10, $B$11:$AE$11, 0))), "")))</f>
        <v/>
      </c>
      <c r="BD724" s="13" t="str" cm="1">
        <f t="array" ref="BD724">IF(BD$10="", "", IF(IFERROR(INDEX($B724:$AE724, $BK724, MATCH(BD$10, $B$11:$AE$11, 0)), "")="", "", IFERROR(VALUE(INDEX($B724:$AE724, $BK724, MATCH(BD$10, $B$11:$AE$11, 0))), "")))</f>
        <v/>
      </c>
      <c r="BE724" s="32" t="str" cm="1">
        <f t="array" ref="BE724">IF(BE$10="", "", IF(IFERROR(INDEX($B724:$AE724, $BK724, MATCH(BE$10, $B$11:$AE$11, 0)), "")="", "", IFERROR(VALUE(INDEX($B724:$AE724, $BK724, MATCH(BE$10, $B$11:$AE$11, 0))), "")))</f>
        <v/>
      </c>
      <c r="BF724" s="12"/>
      <c r="BG724" s="44" t="str" cm="1">
        <f t="array" ref="BG724">IF(BG$10="", "", IF(IFERROR(INDEX($B724:$AE724, $BK724, MATCH(BG$10, $B$11:$AE$11, 0)), "")="", "", IFERROR(LEFT(INDEX($B724:$AE724, $BK724, MATCH(BG$10, $B$11:$AE$11, 0)), 70), "")))</f>
        <v/>
      </c>
      <c r="BH724" s="12"/>
      <c r="BI724" s="44" t="str" cm="1">
        <f t="array" ref="BI724">IF(BI$10="", "", IF(IFERROR(INDEX($B724:$AE724, $BK724, MATCH(BI$10, $B$11:$AE$11, 0)), "")="", "", IFERROR(INDEX($B724:$AE724, $BK724, MATCH(BI$10, $B$11:$AE$11, 0)), "")))</f>
        <v/>
      </c>
      <c r="BJ724" s="12"/>
      <c r="BN724" s="19" t="str" cm="1">
        <f t="array" ref="BN724">IF($AZ$10="", "", IF(IFERROR(INDEX($B724:$AE724, $BK724, MATCH($AZ$10, $B$11:$AE$11, 0)), "")="", "", IFERROR(INDEX($B724:$AE724, $BK724, MATCH($AZ$10, $B$11:$AE$11, 0)), "")))</f>
        <v/>
      </c>
      <c r="BO724" s="19" t="str">
        <f t="shared" si="178"/>
        <v/>
      </c>
      <c r="BP724" s="19" t="str">
        <f t="shared" si="179"/>
        <v/>
      </c>
      <c r="BQ724" s="19" t="str">
        <f t="shared" si="180"/>
        <v/>
      </c>
      <c r="BR724" s="30" t="str">
        <f t="shared" si="181"/>
        <v/>
      </c>
      <c r="BS724" s="19" t="str">
        <f t="shared" si="182"/>
        <v/>
      </c>
      <c r="BT724" s="40" t="str" cm="1">
        <f t="array" ref="BT724">IFERROR(DATE(INDEX($BQ724:$BS724, $BK724, MATCH($BN$5, $BQ$10:$BS$10, 0)), INDEX($BQ724:$BS724, $BK724, MATCH($BN$4, $BQ$10:$BS$10, 0)), INDEX($BQ724:$BS724, $BK724, MATCH($BN$3, $BQ$10:$BS$10, 0))), "")</f>
        <v/>
      </c>
      <c r="BV724" s="19" t="str">
        <f t="shared" si="183"/>
        <v/>
      </c>
      <c r="BX724" s="19" t="str">
        <f t="shared" si="184"/>
        <v/>
      </c>
      <c r="BZ724" s="30" t="str">
        <f t="shared" si="188"/>
        <v/>
      </c>
      <c r="CA724" s="13" t="str">
        <f t="shared" si="189"/>
        <v/>
      </c>
      <c r="CB724" s="13" t="str">
        <f t="shared" si="190"/>
        <v/>
      </c>
      <c r="CC724" s="13" t="str">
        <f t="shared" si="191"/>
        <v/>
      </c>
      <c r="CD724" s="32" t="str">
        <f t="shared" si="192"/>
        <v/>
      </c>
      <c r="CF724" s="52" t="str">
        <f t="shared" si="185"/>
        <v/>
      </c>
      <c r="CH724" s="19" t="str">
        <f>IF($CF724="", "", COUNTIF($CF$12:$CF$1210, "&gt;"&amp;$CF724)+1+COUNTIF($CF$12:$CF724, $CF724)-1)</f>
        <v/>
      </c>
      <c r="CJ724" s="19" t="str">
        <f t="shared" si="186"/>
        <v/>
      </c>
      <c r="CL724" s="87" t="str">
        <f t="shared" si="187"/>
        <v/>
      </c>
    </row>
    <row r="725" spans="1:90" x14ac:dyDescent="0.25">
      <c r="A725" s="11"/>
      <c r="B725" s="5"/>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7"/>
      <c r="AF725" s="11"/>
      <c r="AG725" s="12"/>
      <c r="AH725" s="12"/>
      <c r="AI725" s="12"/>
      <c r="AJ725" s="12"/>
      <c r="AK725" s="12"/>
      <c r="AL725" s="12"/>
      <c r="AM725" s="12"/>
      <c r="AN725" s="12"/>
      <c r="AO725" s="12"/>
      <c r="AP725" s="12"/>
      <c r="AQ725" s="12"/>
      <c r="AR725" s="12"/>
      <c r="AS725" s="12"/>
      <c r="AT725" s="12"/>
      <c r="AU725" s="12"/>
      <c r="AV725" s="12"/>
      <c r="AW725" s="12"/>
      <c r="AX725" s="12"/>
      <c r="AY725" s="12"/>
      <c r="AZ725" s="37" t="str">
        <f t="shared" si="177"/>
        <v/>
      </c>
      <c r="BA725" s="13" t="str" cm="1">
        <f t="array" ref="BA725">IF(BA$10="", "", IF(IFERROR(INDEX($B725:$AE725, $BK725, MATCH(BA$10, $B$11:$AE$11, 0)), "")="", "", IFERROR(VALUE(INDEX($B725:$AE725, $BK725, MATCH(BA$10, $B$11:$AE$11, 0))), "")))</f>
        <v/>
      </c>
      <c r="BB725" s="13" t="str" cm="1">
        <f t="array" ref="BB725">IF(BB$10="", "", IF(IFERROR(INDEX($B725:$AE725, $BK725, MATCH(BB$10, $B$11:$AE$11, 0)), "")="", "", IFERROR(VALUE(INDEX($B725:$AE725, $BK725, MATCH(BB$10, $B$11:$AE$11, 0))), "")))</f>
        <v/>
      </c>
      <c r="BC725" s="13" t="str" cm="1">
        <f t="array" ref="BC725">IF(BC$10="", "", IF(IFERROR(INDEX($B725:$AE725, $BK725, MATCH(BC$10, $B$11:$AE$11, 0)), "")="", "", IFERROR(VALUE(INDEX($B725:$AE725, $BK725, MATCH(BC$10, $B$11:$AE$11, 0))), "")))</f>
        <v/>
      </c>
      <c r="BD725" s="13" t="str" cm="1">
        <f t="array" ref="BD725">IF(BD$10="", "", IF(IFERROR(INDEX($B725:$AE725, $BK725, MATCH(BD$10, $B$11:$AE$11, 0)), "")="", "", IFERROR(VALUE(INDEX($B725:$AE725, $BK725, MATCH(BD$10, $B$11:$AE$11, 0))), "")))</f>
        <v/>
      </c>
      <c r="BE725" s="32" t="str" cm="1">
        <f t="array" ref="BE725">IF(BE$10="", "", IF(IFERROR(INDEX($B725:$AE725, $BK725, MATCH(BE$10, $B$11:$AE$11, 0)), "")="", "", IFERROR(VALUE(INDEX($B725:$AE725, $BK725, MATCH(BE$10, $B$11:$AE$11, 0))), "")))</f>
        <v/>
      </c>
      <c r="BF725" s="12"/>
      <c r="BG725" s="44" t="str" cm="1">
        <f t="array" ref="BG725">IF(BG$10="", "", IF(IFERROR(INDEX($B725:$AE725, $BK725, MATCH(BG$10, $B$11:$AE$11, 0)), "")="", "", IFERROR(LEFT(INDEX($B725:$AE725, $BK725, MATCH(BG$10, $B$11:$AE$11, 0)), 70), "")))</f>
        <v/>
      </c>
      <c r="BH725" s="12"/>
      <c r="BI725" s="44" t="str" cm="1">
        <f t="array" ref="BI725">IF(BI$10="", "", IF(IFERROR(INDEX($B725:$AE725, $BK725, MATCH(BI$10, $B$11:$AE$11, 0)), "")="", "", IFERROR(INDEX($B725:$AE725, $BK725, MATCH(BI$10, $B$11:$AE$11, 0)), "")))</f>
        <v/>
      </c>
      <c r="BJ725" s="12"/>
      <c r="BN725" s="19" t="str" cm="1">
        <f t="array" ref="BN725">IF($AZ$10="", "", IF(IFERROR(INDEX($B725:$AE725, $BK725, MATCH($AZ$10, $B$11:$AE$11, 0)), "")="", "", IFERROR(INDEX($B725:$AE725, $BK725, MATCH($AZ$10, $B$11:$AE$11, 0)), "")))</f>
        <v/>
      </c>
      <c r="BO725" s="19" t="str">
        <f t="shared" si="178"/>
        <v/>
      </c>
      <c r="BP725" s="19" t="str">
        <f t="shared" si="179"/>
        <v/>
      </c>
      <c r="BQ725" s="19" t="str">
        <f t="shared" si="180"/>
        <v/>
      </c>
      <c r="BR725" s="30" t="str">
        <f t="shared" si="181"/>
        <v/>
      </c>
      <c r="BS725" s="19" t="str">
        <f t="shared" si="182"/>
        <v/>
      </c>
      <c r="BT725" s="40" t="str" cm="1">
        <f t="array" ref="BT725">IFERROR(DATE(INDEX($BQ725:$BS725, $BK725, MATCH($BN$5, $BQ$10:$BS$10, 0)), INDEX($BQ725:$BS725, $BK725, MATCH($BN$4, $BQ$10:$BS$10, 0)), INDEX($BQ725:$BS725, $BK725, MATCH($BN$3, $BQ$10:$BS$10, 0))), "")</f>
        <v/>
      </c>
      <c r="BV725" s="19" t="str">
        <f t="shared" si="183"/>
        <v/>
      </c>
      <c r="BX725" s="19" t="str">
        <f t="shared" si="184"/>
        <v/>
      </c>
      <c r="BZ725" s="30" t="str">
        <f t="shared" si="188"/>
        <v/>
      </c>
      <c r="CA725" s="13" t="str">
        <f t="shared" si="189"/>
        <v/>
      </c>
      <c r="CB725" s="13" t="str">
        <f t="shared" si="190"/>
        <v/>
      </c>
      <c r="CC725" s="13" t="str">
        <f t="shared" si="191"/>
        <v/>
      </c>
      <c r="CD725" s="32" t="str">
        <f t="shared" si="192"/>
        <v/>
      </c>
      <c r="CF725" s="52" t="str">
        <f t="shared" si="185"/>
        <v/>
      </c>
      <c r="CH725" s="19" t="str">
        <f>IF($CF725="", "", COUNTIF($CF$12:$CF$1210, "&gt;"&amp;$CF725)+1+COUNTIF($CF$12:$CF725, $CF725)-1)</f>
        <v/>
      </c>
      <c r="CJ725" s="19" t="str">
        <f t="shared" si="186"/>
        <v/>
      </c>
      <c r="CL725" s="87" t="str">
        <f t="shared" si="187"/>
        <v/>
      </c>
    </row>
    <row r="726" spans="1:90" x14ac:dyDescent="0.25">
      <c r="A726" s="11"/>
      <c r="B726" s="5"/>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7"/>
      <c r="AF726" s="11"/>
      <c r="AG726" s="12"/>
      <c r="AH726" s="12"/>
      <c r="AI726" s="12"/>
      <c r="AJ726" s="12"/>
      <c r="AK726" s="12"/>
      <c r="AL726" s="12"/>
      <c r="AM726" s="12"/>
      <c r="AN726" s="12"/>
      <c r="AO726" s="12"/>
      <c r="AP726" s="12"/>
      <c r="AQ726" s="12"/>
      <c r="AR726" s="12"/>
      <c r="AS726" s="12"/>
      <c r="AT726" s="12"/>
      <c r="AU726" s="12"/>
      <c r="AV726" s="12"/>
      <c r="AW726" s="12"/>
      <c r="AX726" s="12"/>
      <c r="AY726" s="12"/>
      <c r="AZ726" s="37" t="str">
        <f t="shared" si="177"/>
        <v/>
      </c>
      <c r="BA726" s="13" t="str" cm="1">
        <f t="array" ref="BA726">IF(BA$10="", "", IF(IFERROR(INDEX($B726:$AE726, $BK726, MATCH(BA$10, $B$11:$AE$11, 0)), "")="", "", IFERROR(VALUE(INDEX($B726:$AE726, $BK726, MATCH(BA$10, $B$11:$AE$11, 0))), "")))</f>
        <v/>
      </c>
      <c r="BB726" s="13" t="str" cm="1">
        <f t="array" ref="BB726">IF(BB$10="", "", IF(IFERROR(INDEX($B726:$AE726, $BK726, MATCH(BB$10, $B$11:$AE$11, 0)), "")="", "", IFERROR(VALUE(INDEX($B726:$AE726, $BK726, MATCH(BB$10, $B$11:$AE$11, 0))), "")))</f>
        <v/>
      </c>
      <c r="BC726" s="13" t="str" cm="1">
        <f t="array" ref="BC726">IF(BC$10="", "", IF(IFERROR(INDEX($B726:$AE726, $BK726, MATCH(BC$10, $B$11:$AE$11, 0)), "")="", "", IFERROR(VALUE(INDEX($B726:$AE726, $BK726, MATCH(BC$10, $B$11:$AE$11, 0))), "")))</f>
        <v/>
      </c>
      <c r="BD726" s="13" t="str" cm="1">
        <f t="array" ref="BD726">IF(BD$10="", "", IF(IFERROR(INDEX($B726:$AE726, $BK726, MATCH(BD$10, $B$11:$AE$11, 0)), "")="", "", IFERROR(VALUE(INDEX($B726:$AE726, $BK726, MATCH(BD$10, $B$11:$AE$11, 0))), "")))</f>
        <v/>
      </c>
      <c r="BE726" s="32" t="str" cm="1">
        <f t="array" ref="BE726">IF(BE$10="", "", IF(IFERROR(INDEX($B726:$AE726, $BK726, MATCH(BE$10, $B$11:$AE$11, 0)), "")="", "", IFERROR(VALUE(INDEX($B726:$AE726, $BK726, MATCH(BE$10, $B$11:$AE$11, 0))), "")))</f>
        <v/>
      </c>
      <c r="BF726" s="12"/>
      <c r="BG726" s="44" t="str" cm="1">
        <f t="array" ref="BG726">IF(BG$10="", "", IF(IFERROR(INDEX($B726:$AE726, $BK726, MATCH(BG$10, $B$11:$AE$11, 0)), "")="", "", IFERROR(LEFT(INDEX($B726:$AE726, $BK726, MATCH(BG$10, $B$11:$AE$11, 0)), 70), "")))</f>
        <v/>
      </c>
      <c r="BH726" s="12"/>
      <c r="BI726" s="44" t="str" cm="1">
        <f t="array" ref="BI726">IF(BI$10="", "", IF(IFERROR(INDEX($B726:$AE726, $BK726, MATCH(BI$10, $B$11:$AE$11, 0)), "")="", "", IFERROR(INDEX($B726:$AE726, $BK726, MATCH(BI$10, $B$11:$AE$11, 0)), "")))</f>
        <v/>
      </c>
      <c r="BJ726" s="12"/>
      <c r="BN726" s="19" t="str" cm="1">
        <f t="array" ref="BN726">IF($AZ$10="", "", IF(IFERROR(INDEX($B726:$AE726, $BK726, MATCH($AZ$10, $B$11:$AE$11, 0)), "")="", "", IFERROR(INDEX($B726:$AE726, $BK726, MATCH($AZ$10, $B$11:$AE$11, 0)), "")))</f>
        <v/>
      </c>
      <c r="BO726" s="19" t="str">
        <f t="shared" si="178"/>
        <v/>
      </c>
      <c r="BP726" s="19" t="str">
        <f t="shared" si="179"/>
        <v/>
      </c>
      <c r="BQ726" s="19" t="str">
        <f t="shared" si="180"/>
        <v/>
      </c>
      <c r="BR726" s="30" t="str">
        <f t="shared" si="181"/>
        <v/>
      </c>
      <c r="BS726" s="19" t="str">
        <f t="shared" si="182"/>
        <v/>
      </c>
      <c r="BT726" s="40" t="str" cm="1">
        <f t="array" ref="BT726">IFERROR(DATE(INDEX($BQ726:$BS726, $BK726, MATCH($BN$5, $BQ$10:$BS$10, 0)), INDEX($BQ726:$BS726, $BK726, MATCH($BN$4, $BQ$10:$BS$10, 0)), INDEX($BQ726:$BS726, $BK726, MATCH($BN$3, $BQ$10:$BS$10, 0))), "")</f>
        <v/>
      </c>
      <c r="BV726" s="19" t="str">
        <f t="shared" si="183"/>
        <v/>
      </c>
      <c r="BX726" s="19" t="str">
        <f t="shared" si="184"/>
        <v/>
      </c>
      <c r="BZ726" s="30" t="str">
        <f t="shared" si="188"/>
        <v/>
      </c>
      <c r="CA726" s="13" t="str">
        <f t="shared" si="189"/>
        <v/>
      </c>
      <c r="CB726" s="13" t="str">
        <f t="shared" si="190"/>
        <v/>
      </c>
      <c r="CC726" s="13" t="str">
        <f t="shared" si="191"/>
        <v/>
      </c>
      <c r="CD726" s="32" t="str">
        <f t="shared" si="192"/>
        <v/>
      </c>
      <c r="CF726" s="52" t="str">
        <f t="shared" si="185"/>
        <v/>
      </c>
      <c r="CH726" s="19" t="str">
        <f>IF($CF726="", "", COUNTIF($CF$12:$CF$1210, "&gt;"&amp;$CF726)+1+COUNTIF($CF$12:$CF726, $CF726)-1)</f>
        <v/>
      </c>
      <c r="CJ726" s="19" t="str">
        <f t="shared" si="186"/>
        <v/>
      </c>
      <c r="CL726" s="87" t="str">
        <f t="shared" si="187"/>
        <v/>
      </c>
    </row>
    <row r="727" spans="1:90" x14ac:dyDescent="0.25">
      <c r="A727" s="11"/>
      <c r="B727" s="5"/>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7"/>
      <c r="AF727" s="11"/>
      <c r="AG727" s="12"/>
      <c r="AH727" s="12"/>
      <c r="AI727" s="12"/>
      <c r="AJ727" s="12"/>
      <c r="AK727" s="12"/>
      <c r="AL727" s="12"/>
      <c r="AM727" s="12"/>
      <c r="AN727" s="12"/>
      <c r="AO727" s="12"/>
      <c r="AP727" s="12"/>
      <c r="AQ727" s="12"/>
      <c r="AR727" s="12"/>
      <c r="AS727" s="12"/>
      <c r="AT727" s="12"/>
      <c r="AU727" s="12"/>
      <c r="AV727" s="12"/>
      <c r="AW727" s="12"/>
      <c r="AX727" s="12"/>
      <c r="AY727" s="12"/>
      <c r="AZ727" s="37" t="str">
        <f t="shared" si="177"/>
        <v/>
      </c>
      <c r="BA727" s="13" t="str" cm="1">
        <f t="array" ref="BA727">IF(BA$10="", "", IF(IFERROR(INDEX($B727:$AE727, $BK727, MATCH(BA$10, $B$11:$AE$11, 0)), "")="", "", IFERROR(VALUE(INDEX($B727:$AE727, $BK727, MATCH(BA$10, $B$11:$AE$11, 0))), "")))</f>
        <v/>
      </c>
      <c r="BB727" s="13" t="str" cm="1">
        <f t="array" ref="BB727">IF(BB$10="", "", IF(IFERROR(INDEX($B727:$AE727, $BK727, MATCH(BB$10, $B$11:$AE$11, 0)), "")="", "", IFERROR(VALUE(INDEX($B727:$AE727, $BK727, MATCH(BB$10, $B$11:$AE$11, 0))), "")))</f>
        <v/>
      </c>
      <c r="BC727" s="13" t="str" cm="1">
        <f t="array" ref="BC727">IF(BC$10="", "", IF(IFERROR(INDEX($B727:$AE727, $BK727, MATCH(BC$10, $B$11:$AE$11, 0)), "")="", "", IFERROR(VALUE(INDEX($B727:$AE727, $BK727, MATCH(BC$10, $B$11:$AE$11, 0))), "")))</f>
        <v/>
      </c>
      <c r="BD727" s="13" t="str" cm="1">
        <f t="array" ref="BD727">IF(BD$10="", "", IF(IFERROR(INDEX($B727:$AE727, $BK727, MATCH(BD$10, $B$11:$AE$11, 0)), "")="", "", IFERROR(VALUE(INDEX($B727:$AE727, $BK727, MATCH(BD$10, $B$11:$AE$11, 0))), "")))</f>
        <v/>
      </c>
      <c r="BE727" s="32" t="str" cm="1">
        <f t="array" ref="BE727">IF(BE$10="", "", IF(IFERROR(INDEX($B727:$AE727, $BK727, MATCH(BE$10, $B$11:$AE$11, 0)), "")="", "", IFERROR(VALUE(INDEX($B727:$AE727, $BK727, MATCH(BE$10, $B$11:$AE$11, 0))), "")))</f>
        <v/>
      </c>
      <c r="BF727" s="12"/>
      <c r="BG727" s="44" t="str" cm="1">
        <f t="array" ref="BG727">IF(BG$10="", "", IF(IFERROR(INDEX($B727:$AE727, $BK727, MATCH(BG$10, $B$11:$AE$11, 0)), "")="", "", IFERROR(LEFT(INDEX($B727:$AE727, $BK727, MATCH(BG$10, $B$11:$AE$11, 0)), 70), "")))</f>
        <v/>
      </c>
      <c r="BH727" s="12"/>
      <c r="BI727" s="44" t="str" cm="1">
        <f t="array" ref="BI727">IF(BI$10="", "", IF(IFERROR(INDEX($B727:$AE727, $BK727, MATCH(BI$10, $B$11:$AE$11, 0)), "")="", "", IFERROR(INDEX($B727:$AE727, $BK727, MATCH(BI$10, $B$11:$AE$11, 0)), "")))</f>
        <v/>
      </c>
      <c r="BJ727" s="12"/>
      <c r="BN727" s="19" t="str" cm="1">
        <f t="array" ref="BN727">IF($AZ$10="", "", IF(IFERROR(INDEX($B727:$AE727, $BK727, MATCH($AZ$10, $B$11:$AE$11, 0)), "")="", "", IFERROR(INDEX($B727:$AE727, $BK727, MATCH($AZ$10, $B$11:$AE$11, 0)), "")))</f>
        <v/>
      </c>
      <c r="BO727" s="19" t="str">
        <f t="shared" si="178"/>
        <v/>
      </c>
      <c r="BP727" s="19" t="str">
        <f t="shared" si="179"/>
        <v/>
      </c>
      <c r="BQ727" s="19" t="str">
        <f t="shared" si="180"/>
        <v/>
      </c>
      <c r="BR727" s="30" t="str">
        <f t="shared" si="181"/>
        <v/>
      </c>
      <c r="BS727" s="19" t="str">
        <f t="shared" si="182"/>
        <v/>
      </c>
      <c r="BT727" s="40" t="str" cm="1">
        <f t="array" ref="BT727">IFERROR(DATE(INDEX($BQ727:$BS727, $BK727, MATCH($BN$5, $BQ$10:$BS$10, 0)), INDEX($BQ727:$BS727, $BK727, MATCH($BN$4, $BQ$10:$BS$10, 0)), INDEX($BQ727:$BS727, $BK727, MATCH($BN$3, $BQ$10:$BS$10, 0))), "")</f>
        <v/>
      </c>
      <c r="BV727" s="19" t="str">
        <f t="shared" si="183"/>
        <v/>
      </c>
      <c r="BX727" s="19" t="str">
        <f t="shared" si="184"/>
        <v/>
      </c>
      <c r="BZ727" s="30" t="str">
        <f t="shared" si="188"/>
        <v/>
      </c>
      <c r="CA727" s="13" t="str">
        <f t="shared" si="189"/>
        <v/>
      </c>
      <c r="CB727" s="13" t="str">
        <f t="shared" si="190"/>
        <v/>
      </c>
      <c r="CC727" s="13" t="str">
        <f t="shared" si="191"/>
        <v/>
      </c>
      <c r="CD727" s="32" t="str">
        <f t="shared" si="192"/>
        <v/>
      </c>
      <c r="CF727" s="52" t="str">
        <f t="shared" si="185"/>
        <v/>
      </c>
      <c r="CH727" s="19" t="str">
        <f>IF($CF727="", "", COUNTIF($CF$12:$CF$1210, "&gt;"&amp;$CF727)+1+COUNTIF($CF$12:$CF727, $CF727)-1)</f>
        <v/>
      </c>
      <c r="CJ727" s="19" t="str">
        <f t="shared" si="186"/>
        <v/>
      </c>
      <c r="CL727" s="87" t="str">
        <f t="shared" si="187"/>
        <v/>
      </c>
    </row>
    <row r="728" spans="1:90" x14ac:dyDescent="0.25">
      <c r="A728" s="11"/>
      <c r="B728" s="5"/>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7"/>
      <c r="AF728" s="11"/>
      <c r="AG728" s="12"/>
      <c r="AH728" s="12"/>
      <c r="AI728" s="12"/>
      <c r="AJ728" s="12"/>
      <c r="AK728" s="12"/>
      <c r="AL728" s="12"/>
      <c r="AM728" s="12"/>
      <c r="AN728" s="12"/>
      <c r="AO728" s="12"/>
      <c r="AP728" s="12"/>
      <c r="AQ728" s="12"/>
      <c r="AR728" s="12"/>
      <c r="AS728" s="12"/>
      <c r="AT728" s="12"/>
      <c r="AU728" s="12"/>
      <c r="AV728" s="12"/>
      <c r="AW728" s="12"/>
      <c r="AX728" s="12"/>
      <c r="AY728" s="12"/>
      <c r="AZ728" s="37" t="str">
        <f t="shared" si="177"/>
        <v/>
      </c>
      <c r="BA728" s="13" t="str" cm="1">
        <f t="array" ref="BA728">IF(BA$10="", "", IF(IFERROR(INDEX($B728:$AE728, $BK728, MATCH(BA$10, $B$11:$AE$11, 0)), "")="", "", IFERROR(VALUE(INDEX($B728:$AE728, $BK728, MATCH(BA$10, $B$11:$AE$11, 0))), "")))</f>
        <v/>
      </c>
      <c r="BB728" s="13" t="str" cm="1">
        <f t="array" ref="BB728">IF(BB$10="", "", IF(IFERROR(INDEX($B728:$AE728, $BK728, MATCH(BB$10, $B$11:$AE$11, 0)), "")="", "", IFERROR(VALUE(INDEX($B728:$AE728, $BK728, MATCH(BB$10, $B$11:$AE$11, 0))), "")))</f>
        <v/>
      </c>
      <c r="BC728" s="13" t="str" cm="1">
        <f t="array" ref="BC728">IF(BC$10="", "", IF(IFERROR(INDEX($B728:$AE728, $BK728, MATCH(BC$10, $B$11:$AE$11, 0)), "")="", "", IFERROR(VALUE(INDEX($B728:$AE728, $BK728, MATCH(BC$10, $B$11:$AE$11, 0))), "")))</f>
        <v/>
      </c>
      <c r="BD728" s="13" t="str" cm="1">
        <f t="array" ref="BD728">IF(BD$10="", "", IF(IFERROR(INDEX($B728:$AE728, $BK728, MATCH(BD$10, $B$11:$AE$11, 0)), "")="", "", IFERROR(VALUE(INDEX($B728:$AE728, $BK728, MATCH(BD$10, $B$11:$AE$11, 0))), "")))</f>
        <v/>
      </c>
      <c r="BE728" s="32" t="str" cm="1">
        <f t="array" ref="BE728">IF(BE$10="", "", IF(IFERROR(INDEX($B728:$AE728, $BK728, MATCH(BE$10, $B$11:$AE$11, 0)), "")="", "", IFERROR(VALUE(INDEX($B728:$AE728, $BK728, MATCH(BE$10, $B$11:$AE$11, 0))), "")))</f>
        <v/>
      </c>
      <c r="BF728" s="12"/>
      <c r="BG728" s="44" t="str" cm="1">
        <f t="array" ref="BG728">IF(BG$10="", "", IF(IFERROR(INDEX($B728:$AE728, $BK728, MATCH(BG$10, $B$11:$AE$11, 0)), "")="", "", IFERROR(LEFT(INDEX($B728:$AE728, $BK728, MATCH(BG$10, $B$11:$AE$11, 0)), 70), "")))</f>
        <v/>
      </c>
      <c r="BH728" s="12"/>
      <c r="BI728" s="44" t="str" cm="1">
        <f t="array" ref="BI728">IF(BI$10="", "", IF(IFERROR(INDEX($B728:$AE728, $BK728, MATCH(BI$10, $B$11:$AE$11, 0)), "")="", "", IFERROR(INDEX($B728:$AE728, $BK728, MATCH(BI$10, $B$11:$AE$11, 0)), "")))</f>
        <v/>
      </c>
      <c r="BJ728" s="12"/>
      <c r="BN728" s="19" t="str" cm="1">
        <f t="array" ref="BN728">IF($AZ$10="", "", IF(IFERROR(INDEX($B728:$AE728, $BK728, MATCH($AZ$10, $B$11:$AE$11, 0)), "")="", "", IFERROR(INDEX($B728:$AE728, $BK728, MATCH($AZ$10, $B$11:$AE$11, 0)), "")))</f>
        <v/>
      </c>
      <c r="BO728" s="19" t="str">
        <f t="shared" si="178"/>
        <v/>
      </c>
      <c r="BP728" s="19" t="str">
        <f t="shared" si="179"/>
        <v/>
      </c>
      <c r="BQ728" s="19" t="str">
        <f t="shared" si="180"/>
        <v/>
      </c>
      <c r="BR728" s="30" t="str">
        <f t="shared" si="181"/>
        <v/>
      </c>
      <c r="BS728" s="19" t="str">
        <f t="shared" si="182"/>
        <v/>
      </c>
      <c r="BT728" s="40" t="str" cm="1">
        <f t="array" ref="BT728">IFERROR(DATE(INDEX($BQ728:$BS728, $BK728, MATCH($BN$5, $BQ$10:$BS$10, 0)), INDEX($BQ728:$BS728, $BK728, MATCH($BN$4, $BQ$10:$BS$10, 0)), INDEX($BQ728:$BS728, $BK728, MATCH($BN$3, $BQ$10:$BS$10, 0))), "")</f>
        <v/>
      </c>
      <c r="BV728" s="19" t="str">
        <f t="shared" si="183"/>
        <v/>
      </c>
      <c r="BX728" s="19" t="str">
        <f t="shared" si="184"/>
        <v/>
      </c>
      <c r="BZ728" s="30" t="str">
        <f t="shared" si="188"/>
        <v/>
      </c>
      <c r="CA728" s="13" t="str">
        <f t="shared" si="189"/>
        <v/>
      </c>
      <c r="CB728" s="13" t="str">
        <f t="shared" si="190"/>
        <v/>
      </c>
      <c r="CC728" s="13" t="str">
        <f t="shared" si="191"/>
        <v/>
      </c>
      <c r="CD728" s="32" t="str">
        <f t="shared" si="192"/>
        <v/>
      </c>
      <c r="CF728" s="52" t="str">
        <f t="shared" si="185"/>
        <v/>
      </c>
      <c r="CH728" s="19" t="str">
        <f>IF($CF728="", "", COUNTIF($CF$12:$CF$1210, "&gt;"&amp;$CF728)+1+COUNTIF($CF$12:$CF728, $CF728)-1)</f>
        <v/>
      </c>
      <c r="CJ728" s="19" t="str">
        <f t="shared" si="186"/>
        <v/>
      </c>
      <c r="CL728" s="87" t="str">
        <f t="shared" si="187"/>
        <v/>
      </c>
    </row>
    <row r="729" spans="1:90" x14ac:dyDescent="0.25">
      <c r="A729" s="11"/>
      <c r="B729" s="5"/>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7"/>
      <c r="AF729" s="11"/>
      <c r="AG729" s="12"/>
      <c r="AH729" s="12"/>
      <c r="AI729" s="12"/>
      <c r="AJ729" s="12"/>
      <c r="AK729" s="12"/>
      <c r="AL729" s="12"/>
      <c r="AM729" s="12"/>
      <c r="AN729" s="12"/>
      <c r="AO729" s="12"/>
      <c r="AP729" s="12"/>
      <c r="AQ729" s="12"/>
      <c r="AR729" s="12"/>
      <c r="AS729" s="12"/>
      <c r="AT729" s="12"/>
      <c r="AU729" s="12"/>
      <c r="AV729" s="12"/>
      <c r="AW729" s="12"/>
      <c r="AX729" s="12"/>
      <c r="AY729" s="12"/>
      <c r="AZ729" s="37" t="str">
        <f t="shared" si="177"/>
        <v/>
      </c>
      <c r="BA729" s="13" t="str" cm="1">
        <f t="array" ref="BA729">IF(BA$10="", "", IF(IFERROR(INDEX($B729:$AE729, $BK729, MATCH(BA$10, $B$11:$AE$11, 0)), "")="", "", IFERROR(VALUE(INDEX($B729:$AE729, $BK729, MATCH(BA$10, $B$11:$AE$11, 0))), "")))</f>
        <v/>
      </c>
      <c r="BB729" s="13" t="str" cm="1">
        <f t="array" ref="BB729">IF(BB$10="", "", IF(IFERROR(INDEX($B729:$AE729, $BK729, MATCH(BB$10, $B$11:$AE$11, 0)), "")="", "", IFERROR(VALUE(INDEX($B729:$AE729, $BK729, MATCH(BB$10, $B$11:$AE$11, 0))), "")))</f>
        <v/>
      </c>
      <c r="BC729" s="13" t="str" cm="1">
        <f t="array" ref="BC729">IF(BC$10="", "", IF(IFERROR(INDEX($B729:$AE729, $BK729, MATCH(BC$10, $B$11:$AE$11, 0)), "")="", "", IFERROR(VALUE(INDEX($B729:$AE729, $BK729, MATCH(BC$10, $B$11:$AE$11, 0))), "")))</f>
        <v/>
      </c>
      <c r="BD729" s="13" t="str" cm="1">
        <f t="array" ref="BD729">IF(BD$10="", "", IF(IFERROR(INDEX($B729:$AE729, $BK729, MATCH(BD$10, $B$11:$AE$11, 0)), "")="", "", IFERROR(VALUE(INDEX($B729:$AE729, $BK729, MATCH(BD$10, $B$11:$AE$11, 0))), "")))</f>
        <v/>
      </c>
      <c r="BE729" s="32" t="str" cm="1">
        <f t="array" ref="BE729">IF(BE$10="", "", IF(IFERROR(INDEX($B729:$AE729, $BK729, MATCH(BE$10, $B$11:$AE$11, 0)), "")="", "", IFERROR(VALUE(INDEX($B729:$AE729, $BK729, MATCH(BE$10, $B$11:$AE$11, 0))), "")))</f>
        <v/>
      </c>
      <c r="BF729" s="12"/>
      <c r="BG729" s="44" t="str" cm="1">
        <f t="array" ref="BG729">IF(BG$10="", "", IF(IFERROR(INDEX($B729:$AE729, $BK729, MATCH(BG$10, $B$11:$AE$11, 0)), "")="", "", IFERROR(LEFT(INDEX($B729:$AE729, $BK729, MATCH(BG$10, $B$11:$AE$11, 0)), 70), "")))</f>
        <v/>
      </c>
      <c r="BH729" s="12"/>
      <c r="BI729" s="44" t="str" cm="1">
        <f t="array" ref="BI729">IF(BI$10="", "", IF(IFERROR(INDEX($B729:$AE729, $BK729, MATCH(BI$10, $B$11:$AE$11, 0)), "")="", "", IFERROR(INDEX($B729:$AE729, $BK729, MATCH(BI$10, $B$11:$AE$11, 0)), "")))</f>
        <v/>
      </c>
      <c r="BJ729" s="12"/>
      <c r="BN729" s="19" t="str" cm="1">
        <f t="array" ref="BN729">IF($AZ$10="", "", IF(IFERROR(INDEX($B729:$AE729, $BK729, MATCH($AZ$10, $B$11:$AE$11, 0)), "")="", "", IFERROR(INDEX($B729:$AE729, $BK729, MATCH($AZ$10, $B$11:$AE$11, 0)), "")))</f>
        <v/>
      </c>
      <c r="BO729" s="19" t="str">
        <f t="shared" si="178"/>
        <v/>
      </c>
      <c r="BP729" s="19" t="str">
        <f t="shared" si="179"/>
        <v/>
      </c>
      <c r="BQ729" s="19" t="str">
        <f t="shared" si="180"/>
        <v/>
      </c>
      <c r="BR729" s="30" t="str">
        <f t="shared" si="181"/>
        <v/>
      </c>
      <c r="BS729" s="19" t="str">
        <f t="shared" si="182"/>
        <v/>
      </c>
      <c r="BT729" s="40" t="str" cm="1">
        <f t="array" ref="BT729">IFERROR(DATE(INDEX($BQ729:$BS729, $BK729, MATCH($BN$5, $BQ$10:$BS$10, 0)), INDEX($BQ729:$BS729, $BK729, MATCH($BN$4, $BQ$10:$BS$10, 0)), INDEX($BQ729:$BS729, $BK729, MATCH($BN$3, $BQ$10:$BS$10, 0))), "")</f>
        <v/>
      </c>
      <c r="BV729" s="19" t="str">
        <f t="shared" si="183"/>
        <v/>
      </c>
      <c r="BX729" s="19" t="str">
        <f t="shared" si="184"/>
        <v/>
      </c>
      <c r="BZ729" s="30" t="str">
        <f t="shared" si="188"/>
        <v/>
      </c>
      <c r="CA729" s="13" t="str">
        <f t="shared" si="189"/>
        <v/>
      </c>
      <c r="CB729" s="13" t="str">
        <f t="shared" si="190"/>
        <v/>
      </c>
      <c r="CC729" s="13" t="str">
        <f t="shared" si="191"/>
        <v/>
      </c>
      <c r="CD729" s="32" t="str">
        <f t="shared" si="192"/>
        <v/>
      </c>
      <c r="CF729" s="52" t="str">
        <f t="shared" si="185"/>
        <v/>
      </c>
      <c r="CH729" s="19" t="str">
        <f>IF($CF729="", "", COUNTIF($CF$12:$CF$1210, "&gt;"&amp;$CF729)+1+COUNTIF($CF$12:$CF729, $CF729)-1)</f>
        <v/>
      </c>
      <c r="CJ729" s="19" t="str">
        <f t="shared" si="186"/>
        <v/>
      </c>
      <c r="CL729" s="87" t="str">
        <f t="shared" si="187"/>
        <v/>
      </c>
    </row>
    <row r="730" spans="1:90" x14ac:dyDescent="0.25">
      <c r="A730" s="11"/>
      <c r="B730" s="5"/>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7"/>
      <c r="AF730" s="11"/>
      <c r="AG730" s="12"/>
      <c r="AH730" s="12"/>
      <c r="AI730" s="12"/>
      <c r="AJ730" s="12"/>
      <c r="AK730" s="12"/>
      <c r="AL730" s="12"/>
      <c r="AM730" s="12"/>
      <c r="AN730" s="12"/>
      <c r="AO730" s="12"/>
      <c r="AP730" s="12"/>
      <c r="AQ730" s="12"/>
      <c r="AR730" s="12"/>
      <c r="AS730" s="12"/>
      <c r="AT730" s="12"/>
      <c r="AU730" s="12"/>
      <c r="AV730" s="12"/>
      <c r="AW730" s="12"/>
      <c r="AX730" s="12"/>
      <c r="AY730" s="12"/>
      <c r="AZ730" s="37" t="str">
        <f t="shared" si="177"/>
        <v/>
      </c>
      <c r="BA730" s="13" t="str" cm="1">
        <f t="array" ref="BA730">IF(BA$10="", "", IF(IFERROR(INDEX($B730:$AE730, $BK730, MATCH(BA$10, $B$11:$AE$11, 0)), "")="", "", IFERROR(VALUE(INDEX($B730:$AE730, $BK730, MATCH(BA$10, $B$11:$AE$11, 0))), "")))</f>
        <v/>
      </c>
      <c r="BB730" s="13" t="str" cm="1">
        <f t="array" ref="BB730">IF(BB$10="", "", IF(IFERROR(INDEX($B730:$AE730, $BK730, MATCH(BB$10, $B$11:$AE$11, 0)), "")="", "", IFERROR(VALUE(INDEX($B730:$AE730, $BK730, MATCH(BB$10, $B$11:$AE$11, 0))), "")))</f>
        <v/>
      </c>
      <c r="BC730" s="13" t="str" cm="1">
        <f t="array" ref="BC730">IF(BC$10="", "", IF(IFERROR(INDEX($B730:$AE730, $BK730, MATCH(BC$10, $B$11:$AE$11, 0)), "")="", "", IFERROR(VALUE(INDEX($B730:$AE730, $BK730, MATCH(BC$10, $B$11:$AE$11, 0))), "")))</f>
        <v/>
      </c>
      <c r="BD730" s="13" t="str" cm="1">
        <f t="array" ref="BD730">IF(BD$10="", "", IF(IFERROR(INDEX($B730:$AE730, $BK730, MATCH(BD$10, $B$11:$AE$11, 0)), "")="", "", IFERROR(VALUE(INDEX($B730:$AE730, $BK730, MATCH(BD$10, $B$11:$AE$11, 0))), "")))</f>
        <v/>
      </c>
      <c r="BE730" s="32" t="str" cm="1">
        <f t="array" ref="BE730">IF(BE$10="", "", IF(IFERROR(INDEX($B730:$AE730, $BK730, MATCH(BE$10, $B$11:$AE$11, 0)), "")="", "", IFERROR(VALUE(INDEX($B730:$AE730, $BK730, MATCH(BE$10, $B$11:$AE$11, 0))), "")))</f>
        <v/>
      </c>
      <c r="BF730" s="12"/>
      <c r="BG730" s="44" t="str" cm="1">
        <f t="array" ref="BG730">IF(BG$10="", "", IF(IFERROR(INDEX($B730:$AE730, $BK730, MATCH(BG$10, $B$11:$AE$11, 0)), "")="", "", IFERROR(LEFT(INDEX($B730:$AE730, $BK730, MATCH(BG$10, $B$11:$AE$11, 0)), 70), "")))</f>
        <v/>
      </c>
      <c r="BH730" s="12"/>
      <c r="BI730" s="44" t="str" cm="1">
        <f t="array" ref="BI730">IF(BI$10="", "", IF(IFERROR(INDEX($B730:$AE730, $BK730, MATCH(BI$10, $B$11:$AE$11, 0)), "")="", "", IFERROR(INDEX($B730:$AE730, $BK730, MATCH(BI$10, $B$11:$AE$11, 0)), "")))</f>
        <v/>
      </c>
      <c r="BJ730" s="12"/>
      <c r="BN730" s="19" t="str" cm="1">
        <f t="array" ref="BN730">IF($AZ$10="", "", IF(IFERROR(INDEX($B730:$AE730, $BK730, MATCH($AZ$10, $B$11:$AE$11, 0)), "")="", "", IFERROR(INDEX($B730:$AE730, $BK730, MATCH($AZ$10, $B$11:$AE$11, 0)), "")))</f>
        <v/>
      </c>
      <c r="BO730" s="19" t="str">
        <f t="shared" si="178"/>
        <v/>
      </c>
      <c r="BP730" s="19" t="str">
        <f t="shared" si="179"/>
        <v/>
      </c>
      <c r="BQ730" s="19" t="str">
        <f t="shared" si="180"/>
        <v/>
      </c>
      <c r="BR730" s="30" t="str">
        <f t="shared" si="181"/>
        <v/>
      </c>
      <c r="BS730" s="19" t="str">
        <f t="shared" si="182"/>
        <v/>
      </c>
      <c r="BT730" s="40" t="str" cm="1">
        <f t="array" ref="BT730">IFERROR(DATE(INDEX($BQ730:$BS730, $BK730, MATCH($BN$5, $BQ$10:$BS$10, 0)), INDEX($BQ730:$BS730, $BK730, MATCH($BN$4, $BQ$10:$BS$10, 0)), INDEX($BQ730:$BS730, $BK730, MATCH($BN$3, $BQ$10:$BS$10, 0))), "")</f>
        <v/>
      </c>
      <c r="BV730" s="19" t="str">
        <f t="shared" si="183"/>
        <v/>
      </c>
      <c r="BX730" s="19" t="str">
        <f t="shared" si="184"/>
        <v/>
      </c>
      <c r="BZ730" s="30" t="str">
        <f t="shared" si="188"/>
        <v/>
      </c>
      <c r="CA730" s="13" t="str">
        <f t="shared" si="189"/>
        <v/>
      </c>
      <c r="CB730" s="13" t="str">
        <f t="shared" si="190"/>
        <v/>
      </c>
      <c r="CC730" s="13" t="str">
        <f t="shared" si="191"/>
        <v/>
      </c>
      <c r="CD730" s="32" t="str">
        <f t="shared" si="192"/>
        <v/>
      </c>
      <c r="CF730" s="52" t="str">
        <f t="shared" si="185"/>
        <v/>
      </c>
      <c r="CH730" s="19" t="str">
        <f>IF($CF730="", "", COUNTIF($CF$12:$CF$1210, "&gt;"&amp;$CF730)+1+COUNTIF($CF$12:$CF730, $CF730)-1)</f>
        <v/>
      </c>
      <c r="CJ730" s="19" t="str">
        <f t="shared" si="186"/>
        <v/>
      </c>
      <c r="CL730" s="87" t="str">
        <f t="shared" si="187"/>
        <v/>
      </c>
    </row>
    <row r="731" spans="1:90" x14ac:dyDescent="0.25">
      <c r="A731" s="11"/>
      <c r="B731" s="5"/>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7"/>
      <c r="AF731" s="11"/>
      <c r="AG731" s="12"/>
      <c r="AH731" s="12"/>
      <c r="AI731" s="12"/>
      <c r="AJ731" s="12"/>
      <c r="AK731" s="12"/>
      <c r="AL731" s="12"/>
      <c r="AM731" s="12"/>
      <c r="AN731" s="12"/>
      <c r="AO731" s="12"/>
      <c r="AP731" s="12"/>
      <c r="AQ731" s="12"/>
      <c r="AR731" s="12"/>
      <c r="AS731" s="12"/>
      <c r="AT731" s="12"/>
      <c r="AU731" s="12"/>
      <c r="AV731" s="12"/>
      <c r="AW731" s="12"/>
      <c r="AX731" s="12"/>
      <c r="AY731" s="12"/>
      <c r="AZ731" s="37" t="str">
        <f t="shared" si="177"/>
        <v/>
      </c>
      <c r="BA731" s="13" t="str" cm="1">
        <f t="array" ref="BA731">IF(BA$10="", "", IF(IFERROR(INDEX($B731:$AE731, $BK731, MATCH(BA$10, $B$11:$AE$11, 0)), "")="", "", IFERROR(VALUE(INDEX($B731:$AE731, $BK731, MATCH(BA$10, $B$11:$AE$11, 0))), "")))</f>
        <v/>
      </c>
      <c r="BB731" s="13" t="str" cm="1">
        <f t="array" ref="BB731">IF(BB$10="", "", IF(IFERROR(INDEX($B731:$AE731, $BK731, MATCH(BB$10, $B$11:$AE$11, 0)), "")="", "", IFERROR(VALUE(INDEX($B731:$AE731, $BK731, MATCH(BB$10, $B$11:$AE$11, 0))), "")))</f>
        <v/>
      </c>
      <c r="BC731" s="13" t="str" cm="1">
        <f t="array" ref="BC731">IF(BC$10="", "", IF(IFERROR(INDEX($B731:$AE731, $BK731, MATCH(BC$10, $B$11:$AE$11, 0)), "")="", "", IFERROR(VALUE(INDEX($B731:$AE731, $BK731, MATCH(BC$10, $B$11:$AE$11, 0))), "")))</f>
        <v/>
      </c>
      <c r="BD731" s="13" t="str" cm="1">
        <f t="array" ref="BD731">IF(BD$10="", "", IF(IFERROR(INDEX($B731:$AE731, $BK731, MATCH(BD$10, $B$11:$AE$11, 0)), "")="", "", IFERROR(VALUE(INDEX($B731:$AE731, $BK731, MATCH(BD$10, $B$11:$AE$11, 0))), "")))</f>
        <v/>
      </c>
      <c r="BE731" s="32" t="str" cm="1">
        <f t="array" ref="BE731">IF(BE$10="", "", IF(IFERROR(INDEX($B731:$AE731, $BK731, MATCH(BE$10, $B$11:$AE$11, 0)), "")="", "", IFERROR(VALUE(INDEX($B731:$AE731, $BK731, MATCH(BE$10, $B$11:$AE$11, 0))), "")))</f>
        <v/>
      </c>
      <c r="BF731" s="12"/>
      <c r="BG731" s="44" t="str" cm="1">
        <f t="array" ref="BG731">IF(BG$10="", "", IF(IFERROR(INDEX($B731:$AE731, $BK731, MATCH(BG$10, $B$11:$AE$11, 0)), "")="", "", IFERROR(LEFT(INDEX($B731:$AE731, $BK731, MATCH(BG$10, $B$11:$AE$11, 0)), 70), "")))</f>
        <v/>
      </c>
      <c r="BH731" s="12"/>
      <c r="BI731" s="44" t="str" cm="1">
        <f t="array" ref="BI731">IF(BI$10="", "", IF(IFERROR(INDEX($B731:$AE731, $BK731, MATCH(BI$10, $B$11:$AE$11, 0)), "")="", "", IFERROR(INDEX($B731:$AE731, $BK731, MATCH(BI$10, $B$11:$AE$11, 0)), "")))</f>
        <v/>
      </c>
      <c r="BJ731" s="12"/>
      <c r="BN731" s="19" t="str" cm="1">
        <f t="array" ref="BN731">IF($AZ$10="", "", IF(IFERROR(INDEX($B731:$AE731, $BK731, MATCH($AZ$10, $B$11:$AE$11, 0)), "")="", "", IFERROR(INDEX($B731:$AE731, $BK731, MATCH($AZ$10, $B$11:$AE$11, 0)), "")))</f>
        <v/>
      </c>
      <c r="BO731" s="19" t="str">
        <f t="shared" si="178"/>
        <v/>
      </c>
      <c r="BP731" s="19" t="str">
        <f t="shared" si="179"/>
        <v/>
      </c>
      <c r="BQ731" s="19" t="str">
        <f t="shared" si="180"/>
        <v/>
      </c>
      <c r="BR731" s="30" t="str">
        <f t="shared" si="181"/>
        <v/>
      </c>
      <c r="BS731" s="19" t="str">
        <f t="shared" si="182"/>
        <v/>
      </c>
      <c r="BT731" s="40" t="str" cm="1">
        <f t="array" ref="BT731">IFERROR(DATE(INDEX($BQ731:$BS731, $BK731, MATCH($BN$5, $BQ$10:$BS$10, 0)), INDEX($BQ731:$BS731, $BK731, MATCH($BN$4, $BQ$10:$BS$10, 0)), INDEX($BQ731:$BS731, $BK731, MATCH($BN$3, $BQ$10:$BS$10, 0))), "")</f>
        <v/>
      </c>
      <c r="BV731" s="19" t="str">
        <f t="shared" si="183"/>
        <v/>
      </c>
      <c r="BX731" s="19" t="str">
        <f t="shared" si="184"/>
        <v/>
      </c>
      <c r="BZ731" s="30" t="str">
        <f t="shared" si="188"/>
        <v/>
      </c>
      <c r="CA731" s="13" t="str">
        <f t="shared" si="189"/>
        <v/>
      </c>
      <c r="CB731" s="13" t="str">
        <f t="shared" si="190"/>
        <v/>
      </c>
      <c r="CC731" s="13" t="str">
        <f t="shared" si="191"/>
        <v/>
      </c>
      <c r="CD731" s="32" t="str">
        <f t="shared" si="192"/>
        <v/>
      </c>
      <c r="CF731" s="52" t="str">
        <f t="shared" si="185"/>
        <v/>
      </c>
      <c r="CH731" s="19" t="str">
        <f>IF($CF731="", "", COUNTIF($CF$12:$CF$1210, "&gt;"&amp;$CF731)+1+COUNTIF($CF$12:$CF731, $CF731)-1)</f>
        <v/>
      </c>
      <c r="CJ731" s="19" t="str">
        <f t="shared" si="186"/>
        <v/>
      </c>
      <c r="CL731" s="87" t="str">
        <f t="shared" si="187"/>
        <v/>
      </c>
    </row>
    <row r="732" spans="1:90" x14ac:dyDescent="0.25">
      <c r="A732" s="11"/>
      <c r="B732" s="5"/>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7"/>
      <c r="AF732" s="11"/>
      <c r="AG732" s="12"/>
      <c r="AH732" s="12"/>
      <c r="AI732" s="12"/>
      <c r="AJ732" s="12"/>
      <c r="AK732" s="12"/>
      <c r="AL732" s="12"/>
      <c r="AM732" s="12"/>
      <c r="AN732" s="12"/>
      <c r="AO732" s="12"/>
      <c r="AP732" s="12"/>
      <c r="AQ732" s="12"/>
      <c r="AR732" s="12"/>
      <c r="AS732" s="12"/>
      <c r="AT732" s="12"/>
      <c r="AU732" s="12"/>
      <c r="AV732" s="12"/>
      <c r="AW732" s="12"/>
      <c r="AX732" s="12"/>
      <c r="AY732" s="12"/>
      <c r="AZ732" s="37" t="str">
        <f t="shared" si="177"/>
        <v/>
      </c>
      <c r="BA732" s="13" t="str" cm="1">
        <f t="array" ref="BA732">IF(BA$10="", "", IF(IFERROR(INDEX($B732:$AE732, $BK732, MATCH(BA$10, $B$11:$AE$11, 0)), "")="", "", IFERROR(VALUE(INDEX($B732:$AE732, $BK732, MATCH(BA$10, $B$11:$AE$11, 0))), "")))</f>
        <v/>
      </c>
      <c r="BB732" s="13" t="str" cm="1">
        <f t="array" ref="BB732">IF(BB$10="", "", IF(IFERROR(INDEX($B732:$AE732, $BK732, MATCH(BB$10, $B$11:$AE$11, 0)), "")="", "", IFERROR(VALUE(INDEX($B732:$AE732, $BK732, MATCH(BB$10, $B$11:$AE$11, 0))), "")))</f>
        <v/>
      </c>
      <c r="BC732" s="13" t="str" cm="1">
        <f t="array" ref="BC732">IF(BC$10="", "", IF(IFERROR(INDEX($B732:$AE732, $BK732, MATCH(BC$10, $B$11:$AE$11, 0)), "")="", "", IFERROR(VALUE(INDEX($B732:$AE732, $BK732, MATCH(BC$10, $B$11:$AE$11, 0))), "")))</f>
        <v/>
      </c>
      <c r="BD732" s="13" t="str" cm="1">
        <f t="array" ref="BD732">IF(BD$10="", "", IF(IFERROR(INDEX($B732:$AE732, $BK732, MATCH(BD$10, $B$11:$AE$11, 0)), "")="", "", IFERROR(VALUE(INDEX($B732:$AE732, $BK732, MATCH(BD$10, $B$11:$AE$11, 0))), "")))</f>
        <v/>
      </c>
      <c r="BE732" s="32" t="str" cm="1">
        <f t="array" ref="BE732">IF(BE$10="", "", IF(IFERROR(INDEX($B732:$AE732, $BK732, MATCH(BE$10, $B$11:$AE$11, 0)), "")="", "", IFERROR(VALUE(INDEX($B732:$AE732, $BK732, MATCH(BE$10, $B$11:$AE$11, 0))), "")))</f>
        <v/>
      </c>
      <c r="BF732" s="12"/>
      <c r="BG732" s="44" t="str" cm="1">
        <f t="array" ref="BG732">IF(BG$10="", "", IF(IFERROR(INDEX($B732:$AE732, $BK732, MATCH(BG$10, $B$11:$AE$11, 0)), "")="", "", IFERROR(LEFT(INDEX($B732:$AE732, $BK732, MATCH(BG$10, $B$11:$AE$11, 0)), 70), "")))</f>
        <v/>
      </c>
      <c r="BH732" s="12"/>
      <c r="BI732" s="44" t="str" cm="1">
        <f t="array" ref="BI732">IF(BI$10="", "", IF(IFERROR(INDEX($B732:$AE732, $BK732, MATCH(BI$10, $B$11:$AE$11, 0)), "")="", "", IFERROR(INDEX($B732:$AE732, $BK732, MATCH(BI$10, $B$11:$AE$11, 0)), "")))</f>
        <v/>
      </c>
      <c r="BJ732" s="12"/>
      <c r="BN732" s="19" t="str" cm="1">
        <f t="array" ref="BN732">IF($AZ$10="", "", IF(IFERROR(INDEX($B732:$AE732, $BK732, MATCH($AZ$10, $B$11:$AE$11, 0)), "")="", "", IFERROR(INDEX($B732:$AE732, $BK732, MATCH($AZ$10, $B$11:$AE$11, 0)), "")))</f>
        <v/>
      </c>
      <c r="BO732" s="19" t="str">
        <f t="shared" si="178"/>
        <v/>
      </c>
      <c r="BP732" s="19" t="str">
        <f t="shared" si="179"/>
        <v/>
      </c>
      <c r="BQ732" s="19" t="str">
        <f t="shared" si="180"/>
        <v/>
      </c>
      <c r="BR732" s="30" t="str">
        <f t="shared" si="181"/>
        <v/>
      </c>
      <c r="BS732" s="19" t="str">
        <f t="shared" si="182"/>
        <v/>
      </c>
      <c r="BT732" s="40" t="str" cm="1">
        <f t="array" ref="BT732">IFERROR(DATE(INDEX($BQ732:$BS732, $BK732, MATCH($BN$5, $BQ$10:$BS$10, 0)), INDEX($BQ732:$BS732, $BK732, MATCH($BN$4, $BQ$10:$BS$10, 0)), INDEX($BQ732:$BS732, $BK732, MATCH($BN$3, $BQ$10:$BS$10, 0))), "")</f>
        <v/>
      </c>
      <c r="BV732" s="19" t="str">
        <f t="shared" si="183"/>
        <v/>
      </c>
      <c r="BX732" s="19" t="str">
        <f t="shared" si="184"/>
        <v/>
      </c>
      <c r="BZ732" s="30" t="str">
        <f t="shared" si="188"/>
        <v/>
      </c>
      <c r="CA732" s="13" t="str">
        <f t="shared" si="189"/>
        <v/>
      </c>
      <c r="CB732" s="13" t="str">
        <f t="shared" si="190"/>
        <v/>
      </c>
      <c r="CC732" s="13" t="str">
        <f t="shared" si="191"/>
        <v/>
      </c>
      <c r="CD732" s="32" t="str">
        <f t="shared" si="192"/>
        <v/>
      </c>
      <c r="CF732" s="52" t="str">
        <f t="shared" si="185"/>
        <v/>
      </c>
      <c r="CH732" s="19" t="str">
        <f>IF($CF732="", "", COUNTIF($CF$12:$CF$1210, "&gt;"&amp;$CF732)+1+COUNTIF($CF$12:$CF732, $CF732)-1)</f>
        <v/>
      </c>
      <c r="CJ732" s="19" t="str">
        <f t="shared" si="186"/>
        <v/>
      </c>
      <c r="CL732" s="87" t="str">
        <f t="shared" si="187"/>
        <v/>
      </c>
    </row>
    <row r="733" spans="1:90" x14ac:dyDescent="0.25">
      <c r="A733" s="11"/>
      <c r="B733" s="5"/>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7"/>
      <c r="AF733" s="11"/>
      <c r="AG733" s="12"/>
      <c r="AH733" s="12"/>
      <c r="AI733" s="12"/>
      <c r="AJ733" s="12"/>
      <c r="AK733" s="12"/>
      <c r="AL733" s="12"/>
      <c r="AM733" s="12"/>
      <c r="AN733" s="12"/>
      <c r="AO733" s="12"/>
      <c r="AP733" s="12"/>
      <c r="AQ733" s="12"/>
      <c r="AR733" s="12"/>
      <c r="AS733" s="12"/>
      <c r="AT733" s="12"/>
      <c r="AU733" s="12"/>
      <c r="AV733" s="12"/>
      <c r="AW733" s="12"/>
      <c r="AX733" s="12"/>
      <c r="AY733" s="12"/>
      <c r="AZ733" s="37" t="str">
        <f t="shared" si="177"/>
        <v/>
      </c>
      <c r="BA733" s="13" t="str" cm="1">
        <f t="array" ref="BA733">IF(BA$10="", "", IF(IFERROR(INDEX($B733:$AE733, $BK733, MATCH(BA$10, $B$11:$AE$11, 0)), "")="", "", IFERROR(VALUE(INDEX($B733:$AE733, $BK733, MATCH(BA$10, $B$11:$AE$11, 0))), "")))</f>
        <v/>
      </c>
      <c r="BB733" s="13" t="str" cm="1">
        <f t="array" ref="BB733">IF(BB$10="", "", IF(IFERROR(INDEX($B733:$AE733, $BK733, MATCH(BB$10, $B$11:$AE$11, 0)), "")="", "", IFERROR(VALUE(INDEX($B733:$AE733, $BK733, MATCH(BB$10, $B$11:$AE$11, 0))), "")))</f>
        <v/>
      </c>
      <c r="BC733" s="13" t="str" cm="1">
        <f t="array" ref="BC733">IF(BC$10="", "", IF(IFERROR(INDEX($B733:$AE733, $BK733, MATCH(BC$10, $B$11:$AE$11, 0)), "")="", "", IFERROR(VALUE(INDEX($B733:$AE733, $BK733, MATCH(BC$10, $B$11:$AE$11, 0))), "")))</f>
        <v/>
      </c>
      <c r="BD733" s="13" t="str" cm="1">
        <f t="array" ref="BD733">IF(BD$10="", "", IF(IFERROR(INDEX($B733:$AE733, $BK733, MATCH(BD$10, $B$11:$AE$11, 0)), "")="", "", IFERROR(VALUE(INDEX($B733:$AE733, $BK733, MATCH(BD$10, $B$11:$AE$11, 0))), "")))</f>
        <v/>
      </c>
      <c r="BE733" s="32" t="str" cm="1">
        <f t="array" ref="BE733">IF(BE$10="", "", IF(IFERROR(INDEX($B733:$AE733, $BK733, MATCH(BE$10, $B$11:$AE$11, 0)), "")="", "", IFERROR(VALUE(INDEX($B733:$AE733, $BK733, MATCH(BE$10, $B$11:$AE$11, 0))), "")))</f>
        <v/>
      </c>
      <c r="BF733" s="12"/>
      <c r="BG733" s="44" t="str" cm="1">
        <f t="array" ref="BG733">IF(BG$10="", "", IF(IFERROR(INDEX($B733:$AE733, $BK733, MATCH(BG$10, $B$11:$AE$11, 0)), "")="", "", IFERROR(LEFT(INDEX($B733:$AE733, $BK733, MATCH(BG$10, $B$11:$AE$11, 0)), 70), "")))</f>
        <v/>
      </c>
      <c r="BH733" s="12"/>
      <c r="BI733" s="44" t="str" cm="1">
        <f t="array" ref="BI733">IF(BI$10="", "", IF(IFERROR(INDEX($B733:$AE733, $BK733, MATCH(BI$10, $B$11:$AE$11, 0)), "")="", "", IFERROR(INDEX($B733:$AE733, $BK733, MATCH(BI$10, $B$11:$AE$11, 0)), "")))</f>
        <v/>
      </c>
      <c r="BJ733" s="12"/>
      <c r="BN733" s="19" t="str" cm="1">
        <f t="array" ref="BN733">IF($AZ$10="", "", IF(IFERROR(INDEX($B733:$AE733, $BK733, MATCH($AZ$10, $B$11:$AE$11, 0)), "")="", "", IFERROR(INDEX($B733:$AE733, $BK733, MATCH($AZ$10, $B$11:$AE$11, 0)), "")))</f>
        <v/>
      </c>
      <c r="BO733" s="19" t="str">
        <f t="shared" si="178"/>
        <v/>
      </c>
      <c r="BP733" s="19" t="str">
        <f t="shared" si="179"/>
        <v/>
      </c>
      <c r="BQ733" s="19" t="str">
        <f t="shared" si="180"/>
        <v/>
      </c>
      <c r="BR733" s="30" t="str">
        <f t="shared" si="181"/>
        <v/>
      </c>
      <c r="BS733" s="19" t="str">
        <f t="shared" si="182"/>
        <v/>
      </c>
      <c r="BT733" s="40" t="str" cm="1">
        <f t="array" ref="BT733">IFERROR(DATE(INDEX($BQ733:$BS733, $BK733, MATCH($BN$5, $BQ$10:$BS$10, 0)), INDEX($BQ733:$BS733, $BK733, MATCH($BN$4, $BQ$10:$BS$10, 0)), INDEX($BQ733:$BS733, $BK733, MATCH($BN$3, $BQ$10:$BS$10, 0))), "")</f>
        <v/>
      </c>
      <c r="BV733" s="19" t="str">
        <f t="shared" si="183"/>
        <v/>
      </c>
      <c r="BX733" s="19" t="str">
        <f t="shared" si="184"/>
        <v/>
      </c>
      <c r="BZ733" s="30" t="str">
        <f t="shared" si="188"/>
        <v/>
      </c>
      <c r="CA733" s="13" t="str">
        <f t="shared" si="189"/>
        <v/>
      </c>
      <c r="CB733" s="13" t="str">
        <f t="shared" si="190"/>
        <v/>
      </c>
      <c r="CC733" s="13" t="str">
        <f t="shared" si="191"/>
        <v/>
      </c>
      <c r="CD733" s="32" t="str">
        <f t="shared" si="192"/>
        <v/>
      </c>
      <c r="CF733" s="52" t="str">
        <f t="shared" si="185"/>
        <v/>
      </c>
      <c r="CH733" s="19" t="str">
        <f>IF($CF733="", "", COUNTIF($CF$12:$CF$1210, "&gt;"&amp;$CF733)+1+COUNTIF($CF$12:$CF733, $CF733)-1)</f>
        <v/>
      </c>
      <c r="CJ733" s="19" t="str">
        <f t="shared" si="186"/>
        <v/>
      </c>
      <c r="CL733" s="87" t="str">
        <f t="shared" si="187"/>
        <v/>
      </c>
    </row>
    <row r="734" spans="1:90" x14ac:dyDescent="0.25">
      <c r="A734" s="11"/>
      <c r="B734" s="5"/>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7"/>
      <c r="AF734" s="11"/>
      <c r="AG734" s="12"/>
      <c r="AH734" s="12"/>
      <c r="AI734" s="12"/>
      <c r="AJ734" s="12"/>
      <c r="AK734" s="12"/>
      <c r="AL734" s="12"/>
      <c r="AM734" s="12"/>
      <c r="AN734" s="12"/>
      <c r="AO734" s="12"/>
      <c r="AP734" s="12"/>
      <c r="AQ734" s="12"/>
      <c r="AR734" s="12"/>
      <c r="AS734" s="12"/>
      <c r="AT734" s="12"/>
      <c r="AU734" s="12"/>
      <c r="AV734" s="12"/>
      <c r="AW734" s="12"/>
      <c r="AX734" s="12"/>
      <c r="AY734" s="12"/>
      <c r="AZ734" s="37" t="str">
        <f t="shared" si="177"/>
        <v/>
      </c>
      <c r="BA734" s="13" t="str" cm="1">
        <f t="array" ref="BA734">IF(BA$10="", "", IF(IFERROR(INDEX($B734:$AE734, $BK734, MATCH(BA$10, $B$11:$AE$11, 0)), "")="", "", IFERROR(VALUE(INDEX($B734:$AE734, $BK734, MATCH(BA$10, $B$11:$AE$11, 0))), "")))</f>
        <v/>
      </c>
      <c r="BB734" s="13" t="str" cm="1">
        <f t="array" ref="BB734">IF(BB$10="", "", IF(IFERROR(INDEX($B734:$AE734, $BK734, MATCH(BB$10, $B$11:$AE$11, 0)), "")="", "", IFERROR(VALUE(INDEX($B734:$AE734, $BK734, MATCH(BB$10, $B$11:$AE$11, 0))), "")))</f>
        <v/>
      </c>
      <c r="BC734" s="13" t="str" cm="1">
        <f t="array" ref="BC734">IF(BC$10="", "", IF(IFERROR(INDEX($B734:$AE734, $BK734, MATCH(BC$10, $B$11:$AE$11, 0)), "")="", "", IFERROR(VALUE(INDEX($B734:$AE734, $BK734, MATCH(BC$10, $B$11:$AE$11, 0))), "")))</f>
        <v/>
      </c>
      <c r="BD734" s="13" t="str" cm="1">
        <f t="array" ref="BD734">IF(BD$10="", "", IF(IFERROR(INDEX($B734:$AE734, $BK734, MATCH(BD$10, $B$11:$AE$11, 0)), "")="", "", IFERROR(VALUE(INDEX($B734:$AE734, $BK734, MATCH(BD$10, $B$11:$AE$11, 0))), "")))</f>
        <v/>
      </c>
      <c r="BE734" s="32" t="str" cm="1">
        <f t="array" ref="BE734">IF(BE$10="", "", IF(IFERROR(INDEX($B734:$AE734, $BK734, MATCH(BE$10, $B$11:$AE$11, 0)), "")="", "", IFERROR(VALUE(INDEX($B734:$AE734, $BK734, MATCH(BE$10, $B$11:$AE$11, 0))), "")))</f>
        <v/>
      </c>
      <c r="BF734" s="12"/>
      <c r="BG734" s="44" t="str" cm="1">
        <f t="array" ref="BG734">IF(BG$10="", "", IF(IFERROR(INDEX($B734:$AE734, $BK734, MATCH(BG$10, $B$11:$AE$11, 0)), "")="", "", IFERROR(LEFT(INDEX($B734:$AE734, $BK734, MATCH(BG$10, $B$11:$AE$11, 0)), 70), "")))</f>
        <v/>
      </c>
      <c r="BH734" s="12"/>
      <c r="BI734" s="44" t="str" cm="1">
        <f t="array" ref="BI734">IF(BI$10="", "", IF(IFERROR(INDEX($B734:$AE734, $BK734, MATCH(BI$10, $B$11:$AE$11, 0)), "")="", "", IFERROR(INDEX($B734:$AE734, $BK734, MATCH(BI$10, $B$11:$AE$11, 0)), "")))</f>
        <v/>
      </c>
      <c r="BJ734" s="12"/>
      <c r="BN734" s="19" t="str" cm="1">
        <f t="array" ref="BN734">IF($AZ$10="", "", IF(IFERROR(INDEX($B734:$AE734, $BK734, MATCH($AZ$10, $B$11:$AE$11, 0)), "")="", "", IFERROR(INDEX($B734:$AE734, $BK734, MATCH($AZ$10, $B$11:$AE$11, 0)), "")))</f>
        <v/>
      </c>
      <c r="BO734" s="19" t="str">
        <f t="shared" si="178"/>
        <v/>
      </c>
      <c r="BP734" s="19" t="str">
        <f t="shared" si="179"/>
        <v/>
      </c>
      <c r="BQ734" s="19" t="str">
        <f t="shared" si="180"/>
        <v/>
      </c>
      <c r="BR734" s="30" t="str">
        <f t="shared" si="181"/>
        <v/>
      </c>
      <c r="BS734" s="19" t="str">
        <f t="shared" si="182"/>
        <v/>
      </c>
      <c r="BT734" s="40" t="str" cm="1">
        <f t="array" ref="BT734">IFERROR(DATE(INDEX($BQ734:$BS734, $BK734, MATCH($BN$5, $BQ$10:$BS$10, 0)), INDEX($BQ734:$BS734, $BK734, MATCH($BN$4, $BQ$10:$BS$10, 0)), INDEX($BQ734:$BS734, $BK734, MATCH($BN$3, $BQ$10:$BS$10, 0))), "")</f>
        <v/>
      </c>
      <c r="BV734" s="19" t="str">
        <f t="shared" si="183"/>
        <v/>
      </c>
      <c r="BX734" s="19" t="str">
        <f t="shared" si="184"/>
        <v/>
      </c>
      <c r="BZ734" s="30" t="str">
        <f t="shared" si="188"/>
        <v/>
      </c>
      <c r="CA734" s="13" t="str">
        <f t="shared" si="189"/>
        <v/>
      </c>
      <c r="CB734" s="13" t="str">
        <f t="shared" si="190"/>
        <v/>
      </c>
      <c r="CC734" s="13" t="str">
        <f t="shared" si="191"/>
        <v/>
      </c>
      <c r="CD734" s="32" t="str">
        <f t="shared" si="192"/>
        <v/>
      </c>
      <c r="CF734" s="52" t="str">
        <f t="shared" si="185"/>
        <v/>
      </c>
      <c r="CH734" s="19" t="str">
        <f>IF($CF734="", "", COUNTIF($CF$12:$CF$1210, "&gt;"&amp;$CF734)+1+COUNTIF($CF$12:$CF734, $CF734)-1)</f>
        <v/>
      </c>
      <c r="CJ734" s="19" t="str">
        <f t="shared" si="186"/>
        <v/>
      </c>
      <c r="CL734" s="87" t="str">
        <f t="shared" si="187"/>
        <v/>
      </c>
    </row>
    <row r="735" spans="1:90" x14ac:dyDescent="0.25">
      <c r="A735" s="11"/>
      <c r="B735" s="5"/>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7"/>
      <c r="AF735" s="11"/>
      <c r="AG735" s="12"/>
      <c r="AH735" s="12"/>
      <c r="AI735" s="12"/>
      <c r="AJ735" s="12"/>
      <c r="AK735" s="12"/>
      <c r="AL735" s="12"/>
      <c r="AM735" s="12"/>
      <c r="AN735" s="12"/>
      <c r="AO735" s="12"/>
      <c r="AP735" s="12"/>
      <c r="AQ735" s="12"/>
      <c r="AR735" s="12"/>
      <c r="AS735" s="12"/>
      <c r="AT735" s="12"/>
      <c r="AU735" s="12"/>
      <c r="AV735" s="12"/>
      <c r="AW735" s="12"/>
      <c r="AX735" s="12"/>
      <c r="AY735" s="12"/>
      <c r="AZ735" s="37" t="str">
        <f t="shared" si="177"/>
        <v/>
      </c>
      <c r="BA735" s="13" t="str" cm="1">
        <f t="array" ref="BA735">IF(BA$10="", "", IF(IFERROR(INDEX($B735:$AE735, $BK735, MATCH(BA$10, $B$11:$AE$11, 0)), "")="", "", IFERROR(VALUE(INDEX($B735:$AE735, $BK735, MATCH(BA$10, $B$11:$AE$11, 0))), "")))</f>
        <v/>
      </c>
      <c r="BB735" s="13" t="str" cm="1">
        <f t="array" ref="BB735">IF(BB$10="", "", IF(IFERROR(INDEX($B735:$AE735, $BK735, MATCH(BB$10, $B$11:$AE$11, 0)), "")="", "", IFERROR(VALUE(INDEX($B735:$AE735, $BK735, MATCH(BB$10, $B$11:$AE$11, 0))), "")))</f>
        <v/>
      </c>
      <c r="BC735" s="13" t="str" cm="1">
        <f t="array" ref="BC735">IF(BC$10="", "", IF(IFERROR(INDEX($B735:$AE735, $BK735, MATCH(BC$10, $B$11:$AE$11, 0)), "")="", "", IFERROR(VALUE(INDEX($B735:$AE735, $BK735, MATCH(BC$10, $B$11:$AE$11, 0))), "")))</f>
        <v/>
      </c>
      <c r="BD735" s="13" t="str" cm="1">
        <f t="array" ref="BD735">IF(BD$10="", "", IF(IFERROR(INDEX($B735:$AE735, $BK735, MATCH(BD$10, $B$11:$AE$11, 0)), "")="", "", IFERROR(VALUE(INDEX($B735:$AE735, $BK735, MATCH(BD$10, $B$11:$AE$11, 0))), "")))</f>
        <v/>
      </c>
      <c r="BE735" s="32" t="str" cm="1">
        <f t="array" ref="BE735">IF(BE$10="", "", IF(IFERROR(INDEX($B735:$AE735, $BK735, MATCH(BE$10, $B$11:$AE$11, 0)), "")="", "", IFERROR(VALUE(INDEX($B735:$AE735, $BK735, MATCH(BE$10, $B$11:$AE$11, 0))), "")))</f>
        <v/>
      </c>
      <c r="BF735" s="12"/>
      <c r="BG735" s="44" t="str" cm="1">
        <f t="array" ref="BG735">IF(BG$10="", "", IF(IFERROR(INDEX($B735:$AE735, $BK735, MATCH(BG$10, $B$11:$AE$11, 0)), "")="", "", IFERROR(LEFT(INDEX($B735:$AE735, $BK735, MATCH(BG$10, $B$11:$AE$11, 0)), 70), "")))</f>
        <v/>
      </c>
      <c r="BH735" s="12"/>
      <c r="BI735" s="44" t="str" cm="1">
        <f t="array" ref="BI735">IF(BI$10="", "", IF(IFERROR(INDEX($B735:$AE735, $BK735, MATCH(BI$10, $B$11:$AE$11, 0)), "")="", "", IFERROR(INDEX($B735:$AE735, $BK735, MATCH(BI$10, $B$11:$AE$11, 0)), "")))</f>
        <v/>
      </c>
      <c r="BJ735" s="12"/>
      <c r="BN735" s="19" t="str" cm="1">
        <f t="array" ref="BN735">IF($AZ$10="", "", IF(IFERROR(INDEX($B735:$AE735, $BK735, MATCH($AZ$10, $B$11:$AE$11, 0)), "")="", "", IFERROR(INDEX($B735:$AE735, $BK735, MATCH($AZ$10, $B$11:$AE$11, 0)), "")))</f>
        <v/>
      </c>
      <c r="BO735" s="19" t="str">
        <f t="shared" si="178"/>
        <v/>
      </c>
      <c r="BP735" s="19" t="str">
        <f t="shared" si="179"/>
        <v/>
      </c>
      <c r="BQ735" s="19" t="str">
        <f t="shared" si="180"/>
        <v/>
      </c>
      <c r="BR735" s="30" t="str">
        <f t="shared" si="181"/>
        <v/>
      </c>
      <c r="BS735" s="19" t="str">
        <f t="shared" si="182"/>
        <v/>
      </c>
      <c r="BT735" s="40" t="str" cm="1">
        <f t="array" ref="BT735">IFERROR(DATE(INDEX($BQ735:$BS735, $BK735, MATCH($BN$5, $BQ$10:$BS$10, 0)), INDEX($BQ735:$BS735, $BK735, MATCH($BN$4, $BQ$10:$BS$10, 0)), INDEX($BQ735:$BS735, $BK735, MATCH($BN$3, $BQ$10:$BS$10, 0))), "")</f>
        <v/>
      </c>
      <c r="BV735" s="19" t="str">
        <f t="shared" si="183"/>
        <v/>
      </c>
      <c r="BX735" s="19" t="str">
        <f t="shared" si="184"/>
        <v/>
      </c>
      <c r="BZ735" s="30" t="str">
        <f t="shared" si="188"/>
        <v/>
      </c>
      <c r="CA735" s="13" t="str">
        <f t="shared" si="189"/>
        <v/>
      </c>
      <c r="CB735" s="13" t="str">
        <f t="shared" si="190"/>
        <v/>
      </c>
      <c r="CC735" s="13" t="str">
        <f t="shared" si="191"/>
        <v/>
      </c>
      <c r="CD735" s="32" t="str">
        <f t="shared" si="192"/>
        <v/>
      </c>
      <c r="CF735" s="52" t="str">
        <f t="shared" si="185"/>
        <v/>
      </c>
      <c r="CH735" s="19" t="str">
        <f>IF($CF735="", "", COUNTIF($CF$12:$CF$1210, "&gt;"&amp;$CF735)+1+COUNTIF($CF$12:$CF735, $CF735)-1)</f>
        <v/>
      </c>
      <c r="CJ735" s="19" t="str">
        <f t="shared" si="186"/>
        <v/>
      </c>
      <c r="CL735" s="87" t="str">
        <f t="shared" si="187"/>
        <v/>
      </c>
    </row>
    <row r="736" spans="1:90" x14ac:dyDescent="0.25">
      <c r="A736" s="11"/>
      <c r="B736" s="5"/>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7"/>
      <c r="AF736" s="11"/>
      <c r="AG736" s="12"/>
      <c r="AH736" s="12"/>
      <c r="AI736" s="12"/>
      <c r="AJ736" s="12"/>
      <c r="AK736" s="12"/>
      <c r="AL736" s="12"/>
      <c r="AM736" s="12"/>
      <c r="AN736" s="12"/>
      <c r="AO736" s="12"/>
      <c r="AP736" s="12"/>
      <c r="AQ736" s="12"/>
      <c r="AR736" s="12"/>
      <c r="AS736" s="12"/>
      <c r="AT736" s="12"/>
      <c r="AU736" s="12"/>
      <c r="AV736" s="12"/>
      <c r="AW736" s="12"/>
      <c r="AX736" s="12"/>
      <c r="AY736" s="12"/>
      <c r="AZ736" s="37" t="str">
        <f t="shared" si="177"/>
        <v/>
      </c>
      <c r="BA736" s="13" t="str" cm="1">
        <f t="array" ref="BA736">IF(BA$10="", "", IF(IFERROR(INDEX($B736:$AE736, $BK736, MATCH(BA$10, $B$11:$AE$11, 0)), "")="", "", IFERROR(VALUE(INDEX($B736:$AE736, $BK736, MATCH(BA$10, $B$11:$AE$11, 0))), "")))</f>
        <v/>
      </c>
      <c r="BB736" s="13" t="str" cm="1">
        <f t="array" ref="BB736">IF(BB$10="", "", IF(IFERROR(INDEX($B736:$AE736, $BK736, MATCH(BB$10, $B$11:$AE$11, 0)), "")="", "", IFERROR(VALUE(INDEX($B736:$AE736, $BK736, MATCH(BB$10, $B$11:$AE$11, 0))), "")))</f>
        <v/>
      </c>
      <c r="BC736" s="13" t="str" cm="1">
        <f t="array" ref="BC736">IF(BC$10="", "", IF(IFERROR(INDEX($B736:$AE736, $BK736, MATCH(BC$10, $B$11:$AE$11, 0)), "")="", "", IFERROR(VALUE(INDEX($B736:$AE736, $BK736, MATCH(BC$10, $B$11:$AE$11, 0))), "")))</f>
        <v/>
      </c>
      <c r="BD736" s="13" t="str" cm="1">
        <f t="array" ref="BD736">IF(BD$10="", "", IF(IFERROR(INDEX($B736:$AE736, $BK736, MATCH(BD$10, $B$11:$AE$11, 0)), "")="", "", IFERROR(VALUE(INDEX($B736:$AE736, $BK736, MATCH(BD$10, $B$11:$AE$11, 0))), "")))</f>
        <v/>
      </c>
      <c r="BE736" s="32" t="str" cm="1">
        <f t="array" ref="BE736">IF(BE$10="", "", IF(IFERROR(INDEX($B736:$AE736, $BK736, MATCH(BE$10, $B$11:$AE$11, 0)), "")="", "", IFERROR(VALUE(INDEX($B736:$AE736, $BK736, MATCH(BE$10, $B$11:$AE$11, 0))), "")))</f>
        <v/>
      </c>
      <c r="BF736" s="12"/>
      <c r="BG736" s="44" t="str" cm="1">
        <f t="array" ref="BG736">IF(BG$10="", "", IF(IFERROR(INDEX($B736:$AE736, $BK736, MATCH(BG$10, $B$11:$AE$11, 0)), "")="", "", IFERROR(LEFT(INDEX($B736:$AE736, $BK736, MATCH(BG$10, $B$11:$AE$11, 0)), 70), "")))</f>
        <v/>
      </c>
      <c r="BH736" s="12"/>
      <c r="BI736" s="44" t="str" cm="1">
        <f t="array" ref="BI736">IF(BI$10="", "", IF(IFERROR(INDEX($B736:$AE736, $BK736, MATCH(BI$10, $B$11:$AE$11, 0)), "")="", "", IFERROR(INDEX($B736:$AE736, $BK736, MATCH(BI$10, $B$11:$AE$11, 0)), "")))</f>
        <v/>
      </c>
      <c r="BJ736" s="12"/>
      <c r="BN736" s="19" t="str" cm="1">
        <f t="array" ref="BN736">IF($AZ$10="", "", IF(IFERROR(INDEX($B736:$AE736, $BK736, MATCH($AZ$10, $B$11:$AE$11, 0)), "")="", "", IFERROR(INDEX($B736:$AE736, $BK736, MATCH($AZ$10, $B$11:$AE$11, 0)), "")))</f>
        <v/>
      </c>
      <c r="BO736" s="19" t="str">
        <f t="shared" si="178"/>
        <v/>
      </c>
      <c r="BP736" s="19" t="str">
        <f t="shared" si="179"/>
        <v/>
      </c>
      <c r="BQ736" s="19" t="str">
        <f t="shared" si="180"/>
        <v/>
      </c>
      <c r="BR736" s="30" t="str">
        <f t="shared" si="181"/>
        <v/>
      </c>
      <c r="BS736" s="19" t="str">
        <f t="shared" si="182"/>
        <v/>
      </c>
      <c r="BT736" s="40" t="str" cm="1">
        <f t="array" ref="BT736">IFERROR(DATE(INDEX($BQ736:$BS736, $BK736, MATCH($BN$5, $BQ$10:$BS$10, 0)), INDEX($BQ736:$BS736, $BK736, MATCH($BN$4, $BQ$10:$BS$10, 0)), INDEX($BQ736:$BS736, $BK736, MATCH($BN$3, $BQ$10:$BS$10, 0))), "")</f>
        <v/>
      </c>
      <c r="BV736" s="19" t="str">
        <f t="shared" si="183"/>
        <v/>
      </c>
      <c r="BX736" s="19" t="str">
        <f t="shared" si="184"/>
        <v/>
      </c>
      <c r="BZ736" s="30" t="str">
        <f t="shared" si="188"/>
        <v/>
      </c>
      <c r="CA736" s="13" t="str">
        <f t="shared" si="189"/>
        <v/>
      </c>
      <c r="CB736" s="13" t="str">
        <f t="shared" si="190"/>
        <v/>
      </c>
      <c r="CC736" s="13" t="str">
        <f t="shared" si="191"/>
        <v/>
      </c>
      <c r="CD736" s="32" t="str">
        <f t="shared" si="192"/>
        <v/>
      </c>
      <c r="CF736" s="52" t="str">
        <f t="shared" si="185"/>
        <v/>
      </c>
      <c r="CH736" s="19" t="str">
        <f>IF($CF736="", "", COUNTIF($CF$12:$CF$1210, "&gt;"&amp;$CF736)+1+COUNTIF($CF$12:$CF736, $CF736)-1)</f>
        <v/>
      </c>
      <c r="CJ736" s="19" t="str">
        <f t="shared" si="186"/>
        <v/>
      </c>
      <c r="CL736" s="87" t="str">
        <f t="shared" si="187"/>
        <v/>
      </c>
    </row>
    <row r="737" spans="1:90" x14ac:dyDescent="0.25">
      <c r="A737" s="11"/>
      <c r="B737" s="5"/>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7"/>
      <c r="AF737" s="11"/>
      <c r="AG737" s="12"/>
      <c r="AH737" s="12"/>
      <c r="AI737" s="12"/>
      <c r="AJ737" s="12"/>
      <c r="AK737" s="12"/>
      <c r="AL737" s="12"/>
      <c r="AM737" s="12"/>
      <c r="AN737" s="12"/>
      <c r="AO737" s="12"/>
      <c r="AP737" s="12"/>
      <c r="AQ737" s="12"/>
      <c r="AR737" s="12"/>
      <c r="AS737" s="12"/>
      <c r="AT737" s="12"/>
      <c r="AU737" s="12"/>
      <c r="AV737" s="12"/>
      <c r="AW737" s="12"/>
      <c r="AX737" s="12"/>
      <c r="AY737" s="12"/>
      <c r="AZ737" s="37" t="str">
        <f t="shared" si="177"/>
        <v/>
      </c>
      <c r="BA737" s="13" t="str" cm="1">
        <f t="array" ref="BA737">IF(BA$10="", "", IF(IFERROR(INDEX($B737:$AE737, $BK737, MATCH(BA$10, $B$11:$AE$11, 0)), "")="", "", IFERROR(VALUE(INDEX($B737:$AE737, $BK737, MATCH(BA$10, $B$11:$AE$11, 0))), "")))</f>
        <v/>
      </c>
      <c r="BB737" s="13" t="str" cm="1">
        <f t="array" ref="BB737">IF(BB$10="", "", IF(IFERROR(INDEX($B737:$AE737, $BK737, MATCH(BB$10, $B$11:$AE$11, 0)), "")="", "", IFERROR(VALUE(INDEX($B737:$AE737, $BK737, MATCH(BB$10, $B$11:$AE$11, 0))), "")))</f>
        <v/>
      </c>
      <c r="BC737" s="13" t="str" cm="1">
        <f t="array" ref="BC737">IF(BC$10="", "", IF(IFERROR(INDEX($B737:$AE737, $BK737, MATCH(BC$10, $B$11:$AE$11, 0)), "")="", "", IFERROR(VALUE(INDEX($B737:$AE737, $BK737, MATCH(BC$10, $B$11:$AE$11, 0))), "")))</f>
        <v/>
      </c>
      <c r="BD737" s="13" t="str" cm="1">
        <f t="array" ref="BD737">IF(BD$10="", "", IF(IFERROR(INDEX($B737:$AE737, $BK737, MATCH(BD$10, $B$11:$AE$11, 0)), "")="", "", IFERROR(VALUE(INDEX($B737:$AE737, $BK737, MATCH(BD$10, $B$11:$AE$11, 0))), "")))</f>
        <v/>
      </c>
      <c r="BE737" s="32" t="str" cm="1">
        <f t="array" ref="BE737">IF(BE$10="", "", IF(IFERROR(INDEX($B737:$AE737, $BK737, MATCH(BE$10, $B$11:$AE$11, 0)), "")="", "", IFERROR(VALUE(INDEX($B737:$AE737, $BK737, MATCH(BE$10, $B$11:$AE$11, 0))), "")))</f>
        <v/>
      </c>
      <c r="BF737" s="12"/>
      <c r="BG737" s="44" t="str" cm="1">
        <f t="array" ref="BG737">IF(BG$10="", "", IF(IFERROR(INDEX($B737:$AE737, $BK737, MATCH(BG$10, $B$11:$AE$11, 0)), "")="", "", IFERROR(LEFT(INDEX($B737:$AE737, $BK737, MATCH(BG$10, $B$11:$AE$11, 0)), 70), "")))</f>
        <v/>
      </c>
      <c r="BH737" s="12"/>
      <c r="BI737" s="44" t="str" cm="1">
        <f t="array" ref="BI737">IF(BI$10="", "", IF(IFERROR(INDEX($B737:$AE737, $BK737, MATCH(BI$10, $B$11:$AE$11, 0)), "")="", "", IFERROR(INDEX($B737:$AE737, $BK737, MATCH(BI$10, $B$11:$AE$11, 0)), "")))</f>
        <v/>
      </c>
      <c r="BJ737" s="12"/>
      <c r="BN737" s="19" t="str" cm="1">
        <f t="array" ref="BN737">IF($AZ$10="", "", IF(IFERROR(INDEX($B737:$AE737, $BK737, MATCH($AZ$10, $B$11:$AE$11, 0)), "")="", "", IFERROR(INDEX($B737:$AE737, $BK737, MATCH($AZ$10, $B$11:$AE$11, 0)), "")))</f>
        <v/>
      </c>
      <c r="BO737" s="19" t="str">
        <f t="shared" si="178"/>
        <v/>
      </c>
      <c r="BP737" s="19" t="str">
        <f t="shared" si="179"/>
        <v/>
      </c>
      <c r="BQ737" s="19" t="str">
        <f t="shared" si="180"/>
        <v/>
      </c>
      <c r="BR737" s="30" t="str">
        <f t="shared" si="181"/>
        <v/>
      </c>
      <c r="BS737" s="19" t="str">
        <f t="shared" si="182"/>
        <v/>
      </c>
      <c r="BT737" s="40" t="str" cm="1">
        <f t="array" ref="BT737">IFERROR(DATE(INDEX($BQ737:$BS737, $BK737, MATCH($BN$5, $BQ$10:$BS$10, 0)), INDEX($BQ737:$BS737, $BK737, MATCH($BN$4, $BQ$10:$BS$10, 0)), INDEX($BQ737:$BS737, $BK737, MATCH($BN$3, $BQ$10:$BS$10, 0))), "")</f>
        <v/>
      </c>
      <c r="BV737" s="19" t="str">
        <f t="shared" si="183"/>
        <v/>
      </c>
      <c r="BX737" s="19" t="str">
        <f t="shared" si="184"/>
        <v/>
      </c>
      <c r="BZ737" s="30" t="str">
        <f t="shared" si="188"/>
        <v/>
      </c>
      <c r="CA737" s="13" t="str">
        <f t="shared" si="189"/>
        <v/>
      </c>
      <c r="CB737" s="13" t="str">
        <f t="shared" si="190"/>
        <v/>
      </c>
      <c r="CC737" s="13" t="str">
        <f t="shared" si="191"/>
        <v/>
      </c>
      <c r="CD737" s="32" t="str">
        <f t="shared" si="192"/>
        <v/>
      </c>
      <c r="CF737" s="52" t="str">
        <f t="shared" si="185"/>
        <v/>
      </c>
      <c r="CH737" s="19" t="str">
        <f>IF($CF737="", "", COUNTIF($CF$12:$CF$1210, "&gt;"&amp;$CF737)+1+COUNTIF($CF$12:$CF737, $CF737)-1)</f>
        <v/>
      </c>
      <c r="CJ737" s="19" t="str">
        <f t="shared" si="186"/>
        <v/>
      </c>
      <c r="CL737" s="87" t="str">
        <f t="shared" si="187"/>
        <v/>
      </c>
    </row>
    <row r="738" spans="1:90" x14ac:dyDescent="0.25">
      <c r="A738" s="11"/>
      <c r="B738" s="5"/>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7"/>
      <c r="AF738" s="11"/>
      <c r="AG738" s="12"/>
      <c r="AH738" s="12"/>
      <c r="AI738" s="12"/>
      <c r="AJ738" s="12"/>
      <c r="AK738" s="12"/>
      <c r="AL738" s="12"/>
      <c r="AM738" s="12"/>
      <c r="AN738" s="12"/>
      <c r="AO738" s="12"/>
      <c r="AP738" s="12"/>
      <c r="AQ738" s="12"/>
      <c r="AR738" s="12"/>
      <c r="AS738" s="12"/>
      <c r="AT738" s="12"/>
      <c r="AU738" s="12"/>
      <c r="AV738" s="12"/>
      <c r="AW738" s="12"/>
      <c r="AX738" s="12"/>
      <c r="AY738" s="12"/>
      <c r="AZ738" s="37" t="str">
        <f t="shared" si="177"/>
        <v/>
      </c>
      <c r="BA738" s="13" t="str" cm="1">
        <f t="array" ref="BA738">IF(BA$10="", "", IF(IFERROR(INDEX($B738:$AE738, $BK738, MATCH(BA$10, $B$11:$AE$11, 0)), "")="", "", IFERROR(VALUE(INDEX($B738:$AE738, $BK738, MATCH(BA$10, $B$11:$AE$11, 0))), "")))</f>
        <v/>
      </c>
      <c r="BB738" s="13" t="str" cm="1">
        <f t="array" ref="BB738">IF(BB$10="", "", IF(IFERROR(INDEX($B738:$AE738, $BK738, MATCH(BB$10, $B$11:$AE$11, 0)), "")="", "", IFERROR(VALUE(INDEX($B738:$AE738, $BK738, MATCH(BB$10, $B$11:$AE$11, 0))), "")))</f>
        <v/>
      </c>
      <c r="BC738" s="13" t="str" cm="1">
        <f t="array" ref="BC738">IF(BC$10="", "", IF(IFERROR(INDEX($B738:$AE738, $BK738, MATCH(BC$10, $B$11:$AE$11, 0)), "")="", "", IFERROR(VALUE(INDEX($B738:$AE738, $BK738, MATCH(BC$10, $B$11:$AE$11, 0))), "")))</f>
        <v/>
      </c>
      <c r="BD738" s="13" t="str" cm="1">
        <f t="array" ref="BD738">IF(BD$10="", "", IF(IFERROR(INDEX($B738:$AE738, $BK738, MATCH(BD$10, $B$11:$AE$11, 0)), "")="", "", IFERROR(VALUE(INDEX($B738:$AE738, $BK738, MATCH(BD$10, $B$11:$AE$11, 0))), "")))</f>
        <v/>
      </c>
      <c r="BE738" s="32" t="str" cm="1">
        <f t="array" ref="BE738">IF(BE$10="", "", IF(IFERROR(INDEX($B738:$AE738, $BK738, MATCH(BE$10, $B$11:$AE$11, 0)), "")="", "", IFERROR(VALUE(INDEX($B738:$AE738, $BK738, MATCH(BE$10, $B$11:$AE$11, 0))), "")))</f>
        <v/>
      </c>
      <c r="BF738" s="12"/>
      <c r="BG738" s="44" t="str" cm="1">
        <f t="array" ref="BG738">IF(BG$10="", "", IF(IFERROR(INDEX($B738:$AE738, $BK738, MATCH(BG$10, $B$11:$AE$11, 0)), "")="", "", IFERROR(LEFT(INDEX($B738:$AE738, $BK738, MATCH(BG$10, $B$11:$AE$11, 0)), 70), "")))</f>
        <v/>
      </c>
      <c r="BH738" s="12"/>
      <c r="BI738" s="44" t="str" cm="1">
        <f t="array" ref="BI738">IF(BI$10="", "", IF(IFERROR(INDEX($B738:$AE738, $BK738, MATCH(BI$10, $B$11:$AE$11, 0)), "")="", "", IFERROR(INDEX($B738:$AE738, $BK738, MATCH(BI$10, $B$11:$AE$11, 0)), "")))</f>
        <v/>
      </c>
      <c r="BJ738" s="12"/>
      <c r="BN738" s="19" t="str" cm="1">
        <f t="array" ref="BN738">IF($AZ$10="", "", IF(IFERROR(INDEX($B738:$AE738, $BK738, MATCH($AZ$10, $B$11:$AE$11, 0)), "")="", "", IFERROR(INDEX($B738:$AE738, $BK738, MATCH($AZ$10, $B$11:$AE$11, 0)), "")))</f>
        <v/>
      </c>
      <c r="BO738" s="19" t="str">
        <f t="shared" si="178"/>
        <v/>
      </c>
      <c r="BP738" s="19" t="str">
        <f t="shared" si="179"/>
        <v/>
      </c>
      <c r="BQ738" s="19" t="str">
        <f t="shared" si="180"/>
        <v/>
      </c>
      <c r="BR738" s="30" t="str">
        <f t="shared" si="181"/>
        <v/>
      </c>
      <c r="BS738" s="19" t="str">
        <f t="shared" si="182"/>
        <v/>
      </c>
      <c r="BT738" s="40" t="str" cm="1">
        <f t="array" ref="BT738">IFERROR(DATE(INDEX($BQ738:$BS738, $BK738, MATCH($BN$5, $BQ$10:$BS$10, 0)), INDEX($BQ738:$BS738, $BK738, MATCH($BN$4, $BQ$10:$BS$10, 0)), INDEX($BQ738:$BS738, $BK738, MATCH($BN$3, $BQ$10:$BS$10, 0))), "")</f>
        <v/>
      </c>
      <c r="BV738" s="19" t="str">
        <f t="shared" si="183"/>
        <v/>
      </c>
      <c r="BX738" s="19" t="str">
        <f t="shared" si="184"/>
        <v/>
      </c>
      <c r="BZ738" s="30" t="str">
        <f t="shared" si="188"/>
        <v/>
      </c>
      <c r="CA738" s="13" t="str">
        <f t="shared" si="189"/>
        <v/>
      </c>
      <c r="CB738" s="13" t="str">
        <f t="shared" si="190"/>
        <v/>
      </c>
      <c r="CC738" s="13" t="str">
        <f t="shared" si="191"/>
        <v/>
      </c>
      <c r="CD738" s="32" t="str">
        <f t="shared" si="192"/>
        <v/>
      </c>
      <c r="CF738" s="52" t="str">
        <f t="shared" si="185"/>
        <v/>
      </c>
      <c r="CH738" s="19" t="str">
        <f>IF($CF738="", "", COUNTIF($CF$12:$CF$1210, "&gt;"&amp;$CF738)+1+COUNTIF($CF$12:$CF738, $CF738)-1)</f>
        <v/>
      </c>
      <c r="CJ738" s="19" t="str">
        <f t="shared" si="186"/>
        <v/>
      </c>
      <c r="CL738" s="87" t="str">
        <f t="shared" si="187"/>
        <v/>
      </c>
    </row>
    <row r="739" spans="1:90" x14ac:dyDescent="0.25">
      <c r="A739" s="11"/>
      <c r="B739" s="5"/>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7"/>
      <c r="AF739" s="11"/>
      <c r="AG739" s="12"/>
      <c r="AH739" s="12"/>
      <c r="AI739" s="12"/>
      <c r="AJ739" s="12"/>
      <c r="AK739" s="12"/>
      <c r="AL739" s="12"/>
      <c r="AM739" s="12"/>
      <c r="AN739" s="12"/>
      <c r="AO739" s="12"/>
      <c r="AP739" s="12"/>
      <c r="AQ739" s="12"/>
      <c r="AR739" s="12"/>
      <c r="AS739" s="12"/>
      <c r="AT739" s="12"/>
      <c r="AU739" s="12"/>
      <c r="AV739" s="12"/>
      <c r="AW739" s="12"/>
      <c r="AX739" s="12"/>
      <c r="AY739" s="12"/>
      <c r="AZ739" s="37" t="str">
        <f t="shared" si="177"/>
        <v/>
      </c>
      <c r="BA739" s="13" t="str" cm="1">
        <f t="array" ref="BA739">IF(BA$10="", "", IF(IFERROR(INDEX($B739:$AE739, $BK739, MATCH(BA$10, $B$11:$AE$11, 0)), "")="", "", IFERROR(VALUE(INDEX($B739:$AE739, $BK739, MATCH(BA$10, $B$11:$AE$11, 0))), "")))</f>
        <v/>
      </c>
      <c r="BB739" s="13" t="str" cm="1">
        <f t="array" ref="BB739">IF(BB$10="", "", IF(IFERROR(INDEX($B739:$AE739, $BK739, MATCH(BB$10, $B$11:$AE$11, 0)), "")="", "", IFERROR(VALUE(INDEX($B739:$AE739, $BK739, MATCH(BB$10, $B$11:$AE$11, 0))), "")))</f>
        <v/>
      </c>
      <c r="BC739" s="13" t="str" cm="1">
        <f t="array" ref="BC739">IF(BC$10="", "", IF(IFERROR(INDEX($B739:$AE739, $BK739, MATCH(BC$10, $B$11:$AE$11, 0)), "")="", "", IFERROR(VALUE(INDEX($B739:$AE739, $BK739, MATCH(BC$10, $B$11:$AE$11, 0))), "")))</f>
        <v/>
      </c>
      <c r="BD739" s="13" t="str" cm="1">
        <f t="array" ref="BD739">IF(BD$10="", "", IF(IFERROR(INDEX($B739:$AE739, $BK739, MATCH(BD$10, $B$11:$AE$11, 0)), "")="", "", IFERROR(VALUE(INDEX($B739:$AE739, $BK739, MATCH(BD$10, $B$11:$AE$11, 0))), "")))</f>
        <v/>
      </c>
      <c r="BE739" s="32" t="str" cm="1">
        <f t="array" ref="BE739">IF(BE$10="", "", IF(IFERROR(INDEX($B739:$AE739, $BK739, MATCH(BE$10, $B$11:$AE$11, 0)), "")="", "", IFERROR(VALUE(INDEX($B739:$AE739, $BK739, MATCH(BE$10, $B$11:$AE$11, 0))), "")))</f>
        <v/>
      </c>
      <c r="BF739" s="12"/>
      <c r="BG739" s="44" t="str" cm="1">
        <f t="array" ref="BG739">IF(BG$10="", "", IF(IFERROR(INDEX($B739:$AE739, $BK739, MATCH(BG$10, $B$11:$AE$11, 0)), "")="", "", IFERROR(LEFT(INDEX($B739:$AE739, $BK739, MATCH(BG$10, $B$11:$AE$11, 0)), 70), "")))</f>
        <v/>
      </c>
      <c r="BH739" s="12"/>
      <c r="BI739" s="44" t="str" cm="1">
        <f t="array" ref="BI739">IF(BI$10="", "", IF(IFERROR(INDEX($B739:$AE739, $BK739, MATCH(BI$10, $B$11:$AE$11, 0)), "")="", "", IFERROR(INDEX($B739:$AE739, $BK739, MATCH(BI$10, $B$11:$AE$11, 0)), "")))</f>
        <v/>
      </c>
      <c r="BJ739" s="12"/>
      <c r="BN739" s="19" t="str" cm="1">
        <f t="array" ref="BN739">IF($AZ$10="", "", IF(IFERROR(INDEX($B739:$AE739, $BK739, MATCH($AZ$10, $B$11:$AE$11, 0)), "")="", "", IFERROR(INDEX($B739:$AE739, $BK739, MATCH($AZ$10, $B$11:$AE$11, 0)), "")))</f>
        <v/>
      </c>
      <c r="BO739" s="19" t="str">
        <f t="shared" si="178"/>
        <v/>
      </c>
      <c r="BP739" s="19" t="str">
        <f t="shared" si="179"/>
        <v/>
      </c>
      <c r="BQ739" s="19" t="str">
        <f t="shared" si="180"/>
        <v/>
      </c>
      <c r="BR739" s="30" t="str">
        <f t="shared" si="181"/>
        <v/>
      </c>
      <c r="BS739" s="19" t="str">
        <f t="shared" si="182"/>
        <v/>
      </c>
      <c r="BT739" s="40" t="str" cm="1">
        <f t="array" ref="BT739">IFERROR(DATE(INDEX($BQ739:$BS739, $BK739, MATCH($BN$5, $BQ$10:$BS$10, 0)), INDEX($BQ739:$BS739, $BK739, MATCH($BN$4, $BQ$10:$BS$10, 0)), INDEX($BQ739:$BS739, $BK739, MATCH($BN$3, $BQ$10:$BS$10, 0))), "")</f>
        <v/>
      </c>
      <c r="BV739" s="19" t="str">
        <f t="shared" si="183"/>
        <v/>
      </c>
      <c r="BX739" s="19" t="str">
        <f t="shared" si="184"/>
        <v/>
      </c>
      <c r="BZ739" s="30" t="str">
        <f t="shared" si="188"/>
        <v/>
      </c>
      <c r="CA739" s="13" t="str">
        <f t="shared" si="189"/>
        <v/>
      </c>
      <c r="CB739" s="13" t="str">
        <f t="shared" si="190"/>
        <v/>
      </c>
      <c r="CC739" s="13" t="str">
        <f t="shared" si="191"/>
        <v/>
      </c>
      <c r="CD739" s="32" t="str">
        <f t="shared" si="192"/>
        <v/>
      </c>
      <c r="CF739" s="52" t="str">
        <f t="shared" si="185"/>
        <v/>
      </c>
      <c r="CH739" s="19" t="str">
        <f>IF($CF739="", "", COUNTIF($CF$12:$CF$1210, "&gt;"&amp;$CF739)+1+COUNTIF($CF$12:$CF739, $CF739)-1)</f>
        <v/>
      </c>
      <c r="CJ739" s="19" t="str">
        <f t="shared" si="186"/>
        <v/>
      </c>
      <c r="CL739" s="87" t="str">
        <f t="shared" si="187"/>
        <v/>
      </c>
    </row>
    <row r="740" spans="1:90" x14ac:dyDescent="0.25">
      <c r="A740" s="11"/>
      <c r="B740" s="5"/>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7"/>
      <c r="AF740" s="11"/>
      <c r="AG740" s="12"/>
      <c r="AH740" s="12"/>
      <c r="AI740" s="12"/>
      <c r="AJ740" s="12"/>
      <c r="AK740" s="12"/>
      <c r="AL740" s="12"/>
      <c r="AM740" s="12"/>
      <c r="AN740" s="12"/>
      <c r="AO740" s="12"/>
      <c r="AP740" s="12"/>
      <c r="AQ740" s="12"/>
      <c r="AR740" s="12"/>
      <c r="AS740" s="12"/>
      <c r="AT740" s="12"/>
      <c r="AU740" s="12"/>
      <c r="AV740" s="12"/>
      <c r="AW740" s="12"/>
      <c r="AX740" s="12"/>
      <c r="AY740" s="12"/>
      <c r="AZ740" s="37" t="str">
        <f t="shared" si="177"/>
        <v/>
      </c>
      <c r="BA740" s="13" t="str" cm="1">
        <f t="array" ref="BA740">IF(BA$10="", "", IF(IFERROR(INDEX($B740:$AE740, $BK740, MATCH(BA$10, $B$11:$AE$11, 0)), "")="", "", IFERROR(VALUE(INDEX($B740:$AE740, $BK740, MATCH(BA$10, $B$11:$AE$11, 0))), "")))</f>
        <v/>
      </c>
      <c r="BB740" s="13" t="str" cm="1">
        <f t="array" ref="BB740">IF(BB$10="", "", IF(IFERROR(INDEX($B740:$AE740, $BK740, MATCH(BB$10, $B$11:$AE$11, 0)), "")="", "", IFERROR(VALUE(INDEX($B740:$AE740, $BK740, MATCH(BB$10, $B$11:$AE$11, 0))), "")))</f>
        <v/>
      </c>
      <c r="BC740" s="13" t="str" cm="1">
        <f t="array" ref="BC740">IF(BC$10="", "", IF(IFERROR(INDEX($B740:$AE740, $BK740, MATCH(BC$10, $B$11:$AE$11, 0)), "")="", "", IFERROR(VALUE(INDEX($B740:$AE740, $BK740, MATCH(BC$10, $B$11:$AE$11, 0))), "")))</f>
        <v/>
      </c>
      <c r="BD740" s="13" t="str" cm="1">
        <f t="array" ref="BD740">IF(BD$10="", "", IF(IFERROR(INDEX($B740:$AE740, $BK740, MATCH(BD$10, $B$11:$AE$11, 0)), "")="", "", IFERROR(VALUE(INDEX($B740:$AE740, $BK740, MATCH(BD$10, $B$11:$AE$11, 0))), "")))</f>
        <v/>
      </c>
      <c r="BE740" s="32" t="str" cm="1">
        <f t="array" ref="BE740">IF(BE$10="", "", IF(IFERROR(INDEX($B740:$AE740, $BK740, MATCH(BE$10, $B$11:$AE$11, 0)), "")="", "", IFERROR(VALUE(INDEX($B740:$AE740, $BK740, MATCH(BE$10, $B$11:$AE$11, 0))), "")))</f>
        <v/>
      </c>
      <c r="BF740" s="12"/>
      <c r="BG740" s="44" t="str" cm="1">
        <f t="array" ref="BG740">IF(BG$10="", "", IF(IFERROR(INDEX($B740:$AE740, $BK740, MATCH(BG$10, $B$11:$AE$11, 0)), "")="", "", IFERROR(LEFT(INDEX($B740:$AE740, $BK740, MATCH(BG$10, $B$11:$AE$11, 0)), 70), "")))</f>
        <v/>
      </c>
      <c r="BH740" s="12"/>
      <c r="BI740" s="44" t="str" cm="1">
        <f t="array" ref="BI740">IF(BI$10="", "", IF(IFERROR(INDEX($B740:$AE740, $BK740, MATCH(BI$10, $B$11:$AE$11, 0)), "")="", "", IFERROR(INDEX($B740:$AE740, $BK740, MATCH(BI$10, $B$11:$AE$11, 0)), "")))</f>
        <v/>
      </c>
      <c r="BJ740" s="12"/>
      <c r="BN740" s="19" t="str" cm="1">
        <f t="array" ref="BN740">IF($AZ$10="", "", IF(IFERROR(INDEX($B740:$AE740, $BK740, MATCH($AZ$10, $B$11:$AE$11, 0)), "")="", "", IFERROR(INDEX($B740:$AE740, $BK740, MATCH($AZ$10, $B$11:$AE$11, 0)), "")))</f>
        <v/>
      </c>
      <c r="BO740" s="19" t="str">
        <f t="shared" si="178"/>
        <v/>
      </c>
      <c r="BP740" s="19" t="str">
        <f t="shared" si="179"/>
        <v/>
      </c>
      <c r="BQ740" s="19" t="str">
        <f t="shared" si="180"/>
        <v/>
      </c>
      <c r="BR740" s="30" t="str">
        <f t="shared" si="181"/>
        <v/>
      </c>
      <c r="BS740" s="19" t="str">
        <f t="shared" si="182"/>
        <v/>
      </c>
      <c r="BT740" s="40" t="str" cm="1">
        <f t="array" ref="BT740">IFERROR(DATE(INDEX($BQ740:$BS740, $BK740, MATCH($BN$5, $BQ$10:$BS$10, 0)), INDEX($BQ740:$BS740, $BK740, MATCH($BN$4, $BQ$10:$BS$10, 0)), INDEX($BQ740:$BS740, $BK740, MATCH($BN$3, $BQ$10:$BS$10, 0))), "")</f>
        <v/>
      </c>
      <c r="BV740" s="19" t="str">
        <f t="shared" si="183"/>
        <v/>
      </c>
      <c r="BX740" s="19" t="str">
        <f t="shared" si="184"/>
        <v/>
      </c>
      <c r="BZ740" s="30" t="str">
        <f t="shared" si="188"/>
        <v/>
      </c>
      <c r="CA740" s="13" t="str">
        <f t="shared" si="189"/>
        <v/>
      </c>
      <c r="CB740" s="13" t="str">
        <f t="shared" si="190"/>
        <v/>
      </c>
      <c r="CC740" s="13" t="str">
        <f t="shared" si="191"/>
        <v/>
      </c>
      <c r="CD740" s="32" t="str">
        <f t="shared" si="192"/>
        <v/>
      </c>
      <c r="CF740" s="52" t="str">
        <f t="shared" si="185"/>
        <v/>
      </c>
      <c r="CH740" s="19" t="str">
        <f>IF($CF740="", "", COUNTIF($CF$12:$CF$1210, "&gt;"&amp;$CF740)+1+COUNTIF($CF$12:$CF740, $CF740)-1)</f>
        <v/>
      </c>
      <c r="CJ740" s="19" t="str">
        <f t="shared" si="186"/>
        <v/>
      </c>
      <c r="CL740" s="87" t="str">
        <f t="shared" si="187"/>
        <v/>
      </c>
    </row>
    <row r="741" spans="1:90" x14ac:dyDescent="0.25">
      <c r="A741" s="11"/>
      <c r="B741" s="5"/>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7"/>
      <c r="AF741" s="11"/>
      <c r="AG741" s="12"/>
      <c r="AH741" s="12"/>
      <c r="AI741" s="12"/>
      <c r="AJ741" s="12"/>
      <c r="AK741" s="12"/>
      <c r="AL741" s="12"/>
      <c r="AM741" s="12"/>
      <c r="AN741" s="12"/>
      <c r="AO741" s="12"/>
      <c r="AP741" s="12"/>
      <c r="AQ741" s="12"/>
      <c r="AR741" s="12"/>
      <c r="AS741" s="12"/>
      <c r="AT741" s="12"/>
      <c r="AU741" s="12"/>
      <c r="AV741" s="12"/>
      <c r="AW741" s="12"/>
      <c r="AX741" s="12"/>
      <c r="AY741" s="12"/>
      <c r="AZ741" s="37" t="str">
        <f t="shared" si="177"/>
        <v/>
      </c>
      <c r="BA741" s="13" t="str" cm="1">
        <f t="array" ref="BA741">IF(BA$10="", "", IF(IFERROR(INDEX($B741:$AE741, $BK741, MATCH(BA$10, $B$11:$AE$11, 0)), "")="", "", IFERROR(VALUE(INDEX($B741:$AE741, $BK741, MATCH(BA$10, $B$11:$AE$11, 0))), "")))</f>
        <v/>
      </c>
      <c r="BB741" s="13" t="str" cm="1">
        <f t="array" ref="BB741">IF(BB$10="", "", IF(IFERROR(INDEX($B741:$AE741, $BK741, MATCH(BB$10, $B$11:$AE$11, 0)), "")="", "", IFERROR(VALUE(INDEX($B741:$AE741, $BK741, MATCH(BB$10, $B$11:$AE$11, 0))), "")))</f>
        <v/>
      </c>
      <c r="BC741" s="13" t="str" cm="1">
        <f t="array" ref="BC741">IF(BC$10="", "", IF(IFERROR(INDEX($B741:$AE741, $BK741, MATCH(BC$10, $B$11:$AE$11, 0)), "")="", "", IFERROR(VALUE(INDEX($B741:$AE741, $BK741, MATCH(BC$10, $B$11:$AE$11, 0))), "")))</f>
        <v/>
      </c>
      <c r="BD741" s="13" t="str" cm="1">
        <f t="array" ref="BD741">IF(BD$10="", "", IF(IFERROR(INDEX($B741:$AE741, $BK741, MATCH(BD$10, $B$11:$AE$11, 0)), "")="", "", IFERROR(VALUE(INDEX($B741:$AE741, $BK741, MATCH(BD$10, $B$11:$AE$11, 0))), "")))</f>
        <v/>
      </c>
      <c r="BE741" s="32" t="str" cm="1">
        <f t="array" ref="BE741">IF(BE$10="", "", IF(IFERROR(INDEX($B741:$AE741, $BK741, MATCH(BE$10, $B$11:$AE$11, 0)), "")="", "", IFERROR(VALUE(INDEX($B741:$AE741, $BK741, MATCH(BE$10, $B$11:$AE$11, 0))), "")))</f>
        <v/>
      </c>
      <c r="BF741" s="12"/>
      <c r="BG741" s="44" t="str" cm="1">
        <f t="array" ref="BG741">IF(BG$10="", "", IF(IFERROR(INDEX($B741:$AE741, $BK741, MATCH(BG$10, $B$11:$AE$11, 0)), "")="", "", IFERROR(LEFT(INDEX($B741:$AE741, $BK741, MATCH(BG$10, $B$11:$AE$11, 0)), 70), "")))</f>
        <v/>
      </c>
      <c r="BH741" s="12"/>
      <c r="BI741" s="44" t="str" cm="1">
        <f t="array" ref="BI741">IF(BI$10="", "", IF(IFERROR(INDEX($B741:$AE741, $BK741, MATCH(BI$10, $B$11:$AE$11, 0)), "")="", "", IFERROR(INDEX($B741:$AE741, $BK741, MATCH(BI$10, $B$11:$AE$11, 0)), "")))</f>
        <v/>
      </c>
      <c r="BJ741" s="12"/>
      <c r="BN741" s="19" t="str" cm="1">
        <f t="array" ref="BN741">IF($AZ$10="", "", IF(IFERROR(INDEX($B741:$AE741, $BK741, MATCH($AZ$10, $B$11:$AE$11, 0)), "")="", "", IFERROR(INDEX($B741:$AE741, $BK741, MATCH($AZ$10, $B$11:$AE$11, 0)), "")))</f>
        <v/>
      </c>
      <c r="BO741" s="19" t="str">
        <f t="shared" si="178"/>
        <v/>
      </c>
      <c r="BP741" s="19" t="str">
        <f t="shared" si="179"/>
        <v/>
      </c>
      <c r="BQ741" s="19" t="str">
        <f t="shared" si="180"/>
        <v/>
      </c>
      <c r="BR741" s="30" t="str">
        <f t="shared" si="181"/>
        <v/>
      </c>
      <c r="BS741" s="19" t="str">
        <f t="shared" si="182"/>
        <v/>
      </c>
      <c r="BT741" s="40" t="str" cm="1">
        <f t="array" ref="BT741">IFERROR(DATE(INDEX($BQ741:$BS741, $BK741, MATCH($BN$5, $BQ$10:$BS$10, 0)), INDEX($BQ741:$BS741, $BK741, MATCH($BN$4, $BQ$10:$BS$10, 0)), INDEX($BQ741:$BS741, $BK741, MATCH($BN$3, $BQ$10:$BS$10, 0))), "")</f>
        <v/>
      </c>
      <c r="BV741" s="19" t="str">
        <f t="shared" si="183"/>
        <v/>
      </c>
      <c r="BX741" s="19" t="str">
        <f t="shared" si="184"/>
        <v/>
      </c>
      <c r="BZ741" s="30" t="str">
        <f t="shared" si="188"/>
        <v/>
      </c>
      <c r="CA741" s="13" t="str">
        <f t="shared" si="189"/>
        <v/>
      </c>
      <c r="CB741" s="13" t="str">
        <f t="shared" si="190"/>
        <v/>
      </c>
      <c r="CC741" s="13" t="str">
        <f t="shared" si="191"/>
        <v/>
      </c>
      <c r="CD741" s="32" t="str">
        <f t="shared" si="192"/>
        <v/>
      </c>
      <c r="CF741" s="52" t="str">
        <f t="shared" si="185"/>
        <v/>
      </c>
      <c r="CH741" s="19" t="str">
        <f>IF($CF741="", "", COUNTIF($CF$12:$CF$1210, "&gt;"&amp;$CF741)+1+COUNTIF($CF$12:$CF741, $CF741)-1)</f>
        <v/>
      </c>
      <c r="CJ741" s="19" t="str">
        <f t="shared" si="186"/>
        <v/>
      </c>
      <c r="CL741" s="87" t="str">
        <f t="shared" si="187"/>
        <v/>
      </c>
    </row>
    <row r="742" spans="1:90" x14ac:dyDescent="0.25">
      <c r="A742" s="11"/>
      <c r="B742" s="5"/>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7"/>
      <c r="AF742" s="11"/>
      <c r="AG742" s="12"/>
      <c r="AH742" s="12"/>
      <c r="AI742" s="12"/>
      <c r="AJ742" s="12"/>
      <c r="AK742" s="12"/>
      <c r="AL742" s="12"/>
      <c r="AM742" s="12"/>
      <c r="AN742" s="12"/>
      <c r="AO742" s="12"/>
      <c r="AP742" s="12"/>
      <c r="AQ742" s="12"/>
      <c r="AR742" s="12"/>
      <c r="AS742" s="12"/>
      <c r="AT742" s="12"/>
      <c r="AU742" s="12"/>
      <c r="AV742" s="12"/>
      <c r="AW742" s="12"/>
      <c r="AX742" s="12"/>
      <c r="AY742" s="12"/>
      <c r="AZ742" s="37" t="str">
        <f t="shared" si="177"/>
        <v/>
      </c>
      <c r="BA742" s="13" t="str" cm="1">
        <f t="array" ref="BA742">IF(BA$10="", "", IF(IFERROR(INDEX($B742:$AE742, $BK742, MATCH(BA$10, $B$11:$AE$11, 0)), "")="", "", IFERROR(VALUE(INDEX($B742:$AE742, $BK742, MATCH(BA$10, $B$11:$AE$11, 0))), "")))</f>
        <v/>
      </c>
      <c r="BB742" s="13" t="str" cm="1">
        <f t="array" ref="BB742">IF(BB$10="", "", IF(IFERROR(INDEX($B742:$AE742, $BK742, MATCH(BB$10, $B$11:$AE$11, 0)), "")="", "", IFERROR(VALUE(INDEX($B742:$AE742, $BK742, MATCH(BB$10, $B$11:$AE$11, 0))), "")))</f>
        <v/>
      </c>
      <c r="BC742" s="13" t="str" cm="1">
        <f t="array" ref="BC742">IF(BC$10="", "", IF(IFERROR(INDEX($B742:$AE742, $BK742, MATCH(BC$10, $B$11:$AE$11, 0)), "")="", "", IFERROR(VALUE(INDEX($B742:$AE742, $BK742, MATCH(BC$10, $B$11:$AE$11, 0))), "")))</f>
        <v/>
      </c>
      <c r="BD742" s="13" t="str" cm="1">
        <f t="array" ref="BD742">IF(BD$10="", "", IF(IFERROR(INDEX($B742:$AE742, $BK742, MATCH(BD$10, $B$11:$AE$11, 0)), "")="", "", IFERROR(VALUE(INDEX($B742:$AE742, $BK742, MATCH(BD$10, $B$11:$AE$11, 0))), "")))</f>
        <v/>
      </c>
      <c r="BE742" s="32" t="str" cm="1">
        <f t="array" ref="BE742">IF(BE$10="", "", IF(IFERROR(INDEX($B742:$AE742, $BK742, MATCH(BE$10, $B$11:$AE$11, 0)), "")="", "", IFERROR(VALUE(INDEX($B742:$AE742, $BK742, MATCH(BE$10, $B$11:$AE$11, 0))), "")))</f>
        <v/>
      </c>
      <c r="BF742" s="12"/>
      <c r="BG742" s="44" t="str" cm="1">
        <f t="array" ref="BG742">IF(BG$10="", "", IF(IFERROR(INDEX($B742:$AE742, $BK742, MATCH(BG$10, $B$11:$AE$11, 0)), "")="", "", IFERROR(LEFT(INDEX($B742:$AE742, $BK742, MATCH(BG$10, $B$11:$AE$11, 0)), 70), "")))</f>
        <v/>
      </c>
      <c r="BH742" s="12"/>
      <c r="BI742" s="44" t="str" cm="1">
        <f t="array" ref="BI742">IF(BI$10="", "", IF(IFERROR(INDEX($B742:$AE742, $BK742, MATCH(BI$10, $B$11:$AE$11, 0)), "")="", "", IFERROR(INDEX($B742:$AE742, $BK742, MATCH(BI$10, $B$11:$AE$11, 0)), "")))</f>
        <v/>
      </c>
      <c r="BJ742" s="12"/>
      <c r="BN742" s="19" t="str" cm="1">
        <f t="array" ref="BN742">IF($AZ$10="", "", IF(IFERROR(INDEX($B742:$AE742, $BK742, MATCH($AZ$10, $B$11:$AE$11, 0)), "")="", "", IFERROR(INDEX($B742:$AE742, $BK742, MATCH($AZ$10, $B$11:$AE$11, 0)), "")))</f>
        <v/>
      </c>
      <c r="BO742" s="19" t="str">
        <f t="shared" si="178"/>
        <v/>
      </c>
      <c r="BP742" s="19" t="str">
        <f t="shared" si="179"/>
        <v/>
      </c>
      <c r="BQ742" s="19" t="str">
        <f t="shared" si="180"/>
        <v/>
      </c>
      <c r="BR742" s="30" t="str">
        <f t="shared" si="181"/>
        <v/>
      </c>
      <c r="BS742" s="19" t="str">
        <f t="shared" si="182"/>
        <v/>
      </c>
      <c r="BT742" s="40" t="str" cm="1">
        <f t="array" ref="BT742">IFERROR(DATE(INDEX($BQ742:$BS742, $BK742, MATCH($BN$5, $BQ$10:$BS$10, 0)), INDEX($BQ742:$BS742, $BK742, MATCH($BN$4, $BQ$10:$BS$10, 0)), INDEX($BQ742:$BS742, $BK742, MATCH($BN$3, $BQ$10:$BS$10, 0))), "")</f>
        <v/>
      </c>
      <c r="BV742" s="19" t="str">
        <f t="shared" si="183"/>
        <v/>
      </c>
      <c r="BX742" s="19" t="str">
        <f t="shared" si="184"/>
        <v/>
      </c>
      <c r="BZ742" s="30" t="str">
        <f t="shared" si="188"/>
        <v/>
      </c>
      <c r="CA742" s="13" t="str">
        <f t="shared" si="189"/>
        <v/>
      </c>
      <c r="CB742" s="13" t="str">
        <f t="shared" si="190"/>
        <v/>
      </c>
      <c r="CC742" s="13" t="str">
        <f t="shared" si="191"/>
        <v/>
      </c>
      <c r="CD742" s="32" t="str">
        <f t="shared" si="192"/>
        <v/>
      </c>
      <c r="CF742" s="52" t="str">
        <f t="shared" si="185"/>
        <v/>
      </c>
      <c r="CH742" s="19" t="str">
        <f>IF($CF742="", "", COUNTIF($CF$12:$CF$1210, "&gt;"&amp;$CF742)+1+COUNTIF($CF$12:$CF742, $CF742)-1)</f>
        <v/>
      </c>
      <c r="CJ742" s="19" t="str">
        <f t="shared" si="186"/>
        <v/>
      </c>
      <c r="CL742" s="87" t="str">
        <f t="shared" si="187"/>
        <v/>
      </c>
    </row>
    <row r="743" spans="1:90" x14ac:dyDescent="0.25">
      <c r="A743" s="11"/>
      <c r="B743" s="5"/>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7"/>
      <c r="AF743" s="11"/>
      <c r="AG743" s="12"/>
      <c r="AH743" s="12"/>
      <c r="AI743" s="12"/>
      <c r="AJ743" s="12"/>
      <c r="AK743" s="12"/>
      <c r="AL743" s="12"/>
      <c r="AM743" s="12"/>
      <c r="AN743" s="12"/>
      <c r="AO743" s="12"/>
      <c r="AP743" s="12"/>
      <c r="AQ743" s="12"/>
      <c r="AR743" s="12"/>
      <c r="AS743" s="12"/>
      <c r="AT743" s="12"/>
      <c r="AU743" s="12"/>
      <c r="AV743" s="12"/>
      <c r="AW743" s="12"/>
      <c r="AX743" s="12"/>
      <c r="AY743" s="12"/>
      <c r="AZ743" s="37" t="str">
        <f t="shared" si="177"/>
        <v/>
      </c>
      <c r="BA743" s="13" t="str" cm="1">
        <f t="array" ref="BA743">IF(BA$10="", "", IF(IFERROR(INDEX($B743:$AE743, $BK743, MATCH(BA$10, $B$11:$AE$11, 0)), "")="", "", IFERROR(VALUE(INDEX($B743:$AE743, $BK743, MATCH(BA$10, $B$11:$AE$11, 0))), "")))</f>
        <v/>
      </c>
      <c r="BB743" s="13" t="str" cm="1">
        <f t="array" ref="BB743">IF(BB$10="", "", IF(IFERROR(INDEX($B743:$AE743, $BK743, MATCH(BB$10, $B$11:$AE$11, 0)), "")="", "", IFERROR(VALUE(INDEX($B743:$AE743, $BK743, MATCH(BB$10, $B$11:$AE$11, 0))), "")))</f>
        <v/>
      </c>
      <c r="BC743" s="13" t="str" cm="1">
        <f t="array" ref="BC743">IF(BC$10="", "", IF(IFERROR(INDEX($B743:$AE743, $BK743, MATCH(BC$10, $B$11:$AE$11, 0)), "")="", "", IFERROR(VALUE(INDEX($B743:$AE743, $BK743, MATCH(BC$10, $B$11:$AE$11, 0))), "")))</f>
        <v/>
      </c>
      <c r="BD743" s="13" t="str" cm="1">
        <f t="array" ref="BD743">IF(BD$10="", "", IF(IFERROR(INDEX($B743:$AE743, $BK743, MATCH(BD$10, $B$11:$AE$11, 0)), "")="", "", IFERROR(VALUE(INDEX($B743:$AE743, $BK743, MATCH(BD$10, $B$11:$AE$11, 0))), "")))</f>
        <v/>
      </c>
      <c r="BE743" s="32" t="str" cm="1">
        <f t="array" ref="BE743">IF(BE$10="", "", IF(IFERROR(INDEX($B743:$AE743, $BK743, MATCH(BE$10, $B$11:$AE$11, 0)), "")="", "", IFERROR(VALUE(INDEX($B743:$AE743, $BK743, MATCH(BE$10, $B$11:$AE$11, 0))), "")))</f>
        <v/>
      </c>
      <c r="BF743" s="12"/>
      <c r="BG743" s="44" t="str" cm="1">
        <f t="array" ref="BG743">IF(BG$10="", "", IF(IFERROR(INDEX($B743:$AE743, $BK743, MATCH(BG$10, $B$11:$AE$11, 0)), "")="", "", IFERROR(LEFT(INDEX($B743:$AE743, $BK743, MATCH(BG$10, $B$11:$AE$11, 0)), 70), "")))</f>
        <v/>
      </c>
      <c r="BH743" s="12"/>
      <c r="BI743" s="44" t="str" cm="1">
        <f t="array" ref="BI743">IF(BI$10="", "", IF(IFERROR(INDEX($B743:$AE743, $BK743, MATCH(BI$10, $B$11:$AE$11, 0)), "")="", "", IFERROR(INDEX($B743:$AE743, $BK743, MATCH(BI$10, $B$11:$AE$11, 0)), "")))</f>
        <v/>
      </c>
      <c r="BJ743" s="12"/>
      <c r="BN743" s="19" t="str" cm="1">
        <f t="array" ref="BN743">IF($AZ$10="", "", IF(IFERROR(INDEX($B743:$AE743, $BK743, MATCH($AZ$10, $B$11:$AE$11, 0)), "")="", "", IFERROR(INDEX($B743:$AE743, $BK743, MATCH($AZ$10, $B$11:$AE$11, 0)), "")))</f>
        <v/>
      </c>
      <c r="BO743" s="19" t="str">
        <f t="shared" si="178"/>
        <v/>
      </c>
      <c r="BP743" s="19" t="str">
        <f t="shared" si="179"/>
        <v/>
      </c>
      <c r="BQ743" s="19" t="str">
        <f t="shared" si="180"/>
        <v/>
      </c>
      <c r="BR743" s="30" t="str">
        <f t="shared" si="181"/>
        <v/>
      </c>
      <c r="BS743" s="19" t="str">
        <f t="shared" si="182"/>
        <v/>
      </c>
      <c r="BT743" s="40" t="str" cm="1">
        <f t="array" ref="BT743">IFERROR(DATE(INDEX($BQ743:$BS743, $BK743, MATCH($BN$5, $BQ$10:$BS$10, 0)), INDEX($BQ743:$BS743, $BK743, MATCH($BN$4, $BQ$10:$BS$10, 0)), INDEX($BQ743:$BS743, $BK743, MATCH($BN$3, $BQ$10:$BS$10, 0))), "")</f>
        <v/>
      </c>
      <c r="BV743" s="19" t="str">
        <f t="shared" si="183"/>
        <v/>
      </c>
      <c r="BX743" s="19" t="str">
        <f t="shared" si="184"/>
        <v/>
      </c>
      <c r="BZ743" s="30" t="str">
        <f t="shared" si="188"/>
        <v/>
      </c>
      <c r="CA743" s="13" t="str">
        <f t="shared" si="189"/>
        <v/>
      </c>
      <c r="CB743" s="13" t="str">
        <f t="shared" si="190"/>
        <v/>
      </c>
      <c r="CC743" s="13" t="str">
        <f t="shared" si="191"/>
        <v/>
      </c>
      <c r="CD743" s="32" t="str">
        <f t="shared" si="192"/>
        <v/>
      </c>
      <c r="CF743" s="52" t="str">
        <f t="shared" si="185"/>
        <v/>
      </c>
      <c r="CH743" s="19" t="str">
        <f>IF($CF743="", "", COUNTIF($CF$12:$CF$1210, "&gt;"&amp;$CF743)+1+COUNTIF($CF$12:$CF743, $CF743)-1)</f>
        <v/>
      </c>
      <c r="CJ743" s="19" t="str">
        <f t="shared" si="186"/>
        <v/>
      </c>
      <c r="CL743" s="87" t="str">
        <f t="shared" si="187"/>
        <v/>
      </c>
    </row>
    <row r="744" spans="1:90" x14ac:dyDescent="0.25">
      <c r="A744" s="11"/>
      <c r="B744" s="5"/>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7"/>
      <c r="AF744" s="11"/>
      <c r="AG744" s="12"/>
      <c r="AH744" s="12"/>
      <c r="AI744" s="12"/>
      <c r="AJ744" s="12"/>
      <c r="AK744" s="12"/>
      <c r="AL744" s="12"/>
      <c r="AM744" s="12"/>
      <c r="AN744" s="12"/>
      <c r="AO744" s="12"/>
      <c r="AP744" s="12"/>
      <c r="AQ744" s="12"/>
      <c r="AR744" s="12"/>
      <c r="AS744" s="12"/>
      <c r="AT744" s="12"/>
      <c r="AU744" s="12"/>
      <c r="AV744" s="12"/>
      <c r="AW744" s="12"/>
      <c r="AX744" s="12"/>
      <c r="AY744" s="12"/>
      <c r="AZ744" s="37" t="str">
        <f t="shared" si="177"/>
        <v/>
      </c>
      <c r="BA744" s="13" t="str" cm="1">
        <f t="array" ref="BA744">IF(BA$10="", "", IF(IFERROR(INDEX($B744:$AE744, $BK744, MATCH(BA$10, $B$11:$AE$11, 0)), "")="", "", IFERROR(VALUE(INDEX($B744:$AE744, $BK744, MATCH(BA$10, $B$11:$AE$11, 0))), "")))</f>
        <v/>
      </c>
      <c r="BB744" s="13" t="str" cm="1">
        <f t="array" ref="BB744">IF(BB$10="", "", IF(IFERROR(INDEX($B744:$AE744, $BK744, MATCH(BB$10, $B$11:$AE$11, 0)), "")="", "", IFERROR(VALUE(INDEX($B744:$AE744, $BK744, MATCH(BB$10, $B$11:$AE$11, 0))), "")))</f>
        <v/>
      </c>
      <c r="BC744" s="13" t="str" cm="1">
        <f t="array" ref="BC744">IF(BC$10="", "", IF(IFERROR(INDEX($B744:$AE744, $BK744, MATCH(BC$10, $B$11:$AE$11, 0)), "")="", "", IFERROR(VALUE(INDEX($B744:$AE744, $BK744, MATCH(BC$10, $B$11:$AE$11, 0))), "")))</f>
        <v/>
      </c>
      <c r="BD744" s="13" t="str" cm="1">
        <f t="array" ref="BD744">IF(BD$10="", "", IF(IFERROR(INDEX($B744:$AE744, $BK744, MATCH(BD$10, $B$11:$AE$11, 0)), "")="", "", IFERROR(VALUE(INDEX($B744:$AE744, $BK744, MATCH(BD$10, $B$11:$AE$11, 0))), "")))</f>
        <v/>
      </c>
      <c r="BE744" s="32" t="str" cm="1">
        <f t="array" ref="BE744">IF(BE$10="", "", IF(IFERROR(INDEX($B744:$AE744, $BK744, MATCH(BE$10, $B$11:$AE$11, 0)), "")="", "", IFERROR(VALUE(INDEX($B744:$AE744, $BK744, MATCH(BE$10, $B$11:$AE$11, 0))), "")))</f>
        <v/>
      </c>
      <c r="BF744" s="12"/>
      <c r="BG744" s="44" t="str" cm="1">
        <f t="array" ref="BG744">IF(BG$10="", "", IF(IFERROR(INDEX($B744:$AE744, $BK744, MATCH(BG$10, $B$11:$AE$11, 0)), "")="", "", IFERROR(LEFT(INDEX($B744:$AE744, $BK744, MATCH(BG$10, $B$11:$AE$11, 0)), 70), "")))</f>
        <v/>
      </c>
      <c r="BH744" s="12"/>
      <c r="BI744" s="44" t="str" cm="1">
        <f t="array" ref="BI744">IF(BI$10="", "", IF(IFERROR(INDEX($B744:$AE744, $BK744, MATCH(BI$10, $B$11:$AE$11, 0)), "")="", "", IFERROR(INDEX($B744:$AE744, $BK744, MATCH(BI$10, $B$11:$AE$11, 0)), "")))</f>
        <v/>
      </c>
      <c r="BJ744" s="12"/>
      <c r="BN744" s="19" t="str" cm="1">
        <f t="array" ref="BN744">IF($AZ$10="", "", IF(IFERROR(INDEX($B744:$AE744, $BK744, MATCH($AZ$10, $B$11:$AE$11, 0)), "")="", "", IFERROR(INDEX($B744:$AE744, $BK744, MATCH($AZ$10, $B$11:$AE$11, 0)), "")))</f>
        <v/>
      </c>
      <c r="BO744" s="19" t="str">
        <f t="shared" si="178"/>
        <v/>
      </c>
      <c r="BP744" s="19" t="str">
        <f t="shared" si="179"/>
        <v/>
      </c>
      <c r="BQ744" s="19" t="str">
        <f t="shared" si="180"/>
        <v/>
      </c>
      <c r="BR744" s="30" t="str">
        <f t="shared" si="181"/>
        <v/>
      </c>
      <c r="BS744" s="19" t="str">
        <f t="shared" si="182"/>
        <v/>
      </c>
      <c r="BT744" s="40" t="str" cm="1">
        <f t="array" ref="BT744">IFERROR(DATE(INDEX($BQ744:$BS744, $BK744, MATCH($BN$5, $BQ$10:$BS$10, 0)), INDEX($BQ744:$BS744, $BK744, MATCH($BN$4, $BQ$10:$BS$10, 0)), INDEX($BQ744:$BS744, $BK744, MATCH($BN$3, $BQ$10:$BS$10, 0))), "")</f>
        <v/>
      </c>
      <c r="BV744" s="19" t="str">
        <f t="shared" si="183"/>
        <v/>
      </c>
      <c r="BX744" s="19" t="str">
        <f t="shared" si="184"/>
        <v/>
      </c>
      <c r="BZ744" s="30" t="str">
        <f t="shared" si="188"/>
        <v/>
      </c>
      <c r="CA744" s="13" t="str">
        <f t="shared" si="189"/>
        <v/>
      </c>
      <c r="CB744" s="13" t="str">
        <f t="shared" si="190"/>
        <v/>
      </c>
      <c r="CC744" s="13" t="str">
        <f t="shared" si="191"/>
        <v/>
      </c>
      <c r="CD744" s="32" t="str">
        <f t="shared" si="192"/>
        <v/>
      </c>
      <c r="CF744" s="52" t="str">
        <f t="shared" si="185"/>
        <v/>
      </c>
      <c r="CH744" s="19" t="str">
        <f>IF($CF744="", "", COUNTIF($CF$12:$CF$1210, "&gt;"&amp;$CF744)+1+COUNTIF($CF$12:$CF744, $CF744)-1)</f>
        <v/>
      </c>
      <c r="CJ744" s="19" t="str">
        <f t="shared" si="186"/>
        <v/>
      </c>
      <c r="CL744" s="87" t="str">
        <f t="shared" si="187"/>
        <v/>
      </c>
    </row>
    <row r="745" spans="1:90" x14ac:dyDescent="0.25">
      <c r="A745" s="11"/>
      <c r="B745" s="5"/>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7"/>
      <c r="AF745" s="11"/>
      <c r="AG745" s="12"/>
      <c r="AH745" s="12"/>
      <c r="AI745" s="12"/>
      <c r="AJ745" s="12"/>
      <c r="AK745" s="12"/>
      <c r="AL745" s="12"/>
      <c r="AM745" s="12"/>
      <c r="AN745" s="12"/>
      <c r="AO745" s="12"/>
      <c r="AP745" s="12"/>
      <c r="AQ745" s="12"/>
      <c r="AR745" s="12"/>
      <c r="AS745" s="12"/>
      <c r="AT745" s="12"/>
      <c r="AU745" s="12"/>
      <c r="AV745" s="12"/>
      <c r="AW745" s="12"/>
      <c r="AX745" s="12"/>
      <c r="AY745" s="12"/>
      <c r="AZ745" s="37" t="str">
        <f t="shared" si="177"/>
        <v/>
      </c>
      <c r="BA745" s="13" t="str" cm="1">
        <f t="array" ref="BA745">IF(BA$10="", "", IF(IFERROR(INDEX($B745:$AE745, $BK745, MATCH(BA$10, $B$11:$AE$11, 0)), "")="", "", IFERROR(VALUE(INDEX($B745:$AE745, $BK745, MATCH(BA$10, $B$11:$AE$11, 0))), "")))</f>
        <v/>
      </c>
      <c r="BB745" s="13" t="str" cm="1">
        <f t="array" ref="BB745">IF(BB$10="", "", IF(IFERROR(INDEX($B745:$AE745, $BK745, MATCH(BB$10, $B$11:$AE$11, 0)), "")="", "", IFERROR(VALUE(INDEX($B745:$AE745, $BK745, MATCH(BB$10, $B$11:$AE$11, 0))), "")))</f>
        <v/>
      </c>
      <c r="BC745" s="13" t="str" cm="1">
        <f t="array" ref="BC745">IF(BC$10="", "", IF(IFERROR(INDEX($B745:$AE745, $BK745, MATCH(BC$10, $B$11:$AE$11, 0)), "")="", "", IFERROR(VALUE(INDEX($B745:$AE745, $BK745, MATCH(BC$10, $B$11:$AE$11, 0))), "")))</f>
        <v/>
      </c>
      <c r="BD745" s="13" t="str" cm="1">
        <f t="array" ref="BD745">IF(BD$10="", "", IF(IFERROR(INDEX($B745:$AE745, $BK745, MATCH(BD$10, $B$11:$AE$11, 0)), "")="", "", IFERROR(VALUE(INDEX($B745:$AE745, $BK745, MATCH(BD$10, $B$11:$AE$11, 0))), "")))</f>
        <v/>
      </c>
      <c r="BE745" s="32" t="str" cm="1">
        <f t="array" ref="BE745">IF(BE$10="", "", IF(IFERROR(INDEX($B745:$AE745, $BK745, MATCH(BE$10, $B$11:$AE$11, 0)), "")="", "", IFERROR(VALUE(INDEX($B745:$AE745, $BK745, MATCH(BE$10, $B$11:$AE$11, 0))), "")))</f>
        <v/>
      </c>
      <c r="BF745" s="12"/>
      <c r="BG745" s="44" t="str" cm="1">
        <f t="array" ref="BG745">IF(BG$10="", "", IF(IFERROR(INDEX($B745:$AE745, $BK745, MATCH(BG$10, $B$11:$AE$11, 0)), "")="", "", IFERROR(LEFT(INDEX($B745:$AE745, $BK745, MATCH(BG$10, $B$11:$AE$11, 0)), 70), "")))</f>
        <v/>
      </c>
      <c r="BH745" s="12"/>
      <c r="BI745" s="44" t="str" cm="1">
        <f t="array" ref="BI745">IF(BI$10="", "", IF(IFERROR(INDEX($B745:$AE745, $BK745, MATCH(BI$10, $B$11:$AE$11, 0)), "")="", "", IFERROR(INDEX($B745:$AE745, $BK745, MATCH(BI$10, $B$11:$AE$11, 0)), "")))</f>
        <v/>
      </c>
      <c r="BJ745" s="12"/>
      <c r="BN745" s="19" t="str" cm="1">
        <f t="array" ref="BN745">IF($AZ$10="", "", IF(IFERROR(INDEX($B745:$AE745, $BK745, MATCH($AZ$10, $B$11:$AE$11, 0)), "")="", "", IFERROR(INDEX($B745:$AE745, $BK745, MATCH($AZ$10, $B$11:$AE$11, 0)), "")))</f>
        <v/>
      </c>
      <c r="BO745" s="19" t="str">
        <f t="shared" si="178"/>
        <v/>
      </c>
      <c r="BP745" s="19" t="str">
        <f t="shared" si="179"/>
        <v/>
      </c>
      <c r="BQ745" s="19" t="str">
        <f t="shared" si="180"/>
        <v/>
      </c>
      <c r="BR745" s="30" t="str">
        <f t="shared" si="181"/>
        <v/>
      </c>
      <c r="BS745" s="19" t="str">
        <f t="shared" si="182"/>
        <v/>
      </c>
      <c r="BT745" s="40" t="str" cm="1">
        <f t="array" ref="BT745">IFERROR(DATE(INDEX($BQ745:$BS745, $BK745, MATCH($BN$5, $BQ$10:$BS$10, 0)), INDEX($BQ745:$BS745, $BK745, MATCH($BN$4, $BQ$10:$BS$10, 0)), INDEX($BQ745:$BS745, $BK745, MATCH($BN$3, $BQ$10:$BS$10, 0))), "")</f>
        <v/>
      </c>
      <c r="BV745" s="19" t="str">
        <f t="shared" si="183"/>
        <v/>
      </c>
      <c r="BX745" s="19" t="str">
        <f t="shared" si="184"/>
        <v/>
      </c>
      <c r="BZ745" s="30" t="str">
        <f t="shared" si="188"/>
        <v/>
      </c>
      <c r="CA745" s="13" t="str">
        <f t="shared" si="189"/>
        <v/>
      </c>
      <c r="CB745" s="13" t="str">
        <f t="shared" si="190"/>
        <v/>
      </c>
      <c r="CC745" s="13" t="str">
        <f t="shared" si="191"/>
        <v/>
      </c>
      <c r="CD745" s="32" t="str">
        <f t="shared" si="192"/>
        <v/>
      </c>
      <c r="CF745" s="52" t="str">
        <f t="shared" si="185"/>
        <v/>
      </c>
      <c r="CH745" s="19" t="str">
        <f>IF($CF745="", "", COUNTIF($CF$12:$CF$1210, "&gt;"&amp;$CF745)+1+COUNTIF($CF$12:$CF745, $CF745)-1)</f>
        <v/>
      </c>
      <c r="CJ745" s="19" t="str">
        <f t="shared" si="186"/>
        <v/>
      </c>
      <c r="CL745" s="87" t="str">
        <f t="shared" si="187"/>
        <v/>
      </c>
    </row>
    <row r="746" spans="1:90" x14ac:dyDescent="0.25">
      <c r="A746" s="11"/>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7"/>
      <c r="AF746" s="11"/>
      <c r="AG746" s="12"/>
      <c r="AH746" s="12"/>
      <c r="AI746" s="12"/>
      <c r="AJ746" s="12"/>
      <c r="AK746" s="12"/>
      <c r="AL746" s="12"/>
      <c r="AM746" s="12"/>
      <c r="AN746" s="12"/>
      <c r="AO746" s="12"/>
      <c r="AP746" s="12"/>
      <c r="AQ746" s="12"/>
      <c r="AR746" s="12"/>
      <c r="AS746" s="12"/>
      <c r="AT746" s="12"/>
      <c r="AU746" s="12"/>
      <c r="AV746" s="12"/>
      <c r="AW746" s="12"/>
      <c r="AX746" s="12"/>
      <c r="AY746" s="12"/>
      <c r="AZ746" s="37" t="str">
        <f t="shared" si="177"/>
        <v/>
      </c>
      <c r="BA746" s="13" t="str" cm="1">
        <f t="array" ref="BA746">IF(BA$10="", "", IF(IFERROR(INDEX($B746:$AE746, $BK746, MATCH(BA$10, $B$11:$AE$11, 0)), "")="", "", IFERROR(VALUE(INDEX($B746:$AE746, $BK746, MATCH(BA$10, $B$11:$AE$11, 0))), "")))</f>
        <v/>
      </c>
      <c r="BB746" s="13" t="str" cm="1">
        <f t="array" ref="BB746">IF(BB$10="", "", IF(IFERROR(INDEX($B746:$AE746, $BK746, MATCH(BB$10, $B$11:$AE$11, 0)), "")="", "", IFERROR(VALUE(INDEX($B746:$AE746, $BK746, MATCH(BB$10, $B$11:$AE$11, 0))), "")))</f>
        <v/>
      </c>
      <c r="BC746" s="13" t="str" cm="1">
        <f t="array" ref="BC746">IF(BC$10="", "", IF(IFERROR(INDEX($B746:$AE746, $BK746, MATCH(BC$10, $B$11:$AE$11, 0)), "")="", "", IFERROR(VALUE(INDEX($B746:$AE746, $BK746, MATCH(BC$10, $B$11:$AE$11, 0))), "")))</f>
        <v/>
      </c>
      <c r="BD746" s="13" t="str" cm="1">
        <f t="array" ref="BD746">IF(BD$10="", "", IF(IFERROR(INDEX($B746:$AE746, $BK746, MATCH(BD$10, $B$11:$AE$11, 0)), "")="", "", IFERROR(VALUE(INDEX($B746:$AE746, $BK746, MATCH(BD$10, $B$11:$AE$11, 0))), "")))</f>
        <v/>
      </c>
      <c r="BE746" s="32" t="str" cm="1">
        <f t="array" ref="BE746">IF(BE$10="", "", IF(IFERROR(INDEX($B746:$AE746, $BK746, MATCH(BE$10, $B$11:$AE$11, 0)), "")="", "", IFERROR(VALUE(INDEX($B746:$AE746, $BK746, MATCH(BE$10, $B$11:$AE$11, 0))), "")))</f>
        <v/>
      </c>
      <c r="BF746" s="12"/>
      <c r="BG746" s="44" t="str" cm="1">
        <f t="array" ref="BG746">IF(BG$10="", "", IF(IFERROR(INDEX($B746:$AE746, $BK746, MATCH(BG$10, $B$11:$AE$11, 0)), "")="", "", IFERROR(LEFT(INDEX($B746:$AE746, $BK746, MATCH(BG$10, $B$11:$AE$11, 0)), 70), "")))</f>
        <v/>
      </c>
      <c r="BH746" s="12"/>
      <c r="BI746" s="44" t="str" cm="1">
        <f t="array" ref="BI746">IF(BI$10="", "", IF(IFERROR(INDEX($B746:$AE746, $BK746, MATCH(BI$10, $B$11:$AE$11, 0)), "")="", "", IFERROR(INDEX($B746:$AE746, $BK746, MATCH(BI$10, $B$11:$AE$11, 0)), "")))</f>
        <v/>
      </c>
      <c r="BJ746" s="12"/>
      <c r="BN746" s="19" t="str" cm="1">
        <f t="array" ref="BN746">IF($AZ$10="", "", IF(IFERROR(INDEX($B746:$AE746, $BK746, MATCH($AZ$10, $B$11:$AE$11, 0)), "")="", "", IFERROR(INDEX($B746:$AE746, $BK746, MATCH($AZ$10, $B$11:$AE$11, 0)), "")))</f>
        <v/>
      </c>
      <c r="BO746" s="19" t="str">
        <f t="shared" si="178"/>
        <v/>
      </c>
      <c r="BP746" s="19" t="str">
        <f t="shared" si="179"/>
        <v/>
      </c>
      <c r="BQ746" s="19" t="str">
        <f t="shared" si="180"/>
        <v/>
      </c>
      <c r="BR746" s="30" t="str">
        <f t="shared" si="181"/>
        <v/>
      </c>
      <c r="BS746" s="19" t="str">
        <f t="shared" si="182"/>
        <v/>
      </c>
      <c r="BT746" s="40" t="str" cm="1">
        <f t="array" ref="BT746">IFERROR(DATE(INDEX($BQ746:$BS746, $BK746, MATCH($BN$5, $BQ$10:$BS$10, 0)), INDEX($BQ746:$BS746, $BK746, MATCH($BN$4, $BQ$10:$BS$10, 0)), INDEX($BQ746:$BS746, $BK746, MATCH($BN$3, $BQ$10:$BS$10, 0))), "")</f>
        <v/>
      </c>
      <c r="BV746" s="19" t="str">
        <f t="shared" si="183"/>
        <v/>
      </c>
      <c r="BX746" s="19" t="str">
        <f t="shared" si="184"/>
        <v/>
      </c>
      <c r="BZ746" s="30" t="str">
        <f t="shared" si="188"/>
        <v/>
      </c>
      <c r="CA746" s="13" t="str">
        <f t="shared" si="189"/>
        <v/>
      </c>
      <c r="CB746" s="13" t="str">
        <f t="shared" si="190"/>
        <v/>
      </c>
      <c r="CC746" s="13" t="str">
        <f t="shared" si="191"/>
        <v/>
      </c>
      <c r="CD746" s="32" t="str">
        <f t="shared" si="192"/>
        <v/>
      </c>
      <c r="CF746" s="52" t="str">
        <f t="shared" si="185"/>
        <v/>
      </c>
      <c r="CH746" s="19" t="str">
        <f>IF($CF746="", "", COUNTIF($CF$12:$CF$1210, "&gt;"&amp;$CF746)+1+COUNTIF($CF$12:$CF746, $CF746)-1)</f>
        <v/>
      </c>
      <c r="CJ746" s="19" t="str">
        <f t="shared" si="186"/>
        <v/>
      </c>
      <c r="CL746" s="87" t="str">
        <f t="shared" si="187"/>
        <v/>
      </c>
    </row>
    <row r="747" spans="1:90" x14ac:dyDescent="0.25">
      <c r="A747" s="11"/>
      <c r="B747" s="5"/>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7"/>
      <c r="AF747" s="11"/>
      <c r="AG747" s="12"/>
      <c r="AH747" s="12"/>
      <c r="AI747" s="12"/>
      <c r="AJ747" s="12"/>
      <c r="AK747" s="12"/>
      <c r="AL747" s="12"/>
      <c r="AM747" s="12"/>
      <c r="AN747" s="12"/>
      <c r="AO747" s="12"/>
      <c r="AP747" s="12"/>
      <c r="AQ747" s="12"/>
      <c r="AR747" s="12"/>
      <c r="AS747" s="12"/>
      <c r="AT747" s="12"/>
      <c r="AU747" s="12"/>
      <c r="AV747" s="12"/>
      <c r="AW747" s="12"/>
      <c r="AX747" s="12"/>
      <c r="AY747" s="12"/>
      <c r="AZ747" s="37" t="str">
        <f t="shared" si="177"/>
        <v/>
      </c>
      <c r="BA747" s="13" t="str" cm="1">
        <f t="array" ref="BA747">IF(BA$10="", "", IF(IFERROR(INDEX($B747:$AE747, $BK747, MATCH(BA$10, $B$11:$AE$11, 0)), "")="", "", IFERROR(VALUE(INDEX($B747:$AE747, $BK747, MATCH(BA$10, $B$11:$AE$11, 0))), "")))</f>
        <v/>
      </c>
      <c r="BB747" s="13" t="str" cm="1">
        <f t="array" ref="BB747">IF(BB$10="", "", IF(IFERROR(INDEX($B747:$AE747, $BK747, MATCH(BB$10, $B$11:$AE$11, 0)), "")="", "", IFERROR(VALUE(INDEX($B747:$AE747, $BK747, MATCH(BB$10, $B$11:$AE$11, 0))), "")))</f>
        <v/>
      </c>
      <c r="BC747" s="13" t="str" cm="1">
        <f t="array" ref="BC747">IF(BC$10="", "", IF(IFERROR(INDEX($B747:$AE747, $BK747, MATCH(BC$10, $B$11:$AE$11, 0)), "")="", "", IFERROR(VALUE(INDEX($B747:$AE747, $BK747, MATCH(BC$10, $B$11:$AE$11, 0))), "")))</f>
        <v/>
      </c>
      <c r="BD747" s="13" t="str" cm="1">
        <f t="array" ref="BD747">IF(BD$10="", "", IF(IFERROR(INDEX($B747:$AE747, $BK747, MATCH(BD$10, $B$11:$AE$11, 0)), "")="", "", IFERROR(VALUE(INDEX($B747:$AE747, $BK747, MATCH(BD$10, $B$11:$AE$11, 0))), "")))</f>
        <v/>
      </c>
      <c r="BE747" s="32" t="str" cm="1">
        <f t="array" ref="BE747">IF(BE$10="", "", IF(IFERROR(INDEX($B747:$AE747, $BK747, MATCH(BE$10, $B$11:$AE$11, 0)), "")="", "", IFERROR(VALUE(INDEX($B747:$AE747, $BK747, MATCH(BE$10, $B$11:$AE$11, 0))), "")))</f>
        <v/>
      </c>
      <c r="BF747" s="12"/>
      <c r="BG747" s="44" t="str" cm="1">
        <f t="array" ref="BG747">IF(BG$10="", "", IF(IFERROR(INDEX($B747:$AE747, $BK747, MATCH(BG$10, $B$11:$AE$11, 0)), "")="", "", IFERROR(LEFT(INDEX($B747:$AE747, $BK747, MATCH(BG$10, $B$11:$AE$11, 0)), 70), "")))</f>
        <v/>
      </c>
      <c r="BH747" s="12"/>
      <c r="BI747" s="44" t="str" cm="1">
        <f t="array" ref="BI747">IF(BI$10="", "", IF(IFERROR(INDEX($B747:$AE747, $BK747, MATCH(BI$10, $B$11:$AE$11, 0)), "")="", "", IFERROR(INDEX($B747:$AE747, $BK747, MATCH(BI$10, $B$11:$AE$11, 0)), "")))</f>
        <v/>
      </c>
      <c r="BJ747" s="12"/>
      <c r="BN747" s="19" t="str" cm="1">
        <f t="array" ref="BN747">IF($AZ$10="", "", IF(IFERROR(INDEX($B747:$AE747, $BK747, MATCH($AZ$10, $B$11:$AE$11, 0)), "")="", "", IFERROR(INDEX($B747:$AE747, $BK747, MATCH($AZ$10, $B$11:$AE$11, 0)), "")))</f>
        <v/>
      </c>
      <c r="BO747" s="19" t="str">
        <f t="shared" si="178"/>
        <v/>
      </c>
      <c r="BP747" s="19" t="str">
        <f t="shared" si="179"/>
        <v/>
      </c>
      <c r="BQ747" s="19" t="str">
        <f t="shared" si="180"/>
        <v/>
      </c>
      <c r="BR747" s="30" t="str">
        <f t="shared" si="181"/>
        <v/>
      </c>
      <c r="BS747" s="19" t="str">
        <f t="shared" si="182"/>
        <v/>
      </c>
      <c r="BT747" s="40" t="str" cm="1">
        <f t="array" ref="BT747">IFERROR(DATE(INDEX($BQ747:$BS747, $BK747, MATCH($BN$5, $BQ$10:$BS$10, 0)), INDEX($BQ747:$BS747, $BK747, MATCH($BN$4, $BQ$10:$BS$10, 0)), INDEX($BQ747:$BS747, $BK747, MATCH($BN$3, $BQ$10:$BS$10, 0))), "")</f>
        <v/>
      </c>
      <c r="BV747" s="19" t="str">
        <f t="shared" si="183"/>
        <v/>
      </c>
      <c r="BX747" s="19" t="str">
        <f t="shared" si="184"/>
        <v/>
      </c>
      <c r="BZ747" s="30" t="str">
        <f t="shared" si="188"/>
        <v/>
      </c>
      <c r="CA747" s="13" t="str">
        <f t="shared" si="189"/>
        <v/>
      </c>
      <c r="CB747" s="13" t="str">
        <f t="shared" si="190"/>
        <v/>
      </c>
      <c r="CC747" s="13" t="str">
        <f t="shared" si="191"/>
        <v/>
      </c>
      <c r="CD747" s="32" t="str">
        <f t="shared" si="192"/>
        <v/>
      </c>
      <c r="CF747" s="52" t="str">
        <f t="shared" si="185"/>
        <v/>
      </c>
      <c r="CH747" s="19" t="str">
        <f>IF($CF747="", "", COUNTIF($CF$12:$CF$1210, "&gt;"&amp;$CF747)+1+COUNTIF($CF$12:$CF747, $CF747)-1)</f>
        <v/>
      </c>
      <c r="CJ747" s="19" t="str">
        <f t="shared" si="186"/>
        <v/>
      </c>
      <c r="CL747" s="87" t="str">
        <f t="shared" si="187"/>
        <v/>
      </c>
    </row>
    <row r="748" spans="1:90" x14ac:dyDescent="0.25">
      <c r="A748" s="11"/>
      <c r="B748" s="5"/>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7"/>
      <c r="AF748" s="11"/>
      <c r="AG748" s="12"/>
      <c r="AH748" s="12"/>
      <c r="AI748" s="12"/>
      <c r="AJ748" s="12"/>
      <c r="AK748" s="12"/>
      <c r="AL748" s="12"/>
      <c r="AM748" s="12"/>
      <c r="AN748" s="12"/>
      <c r="AO748" s="12"/>
      <c r="AP748" s="12"/>
      <c r="AQ748" s="12"/>
      <c r="AR748" s="12"/>
      <c r="AS748" s="12"/>
      <c r="AT748" s="12"/>
      <c r="AU748" s="12"/>
      <c r="AV748" s="12"/>
      <c r="AW748" s="12"/>
      <c r="AX748" s="12"/>
      <c r="AY748" s="12"/>
      <c r="AZ748" s="37" t="str">
        <f t="shared" si="177"/>
        <v/>
      </c>
      <c r="BA748" s="13" t="str" cm="1">
        <f t="array" ref="BA748">IF(BA$10="", "", IF(IFERROR(INDEX($B748:$AE748, $BK748, MATCH(BA$10, $B$11:$AE$11, 0)), "")="", "", IFERROR(VALUE(INDEX($B748:$AE748, $BK748, MATCH(BA$10, $B$11:$AE$11, 0))), "")))</f>
        <v/>
      </c>
      <c r="BB748" s="13" t="str" cm="1">
        <f t="array" ref="BB748">IF(BB$10="", "", IF(IFERROR(INDEX($B748:$AE748, $BK748, MATCH(BB$10, $B$11:$AE$11, 0)), "")="", "", IFERROR(VALUE(INDEX($B748:$AE748, $BK748, MATCH(BB$10, $B$11:$AE$11, 0))), "")))</f>
        <v/>
      </c>
      <c r="BC748" s="13" t="str" cm="1">
        <f t="array" ref="BC748">IF(BC$10="", "", IF(IFERROR(INDEX($B748:$AE748, $BK748, MATCH(BC$10, $B$11:$AE$11, 0)), "")="", "", IFERROR(VALUE(INDEX($B748:$AE748, $BK748, MATCH(BC$10, $B$11:$AE$11, 0))), "")))</f>
        <v/>
      </c>
      <c r="BD748" s="13" t="str" cm="1">
        <f t="array" ref="BD748">IF(BD$10="", "", IF(IFERROR(INDEX($B748:$AE748, $BK748, MATCH(BD$10, $B$11:$AE$11, 0)), "")="", "", IFERROR(VALUE(INDEX($B748:$AE748, $BK748, MATCH(BD$10, $B$11:$AE$11, 0))), "")))</f>
        <v/>
      </c>
      <c r="BE748" s="32" t="str" cm="1">
        <f t="array" ref="BE748">IF(BE$10="", "", IF(IFERROR(INDEX($B748:$AE748, $BK748, MATCH(BE$10, $B$11:$AE$11, 0)), "")="", "", IFERROR(VALUE(INDEX($B748:$AE748, $BK748, MATCH(BE$10, $B$11:$AE$11, 0))), "")))</f>
        <v/>
      </c>
      <c r="BF748" s="12"/>
      <c r="BG748" s="44" t="str" cm="1">
        <f t="array" ref="BG748">IF(BG$10="", "", IF(IFERROR(INDEX($B748:$AE748, $BK748, MATCH(BG$10, $B$11:$AE$11, 0)), "")="", "", IFERROR(LEFT(INDEX($B748:$AE748, $BK748, MATCH(BG$10, $B$11:$AE$11, 0)), 70), "")))</f>
        <v/>
      </c>
      <c r="BH748" s="12"/>
      <c r="BI748" s="44" t="str" cm="1">
        <f t="array" ref="BI748">IF(BI$10="", "", IF(IFERROR(INDEX($B748:$AE748, $BK748, MATCH(BI$10, $B$11:$AE$11, 0)), "")="", "", IFERROR(INDEX($B748:$AE748, $BK748, MATCH(BI$10, $B$11:$AE$11, 0)), "")))</f>
        <v/>
      </c>
      <c r="BJ748" s="12"/>
      <c r="BN748" s="19" t="str" cm="1">
        <f t="array" ref="BN748">IF($AZ$10="", "", IF(IFERROR(INDEX($B748:$AE748, $BK748, MATCH($AZ$10, $B$11:$AE$11, 0)), "")="", "", IFERROR(INDEX($B748:$AE748, $BK748, MATCH($AZ$10, $B$11:$AE$11, 0)), "")))</f>
        <v/>
      </c>
      <c r="BO748" s="19" t="str">
        <f t="shared" si="178"/>
        <v/>
      </c>
      <c r="BP748" s="19" t="str">
        <f t="shared" si="179"/>
        <v/>
      </c>
      <c r="BQ748" s="19" t="str">
        <f t="shared" si="180"/>
        <v/>
      </c>
      <c r="BR748" s="30" t="str">
        <f t="shared" si="181"/>
        <v/>
      </c>
      <c r="BS748" s="19" t="str">
        <f t="shared" si="182"/>
        <v/>
      </c>
      <c r="BT748" s="40" t="str" cm="1">
        <f t="array" ref="BT748">IFERROR(DATE(INDEX($BQ748:$BS748, $BK748, MATCH($BN$5, $BQ$10:$BS$10, 0)), INDEX($BQ748:$BS748, $BK748, MATCH($BN$4, $BQ$10:$BS$10, 0)), INDEX($BQ748:$BS748, $BK748, MATCH($BN$3, $BQ$10:$BS$10, 0))), "")</f>
        <v/>
      </c>
      <c r="BV748" s="19" t="str">
        <f t="shared" si="183"/>
        <v/>
      </c>
      <c r="BX748" s="19" t="str">
        <f t="shared" si="184"/>
        <v/>
      </c>
      <c r="BZ748" s="30" t="str">
        <f t="shared" si="188"/>
        <v/>
      </c>
      <c r="CA748" s="13" t="str">
        <f t="shared" si="189"/>
        <v/>
      </c>
      <c r="CB748" s="13" t="str">
        <f t="shared" si="190"/>
        <v/>
      </c>
      <c r="CC748" s="13" t="str">
        <f t="shared" si="191"/>
        <v/>
      </c>
      <c r="CD748" s="32" t="str">
        <f t="shared" si="192"/>
        <v/>
      </c>
      <c r="CF748" s="52" t="str">
        <f t="shared" si="185"/>
        <v/>
      </c>
      <c r="CH748" s="19" t="str">
        <f>IF($CF748="", "", COUNTIF($CF$12:$CF$1210, "&gt;"&amp;$CF748)+1+COUNTIF($CF$12:$CF748, $CF748)-1)</f>
        <v/>
      </c>
      <c r="CJ748" s="19" t="str">
        <f t="shared" si="186"/>
        <v/>
      </c>
      <c r="CL748" s="87" t="str">
        <f t="shared" si="187"/>
        <v/>
      </c>
    </row>
    <row r="749" spans="1:90" x14ac:dyDescent="0.25">
      <c r="A749" s="11"/>
      <c r="B749" s="5"/>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7"/>
      <c r="AF749" s="11"/>
      <c r="AG749" s="12"/>
      <c r="AH749" s="12"/>
      <c r="AI749" s="12"/>
      <c r="AJ749" s="12"/>
      <c r="AK749" s="12"/>
      <c r="AL749" s="12"/>
      <c r="AM749" s="12"/>
      <c r="AN749" s="12"/>
      <c r="AO749" s="12"/>
      <c r="AP749" s="12"/>
      <c r="AQ749" s="12"/>
      <c r="AR749" s="12"/>
      <c r="AS749" s="12"/>
      <c r="AT749" s="12"/>
      <c r="AU749" s="12"/>
      <c r="AV749" s="12"/>
      <c r="AW749" s="12"/>
      <c r="AX749" s="12"/>
      <c r="AY749" s="12"/>
      <c r="AZ749" s="37" t="str">
        <f t="shared" si="177"/>
        <v/>
      </c>
      <c r="BA749" s="13" t="str" cm="1">
        <f t="array" ref="BA749">IF(BA$10="", "", IF(IFERROR(INDEX($B749:$AE749, $BK749, MATCH(BA$10, $B$11:$AE$11, 0)), "")="", "", IFERROR(VALUE(INDEX($B749:$AE749, $BK749, MATCH(BA$10, $B$11:$AE$11, 0))), "")))</f>
        <v/>
      </c>
      <c r="BB749" s="13" t="str" cm="1">
        <f t="array" ref="BB749">IF(BB$10="", "", IF(IFERROR(INDEX($B749:$AE749, $BK749, MATCH(BB$10, $B$11:$AE$11, 0)), "")="", "", IFERROR(VALUE(INDEX($B749:$AE749, $BK749, MATCH(BB$10, $B$11:$AE$11, 0))), "")))</f>
        <v/>
      </c>
      <c r="BC749" s="13" t="str" cm="1">
        <f t="array" ref="BC749">IF(BC$10="", "", IF(IFERROR(INDEX($B749:$AE749, $BK749, MATCH(BC$10, $B$11:$AE$11, 0)), "")="", "", IFERROR(VALUE(INDEX($B749:$AE749, $BK749, MATCH(BC$10, $B$11:$AE$11, 0))), "")))</f>
        <v/>
      </c>
      <c r="BD749" s="13" t="str" cm="1">
        <f t="array" ref="BD749">IF(BD$10="", "", IF(IFERROR(INDEX($B749:$AE749, $BK749, MATCH(BD$10, $B$11:$AE$11, 0)), "")="", "", IFERROR(VALUE(INDEX($B749:$AE749, $BK749, MATCH(BD$10, $B$11:$AE$11, 0))), "")))</f>
        <v/>
      </c>
      <c r="BE749" s="32" t="str" cm="1">
        <f t="array" ref="BE749">IF(BE$10="", "", IF(IFERROR(INDEX($B749:$AE749, $BK749, MATCH(BE$10, $B$11:$AE$11, 0)), "")="", "", IFERROR(VALUE(INDEX($B749:$AE749, $BK749, MATCH(BE$10, $B$11:$AE$11, 0))), "")))</f>
        <v/>
      </c>
      <c r="BF749" s="12"/>
      <c r="BG749" s="44" t="str" cm="1">
        <f t="array" ref="BG749">IF(BG$10="", "", IF(IFERROR(INDEX($B749:$AE749, $BK749, MATCH(BG$10, $B$11:$AE$11, 0)), "")="", "", IFERROR(LEFT(INDEX($B749:$AE749, $BK749, MATCH(BG$10, $B$11:$AE$11, 0)), 70), "")))</f>
        <v/>
      </c>
      <c r="BH749" s="12"/>
      <c r="BI749" s="44" t="str" cm="1">
        <f t="array" ref="BI749">IF(BI$10="", "", IF(IFERROR(INDEX($B749:$AE749, $BK749, MATCH(BI$10, $B$11:$AE$11, 0)), "")="", "", IFERROR(INDEX($B749:$AE749, $BK749, MATCH(BI$10, $B$11:$AE$11, 0)), "")))</f>
        <v/>
      </c>
      <c r="BJ749" s="12"/>
      <c r="BN749" s="19" t="str" cm="1">
        <f t="array" ref="BN749">IF($AZ$10="", "", IF(IFERROR(INDEX($B749:$AE749, $BK749, MATCH($AZ$10, $B$11:$AE$11, 0)), "")="", "", IFERROR(INDEX($B749:$AE749, $BK749, MATCH($AZ$10, $B$11:$AE$11, 0)), "")))</f>
        <v/>
      </c>
      <c r="BO749" s="19" t="str">
        <f t="shared" si="178"/>
        <v/>
      </c>
      <c r="BP749" s="19" t="str">
        <f t="shared" si="179"/>
        <v/>
      </c>
      <c r="BQ749" s="19" t="str">
        <f t="shared" si="180"/>
        <v/>
      </c>
      <c r="BR749" s="30" t="str">
        <f t="shared" si="181"/>
        <v/>
      </c>
      <c r="BS749" s="19" t="str">
        <f t="shared" si="182"/>
        <v/>
      </c>
      <c r="BT749" s="40" t="str" cm="1">
        <f t="array" ref="BT749">IFERROR(DATE(INDEX($BQ749:$BS749, $BK749, MATCH($BN$5, $BQ$10:$BS$10, 0)), INDEX($BQ749:$BS749, $BK749, MATCH($BN$4, $BQ$10:$BS$10, 0)), INDEX($BQ749:$BS749, $BK749, MATCH($BN$3, $BQ$10:$BS$10, 0))), "")</f>
        <v/>
      </c>
      <c r="BV749" s="19" t="str">
        <f t="shared" si="183"/>
        <v/>
      </c>
      <c r="BX749" s="19" t="str">
        <f t="shared" si="184"/>
        <v/>
      </c>
      <c r="BZ749" s="30" t="str">
        <f t="shared" si="188"/>
        <v/>
      </c>
      <c r="CA749" s="13" t="str">
        <f t="shared" si="189"/>
        <v/>
      </c>
      <c r="CB749" s="13" t="str">
        <f t="shared" si="190"/>
        <v/>
      </c>
      <c r="CC749" s="13" t="str">
        <f t="shared" si="191"/>
        <v/>
      </c>
      <c r="CD749" s="32" t="str">
        <f t="shared" si="192"/>
        <v/>
      </c>
      <c r="CF749" s="52" t="str">
        <f t="shared" si="185"/>
        <v/>
      </c>
      <c r="CH749" s="19" t="str">
        <f>IF($CF749="", "", COUNTIF($CF$12:$CF$1210, "&gt;"&amp;$CF749)+1+COUNTIF($CF$12:$CF749, $CF749)-1)</f>
        <v/>
      </c>
      <c r="CJ749" s="19" t="str">
        <f t="shared" si="186"/>
        <v/>
      </c>
      <c r="CL749" s="87" t="str">
        <f t="shared" si="187"/>
        <v/>
      </c>
    </row>
    <row r="750" spans="1:90" x14ac:dyDescent="0.25">
      <c r="A750" s="11"/>
      <c r="B750" s="5"/>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7"/>
      <c r="AF750" s="11"/>
      <c r="AG750" s="12"/>
      <c r="AH750" s="12"/>
      <c r="AI750" s="12"/>
      <c r="AJ750" s="12"/>
      <c r="AK750" s="12"/>
      <c r="AL750" s="12"/>
      <c r="AM750" s="12"/>
      <c r="AN750" s="12"/>
      <c r="AO750" s="12"/>
      <c r="AP750" s="12"/>
      <c r="AQ750" s="12"/>
      <c r="AR750" s="12"/>
      <c r="AS750" s="12"/>
      <c r="AT750" s="12"/>
      <c r="AU750" s="12"/>
      <c r="AV750" s="12"/>
      <c r="AW750" s="12"/>
      <c r="AX750" s="12"/>
      <c r="AY750" s="12"/>
      <c r="AZ750" s="37" t="str">
        <f t="shared" si="177"/>
        <v/>
      </c>
      <c r="BA750" s="13" t="str" cm="1">
        <f t="array" ref="BA750">IF(BA$10="", "", IF(IFERROR(INDEX($B750:$AE750, $BK750, MATCH(BA$10, $B$11:$AE$11, 0)), "")="", "", IFERROR(VALUE(INDEX($B750:$AE750, $BK750, MATCH(BA$10, $B$11:$AE$11, 0))), "")))</f>
        <v/>
      </c>
      <c r="BB750" s="13" t="str" cm="1">
        <f t="array" ref="BB750">IF(BB$10="", "", IF(IFERROR(INDEX($B750:$AE750, $BK750, MATCH(BB$10, $B$11:$AE$11, 0)), "")="", "", IFERROR(VALUE(INDEX($B750:$AE750, $BK750, MATCH(BB$10, $B$11:$AE$11, 0))), "")))</f>
        <v/>
      </c>
      <c r="BC750" s="13" t="str" cm="1">
        <f t="array" ref="BC750">IF(BC$10="", "", IF(IFERROR(INDEX($B750:$AE750, $BK750, MATCH(BC$10, $B$11:$AE$11, 0)), "")="", "", IFERROR(VALUE(INDEX($B750:$AE750, $BK750, MATCH(BC$10, $B$11:$AE$11, 0))), "")))</f>
        <v/>
      </c>
      <c r="BD750" s="13" t="str" cm="1">
        <f t="array" ref="BD750">IF(BD$10="", "", IF(IFERROR(INDEX($B750:$AE750, $BK750, MATCH(BD$10, $B$11:$AE$11, 0)), "")="", "", IFERROR(VALUE(INDEX($B750:$AE750, $BK750, MATCH(BD$10, $B$11:$AE$11, 0))), "")))</f>
        <v/>
      </c>
      <c r="BE750" s="32" t="str" cm="1">
        <f t="array" ref="BE750">IF(BE$10="", "", IF(IFERROR(INDEX($B750:$AE750, $BK750, MATCH(BE$10, $B$11:$AE$11, 0)), "")="", "", IFERROR(VALUE(INDEX($B750:$AE750, $BK750, MATCH(BE$10, $B$11:$AE$11, 0))), "")))</f>
        <v/>
      </c>
      <c r="BF750" s="12"/>
      <c r="BG750" s="44" t="str" cm="1">
        <f t="array" ref="BG750">IF(BG$10="", "", IF(IFERROR(INDEX($B750:$AE750, $BK750, MATCH(BG$10, $B$11:$AE$11, 0)), "")="", "", IFERROR(LEFT(INDEX($B750:$AE750, $BK750, MATCH(BG$10, $B$11:$AE$11, 0)), 70), "")))</f>
        <v/>
      </c>
      <c r="BH750" s="12"/>
      <c r="BI750" s="44" t="str" cm="1">
        <f t="array" ref="BI750">IF(BI$10="", "", IF(IFERROR(INDEX($B750:$AE750, $BK750, MATCH(BI$10, $B$11:$AE$11, 0)), "")="", "", IFERROR(INDEX($B750:$AE750, $BK750, MATCH(BI$10, $B$11:$AE$11, 0)), "")))</f>
        <v/>
      </c>
      <c r="BJ750" s="12"/>
      <c r="BN750" s="19" t="str" cm="1">
        <f t="array" ref="BN750">IF($AZ$10="", "", IF(IFERROR(INDEX($B750:$AE750, $BK750, MATCH($AZ$10, $B$11:$AE$11, 0)), "")="", "", IFERROR(INDEX($B750:$AE750, $BK750, MATCH($AZ$10, $B$11:$AE$11, 0)), "")))</f>
        <v/>
      </c>
      <c r="BO750" s="19" t="str">
        <f t="shared" si="178"/>
        <v/>
      </c>
      <c r="BP750" s="19" t="str">
        <f t="shared" si="179"/>
        <v/>
      </c>
      <c r="BQ750" s="19" t="str">
        <f t="shared" si="180"/>
        <v/>
      </c>
      <c r="BR750" s="30" t="str">
        <f t="shared" si="181"/>
        <v/>
      </c>
      <c r="BS750" s="19" t="str">
        <f t="shared" si="182"/>
        <v/>
      </c>
      <c r="BT750" s="40" t="str" cm="1">
        <f t="array" ref="BT750">IFERROR(DATE(INDEX($BQ750:$BS750, $BK750, MATCH($BN$5, $BQ$10:$BS$10, 0)), INDEX($BQ750:$BS750, $BK750, MATCH($BN$4, $BQ$10:$BS$10, 0)), INDEX($BQ750:$BS750, $BK750, MATCH($BN$3, $BQ$10:$BS$10, 0))), "")</f>
        <v/>
      </c>
      <c r="BV750" s="19" t="str">
        <f t="shared" si="183"/>
        <v/>
      </c>
      <c r="BX750" s="19" t="str">
        <f t="shared" si="184"/>
        <v/>
      </c>
      <c r="BZ750" s="30" t="str">
        <f t="shared" si="188"/>
        <v/>
      </c>
      <c r="CA750" s="13" t="str">
        <f t="shared" si="189"/>
        <v/>
      </c>
      <c r="CB750" s="13" t="str">
        <f t="shared" si="190"/>
        <v/>
      </c>
      <c r="CC750" s="13" t="str">
        <f t="shared" si="191"/>
        <v/>
      </c>
      <c r="CD750" s="32" t="str">
        <f t="shared" si="192"/>
        <v/>
      </c>
      <c r="CF750" s="52" t="str">
        <f t="shared" si="185"/>
        <v/>
      </c>
      <c r="CH750" s="19" t="str">
        <f>IF($CF750="", "", COUNTIF($CF$12:$CF$1210, "&gt;"&amp;$CF750)+1+COUNTIF($CF$12:$CF750, $CF750)-1)</f>
        <v/>
      </c>
      <c r="CJ750" s="19" t="str">
        <f t="shared" si="186"/>
        <v/>
      </c>
      <c r="CL750" s="87" t="str">
        <f t="shared" si="187"/>
        <v/>
      </c>
    </row>
    <row r="751" spans="1:90" x14ac:dyDescent="0.25">
      <c r="A751" s="11"/>
      <c r="B751" s="5"/>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7"/>
      <c r="AF751" s="11"/>
      <c r="AG751" s="12"/>
      <c r="AH751" s="12"/>
      <c r="AI751" s="12"/>
      <c r="AJ751" s="12"/>
      <c r="AK751" s="12"/>
      <c r="AL751" s="12"/>
      <c r="AM751" s="12"/>
      <c r="AN751" s="12"/>
      <c r="AO751" s="12"/>
      <c r="AP751" s="12"/>
      <c r="AQ751" s="12"/>
      <c r="AR751" s="12"/>
      <c r="AS751" s="12"/>
      <c r="AT751" s="12"/>
      <c r="AU751" s="12"/>
      <c r="AV751" s="12"/>
      <c r="AW751" s="12"/>
      <c r="AX751" s="12"/>
      <c r="AY751" s="12"/>
      <c r="AZ751" s="37" t="str">
        <f t="shared" si="177"/>
        <v/>
      </c>
      <c r="BA751" s="13" t="str" cm="1">
        <f t="array" ref="BA751">IF(BA$10="", "", IF(IFERROR(INDEX($B751:$AE751, $BK751, MATCH(BA$10, $B$11:$AE$11, 0)), "")="", "", IFERROR(VALUE(INDEX($B751:$AE751, $BK751, MATCH(BA$10, $B$11:$AE$11, 0))), "")))</f>
        <v/>
      </c>
      <c r="BB751" s="13" t="str" cm="1">
        <f t="array" ref="BB751">IF(BB$10="", "", IF(IFERROR(INDEX($B751:$AE751, $BK751, MATCH(BB$10, $B$11:$AE$11, 0)), "")="", "", IFERROR(VALUE(INDEX($B751:$AE751, $BK751, MATCH(BB$10, $B$11:$AE$11, 0))), "")))</f>
        <v/>
      </c>
      <c r="BC751" s="13" t="str" cm="1">
        <f t="array" ref="BC751">IF(BC$10="", "", IF(IFERROR(INDEX($B751:$AE751, $BK751, MATCH(BC$10, $B$11:$AE$11, 0)), "")="", "", IFERROR(VALUE(INDEX($B751:$AE751, $BK751, MATCH(BC$10, $B$11:$AE$11, 0))), "")))</f>
        <v/>
      </c>
      <c r="BD751" s="13" t="str" cm="1">
        <f t="array" ref="BD751">IF(BD$10="", "", IF(IFERROR(INDEX($B751:$AE751, $BK751, MATCH(BD$10, $B$11:$AE$11, 0)), "")="", "", IFERROR(VALUE(INDEX($B751:$AE751, $BK751, MATCH(BD$10, $B$11:$AE$11, 0))), "")))</f>
        <v/>
      </c>
      <c r="BE751" s="32" t="str" cm="1">
        <f t="array" ref="BE751">IF(BE$10="", "", IF(IFERROR(INDEX($B751:$AE751, $BK751, MATCH(BE$10, $B$11:$AE$11, 0)), "")="", "", IFERROR(VALUE(INDEX($B751:$AE751, $BK751, MATCH(BE$10, $B$11:$AE$11, 0))), "")))</f>
        <v/>
      </c>
      <c r="BF751" s="12"/>
      <c r="BG751" s="44" t="str" cm="1">
        <f t="array" ref="BG751">IF(BG$10="", "", IF(IFERROR(INDEX($B751:$AE751, $BK751, MATCH(BG$10, $B$11:$AE$11, 0)), "")="", "", IFERROR(LEFT(INDEX($B751:$AE751, $BK751, MATCH(BG$10, $B$11:$AE$11, 0)), 70), "")))</f>
        <v/>
      </c>
      <c r="BH751" s="12"/>
      <c r="BI751" s="44" t="str" cm="1">
        <f t="array" ref="BI751">IF(BI$10="", "", IF(IFERROR(INDEX($B751:$AE751, $BK751, MATCH(BI$10, $B$11:$AE$11, 0)), "")="", "", IFERROR(INDEX($B751:$AE751, $BK751, MATCH(BI$10, $B$11:$AE$11, 0)), "")))</f>
        <v/>
      </c>
      <c r="BJ751" s="12"/>
      <c r="BN751" s="19" t="str" cm="1">
        <f t="array" ref="BN751">IF($AZ$10="", "", IF(IFERROR(INDEX($B751:$AE751, $BK751, MATCH($AZ$10, $B$11:$AE$11, 0)), "")="", "", IFERROR(INDEX($B751:$AE751, $BK751, MATCH($AZ$10, $B$11:$AE$11, 0)), "")))</f>
        <v/>
      </c>
      <c r="BO751" s="19" t="str">
        <f t="shared" si="178"/>
        <v/>
      </c>
      <c r="BP751" s="19" t="str">
        <f t="shared" si="179"/>
        <v/>
      </c>
      <c r="BQ751" s="19" t="str">
        <f t="shared" si="180"/>
        <v/>
      </c>
      <c r="BR751" s="30" t="str">
        <f t="shared" si="181"/>
        <v/>
      </c>
      <c r="BS751" s="19" t="str">
        <f t="shared" si="182"/>
        <v/>
      </c>
      <c r="BT751" s="40" t="str" cm="1">
        <f t="array" ref="BT751">IFERROR(DATE(INDEX($BQ751:$BS751, $BK751, MATCH($BN$5, $BQ$10:$BS$10, 0)), INDEX($BQ751:$BS751, $BK751, MATCH($BN$4, $BQ$10:$BS$10, 0)), INDEX($BQ751:$BS751, $BK751, MATCH($BN$3, $BQ$10:$BS$10, 0))), "")</f>
        <v/>
      </c>
      <c r="BV751" s="19" t="str">
        <f t="shared" si="183"/>
        <v/>
      </c>
      <c r="BX751" s="19" t="str">
        <f t="shared" si="184"/>
        <v/>
      </c>
      <c r="BZ751" s="30" t="str">
        <f t="shared" si="188"/>
        <v/>
      </c>
      <c r="CA751" s="13" t="str">
        <f t="shared" si="189"/>
        <v/>
      </c>
      <c r="CB751" s="13" t="str">
        <f t="shared" si="190"/>
        <v/>
      </c>
      <c r="CC751" s="13" t="str">
        <f t="shared" si="191"/>
        <v/>
      </c>
      <c r="CD751" s="32" t="str">
        <f t="shared" si="192"/>
        <v/>
      </c>
      <c r="CF751" s="52" t="str">
        <f t="shared" si="185"/>
        <v/>
      </c>
      <c r="CH751" s="19" t="str">
        <f>IF($CF751="", "", COUNTIF($CF$12:$CF$1210, "&gt;"&amp;$CF751)+1+COUNTIF($CF$12:$CF751, $CF751)-1)</f>
        <v/>
      </c>
      <c r="CJ751" s="19" t="str">
        <f t="shared" si="186"/>
        <v/>
      </c>
      <c r="CL751" s="87" t="str">
        <f t="shared" si="187"/>
        <v/>
      </c>
    </row>
    <row r="752" spans="1:90" x14ac:dyDescent="0.25">
      <c r="A752" s="11"/>
      <c r="B752" s="5"/>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7"/>
      <c r="AF752" s="11"/>
      <c r="AG752" s="12"/>
      <c r="AH752" s="12"/>
      <c r="AI752" s="12"/>
      <c r="AJ752" s="12"/>
      <c r="AK752" s="12"/>
      <c r="AL752" s="12"/>
      <c r="AM752" s="12"/>
      <c r="AN752" s="12"/>
      <c r="AO752" s="12"/>
      <c r="AP752" s="12"/>
      <c r="AQ752" s="12"/>
      <c r="AR752" s="12"/>
      <c r="AS752" s="12"/>
      <c r="AT752" s="12"/>
      <c r="AU752" s="12"/>
      <c r="AV752" s="12"/>
      <c r="AW752" s="12"/>
      <c r="AX752" s="12"/>
      <c r="AY752" s="12"/>
      <c r="AZ752" s="37" t="str">
        <f t="shared" si="177"/>
        <v/>
      </c>
      <c r="BA752" s="13" t="str" cm="1">
        <f t="array" ref="BA752">IF(BA$10="", "", IF(IFERROR(INDEX($B752:$AE752, $BK752, MATCH(BA$10, $B$11:$AE$11, 0)), "")="", "", IFERROR(VALUE(INDEX($B752:$AE752, $BK752, MATCH(BA$10, $B$11:$AE$11, 0))), "")))</f>
        <v/>
      </c>
      <c r="BB752" s="13" t="str" cm="1">
        <f t="array" ref="BB752">IF(BB$10="", "", IF(IFERROR(INDEX($B752:$AE752, $BK752, MATCH(BB$10, $B$11:$AE$11, 0)), "")="", "", IFERROR(VALUE(INDEX($B752:$AE752, $BK752, MATCH(BB$10, $B$11:$AE$11, 0))), "")))</f>
        <v/>
      </c>
      <c r="BC752" s="13" t="str" cm="1">
        <f t="array" ref="BC752">IF(BC$10="", "", IF(IFERROR(INDEX($B752:$AE752, $BK752, MATCH(BC$10, $B$11:$AE$11, 0)), "")="", "", IFERROR(VALUE(INDEX($B752:$AE752, $BK752, MATCH(BC$10, $B$11:$AE$11, 0))), "")))</f>
        <v/>
      </c>
      <c r="BD752" s="13" t="str" cm="1">
        <f t="array" ref="BD752">IF(BD$10="", "", IF(IFERROR(INDEX($B752:$AE752, $BK752, MATCH(BD$10, $B$11:$AE$11, 0)), "")="", "", IFERROR(VALUE(INDEX($B752:$AE752, $BK752, MATCH(BD$10, $B$11:$AE$11, 0))), "")))</f>
        <v/>
      </c>
      <c r="BE752" s="32" t="str" cm="1">
        <f t="array" ref="BE752">IF(BE$10="", "", IF(IFERROR(INDEX($B752:$AE752, $BK752, MATCH(BE$10, $B$11:$AE$11, 0)), "")="", "", IFERROR(VALUE(INDEX($B752:$AE752, $BK752, MATCH(BE$10, $B$11:$AE$11, 0))), "")))</f>
        <v/>
      </c>
      <c r="BF752" s="12"/>
      <c r="BG752" s="44" t="str" cm="1">
        <f t="array" ref="BG752">IF(BG$10="", "", IF(IFERROR(INDEX($B752:$AE752, $BK752, MATCH(BG$10, $B$11:$AE$11, 0)), "")="", "", IFERROR(LEFT(INDEX($B752:$AE752, $BK752, MATCH(BG$10, $B$11:$AE$11, 0)), 70), "")))</f>
        <v/>
      </c>
      <c r="BH752" s="12"/>
      <c r="BI752" s="44" t="str" cm="1">
        <f t="array" ref="BI752">IF(BI$10="", "", IF(IFERROR(INDEX($B752:$AE752, $BK752, MATCH(BI$10, $B$11:$AE$11, 0)), "")="", "", IFERROR(INDEX($B752:$AE752, $BK752, MATCH(BI$10, $B$11:$AE$11, 0)), "")))</f>
        <v/>
      </c>
      <c r="BJ752" s="12"/>
      <c r="BN752" s="19" t="str" cm="1">
        <f t="array" ref="BN752">IF($AZ$10="", "", IF(IFERROR(INDEX($B752:$AE752, $BK752, MATCH($AZ$10, $B$11:$AE$11, 0)), "")="", "", IFERROR(INDEX($B752:$AE752, $BK752, MATCH($AZ$10, $B$11:$AE$11, 0)), "")))</f>
        <v/>
      </c>
      <c r="BO752" s="19" t="str">
        <f t="shared" si="178"/>
        <v/>
      </c>
      <c r="BP752" s="19" t="str">
        <f t="shared" si="179"/>
        <v/>
      </c>
      <c r="BQ752" s="19" t="str">
        <f t="shared" si="180"/>
        <v/>
      </c>
      <c r="BR752" s="30" t="str">
        <f t="shared" si="181"/>
        <v/>
      </c>
      <c r="BS752" s="19" t="str">
        <f t="shared" si="182"/>
        <v/>
      </c>
      <c r="BT752" s="40" t="str" cm="1">
        <f t="array" ref="BT752">IFERROR(DATE(INDEX($BQ752:$BS752, $BK752, MATCH($BN$5, $BQ$10:$BS$10, 0)), INDEX($BQ752:$BS752, $BK752, MATCH($BN$4, $BQ$10:$BS$10, 0)), INDEX($BQ752:$BS752, $BK752, MATCH($BN$3, $BQ$10:$BS$10, 0))), "")</f>
        <v/>
      </c>
      <c r="BV752" s="19" t="str">
        <f t="shared" si="183"/>
        <v/>
      </c>
      <c r="BX752" s="19" t="str">
        <f t="shared" si="184"/>
        <v/>
      </c>
      <c r="BZ752" s="30" t="str">
        <f t="shared" si="188"/>
        <v/>
      </c>
      <c r="CA752" s="13" t="str">
        <f t="shared" si="189"/>
        <v/>
      </c>
      <c r="CB752" s="13" t="str">
        <f t="shared" si="190"/>
        <v/>
      </c>
      <c r="CC752" s="13" t="str">
        <f t="shared" si="191"/>
        <v/>
      </c>
      <c r="CD752" s="32" t="str">
        <f t="shared" si="192"/>
        <v/>
      </c>
      <c r="CF752" s="52" t="str">
        <f t="shared" si="185"/>
        <v/>
      </c>
      <c r="CH752" s="19" t="str">
        <f>IF($CF752="", "", COUNTIF($CF$12:$CF$1210, "&gt;"&amp;$CF752)+1+COUNTIF($CF$12:$CF752, $CF752)-1)</f>
        <v/>
      </c>
      <c r="CJ752" s="19" t="str">
        <f t="shared" si="186"/>
        <v/>
      </c>
      <c r="CL752" s="87" t="str">
        <f t="shared" si="187"/>
        <v/>
      </c>
    </row>
    <row r="753" spans="1:90" x14ac:dyDescent="0.25">
      <c r="A753" s="11"/>
      <c r="B753" s="5"/>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7"/>
      <c r="AF753" s="11"/>
      <c r="AG753" s="12"/>
      <c r="AH753" s="12"/>
      <c r="AI753" s="12"/>
      <c r="AJ753" s="12"/>
      <c r="AK753" s="12"/>
      <c r="AL753" s="12"/>
      <c r="AM753" s="12"/>
      <c r="AN753" s="12"/>
      <c r="AO753" s="12"/>
      <c r="AP753" s="12"/>
      <c r="AQ753" s="12"/>
      <c r="AR753" s="12"/>
      <c r="AS753" s="12"/>
      <c r="AT753" s="12"/>
      <c r="AU753" s="12"/>
      <c r="AV753" s="12"/>
      <c r="AW753" s="12"/>
      <c r="AX753" s="12"/>
      <c r="AY753" s="12"/>
      <c r="AZ753" s="37" t="str">
        <f t="shared" si="177"/>
        <v/>
      </c>
      <c r="BA753" s="13" t="str" cm="1">
        <f t="array" ref="BA753">IF(BA$10="", "", IF(IFERROR(INDEX($B753:$AE753, $BK753, MATCH(BA$10, $B$11:$AE$11, 0)), "")="", "", IFERROR(VALUE(INDEX($B753:$AE753, $BK753, MATCH(BA$10, $B$11:$AE$11, 0))), "")))</f>
        <v/>
      </c>
      <c r="BB753" s="13" t="str" cm="1">
        <f t="array" ref="BB753">IF(BB$10="", "", IF(IFERROR(INDEX($B753:$AE753, $BK753, MATCH(BB$10, $B$11:$AE$11, 0)), "")="", "", IFERROR(VALUE(INDEX($B753:$AE753, $BK753, MATCH(BB$10, $B$11:$AE$11, 0))), "")))</f>
        <v/>
      </c>
      <c r="BC753" s="13" t="str" cm="1">
        <f t="array" ref="BC753">IF(BC$10="", "", IF(IFERROR(INDEX($B753:$AE753, $BK753, MATCH(BC$10, $B$11:$AE$11, 0)), "")="", "", IFERROR(VALUE(INDEX($B753:$AE753, $BK753, MATCH(BC$10, $B$11:$AE$11, 0))), "")))</f>
        <v/>
      </c>
      <c r="BD753" s="13" t="str" cm="1">
        <f t="array" ref="BD753">IF(BD$10="", "", IF(IFERROR(INDEX($B753:$AE753, $BK753, MATCH(BD$10, $B$11:$AE$11, 0)), "")="", "", IFERROR(VALUE(INDEX($B753:$AE753, $BK753, MATCH(BD$10, $B$11:$AE$11, 0))), "")))</f>
        <v/>
      </c>
      <c r="BE753" s="32" t="str" cm="1">
        <f t="array" ref="BE753">IF(BE$10="", "", IF(IFERROR(INDEX($B753:$AE753, $BK753, MATCH(BE$10, $B$11:$AE$11, 0)), "")="", "", IFERROR(VALUE(INDEX($B753:$AE753, $BK753, MATCH(BE$10, $B$11:$AE$11, 0))), "")))</f>
        <v/>
      </c>
      <c r="BF753" s="12"/>
      <c r="BG753" s="44" t="str" cm="1">
        <f t="array" ref="BG753">IF(BG$10="", "", IF(IFERROR(INDEX($B753:$AE753, $BK753, MATCH(BG$10, $B$11:$AE$11, 0)), "")="", "", IFERROR(LEFT(INDEX($B753:$AE753, $BK753, MATCH(BG$10, $B$11:$AE$11, 0)), 70), "")))</f>
        <v/>
      </c>
      <c r="BH753" s="12"/>
      <c r="BI753" s="44" t="str" cm="1">
        <f t="array" ref="BI753">IF(BI$10="", "", IF(IFERROR(INDEX($B753:$AE753, $BK753, MATCH(BI$10, $B$11:$AE$11, 0)), "")="", "", IFERROR(INDEX($B753:$AE753, $BK753, MATCH(BI$10, $B$11:$AE$11, 0)), "")))</f>
        <v/>
      </c>
      <c r="BJ753" s="12"/>
      <c r="BN753" s="19" t="str" cm="1">
        <f t="array" ref="BN753">IF($AZ$10="", "", IF(IFERROR(INDEX($B753:$AE753, $BK753, MATCH($AZ$10, $B$11:$AE$11, 0)), "")="", "", IFERROR(INDEX($B753:$AE753, $BK753, MATCH($AZ$10, $B$11:$AE$11, 0)), "")))</f>
        <v/>
      </c>
      <c r="BO753" s="19" t="str">
        <f t="shared" si="178"/>
        <v/>
      </c>
      <c r="BP753" s="19" t="str">
        <f t="shared" si="179"/>
        <v/>
      </c>
      <c r="BQ753" s="19" t="str">
        <f t="shared" si="180"/>
        <v/>
      </c>
      <c r="BR753" s="30" t="str">
        <f t="shared" si="181"/>
        <v/>
      </c>
      <c r="BS753" s="19" t="str">
        <f t="shared" si="182"/>
        <v/>
      </c>
      <c r="BT753" s="40" t="str" cm="1">
        <f t="array" ref="BT753">IFERROR(DATE(INDEX($BQ753:$BS753, $BK753, MATCH($BN$5, $BQ$10:$BS$10, 0)), INDEX($BQ753:$BS753, $BK753, MATCH($BN$4, $BQ$10:$BS$10, 0)), INDEX($BQ753:$BS753, $BK753, MATCH($BN$3, $BQ$10:$BS$10, 0))), "")</f>
        <v/>
      </c>
      <c r="BV753" s="19" t="str">
        <f t="shared" si="183"/>
        <v/>
      </c>
      <c r="BX753" s="19" t="str">
        <f t="shared" si="184"/>
        <v/>
      </c>
      <c r="BZ753" s="30" t="str">
        <f t="shared" si="188"/>
        <v/>
      </c>
      <c r="CA753" s="13" t="str">
        <f t="shared" si="189"/>
        <v/>
      </c>
      <c r="CB753" s="13" t="str">
        <f t="shared" si="190"/>
        <v/>
      </c>
      <c r="CC753" s="13" t="str">
        <f t="shared" si="191"/>
        <v/>
      </c>
      <c r="CD753" s="32" t="str">
        <f t="shared" si="192"/>
        <v/>
      </c>
      <c r="CF753" s="52" t="str">
        <f t="shared" si="185"/>
        <v/>
      </c>
      <c r="CH753" s="19" t="str">
        <f>IF($CF753="", "", COUNTIF($CF$12:$CF$1210, "&gt;"&amp;$CF753)+1+COUNTIF($CF$12:$CF753, $CF753)-1)</f>
        <v/>
      </c>
      <c r="CJ753" s="19" t="str">
        <f t="shared" si="186"/>
        <v/>
      </c>
      <c r="CL753" s="87" t="str">
        <f t="shared" si="187"/>
        <v/>
      </c>
    </row>
    <row r="754" spans="1:90" x14ac:dyDescent="0.25">
      <c r="A754" s="11"/>
      <c r="B754" s="5"/>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7"/>
      <c r="AF754" s="11"/>
      <c r="AG754" s="12"/>
      <c r="AH754" s="12"/>
      <c r="AI754" s="12"/>
      <c r="AJ754" s="12"/>
      <c r="AK754" s="12"/>
      <c r="AL754" s="12"/>
      <c r="AM754" s="12"/>
      <c r="AN754" s="12"/>
      <c r="AO754" s="12"/>
      <c r="AP754" s="12"/>
      <c r="AQ754" s="12"/>
      <c r="AR754" s="12"/>
      <c r="AS754" s="12"/>
      <c r="AT754" s="12"/>
      <c r="AU754" s="12"/>
      <c r="AV754" s="12"/>
      <c r="AW754" s="12"/>
      <c r="AX754" s="12"/>
      <c r="AY754" s="12"/>
      <c r="AZ754" s="37" t="str">
        <f t="shared" si="177"/>
        <v/>
      </c>
      <c r="BA754" s="13" t="str" cm="1">
        <f t="array" ref="BA754">IF(BA$10="", "", IF(IFERROR(INDEX($B754:$AE754, $BK754, MATCH(BA$10, $B$11:$AE$11, 0)), "")="", "", IFERROR(VALUE(INDEX($B754:$AE754, $BK754, MATCH(BA$10, $B$11:$AE$11, 0))), "")))</f>
        <v/>
      </c>
      <c r="BB754" s="13" t="str" cm="1">
        <f t="array" ref="BB754">IF(BB$10="", "", IF(IFERROR(INDEX($B754:$AE754, $BK754, MATCH(BB$10, $B$11:$AE$11, 0)), "")="", "", IFERROR(VALUE(INDEX($B754:$AE754, $BK754, MATCH(BB$10, $B$11:$AE$11, 0))), "")))</f>
        <v/>
      </c>
      <c r="BC754" s="13" t="str" cm="1">
        <f t="array" ref="BC754">IF(BC$10="", "", IF(IFERROR(INDEX($B754:$AE754, $BK754, MATCH(BC$10, $B$11:$AE$11, 0)), "")="", "", IFERROR(VALUE(INDEX($B754:$AE754, $BK754, MATCH(BC$10, $B$11:$AE$11, 0))), "")))</f>
        <v/>
      </c>
      <c r="BD754" s="13" t="str" cm="1">
        <f t="array" ref="BD754">IF(BD$10="", "", IF(IFERROR(INDEX($B754:$AE754, $BK754, MATCH(BD$10, $B$11:$AE$11, 0)), "")="", "", IFERROR(VALUE(INDEX($B754:$AE754, $BK754, MATCH(BD$10, $B$11:$AE$11, 0))), "")))</f>
        <v/>
      </c>
      <c r="BE754" s="32" t="str" cm="1">
        <f t="array" ref="BE754">IF(BE$10="", "", IF(IFERROR(INDEX($B754:$AE754, $BK754, MATCH(BE$10, $B$11:$AE$11, 0)), "")="", "", IFERROR(VALUE(INDEX($B754:$AE754, $BK754, MATCH(BE$10, $B$11:$AE$11, 0))), "")))</f>
        <v/>
      </c>
      <c r="BF754" s="12"/>
      <c r="BG754" s="44" t="str" cm="1">
        <f t="array" ref="BG754">IF(BG$10="", "", IF(IFERROR(INDEX($B754:$AE754, $BK754, MATCH(BG$10, $B$11:$AE$11, 0)), "")="", "", IFERROR(LEFT(INDEX($B754:$AE754, $BK754, MATCH(BG$10, $B$11:$AE$11, 0)), 70), "")))</f>
        <v/>
      </c>
      <c r="BH754" s="12"/>
      <c r="BI754" s="44" t="str" cm="1">
        <f t="array" ref="BI754">IF(BI$10="", "", IF(IFERROR(INDEX($B754:$AE754, $BK754, MATCH(BI$10, $B$11:$AE$11, 0)), "")="", "", IFERROR(INDEX($B754:$AE754, $BK754, MATCH(BI$10, $B$11:$AE$11, 0)), "")))</f>
        <v/>
      </c>
      <c r="BJ754" s="12"/>
      <c r="BN754" s="19" t="str" cm="1">
        <f t="array" ref="BN754">IF($AZ$10="", "", IF(IFERROR(INDEX($B754:$AE754, $BK754, MATCH($AZ$10, $B$11:$AE$11, 0)), "")="", "", IFERROR(INDEX($B754:$AE754, $BK754, MATCH($AZ$10, $B$11:$AE$11, 0)), "")))</f>
        <v/>
      </c>
      <c r="BO754" s="19" t="str">
        <f t="shared" si="178"/>
        <v/>
      </c>
      <c r="BP754" s="19" t="str">
        <f t="shared" si="179"/>
        <v/>
      </c>
      <c r="BQ754" s="19" t="str">
        <f t="shared" si="180"/>
        <v/>
      </c>
      <c r="BR754" s="30" t="str">
        <f t="shared" si="181"/>
        <v/>
      </c>
      <c r="BS754" s="19" t="str">
        <f t="shared" si="182"/>
        <v/>
      </c>
      <c r="BT754" s="40" t="str" cm="1">
        <f t="array" ref="BT754">IFERROR(DATE(INDEX($BQ754:$BS754, $BK754, MATCH($BN$5, $BQ$10:$BS$10, 0)), INDEX($BQ754:$BS754, $BK754, MATCH($BN$4, $BQ$10:$BS$10, 0)), INDEX($BQ754:$BS754, $BK754, MATCH($BN$3, $BQ$10:$BS$10, 0))), "")</f>
        <v/>
      </c>
      <c r="BV754" s="19" t="str">
        <f t="shared" si="183"/>
        <v/>
      </c>
      <c r="BX754" s="19" t="str">
        <f t="shared" si="184"/>
        <v/>
      </c>
      <c r="BZ754" s="30" t="str">
        <f t="shared" si="188"/>
        <v/>
      </c>
      <c r="CA754" s="13" t="str">
        <f t="shared" si="189"/>
        <v/>
      </c>
      <c r="CB754" s="13" t="str">
        <f t="shared" si="190"/>
        <v/>
      </c>
      <c r="CC754" s="13" t="str">
        <f t="shared" si="191"/>
        <v/>
      </c>
      <c r="CD754" s="32" t="str">
        <f t="shared" si="192"/>
        <v/>
      </c>
      <c r="CF754" s="52" t="str">
        <f t="shared" si="185"/>
        <v/>
      </c>
      <c r="CH754" s="19" t="str">
        <f>IF($CF754="", "", COUNTIF($CF$12:$CF$1210, "&gt;"&amp;$CF754)+1+COUNTIF($CF$12:$CF754, $CF754)-1)</f>
        <v/>
      </c>
      <c r="CJ754" s="19" t="str">
        <f t="shared" si="186"/>
        <v/>
      </c>
      <c r="CL754" s="87" t="str">
        <f t="shared" si="187"/>
        <v/>
      </c>
    </row>
    <row r="755" spans="1:90" x14ac:dyDescent="0.25">
      <c r="A755" s="11"/>
      <c r="B755" s="5"/>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7"/>
      <c r="AF755" s="11"/>
      <c r="AG755" s="12"/>
      <c r="AH755" s="12"/>
      <c r="AI755" s="12"/>
      <c r="AJ755" s="12"/>
      <c r="AK755" s="12"/>
      <c r="AL755" s="12"/>
      <c r="AM755" s="12"/>
      <c r="AN755" s="12"/>
      <c r="AO755" s="12"/>
      <c r="AP755" s="12"/>
      <c r="AQ755" s="12"/>
      <c r="AR755" s="12"/>
      <c r="AS755" s="12"/>
      <c r="AT755" s="12"/>
      <c r="AU755" s="12"/>
      <c r="AV755" s="12"/>
      <c r="AW755" s="12"/>
      <c r="AX755" s="12"/>
      <c r="AY755" s="12"/>
      <c r="AZ755" s="37" t="str">
        <f t="shared" si="177"/>
        <v/>
      </c>
      <c r="BA755" s="13" t="str" cm="1">
        <f t="array" ref="BA755">IF(BA$10="", "", IF(IFERROR(INDEX($B755:$AE755, $BK755, MATCH(BA$10, $B$11:$AE$11, 0)), "")="", "", IFERROR(VALUE(INDEX($B755:$AE755, $BK755, MATCH(BA$10, $B$11:$AE$11, 0))), "")))</f>
        <v/>
      </c>
      <c r="BB755" s="13" t="str" cm="1">
        <f t="array" ref="BB755">IF(BB$10="", "", IF(IFERROR(INDEX($B755:$AE755, $BK755, MATCH(BB$10, $B$11:$AE$11, 0)), "")="", "", IFERROR(VALUE(INDEX($B755:$AE755, $BK755, MATCH(BB$10, $B$11:$AE$11, 0))), "")))</f>
        <v/>
      </c>
      <c r="BC755" s="13" t="str" cm="1">
        <f t="array" ref="BC755">IF(BC$10="", "", IF(IFERROR(INDEX($B755:$AE755, $BK755, MATCH(BC$10, $B$11:$AE$11, 0)), "")="", "", IFERROR(VALUE(INDEX($B755:$AE755, $BK755, MATCH(BC$10, $B$11:$AE$11, 0))), "")))</f>
        <v/>
      </c>
      <c r="BD755" s="13" t="str" cm="1">
        <f t="array" ref="BD755">IF(BD$10="", "", IF(IFERROR(INDEX($B755:$AE755, $BK755, MATCH(BD$10, $B$11:$AE$11, 0)), "")="", "", IFERROR(VALUE(INDEX($B755:$AE755, $BK755, MATCH(BD$10, $B$11:$AE$11, 0))), "")))</f>
        <v/>
      </c>
      <c r="BE755" s="32" t="str" cm="1">
        <f t="array" ref="BE755">IF(BE$10="", "", IF(IFERROR(INDEX($B755:$AE755, $BK755, MATCH(BE$10, $B$11:$AE$11, 0)), "")="", "", IFERROR(VALUE(INDEX($B755:$AE755, $BK755, MATCH(BE$10, $B$11:$AE$11, 0))), "")))</f>
        <v/>
      </c>
      <c r="BF755" s="12"/>
      <c r="BG755" s="44" t="str" cm="1">
        <f t="array" ref="BG755">IF(BG$10="", "", IF(IFERROR(INDEX($B755:$AE755, $BK755, MATCH(BG$10, $B$11:$AE$11, 0)), "")="", "", IFERROR(LEFT(INDEX($B755:$AE755, $BK755, MATCH(BG$10, $B$11:$AE$11, 0)), 70), "")))</f>
        <v/>
      </c>
      <c r="BH755" s="12"/>
      <c r="BI755" s="44" t="str" cm="1">
        <f t="array" ref="BI755">IF(BI$10="", "", IF(IFERROR(INDEX($B755:$AE755, $BK755, MATCH(BI$10, $B$11:$AE$11, 0)), "")="", "", IFERROR(INDEX($B755:$AE755, $BK755, MATCH(BI$10, $B$11:$AE$11, 0)), "")))</f>
        <v/>
      </c>
      <c r="BJ755" s="12"/>
      <c r="BN755" s="19" t="str" cm="1">
        <f t="array" ref="BN755">IF($AZ$10="", "", IF(IFERROR(INDEX($B755:$AE755, $BK755, MATCH($AZ$10, $B$11:$AE$11, 0)), "")="", "", IFERROR(INDEX($B755:$AE755, $BK755, MATCH($AZ$10, $B$11:$AE$11, 0)), "")))</f>
        <v/>
      </c>
      <c r="BO755" s="19" t="str">
        <f t="shared" si="178"/>
        <v/>
      </c>
      <c r="BP755" s="19" t="str">
        <f t="shared" si="179"/>
        <v/>
      </c>
      <c r="BQ755" s="19" t="str">
        <f t="shared" si="180"/>
        <v/>
      </c>
      <c r="BR755" s="30" t="str">
        <f t="shared" si="181"/>
        <v/>
      </c>
      <c r="BS755" s="19" t="str">
        <f t="shared" si="182"/>
        <v/>
      </c>
      <c r="BT755" s="40" t="str" cm="1">
        <f t="array" ref="BT755">IFERROR(DATE(INDEX($BQ755:$BS755, $BK755, MATCH($BN$5, $BQ$10:$BS$10, 0)), INDEX($BQ755:$BS755, $BK755, MATCH($BN$4, $BQ$10:$BS$10, 0)), INDEX($BQ755:$BS755, $BK755, MATCH($BN$3, $BQ$10:$BS$10, 0))), "")</f>
        <v/>
      </c>
      <c r="BV755" s="19" t="str">
        <f t="shared" si="183"/>
        <v/>
      </c>
      <c r="BX755" s="19" t="str">
        <f t="shared" si="184"/>
        <v/>
      </c>
      <c r="BZ755" s="30" t="str">
        <f t="shared" si="188"/>
        <v/>
      </c>
      <c r="CA755" s="13" t="str">
        <f t="shared" si="189"/>
        <v/>
      </c>
      <c r="CB755" s="13" t="str">
        <f t="shared" si="190"/>
        <v/>
      </c>
      <c r="CC755" s="13" t="str">
        <f t="shared" si="191"/>
        <v/>
      </c>
      <c r="CD755" s="32" t="str">
        <f t="shared" si="192"/>
        <v/>
      </c>
      <c r="CF755" s="52" t="str">
        <f t="shared" si="185"/>
        <v/>
      </c>
      <c r="CH755" s="19" t="str">
        <f>IF($CF755="", "", COUNTIF($CF$12:$CF$1210, "&gt;"&amp;$CF755)+1+COUNTIF($CF$12:$CF755, $CF755)-1)</f>
        <v/>
      </c>
      <c r="CJ755" s="19" t="str">
        <f t="shared" si="186"/>
        <v/>
      </c>
      <c r="CL755" s="87" t="str">
        <f t="shared" si="187"/>
        <v/>
      </c>
    </row>
    <row r="756" spans="1:90" x14ac:dyDescent="0.25">
      <c r="A756" s="11"/>
      <c r="B756" s="5"/>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7"/>
      <c r="AF756" s="11"/>
      <c r="AG756" s="12"/>
      <c r="AH756" s="12"/>
      <c r="AI756" s="12"/>
      <c r="AJ756" s="12"/>
      <c r="AK756" s="12"/>
      <c r="AL756" s="12"/>
      <c r="AM756" s="12"/>
      <c r="AN756" s="12"/>
      <c r="AO756" s="12"/>
      <c r="AP756" s="12"/>
      <c r="AQ756" s="12"/>
      <c r="AR756" s="12"/>
      <c r="AS756" s="12"/>
      <c r="AT756" s="12"/>
      <c r="AU756" s="12"/>
      <c r="AV756" s="12"/>
      <c r="AW756" s="12"/>
      <c r="AX756" s="12"/>
      <c r="AY756" s="12"/>
      <c r="AZ756" s="37" t="str">
        <f t="shared" si="177"/>
        <v/>
      </c>
      <c r="BA756" s="13" t="str" cm="1">
        <f t="array" ref="BA756">IF(BA$10="", "", IF(IFERROR(INDEX($B756:$AE756, $BK756, MATCH(BA$10, $B$11:$AE$11, 0)), "")="", "", IFERROR(VALUE(INDEX($B756:$AE756, $BK756, MATCH(BA$10, $B$11:$AE$11, 0))), "")))</f>
        <v/>
      </c>
      <c r="BB756" s="13" t="str" cm="1">
        <f t="array" ref="BB756">IF(BB$10="", "", IF(IFERROR(INDEX($B756:$AE756, $BK756, MATCH(BB$10, $B$11:$AE$11, 0)), "")="", "", IFERROR(VALUE(INDEX($B756:$AE756, $BK756, MATCH(BB$10, $B$11:$AE$11, 0))), "")))</f>
        <v/>
      </c>
      <c r="BC756" s="13" t="str" cm="1">
        <f t="array" ref="BC756">IF(BC$10="", "", IF(IFERROR(INDEX($B756:$AE756, $BK756, MATCH(BC$10, $B$11:$AE$11, 0)), "")="", "", IFERROR(VALUE(INDEX($B756:$AE756, $BK756, MATCH(BC$10, $B$11:$AE$11, 0))), "")))</f>
        <v/>
      </c>
      <c r="BD756" s="13" t="str" cm="1">
        <f t="array" ref="BD756">IF(BD$10="", "", IF(IFERROR(INDEX($B756:$AE756, $BK756, MATCH(BD$10, $B$11:$AE$11, 0)), "")="", "", IFERROR(VALUE(INDEX($B756:$AE756, $BK756, MATCH(BD$10, $B$11:$AE$11, 0))), "")))</f>
        <v/>
      </c>
      <c r="BE756" s="32" t="str" cm="1">
        <f t="array" ref="BE756">IF(BE$10="", "", IF(IFERROR(INDEX($B756:$AE756, $BK756, MATCH(BE$10, $B$11:$AE$11, 0)), "")="", "", IFERROR(VALUE(INDEX($B756:$AE756, $BK756, MATCH(BE$10, $B$11:$AE$11, 0))), "")))</f>
        <v/>
      </c>
      <c r="BF756" s="12"/>
      <c r="BG756" s="44" t="str" cm="1">
        <f t="array" ref="BG756">IF(BG$10="", "", IF(IFERROR(INDEX($B756:$AE756, $BK756, MATCH(BG$10, $B$11:$AE$11, 0)), "")="", "", IFERROR(LEFT(INDEX($B756:$AE756, $BK756, MATCH(BG$10, $B$11:$AE$11, 0)), 70), "")))</f>
        <v/>
      </c>
      <c r="BH756" s="12"/>
      <c r="BI756" s="44" t="str" cm="1">
        <f t="array" ref="BI756">IF(BI$10="", "", IF(IFERROR(INDEX($B756:$AE756, $BK756, MATCH(BI$10, $B$11:$AE$11, 0)), "")="", "", IFERROR(INDEX($B756:$AE756, $BK756, MATCH(BI$10, $B$11:$AE$11, 0)), "")))</f>
        <v/>
      </c>
      <c r="BJ756" s="12"/>
      <c r="BN756" s="19" t="str" cm="1">
        <f t="array" ref="BN756">IF($AZ$10="", "", IF(IFERROR(INDEX($B756:$AE756, $BK756, MATCH($AZ$10, $B$11:$AE$11, 0)), "")="", "", IFERROR(INDEX($B756:$AE756, $BK756, MATCH($AZ$10, $B$11:$AE$11, 0)), "")))</f>
        <v/>
      </c>
      <c r="BO756" s="19" t="str">
        <f t="shared" si="178"/>
        <v/>
      </c>
      <c r="BP756" s="19" t="str">
        <f t="shared" si="179"/>
        <v/>
      </c>
      <c r="BQ756" s="19" t="str">
        <f t="shared" si="180"/>
        <v/>
      </c>
      <c r="BR756" s="30" t="str">
        <f t="shared" si="181"/>
        <v/>
      </c>
      <c r="BS756" s="19" t="str">
        <f t="shared" si="182"/>
        <v/>
      </c>
      <c r="BT756" s="40" t="str" cm="1">
        <f t="array" ref="BT756">IFERROR(DATE(INDEX($BQ756:$BS756, $BK756, MATCH($BN$5, $BQ$10:$BS$10, 0)), INDEX($BQ756:$BS756, $BK756, MATCH($BN$4, $BQ$10:$BS$10, 0)), INDEX($BQ756:$BS756, $BK756, MATCH($BN$3, $BQ$10:$BS$10, 0))), "")</f>
        <v/>
      </c>
      <c r="BV756" s="19" t="str">
        <f t="shared" si="183"/>
        <v/>
      </c>
      <c r="BX756" s="19" t="str">
        <f t="shared" si="184"/>
        <v/>
      </c>
      <c r="BZ756" s="30" t="str">
        <f t="shared" si="188"/>
        <v/>
      </c>
      <c r="CA756" s="13" t="str">
        <f t="shared" si="189"/>
        <v/>
      </c>
      <c r="CB756" s="13" t="str">
        <f t="shared" si="190"/>
        <v/>
      </c>
      <c r="CC756" s="13" t="str">
        <f t="shared" si="191"/>
        <v/>
      </c>
      <c r="CD756" s="32" t="str">
        <f t="shared" si="192"/>
        <v/>
      </c>
      <c r="CF756" s="52" t="str">
        <f t="shared" si="185"/>
        <v/>
      </c>
      <c r="CH756" s="19" t="str">
        <f>IF($CF756="", "", COUNTIF($CF$12:$CF$1210, "&gt;"&amp;$CF756)+1+COUNTIF($CF$12:$CF756, $CF756)-1)</f>
        <v/>
      </c>
      <c r="CJ756" s="19" t="str">
        <f t="shared" si="186"/>
        <v/>
      </c>
      <c r="CL756" s="87" t="str">
        <f t="shared" si="187"/>
        <v/>
      </c>
    </row>
    <row r="757" spans="1:90" x14ac:dyDescent="0.25">
      <c r="A757" s="11"/>
      <c r="B757" s="5"/>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7"/>
      <c r="AF757" s="11"/>
      <c r="AG757" s="12"/>
      <c r="AH757" s="12"/>
      <c r="AI757" s="12"/>
      <c r="AJ757" s="12"/>
      <c r="AK757" s="12"/>
      <c r="AL757" s="12"/>
      <c r="AM757" s="12"/>
      <c r="AN757" s="12"/>
      <c r="AO757" s="12"/>
      <c r="AP757" s="12"/>
      <c r="AQ757" s="12"/>
      <c r="AR757" s="12"/>
      <c r="AS757" s="12"/>
      <c r="AT757" s="12"/>
      <c r="AU757" s="12"/>
      <c r="AV757" s="12"/>
      <c r="AW757" s="12"/>
      <c r="AX757" s="12"/>
      <c r="AY757" s="12"/>
      <c r="AZ757" s="37" t="str">
        <f t="shared" si="177"/>
        <v/>
      </c>
      <c r="BA757" s="13" t="str" cm="1">
        <f t="array" ref="BA757">IF(BA$10="", "", IF(IFERROR(INDEX($B757:$AE757, $BK757, MATCH(BA$10, $B$11:$AE$11, 0)), "")="", "", IFERROR(VALUE(INDEX($B757:$AE757, $BK757, MATCH(BA$10, $B$11:$AE$11, 0))), "")))</f>
        <v/>
      </c>
      <c r="BB757" s="13" t="str" cm="1">
        <f t="array" ref="BB757">IF(BB$10="", "", IF(IFERROR(INDEX($B757:$AE757, $BK757, MATCH(BB$10, $B$11:$AE$11, 0)), "")="", "", IFERROR(VALUE(INDEX($B757:$AE757, $BK757, MATCH(BB$10, $B$11:$AE$11, 0))), "")))</f>
        <v/>
      </c>
      <c r="BC757" s="13" t="str" cm="1">
        <f t="array" ref="BC757">IF(BC$10="", "", IF(IFERROR(INDEX($B757:$AE757, $BK757, MATCH(BC$10, $B$11:$AE$11, 0)), "")="", "", IFERROR(VALUE(INDEX($B757:$AE757, $BK757, MATCH(BC$10, $B$11:$AE$11, 0))), "")))</f>
        <v/>
      </c>
      <c r="BD757" s="13" t="str" cm="1">
        <f t="array" ref="BD757">IF(BD$10="", "", IF(IFERROR(INDEX($B757:$AE757, $BK757, MATCH(BD$10, $B$11:$AE$11, 0)), "")="", "", IFERROR(VALUE(INDEX($B757:$AE757, $BK757, MATCH(BD$10, $B$11:$AE$11, 0))), "")))</f>
        <v/>
      </c>
      <c r="BE757" s="32" t="str" cm="1">
        <f t="array" ref="BE757">IF(BE$10="", "", IF(IFERROR(INDEX($B757:$AE757, $BK757, MATCH(BE$10, $B$11:$AE$11, 0)), "")="", "", IFERROR(VALUE(INDEX($B757:$AE757, $BK757, MATCH(BE$10, $B$11:$AE$11, 0))), "")))</f>
        <v/>
      </c>
      <c r="BF757" s="12"/>
      <c r="BG757" s="44" t="str" cm="1">
        <f t="array" ref="BG757">IF(BG$10="", "", IF(IFERROR(INDEX($B757:$AE757, $BK757, MATCH(BG$10, $B$11:$AE$11, 0)), "")="", "", IFERROR(LEFT(INDEX($B757:$AE757, $BK757, MATCH(BG$10, $B$11:$AE$11, 0)), 70), "")))</f>
        <v/>
      </c>
      <c r="BH757" s="12"/>
      <c r="BI757" s="44" t="str" cm="1">
        <f t="array" ref="BI757">IF(BI$10="", "", IF(IFERROR(INDEX($B757:$AE757, $BK757, MATCH(BI$10, $B$11:$AE$11, 0)), "")="", "", IFERROR(INDEX($B757:$AE757, $BK757, MATCH(BI$10, $B$11:$AE$11, 0)), "")))</f>
        <v/>
      </c>
      <c r="BJ757" s="12"/>
      <c r="BN757" s="19" t="str" cm="1">
        <f t="array" ref="BN757">IF($AZ$10="", "", IF(IFERROR(INDEX($B757:$AE757, $BK757, MATCH($AZ$10, $B$11:$AE$11, 0)), "")="", "", IFERROR(INDEX($B757:$AE757, $BK757, MATCH($AZ$10, $B$11:$AE$11, 0)), "")))</f>
        <v/>
      </c>
      <c r="BO757" s="19" t="str">
        <f t="shared" si="178"/>
        <v/>
      </c>
      <c r="BP757" s="19" t="str">
        <f t="shared" si="179"/>
        <v/>
      </c>
      <c r="BQ757" s="19" t="str">
        <f t="shared" si="180"/>
        <v/>
      </c>
      <c r="BR757" s="30" t="str">
        <f t="shared" si="181"/>
        <v/>
      </c>
      <c r="BS757" s="19" t="str">
        <f t="shared" si="182"/>
        <v/>
      </c>
      <c r="BT757" s="40" t="str" cm="1">
        <f t="array" ref="BT757">IFERROR(DATE(INDEX($BQ757:$BS757, $BK757, MATCH($BN$5, $BQ$10:$BS$10, 0)), INDEX($BQ757:$BS757, $BK757, MATCH($BN$4, $BQ$10:$BS$10, 0)), INDEX($BQ757:$BS757, $BK757, MATCH($BN$3, $BQ$10:$BS$10, 0))), "")</f>
        <v/>
      </c>
      <c r="BV757" s="19" t="str">
        <f t="shared" si="183"/>
        <v/>
      </c>
      <c r="BX757" s="19" t="str">
        <f t="shared" si="184"/>
        <v/>
      </c>
      <c r="BZ757" s="30" t="str">
        <f t="shared" si="188"/>
        <v/>
      </c>
      <c r="CA757" s="13" t="str">
        <f t="shared" si="189"/>
        <v/>
      </c>
      <c r="CB757" s="13" t="str">
        <f t="shared" si="190"/>
        <v/>
      </c>
      <c r="CC757" s="13" t="str">
        <f t="shared" si="191"/>
        <v/>
      </c>
      <c r="CD757" s="32" t="str">
        <f t="shared" si="192"/>
        <v/>
      </c>
      <c r="CF757" s="52" t="str">
        <f t="shared" si="185"/>
        <v/>
      </c>
      <c r="CH757" s="19" t="str">
        <f>IF($CF757="", "", COUNTIF($CF$12:$CF$1210, "&gt;"&amp;$CF757)+1+COUNTIF($CF$12:$CF757, $CF757)-1)</f>
        <v/>
      </c>
      <c r="CJ757" s="19" t="str">
        <f t="shared" si="186"/>
        <v/>
      </c>
      <c r="CL757" s="87" t="str">
        <f t="shared" si="187"/>
        <v/>
      </c>
    </row>
    <row r="758" spans="1:90" x14ac:dyDescent="0.25">
      <c r="A758" s="11"/>
      <c r="B758" s="5"/>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7"/>
      <c r="AF758" s="11"/>
      <c r="AG758" s="12"/>
      <c r="AH758" s="12"/>
      <c r="AI758" s="12"/>
      <c r="AJ758" s="12"/>
      <c r="AK758" s="12"/>
      <c r="AL758" s="12"/>
      <c r="AM758" s="12"/>
      <c r="AN758" s="12"/>
      <c r="AO758" s="12"/>
      <c r="AP758" s="12"/>
      <c r="AQ758" s="12"/>
      <c r="AR758" s="12"/>
      <c r="AS758" s="12"/>
      <c r="AT758" s="12"/>
      <c r="AU758" s="12"/>
      <c r="AV758" s="12"/>
      <c r="AW758" s="12"/>
      <c r="AX758" s="12"/>
      <c r="AY758" s="12"/>
      <c r="AZ758" s="37" t="str">
        <f t="shared" si="177"/>
        <v/>
      </c>
      <c r="BA758" s="13" t="str" cm="1">
        <f t="array" ref="BA758">IF(BA$10="", "", IF(IFERROR(INDEX($B758:$AE758, $BK758, MATCH(BA$10, $B$11:$AE$11, 0)), "")="", "", IFERROR(VALUE(INDEX($B758:$AE758, $BK758, MATCH(BA$10, $B$11:$AE$11, 0))), "")))</f>
        <v/>
      </c>
      <c r="BB758" s="13" t="str" cm="1">
        <f t="array" ref="BB758">IF(BB$10="", "", IF(IFERROR(INDEX($B758:$AE758, $BK758, MATCH(BB$10, $B$11:$AE$11, 0)), "")="", "", IFERROR(VALUE(INDEX($B758:$AE758, $BK758, MATCH(BB$10, $B$11:$AE$11, 0))), "")))</f>
        <v/>
      </c>
      <c r="BC758" s="13" t="str" cm="1">
        <f t="array" ref="BC758">IF(BC$10="", "", IF(IFERROR(INDEX($B758:$AE758, $BK758, MATCH(BC$10, $B$11:$AE$11, 0)), "")="", "", IFERROR(VALUE(INDEX($B758:$AE758, $BK758, MATCH(BC$10, $B$11:$AE$11, 0))), "")))</f>
        <v/>
      </c>
      <c r="BD758" s="13" t="str" cm="1">
        <f t="array" ref="BD758">IF(BD$10="", "", IF(IFERROR(INDEX($B758:$AE758, $BK758, MATCH(BD$10, $B$11:$AE$11, 0)), "")="", "", IFERROR(VALUE(INDEX($B758:$AE758, $BK758, MATCH(BD$10, $B$11:$AE$11, 0))), "")))</f>
        <v/>
      </c>
      <c r="BE758" s="32" t="str" cm="1">
        <f t="array" ref="BE758">IF(BE$10="", "", IF(IFERROR(INDEX($B758:$AE758, $BK758, MATCH(BE$10, $B$11:$AE$11, 0)), "")="", "", IFERROR(VALUE(INDEX($B758:$AE758, $BK758, MATCH(BE$10, $B$11:$AE$11, 0))), "")))</f>
        <v/>
      </c>
      <c r="BF758" s="12"/>
      <c r="BG758" s="44" t="str" cm="1">
        <f t="array" ref="BG758">IF(BG$10="", "", IF(IFERROR(INDEX($B758:$AE758, $BK758, MATCH(BG$10, $B$11:$AE$11, 0)), "")="", "", IFERROR(LEFT(INDEX($B758:$AE758, $BK758, MATCH(BG$10, $B$11:$AE$11, 0)), 70), "")))</f>
        <v/>
      </c>
      <c r="BH758" s="12"/>
      <c r="BI758" s="44" t="str" cm="1">
        <f t="array" ref="BI758">IF(BI$10="", "", IF(IFERROR(INDEX($B758:$AE758, $BK758, MATCH(BI$10, $B$11:$AE$11, 0)), "")="", "", IFERROR(INDEX($B758:$AE758, $BK758, MATCH(BI$10, $B$11:$AE$11, 0)), "")))</f>
        <v/>
      </c>
      <c r="BJ758" s="12"/>
      <c r="BN758" s="19" t="str" cm="1">
        <f t="array" ref="BN758">IF($AZ$10="", "", IF(IFERROR(INDEX($B758:$AE758, $BK758, MATCH($AZ$10, $B$11:$AE$11, 0)), "")="", "", IFERROR(INDEX($B758:$AE758, $BK758, MATCH($AZ$10, $B$11:$AE$11, 0)), "")))</f>
        <v/>
      </c>
      <c r="BO758" s="19" t="str">
        <f t="shared" si="178"/>
        <v/>
      </c>
      <c r="BP758" s="19" t="str">
        <f t="shared" si="179"/>
        <v/>
      </c>
      <c r="BQ758" s="19" t="str">
        <f t="shared" si="180"/>
        <v/>
      </c>
      <c r="BR758" s="30" t="str">
        <f t="shared" si="181"/>
        <v/>
      </c>
      <c r="BS758" s="19" t="str">
        <f t="shared" si="182"/>
        <v/>
      </c>
      <c r="BT758" s="40" t="str" cm="1">
        <f t="array" ref="BT758">IFERROR(DATE(INDEX($BQ758:$BS758, $BK758, MATCH($BN$5, $BQ$10:$BS$10, 0)), INDEX($BQ758:$BS758, $BK758, MATCH($BN$4, $BQ$10:$BS$10, 0)), INDEX($BQ758:$BS758, $BK758, MATCH($BN$3, $BQ$10:$BS$10, 0))), "")</f>
        <v/>
      </c>
      <c r="BV758" s="19" t="str">
        <f t="shared" si="183"/>
        <v/>
      </c>
      <c r="BX758" s="19" t="str">
        <f t="shared" si="184"/>
        <v/>
      </c>
      <c r="BZ758" s="30" t="str">
        <f t="shared" si="188"/>
        <v/>
      </c>
      <c r="CA758" s="13" t="str">
        <f t="shared" si="189"/>
        <v/>
      </c>
      <c r="CB758" s="13" t="str">
        <f t="shared" si="190"/>
        <v/>
      </c>
      <c r="CC758" s="13" t="str">
        <f t="shared" si="191"/>
        <v/>
      </c>
      <c r="CD758" s="32" t="str">
        <f t="shared" si="192"/>
        <v/>
      </c>
      <c r="CF758" s="52" t="str">
        <f t="shared" si="185"/>
        <v/>
      </c>
      <c r="CH758" s="19" t="str">
        <f>IF($CF758="", "", COUNTIF($CF$12:$CF$1210, "&gt;"&amp;$CF758)+1+COUNTIF($CF$12:$CF758, $CF758)-1)</f>
        <v/>
      </c>
      <c r="CJ758" s="19" t="str">
        <f t="shared" si="186"/>
        <v/>
      </c>
      <c r="CL758" s="87" t="str">
        <f t="shared" si="187"/>
        <v/>
      </c>
    </row>
    <row r="759" spans="1:90" x14ac:dyDescent="0.25">
      <c r="A759" s="11"/>
      <c r="B759" s="5"/>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7"/>
      <c r="AF759" s="11"/>
      <c r="AG759" s="12"/>
      <c r="AH759" s="12"/>
      <c r="AI759" s="12"/>
      <c r="AJ759" s="12"/>
      <c r="AK759" s="12"/>
      <c r="AL759" s="12"/>
      <c r="AM759" s="12"/>
      <c r="AN759" s="12"/>
      <c r="AO759" s="12"/>
      <c r="AP759" s="12"/>
      <c r="AQ759" s="12"/>
      <c r="AR759" s="12"/>
      <c r="AS759" s="12"/>
      <c r="AT759" s="12"/>
      <c r="AU759" s="12"/>
      <c r="AV759" s="12"/>
      <c r="AW759" s="12"/>
      <c r="AX759" s="12"/>
      <c r="AY759" s="12"/>
      <c r="AZ759" s="37" t="str">
        <f t="shared" si="177"/>
        <v/>
      </c>
      <c r="BA759" s="13" t="str" cm="1">
        <f t="array" ref="BA759">IF(BA$10="", "", IF(IFERROR(INDEX($B759:$AE759, $BK759, MATCH(BA$10, $B$11:$AE$11, 0)), "")="", "", IFERROR(VALUE(INDEX($B759:$AE759, $BK759, MATCH(BA$10, $B$11:$AE$11, 0))), "")))</f>
        <v/>
      </c>
      <c r="BB759" s="13" t="str" cm="1">
        <f t="array" ref="BB759">IF(BB$10="", "", IF(IFERROR(INDEX($B759:$AE759, $BK759, MATCH(BB$10, $B$11:$AE$11, 0)), "")="", "", IFERROR(VALUE(INDEX($B759:$AE759, $BK759, MATCH(BB$10, $B$11:$AE$11, 0))), "")))</f>
        <v/>
      </c>
      <c r="BC759" s="13" t="str" cm="1">
        <f t="array" ref="BC759">IF(BC$10="", "", IF(IFERROR(INDEX($B759:$AE759, $BK759, MATCH(BC$10, $B$11:$AE$11, 0)), "")="", "", IFERROR(VALUE(INDEX($B759:$AE759, $BK759, MATCH(BC$10, $B$11:$AE$11, 0))), "")))</f>
        <v/>
      </c>
      <c r="BD759" s="13" t="str" cm="1">
        <f t="array" ref="BD759">IF(BD$10="", "", IF(IFERROR(INDEX($B759:$AE759, $BK759, MATCH(BD$10, $B$11:$AE$11, 0)), "")="", "", IFERROR(VALUE(INDEX($B759:$AE759, $BK759, MATCH(BD$10, $B$11:$AE$11, 0))), "")))</f>
        <v/>
      </c>
      <c r="BE759" s="32" t="str" cm="1">
        <f t="array" ref="BE759">IF(BE$10="", "", IF(IFERROR(INDEX($B759:$AE759, $BK759, MATCH(BE$10, $B$11:$AE$11, 0)), "")="", "", IFERROR(VALUE(INDEX($B759:$AE759, $BK759, MATCH(BE$10, $B$11:$AE$11, 0))), "")))</f>
        <v/>
      </c>
      <c r="BF759" s="12"/>
      <c r="BG759" s="44" t="str" cm="1">
        <f t="array" ref="BG759">IF(BG$10="", "", IF(IFERROR(INDEX($B759:$AE759, $BK759, MATCH(BG$10, $B$11:$AE$11, 0)), "")="", "", IFERROR(LEFT(INDEX($B759:$AE759, $BK759, MATCH(BG$10, $B$11:$AE$11, 0)), 70), "")))</f>
        <v/>
      </c>
      <c r="BH759" s="12"/>
      <c r="BI759" s="44" t="str" cm="1">
        <f t="array" ref="BI759">IF(BI$10="", "", IF(IFERROR(INDEX($B759:$AE759, $BK759, MATCH(BI$10, $B$11:$AE$11, 0)), "")="", "", IFERROR(INDEX($B759:$AE759, $BK759, MATCH(BI$10, $B$11:$AE$11, 0)), "")))</f>
        <v/>
      </c>
      <c r="BJ759" s="12"/>
      <c r="BN759" s="19" t="str" cm="1">
        <f t="array" ref="BN759">IF($AZ$10="", "", IF(IFERROR(INDEX($B759:$AE759, $BK759, MATCH($AZ$10, $B$11:$AE$11, 0)), "")="", "", IFERROR(INDEX($B759:$AE759, $BK759, MATCH($AZ$10, $B$11:$AE$11, 0)), "")))</f>
        <v/>
      </c>
      <c r="BO759" s="19" t="str">
        <f t="shared" si="178"/>
        <v/>
      </c>
      <c r="BP759" s="19" t="str">
        <f t="shared" si="179"/>
        <v/>
      </c>
      <c r="BQ759" s="19" t="str">
        <f t="shared" si="180"/>
        <v/>
      </c>
      <c r="BR759" s="30" t="str">
        <f t="shared" si="181"/>
        <v/>
      </c>
      <c r="BS759" s="19" t="str">
        <f t="shared" si="182"/>
        <v/>
      </c>
      <c r="BT759" s="40" t="str" cm="1">
        <f t="array" ref="BT759">IFERROR(DATE(INDEX($BQ759:$BS759, $BK759, MATCH($BN$5, $BQ$10:$BS$10, 0)), INDEX($BQ759:$BS759, $BK759, MATCH($BN$4, $BQ$10:$BS$10, 0)), INDEX($BQ759:$BS759, $BK759, MATCH($BN$3, $BQ$10:$BS$10, 0))), "")</f>
        <v/>
      </c>
      <c r="BV759" s="19" t="str">
        <f t="shared" si="183"/>
        <v/>
      </c>
      <c r="BX759" s="19" t="str">
        <f t="shared" si="184"/>
        <v/>
      </c>
      <c r="BZ759" s="30" t="str">
        <f t="shared" si="188"/>
        <v/>
      </c>
      <c r="CA759" s="13" t="str">
        <f t="shared" si="189"/>
        <v/>
      </c>
      <c r="CB759" s="13" t="str">
        <f t="shared" si="190"/>
        <v/>
      </c>
      <c r="CC759" s="13" t="str">
        <f t="shared" si="191"/>
        <v/>
      </c>
      <c r="CD759" s="32" t="str">
        <f t="shared" si="192"/>
        <v/>
      </c>
      <c r="CF759" s="52" t="str">
        <f t="shared" si="185"/>
        <v/>
      </c>
      <c r="CH759" s="19" t="str">
        <f>IF($CF759="", "", COUNTIF($CF$12:$CF$1210, "&gt;"&amp;$CF759)+1+COUNTIF($CF$12:$CF759, $CF759)-1)</f>
        <v/>
      </c>
      <c r="CJ759" s="19" t="str">
        <f t="shared" si="186"/>
        <v/>
      </c>
      <c r="CL759" s="87" t="str">
        <f t="shared" si="187"/>
        <v/>
      </c>
    </row>
    <row r="760" spans="1:90" x14ac:dyDescent="0.25">
      <c r="A760" s="11"/>
      <c r="B760" s="5"/>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7"/>
      <c r="AF760" s="11"/>
      <c r="AG760" s="12"/>
      <c r="AH760" s="12"/>
      <c r="AI760" s="12"/>
      <c r="AJ760" s="12"/>
      <c r="AK760" s="12"/>
      <c r="AL760" s="12"/>
      <c r="AM760" s="12"/>
      <c r="AN760" s="12"/>
      <c r="AO760" s="12"/>
      <c r="AP760" s="12"/>
      <c r="AQ760" s="12"/>
      <c r="AR760" s="12"/>
      <c r="AS760" s="12"/>
      <c r="AT760" s="12"/>
      <c r="AU760" s="12"/>
      <c r="AV760" s="12"/>
      <c r="AW760" s="12"/>
      <c r="AX760" s="12"/>
      <c r="AY760" s="12"/>
      <c r="AZ760" s="37" t="str">
        <f t="shared" si="177"/>
        <v/>
      </c>
      <c r="BA760" s="13" t="str" cm="1">
        <f t="array" ref="BA760">IF(BA$10="", "", IF(IFERROR(INDEX($B760:$AE760, $BK760, MATCH(BA$10, $B$11:$AE$11, 0)), "")="", "", IFERROR(VALUE(INDEX($B760:$AE760, $BK760, MATCH(BA$10, $B$11:$AE$11, 0))), "")))</f>
        <v/>
      </c>
      <c r="BB760" s="13" t="str" cm="1">
        <f t="array" ref="BB760">IF(BB$10="", "", IF(IFERROR(INDEX($B760:$AE760, $BK760, MATCH(BB$10, $B$11:$AE$11, 0)), "")="", "", IFERROR(VALUE(INDEX($B760:$AE760, $BK760, MATCH(BB$10, $B$11:$AE$11, 0))), "")))</f>
        <v/>
      </c>
      <c r="BC760" s="13" t="str" cm="1">
        <f t="array" ref="BC760">IF(BC$10="", "", IF(IFERROR(INDEX($B760:$AE760, $BK760, MATCH(BC$10, $B$11:$AE$11, 0)), "")="", "", IFERROR(VALUE(INDEX($B760:$AE760, $BK760, MATCH(BC$10, $B$11:$AE$11, 0))), "")))</f>
        <v/>
      </c>
      <c r="BD760" s="13" t="str" cm="1">
        <f t="array" ref="BD760">IF(BD$10="", "", IF(IFERROR(INDEX($B760:$AE760, $BK760, MATCH(BD$10, $B$11:$AE$11, 0)), "")="", "", IFERROR(VALUE(INDEX($B760:$AE760, $BK760, MATCH(BD$10, $B$11:$AE$11, 0))), "")))</f>
        <v/>
      </c>
      <c r="BE760" s="32" t="str" cm="1">
        <f t="array" ref="BE760">IF(BE$10="", "", IF(IFERROR(INDEX($B760:$AE760, $BK760, MATCH(BE$10, $B$11:$AE$11, 0)), "")="", "", IFERROR(VALUE(INDEX($B760:$AE760, $BK760, MATCH(BE$10, $B$11:$AE$11, 0))), "")))</f>
        <v/>
      </c>
      <c r="BF760" s="12"/>
      <c r="BG760" s="44" t="str" cm="1">
        <f t="array" ref="BG760">IF(BG$10="", "", IF(IFERROR(INDEX($B760:$AE760, $BK760, MATCH(BG$10, $B$11:$AE$11, 0)), "")="", "", IFERROR(LEFT(INDEX($B760:$AE760, $BK760, MATCH(BG$10, $B$11:$AE$11, 0)), 70), "")))</f>
        <v/>
      </c>
      <c r="BH760" s="12"/>
      <c r="BI760" s="44" t="str" cm="1">
        <f t="array" ref="BI760">IF(BI$10="", "", IF(IFERROR(INDEX($B760:$AE760, $BK760, MATCH(BI$10, $B$11:$AE$11, 0)), "")="", "", IFERROR(INDEX($B760:$AE760, $BK760, MATCH(BI$10, $B$11:$AE$11, 0)), "")))</f>
        <v/>
      </c>
      <c r="BJ760" s="12"/>
      <c r="BN760" s="19" t="str" cm="1">
        <f t="array" ref="BN760">IF($AZ$10="", "", IF(IFERROR(INDEX($B760:$AE760, $BK760, MATCH($AZ$10, $B$11:$AE$11, 0)), "")="", "", IFERROR(INDEX($B760:$AE760, $BK760, MATCH($AZ$10, $B$11:$AE$11, 0)), "")))</f>
        <v/>
      </c>
      <c r="BO760" s="19" t="str">
        <f t="shared" si="178"/>
        <v/>
      </c>
      <c r="BP760" s="19" t="str">
        <f t="shared" si="179"/>
        <v/>
      </c>
      <c r="BQ760" s="19" t="str">
        <f t="shared" si="180"/>
        <v/>
      </c>
      <c r="BR760" s="30" t="str">
        <f t="shared" si="181"/>
        <v/>
      </c>
      <c r="BS760" s="19" t="str">
        <f t="shared" si="182"/>
        <v/>
      </c>
      <c r="BT760" s="40" t="str" cm="1">
        <f t="array" ref="BT760">IFERROR(DATE(INDEX($BQ760:$BS760, $BK760, MATCH($BN$5, $BQ$10:$BS$10, 0)), INDEX($BQ760:$BS760, $BK760, MATCH($BN$4, $BQ$10:$BS$10, 0)), INDEX($BQ760:$BS760, $BK760, MATCH($BN$3, $BQ$10:$BS$10, 0))), "")</f>
        <v/>
      </c>
      <c r="BV760" s="19" t="str">
        <f t="shared" si="183"/>
        <v/>
      </c>
      <c r="BX760" s="19" t="str">
        <f t="shared" si="184"/>
        <v/>
      </c>
      <c r="BZ760" s="30" t="str">
        <f t="shared" si="188"/>
        <v/>
      </c>
      <c r="CA760" s="13" t="str">
        <f t="shared" si="189"/>
        <v/>
      </c>
      <c r="CB760" s="13" t="str">
        <f t="shared" si="190"/>
        <v/>
      </c>
      <c r="CC760" s="13" t="str">
        <f t="shared" si="191"/>
        <v/>
      </c>
      <c r="CD760" s="32" t="str">
        <f t="shared" si="192"/>
        <v/>
      </c>
      <c r="CF760" s="52" t="str">
        <f t="shared" si="185"/>
        <v/>
      </c>
      <c r="CH760" s="19" t="str">
        <f>IF($CF760="", "", COUNTIF($CF$12:$CF$1210, "&gt;"&amp;$CF760)+1+COUNTIF($CF$12:$CF760, $CF760)-1)</f>
        <v/>
      </c>
      <c r="CJ760" s="19" t="str">
        <f t="shared" si="186"/>
        <v/>
      </c>
      <c r="CL760" s="87" t="str">
        <f t="shared" si="187"/>
        <v/>
      </c>
    </row>
    <row r="761" spans="1:90" x14ac:dyDescent="0.25">
      <c r="A761" s="11"/>
      <c r="B761" s="5"/>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7"/>
      <c r="AF761" s="11"/>
      <c r="AG761" s="12"/>
      <c r="AH761" s="12"/>
      <c r="AI761" s="12"/>
      <c r="AJ761" s="12"/>
      <c r="AK761" s="12"/>
      <c r="AL761" s="12"/>
      <c r="AM761" s="12"/>
      <c r="AN761" s="12"/>
      <c r="AO761" s="12"/>
      <c r="AP761" s="12"/>
      <c r="AQ761" s="12"/>
      <c r="AR761" s="12"/>
      <c r="AS761" s="12"/>
      <c r="AT761" s="12"/>
      <c r="AU761" s="12"/>
      <c r="AV761" s="12"/>
      <c r="AW761" s="12"/>
      <c r="AX761" s="12"/>
      <c r="AY761" s="12"/>
      <c r="AZ761" s="37" t="str">
        <f t="shared" si="177"/>
        <v/>
      </c>
      <c r="BA761" s="13" t="str" cm="1">
        <f t="array" ref="BA761">IF(BA$10="", "", IF(IFERROR(INDEX($B761:$AE761, $BK761, MATCH(BA$10, $B$11:$AE$11, 0)), "")="", "", IFERROR(VALUE(INDEX($B761:$AE761, $BK761, MATCH(BA$10, $B$11:$AE$11, 0))), "")))</f>
        <v/>
      </c>
      <c r="BB761" s="13" t="str" cm="1">
        <f t="array" ref="BB761">IF(BB$10="", "", IF(IFERROR(INDEX($B761:$AE761, $BK761, MATCH(BB$10, $B$11:$AE$11, 0)), "")="", "", IFERROR(VALUE(INDEX($B761:$AE761, $BK761, MATCH(BB$10, $B$11:$AE$11, 0))), "")))</f>
        <v/>
      </c>
      <c r="BC761" s="13" t="str" cm="1">
        <f t="array" ref="BC761">IF(BC$10="", "", IF(IFERROR(INDEX($B761:$AE761, $BK761, MATCH(BC$10, $B$11:$AE$11, 0)), "")="", "", IFERROR(VALUE(INDEX($B761:$AE761, $BK761, MATCH(BC$10, $B$11:$AE$11, 0))), "")))</f>
        <v/>
      </c>
      <c r="BD761" s="13" t="str" cm="1">
        <f t="array" ref="BD761">IF(BD$10="", "", IF(IFERROR(INDEX($B761:$AE761, $BK761, MATCH(BD$10, $B$11:$AE$11, 0)), "")="", "", IFERROR(VALUE(INDEX($B761:$AE761, $BK761, MATCH(BD$10, $B$11:$AE$11, 0))), "")))</f>
        <v/>
      </c>
      <c r="BE761" s="32" t="str" cm="1">
        <f t="array" ref="BE761">IF(BE$10="", "", IF(IFERROR(INDEX($B761:$AE761, $BK761, MATCH(BE$10, $B$11:$AE$11, 0)), "")="", "", IFERROR(VALUE(INDEX($B761:$AE761, $BK761, MATCH(BE$10, $B$11:$AE$11, 0))), "")))</f>
        <v/>
      </c>
      <c r="BF761" s="12"/>
      <c r="BG761" s="44" t="str" cm="1">
        <f t="array" ref="BG761">IF(BG$10="", "", IF(IFERROR(INDEX($B761:$AE761, $BK761, MATCH(BG$10, $B$11:$AE$11, 0)), "")="", "", IFERROR(LEFT(INDEX($B761:$AE761, $BK761, MATCH(BG$10, $B$11:$AE$11, 0)), 70), "")))</f>
        <v/>
      </c>
      <c r="BH761" s="12"/>
      <c r="BI761" s="44" t="str" cm="1">
        <f t="array" ref="BI761">IF(BI$10="", "", IF(IFERROR(INDEX($B761:$AE761, $BK761, MATCH(BI$10, $B$11:$AE$11, 0)), "")="", "", IFERROR(INDEX($B761:$AE761, $BK761, MATCH(BI$10, $B$11:$AE$11, 0)), "")))</f>
        <v/>
      </c>
      <c r="BJ761" s="12"/>
      <c r="BN761" s="19" t="str" cm="1">
        <f t="array" ref="BN761">IF($AZ$10="", "", IF(IFERROR(INDEX($B761:$AE761, $BK761, MATCH($AZ$10, $B$11:$AE$11, 0)), "")="", "", IFERROR(INDEX($B761:$AE761, $BK761, MATCH($AZ$10, $B$11:$AE$11, 0)), "")))</f>
        <v/>
      </c>
      <c r="BO761" s="19" t="str">
        <f t="shared" si="178"/>
        <v/>
      </c>
      <c r="BP761" s="19" t="str">
        <f t="shared" si="179"/>
        <v/>
      </c>
      <c r="BQ761" s="19" t="str">
        <f t="shared" si="180"/>
        <v/>
      </c>
      <c r="BR761" s="30" t="str">
        <f t="shared" si="181"/>
        <v/>
      </c>
      <c r="BS761" s="19" t="str">
        <f t="shared" si="182"/>
        <v/>
      </c>
      <c r="BT761" s="40" t="str" cm="1">
        <f t="array" ref="BT761">IFERROR(DATE(INDEX($BQ761:$BS761, $BK761, MATCH($BN$5, $BQ$10:$BS$10, 0)), INDEX($BQ761:$BS761, $BK761, MATCH($BN$4, $BQ$10:$BS$10, 0)), INDEX($BQ761:$BS761, $BK761, MATCH($BN$3, $BQ$10:$BS$10, 0))), "")</f>
        <v/>
      </c>
      <c r="BV761" s="19" t="str">
        <f t="shared" si="183"/>
        <v/>
      </c>
      <c r="BX761" s="19" t="str">
        <f t="shared" si="184"/>
        <v/>
      </c>
      <c r="BZ761" s="30" t="str">
        <f t="shared" si="188"/>
        <v/>
      </c>
      <c r="CA761" s="13" t="str">
        <f t="shared" si="189"/>
        <v/>
      </c>
      <c r="CB761" s="13" t="str">
        <f t="shared" si="190"/>
        <v/>
      </c>
      <c r="CC761" s="13" t="str">
        <f t="shared" si="191"/>
        <v/>
      </c>
      <c r="CD761" s="32" t="str">
        <f t="shared" si="192"/>
        <v/>
      </c>
      <c r="CF761" s="52" t="str">
        <f t="shared" si="185"/>
        <v/>
      </c>
      <c r="CH761" s="19" t="str">
        <f>IF($CF761="", "", COUNTIF($CF$12:$CF$1210, "&gt;"&amp;$CF761)+1+COUNTIF($CF$12:$CF761, $CF761)-1)</f>
        <v/>
      </c>
      <c r="CJ761" s="19" t="str">
        <f t="shared" si="186"/>
        <v/>
      </c>
      <c r="CL761" s="87" t="str">
        <f t="shared" si="187"/>
        <v/>
      </c>
    </row>
    <row r="762" spans="1:90" x14ac:dyDescent="0.25">
      <c r="A762" s="11"/>
      <c r="B762" s="5"/>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7"/>
      <c r="AF762" s="11"/>
      <c r="AG762" s="12"/>
      <c r="AH762" s="12"/>
      <c r="AI762" s="12"/>
      <c r="AJ762" s="12"/>
      <c r="AK762" s="12"/>
      <c r="AL762" s="12"/>
      <c r="AM762" s="12"/>
      <c r="AN762" s="12"/>
      <c r="AO762" s="12"/>
      <c r="AP762" s="12"/>
      <c r="AQ762" s="12"/>
      <c r="AR762" s="12"/>
      <c r="AS762" s="12"/>
      <c r="AT762" s="12"/>
      <c r="AU762" s="12"/>
      <c r="AV762" s="12"/>
      <c r="AW762" s="12"/>
      <c r="AX762" s="12"/>
      <c r="AY762" s="12"/>
      <c r="AZ762" s="37" t="str">
        <f t="shared" si="177"/>
        <v/>
      </c>
      <c r="BA762" s="13" t="str" cm="1">
        <f t="array" ref="BA762">IF(BA$10="", "", IF(IFERROR(INDEX($B762:$AE762, $BK762, MATCH(BA$10, $B$11:$AE$11, 0)), "")="", "", IFERROR(VALUE(INDEX($B762:$AE762, $BK762, MATCH(BA$10, $B$11:$AE$11, 0))), "")))</f>
        <v/>
      </c>
      <c r="BB762" s="13" t="str" cm="1">
        <f t="array" ref="BB762">IF(BB$10="", "", IF(IFERROR(INDEX($B762:$AE762, $BK762, MATCH(BB$10, $B$11:$AE$11, 0)), "")="", "", IFERROR(VALUE(INDEX($B762:$AE762, $BK762, MATCH(BB$10, $B$11:$AE$11, 0))), "")))</f>
        <v/>
      </c>
      <c r="BC762" s="13" t="str" cm="1">
        <f t="array" ref="BC762">IF(BC$10="", "", IF(IFERROR(INDEX($B762:$AE762, $BK762, MATCH(BC$10, $B$11:$AE$11, 0)), "")="", "", IFERROR(VALUE(INDEX($B762:$AE762, $BK762, MATCH(BC$10, $B$11:$AE$11, 0))), "")))</f>
        <v/>
      </c>
      <c r="BD762" s="13" t="str" cm="1">
        <f t="array" ref="BD762">IF(BD$10="", "", IF(IFERROR(INDEX($B762:$AE762, $BK762, MATCH(BD$10, $B$11:$AE$11, 0)), "")="", "", IFERROR(VALUE(INDEX($B762:$AE762, $BK762, MATCH(BD$10, $B$11:$AE$11, 0))), "")))</f>
        <v/>
      </c>
      <c r="BE762" s="32" t="str" cm="1">
        <f t="array" ref="BE762">IF(BE$10="", "", IF(IFERROR(INDEX($B762:$AE762, $BK762, MATCH(BE$10, $B$11:$AE$11, 0)), "")="", "", IFERROR(VALUE(INDEX($B762:$AE762, $BK762, MATCH(BE$10, $B$11:$AE$11, 0))), "")))</f>
        <v/>
      </c>
      <c r="BF762" s="12"/>
      <c r="BG762" s="44" t="str" cm="1">
        <f t="array" ref="BG762">IF(BG$10="", "", IF(IFERROR(INDEX($B762:$AE762, $BK762, MATCH(BG$10, $B$11:$AE$11, 0)), "")="", "", IFERROR(LEFT(INDEX($B762:$AE762, $BK762, MATCH(BG$10, $B$11:$AE$11, 0)), 70), "")))</f>
        <v/>
      </c>
      <c r="BH762" s="12"/>
      <c r="BI762" s="44" t="str" cm="1">
        <f t="array" ref="BI762">IF(BI$10="", "", IF(IFERROR(INDEX($B762:$AE762, $BK762, MATCH(BI$10, $B$11:$AE$11, 0)), "")="", "", IFERROR(INDEX($B762:$AE762, $BK762, MATCH(BI$10, $B$11:$AE$11, 0)), "")))</f>
        <v/>
      </c>
      <c r="BJ762" s="12"/>
      <c r="BN762" s="19" t="str" cm="1">
        <f t="array" ref="BN762">IF($AZ$10="", "", IF(IFERROR(INDEX($B762:$AE762, $BK762, MATCH($AZ$10, $B$11:$AE$11, 0)), "")="", "", IFERROR(INDEX($B762:$AE762, $BK762, MATCH($AZ$10, $B$11:$AE$11, 0)), "")))</f>
        <v/>
      </c>
      <c r="BO762" s="19" t="str">
        <f t="shared" si="178"/>
        <v/>
      </c>
      <c r="BP762" s="19" t="str">
        <f t="shared" si="179"/>
        <v/>
      </c>
      <c r="BQ762" s="19" t="str">
        <f t="shared" si="180"/>
        <v/>
      </c>
      <c r="BR762" s="30" t="str">
        <f t="shared" si="181"/>
        <v/>
      </c>
      <c r="BS762" s="19" t="str">
        <f t="shared" si="182"/>
        <v/>
      </c>
      <c r="BT762" s="40" t="str" cm="1">
        <f t="array" ref="BT762">IFERROR(DATE(INDEX($BQ762:$BS762, $BK762, MATCH($BN$5, $BQ$10:$BS$10, 0)), INDEX($BQ762:$BS762, $BK762, MATCH($BN$4, $BQ$10:$BS$10, 0)), INDEX($BQ762:$BS762, $BK762, MATCH($BN$3, $BQ$10:$BS$10, 0))), "")</f>
        <v/>
      </c>
      <c r="BV762" s="19" t="str">
        <f t="shared" si="183"/>
        <v/>
      </c>
      <c r="BX762" s="19" t="str">
        <f t="shared" si="184"/>
        <v/>
      </c>
      <c r="BZ762" s="30" t="str">
        <f t="shared" si="188"/>
        <v/>
      </c>
      <c r="CA762" s="13" t="str">
        <f t="shared" si="189"/>
        <v/>
      </c>
      <c r="CB762" s="13" t="str">
        <f t="shared" si="190"/>
        <v/>
      </c>
      <c r="CC762" s="13" t="str">
        <f t="shared" si="191"/>
        <v/>
      </c>
      <c r="CD762" s="32" t="str">
        <f t="shared" si="192"/>
        <v/>
      </c>
      <c r="CF762" s="52" t="str">
        <f t="shared" si="185"/>
        <v/>
      </c>
      <c r="CH762" s="19" t="str">
        <f>IF($CF762="", "", COUNTIF($CF$12:$CF$1210, "&gt;"&amp;$CF762)+1+COUNTIF($CF$12:$CF762, $CF762)-1)</f>
        <v/>
      </c>
      <c r="CJ762" s="19" t="str">
        <f t="shared" si="186"/>
        <v/>
      </c>
      <c r="CL762" s="87" t="str">
        <f t="shared" si="187"/>
        <v/>
      </c>
    </row>
    <row r="763" spans="1:90" x14ac:dyDescent="0.25">
      <c r="A763" s="11"/>
      <c r="B763" s="5"/>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7"/>
      <c r="AF763" s="11"/>
      <c r="AG763" s="12"/>
      <c r="AH763" s="12"/>
      <c r="AI763" s="12"/>
      <c r="AJ763" s="12"/>
      <c r="AK763" s="12"/>
      <c r="AL763" s="12"/>
      <c r="AM763" s="12"/>
      <c r="AN763" s="12"/>
      <c r="AO763" s="12"/>
      <c r="AP763" s="12"/>
      <c r="AQ763" s="12"/>
      <c r="AR763" s="12"/>
      <c r="AS763" s="12"/>
      <c r="AT763" s="12"/>
      <c r="AU763" s="12"/>
      <c r="AV763" s="12"/>
      <c r="AW763" s="12"/>
      <c r="AX763" s="12"/>
      <c r="AY763" s="12"/>
      <c r="AZ763" s="37" t="str">
        <f t="shared" si="177"/>
        <v/>
      </c>
      <c r="BA763" s="13" t="str" cm="1">
        <f t="array" ref="BA763">IF(BA$10="", "", IF(IFERROR(INDEX($B763:$AE763, $BK763, MATCH(BA$10, $B$11:$AE$11, 0)), "")="", "", IFERROR(VALUE(INDEX($B763:$AE763, $BK763, MATCH(BA$10, $B$11:$AE$11, 0))), "")))</f>
        <v/>
      </c>
      <c r="BB763" s="13" t="str" cm="1">
        <f t="array" ref="BB763">IF(BB$10="", "", IF(IFERROR(INDEX($B763:$AE763, $BK763, MATCH(BB$10, $B$11:$AE$11, 0)), "")="", "", IFERROR(VALUE(INDEX($B763:$AE763, $BK763, MATCH(BB$10, $B$11:$AE$11, 0))), "")))</f>
        <v/>
      </c>
      <c r="BC763" s="13" t="str" cm="1">
        <f t="array" ref="BC763">IF(BC$10="", "", IF(IFERROR(INDEX($B763:$AE763, $BK763, MATCH(BC$10, $B$11:$AE$11, 0)), "")="", "", IFERROR(VALUE(INDEX($B763:$AE763, $BK763, MATCH(BC$10, $B$11:$AE$11, 0))), "")))</f>
        <v/>
      </c>
      <c r="BD763" s="13" t="str" cm="1">
        <f t="array" ref="BD763">IF(BD$10="", "", IF(IFERROR(INDEX($B763:$AE763, $BK763, MATCH(BD$10, $B$11:$AE$11, 0)), "")="", "", IFERROR(VALUE(INDEX($B763:$AE763, $BK763, MATCH(BD$10, $B$11:$AE$11, 0))), "")))</f>
        <v/>
      </c>
      <c r="BE763" s="32" t="str" cm="1">
        <f t="array" ref="BE763">IF(BE$10="", "", IF(IFERROR(INDEX($B763:$AE763, $BK763, MATCH(BE$10, $B$11:$AE$11, 0)), "")="", "", IFERROR(VALUE(INDEX($B763:$AE763, $BK763, MATCH(BE$10, $B$11:$AE$11, 0))), "")))</f>
        <v/>
      </c>
      <c r="BF763" s="12"/>
      <c r="BG763" s="44" t="str" cm="1">
        <f t="array" ref="BG763">IF(BG$10="", "", IF(IFERROR(INDEX($B763:$AE763, $BK763, MATCH(BG$10, $B$11:$AE$11, 0)), "")="", "", IFERROR(LEFT(INDEX($B763:$AE763, $BK763, MATCH(BG$10, $B$11:$AE$11, 0)), 70), "")))</f>
        <v/>
      </c>
      <c r="BH763" s="12"/>
      <c r="BI763" s="44" t="str" cm="1">
        <f t="array" ref="BI763">IF(BI$10="", "", IF(IFERROR(INDEX($B763:$AE763, $BK763, MATCH(BI$10, $B$11:$AE$11, 0)), "")="", "", IFERROR(INDEX($B763:$AE763, $BK763, MATCH(BI$10, $B$11:$AE$11, 0)), "")))</f>
        <v/>
      </c>
      <c r="BJ763" s="12"/>
      <c r="BN763" s="19" t="str" cm="1">
        <f t="array" ref="BN763">IF($AZ$10="", "", IF(IFERROR(INDEX($B763:$AE763, $BK763, MATCH($AZ$10, $B$11:$AE$11, 0)), "")="", "", IFERROR(INDEX($B763:$AE763, $BK763, MATCH($AZ$10, $B$11:$AE$11, 0)), "")))</f>
        <v/>
      </c>
      <c r="BO763" s="19" t="str">
        <f t="shared" si="178"/>
        <v/>
      </c>
      <c r="BP763" s="19" t="str">
        <f t="shared" si="179"/>
        <v/>
      </c>
      <c r="BQ763" s="19" t="str">
        <f t="shared" si="180"/>
        <v/>
      </c>
      <c r="BR763" s="30" t="str">
        <f t="shared" si="181"/>
        <v/>
      </c>
      <c r="BS763" s="19" t="str">
        <f t="shared" si="182"/>
        <v/>
      </c>
      <c r="BT763" s="40" t="str" cm="1">
        <f t="array" ref="BT763">IFERROR(DATE(INDEX($BQ763:$BS763, $BK763, MATCH($BN$5, $BQ$10:$BS$10, 0)), INDEX($BQ763:$BS763, $BK763, MATCH($BN$4, $BQ$10:$BS$10, 0)), INDEX($BQ763:$BS763, $BK763, MATCH($BN$3, $BQ$10:$BS$10, 0))), "")</f>
        <v/>
      </c>
      <c r="BV763" s="19" t="str">
        <f t="shared" si="183"/>
        <v/>
      </c>
      <c r="BX763" s="19" t="str">
        <f t="shared" si="184"/>
        <v/>
      </c>
      <c r="BZ763" s="30" t="str">
        <f t="shared" si="188"/>
        <v/>
      </c>
      <c r="CA763" s="13" t="str">
        <f t="shared" si="189"/>
        <v/>
      </c>
      <c r="CB763" s="13" t="str">
        <f t="shared" si="190"/>
        <v/>
      </c>
      <c r="CC763" s="13" t="str">
        <f t="shared" si="191"/>
        <v/>
      </c>
      <c r="CD763" s="32" t="str">
        <f t="shared" si="192"/>
        <v/>
      </c>
      <c r="CF763" s="52" t="str">
        <f t="shared" si="185"/>
        <v/>
      </c>
      <c r="CH763" s="19" t="str">
        <f>IF($CF763="", "", COUNTIF($CF$12:$CF$1210, "&gt;"&amp;$CF763)+1+COUNTIF($CF$12:$CF763, $CF763)-1)</f>
        <v/>
      </c>
      <c r="CJ763" s="19" t="str">
        <f t="shared" si="186"/>
        <v/>
      </c>
      <c r="CL763" s="87" t="str">
        <f t="shared" si="187"/>
        <v/>
      </c>
    </row>
    <row r="764" spans="1:90" x14ac:dyDescent="0.25">
      <c r="A764" s="11"/>
      <c r="B764" s="5"/>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7"/>
      <c r="AF764" s="11"/>
      <c r="AG764" s="12"/>
      <c r="AH764" s="12"/>
      <c r="AI764" s="12"/>
      <c r="AJ764" s="12"/>
      <c r="AK764" s="12"/>
      <c r="AL764" s="12"/>
      <c r="AM764" s="12"/>
      <c r="AN764" s="12"/>
      <c r="AO764" s="12"/>
      <c r="AP764" s="12"/>
      <c r="AQ764" s="12"/>
      <c r="AR764" s="12"/>
      <c r="AS764" s="12"/>
      <c r="AT764" s="12"/>
      <c r="AU764" s="12"/>
      <c r="AV764" s="12"/>
      <c r="AW764" s="12"/>
      <c r="AX764" s="12"/>
      <c r="AY764" s="12"/>
      <c r="AZ764" s="37" t="str">
        <f t="shared" si="177"/>
        <v/>
      </c>
      <c r="BA764" s="13" t="str" cm="1">
        <f t="array" ref="BA764">IF(BA$10="", "", IF(IFERROR(INDEX($B764:$AE764, $BK764, MATCH(BA$10, $B$11:$AE$11, 0)), "")="", "", IFERROR(VALUE(INDEX($B764:$AE764, $BK764, MATCH(BA$10, $B$11:$AE$11, 0))), "")))</f>
        <v/>
      </c>
      <c r="BB764" s="13" t="str" cm="1">
        <f t="array" ref="BB764">IF(BB$10="", "", IF(IFERROR(INDEX($B764:$AE764, $BK764, MATCH(BB$10, $B$11:$AE$11, 0)), "")="", "", IFERROR(VALUE(INDEX($B764:$AE764, $BK764, MATCH(BB$10, $B$11:$AE$11, 0))), "")))</f>
        <v/>
      </c>
      <c r="BC764" s="13" t="str" cm="1">
        <f t="array" ref="BC764">IF(BC$10="", "", IF(IFERROR(INDEX($B764:$AE764, $BK764, MATCH(BC$10, $B$11:$AE$11, 0)), "")="", "", IFERROR(VALUE(INDEX($B764:$AE764, $BK764, MATCH(BC$10, $B$11:$AE$11, 0))), "")))</f>
        <v/>
      </c>
      <c r="BD764" s="13" t="str" cm="1">
        <f t="array" ref="BD764">IF(BD$10="", "", IF(IFERROR(INDEX($B764:$AE764, $BK764, MATCH(BD$10, $B$11:$AE$11, 0)), "")="", "", IFERROR(VALUE(INDEX($B764:$AE764, $BK764, MATCH(BD$10, $B$11:$AE$11, 0))), "")))</f>
        <v/>
      </c>
      <c r="BE764" s="32" t="str" cm="1">
        <f t="array" ref="BE764">IF(BE$10="", "", IF(IFERROR(INDEX($B764:$AE764, $BK764, MATCH(BE$10, $B$11:$AE$11, 0)), "")="", "", IFERROR(VALUE(INDEX($B764:$AE764, $BK764, MATCH(BE$10, $B$11:$AE$11, 0))), "")))</f>
        <v/>
      </c>
      <c r="BF764" s="12"/>
      <c r="BG764" s="44" t="str" cm="1">
        <f t="array" ref="BG764">IF(BG$10="", "", IF(IFERROR(INDEX($B764:$AE764, $BK764, MATCH(BG$10, $B$11:$AE$11, 0)), "")="", "", IFERROR(LEFT(INDEX($B764:$AE764, $BK764, MATCH(BG$10, $B$11:$AE$11, 0)), 70), "")))</f>
        <v/>
      </c>
      <c r="BH764" s="12"/>
      <c r="BI764" s="44" t="str" cm="1">
        <f t="array" ref="BI764">IF(BI$10="", "", IF(IFERROR(INDEX($B764:$AE764, $BK764, MATCH(BI$10, $B$11:$AE$11, 0)), "")="", "", IFERROR(INDEX($B764:$AE764, $BK764, MATCH(BI$10, $B$11:$AE$11, 0)), "")))</f>
        <v/>
      </c>
      <c r="BJ764" s="12"/>
      <c r="BN764" s="19" t="str" cm="1">
        <f t="array" ref="BN764">IF($AZ$10="", "", IF(IFERROR(INDEX($B764:$AE764, $BK764, MATCH($AZ$10, $B$11:$AE$11, 0)), "")="", "", IFERROR(INDEX($B764:$AE764, $BK764, MATCH($AZ$10, $B$11:$AE$11, 0)), "")))</f>
        <v/>
      </c>
      <c r="BO764" s="19" t="str">
        <f t="shared" si="178"/>
        <v/>
      </c>
      <c r="BP764" s="19" t="str">
        <f t="shared" si="179"/>
        <v/>
      </c>
      <c r="BQ764" s="19" t="str">
        <f t="shared" si="180"/>
        <v/>
      </c>
      <c r="BR764" s="30" t="str">
        <f t="shared" si="181"/>
        <v/>
      </c>
      <c r="BS764" s="19" t="str">
        <f t="shared" si="182"/>
        <v/>
      </c>
      <c r="BT764" s="40" t="str" cm="1">
        <f t="array" ref="BT764">IFERROR(DATE(INDEX($BQ764:$BS764, $BK764, MATCH($BN$5, $BQ$10:$BS$10, 0)), INDEX($BQ764:$BS764, $BK764, MATCH($BN$4, $BQ$10:$BS$10, 0)), INDEX($BQ764:$BS764, $BK764, MATCH($BN$3, $BQ$10:$BS$10, 0))), "")</f>
        <v/>
      </c>
      <c r="BV764" s="19" t="str">
        <f t="shared" si="183"/>
        <v/>
      </c>
      <c r="BX764" s="19" t="str">
        <f t="shared" si="184"/>
        <v/>
      </c>
      <c r="BZ764" s="30" t="str">
        <f t="shared" si="188"/>
        <v/>
      </c>
      <c r="CA764" s="13" t="str">
        <f t="shared" si="189"/>
        <v/>
      </c>
      <c r="CB764" s="13" t="str">
        <f t="shared" si="190"/>
        <v/>
      </c>
      <c r="CC764" s="13" t="str">
        <f t="shared" si="191"/>
        <v/>
      </c>
      <c r="CD764" s="32" t="str">
        <f t="shared" si="192"/>
        <v/>
      </c>
      <c r="CF764" s="52" t="str">
        <f t="shared" si="185"/>
        <v/>
      </c>
      <c r="CH764" s="19" t="str">
        <f>IF($CF764="", "", COUNTIF($CF$12:$CF$1210, "&gt;"&amp;$CF764)+1+COUNTIF($CF$12:$CF764, $CF764)-1)</f>
        <v/>
      </c>
      <c r="CJ764" s="19" t="str">
        <f t="shared" si="186"/>
        <v/>
      </c>
      <c r="CL764" s="87" t="str">
        <f t="shared" si="187"/>
        <v/>
      </c>
    </row>
    <row r="765" spans="1:90" x14ac:dyDescent="0.25">
      <c r="A765" s="11"/>
      <c r="B765" s="5"/>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7"/>
      <c r="AF765" s="11"/>
      <c r="AG765" s="12"/>
      <c r="AH765" s="12"/>
      <c r="AI765" s="12"/>
      <c r="AJ765" s="12"/>
      <c r="AK765" s="12"/>
      <c r="AL765" s="12"/>
      <c r="AM765" s="12"/>
      <c r="AN765" s="12"/>
      <c r="AO765" s="12"/>
      <c r="AP765" s="12"/>
      <c r="AQ765" s="12"/>
      <c r="AR765" s="12"/>
      <c r="AS765" s="12"/>
      <c r="AT765" s="12"/>
      <c r="AU765" s="12"/>
      <c r="AV765" s="12"/>
      <c r="AW765" s="12"/>
      <c r="AX765" s="12"/>
      <c r="AY765" s="12"/>
      <c r="AZ765" s="37" t="str">
        <f t="shared" si="177"/>
        <v/>
      </c>
      <c r="BA765" s="13" t="str" cm="1">
        <f t="array" ref="BA765">IF(BA$10="", "", IF(IFERROR(INDEX($B765:$AE765, $BK765, MATCH(BA$10, $B$11:$AE$11, 0)), "")="", "", IFERROR(VALUE(INDEX($B765:$AE765, $BK765, MATCH(BA$10, $B$11:$AE$11, 0))), "")))</f>
        <v/>
      </c>
      <c r="BB765" s="13" t="str" cm="1">
        <f t="array" ref="BB765">IF(BB$10="", "", IF(IFERROR(INDEX($B765:$AE765, $BK765, MATCH(BB$10, $B$11:$AE$11, 0)), "")="", "", IFERROR(VALUE(INDEX($B765:$AE765, $BK765, MATCH(BB$10, $B$11:$AE$11, 0))), "")))</f>
        <v/>
      </c>
      <c r="BC765" s="13" t="str" cm="1">
        <f t="array" ref="BC765">IF(BC$10="", "", IF(IFERROR(INDEX($B765:$AE765, $BK765, MATCH(BC$10, $B$11:$AE$11, 0)), "")="", "", IFERROR(VALUE(INDEX($B765:$AE765, $BK765, MATCH(BC$10, $B$11:$AE$11, 0))), "")))</f>
        <v/>
      </c>
      <c r="BD765" s="13" t="str" cm="1">
        <f t="array" ref="BD765">IF(BD$10="", "", IF(IFERROR(INDEX($B765:$AE765, $BK765, MATCH(BD$10, $B$11:$AE$11, 0)), "")="", "", IFERROR(VALUE(INDEX($B765:$AE765, $BK765, MATCH(BD$10, $B$11:$AE$11, 0))), "")))</f>
        <v/>
      </c>
      <c r="BE765" s="32" t="str" cm="1">
        <f t="array" ref="BE765">IF(BE$10="", "", IF(IFERROR(INDEX($B765:$AE765, $BK765, MATCH(BE$10, $B$11:$AE$11, 0)), "")="", "", IFERROR(VALUE(INDEX($B765:$AE765, $BK765, MATCH(BE$10, $B$11:$AE$11, 0))), "")))</f>
        <v/>
      </c>
      <c r="BF765" s="12"/>
      <c r="BG765" s="44" t="str" cm="1">
        <f t="array" ref="BG765">IF(BG$10="", "", IF(IFERROR(INDEX($B765:$AE765, $BK765, MATCH(BG$10, $B$11:$AE$11, 0)), "")="", "", IFERROR(LEFT(INDEX($B765:$AE765, $BK765, MATCH(BG$10, $B$11:$AE$11, 0)), 70), "")))</f>
        <v/>
      </c>
      <c r="BH765" s="12"/>
      <c r="BI765" s="44" t="str" cm="1">
        <f t="array" ref="BI765">IF(BI$10="", "", IF(IFERROR(INDEX($B765:$AE765, $BK765, MATCH(BI$10, $B$11:$AE$11, 0)), "")="", "", IFERROR(INDEX($B765:$AE765, $BK765, MATCH(BI$10, $B$11:$AE$11, 0)), "")))</f>
        <v/>
      </c>
      <c r="BJ765" s="12"/>
      <c r="BN765" s="19" t="str" cm="1">
        <f t="array" ref="BN765">IF($AZ$10="", "", IF(IFERROR(INDEX($B765:$AE765, $BK765, MATCH($AZ$10, $B$11:$AE$11, 0)), "")="", "", IFERROR(INDEX($B765:$AE765, $BK765, MATCH($AZ$10, $B$11:$AE$11, 0)), "")))</f>
        <v/>
      </c>
      <c r="BO765" s="19" t="str">
        <f t="shared" si="178"/>
        <v/>
      </c>
      <c r="BP765" s="19" t="str">
        <f t="shared" si="179"/>
        <v/>
      </c>
      <c r="BQ765" s="19" t="str">
        <f t="shared" si="180"/>
        <v/>
      </c>
      <c r="BR765" s="30" t="str">
        <f t="shared" si="181"/>
        <v/>
      </c>
      <c r="BS765" s="19" t="str">
        <f t="shared" si="182"/>
        <v/>
      </c>
      <c r="BT765" s="40" t="str" cm="1">
        <f t="array" ref="BT765">IFERROR(DATE(INDEX($BQ765:$BS765, $BK765, MATCH($BN$5, $BQ$10:$BS$10, 0)), INDEX($BQ765:$BS765, $BK765, MATCH($BN$4, $BQ$10:$BS$10, 0)), INDEX($BQ765:$BS765, $BK765, MATCH($BN$3, $BQ$10:$BS$10, 0))), "")</f>
        <v/>
      </c>
      <c r="BV765" s="19" t="str">
        <f t="shared" si="183"/>
        <v/>
      </c>
      <c r="BX765" s="19" t="str">
        <f t="shared" si="184"/>
        <v/>
      </c>
      <c r="BZ765" s="30" t="str">
        <f t="shared" si="188"/>
        <v/>
      </c>
      <c r="CA765" s="13" t="str">
        <f t="shared" si="189"/>
        <v/>
      </c>
      <c r="CB765" s="13" t="str">
        <f t="shared" si="190"/>
        <v/>
      </c>
      <c r="CC765" s="13" t="str">
        <f t="shared" si="191"/>
        <v/>
      </c>
      <c r="CD765" s="32" t="str">
        <f t="shared" si="192"/>
        <v/>
      </c>
      <c r="CF765" s="52" t="str">
        <f t="shared" si="185"/>
        <v/>
      </c>
      <c r="CH765" s="19" t="str">
        <f>IF($CF765="", "", COUNTIF($CF$12:$CF$1210, "&gt;"&amp;$CF765)+1+COUNTIF($CF$12:$CF765, $CF765)-1)</f>
        <v/>
      </c>
      <c r="CJ765" s="19" t="str">
        <f t="shared" si="186"/>
        <v/>
      </c>
      <c r="CL765" s="87" t="str">
        <f t="shared" si="187"/>
        <v/>
      </c>
    </row>
    <row r="766" spans="1:90" x14ac:dyDescent="0.25">
      <c r="A766" s="11"/>
      <c r="B766" s="5"/>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7"/>
      <c r="AF766" s="11"/>
      <c r="AG766" s="12"/>
      <c r="AH766" s="12"/>
      <c r="AI766" s="12"/>
      <c r="AJ766" s="12"/>
      <c r="AK766" s="12"/>
      <c r="AL766" s="12"/>
      <c r="AM766" s="12"/>
      <c r="AN766" s="12"/>
      <c r="AO766" s="12"/>
      <c r="AP766" s="12"/>
      <c r="AQ766" s="12"/>
      <c r="AR766" s="12"/>
      <c r="AS766" s="12"/>
      <c r="AT766" s="12"/>
      <c r="AU766" s="12"/>
      <c r="AV766" s="12"/>
      <c r="AW766" s="12"/>
      <c r="AX766" s="12"/>
      <c r="AY766" s="12"/>
      <c r="AZ766" s="37" t="str">
        <f t="shared" si="177"/>
        <v/>
      </c>
      <c r="BA766" s="13" t="str" cm="1">
        <f t="array" ref="BA766">IF(BA$10="", "", IF(IFERROR(INDEX($B766:$AE766, $BK766, MATCH(BA$10, $B$11:$AE$11, 0)), "")="", "", IFERROR(VALUE(INDEX($B766:$AE766, $BK766, MATCH(BA$10, $B$11:$AE$11, 0))), "")))</f>
        <v/>
      </c>
      <c r="BB766" s="13" t="str" cm="1">
        <f t="array" ref="BB766">IF(BB$10="", "", IF(IFERROR(INDEX($B766:$AE766, $BK766, MATCH(BB$10, $B$11:$AE$11, 0)), "")="", "", IFERROR(VALUE(INDEX($B766:$AE766, $BK766, MATCH(BB$10, $B$11:$AE$11, 0))), "")))</f>
        <v/>
      </c>
      <c r="BC766" s="13" t="str" cm="1">
        <f t="array" ref="BC766">IF(BC$10="", "", IF(IFERROR(INDEX($B766:$AE766, $BK766, MATCH(BC$10, $B$11:$AE$11, 0)), "")="", "", IFERROR(VALUE(INDEX($B766:$AE766, $BK766, MATCH(BC$10, $B$11:$AE$11, 0))), "")))</f>
        <v/>
      </c>
      <c r="BD766" s="13" t="str" cm="1">
        <f t="array" ref="BD766">IF(BD$10="", "", IF(IFERROR(INDEX($B766:$AE766, $BK766, MATCH(BD$10, $B$11:$AE$11, 0)), "")="", "", IFERROR(VALUE(INDEX($B766:$AE766, $BK766, MATCH(BD$10, $B$11:$AE$11, 0))), "")))</f>
        <v/>
      </c>
      <c r="BE766" s="32" t="str" cm="1">
        <f t="array" ref="BE766">IF(BE$10="", "", IF(IFERROR(INDEX($B766:$AE766, $BK766, MATCH(BE$10, $B$11:$AE$11, 0)), "")="", "", IFERROR(VALUE(INDEX($B766:$AE766, $BK766, MATCH(BE$10, $B$11:$AE$11, 0))), "")))</f>
        <v/>
      </c>
      <c r="BF766" s="12"/>
      <c r="BG766" s="44" t="str" cm="1">
        <f t="array" ref="BG766">IF(BG$10="", "", IF(IFERROR(INDEX($B766:$AE766, $BK766, MATCH(BG$10, $B$11:$AE$11, 0)), "")="", "", IFERROR(LEFT(INDEX($B766:$AE766, $BK766, MATCH(BG$10, $B$11:$AE$11, 0)), 70), "")))</f>
        <v/>
      </c>
      <c r="BH766" s="12"/>
      <c r="BI766" s="44" t="str" cm="1">
        <f t="array" ref="BI766">IF(BI$10="", "", IF(IFERROR(INDEX($B766:$AE766, $BK766, MATCH(BI$10, $B$11:$AE$11, 0)), "")="", "", IFERROR(INDEX($B766:$AE766, $BK766, MATCH(BI$10, $B$11:$AE$11, 0)), "")))</f>
        <v/>
      </c>
      <c r="BJ766" s="12"/>
      <c r="BN766" s="19" t="str" cm="1">
        <f t="array" ref="BN766">IF($AZ$10="", "", IF(IFERROR(INDEX($B766:$AE766, $BK766, MATCH($AZ$10, $B$11:$AE$11, 0)), "")="", "", IFERROR(INDEX($B766:$AE766, $BK766, MATCH($AZ$10, $B$11:$AE$11, 0)), "")))</f>
        <v/>
      </c>
      <c r="BO766" s="19" t="str">
        <f t="shared" si="178"/>
        <v/>
      </c>
      <c r="BP766" s="19" t="str">
        <f t="shared" si="179"/>
        <v/>
      </c>
      <c r="BQ766" s="19" t="str">
        <f t="shared" si="180"/>
        <v/>
      </c>
      <c r="BR766" s="30" t="str">
        <f t="shared" si="181"/>
        <v/>
      </c>
      <c r="BS766" s="19" t="str">
        <f t="shared" si="182"/>
        <v/>
      </c>
      <c r="BT766" s="40" t="str" cm="1">
        <f t="array" ref="BT766">IFERROR(DATE(INDEX($BQ766:$BS766, $BK766, MATCH($BN$5, $BQ$10:$BS$10, 0)), INDEX($BQ766:$BS766, $BK766, MATCH($BN$4, $BQ$10:$BS$10, 0)), INDEX($BQ766:$BS766, $BK766, MATCH($BN$3, $BQ$10:$BS$10, 0))), "")</f>
        <v/>
      </c>
      <c r="BV766" s="19" t="str">
        <f t="shared" si="183"/>
        <v/>
      </c>
      <c r="BX766" s="19" t="str">
        <f t="shared" si="184"/>
        <v/>
      </c>
      <c r="BZ766" s="30" t="str">
        <f t="shared" si="188"/>
        <v/>
      </c>
      <c r="CA766" s="13" t="str">
        <f t="shared" si="189"/>
        <v/>
      </c>
      <c r="CB766" s="13" t="str">
        <f t="shared" si="190"/>
        <v/>
      </c>
      <c r="CC766" s="13" t="str">
        <f t="shared" si="191"/>
        <v/>
      </c>
      <c r="CD766" s="32" t="str">
        <f t="shared" si="192"/>
        <v/>
      </c>
      <c r="CF766" s="52" t="str">
        <f t="shared" si="185"/>
        <v/>
      </c>
      <c r="CH766" s="19" t="str">
        <f>IF($CF766="", "", COUNTIF($CF$12:$CF$1210, "&gt;"&amp;$CF766)+1+COUNTIF($CF$12:$CF766, $CF766)-1)</f>
        <v/>
      </c>
      <c r="CJ766" s="19" t="str">
        <f t="shared" si="186"/>
        <v/>
      </c>
      <c r="CL766" s="87" t="str">
        <f t="shared" si="187"/>
        <v/>
      </c>
    </row>
    <row r="767" spans="1:90" x14ac:dyDescent="0.25">
      <c r="A767" s="11"/>
      <c r="B767" s="5"/>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7"/>
      <c r="AF767" s="11"/>
      <c r="AG767" s="12"/>
      <c r="AH767" s="12"/>
      <c r="AI767" s="12"/>
      <c r="AJ767" s="12"/>
      <c r="AK767" s="12"/>
      <c r="AL767" s="12"/>
      <c r="AM767" s="12"/>
      <c r="AN767" s="12"/>
      <c r="AO767" s="12"/>
      <c r="AP767" s="12"/>
      <c r="AQ767" s="12"/>
      <c r="AR767" s="12"/>
      <c r="AS767" s="12"/>
      <c r="AT767" s="12"/>
      <c r="AU767" s="12"/>
      <c r="AV767" s="12"/>
      <c r="AW767" s="12"/>
      <c r="AX767" s="12"/>
      <c r="AY767" s="12"/>
      <c r="AZ767" s="37" t="str">
        <f t="shared" si="177"/>
        <v/>
      </c>
      <c r="BA767" s="13" t="str" cm="1">
        <f t="array" ref="BA767">IF(BA$10="", "", IF(IFERROR(INDEX($B767:$AE767, $BK767, MATCH(BA$10, $B$11:$AE$11, 0)), "")="", "", IFERROR(VALUE(INDEX($B767:$AE767, $BK767, MATCH(BA$10, $B$11:$AE$11, 0))), "")))</f>
        <v/>
      </c>
      <c r="BB767" s="13" t="str" cm="1">
        <f t="array" ref="BB767">IF(BB$10="", "", IF(IFERROR(INDEX($B767:$AE767, $BK767, MATCH(BB$10, $B$11:$AE$11, 0)), "")="", "", IFERROR(VALUE(INDEX($B767:$AE767, $BK767, MATCH(BB$10, $B$11:$AE$11, 0))), "")))</f>
        <v/>
      </c>
      <c r="BC767" s="13" t="str" cm="1">
        <f t="array" ref="BC767">IF(BC$10="", "", IF(IFERROR(INDEX($B767:$AE767, $BK767, MATCH(BC$10, $B$11:$AE$11, 0)), "")="", "", IFERROR(VALUE(INDEX($B767:$AE767, $BK767, MATCH(BC$10, $B$11:$AE$11, 0))), "")))</f>
        <v/>
      </c>
      <c r="BD767" s="13" t="str" cm="1">
        <f t="array" ref="BD767">IF(BD$10="", "", IF(IFERROR(INDEX($B767:$AE767, $BK767, MATCH(BD$10, $B$11:$AE$11, 0)), "")="", "", IFERROR(VALUE(INDEX($B767:$AE767, $BK767, MATCH(BD$10, $B$11:$AE$11, 0))), "")))</f>
        <v/>
      </c>
      <c r="BE767" s="32" t="str" cm="1">
        <f t="array" ref="BE767">IF(BE$10="", "", IF(IFERROR(INDEX($B767:$AE767, $BK767, MATCH(BE$10, $B$11:$AE$11, 0)), "")="", "", IFERROR(VALUE(INDEX($B767:$AE767, $BK767, MATCH(BE$10, $B$11:$AE$11, 0))), "")))</f>
        <v/>
      </c>
      <c r="BF767" s="12"/>
      <c r="BG767" s="44" t="str" cm="1">
        <f t="array" ref="BG767">IF(BG$10="", "", IF(IFERROR(INDEX($B767:$AE767, $BK767, MATCH(BG$10, $B$11:$AE$11, 0)), "")="", "", IFERROR(LEFT(INDEX($B767:$AE767, $BK767, MATCH(BG$10, $B$11:$AE$11, 0)), 70), "")))</f>
        <v/>
      </c>
      <c r="BH767" s="12"/>
      <c r="BI767" s="44" t="str" cm="1">
        <f t="array" ref="BI767">IF(BI$10="", "", IF(IFERROR(INDEX($B767:$AE767, $BK767, MATCH(BI$10, $B$11:$AE$11, 0)), "")="", "", IFERROR(INDEX($B767:$AE767, $BK767, MATCH(BI$10, $B$11:$AE$11, 0)), "")))</f>
        <v/>
      </c>
      <c r="BJ767" s="12"/>
      <c r="BN767" s="19" t="str" cm="1">
        <f t="array" ref="BN767">IF($AZ$10="", "", IF(IFERROR(INDEX($B767:$AE767, $BK767, MATCH($AZ$10, $B$11:$AE$11, 0)), "")="", "", IFERROR(INDEX($B767:$AE767, $BK767, MATCH($AZ$10, $B$11:$AE$11, 0)), "")))</f>
        <v/>
      </c>
      <c r="BO767" s="19" t="str">
        <f t="shared" si="178"/>
        <v/>
      </c>
      <c r="BP767" s="19" t="str">
        <f t="shared" si="179"/>
        <v/>
      </c>
      <c r="BQ767" s="19" t="str">
        <f t="shared" si="180"/>
        <v/>
      </c>
      <c r="BR767" s="30" t="str">
        <f t="shared" si="181"/>
        <v/>
      </c>
      <c r="BS767" s="19" t="str">
        <f t="shared" si="182"/>
        <v/>
      </c>
      <c r="BT767" s="40" t="str" cm="1">
        <f t="array" ref="BT767">IFERROR(DATE(INDEX($BQ767:$BS767, $BK767, MATCH($BN$5, $BQ$10:$BS$10, 0)), INDEX($BQ767:$BS767, $BK767, MATCH($BN$4, $BQ$10:$BS$10, 0)), INDEX($BQ767:$BS767, $BK767, MATCH($BN$3, $BQ$10:$BS$10, 0))), "")</f>
        <v/>
      </c>
      <c r="BV767" s="19" t="str">
        <f t="shared" si="183"/>
        <v/>
      </c>
      <c r="BX767" s="19" t="str">
        <f t="shared" si="184"/>
        <v/>
      </c>
      <c r="BZ767" s="30" t="str">
        <f t="shared" si="188"/>
        <v/>
      </c>
      <c r="CA767" s="13" t="str">
        <f t="shared" si="189"/>
        <v/>
      </c>
      <c r="CB767" s="13" t="str">
        <f t="shared" si="190"/>
        <v/>
      </c>
      <c r="CC767" s="13" t="str">
        <f t="shared" si="191"/>
        <v/>
      </c>
      <c r="CD767" s="32" t="str">
        <f t="shared" si="192"/>
        <v/>
      </c>
      <c r="CF767" s="52" t="str">
        <f t="shared" si="185"/>
        <v/>
      </c>
      <c r="CH767" s="19" t="str">
        <f>IF($CF767="", "", COUNTIF($CF$12:$CF$1210, "&gt;"&amp;$CF767)+1+COUNTIF($CF$12:$CF767, $CF767)-1)</f>
        <v/>
      </c>
      <c r="CJ767" s="19" t="str">
        <f t="shared" si="186"/>
        <v/>
      </c>
      <c r="CL767" s="87" t="str">
        <f t="shared" si="187"/>
        <v/>
      </c>
    </row>
    <row r="768" spans="1:90" x14ac:dyDescent="0.25">
      <c r="A768" s="11"/>
      <c r="B768" s="5"/>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7"/>
      <c r="AF768" s="11"/>
      <c r="AG768" s="12"/>
      <c r="AH768" s="12"/>
      <c r="AI768" s="12"/>
      <c r="AJ768" s="12"/>
      <c r="AK768" s="12"/>
      <c r="AL768" s="12"/>
      <c r="AM768" s="12"/>
      <c r="AN768" s="12"/>
      <c r="AO768" s="12"/>
      <c r="AP768" s="12"/>
      <c r="AQ768" s="12"/>
      <c r="AR768" s="12"/>
      <c r="AS768" s="12"/>
      <c r="AT768" s="12"/>
      <c r="AU768" s="12"/>
      <c r="AV768" s="12"/>
      <c r="AW768" s="12"/>
      <c r="AX768" s="12"/>
      <c r="AY768" s="12"/>
      <c r="AZ768" s="37" t="str">
        <f t="shared" si="177"/>
        <v/>
      </c>
      <c r="BA768" s="13" t="str" cm="1">
        <f t="array" ref="BA768">IF(BA$10="", "", IF(IFERROR(INDEX($B768:$AE768, $BK768, MATCH(BA$10, $B$11:$AE$11, 0)), "")="", "", IFERROR(VALUE(INDEX($B768:$AE768, $BK768, MATCH(BA$10, $B$11:$AE$11, 0))), "")))</f>
        <v/>
      </c>
      <c r="BB768" s="13" t="str" cm="1">
        <f t="array" ref="BB768">IF(BB$10="", "", IF(IFERROR(INDEX($B768:$AE768, $BK768, MATCH(BB$10, $B$11:$AE$11, 0)), "")="", "", IFERROR(VALUE(INDEX($B768:$AE768, $BK768, MATCH(BB$10, $B$11:$AE$11, 0))), "")))</f>
        <v/>
      </c>
      <c r="BC768" s="13" t="str" cm="1">
        <f t="array" ref="BC768">IF(BC$10="", "", IF(IFERROR(INDEX($B768:$AE768, $BK768, MATCH(BC$10, $B$11:$AE$11, 0)), "")="", "", IFERROR(VALUE(INDEX($B768:$AE768, $BK768, MATCH(BC$10, $B$11:$AE$11, 0))), "")))</f>
        <v/>
      </c>
      <c r="BD768" s="13" t="str" cm="1">
        <f t="array" ref="BD768">IF(BD$10="", "", IF(IFERROR(INDEX($B768:$AE768, $BK768, MATCH(BD$10, $B$11:$AE$11, 0)), "")="", "", IFERROR(VALUE(INDEX($B768:$AE768, $BK768, MATCH(BD$10, $B$11:$AE$11, 0))), "")))</f>
        <v/>
      </c>
      <c r="BE768" s="32" t="str" cm="1">
        <f t="array" ref="BE768">IF(BE$10="", "", IF(IFERROR(INDEX($B768:$AE768, $BK768, MATCH(BE$10, $B$11:$AE$11, 0)), "")="", "", IFERROR(VALUE(INDEX($B768:$AE768, $BK768, MATCH(BE$10, $B$11:$AE$11, 0))), "")))</f>
        <v/>
      </c>
      <c r="BF768" s="12"/>
      <c r="BG768" s="44" t="str" cm="1">
        <f t="array" ref="BG768">IF(BG$10="", "", IF(IFERROR(INDEX($B768:$AE768, $BK768, MATCH(BG$10, $B$11:$AE$11, 0)), "")="", "", IFERROR(LEFT(INDEX($B768:$AE768, $BK768, MATCH(BG$10, $B$11:$AE$11, 0)), 70), "")))</f>
        <v/>
      </c>
      <c r="BH768" s="12"/>
      <c r="BI768" s="44" t="str" cm="1">
        <f t="array" ref="BI768">IF(BI$10="", "", IF(IFERROR(INDEX($B768:$AE768, $BK768, MATCH(BI$10, $B$11:$AE$11, 0)), "")="", "", IFERROR(INDEX($B768:$AE768, $BK768, MATCH(BI$10, $B$11:$AE$11, 0)), "")))</f>
        <v/>
      </c>
      <c r="BJ768" s="12"/>
      <c r="BN768" s="19" t="str" cm="1">
        <f t="array" ref="BN768">IF($AZ$10="", "", IF(IFERROR(INDEX($B768:$AE768, $BK768, MATCH($AZ$10, $B$11:$AE$11, 0)), "")="", "", IFERROR(INDEX($B768:$AE768, $BK768, MATCH($AZ$10, $B$11:$AE$11, 0)), "")))</f>
        <v/>
      </c>
      <c r="BO768" s="19" t="str">
        <f t="shared" si="178"/>
        <v/>
      </c>
      <c r="BP768" s="19" t="str">
        <f t="shared" si="179"/>
        <v/>
      </c>
      <c r="BQ768" s="19" t="str">
        <f t="shared" si="180"/>
        <v/>
      </c>
      <c r="BR768" s="30" t="str">
        <f t="shared" si="181"/>
        <v/>
      </c>
      <c r="BS768" s="19" t="str">
        <f t="shared" si="182"/>
        <v/>
      </c>
      <c r="BT768" s="40" t="str" cm="1">
        <f t="array" ref="BT768">IFERROR(DATE(INDEX($BQ768:$BS768, $BK768, MATCH($BN$5, $BQ$10:$BS$10, 0)), INDEX($BQ768:$BS768, $BK768, MATCH($BN$4, $BQ$10:$BS$10, 0)), INDEX($BQ768:$BS768, $BK768, MATCH($BN$3, $BQ$10:$BS$10, 0))), "")</f>
        <v/>
      </c>
      <c r="BV768" s="19" t="str">
        <f t="shared" si="183"/>
        <v/>
      </c>
      <c r="BX768" s="19" t="str">
        <f t="shared" si="184"/>
        <v/>
      </c>
      <c r="BZ768" s="30" t="str">
        <f t="shared" si="188"/>
        <v/>
      </c>
      <c r="CA768" s="13" t="str">
        <f t="shared" si="189"/>
        <v/>
      </c>
      <c r="CB768" s="13" t="str">
        <f t="shared" si="190"/>
        <v/>
      </c>
      <c r="CC768" s="13" t="str">
        <f t="shared" si="191"/>
        <v/>
      </c>
      <c r="CD768" s="32" t="str">
        <f t="shared" si="192"/>
        <v/>
      </c>
      <c r="CF768" s="52" t="str">
        <f t="shared" si="185"/>
        <v/>
      </c>
      <c r="CH768" s="19" t="str">
        <f>IF($CF768="", "", COUNTIF($CF$12:$CF$1210, "&gt;"&amp;$CF768)+1+COUNTIF($CF$12:$CF768, $CF768)-1)</f>
        <v/>
      </c>
      <c r="CJ768" s="19" t="str">
        <f t="shared" si="186"/>
        <v/>
      </c>
      <c r="CL768" s="87" t="str">
        <f t="shared" si="187"/>
        <v/>
      </c>
    </row>
    <row r="769" spans="1:90" x14ac:dyDescent="0.25">
      <c r="A769" s="11"/>
      <c r="B769" s="5"/>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7"/>
      <c r="AF769" s="11"/>
      <c r="AG769" s="12"/>
      <c r="AH769" s="12"/>
      <c r="AI769" s="12"/>
      <c r="AJ769" s="12"/>
      <c r="AK769" s="12"/>
      <c r="AL769" s="12"/>
      <c r="AM769" s="12"/>
      <c r="AN769" s="12"/>
      <c r="AO769" s="12"/>
      <c r="AP769" s="12"/>
      <c r="AQ769" s="12"/>
      <c r="AR769" s="12"/>
      <c r="AS769" s="12"/>
      <c r="AT769" s="12"/>
      <c r="AU769" s="12"/>
      <c r="AV769" s="12"/>
      <c r="AW769" s="12"/>
      <c r="AX769" s="12"/>
      <c r="AY769" s="12"/>
      <c r="AZ769" s="37" t="str">
        <f t="shared" si="177"/>
        <v/>
      </c>
      <c r="BA769" s="13" t="str" cm="1">
        <f t="array" ref="BA769">IF(BA$10="", "", IF(IFERROR(INDEX($B769:$AE769, $BK769, MATCH(BA$10, $B$11:$AE$11, 0)), "")="", "", IFERROR(VALUE(INDEX($B769:$AE769, $BK769, MATCH(BA$10, $B$11:$AE$11, 0))), "")))</f>
        <v/>
      </c>
      <c r="BB769" s="13" t="str" cm="1">
        <f t="array" ref="BB769">IF(BB$10="", "", IF(IFERROR(INDEX($B769:$AE769, $BK769, MATCH(BB$10, $B$11:$AE$11, 0)), "")="", "", IFERROR(VALUE(INDEX($B769:$AE769, $BK769, MATCH(BB$10, $B$11:$AE$11, 0))), "")))</f>
        <v/>
      </c>
      <c r="BC769" s="13" t="str" cm="1">
        <f t="array" ref="BC769">IF(BC$10="", "", IF(IFERROR(INDEX($B769:$AE769, $BK769, MATCH(BC$10, $B$11:$AE$11, 0)), "")="", "", IFERROR(VALUE(INDEX($B769:$AE769, $BK769, MATCH(BC$10, $B$11:$AE$11, 0))), "")))</f>
        <v/>
      </c>
      <c r="BD769" s="13" t="str" cm="1">
        <f t="array" ref="BD769">IF(BD$10="", "", IF(IFERROR(INDEX($B769:$AE769, $BK769, MATCH(BD$10, $B$11:$AE$11, 0)), "")="", "", IFERROR(VALUE(INDEX($B769:$AE769, $BK769, MATCH(BD$10, $B$11:$AE$11, 0))), "")))</f>
        <v/>
      </c>
      <c r="BE769" s="32" t="str" cm="1">
        <f t="array" ref="BE769">IF(BE$10="", "", IF(IFERROR(INDEX($B769:$AE769, $BK769, MATCH(BE$10, $B$11:$AE$11, 0)), "")="", "", IFERROR(VALUE(INDEX($B769:$AE769, $BK769, MATCH(BE$10, $B$11:$AE$11, 0))), "")))</f>
        <v/>
      </c>
      <c r="BF769" s="12"/>
      <c r="BG769" s="44" t="str" cm="1">
        <f t="array" ref="BG769">IF(BG$10="", "", IF(IFERROR(INDEX($B769:$AE769, $BK769, MATCH(BG$10, $B$11:$AE$11, 0)), "")="", "", IFERROR(LEFT(INDEX($B769:$AE769, $BK769, MATCH(BG$10, $B$11:$AE$11, 0)), 70), "")))</f>
        <v/>
      </c>
      <c r="BH769" s="12"/>
      <c r="BI769" s="44" t="str" cm="1">
        <f t="array" ref="BI769">IF(BI$10="", "", IF(IFERROR(INDEX($B769:$AE769, $BK769, MATCH(BI$10, $B$11:$AE$11, 0)), "")="", "", IFERROR(INDEX($B769:$AE769, $BK769, MATCH(BI$10, $B$11:$AE$11, 0)), "")))</f>
        <v/>
      </c>
      <c r="BJ769" s="12"/>
      <c r="BN769" s="19" t="str" cm="1">
        <f t="array" ref="BN769">IF($AZ$10="", "", IF(IFERROR(INDEX($B769:$AE769, $BK769, MATCH($AZ$10, $B$11:$AE$11, 0)), "")="", "", IFERROR(INDEX($B769:$AE769, $BK769, MATCH($AZ$10, $B$11:$AE$11, 0)), "")))</f>
        <v/>
      </c>
      <c r="BO769" s="19" t="str">
        <f t="shared" si="178"/>
        <v/>
      </c>
      <c r="BP769" s="19" t="str">
        <f t="shared" si="179"/>
        <v/>
      </c>
      <c r="BQ769" s="19" t="str">
        <f t="shared" si="180"/>
        <v/>
      </c>
      <c r="BR769" s="30" t="str">
        <f t="shared" si="181"/>
        <v/>
      </c>
      <c r="BS769" s="19" t="str">
        <f t="shared" si="182"/>
        <v/>
      </c>
      <c r="BT769" s="40" t="str" cm="1">
        <f t="array" ref="BT769">IFERROR(DATE(INDEX($BQ769:$BS769, $BK769, MATCH($BN$5, $BQ$10:$BS$10, 0)), INDEX($BQ769:$BS769, $BK769, MATCH($BN$4, $BQ$10:$BS$10, 0)), INDEX($BQ769:$BS769, $BK769, MATCH($BN$3, $BQ$10:$BS$10, 0))), "")</f>
        <v/>
      </c>
      <c r="BV769" s="19" t="str">
        <f t="shared" si="183"/>
        <v/>
      </c>
      <c r="BX769" s="19" t="str">
        <f t="shared" si="184"/>
        <v/>
      </c>
      <c r="BZ769" s="30" t="str">
        <f t="shared" si="188"/>
        <v/>
      </c>
      <c r="CA769" s="13" t="str">
        <f t="shared" si="189"/>
        <v/>
      </c>
      <c r="CB769" s="13" t="str">
        <f t="shared" si="190"/>
        <v/>
      </c>
      <c r="CC769" s="13" t="str">
        <f t="shared" si="191"/>
        <v/>
      </c>
      <c r="CD769" s="32" t="str">
        <f t="shared" si="192"/>
        <v/>
      </c>
      <c r="CF769" s="52" t="str">
        <f t="shared" si="185"/>
        <v/>
      </c>
      <c r="CH769" s="19" t="str">
        <f>IF($CF769="", "", COUNTIF($CF$12:$CF$1210, "&gt;"&amp;$CF769)+1+COUNTIF($CF$12:$CF769, $CF769)-1)</f>
        <v/>
      </c>
      <c r="CJ769" s="19" t="str">
        <f t="shared" si="186"/>
        <v/>
      </c>
      <c r="CL769" s="87" t="str">
        <f t="shared" si="187"/>
        <v/>
      </c>
    </row>
    <row r="770" spans="1:90" x14ac:dyDescent="0.25">
      <c r="A770" s="11"/>
      <c r="B770" s="5"/>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7"/>
      <c r="AF770" s="11"/>
      <c r="AG770" s="12"/>
      <c r="AH770" s="12"/>
      <c r="AI770" s="12"/>
      <c r="AJ770" s="12"/>
      <c r="AK770" s="12"/>
      <c r="AL770" s="12"/>
      <c r="AM770" s="12"/>
      <c r="AN770" s="12"/>
      <c r="AO770" s="12"/>
      <c r="AP770" s="12"/>
      <c r="AQ770" s="12"/>
      <c r="AR770" s="12"/>
      <c r="AS770" s="12"/>
      <c r="AT770" s="12"/>
      <c r="AU770" s="12"/>
      <c r="AV770" s="12"/>
      <c r="AW770" s="12"/>
      <c r="AX770" s="12"/>
      <c r="AY770" s="12"/>
      <c r="AZ770" s="37" t="str">
        <f t="shared" si="177"/>
        <v/>
      </c>
      <c r="BA770" s="13" t="str" cm="1">
        <f t="array" ref="BA770">IF(BA$10="", "", IF(IFERROR(INDEX($B770:$AE770, $BK770, MATCH(BA$10, $B$11:$AE$11, 0)), "")="", "", IFERROR(VALUE(INDEX($B770:$AE770, $BK770, MATCH(BA$10, $B$11:$AE$11, 0))), "")))</f>
        <v/>
      </c>
      <c r="BB770" s="13" t="str" cm="1">
        <f t="array" ref="BB770">IF(BB$10="", "", IF(IFERROR(INDEX($B770:$AE770, $BK770, MATCH(BB$10, $B$11:$AE$11, 0)), "")="", "", IFERROR(VALUE(INDEX($B770:$AE770, $BK770, MATCH(BB$10, $B$11:$AE$11, 0))), "")))</f>
        <v/>
      </c>
      <c r="BC770" s="13" t="str" cm="1">
        <f t="array" ref="BC770">IF(BC$10="", "", IF(IFERROR(INDEX($B770:$AE770, $BK770, MATCH(BC$10, $B$11:$AE$11, 0)), "")="", "", IFERROR(VALUE(INDEX($B770:$AE770, $BK770, MATCH(BC$10, $B$11:$AE$11, 0))), "")))</f>
        <v/>
      </c>
      <c r="BD770" s="13" t="str" cm="1">
        <f t="array" ref="BD770">IF(BD$10="", "", IF(IFERROR(INDEX($B770:$AE770, $BK770, MATCH(BD$10, $B$11:$AE$11, 0)), "")="", "", IFERROR(VALUE(INDEX($B770:$AE770, $BK770, MATCH(BD$10, $B$11:$AE$11, 0))), "")))</f>
        <v/>
      </c>
      <c r="BE770" s="32" t="str" cm="1">
        <f t="array" ref="BE770">IF(BE$10="", "", IF(IFERROR(INDEX($B770:$AE770, $BK770, MATCH(BE$10, $B$11:$AE$11, 0)), "")="", "", IFERROR(VALUE(INDEX($B770:$AE770, $BK770, MATCH(BE$10, $B$11:$AE$11, 0))), "")))</f>
        <v/>
      </c>
      <c r="BF770" s="12"/>
      <c r="BG770" s="44" t="str" cm="1">
        <f t="array" ref="BG770">IF(BG$10="", "", IF(IFERROR(INDEX($B770:$AE770, $BK770, MATCH(BG$10, $B$11:$AE$11, 0)), "")="", "", IFERROR(LEFT(INDEX($B770:$AE770, $BK770, MATCH(BG$10, $B$11:$AE$11, 0)), 70), "")))</f>
        <v/>
      </c>
      <c r="BH770" s="12"/>
      <c r="BI770" s="44" t="str" cm="1">
        <f t="array" ref="BI770">IF(BI$10="", "", IF(IFERROR(INDEX($B770:$AE770, $BK770, MATCH(BI$10, $B$11:$AE$11, 0)), "")="", "", IFERROR(INDEX($B770:$AE770, $BK770, MATCH(BI$10, $B$11:$AE$11, 0)), "")))</f>
        <v/>
      </c>
      <c r="BJ770" s="12"/>
      <c r="BN770" s="19" t="str" cm="1">
        <f t="array" ref="BN770">IF($AZ$10="", "", IF(IFERROR(INDEX($B770:$AE770, $BK770, MATCH($AZ$10, $B$11:$AE$11, 0)), "")="", "", IFERROR(INDEX($B770:$AE770, $BK770, MATCH($AZ$10, $B$11:$AE$11, 0)), "")))</f>
        <v/>
      </c>
      <c r="BO770" s="19" t="str">
        <f t="shared" si="178"/>
        <v/>
      </c>
      <c r="BP770" s="19" t="str">
        <f t="shared" si="179"/>
        <v/>
      </c>
      <c r="BQ770" s="19" t="str">
        <f t="shared" si="180"/>
        <v/>
      </c>
      <c r="BR770" s="30" t="str">
        <f t="shared" si="181"/>
        <v/>
      </c>
      <c r="BS770" s="19" t="str">
        <f t="shared" si="182"/>
        <v/>
      </c>
      <c r="BT770" s="40" t="str" cm="1">
        <f t="array" ref="BT770">IFERROR(DATE(INDEX($BQ770:$BS770, $BK770, MATCH($BN$5, $BQ$10:$BS$10, 0)), INDEX($BQ770:$BS770, $BK770, MATCH($BN$4, $BQ$10:$BS$10, 0)), INDEX($BQ770:$BS770, $BK770, MATCH($BN$3, $BQ$10:$BS$10, 0))), "")</f>
        <v/>
      </c>
      <c r="BV770" s="19" t="str">
        <f t="shared" si="183"/>
        <v/>
      </c>
      <c r="BX770" s="19" t="str">
        <f t="shared" si="184"/>
        <v/>
      </c>
      <c r="BZ770" s="30" t="str">
        <f t="shared" si="188"/>
        <v/>
      </c>
      <c r="CA770" s="13" t="str">
        <f t="shared" si="189"/>
        <v/>
      </c>
      <c r="CB770" s="13" t="str">
        <f t="shared" si="190"/>
        <v/>
      </c>
      <c r="CC770" s="13" t="str">
        <f t="shared" si="191"/>
        <v/>
      </c>
      <c r="CD770" s="32" t="str">
        <f t="shared" si="192"/>
        <v/>
      </c>
      <c r="CF770" s="52" t="str">
        <f t="shared" si="185"/>
        <v/>
      </c>
      <c r="CH770" s="19" t="str">
        <f>IF($CF770="", "", COUNTIF($CF$12:$CF$1210, "&gt;"&amp;$CF770)+1+COUNTIF($CF$12:$CF770, $CF770)-1)</f>
        <v/>
      </c>
      <c r="CJ770" s="19" t="str">
        <f t="shared" si="186"/>
        <v/>
      </c>
      <c r="CL770" s="87" t="str">
        <f t="shared" si="187"/>
        <v/>
      </c>
    </row>
    <row r="771" spans="1:90" x14ac:dyDescent="0.25">
      <c r="A771" s="11"/>
      <c r="B771" s="5"/>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7"/>
      <c r="AF771" s="11"/>
      <c r="AG771" s="12"/>
      <c r="AH771" s="12"/>
      <c r="AI771" s="12"/>
      <c r="AJ771" s="12"/>
      <c r="AK771" s="12"/>
      <c r="AL771" s="12"/>
      <c r="AM771" s="12"/>
      <c r="AN771" s="12"/>
      <c r="AO771" s="12"/>
      <c r="AP771" s="12"/>
      <c r="AQ771" s="12"/>
      <c r="AR771" s="12"/>
      <c r="AS771" s="12"/>
      <c r="AT771" s="12"/>
      <c r="AU771" s="12"/>
      <c r="AV771" s="12"/>
      <c r="AW771" s="12"/>
      <c r="AX771" s="12"/>
      <c r="AY771" s="12"/>
      <c r="AZ771" s="37" t="str">
        <f t="shared" si="177"/>
        <v/>
      </c>
      <c r="BA771" s="13" t="str" cm="1">
        <f t="array" ref="BA771">IF(BA$10="", "", IF(IFERROR(INDEX($B771:$AE771, $BK771, MATCH(BA$10, $B$11:$AE$11, 0)), "")="", "", IFERROR(VALUE(INDEX($B771:$AE771, $BK771, MATCH(BA$10, $B$11:$AE$11, 0))), "")))</f>
        <v/>
      </c>
      <c r="BB771" s="13" t="str" cm="1">
        <f t="array" ref="BB771">IF(BB$10="", "", IF(IFERROR(INDEX($B771:$AE771, $BK771, MATCH(BB$10, $B$11:$AE$11, 0)), "")="", "", IFERROR(VALUE(INDEX($B771:$AE771, $BK771, MATCH(BB$10, $B$11:$AE$11, 0))), "")))</f>
        <v/>
      </c>
      <c r="BC771" s="13" t="str" cm="1">
        <f t="array" ref="BC771">IF(BC$10="", "", IF(IFERROR(INDEX($B771:$AE771, $BK771, MATCH(BC$10, $B$11:$AE$11, 0)), "")="", "", IFERROR(VALUE(INDEX($B771:$AE771, $BK771, MATCH(BC$10, $B$11:$AE$11, 0))), "")))</f>
        <v/>
      </c>
      <c r="BD771" s="13" t="str" cm="1">
        <f t="array" ref="BD771">IF(BD$10="", "", IF(IFERROR(INDEX($B771:$AE771, $BK771, MATCH(BD$10, $B$11:$AE$11, 0)), "")="", "", IFERROR(VALUE(INDEX($B771:$AE771, $BK771, MATCH(BD$10, $B$11:$AE$11, 0))), "")))</f>
        <v/>
      </c>
      <c r="BE771" s="32" t="str" cm="1">
        <f t="array" ref="BE771">IF(BE$10="", "", IF(IFERROR(INDEX($B771:$AE771, $BK771, MATCH(BE$10, $B$11:$AE$11, 0)), "")="", "", IFERROR(VALUE(INDEX($B771:$AE771, $BK771, MATCH(BE$10, $B$11:$AE$11, 0))), "")))</f>
        <v/>
      </c>
      <c r="BF771" s="12"/>
      <c r="BG771" s="44" t="str" cm="1">
        <f t="array" ref="BG771">IF(BG$10="", "", IF(IFERROR(INDEX($B771:$AE771, $BK771, MATCH(BG$10, $B$11:$AE$11, 0)), "")="", "", IFERROR(LEFT(INDEX($B771:$AE771, $BK771, MATCH(BG$10, $B$11:$AE$11, 0)), 70), "")))</f>
        <v/>
      </c>
      <c r="BH771" s="12"/>
      <c r="BI771" s="44" t="str" cm="1">
        <f t="array" ref="BI771">IF(BI$10="", "", IF(IFERROR(INDEX($B771:$AE771, $BK771, MATCH(BI$10, $B$11:$AE$11, 0)), "")="", "", IFERROR(INDEX($B771:$AE771, $BK771, MATCH(BI$10, $B$11:$AE$11, 0)), "")))</f>
        <v/>
      </c>
      <c r="BJ771" s="12"/>
      <c r="BN771" s="19" t="str" cm="1">
        <f t="array" ref="BN771">IF($AZ$10="", "", IF(IFERROR(INDEX($B771:$AE771, $BK771, MATCH($AZ$10, $B$11:$AE$11, 0)), "")="", "", IFERROR(INDEX($B771:$AE771, $BK771, MATCH($AZ$10, $B$11:$AE$11, 0)), "")))</f>
        <v/>
      </c>
      <c r="BO771" s="19" t="str">
        <f t="shared" si="178"/>
        <v/>
      </c>
      <c r="BP771" s="19" t="str">
        <f t="shared" si="179"/>
        <v/>
      </c>
      <c r="BQ771" s="19" t="str">
        <f t="shared" si="180"/>
        <v/>
      </c>
      <c r="BR771" s="30" t="str">
        <f t="shared" si="181"/>
        <v/>
      </c>
      <c r="BS771" s="19" t="str">
        <f t="shared" si="182"/>
        <v/>
      </c>
      <c r="BT771" s="40" t="str" cm="1">
        <f t="array" ref="BT771">IFERROR(DATE(INDEX($BQ771:$BS771, $BK771, MATCH($BN$5, $BQ$10:$BS$10, 0)), INDEX($BQ771:$BS771, $BK771, MATCH($BN$4, $BQ$10:$BS$10, 0)), INDEX($BQ771:$BS771, $BK771, MATCH($BN$3, $BQ$10:$BS$10, 0))), "")</f>
        <v/>
      </c>
      <c r="BV771" s="19" t="str">
        <f t="shared" si="183"/>
        <v/>
      </c>
      <c r="BX771" s="19" t="str">
        <f t="shared" si="184"/>
        <v/>
      </c>
      <c r="BZ771" s="30" t="str">
        <f t="shared" si="188"/>
        <v/>
      </c>
      <c r="CA771" s="13" t="str">
        <f t="shared" si="189"/>
        <v/>
      </c>
      <c r="CB771" s="13" t="str">
        <f t="shared" si="190"/>
        <v/>
      </c>
      <c r="CC771" s="13" t="str">
        <f t="shared" si="191"/>
        <v/>
      </c>
      <c r="CD771" s="32" t="str">
        <f t="shared" si="192"/>
        <v/>
      </c>
      <c r="CF771" s="52" t="str">
        <f t="shared" si="185"/>
        <v/>
      </c>
      <c r="CH771" s="19" t="str">
        <f>IF($CF771="", "", COUNTIF($CF$12:$CF$1210, "&gt;"&amp;$CF771)+1+COUNTIF($CF$12:$CF771, $CF771)-1)</f>
        <v/>
      </c>
      <c r="CJ771" s="19" t="str">
        <f t="shared" si="186"/>
        <v/>
      </c>
      <c r="CL771" s="87" t="str">
        <f t="shared" si="187"/>
        <v/>
      </c>
    </row>
    <row r="772" spans="1:90" x14ac:dyDescent="0.25">
      <c r="A772" s="11"/>
      <c r="B772" s="5"/>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7"/>
      <c r="AF772" s="11"/>
      <c r="AG772" s="12"/>
      <c r="AH772" s="12"/>
      <c r="AI772" s="12"/>
      <c r="AJ772" s="12"/>
      <c r="AK772" s="12"/>
      <c r="AL772" s="12"/>
      <c r="AM772" s="12"/>
      <c r="AN772" s="12"/>
      <c r="AO772" s="12"/>
      <c r="AP772" s="12"/>
      <c r="AQ772" s="12"/>
      <c r="AR772" s="12"/>
      <c r="AS772" s="12"/>
      <c r="AT772" s="12"/>
      <c r="AU772" s="12"/>
      <c r="AV772" s="12"/>
      <c r="AW772" s="12"/>
      <c r="AX772" s="12"/>
      <c r="AY772" s="12"/>
      <c r="AZ772" s="37" t="str">
        <f t="shared" si="177"/>
        <v/>
      </c>
      <c r="BA772" s="13" t="str" cm="1">
        <f t="array" ref="BA772">IF(BA$10="", "", IF(IFERROR(INDEX($B772:$AE772, $BK772, MATCH(BA$10, $B$11:$AE$11, 0)), "")="", "", IFERROR(VALUE(INDEX($B772:$AE772, $BK772, MATCH(BA$10, $B$11:$AE$11, 0))), "")))</f>
        <v/>
      </c>
      <c r="BB772" s="13" t="str" cm="1">
        <f t="array" ref="BB772">IF(BB$10="", "", IF(IFERROR(INDEX($B772:$AE772, $BK772, MATCH(BB$10, $B$11:$AE$11, 0)), "")="", "", IFERROR(VALUE(INDEX($B772:$AE772, $BK772, MATCH(BB$10, $B$11:$AE$11, 0))), "")))</f>
        <v/>
      </c>
      <c r="BC772" s="13" t="str" cm="1">
        <f t="array" ref="BC772">IF(BC$10="", "", IF(IFERROR(INDEX($B772:$AE772, $BK772, MATCH(BC$10, $B$11:$AE$11, 0)), "")="", "", IFERROR(VALUE(INDEX($B772:$AE772, $BK772, MATCH(BC$10, $B$11:$AE$11, 0))), "")))</f>
        <v/>
      </c>
      <c r="BD772" s="13" t="str" cm="1">
        <f t="array" ref="BD772">IF(BD$10="", "", IF(IFERROR(INDEX($B772:$AE772, $BK772, MATCH(BD$10, $B$11:$AE$11, 0)), "")="", "", IFERROR(VALUE(INDEX($B772:$AE772, $BK772, MATCH(BD$10, $B$11:$AE$11, 0))), "")))</f>
        <v/>
      </c>
      <c r="BE772" s="32" t="str" cm="1">
        <f t="array" ref="BE772">IF(BE$10="", "", IF(IFERROR(INDEX($B772:$AE772, $BK772, MATCH(BE$10, $B$11:$AE$11, 0)), "")="", "", IFERROR(VALUE(INDEX($B772:$AE772, $BK772, MATCH(BE$10, $B$11:$AE$11, 0))), "")))</f>
        <v/>
      </c>
      <c r="BF772" s="12"/>
      <c r="BG772" s="44" t="str" cm="1">
        <f t="array" ref="BG772">IF(BG$10="", "", IF(IFERROR(INDEX($B772:$AE772, $BK772, MATCH(BG$10, $B$11:$AE$11, 0)), "")="", "", IFERROR(LEFT(INDEX($B772:$AE772, $BK772, MATCH(BG$10, $B$11:$AE$11, 0)), 70), "")))</f>
        <v/>
      </c>
      <c r="BH772" s="12"/>
      <c r="BI772" s="44" t="str" cm="1">
        <f t="array" ref="BI772">IF(BI$10="", "", IF(IFERROR(INDEX($B772:$AE772, $BK772, MATCH(BI$10, $B$11:$AE$11, 0)), "")="", "", IFERROR(INDEX($B772:$AE772, $BK772, MATCH(BI$10, $B$11:$AE$11, 0)), "")))</f>
        <v/>
      </c>
      <c r="BJ772" s="12"/>
      <c r="BN772" s="19" t="str" cm="1">
        <f t="array" ref="BN772">IF($AZ$10="", "", IF(IFERROR(INDEX($B772:$AE772, $BK772, MATCH($AZ$10, $B$11:$AE$11, 0)), "")="", "", IFERROR(INDEX($B772:$AE772, $BK772, MATCH($AZ$10, $B$11:$AE$11, 0)), "")))</f>
        <v/>
      </c>
      <c r="BO772" s="19" t="str">
        <f t="shared" si="178"/>
        <v/>
      </c>
      <c r="BP772" s="19" t="str">
        <f t="shared" si="179"/>
        <v/>
      </c>
      <c r="BQ772" s="19" t="str">
        <f t="shared" si="180"/>
        <v/>
      </c>
      <c r="BR772" s="30" t="str">
        <f t="shared" si="181"/>
        <v/>
      </c>
      <c r="BS772" s="19" t="str">
        <f t="shared" si="182"/>
        <v/>
      </c>
      <c r="BT772" s="40" t="str" cm="1">
        <f t="array" ref="BT772">IFERROR(DATE(INDEX($BQ772:$BS772, $BK772, MATCH($BN$5, $BQ$10:$BS$10, 0)), INDEX($BQ772:$BS772, $BK772, MATCH($BN$4, $BQ$10:$BS$10, 0)), INDEX($BQ772:$BS772, $BK772, MATCH($BN$3, $BQ$10:$BS$10, 0))), "")</f>
        <v/>
      </c>
      <c r="BV772" s="19" t="str">
        <f t="shared" si="183"/>
        <v/>
      </c>
      <c r="BX772" s="19" t="str">
        <f t="shared" si="184"/>
        <v/>
      </c>
      <c r="BZ772" s="30" t="str">
        <f t="shared" si="188"/>
        <v/>
      </c>
      <c r="CA772" s="13" t="str">
        <f t="shared" si="189"/>
        <v/>
      </c>
      <c r="CB772" s="13" t="str">
        <f t="shared" si="190"/>
        <v/>
      </c>
      <c r="CC772" s="13" t="str">
        <f t="shared" si="191"/>
        <v/>
      </c>
      <c r="CD772" s="32" t="str">
        <f t="shared" si="192"/>
        <v/>
      </c>
      <c r="CF772" s="52" t="str">
        <f t="shared" si="185"/>
        <v/>
      </c>
      <c r="CH772" s="19" t="str">
        <f>IF($CF772="", "", COUNTIF($CF$12:$CF$1210, "&gt;"&amp;$CF772)+1+COUNTIF($CF$12:$CF772, $CF772)-1)</f>
        <v/>
      </c>
      <c r="CJ772" s="19" t="str">
        <f t="shared" si="186"/>
        <v/>
      </c>
      <c r="CL772" s="87" t="str">
        <f t="shared" si="187"/>
        <v/>
      </c>
    </row>
    <row r="773" spans="1:90" x14ac:dyDescent="0.25">
      <c r="A773" s="11"/>
      <c r="B773" s="5"/>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7"/>
      <c r="AF773" s="11"/>
      <c r="AG773" s="12"/>
      <c r="AH773" s="12"/>
      <c r="AI773" s="12"/>
      <c r="AJ773" s="12"/>
      <c r="AK773" s="12"/>
      <c r="AL773" s="12"/>
      <c r="AM773" s="12"/>
      <c r="AN773" s="12"/>
      <c r="AO773" s="12"/>
      <c r="AP773" s="12"/>
      <c r="AQ773" s="12"/>
      <c r="AR773" s="12"/>
      <c r="AS773" s="12"/>
      <c r="AT773" s="12"/>
      <c r="AU773" s="12"/>
      <c r="AV773" s="12"/>
      <c r="AW773" s="12"/>
      <c r="AX773" s="12"/>
      <c r="AY773" s="12"/>
      <c r="AZ773" s="37" t="str">
        <f t="shared" si="177"/>
        <v/>
      </c>
      <c r="BA773" s="13" t="str" cm="1">
        <f t="array" ref="BA773">IF(BA$10="", "", IF(IFERROR(INDEX($B773:$AE773, $BK773, MATCH(BA$10, $B$11:$AE$11, 0)), "")="", "", IFERROR(VALUE(INDEX($B773:$AE773, $BK773, MATCH(BA$10, $B$11:$AE$11, 0))), "")))</f>
        <v/>
      </c>
      <c r="BB773" s="13" t="str" cm="1">
        <f t="array" ref="BB773">IF(BB$10="", "", IF(IFERROR(INDEX($B773:$AE773, $BK773, MATCH(BB$10, $B$11:$AE$11, 0)), "")="", "", IFERROR(VALUE(INDEX($B773:$AE773, $BK773, MATCH(BB$10, $B$11:$AE$11, 0))), "")))</f>
        <v/>
      </c>
      <c r="BC773" s="13" t="str" cm="1">
        <f t="array" ref="BC773">IF(BC$10="", "", IF(IFERROR(INDEX($B773:$AE773, $BK773, MATCH(BC$10, $B$11:$AE$11, 0)), "")="", "", IFERROR(VALUE(INDEX($B773:$AE773, $BK773, MATCH(BC$10, $B$11:$AE$11, 0))), "")))</f>
        <v/>
      </c>
      <c r="BD773" s="13" t="str" cm="1">
        <f t="array" ref="BD773">IF(BD$10="", "", IF(IFERROR(INDEX($B773:$AE773, $BK773, MATCH(BD$10, $B$11:$AE$11, 0)), "")="", "", IFERROR(VALUE(INDEX($B773:$AE773, $BK773, MATCH(BD$10, $B$11:$AE$11, 0))), "")))</f>
        <v/>
      </c>
      <c r="BE773" s="32" t="str" cm="1">
        <f t="array" ref="BE773">IF(BE$10="", "", IF(IFERROR(INDEX($B773:$AE773, $BK773, MATCH(BE$10, $B$11:$AE$11, 0)), "")="", "", IFERROR(VALUE(INDEX($B773:$AE773, $BK773, MATCH(BE$10, $B$11:$AE$11, 0))), "")))</f>
        <v/>
      </c>
      <c r="BF773" s="12"/>
      <c r="BG773" s="44" t="str" cm="1">
        <f t="array" ref="BG773">IF(BG$10="", "", IF(IFERROR(INDEX($B773:$AE773, $BK773, MATCH(BG$10, $B$11:$AE$11, 0)), "")="", "", IFERROR(LEFT(INDEX($B773:$AE773, $BK773, MATCH(BG$10, $B$11:$AE$11, 0)), 70), "")))</f>
        <v/>
      </c>
      <c r="BH773" s="12"/>
      <c r="BI773" s="44" t="str" cm="1">
        <f t="array" ref="BI773">IF(BI$10="", "", IF(IFERROR(INDEX($B773:$AE773, $BK773, MATCH(BI$10, $B$11:$AE$11, 0)), "")="", "", IFERROR(INDEX($B773:$AE773, $BK773, MATCH(BI$10, $B$11:$AE$11, 0)), "")))</f>
        <v/>
      </c>
      <c r="BJ773" s="12"/>
      <c r="BN773" s="19" t="str" cm="1">
        <f t="array" ref="BN773">IF($AZ$10="", "", IF(IFERROR(INDEX($B773:$AE773, $BK773, MATCH($AZ$10, $B$11:$AE$11, 0)), "")="", "", IFERROR(INDEX($B773:$AE773, $BK773, MATCH($AZ$10, $B$11:$AE$11, 0)), "")))</f>
        <v/>
      </c>
      <c r="BO773" s="19" t="str">
        <f t="shared" si="178"/>
        <v/>
      </c>
      <c r="BP773" s="19" t="str">
        <f t="shared" si="179"/>
        <v/>
      </c>
      <c r="BQ773" s="19" t="str">
        <f t="shared" si="180"/>
        <v/>
      </c>
      <c r="BR773" s="30" t="str">
        <f t="shared" si="181"/>
        <v/>
      </c>
      <c r="BS773" s="19" t="str">
        <f t="shared" si="182"/>
        <v/>
      </c>
      <c r="BT773" s="40" t="str" cm="1">
        <f t="array" ref="BT773">IFERROR(DATE(INDEX($BQ773:$BS773, $BK773, MATCH($BN$5, $BQ$10:$BS$10, 0)), INDEX($BQ773:$BS773, $BK773, MATCH($BN$4, $BQ$10:$BS$10, 0)), INDEX($BQ773:$BS773, $BK773, MATCH($BN$3, $BQ$10:$BS$10, 0))), "")</f>
        <v/>
      </c>
      <c r="BV773" s="19" t="str">
        <f t="shared" si="183"/>
        <v/>
      </c>
      <c r="BX773" s="19" t="str">
        <f t="shared" si="184"/>
        <v/>
      </c>
      <c r="BZ773" s="30" t="str">
        <f t="shared" si="188"/>
        <v/>
      </c>
      <c r="CA773" s="13" t="str">
        <f t="shared" si="189"/>
        <v/>
      </c>
      <c r="CB773" s="13" t="str">
        <f t="shared" si="190"/>
        <v/>
      </c>
      <c r="CC773" s="13" t="str">
        <f t="shared" si="191"/>
        <v/>
      </c>
      <c r="CD773" s="32" t="str">
        <f t="shared" si="192"/>
        <v/>
      </c>
      <c r="CF773" s="52" t="str">
        <f t="shared" si="185"/>
        <v/>
      </c>
      <c r="CH773" s="19" t="str">
        <f>IF($CF773="", "", COUNTIF($CF$12:$CF$1210, "&gt;"&amp;$CF773)+1+COUNTIF($CF$12:$CF773, $CF773)-1)</f>
        <v/>
      </c>
      <c r="CJ773" s="19" t="str">
        <f t="shared" si="186"/>
        <v/>
      </c>
      <c r="CL773" s="87" t="str">
        <f t="shared" si="187"/>
        <v/>
      </c>
    </row>
    <row r="774" spans="1:90" x14ac:dyDescent="0.25">
      <c r="A774" s="11"/>
      <c r="B774" s="5"/>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7"/>
      <c r="AF774" s="11"/>
      <c r="AG774" s="12"/>
      <c r="AH774" s="12"/>
      <c r="AI774" s="12"/>
      <c r="AJ774" s="12"/>
      <c r="AK774" s="12"/>
      <c r="AL774" s="12"/>
      <c r="AM774" s="12"/>
      <c r="AN774" s="12"/>
      <c r="AO774" s="12"/>
      <c r="AP774" s="12"/>
      <c r="AQ774" s="12"/>
      <c r="AR774" s="12"/>
      <c r="AS774" s="12"/>
      <c r="AT774" s="12"/>
      <c r="AU774" s="12"/>
      <c r="AV774" s="12"/>
      <c r="AW774" s="12"/>
      <c r="AX774" s="12"/>
      <c r="AY774" s="12"/>
      <c r="AZ774" s="37" t="str">
        <f t="shared" si="177"/>
        <v/>
      </c>
      <c r="BA774" s="13" t="str" cm="1">
        <f t="array" ref="BA774">IF(BA$10="", "", IF(IFERROR(INDEX($B774:$AE774, $BK774, MATCH(BA$10, $B$11:$AE$11, 0)), "")="", "", IFERROR(VALUE(INDEX($B774:$AE774, $BK774, MATCH(BA$10, $B$11:$AE$11, 0))), "")))</f>
        <v/>
      </c>
      <c r="BB774" s="13" t="str" cm="1">
        <f t="array" ref="BB774">IF(BB$10="", "", IF(IFERROR(INDEX($B774:$AE774, $BK774, MATCH(BB$10, $B$11:$AE$11, 0)), "")="", "", IFERROR(VALUE(INDEX($B774:$AE774, $BK774, MATCH(BB$10, $B$11:$AE$11, 0))), "")))</f>
        <v/>
      </c>
      <c r="BC774" s="13" t="str" cm="1">
        <f t="array" ref="BC774">IF(BC$10="", "", IF(IFERROR(INDEX($B774:$AE774, $BK774, MATCH(BC$10, $B$11:$AE$11, 0)), "")="", "", IFERROR(VALUE(INDEX($B774:$AE774, $BK774, MATCH(BC$10, $B$11:$AE$11, 0))), "")))</f>
        <v/>
      </c>
      <c r="BD774" s="13" t="str" cm="1">
        <f t="array" ref="BD774">IF(BD$10="", "", IF(IFERROR(INDEX($B774:$AE774, $BK774, MATCH(BD$10, $B$11:$AE$11, 0)), "")="", "", IFERROR(VALUE(INDEX($B774:$AE774, $BK774, MATCH(BD$10, $B$11:$AE$11, 0))), "")))</f>
        <v/>
      </c>
      <c r="BE774" s="32" t="str" cm="1">
        <f t="array" ref="BE774">IF(BE$10="", "", IF(IFERROR(INDEX($B774:$AE774, $BK774, MATCH(BE$10, $B$11:$AE$11, 0)), "")="", "", IFERROR(VALUE(INDEX($B774:$AE774, $BK774, MATCH(BE$10, $B$11:$AE$11, 0))), "")))</f>
        <v/>
      </c>
      <c r="BF774" s="12"/>
      <c r="BG774" s="44" t="str" cm="1">
        <f t="array" ref="BG774">IF(BG$10="", "", IF(IFERROR(INDEX($B774:$AE774, $BK774, MATCH(BG$10, $B$11:$AE$11, 0)), "")="", "", IFERROR(LEFT(INDEX($B774:$AE774, $BK774, MATCH(BG$10, $B$11:$AE$11, 0)), 70), "")))</f>
        <v/>
      </c>
      <c r="BH774" s="12"/>
      <c r="BI774" s="44" t="str" cm="1">
        <f t="array" ref="BI774">IF(BI$10="", "", IF(IFERROR(INDEX($B774:$AE774, $BK774, MATCH(BI$10, $B$11:$AE$11, 0)), "")="", "", IFERROR(INDEX($B774:$AE774, $BK774, MATCH(BI$10, $B$11:$AE$11, 0)), "")))</f>
        <v/>
      </c>
      <c r="BJ774" s="12"/>
      <c r="BN774" s="19" t="str" cm="1">
        <f t="array" ref="BN774">IF($AZ$10="", "", IF(IFERROR(INDEX($B774:$AE774, $BK774, MATCH($AZ$10, $B$11:$AE$11, 0)), "")="", "", IFERROR(INDEX($B774:$AE774, $BK774, MATCH($AZ$10, $B$11:$AE$11, 0)), "")))</f>
        <v/>
      </c>
      <c r="BO774" s="19" t="str">
        <f t="shared" si="178"/>
        <v/>
      </c>
      <c r="BP774" s="19" t="str">
        <f t="shared" si="179"/>
        <v/>
      </c>
      <c r="BQ774" s="19" t="str">
        <f t="shared" si="180"/>
        <v/>
      </c>
      <c r="BR774" s="30" t="str">
        <f t="shared" si="181"/>
        <v/>
      </c>
      <c r="BS774" s="19" t="str">
        <f t="shared" si="182"/>
        <v/>
      </c>
      <c r="BT774" s="40" t="str" cm="1">
        <f t="array" ref="BT774">IFERROR(DATE(INDEX($BQ774:$BS774, $BK774, MATCH($BN$5, $BQ$10:$BS$10, 0)), INDEX($BQ774:$BS774, $BK774, MATCH($BN$4, $BQ$10:$BS$10, 0)), INDEX($BQ774:$BS774, $BK774, MATCH($BN$3, $BQ$10:$BS$10, 0))), "")</f>
        <v/>
      </c>
      <c r="BV774" s="19" t="str">
        <f t="shared" si="183"/>
        <v/>
      </c>
      <c r="BX774" s="19" t="str">
        <f t="shared" si="184"/>
        <v/>
      </c>
      <c r="BZ774" s="30" t="str">
        <f t="shared" si="188"/>
        <v/>
      </c>
      <c r="CA774" s="13" t="str">
        <f t="shared" si="189"/>
        <v/>
      </c>
      <c r="CB774" s="13" t="str">
        <f t="shared" si="190"/>
        <v/>
      </c>
      <c r="CC774" s="13" t="str">
        <f t="shared" si="191"/>
        <v/>
      </c>
      <c r="CD774" s="32" t="str">
        <f t="shared" si="192"/>
        <v/>
      </c>
      <c r="CF774" s="52" t="str">
        <f t="shared" si="185"/>
        <v/>
      </c>
      <c r="CH774" s="19" t="str">
        <f>IF($CF774="", "", COUNTIF($CF$12:$CF$1210, "&gt;"&amp;$CF774)+1+COUNTIF($CF$12:$CF774, $CF774)-1)</f>
        <v/>
      </c>
      <c r="CJ774" s="19" t="str">
        <f t="shared" si="186"/>
        <v/>
      </c>
      <c r="CL774" s="87" t="str">
        <f t="shared" si="187"/>
        <v/>
      </c>
    </row>
    <row r="775" spans="1:90" x14ac:dyDescent="0.25">
      <c r="A775" s="11"/>
      <c r="B775" s="5"/>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7"/>
      <c r="AF775" s="11"/>
      <c r="AG775" s="12"/>
      <c r="AH775" s="12"/>
      <c r="AI775" s="12"/>
      <c r="AJ775" s="12"/>
      <c r="AK775" s="12"/>
      <c r="AL775" s="12"/>
      <c r="AM775" s="12"/>
      <c r="AN775" s="12"/>
      <c r="AO775" s="12"/>
      <c r="AP775" s="12"/>
      <c r="AQ775" s="12"/>
      <c r="AR775" s="12"/>
      <c r="AS775" s="12"/>
      <c r="AT775" s="12"/>
      <c r="AU775" s="12"/>
      <c r="AV775" s="12"/>
      <c r="AW775" s="12"/>
      <c r="AX775" s="12"/>
      <c r="AY775" s="12"/>
      <c r="AZ775" s="37" t="str">
        <f t="shared" si="177"/>
        <v/>
      </c>
      <c r="BA775" s="13" t="str" cm="1">
        <f t="array" ref="BA775">IF(BA$10="", "", IF(IFERROR(INDEX($B775:$AE775, $BK775, MATCH(BA$10, $B$11:$AE$11, 0)), "")="", "", IFERROR(VALUE(INDEX($B775:$AE775, $BK775, MATCH(BA$10, $B$11:$AE$11, 0))), "")))</f>
        <v/>
      </c>
      <c r="BB775" s="13" t="str" cm="1">
        <f t="array" ref="BB775">IF(BB$10="", "", IF(IFERROR(INDEX($B775:$AE775, $BK775, MATCH(BB$10, $B$11:$AE$11, 0)), "")="", "", IFERROR(VALUE(INDEX($B775:$AE775, $BK775, MATCH(BB$10, $B$11:$AE$11, 0))), "")))</f>
        <v/>
      </c>
      <c r="BC775" s="13" t="str" cm="1">
        <f t="array" ref="BC775">IF(BC$10="", "", IF(IFERROR(INDEX($B775:$AE775, $BK775, MATCH(BC$10, $B$11:$AE$11, 0)), "")="", "", IFERROR(VALUE(INDEX($B775:$AE775, $BK775, MATCH(BC$10, $B$11:$AE$11, 0))), "")))</f>
        <v/>
      </c>
      <c r="BD775" s="13" t="str" cm="1">
        <f t="array" ref="BD775">IF(BD$10="", "", IF(IFERROR(INDEX($B775:$AE775, $BK775, MATCH(BD$10, $B$11:$AE$11, 0)), "")="", "", IFERROR(VALUE(INDEX($B775:$AE775, $BK775, MATCH(BD$10, $B$11:$AE$11, 0))), "")))</f>
        <v/>
      </c>
      <c r="BE775" s="32" t="str" cm="1">
        <f t="array" ref="BE775">IF(BE$10="", "", IF(IFERROR(INDEX($B775:$AE775, $BK775, MATCH(BE$10, $B$11:$AE$11, 0)), "")="", "", IFERROR(VALUE(INDEX($B775:$AE775, $BK775, MATCH(BE$10, $B$11:$AE$11, 0))), "")))</f>
        <v/>
      </c>
      <c r="BF775" s="12"/>
      <c r="BG775" s="44" t="str" cm="1">
        <f t="array" ref="BG775">IF(BG$10="", "", IF(IFERROR(INDEX($B775:$AE775, $BK775, MATCH(BG$10, $B$11:$AE$11, 0)), "")="", "", IFERROR(LEFT(INDEX($B775:$AE775, $BK775, MATCH(BG$10, $B$11:$AE$11, 0)), 70), "")))</f>
        <v/>
      </c>
      <c r="BH775" s="12"/>
      <c r="BI775" s="44" t="str" cm="1">
        <f t="array" ref="BI775">IF(BI$10="", "", IF(IFERROR(INDEX($B775:$AE775, $BK775, MATCH(BI$10, $B$11:$AE$11, 0)), "")="", "", IFERROR(INDEX($B775:$AE775, $BK775, MATCH(BI$10, $B$11:$AE$11, 0)), "")))</f>
        <v/>
      </c>
      <c r="BJ775" s="12"/>
      <c r="BN775" s="19" t="str" cm="1">
        <f t="array" ref="BN775">IF($AZ$10="", "", IF(IFERROR(INDEX($B775:$AE775, $BK775, MATCH($AZ$10, $B$11:$AE$11, 0)), "")="", "", IFERROR(INDEX($B775:$AE775, $BK775, MATCH($AZ$10, $B$11:$AE$11, 0)), "")))</f>
        <v/>
      </c>
      <c r="BO775" s="19" t="str">
        <f t="shared" si="178"/>
        <v/>
      </c>
      <c r="BP775" s="19" t="str">
        <f t="shared" si="179"/>
        <v/>
      </c>
      <c r="BQ775" s="19" t="str">
        <f t="shared" si="180"/>
        <v/>
      </c>
      <c r="BR775" s="30" t="str">
        <f t="shared" si="181"/>
        <v/>
      </c>
      <c r="BS775" s="19" t="str">
        <f t="shared" si="182"/>
        <v/>
      </c>
      <c r="BT775" s="40" t="str" cm="1">
        <f t="array" ref="BT775">IFERROR(DATE(INDEX($BQ775:$BS775, $BK775, MATCH($BN$5, $BQ$10:$BS$10, 0)), INDEX($BQ775:$BS775, $BK775, MATCH($BN$4, $BQ$10:$BS$10, 0)), INDEX($BQ775:$BS775, $BK775, MATCH($BN$3, $BQ$10:$BS$10, 0))), "")</f>
        <v/>
      </c>
      <c r="BV775" s="19" t="str">
        <f t="shared" si="183"/>
        <v/>
      </c>
      <c r="BX775" s="19" t="str">
        <f t="shared" si="184"/>
        <v/>
      </c>
      <c r="BZ775" s="30" t="str">
        <f t="shared" si="188"/>
        <v/>
      </c>
      <c r="CA775" s="13" t="str">
        <f t="shared" si="189"/>
        <v/>
      </c>
      <c r="CB775" s="13" t="str">
        <f t="shared" si="190"/>
        <v/>
      </c>
      <c r="CC775" s="13" t="str">
        <f t="shared" si="191"/>
        <v/>
      </c>
      <c r="CD775" s="32" t="str">
        <f t="shared" si="192"/>
        <v/>
      </c>
      <c r="CF775" s="52" t="str">
        <f t="shared" si="185"/>
        <v/>
      </c>
      <c r="CH775" s="19" t="str">
        <f>IF($CF775="", "", COUNTIF($CF$12:$CF$1210, "&gt;"&amp;$CF775)+1+COUNTIF($CF$12:$CF775, $CF775)-1)</f>
        <v/>
      </c>
      <c r="CJ775" s="19" t="str">
        <f t="shared" si="186"/>
        <v/>
      </c>
      <c r="CL775" s="87" t="str">
        <f t="shared" si="187"/>
        <v/>
      </c>
    </row>
    <row r="776" spans="1:90" x14ac:dyDescent="0.25">
      <c r="A776" s="11"/>
      <c r="B776" s="5"/>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7"/>
      <c r="AF776" s="11"/>
      <c r="AG776" s="12"/>
      <c r="AH776" s="12"/>
      <c r="AI776" s="12"/>
      <c r="AJ776" s="12"/>
      <c r="AK776" s="12"/>
      <c r="AL776" s="12"/>
      <c r="AM776" s="12"/>
      <c r="AN776" s="12"/>
      <c r="AO776" s="12"/>
      <c r="AP776" s="12"/>
      <c r="AQ776" s="12"/>
      <c r="AR776" s="12"/>
      <c r="AS776" s="12"/>
      <c r="AT776" s="12"/>
      <c r="AU776" s="12"/>
      <c r="AV776" s="12"/>
      <c r="AW776" s="12"/>
      <c r="AX776" s="12"/>
      <c r="AY776" s="12"/>
      <c r="AZ776" s="37" t="str">
        <f t="shared" si="177"/>
        <v/>
      </c>
      <c r="BA776" s="13" t="str" cm="1">
        <f t="array" ref="BA776">IF(BA$10="", "", IF(IFERROR(INDEX($B776:$AE776, $BK776, MATCH(BA$10, $B$11:$AE$11, 0)), "")="", "", IFERROR(VALUE(INDEX($B776:$AE776, $BK776, MATCH(BA$10, $B$11:$AE$11, 0))), "")))</f>
        <v/>
      </c>
      <c r="BB776" s="13" t="str" cm="1">
        <f t="array" ref="BB776">IF(BB$10="", "", IF(IFERROR(INDEX($B776:$AE776, $BK776, MATCH(BB$10, $B$11:$AE$11, 0)), "")="", "", IFERROR(VALUE(INDEX($B776:$AE776, $BK776, MATCH(BB$10, $B$11:$AE$11, 0))), "")))</f>
        <v/>
      </c>
      <c r="BC776" s="13" t="str" cm="1">
        <f t="array" ref="BC776">IF(BC$10="", "", IF(IFERROR(INDEX($B776:$AE776, $BK776, MATCH(BC$10, $B$11:$AE$11, 0)), "")="", "", IFERROR(VALUE(INDEX($B776:$AE776, $BK776, MATCH(BC$10, $B$11:$AE$11, 0))), "")))</f>
        <v/>
      </c>
      <c r="BD776" s="13" t="str" cm="1">
        <f t="array" ref="BD776">IF(BD$10="", "", IF(IFERROR(INDEX($B776:$AE776, $BK776, MATCH(BD$10, $B$11:$AE$11, 0)), "")="", "", IFERROR(VALUE(INDEX($B776:$AE776, $BK776, MATCH(BD$10, $B$11:$AE$11, 0))), "")))</f>
        <v/>
      </c>
      <c r="BE776" s="32" t="str" cm="1">
        <f t="array" ref="BE776">IF(BE$10="", "", IF(IFERROR(INDEX($B776:$AE776, $BK776, MATCH(BE$10, $B$11:$AE$11, 0)), "")="", "", IFERROR(VALUE(INDEX($B776:$AE776, $BK776, MATCH(BE$10, $B$11:$AE$11, 0))), "")))</f>
        <v/>
      </c>
      <c r="BF776" s="12"/>
      <c r="BG776" s="44" t="str" cm="1">
        <f t="array" ref="BG776">IF(BG$10="", "", IF(IFERROR(INDEX($B776:$AE776, $BK776, MATCH(BG$10, $B$11:$AE$11, 0)), "")="", "", IFERROR(LEFT(INDEX($B776:$AE776, $BK776, MATCH(BG$10, $B$11:$AE$11, 0)), 70), "")))</f>
        <v/>
      </c>
      <c r="BH776" s="12"/>
      <c r="BI776" s="44" t="str" cm="1">
        <f t="array" ref="BI776">IF(BI$10="", "", IF(IFERROR(INDEX($B776:$AE776, $BK776, MATCH(BI$10, $B$11:$AE$11, 0)), "")="", "", IFERROR(INDEX($B776:$AE776, $BK776, MATCH(BI$10, $B$11:$AE$11, 0)), "")))</f>
        <v/>
      </c>
      <c r="BJ776" s="12"/>
      <c r="BN776" s="19" t="str" cm="1">
        <f t="array" ref="BN776">IF($AZ$10="", "", IF(IFERROR(INDEX($B776:$AE776, $BK776, MATCH($AZ$10, $B$11:$AE$11, 0)), "")="", "", IFERROR(INDEX($B776:$AE776, $BK776, MATCH($AZ$10, $B$11:$AE$11, 0)), "")))</f>
        <v/>
      </c>
      <c r="BO776" s="19" t="str">
        <f t="shared" si="178"/>
        <v/>
      </c>
      <c r="BP776" s="19" t="str">
        <f t="shared" si="179"/>
        <v/>
      </c>
      <c r="BQ776" s="19" t="str">
        <f t="shared" si="180"/>
        <v/>
      </c>
      <c r="BR776" s="30" t="str">
        <f t="shared" si="181"/>
        <v/>
      </c>
      <c r="BS776" s="19" t="str">
        <f t="shared" si="182"/>
        <v/>
      </c>
      <c r="BT776" s="40" t="str" cm="1">
        <f t="array" ref="BT776">IFERROR(DATE(INDEX($BQ776:$BS776, $BK776, MATCH($BN$5, $BQ$10:$BS$10, 0)), INDEX($BQ776:$BS776, $BK776, MATCH($BN$4, $BQ$10:$BS$10, 0)), INDEX($BQ776:$BS776, $BK776, MATCH($BN$3, $BQ$10:$BS$10, 0))), "")</f>
        <v/>
      </c>
      <c r="BV776" s="19" t="str">
        <f t="shared" si="183"/>
        <v/>
      </c>
      <c r="BX776" s="19" t="str">
        <f t="shared" si="184"/>
        <v/>
      </c>
      <c r="BZ776" s="30" t="str">
        <f t="shared" si="188"/>
        <v/>
      </c>
      <c r="CA776" s="13" t="str">
        <f t="shared" si="189"/>
        <v/>
      </c>
      <c r="CB776" s="13" t="str">
        <f t="shared" si="190"/>
        <v/>
      </c>
      <c r="CC776" s="13" t="str">
        <f t="shared" si="191"/>
        <v/>
      </c>
      <c r="CD776" s="32" t="str">
        <f t="shared" si="192"/>
        <v/>
      </c>
      <c r="CF776" s="52" t="str">
        <f t="shared" si="185"/>
        <v/>
      </c>
      <c r="CH776" s="19" t="str">
        <f>IF($CF776="", "", COUNTIF($CF$12:$CF$1210, "&gt;"&amp;$CF776)+1+COUNTIF($CF$12:$CF776, $CF776)-1)</f>
        <v/>
      </c>
      <c r="CJ776" s="19" t="str">
        <f t="shared" si="186"/>
        <v/>
      </c>
      <c r="CL776" s="87" t="str">
        <f t="shared" si="187"/>
        <v/>
      </c>
    </row>
    <row r="777" spans="1:90" x14ac:dyDescent="0.25">
      <c r="A777" s="11"/>
      <c r="B777" s="5"/>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7"/>
      <c r="AF777" s="11"/>
      <c r="AG777" s="12"/>
      <c r="AH777" s="12"/>
      <c r="AI777" s="12"/>
      <c r="AJ777" s="12"/>
      <c r="AK777" s="12"/>
      <c r="AL777" s="12"/>
      <c r="AM777" s="12"/>
      <c r="AN777" s="12"/>
      <c r="AO777" s="12"/>
      <c r="AP777" s="12"/>
      <c r="AQ777" s="12"/>
      <c r="AR777" s="12"/>
      <c r="AS777" s="12"/>
      <c r="AT777" s="12"/>
      <c r="AU777" s="12"/>
      <c r="AV777" s="12"/>
      <c r="AW777" s="12"/>
      <c r="AX777" s="12"/>
      <c r="AY777" s="12"/>
      <c r="AZ777" s="37" t="str">
        <f t="shared" si="177"/>
        <v/>
      </c>
      <c r="BA777" s="13" t="str" cm="1">
        <f t="array" ref="BA777">IF(BA$10="", "", IF(IFERROR(INDEX($B777:$AE777, $BK777, MATCH(BA$10, $B$11:$AE$11, 0)), "")="", "", IFERROR(VALUE(INDEX($B777:$AE777, $BK777, MATCH(BA$10, $B$11:$AE$11, 0))), "")))</f>
        <v/>
      </c>
      <c r="BB777" s="13" t="str" cm="1">
        <f t="array" ref="BB777">IF(BB$10="", "", IF(IFERROR(INDEX($B777:$AE777, $BK777, MATCH(BB$10, $B$11:$AE$11, 0)), "")="", "", IFERROR(VALUE(INDEX($B777:$AE777, $BK777, MATCH(BB$10, $B$11:$AE$11, 0))), "")))</f>
        <v/>
      </c>
      <c r="BC777" s="13" t="str" cm="1">
        <f t="array" ref="BC777">IF(BC$10="", "", IF(IFERROR(INDEX($B777:$AE777, $BK777, MATCH(BC$10, $B$11:$AE$11, 0)), "")="", "", IFERROR(VALUE(INDEX($B777:$AE777, $BK777, MATCH(BC$10, $B$11:$AE$11, 0))), "")))</f>
        <v/>
      </c>
      <c r="BD777" s="13" t="str" cm="1">
        <f t="array" ref="BD777">IF(BD$10="", "", IF(IFERROR(INDEX($B777:$AE777, $BK777, MATCH(BD$10, $B$11:$AE$11, 0)), "")="", "", IFERROR(VALUE(INDEX($B777:$AE777, $BK777, MATCH(BD$10, $B$11:$AE$11, 0))), "")))</f>
        <v/>
      </c>
      <c r="BE777" s="32" t="str" cm="1">
        <f t="array" ref="BE777">IF(BE$10="", "", IF(IFERROR(INDEX($B777:$AE777, $BK777, MATCH(BE$10, $B$11:$AE$11, 0)), "")="", "", IFERROR(VALUE(INDEX($B777:$AE777, $BK777, MATCH(BE$10, $B$11:$AE$11, 0))), "")))</f>
        <v/>
      </c>
      <c r="BF777" s="12"/>
      <c r="BG777" s="44" t="str" cm="1">
        <f t="array" ref="BG777">IF(BG$10="", "", IF(IFERROR(INDEX($B777:$AE777, $BK777, MATCH(BG$10, $B$11:$AE$11, 0)), "")="", "", IFERROR(LEFT(INDEX($B777:$AE777, $BK777, MATCH(BG$10, $B$11:$AE$11, 0)), 70), "")))</f>
        <v/>
      </c>
      <c r="BH777" s="12"/>
      <c r="BI777" s="44" t="str" cm="1">
        <f t="array" ref="BI777">IF(BI$10="", "", IF(IFERROR(INDEX($B777:$AE777, $BK777, MATCH(BI$10, $B$11:$AE$11, 0)), "")="", "", IFERROR(INDEX($B777:$AE777, $BK777, MATCH(BI$10, $B$11:$AE$11, 0)), "")))</f>
        <v/>
      </c>
      <c r="BJ777" s="12"/>
      <c r="BN777" s="19" t="str" cm="1">
        <f t="array" ref="BN777">IF($AZ$10="", "", IF(IFERROR(INDEX($B777:$AE777, $BK777, MATCH($AZ$10, $B$11:$AE$11, 0)), "")="", "", IFERROR(INDEX($B777:$AE777, $BK777, MATCH($AZ$10, $B$11:$AE$11, 0)), "")))</f>
        <v/>
      </c>
      <c r="BO777" s="19" t="str">
        <f t="shared" si="178"/>
        <v/>
      </c>
      <c r="BP777" s="19" t="str">
        <f t="shared" si="179"/>
        <v/>
      </c>
      <c r="BQ777" s="19" t="str">
        <f t="shared" si="180"/>
        <v/>
      </c>
      <c r="BR777" s="30" t="str">
        <f t="shared" si="181"/>
        <v/>
      </c>
      <c r="BS777" s="19" t="str">
        <f t="shared" si="182"/>
        <v/>
      </c>
      <c r="BT777" s="40" t="str" cm="1">
        <f t="array" ref="BT777">IFERROR(DATE(INDEX($BQ777:$BS777, $BK777, MATCH($BN$5, $BQ$10:$BS$10, 0)), INDEX($BQ777:$BS777, $BK777, MATCH($BN$4, $BQ$10:$BS$10, 0)), INDEX($BQ777:$BS777, $BK777, MATCH($BN$3, $BQ$10:$BS$10, 0))), "")</f>
        <v/>
      </c>
      <c r="BV777" s="19" t="str">
        <f t="shared" si="183"/>
        <v/>
      </c>
      <c r="BX777" s="19" t="str">
        <f t="shared" si="184"/>
        <v/>
      </c>
      <c r="BZ777" s="30" t="str">
        <f t="shared" si="188"/>
        <v/>
      </c>
      <c r="CA777" s="13" t="str">
        <f t="shared" si="189"/>
        <v/>
      </c>
      <c r="CB777" s="13" t="str">
        <f t="shared" si="190"/>
        <v/>
      </c>
      <c r="CC777" s="13" t="str">
        <f t="shared" si="191"/>
        <v/>
      </c>
      <c r="CD777" s="32" t="str">
        <f t="shared" si="192"/>
        <v/>
      </c>
      <c r="CF777" s="52" t="str">
        <f t="shared" si="185"/>
        <v/>
      </c>
      <c r="CH777" s="19" t="str">
        <f>IF($CF777="", "", COUNTIF($CF$12:$CF$1210, "&gt;"&amp;$CF777)+1+COUNTIF($CF$12:$CF777, $CF777)-1)</f>
        <v/>
      </c>
      <c r="CJ777" s="19" t="str">
        <f t="shared" si="186"/>
        <v/>
      </c>
      <c r="CL777" s="87" t="str">
        <f t="shared" si="187"/>
        <v/>
      </c>
    </row>
    <row r="778" spans="1:90" x14ac:dyDescent="0.25">
      <c r="A778" s="11"/>
      <c r="B778" s="5"/>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7"/>
      <c r="AF778" s="11"/>
      <c r="AG778" s="12"/>
      <c r="AH778" s="12"/>
      <c r="AI778" s="12"/>
      <c r="AJ778" s="12"/>
      <c r="AK778" s="12"/>
      <c r="AL778" s="12"/>
      <c r="AM778" s="12"/>
      <c r="AN778" s="12"/>
      <c r="AO778" s="12"/>
      <c r="AP778" s="12"/>
      <c r="AQ778" s="12"/>
      <c r="AR778" s="12"/>
      <c r="AS778" s="12"/>
      <c r="AT778" s="12"/>
      <c r="AU778" s="12"/>
      <c r="AV778" s="12"/>
      <c r="AW778" s="12"/>
      <c r="AX778" s="12"/>
      <c r="AY778" s="12"/>
      <c r="AZ778" s="37" t="str">
        <f t="shared" si="177"/>
        <v/>
      </c>
      <c r="BA778" s="13" t="str" cm="1">
        <f t="array" ref="BA778">IF(BA$10="", "", IF(IFERROR(INDEX($B778:$AE778, $BK778, MATCH(BA$10, $B$11:$AE$11, 0)), "")="", "", IFERROR(VALUE(INDEX($B778:$AE778, $BK778, MATCH(BA$10, $B$11:$AE$11, 0))), "")))</f>
        <v/>
      </c>
      <c r="BB778" s="13" t="str" cm="1">
        <f t="array" ref="BB778">IF(BB$10="", "", IF(IFERROR(INDEX($B778:$AE778, $BK778, MATCH(BB$10, $B$11:$AE$11, 0)), "")="", "", IFERROR(VALUE(INDEX($B778:$AE778, $BK778, MATCH(BB$10, $B$11:$AE$11, 0))), "")))</f>
        <v/>
      </c>
      <c r="BC778" s="13" t="str" cm="1">
        <f t="array" ref="BC778">IF(BC$10="", "", IF(IFERROR(INDEX($B778:$AE778, $BK778, MATCH(BC$10, $B$11:$AE$11, 0)), "")="", "", IFERROR(VALUE(INDEX($B778:$AE778, $BK778, MATCH(BC$10, $B$11:$AE$11, 0))), "")))</f>
        <v/>
      </c>
      <c r="BD778" s="13" t="str" cm="1">
        <f t="array" ref="BD778">IF(BD$10="", "", IF(IFERROR(INDEX($B778:$AE778, $BK778, MATCH(BD$10, $B$11:$AE$11, 0)), "")="", "", IFERROR(VALUE(INDEX($B778:$AE778, $BK778, MATCH(BD$10, $B$11:$AE$11, 0))), "")))</f>
        <v/>
      </c>
      <c r="BE778" s="32" t="str" cm="1">
        <f t="array" ref="BE778">IF(BE$10="", "", IF(IFERROR(INDEX($B778:$AE778, $BK778, MATCH(BE$10, $B$11:$AE$11, 0)), "")="", "", IFERROR(VALUE(INDEX($B778:$AE778, $BK778, MATCH(BE$10, $B$11:$AE$11, 0))), "")))</f>
        <v/>
      </c>
      <c r="BF778" s="12"/>
      <c r="BG778" s="44" t="str" cm="1">
        <f t="array" ref="BG778">IF(BG$10="", "", IF(IFERROR(INDEX($B778:$AE778, $BK778, MATCH(BG$10, $B$11:$AE$11, 0)), "")="", "", IFERROR(LEFT(INDEX($B778:$AE778, $BK778, MATCH(BG$10, $B$11:$AE$11, 0)), 70), "")))</f>
        <v/>
      </c>
      <c r="BH778" s="12"/>
      <c r="BI778" s="44" t="str" cm="1">
        <f t="array" ref="BI778">IF(BI$10="", "", IF(IFERROR(INDEX($B778:$AE778, $BK778, MATCH(BI$10, $B$11:$AE$11, 0)), "")="", "", IFERROR(INDEX($B778:$AE778, $BK778, MATCH(BI$10, $B$11:$AE$11, 0)), "")))</f>
        <v/>
      </c>
      <c r="BJ778" s="12"/>
      <c r="BN778" s="19" t="str" cm="1">
        <f t="array" ref="BN778">IF($AZ$10="", "", IF(IFERROR(INDEX($B778:$AE778, $BK778, MATCH($AZ$10, $B$11:$AE$11, 0)), "")="", "", IFERROR(INDEX($B778:$AE778, $BK778, MATCH($AZ$10, $B$11:$AE$11, 0)), "")))</f>
        <v/>
      </c>
      <c r="BO778" s="19" t="str">
        <f t="shared" si="178"/>
        <v/>
      </c>
      <c r="BP778" s="19" t="str">
        <f t="shared" si="179"/>
        <v/>
      </c>
      <c r="BQ778" s="19" t="str">
        <f t="shared" si="180"/>
        <v/>
      </c>
      <c r="BR778" s="30" t="str">
        <f t="shared" si="181"/>
        <v/>
      </c>
      <c r="BS778" s="19" t="str">
        <f t="shared" si="182"/>
        <v/>
      </c>
      <c r="BT778" s="40" t="str" cm="1">
        <f t="array" ref="BT778">IFERROR(DATE(INDEX($BQ778:$BS778, $BK778, MATCH($BN$5, $BQ$10:$BS$10, 0)), INDEX($BQ778:$BS778, $BK778, MATCH($BN$4, $BQ$10:$BS$10, 0)), INDEX($BQ778:$BS778, $BK778, MATCH($BN$3, $BQ$10:$BS$10, 0))), "")</f>
        <v/>
      </c>
      <c r="BV778" s="19" t="str">
        <f t="shared" si="183"/>
        <v/>
      </c>
      <c r="BX778" s="19" t="str">
        <f t="shared" si="184"/>
        <v/>
      </c>
      <c r="BZ778" s="30" t="str">
        <f t="shared" si="188"/>
        <v/>
      </c>
      <c r="CA778" s="13" t="str">
        <f t="shared" si="189"/>
        <v/>
      </c>
      <c r="CB778" s="13" t="str">
        <f t="shared" si="190"/>
        <v/>
      </c>
      <c r="CC778" s="13" t="str">
        <f t="shared" si="191"/>
        <v/>
      </c>
      <c r="CD778" s="32" t="str">
        <f t="shared" si="192"/>
        <v/>
      </c>
      <c r="CF778" s="52" t="str">
        <f t="shared" si="185"/>
        <v/>
      </c>
      <c r="CH778" s="19" t="str">
        <f>IF($CF778="", "", COUNTIF($CF$12:$CF$1210, "&gt;"&amp;$CF778)+1+COUNTIF($CF$12:$CF778, $CF778)-1)</f>
        <v/>
      </c>
      <c r="CJ778" s="19" t="str">
        <f t="shared" si="186"/>
        <v/>
      </c>
      <c r="CL778" s="87" t="str">
        <f t="shared" si="187"/>
        <v/>
      </c>
    </row>
    <row r="779" spans="1:90" x14ac:dyDescent="0.25">
      <c r="A779" s="11"/>
      <c r="B779" s="5"/>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7"/>
      <c r="AF779" s="11"/>
      <c r="AG779" s="12"/>
      <c r="AH779" s="12"/>
      <c r="AI779" s="12"/>
      <c r="AJ779" s="12"/>
      <c r="AK779" s="12"/>
      <c r="AL779" s="12"/>
      <c r="AM779" s="12"/>
      <c r="AN779" s="12"/>
      <c r="AO779" s="12"/>
      <c r="AP779" s="12"/>
      <c r="AQ779" s="12"/>
      <c r="AR779" s="12"/>
      <c r="AS779" s="12"/>
      <c r="AT779" s="12"/>
      <c r="AU779" s="12"/>
      <c r="AV779" s="12"/>
      <c r="AW779" s="12"/>
      <c r="AX779" s="12"/>
      <c r="AY779" s="12"/>
      <c r="AZ779" s="37" t="str">
        <f t="shared" si="177"/>
        <v/>
      </c>
      <c r="BA779" s="13" t="str" cm="1">
        <f t="array" ref="BA779">IF(BA$10="", "", IF(IFERROR(INDEX($B779:$AE779, $BK779, MATCH(BA$10, $B$11:$AE$11, 0)), "")="", "", IFERROR(VALUE(INDEX($B779:$AE779, $BK779, MATCH(BA$10, $B$11:$AE$11, 0))), "")))</f>
        <v/>
      </c>
      <c r="BB779" s="13" t="str" cm="1">
        <f t="array" ref="BB779">IF(BB$10="", "", IF(IFERROR(INDEX($B779:$AE779, $BK779, MATCH(BB$10, $B$11:$AE$11, 0)), "")="", "", IFERROR(VALUE(INDEX($B779:$AE779, $BK779, MATCH(BB$10, $B$11:$AE$11, 0))), "")))</f>
        <v/>
      </c>
      <c r="BC779" s="13" t="str" cm="1">
        <f t="array" ref="BC779">IF(BC$10="", "", IF(IFERROR(INDEX($B779:$AE779, $BK779, MATCH(BC$10, $B$11:$AE$11, 0)), "")="", "", IFERROR(VALUE(INDEX($B779:$AE779, $BK779, MATCH(BC$10, $B$11:$AE$11, 0))), "")))</f>
        <v/>
      </c>
      <c r="BD779" s="13" t="str" cm="1">
        <f t="array" ref="BD779">IF(BD$10="", "", IF(IFERROR(INDEX($B779:$AE779, $BK779, MATCH(BD$10, $B$11:$AE$11, 0)), "")="", "", IFERROR(VALUE(INDEX($B779:$AE779, $BK779, MATCH(BD$10, $B$11:$AE$11, 0))), "")))</f>
        <v/>
      </c>
      <c r="BE779" s="32" t="str" cm="1">
        <f t="array" ref="BE779">IF(BE$10="", "", IF(IFERROR(INDEX($B779:$AE779, $BK779, MATCH(BE$10, $B$11:$AE$11, 0)), "")="", "", IFERROR(VALUE(INDEX($B779:$AE779, $BK779, MATCH(BE$10, $B$11:$AE$11, 0))), "")))</f>
        <v/>
      </c>
      <c r="BF779" s="12"/>
      <c r="BG779" s="44" t="str" cm="1">
        <f t="array" ref="BG779">IF(BG$10="", "", IF(IFERROR(INDEX($B779:$AE779, $BK779, MATCH(BG$10, $B$11:$AE$11, 0)), "")="", "", IFERROR(LEFT(INDEX($B779:$AE779, $BK779, MATCH(BG$10, $B$11:$AE$11, 0)), 70), "")))</f>
        <v/>
      </c>
      <c r="BH779" s="12"/>
      <c r="BI779" s="44" t="str" cm="1">
        <f t="array" ref="BI779">IF(BI$10="", "", IF(IFERROR(INDEX($B779:$AE779, $BK779, MATCH(BI$10, $B$11:$AE$11, 0)), "")="", "", IFERROR(INDEX($B779:$AE779, $BK779, MATCH(BI$10, $B$11:$AE$11, 0)), "")))</f>
        <v/>
      </c>
      <c r="BJ779" s="12"/>
      <c r="BN779" s="19" t="str" cm="1">
        <f t="array" ref="BN779">IF($AZ$10="", "", IF(IFERROR(INDEX($B779:$AE779, $BK779, MATCH($AZ$10, $B$11:$AE$11, 0)), "")="", "", IFERROR(INDEX($B779:$AE779, $BK779, MATCH($AZ$10, $B$11:$AE$11, 0)), "")))</f>
        <v/>
      </c>
      <c r="BO779" s="19" t="str">
        <f t="shared" si="178"/>
        <v/>
      </c>
      <c r="BP779" s="19" t="str">
        <f t="shared" si="179"/>
        <v/>
      </c>
      <c r="BQ779" s="19" t="str">
        <f t="shared" si="180"/>
        <v/>
      </c>
      <c r="BR779" s="30" t="str">
        <f t="shared" si="181"/>
        <v/>
      </c>
      <c r="BS779" s="19" t="str">
        <f t="shared" si="182"/>
        <v/>
      </c>
      <c r="BT779" s="40" t="str" cm="1">
        <f t="array" ref="BT779">IFERROR(DATE(INDEX($BQ779:$BS779, $BK779, MATCH($BN$5, $BQ$10:$BS$10, 0)), INDEX($BQ779:$BS779, $BK779, MATCH($BN$4, $BQ$10:$BS$10, 0)), INDEX($BQ779:$BS779, $BK779, MATCH($BN$3, $BQ$10:$BS$10, 0))), "")</f>
        <v/>
      </c>
      <c r="BV779" s="19" t="str">
        <f t="shared" si="183"/>
        <v/>
      </c>
      <c r="BX779" s="19" t="str">
        <f t="shared" si="184"/>
        <v/>
      </c>
      <c r="BZ779" s="30" t="str">
        <f t="shared" si="188"/>
        <v/>
      </c>
      <c r="CA779" s="13" t="str">
        <f t="shared" si="189"/>
        <v/>
      </c>
      <c r="CB779" s="13" t="str">
        <f t="shared" si="190"/>
        <v/>
      </c>
      <c r="CC779" s="13" t="str">
        <f t="shared" si="191"/>
        <v/>
      </c>
      <c r="CD779" s="32" t="str">
        <f t="shared" si="192"/>
        <v/>
      </c>
      <c r="CF779" s="52" t="str">
        <f t="shared" si="185"/>
        <v/>
      </c>
      <c r="CH779" s="19" t="str">
        <f>IF($CF779="", "", COUNTIF($CF$12:$CF$1210, "&gt;"&amp;$CF779)+1+COUNTIF($CF$12:$CF779, $CF779)-1)</f>
        <v/>
      </c>
      <c r="CJ779" s="19" t="str">
        <f t="shared" si="186"/>
        <v/>
      </c>
      <c r="CL779" s="87" t="str">
        <f t="shared" si="187"/>
        <v/>
      </c>
    </row>
    <row r="780" spans="1:90" x14ac:dyDescent="0.25">
      <c r="A780" s="11"/>
      <c r="B780" s="5"/>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7"/>
      <c r="AF780" s="11"/>
      <c r="AG780" s="12"/>
      <c r="AH780" s="12"/>
      <c r="AI780" s="12"/>
      <c r="AJ780" s="12"/>
      <c r="AK780" s="12"/>
      <c r="AL780" s="12"/>
      <c r="AM780" s="12"/>
      <c r="AN780" s="12"/>
      <c r="AO780" s="12"/>
      <c r="AP780" s="12"/>
      <c r="AQ780" s="12"/>
      <c r="AR780" s="12"/>
      <c r="AS780" s="12"/>
      <c r="AT780" s="12"/>
      <c r="AU780" s="12"/>
      <c r="AV780" s="12"/>
      <c r="AW780" s="12"/>
      <c r="AX780" s="12"/>
      <c r="AY780" s="12"/>
      <c r="AZ780" s="37" t="str">
        <f t="shared" si="177"/>
        <v/>
      </c>
      <c r="BA780" s="13" t="str" cm="1">
        <f t="array" ref="BA780">IF(BA$10="", "", IF(IFERROR(INDEX($B780:$AE780, $BK780, MATCH(BA$10, $B$11:$AE$11, 0)), "")="", "", IFERROR(VALUE(INDEX($B780:$AE780, $BK780, MATCH(BA$10, $B$11:$AE$11, 0))), "")))</f>
        <v/>
      </c>
      <c r="BB780" s="13" t="str" cm="1">
        <f t="array" ref="BB780">IF(BB$10="", "", IF(IFERROR(INDEX($B780:$AE780, $BK780, MATCH(BB$10, $B$11:$AE$11, 0)), "")="", "", IFERROR(VALUE(INDEX($B780:$AE780, $BK780, MATCH(BB$10, $B$11:$AE$11, 0))), "")))</f>
        <v/>
      </c>
      <c r="BC780" s="13" t="str" cm="1">
        <f t="array" ref="BC780">IF(BC$10="", "", IF(IFERROR(INDEX($B780:$AE780, $BK780, MATCH(BC$10, $B$11:$AE$11, 0)), "")="", "", IFERROR(VALUE(INDEX($B780:$AE780, $BK780, MATCH(BC$10, $B$11:$AE$11, 0))), "")))</f>
        <v/>
      </c>
      <c r="BD780" s="13" t="str" cm="1">
        <f t="array" ref="BD780">IF(BD$10="", "", IF(IFERROR(INDEX($B780:$AE780, $BK780, MATCH(BD$10, $B$11:$AE$11, 0)), "")="", "", IFERROR(VALUE(INDEX($B780:$AE780, $BK780, MATCH(BD$10, $B$11:$AE$11, 0))), "")))</f>
        <v/>
      </c>
      <c r="BE780" s="32" t="str" cm="1">
        <f t="array" ref="BE780">IF(BE$10="", "", IF(IFERROR(INDEX($B780:$AE780, $BK780, MATCH(BE$10, $B$11:$AE$11, 0)), "")="", "", IFERROR(VALUE(INDEX($B780:$AE780, $BK780, MATCH(BE$10, $B$11:$AE$11, 0))), "")))</f>
        <v/>
      </c>
      <c r="BF780" s="12"/>
      <c r="BG780" s="44" t="str" cm="1">
        <f t="array" ref="BG780">IF(BG$10="", "", IF(IFERROR(INDEX($B780:$AE780, $BK780, MATCH(BG$10, $B$11:$AE$11, 0)), "")="", "", IFERROR(LEFT(INDEX($B780:$AE780, $BK780, MATCH(BG$10, $B$11:$AE$11, 0)), 70), "")))</f>
        <v/>
      </c>
      <c r="BH780" s="12"/>
      <c r="BI780" s="44" t="str" cm="1">
        <f t="array" ref="BI780">IF(BI$10="", "", IF(IFERROR(INDEX($B780:$AE780, $BK780, MATCH(BI$10, $B$11:$AE$11, 0)), "")="", "", IFERROR(INDEX($B780:$AE780, $BK780, MATCH(BI$10, $B$11:$AE$11, 0)), "")))</f>
        <v/>
      </c>
      <c r="BJ780" s="12"/>
      <c r="BN780" s="19" t="str" cm="1">
        <f t="array" ref="BN780">IF($AZ$10="", "", IF(IFERROR(INDEX($B780:$AE780, $BK780, MATCH($AZ$10, $B$11:$AE$11, 0)), "")="", "", IFERROR(INDEX($B780:$AE780, $BK780, MATCH($AZ$10, $B$11:$AE$11, 0)), "")))</f>
        <v/>
      </c>
      <c r="BO780" s="19" t="str">
        <f t="shared" si="178"/>
        <v/>
      </c>
      <c r="BP780" s="19" t="str">
        <f t="shared" si="179"/>
        <v/>
      </c>
      <c r="BQ780" s="19" t="str">
        <f t="shared" si="180"/>
        <v/>
      </c>
      <c r="BR780" s="30" t="str">
        <f t="shared" si="181"/>
        <v/>
      </c>
      <c r="BS780" s="19" t="str">
        <f t="shared" si="182"/>
        <v/>
      </c>
      <c r="BT780" s="40" t="str" cm="1">
        <f t="array" ref="BT780">IFERROR(DATE(INDEX($BQ780:$BS780, $BK780, MATCH($BN$5, $BQ$10:$BS$10, 0)), INDEX($BQ780:$BS780, $BK780, MATCH($BN$4, $BQ$10:$BS$10, 0)), INDEX($BQ780:$BS780, $BK780, MATCH($BN$3, $BQ$10:$BS$10, 0))), "")</f>
        <v/>
      </c>
      <c r="BV780" s="19" t="str">
        <f t="shared" si="183"/>
        <v/>
      </c>
      <c r="BX780" s="19" t="str">
        <f t="shared" si="184"/>
        <v/>
      </c>
      <c r="BZ780" s="30" t="str">
        <f t="shared" si="188"/>
        <v/>
      </c>
      <c r="CA780" s="13" t="str">
        <f t="shared" si="189"/>
        <v/>
      </c>
      <c r="CB780" s="13" t="str">
        <f t="shared" si="190"/>
        <v/>
      </c>
      <c r="CC780" s="13" t="str">
        <f t="shared" si="191"/>
        <v/>
      </c>
      <c r="CD780" s="32" t="str">
        <f t="shared" si="192"/>
        <v/>
      </c>
      <c r="CF780" s="52" t="str">
        <f t="shared" si="185"/>
        <v/>
      </c>
      <c r="CH780" s="19" t="str">
        <f>IF($CF780="", "", COUNTIF($CF$12:$CF$1210, "&gt;"&amp;$CF780)+1+COUNTIF($CF$12:$CF780, $CF780)-1)</f>
        <v/>
      </c>
      <c r="CJ780" s="19" t="str">
        <f t="shared" si="186"/>
        <v/>
      </c>
      <c r="CL780" s="87" t="str">
        <f t="shared" si="187"/>
        <v/>
      </c>
    </row>
    <row r="781" spans="1:90" x14ac:dyDescent="0.25">
      <c r="A781" s="11"/>
      <c r="B781" s="5"/>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7"/>
      <c r="AF781" s="11"/>
      <c r="AG781" s="12"/>
      <c r="AH781" s="12"/>
      <c r="AI781" s="12"/>
      <c r="AJ781" s="12"/>
      <c r="AK781" s="12"/>
      <c r="AL781" s="12"/>
      <c r="AM781" s="12"/>
      <c r="AN781" s="12"/>
      <c r="AO781" s="12"/>
      <c r="AP781" s="12"/>
      <c r="AQ781" s="12"/>
      <c r="AR781" s="12"/>
      <c r="AS781" s="12"/>
      <c r="AT781" s="12"/>
      <c r="AU781" s="12"/>
      <c r="AV781" s="12"/>
      <c r="AW781" s="12"/>
      <c r="AX781" s="12"/>
      <c r="AY781" s="12"/>
      <c r="AZ781" s="37" t="str">
        <f t="shared" ref="AZ781:AZ844" si="193">$BT781</f>
        <v/>
      </c>
      <c r="BA781" s="13" t="str" cm="1">
        <f t="array" ref="BA781">IF(BA$10="", "", IF(IFERROR(INDEX($B781:$AE781, $BK781, MATCH(BA$10, $B$11:$AE$11, 0)), "")="", "", IFERROR(VALUE(INDEX($B781:$AE781, $BK781, MATCH(BA$10, $B$11:$AE$11, 0))), "")))</f>
        <v/>
      </c>
      <c r="BB781" s="13" t="str" cm="1">
        <f t="array" ref="BB781">IF(BB$10="", "", IF(IFERROR(INDEX($B781:$AE781, $BK781, MATCH(BB$10, $B$11:$AE$11, 0)), "")="", "", IFERROR(VALUE(INDEX($B781:$AE781, $BK781, MATCH(BB$10, $B$11:$AE$11, 0))), "")))</f>
        <v/>
      </c>
      <c r="BC781" s="13" t="str" cm="1">
        <f t="array" ref="BC781">IF(BC$10="", "", IF(IFERROR(INDEX($B781:$AE781, $BK781, MATCH(BC$10, $B$11:$AE$11, 0)), "")="", "", IFERROR(VALUE(INDEX($B781:$AE781, $BK781, MATCH(BC$10, $B$11:$AE$11, 0))), "")))</f>
        <v/>
      </c>
      <c r="BD781" s="13" t="str" cm="1">
        <f t="array" ref="BD781">IF(BD$10="", "", IF(IFERROR(INDEX($B781:$AE781, $BK781, MATCH(BD$10, $B$11:$AE$11, 0)), "")="", "", IFERROR(VALUE(INDEX($B781:$AE781, $BK781, MATCH(BD$10, $B$11:$AE$11, 0))), "")))</f>
        <v/>
      </c>
      <c r="BE781" s="32" t="str" cm="1">
        <f t="array" ref="BE781">IF(BE$10="", "", IF(IFERROR(INDEX($B781:$AE781, $BK781, MATCH(BE$10, $B$11:$AE$11, 0)), "")="", "", IFERROR(VALUE(INDEX($B781:$AE781, $BK781, MATCH(BE$10, $B$11:$AE$11, 0))), "")))</f>
        <v/>
      </c>
      <c r="BF781" s="12"/>
      <c r="BG781" s="44" t="str" cm="1">
        <f t="array" ref="BG781">IF(BG$10="", "", IF(IFERROR(INDEX($B781:$AE781, $BK781, MATCH(BG$10, $B$11:$AE$11, 0)), "")="", "", IFERROR(LEFT(INDEX($B781:$AE781, $BK781, MATCH(BG$10, $B$11:$AE$11, 0)), 70), "")))</f>
        <v/>
      </c>
      <c r="BH781" s="12"/>
      <c r="BI781" s="44" t="str" cm="1">
        <f t="array" ref="BI781">IF(BI$10="", "", IF(IFERROR(INDEX($B781:$AE781, $BK781, MATCH(BI$10, $B$11:$AE$11, 0)), "")="", "", IFERROR(INDEX($B781:$AE781, $BK781, MATCH(BI$10, $B$11:$AE$11, 0)), "")))</f>
        <v/>
      </c>
      <c r="BJ781" s="12"/>
      <c r="BN781" s="19" t="str" cm="1">
        <f t="array" ref="BN781">IF($AZ$10="", "", IF(IFERROR(INDEX($B781:$AE781, $BK781, MATCH($AZ$10, $B$11:$AE$11, 0)), "")="", "", IFERROR(INDEX($B781:$AE781, $BK781, MATCH($AZ$10, $B$11:$AE$11, 0)), "")))</f>
        <v/>
      </c>
      <c r="BO781" s="19" t="str">
        <f t="shared" ref="BO781:BO844" si="194">IF($BN781="", "", IFERROR(FIND("/", $BN781), ""))</f>
        <v/>
      </c>
      <c r="BP781" s="19" t="str">
        <f t="shared" ref="BP781:BP844" si="195">IF(OR($BN781="", $BO781=""), "", IFERROR(FIND("/", $BN781, $BO781+1), ""))</f>
        <v/>
      </c>
      <c r="BQ781" s="19" t="str">
        <f t="shared" ref="BQ781:BQ844" si="196">IF($BN781="", "", IFERROR(VALUE(LEFT($BN781, $BO781-1)), ""))</f>
        <v/>
      </c>
      <c r="BR781" s="30" t="str">
        <f t="shared" ref="BR781:BR844" si="197">IF($BN781="", "", IFERROR(VALUE(MID($BN781, $BO781+1, (BP781-BO781-1))), ""))</f>
        <v/>
      </c>
      <c r="BS781" s="19" t="str">
        <f t="shared" ref="BS781:BS844" si="198">IF($BN781="", "", IFERROR(VALUE(MID($BN781, $BP781+1, (LEN(BN781)-BP781))), ""))</f>
        <v/>
      </c>
      <c r="BT781" s="40" t="str" cm="1">
        <f t="array" ref="BT781">IFERROR(DATE(INDEX($BQ781:$BS781, $BK781, MATCH($BN$5, $BQ$10:$BS$10, 0)), INDEX($BQ781:$BS781, $BK781, MATCH($BN$4, $BQ$10:$BS$10, 0)), INDEX($BQ781:$BS781, $BK781, MATCH($BN$3, $BQ$10:$BS$10, 0))), "")</f>
        <v/>
      </c>
      <c r="BV781" s="19" t="str">
        <f t="shared" ref="BV781:BV844" si="199">IF(COUNTIF($B781:$AE781, "")=30, "", "X")</f>
        <v/>
      </c>
      <c r="BX781" s="19" t="str">
        <f t="shared" ref="BX781:BX844" si="200">IF($BI781="", "", IF(COUNTIF($BI$12:$BI$1210, $BI781)&gt;1, "X", ""))</f>
        <v/>
      </c>
      <c r="BZ781" s="30" t="str">
        <f t="shared" si="188"/>
        <v/>
      </c>
      <c r="CA781" s="13" t="str">
        <f t="shared" si="189"/>
        <v/>
      </c>
      <c r="CB781" s="13" t="str">
        <f t="shared" si="190"/>
        <v/>
      </c>
      <c r="CC781" s="13" t="str">
        <f t="shared" si="191"/>
        <v/>
      </c>
      <c r="CD781" s="32" t="str">
        <f t="shared" si="192"/>
        <v/>
      </c>
      <c r="CF781" s="52" t="str">
        <f t="shared" ref="CF781:CF844" si="201">IF($BV781="", "", IFERROR(SUM($BZ781:$CD781), ""))</f>
        <v/>
      </c>
      <c r="CH781" s="19" t="str">
        <f>IF($CF781="", "", COUNTIF($CF$12:$CF$1210, "&gt;"&amp;$CF781)+1+COUNTIF($CF$12:$CF781, $CF781)-1)</f>
        <v/>
      </c>
      <c r="CJ781" s="19" t="str">
        <f t="shared" ref="CJ781:CJ844" si="202">IF($BT781="", "", IFERROR(TEXT($BT781, "mmm yyyy"), ""))</f>
        <v/>
      </c>
      <c r="CL781" s="87" t="str">
        <f t="shared" ref="CL781:CL844" si="203">IF($BV781="", "", IFERROR(SUM($BB781:$BE781)/$BA781, ""))</f>
        <v/>
      </c>
    </row>
    <row r="782" spans="1:90" x14ac:dyDescent="0.25">
      <c r="A782" s="11"/>
      <c r="B782" s="5"/>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7"/>
      <c r="AF782" s="11"/>
      <c r="AG782" s="12"/>
      <c r="AH782" s="12"/>
      <c r="AI782" s="12"/>
      <c r="AJ782" s="12"/>
      <c r="AK782" s="12"/>
      <c r="AL782" s="12"/>
      <c r="AM782" s="12"/>
      <c r="AN782" s="12"/>
      <c r="AO782" s="12"/>
      <c r="AP782" s="12"/>
      <c r="AQ782" s="12"/>
      <c r="AR782" s="12"/>
      <c r="AS782" s="12"/>
      <c r="AT782" s="12"/>
      <c r="AU782" s="12"/>
      <c r="AV782" s="12"/>
      <c r="AW782" s="12"/>
      <c r="AX782" s="12"/>
      <c r="AY782" s="12"/>
      <c r="AZ782" s="37" t="str">
        <f t="shared" si="193"/>
        <v/>
      </c>
      <c r="BA782" s="13" t="str" cm="1">
        <f t="array" ref="BA782">IF(BA$10="", "", IF(IFERROR(INDEX($B782:$AE782, $BK782, MATCH(BA$10, $B$11:$AE$11, 0)), "")="", "", IFERROR(VALUE(INDEX($B782:$AE782, $BK782, MATCH(BA$10, $B$11:$AE$11, 0))), "")))</f>
        <v/>
      </c>
      <c r="BB782" s="13" t="str" cm="1">
        <f t="array" ref="BB782">IF(BB$10="", "", IF(IFERROR(INDEX($B782:$AE782, $BK782, MATCH(BB$10, $B$11:$AE$11, 0)), "")="", "", IFERROR(VALUE(INDEX($B782:$AE782, $BK782, MATCH(BB$10, $B$11:$AE$11, 0))), "")))</f>
        <v/>
      </c>
      <c r="BC782" s="13" t="str" cm="1">
        <f t="array" ref="BC782">IF(BC$10="", "", IF(IFERROR(INDEX($B782:$AE782, $BK782, MATCH(BC$10, $B$11:$AE$11, 0)), "")="", "", IFERROR(VALUE(INDEX($B782:$AE782, $BK782, MATCH(BC$10, $B$11:$AE$11, 0))), "")))</f>
        <v/>
      </c>
      <c r="BD782" s="13" t="str" cm="1">
        <f t="array" ref="BD782">IF(BD$10="", "", IF(IFERROR(INDEX($B782:$AE782, $BK782, MATCH(BD$10, $B$11:$AE$11, 0)), "")="", "", IFERROR(VALUE(INDEX($B782:$AE782, $BK782, MATCH(BD$10, $B$11:$AE$11, 0))), "")))</f>
        <v/>
      </c>
      <c r="BE782" s="32" t="str" cm="1">
        <f t="array" ref="BE782">IF(BE$10="", "", IF(IFERROR(INDEX($B782:$AE782, $BK782, MATCH(BE$10, $B$11:$AE$11, 0)), "")="", "", IFERROR(VALUE(INDEX($B782:$AE782, $BK782, MATCH(BE$10, $B$11:$AE$11, 0))), "")))</f>
        <v/>
      </c>
      <c r="BF782" s="12"/>
      <c r="BG782" s="44" t="str" cm="1">
        <f t="array" ref="BG782">IF(BG$10="", "", IF(IFERROR(INDEX($B782:$AE782, $BK782, MATCH(BG$10, $B$11:$AE$11, 0)), "")="", "", IFERROR(LEFT(INDEX($B782:$AE782, $BK782, MATCH(BG$10, $B$11:$AE$11, 0)), 70), "")))</f>
        <v/>
      </c>
      <c r="BH782" s="12"/>
      <c r="BI782" s="44" t="str" cm="1">
        <f t="array" ref="BI782">IF(BI$10="", "", IF(IFERROR(INDEX($B782:$AE782, $BK782, MATCH(BI$10, $B$11:$AE$11, 0)), "")="", "", IFERROR(INDEX($B782:$AE782, $BK782, MATCH(BI$10, $B$11:$AE$11, 0)), "")))</f>
        <v/>
      </c>
      <c r="BJ782" s="12"/>
      <c r="BN782" s="19" t="str" cm="1">
        <f t="array" ref="BN782">IF($AZ$10="", "", IF(IFERROR(INDEX($B782:$AE782, $BK782, MATCH($AZ$10, $B$11:$AE$11, 0)), "")="", "", IFERROR(INDEX($B782:$AE782, $BK782, MATCH($AZ$10, $B$11:$AE$11, 0)), "")))</f>
        <v/>
      </c>
      <c r="BO782" s="19" t="str">
        <f t="shared" si="194"/>
        <v/>
      </c>
      <c r="BP782" s="19" t="str">
        <f t="shared" si="195"/>
        <v/>
      </c>
      <c r="BQ782" s="19" t="str">
        <f t="shared" si="196"/>
        <v/>
      </c>
      <c r="BR782" s="30" t="str">
        <f t="shared" si="197"/>
        <v/>
      </c>
      <c r="BS782" s="19" t="str">
        <f t="shared" si="198"/>
        <v/>
      </c>
      <c r="BT782" s="40" t="str" cm="1">
        <f t="array" ref="BT782">IFERROR(DATE(INDEX($BQ782:$BS782, $BK782, MATCH($BN$5, $BQ$10:$BS$10, 0)), INDEX($BQ782:$BS782, $BK782, MATCH($BN$4, $BQ$10:$BS$10, 0)), INDEX($BQ782:$BS782, $BK782, MATCH($BN$3, $BQ$10:$BS$10, 0))), "")</f>
        <v/>
      </c>
      <c r="BV782" s="19" t="str">
        <f t="shared" si="199"/>
        <v/>
      </c>
      <c r="BX782" s="19" t="str">
        <f t="shared" si="200"/>
        <v/>
      </c>
      <c r="BZ782" s="30" t="str">
        <f t="shared" si="188"/>
        <v/>
      </c>
      <c r="CA782" s="13" t="str">
        <f t="shared" si="189"/>
        <v/>
      </c>
      <c r="CB782" s="13" t="str">
        <f t="shared" si="190"/>
        <v/>
      </c>
      <c r="CC782" s="13" t="str">
        <f t="shared" si="191"/>
        <v/>
      </c>
      <c r="CD782" s="32" t="str">
        <f t="shared" si="192"/>
        <v/>
      </c>
      <c r="CF782" s="52" t="str">
        <f t="shared" si="201"/>
        <v/>
      </c>
      <c r="CH782" s="19" t="str">
        <f>IF($CF782="", "", COUNTIF($CF$12:$CF$1210, "&gt;"&amp;$CF782)+1+COUNTIF($CF$12:$CF782, $CF782)-1)</f>
        <v/>
      </c>
      <c r="CJ782" s="19" t="str">
        <f t="shared" si="202"/>
        <v/>
      </c>
      <c r="CL782" s="87" t="str">
        <f t="shared" si="203"/>
        <v/>
      </c>
    </row>
    <row r="783" spans="1:90" x14ac:dyDescent="0.25">
      <c r="A783" s="11"/>
      <c r="B783" s="5"/>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7"/>
      <c r="AF783" s="11"/>
      <c r="AG783" s="12"/>
      <c r="AH783" s="12"/>
      <c r="AI783" s="12"/>
      <c r="AJ783" s="12"/>
      <c r="AK783" s="12"/>
      <c r="AL783" s="12"/>
      <c r="AM783" s="12"/>
      <c r="AN783" s="12"/>
      <c r="AO783" s="12"/>
      <c r="AP783" s="12"/>
      <c r="AQ783" s="12"/>
      <c r="AR783" s="12"/>
      <c r="AS783" s="12"/>
      <c r="AT783" s="12"/>
      <c r="AU783" s="12"/>
      <c r="AV783" s="12"/>
      <c r="AW783" s="12"/>
      <c r="AX783" s="12"/>
      <c r="AY783" s="12"/>
      <c r="AZ783" s="37" t="str">
        <f t="shared" si="193"/>
        <v/>
      </c>
      <c r="BA783" s="13" t="str" cm="1">
        <f t="array" ref="BA783">IF(BA$10="", "", IF(IFERROR(INDEX($B783:$AE783, $BK783, MATCH(BA$10, $B$11:$AE$11, 0)), "")="", "", IFERROR(VALUE(INDEX($B783:$AE783, $BK783, MATCH(BA$10, $B$11:$AE$11, 0))), "")))</f>
        <v/>
      </c>
      <c r="BB783" s="13" t="str" cm="1">
        <f t="array" ref="BB783">IF(BB$10="", "", IF(IFERROR(INDEX($B783:$AE783, $BK783, MATCH(BB$10, $B$11:$AE$11, 0)), "")="", "", IFERROR(VALUE(INDEX($B783:$AE783, $BK783, MATCH(BB$10, $B$11:$AE$11, 0))), "")))</f>
        <v/>
      </c>
      <c r="BC783" s="13" t="str" cm="1">
        <f t="array" ref="BC783">IF(BC$10="", "", IF(IFERROR(INDEX($B783:$AE783, $BK783, MATCH(BC$10, $B$11:$AE$11, 0)), "")="", "", IFERROR(VALUE(INDEX($B783:$AE783, $BK783, MATCH(BC$10, $B$11:$AE$11, 0))), "")))</f>
        <v/>
      </c>
      <c r="BD783" s="13" t="str" cm="1">
        <f t="array" ref="BD783">IF(BD$10="", "", IF(IFERROR(INDEX($B783:$AE783, $BK783, MATCH(BD$10, $B$11:$AE$11, 0)), "")="", "", IFERROR(VALUE(INDEX($B783:$AE783, $BK783, MATCH(BD$10, $B$11:$AE$11, 0))), "")))</f>
        <v/>
      </c>
      <c r="BE783" s="32" t="str" cm="1">
        <f t="array" ref="BE783">IF(BE$10="", "", IF(IFERROR(INDEX($B783:$AE783, $BK783, MATCH(BE$10, $B$11:$AE$11, 0)), "")="", "", IFERROR(VALUE(INDEX($B783:$AE783, $BK783, MATCH(BE$10, $B$11:$AE$11, 0))), "")))</f>
        <v/>
      </c>
      <c r="BF783" s="12"/>
      <c r="BG783" s="44" t="str" cm="1">
        <f t="array" ref="BG783">IF(BG$10="", "", IF(IFERROR(INDEX($B783:$AE783, $BK783, MATCH(BG$10, $B$11:$AE$11, 0)), "")="", "", IFERROR(LEFT(INDEX($B783:$AE783, $BK783, MATCH(BG$10, $B$11:$AE$11, 0)), 70), "")))</f>
        <v/>
      </c>
      <c r="BH783" s="12"/>
      <c r="BI783" s="44" t="str" cm="1">
        <f t="array" ref="BI783">IF(BI$10="", "", IF(IFERROR(INDEX($B783:$AE783, $BK783, MATCH(BI$10, $B$11:$AE$11, 0)), "")="", "", IFERROR(INDEX($B783:$AE783, $BK783, MATCH(BI$10, $B$11:$AE$11, 0)), "")))</f>
        <v/>
      </c>
      <c r="BJ783" s="12"/>
      <c r="BN783" s="19" t="str" cm="1">
        <f t="array" ref="BN783">IF($AZ$10="", "", IF(IFERROR(INDEX($B783:$AE783, $BK783, MATCH($AZ$10, $B$11:$AE$11, 0)), "")="", "", IFERROR(INDEX($B783:$AE783, $BK783, MATCH($AZ$10, $B$11:$AE$11, 0)), "")))</f>
        <v/>
      </c>
      <c r="BO783" s="19" t="str">
        <f t="shared" si="194"/>
        <v/>
      </c>
      <c r="BP783" s="19" t="str">
        <f t="shared" si="195"/>
        <v/>
      </c>
      <c r="BQ783" s="19" t="str">
        <f t="shared" si="196"/>
        <v/>
      </c>
      <c r="BR783" s="30" t="str">
        <f t="shared" si="197"/>
        <v/>
      </c>
      <c r="BS783" s="19" t="str">
        <f t="shared" si="198"/>
        <v/>
      </c>
      <c r="BT783" s="40" t="str" cm="1">
        <f t="array" ref="BT783">IFERROR(DATE(INDEX($BQ783:$BS783, $BK783, MATCH($BN$5, $BQ$10:$BS$10, 0)), INDEX($BQ783:$BS783, $BK783, MATCH($BN$4, $BQ$10:$BS$10, 0)), INDEX($BQ783:$BS783, $BK783, MATCH($BN$3, $BQ$10:$BS$10, 0))), "")</f>
        <v/>
      </c>
      <c r="BV783" s="19" t="str">
        <f t="shared" si="199"/>
        <v/>
      </c>
      <c r="BX783" s="19" t="str">
        <f t="shared" si="200"/>
        <v/>
      </c>
      <c r="BZ783" s="30" t="str">
        <f t="shared" ref="BZ783:BZ846" si="204">IF(BA783="", "", IFERROR(ROUNDDOWN(BA783/BZ$9, 0)*BZ$8, ""))</f>
        <v/>
      </c>
      <c r="CA783" s="13" t="str">
        <f t="shared" ref="CA783:CA846" si="205">IF(BB783="", "", IFERROR(ROUNDDOWN(BB783/CA$9, 0)*CA$8, ""))</f>
        <v/>
      </c>
      <c r="CB783" s="13" t="str">
        <f t="shared" ref="CB783:CB846" si="206">IF(BC783="", "", IFERROR(ROUNDDOWN(BC783/CB$9, 0)*CB$8, ""))</f>
        <v/>
      </c>
      <c r="CC783" s="13" t="str">
        <f t="shared" ref="CC783:CC846" si="207">IF(BD783="", "", IFERROR(ROUNDDOWN(BD783/CC$9, 0)*CC$8, ""))</f>
        <v/>
      </c>
      <c r="CD783" s="32" t="str">
        <f t="shared" ref="CD783:CD846" si="208">IF(BE783="", "", IFERROR(ROUNDDOWN(BE783/CD$9, 0)*CD$8, ""))</f>
        <v/>
      </c>
      <c r="CF783" s="52" t="str">
        <f t="shared" si="201"/>
        <v/>
      </c>
      <c r="CH783" s="19" t="str">
        <f>IF($CF783="", "", COUNTIF($CF$12:$CF$1210, "&gt;"&amp;$CF783)+1+COUNTIF($CF$12:$CF783, $CF783)-1)</f>
        <v/>
      </c>
      <c r="CJ783" s="19" t="str">
        <f t="shared" si="202"/>
        <v/>
      </c>
      <c r="CL783" s="87" t="str">
        <f t="shared" si="203"/>
        <v/>
      </c>
    </row>
    <row r="784" spans="1:90" x14ac:dyDescent="0.25">
      <c r="A784" s="11"/>
      <c r="B784" s="5"/>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7"/>
      <c r="AF784" s="11"/>
      <c r="AG784" s="12"/>
      <c r="AH784" s="12"/>
      <c r="AI784" s="12"/>
      <c r="AJ784" s="12"/>
      <c r="AK784" s="12"/>
      <c r="AL784" s="12"/>
      <c r="AM784" s="12"/>
      <c r="AN784" s="12"/>
      <c r="AO784" s="12"/>
      <c r="AP784" s="12"/>
      <c r="AQ784" s="12"/>
      <c r="AR784" s="12"/>
      <c r="AS784" s="12"/>
      <c r="AT784" s="12"/>
      <c r="AU784" s="12"/>
      <c r="AV784" s="12"/>
      <c r="AW784" s="12"/>
      <c r="AX784" s="12"/>
      <c r="AY784" s="12"/>
      <c r="AZ784" s="37" t="str">
        <f t="shared" si="193"/>
        <v/>
      </c>
      <c r="BA784" s="13" t="str" cm="1">
        <f t="array" ref="BA784">IF(BA$10="", "", IF(IFERROR(INDEX($B784:$AE784, $BK784, MATCH(BA$10, $B$11:$AE$11, 0)), "")="", "", IFERROR(VALUE(INDEX($B784:$AE784, $BK784, MATCH(BA$10, $B$11:$AE$11, 0))), "")))</f>
        <v/>
      </c>
      <c r="BB784" s="13" t="str" cm="1">
        <f t="array" ref="BB784">IF(BB$10="", "", IF(IFERROR(INDEX($B784:$AE784, $BK784, MATCH(BB$10, $B$11:$AE$11, 0)), "")="", "", IFERROR(VALUE(INDEX($B784:$AE784, $BK784, MATCH(BB$10, $B$11:$AE$11, 0))), "")))</f>
        <v/>
      </c>
      <c r="BC784" s="13" t="str" cm="1">
        <f t="array" ref="BC784">IF(BC$10="", "", IF(IFERROR(INDEX($B784:$AE784, $BK784, MATCH(BC$10, $B$11:$AE$11, 0)), "")="", "", IFERROR(VALUE(INDEX($B784:$AE784, $BK784, MATCH(BC$10, $B$11:$AE$11, 0))), "")))</f>
        <v/>
      </c>
      <c r="BD784" s="13" t="str" cm="1">
        <f t="array" ref="BD784">IF(BD$10="", "", IF(IFERROR(INDEX($B784:$AE784, $BK784, MATCH(BD$10, $B$11:$AE$11, 0)), "")="", "", IFERROR(VALUE(INDEX($B784:$AE784, $BK784, MATCH(BD$10, $B$11:$AE$11, 0))), "")))</f>
        <v/>
      </c>
      <c r="BE784" s="32" t="str" cm="1">
        <f t="array" ref="BE784">IF(BE$10="", "", IF(IFERROR(INDEX($B784:$AE784, $BK784, MATCH(BE$10, $B$11:$AE$11, 0)), "")="", "", IFERROR(VALUE(INDEX($B784:$AE784, $BK784, MATCH(BE$10, $B$11:$AE$11, 0))), "")))</f>
        <v/>
      </c>
      <c r="BF784" s="12"/>
      <c r="BG784" s="44" t="str" cm="1">
        <f t="array" ref="BG784">IF(BG$10="", "", IF(IFERROR(INDEX($B784:$AE784, $BK784, MATCH(BG$10, $B$11:$AE$11, 0)), "")="", "", IFERROR(LEFT(INDEX($B784:$AE784, $BK784, MATCH(BG$10, $B$11:$AE$11, 0)), 70), "")))</f>
        <v/>
      </c>
      <c r="BH784" s="12"/>
      <c r="BI784" s="44" t="str" cm="1">
        <f t="array" ref="BI784">IF(BI$10="", "", IF(IFERROR(INDEX($B784:$AE784, $BK784, MATCH(BI$10, $B$11:$AE$11, 0)), "")="", "", IFERROR(INDEX($B784:$AE784, $BK784, MATCH(BI$10, $B$11:$AE$11, 0)), "")))</f>
        <v/>
      </c>
      <c r="BJ784" s="12"/>
      <c r="BN784" s="19" t="str" cm="1">
        <f t="array" ref="BN784">IF($AZ$10="", "", IF(IFERROR(INDEX($B784:$AE784, $BK784, MATCH($AZ$10, $B$11:$AE$11, 0)), "")="", "", IFERROR(INDEX($B784:$AE784, $BK784, MATCH($AZ$10, $B$11:$AE$11, 0)), "")))</f>
        <v/>
      </c>
      <c r="BO784" s="19" t="str">
        <f t="shared" si="194"/>
        <v/>
      </c>
      <c r="BP784" s="19" t="str">
        <f t="shared" si="195"/>
        <v/>
      </c>
      <c r="BQ784" s="19" t="str">
        <f t="shared" si="196"/>
        <v/>
      </c>
      <c r="BR784" s="30" t="str">
        <f t="shared" si="197"/>
        <v/>
      </c>
      <c r="BS784" s="19" t="str">
        <f t="shared" si="198"/>
        <v/>
      </c>
      <c r="BT784" s="40" t="str" cm="1">
        <f t="array" ref="BT784">IFERROR(DATE(INDEX($BQ784:$BS784, $BK784, MATCH($BN$5, $BQ$10:$BS$10, 0)), INDEX($BQ784:$BS784, $BK784, MATCH($BN$4, $BQ$10:$BS$10, 0)), INDEX($BQ784:$BS784, $BK784, MATCH($BN$3, $BQ$10:$BS$10, 0))), "")</f>
        <v/>
      </c>
      <c r="BV784" s="19" t="str">
        <f t="shared" si="199"/>
        <v/>
      </c>
      <c r="BX784" s="19" t="str">
        <f t="shared" si="200"/>
        <v/>
      </c>
      <c r="BZ784" s="30" t="str">
        <f t="shared" si="204"/>
        <v/>
      </c>
      <c r="CA784" s="13" t="str">
        <f t="shared" si="205"/>
        <v/>
      </c>
      <c r="CB784" s="13" t="str">
        <f t="shared" si="206"/>
        <v/>
      </c>
      <c r="CC784" s="13" t="str">
        <f t="shared" si="207"/>
        <v/>
      </c>
      <c r="CD784" s="32" t="str">
        <f t="shared" si="208"/>
        <v/>
      </c>
      <c r="CF784" s="52" t="str">
        <f t="shared" si="201"/>
        <v/>
      </c>
      <c r="CH784" s="19" t="str">
        <f>IF($CF784="", "", COUNTIF($CF$12:$CF$1210, "&gt;"&amp;$CF784)+1+COUNTIF($CF$12:$CF784, $CF784)-1)</f>
        <v/>
      </c>
      <c r="CJ784" s="19" t="str">
        <f t="shared" si="202"/>
        <v/>
      </c>
      <c r="CL784" s="87" t="str">
        <f t="shared" si="203"/>
        <v/>
      </c>
    </row>
    <row r="785" spans="1:90" x14ac:dyDescent="0.25">
      <c r="A785" s="11"/>
      <c r="B785" s="5"/>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7"/>
      <c r="AF785" s="11"/>
      <c r="AG785" s="12"/>
      <c r="AH785" s="12"/>
      <c r="AI785" s="12"/>
      <c r="AJ785" s="12"/>
      <c r="AK785" s="12"/>
      <c r="AL785" s="12"/>
      <c r="AM785" s="12"/>
      <c r="AN785" s="12"/>
      <c r="AO785" s="12"/>
      <c r="AP785" s="12"/>
      <c r="AQ785" s="12"/>
      <c r="AR785" s="12"/>
      <c r="AS785" s="12"/>
      <c r="AT785" s="12"/>
      <c r="AU785" s="12"/>
      <c r="AV785" s="12"/>
      <c r="AW785" s="12"/>
      <c r="AX785" s="12"/>
      <c r="AY785" s="12"/>
      <c r="AZ785" s="37" t="str">
        <f t="shared" si="193"/>
        <v/>
      </c>
      <c r="BA785" s="13" t="str" cm="1">
        <f t="array" ref="BA785">IF(BA$10="", "", IF(IFERROR(INDEX($B785:$AE785, $BK785, MATCH(BA$10, $B$11:$AE$11, 0)), "")="", "", IFERROR(VALUE(INDEX($B785:$AE785, $BK785, MATCH(BA$10, $B$11:$AE$11, 0))), "")))</f>
        <v/>
      </c>
      <c r="BB785" s="13" t="str" cm="1">
        <f t="array" ref="BB785">IF(BB$10="", "", IF(IFERROR(INDEX($B785:$AE785, $BK785, MATCH(BB$10, $B$11:$AE$11, 0)), "")="", "", IFERROR(VALUE(INDEX($B785:$AE785, $BK785, MATCH(BB$10, $B$11:$AE$11, 0))), "")))</f>
        <v/>
      </c>
      <c r="BC785" s="13" t="str" cm="1">
        <f t="array" ref="BC785">IF(BC$10="", "", IF(IFERROR(INDEX($B785:$AE785, $BK785, MATCH(BC$10, $B$11:$AE$11, 0)), "")="", "", IFERROR(VALUE(INDEX($B785:$AE785, $BK785, MATCH(BC$10, $B$11:$AE$11, 0))), "")))</f>
        <v/>
      </c>
      <c r="BD785" s="13" t="str" cm="1">
        <f t="array" ref="BD785">IF(BD$10="", "", IF(IFERROR(INDEX($B785:$AE785, $BK785, MATCH(BD$10, $B$11:$AE$11, 0)), "")="", "", IFERROR(VALUE(INDEX($B785:$AE785, $BK785, MATCH(BD$10, $B$11:$AE$11, 0))), "")))</f>
        <v/>
      </c>
      <c r="BE785" s="32" t="str" cm="1">
        <f t="array" ref="BE785">IF(BE$10="", "", IF(IFERROR(INDEX($B785:$AE785, $BK785, MATCH(BE$10, $B$11:$AE$11, 0)), "")="", "", IFERROR(VALUE(INDEX($B785:$AE785, $BK785, MATCH(BE$10, $B$11:$AE$11, 0))), "")))</f>
        <v/>
      </c>
      <c r="BF785" s="12"/>
      <c r="BG785" s="44" t="str" cm="1">
        <f t="array" ref="BG785">IF(BG$10="", "", IF(IFERROR(INDEX($B785:$AE785, $BK785, MATCH(BG$10, $B$11:$AE$11, 0)), "")="", "", IFERROR(LEFT(INDEX($B785:$AE785, $BK785, MATCH(BG$10, $B$11:$AE$11, 0)), 70), "")))</f>
        <v/>
      </c>
      <c r="BH785" s="12"/>
      <c r="BI785" s="44" t="str" cm="1">
        <f t="array" ref="BI785">IF(BI$10="", "", IF(IFERROR(INDEX($B785:$AE785, $BK785, MATCH(BI$10, $B$11:$AE$11, 0)), "")="", "", IFERROR(INDEX($B785:$AE785, $BK785, MATCH(BI$10, $B$11:$AE$11, 0)), "")))</f>
        <v/>
      </c>
      <c r="BJ785" s="12"/>
      <c r="BN785" s="19" t="str" cm="1">
        <f t="array" ref="BN785">IF($AZ$10="", "", IF(IFERROR(INDEX($B785:$AE785, $BK785, MATCH($AZ$10, $B$11:$AE$11, 0)), "")="", "", IFERROR(INDEX($B785:$AE785, $BK785, MATCH($AZ$10, $B$11:$AE$11, 0)), "")))</f>
        <v/>
      </c>
      <c r="BO785" s="19" t="str">
        <f t="shared" si="194"/>
        <v/>
      </c>
      <c r="BP785" s="19" t="str">
        <f t="shared" si="195"/>
        <v/>
      </c>
      <c r="BQ785" s="19" t="str">
        <f t="shared" si="196"/>
        <v/>
      </c>
      <c r="BR785" s="30" t="str">
        <f t="shared" si="197"/>
        <v/>
      </c>
      <c r="BS785" s="19" t="str">
        <f t="shared" si="198"/>
        <v/>
      </c>
      <c r="BT785" s="40" t="str" cm="1">
        <f t="array" ref="BT785">IFERROR(DATE(INDEX($BQ785:$BS785, $BK785, MATCH($BN$5, $BQ$10:$BS$10, 0)), INDEX($BQ785:$BS785, $BK785, MATCH($BN$4, $BQ$10:$BS$10, 0)), INDEX($BQ785:$BS785, $BK785, MATCH($BN$3, $BQ$10:$BS$10, 0))), "")</f>
        <v/>
      </c>
      <c r="BV785" s="19" t="str">
        <f t="shared" si="199"/>
        <v/>
      </c>
      <c r="BX785" s="19" t="str">
        <f t="shared" si="200"/>
        <v/>
      </c>
      <c r="BZ785" s="30" t="str">
        <f t="shared" si="204"/>
        <v/>
      </c>
      <c r="CA785" s="13" t="str">
        <f t="shared" si="205"/>
        <v/>
      </c>
      <c r="CB785" s="13" t="str">
        <f t="shared" si="206"/>
        <v/>
      </c>
      <c r="CC785" s="13" t="str">
        <f t="shared" si="207"/>
        <v/>
      </c>
      <c r="CD785" s="32" t="str">
        <f t="shared" si="208"/>
        <v/>
      </c>
      <c r="CF785" s="52" t="str">
        <f t="shared" si="201"/>
        <v/>
      </c>
      <c r="CH785" s="19" t="str">
        <f>IF($CF785="", "", COUNTIF($CF$12:$CF$1210, "&gt;"&amp;$CF785)+1+COUNTIF($CF$12:$CF785, $CF785)-1)</f>
        <v/>
      </c>
      <c r="CJ785" s="19" t="str">
        <f t="shared" si="202"/>
        <v/>
      </c>
      <c r="CL785" s="87" t="str">
        <f t="shared" si="203"/>
        <v/>
      </c>
    </row>
    <row r="786" spans="1:90" x14ac:dyDescent="0.25">
      <c r="A786" s="11"/>
      <c r="B786" s="5"/>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7"/>
      <c r="AF786" s="11"/>
      <c r="AG786" s="12"/>
      <c r="AH786" s="12"/>
      <c r="AI786" s="12"/>
      <c r="AJ786" s="12"/>
      <c r="AK786" s="12"/>
      <c r="AL786" s="12"/>
      <c r="AM786" s="12"/>
      <c r="AN786" s="12"/>
      <c r="AO786" s="12"/>
      <c r="AP786" s="12"/>
      <c r="AQ786" s="12"/>
      <c r="AR786" s="12"/>
      <c r="AS786" s="12"/>
      <c r="AT786" s="12"/>
      <c r="AU786" s="12"/>
      <c r="AV786" s="12"/>
      <c r="AW786" s="12"/>
      <c r="AX786" s="12"/>
      <c r="AY786" s="12"/>
      <c r="AZ786" s="37" t="str">
        <f t="shared" si="193"/>
        <v/>
      </c>
      <c r="BA786" s="13" t="str" cm="1">
        <f t="array" ref="BA786">IF(BA$10="", "", IF(IFERROR(INDEX($B786:$AE786, $BK786, MATCH(BA$10, $B$11:$AE$11, 0)), "")="", "", IFERROR(VALUE(INDEX($B786:$AE786, $BK786, MATCH(BA$10, $B$11:$AE$11, 0))), "")))</f>
        <v/>
      </c>
      <c r="BB786" s="13" t="str" cm="1">
        <f t="array" ref="BB786">IF(BB$10="", "", IF(IFERROR(INDEX($B786:$AE786, $BK786, MATCH(BB$10, $B$11:$AE$11, 0)), "")="", "", IFERROR(VALUE(INDEX($B786:$AE786, $BK786, MATCH(BB$10, $B$11:$AE$11, 0))), "")))</f>
        <v/>
      </c>
      <c r="BC786" s="13" t="str" cm="1">
        <f t="array" ref="BC786">IF(BC$10="", "", IF(IFERROR(INDEX($B786:$AE786, $BK786, MATCH(BC$10, $B$11:$AE$11, 0)), "")="", "", IFERROR(VALUE(INDEX($B786:$AE786, $BK786, MATCH(BC$10, $B$11:$AE$11, 0))), "")))</f>
        <v/>
      </c>
      <c r="BD786" s="13" t="str" cm="1">
        <f t="array" ref="BD786">IF(BD$10="", "", IF(IFERROR(INDEX($B786:$AE786, $BK786, MATCH(BD$10, $B$11:$AE$11, 0)), "")="", "", IFERROR(VALUE(INDEX($B786:$AE786, $BK786, MATCH(BD$10, $B$11:$AE$11, 0))), "")))</f>
        <v/>
      </c>
      <c r="BE786" s="32" t="str" cm="1">
        <f t="array" ref="BE786">IF(BE$10="", "", IF(IFERROR(INDEX($B786:$AE786, $BK786, MATCH(BE$10, $B$11:$AE$11, 0)), "")="", "", IFERROR(VALUE(INDEX($B786:$AE786, $BK786, MATCH(BE$10, $B$11:$AE$11, 0))), "")))</f>
        <v/>
      </c>
      <c r="BF786" s="12"/>
      <c r="BG786" s="44" t="str" cm="1">
        <f t="array" ref="BG786">IF(BG$10="", "", IF(IFERROR(INDEX($B786:$AE786, $BK786, MATCH(BG$10, $B$11:$AE$11, 0)), "")="", "", IFERROR(LEFT(INDEX($B786:$AE786, $BK786, MATCH(BG$10, $B$11:$AE$11, 0)), 70), "")))</f>
        <v/>
      </c>
      <c r="BH786" s="12"/>
      <c r="BI786" s="44" t="str" cm="1">
        <f t="array" ref="BI786">IF(BI$10="", "", IF(IFERROR(INDEX($B786:$AE786, $BK786, MATCH(BI$10, $B$11:$AE$11, 0)), "")="", "", IFERROR(INDEX($B786:$AE786, $BK786, MATCH(BI$10, $B$11:$AE$11, 0)), "")))</f>
        <v/>
      </c>
      <c r="BJ786" s="12"/>
      <c r="BN786" s="19" t="str" cm="1">
        <f t="array" ref="BN786">IF($AZ$10="", "", IF(IFERROR(INDEX($B786:$AE786, $BK786, MATCH($AZ$10, $B$11:$AE$11, 0)), "")="", "", IFERROR(INDEX($B786:$AE786, $BK786, MATCH($AZ$10, $B$11:$AE$11, 0)), "")))</f>
        <v/>
      </c>
      <c r="BO786" s="19" t="str">
        <f t="shared" si="194"/>
        <v/>
      </c>
      <c r="BP786" s="19" t="str">
        <f t="shared" si="195"/>
        <v/>
      </c>
      <c r="BQ786" s="19" t="str">
        <f t="shared" si="196"/>
        <v/>
      </c>
      <c r="BR786" s="30" t="str">
        <f t="shared" si="197"/>
        <v/>
      </c>
      <c r="BS786" s="19" t="str">
        <f t="shared" si="198"/>
        <v/>
      </c>
      <c r="BT786" s="40" t="str" cm="1">
        <f t="array" ref="BT786">IFERROR(DATE(INDEX($BQ786:$BS786, $BK786, MATCH($BN$5, $BQ$10:$BS$10, 0)), INDEX($BQ786:$BS786, $BK786, MATCH($BN$4, $BQ$10:$BS$10, 0)), INDEX($BQ786:$BS786, $BK786, MATCH($BN$3, $BQ$10:$BS$10, 0))), "")</f>
        <v/>
      </c>
      <c r="BV786" s="19" t="str">
        <f t="shared" si="199"/>
        <v/>
      </c>
      <c r="BX786" s="19" t="str">
        <f t="shared" si="200"/>
        <v/>
      </c>
      <c r="BZ786" s="30" t="str">
        <f t="shared" si="204"/>
        <v/>
      </c>
      <c r="CA786" s="13" t="str">
        <f t="shared" si="205"/>
        <v/>
      </c>
      <c r="CB786" s="13" t="str">
        <f t="shared" si="206"/>
        <v/>
      </c>
      <c r="CC786" s="13" t="str">
        <f t="shared" si="207"/>
        <v/>
      </c>
      <c r="CD786" s="32" t="str">
        <f t="shared" si="208"/>
        <v/>
      </c>
      <c r="CF786" s="52" t="str">
        <f t="shared" si="201"/>
        <v/>
      </c>
      <c r="CH786" s="19" t="str">
        <f>IF($CF786="", "", COUNTIF($CF$12:$CF$1210, "&gt;"&amp;$CF786)+1+COUNTIF($CF$12:$CF786, $CF786)-1)</f>
        <v/>
      </c>
      <c r="CJ786" s="19" t="str">
        <f t="shared" si="202"/>
        <v/>
      </c>
      <c r="CL786" s="87" t="str">
        <f t="shared" si="203"/>
        <v/>
      </c>
    </row>
    <row r="787" spans="1:90" x14ac:dyDescent="0.25">
      <c r="A787" s="11"/>
      <c r="B787" s="5"/>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7"/>
      <c r="AF787" s="11"/>
      <c r="AG787" s="12"/>
      <c r="AH787" s="12"/>
      <c r="AI787" s="12"/>
      <c r="AJ787" s="12"/>
      <c r="AK787" s="12"/>
      <c r="AL787" s="12"/>
      <c r="AM787" s="12"/>
      <c r="AN787" s="12"/>
      <c r="AO787" s="12"/>
      <c r="AP787" s="12"/>
      <c r="AQ787" s="12"/>
      <c r="AR787" s="12"/>
      <c r="AS787" s="12"/>
      <c r="AT787" s="12"/>
      <c r="AU787" s="12"/>
      <c r="AV787" s="12"/>
      <c r="AW787" s="12"/>
      <c r="AX787" s="12"/>
      <c r="AY787" s="12"/>
      <c r="AZ787" s="37" t="str">
        <f t="shared" si="193"/>
        <v/>
      </c>
      <c r="BA787" s="13" t="str" cm="1">
        <f t="array" ref="BA787">IF(BA$10="", "", IF(IFERROR(INDEX($B787:$AE787, $BK787, MATCH(BA$10, $B$11:$AE$11, 0)), "")="", "", IFERROR(VALUE(INDEX($B787:$AE787, $BK787, MATCH(BA$10, $B$11:$AE$11, 0))), "")))</f>
        <v/>
      </c>
      <c r="BB787" s="13" t="str" cm="1">
        <f t="array" ref="BB787">IF(BB$10="", "", IF(IFERROR(INDEX($B787:$AE787, $BK787, MATCH(BB$10, $B$11:$AE$11, 0)), "")="", "", IFERROR(VALUE(INDEX($B787:$AE787, $BK787, MATCH(BB$10, $B$11:$AE$11, 0))), "")))</f>
        <v/>
      </c>
      <c r="BC787" s="13" t="str" cm="1">
        <f t="array" ref="BC787">IF(BC$10="", "", IF(IFERROR(INDEX($B787:$AE787, $BK787, MATCH(BC$10, $B$11:$AE$11, 0)), "")="", "", IFERROR(VALUE(INDEX($B787:$AE787, $BK787, MATCH(BC$10, $B$11:$AE$11, 0))), "")))</f>
        <v/>
      </c>
      <c r="BD787" s="13" t="str" cm="1">
        <f t="array" ref="BD787">IF(BD$10="", "", IF(IFERROR(INDEX($B787:$AE787, $BK787, MATCH(BD$10, $B$11:$AE$11, 0)), "")="", "", IFERROR(VALUE(INDEX($B787:$AE787, $BK787, MATCH(BD$10, $B$11:$AE$11, 0))), "")))</f>
        <v/>
      </c>
      <c r="BE787" s="32" t="str" cm="1">
        <f t="array" ref="BE787">IF(BE$10="", "", IF(IFERROR(INDEX($B787:$AE787, $BK787, MATCH(BE$10, $B$11:$AE$11, 0)), "")="", "", IFERROR(VALUE(INDEX($B787:$AE787, $BK787, MATCH(BE$10, $B$11:$AE$11, 0))), "")))</f>
        <v/>
      </c>
      <c r="BF787" s="12"/>
      <c r="BG787" s="44" t="str" cm="1">
        <f t="array" ref="BG787">IF(BG$10="", "", IF(IFERROR(INDEX($B787:$AE787, $BK787, MATCH(BG$10, $B$11:$AE$11, 0)), "")="", "", IFERROR(LEFT(INDEX($B787:$AE787, $BK787, MATCH(BG$10, $B$11:$AE$11, 0)), 70), "")))</f>
        <v/>
      </c>
      <c r="BH787" s="12"/>
      <c r="BI787" s="44" t="str" cm="1">
        <f t="array" ref="BI787">IF(BI$10="", "", IF(IFERROR(INDEX($B787:$AE787, $BK787, MATCH(BI$10, $B$11:$AE$11, 0)), "")="", "", IFERROR(INDEX($B787:$AE787, $BK787, MATCH(BI$10, $B$11:$AE$11, 0)), "")))</f>
        <v/>
      </c>
      <c r="BJ787" s="12"/>
      <c r="BN787" s="19" t="str" cm="1">
        <f t="array" ref="BN787">IF($AZ$10="", "", IF(IFERROR(INDEX($B787:$AE787, $BK787, MATCH($AZ$10, $B$11:$AE$11, 0)), "")="", "", IFERROR(INDEX($B787:$AE787, $BK787, MATCH($AZ$10, $B$11:$AE$11, 0)), "")))</f>
        <v/>
      </c>
      <c r="BO787" s="19" t="str">
        <f t="shared" si="194"/>
        <v/>
      </c>
      <c r="BP787" s="19" t="str">
        <f t="shared" si="195"/>
        <v/>
      </c>
      <c r="BQ787" s="19" t="str">
        <f t="shared" si="196"/>
        <v/>
      </c>
      <c r="BR787" s="30" t="str">
        <f t="shared" si="197"/>
        <v/>
      </c>
      <c r="BS787" s="19" t="str">
        <f t="shared" si="198"/>
        <v/>
      </c>
      <c r="BT787" s="40" t="str" cm="1">
        <f t="array" ref="BT787">IFERROR(DATE(INDEX($BQ787:$BS787, $BK787, MATCH($BN$5, $BQ$10:$BS$10, 0)), INDEX($BQ787:$BS787, $BK787, MATCH($BN$4, $BQ$10:$BS$10, 0)), INDEX($BQ787:$BS787, $BK787, MATCH($BN$3, $BQ$10:$BS$10, 0))), "")</f>
        <v/>
      </c>
      <c r="BV787" s="19" t="str">
        <f t="shared" si="199"/>
        <v/>
      </c>
      <c r="BX787" s="19" t="str">
        <f t="shared" si="200"/>
        <v/>
      </c>
      <c r="BZ787" s="30" t="str">
        <f t="shared" si="204"/>
        <v/>
      </c>
      <c r="CA787" s="13" t="str">
        <f t="shared" si="205"/>
        <v/>
      </c>
      <c r="CB787" s="13" t="str">
        <f t="shared" si="206"/>
        <v/>
      </c>
      <c r="CC787" s="13" t="str">
        <f t="shared" si="207"/>
        <v/>
      </c>
      <c r="CD787" s="32" t="str">
        <f t="shared" si="208"/>
        <v/>
      </c>
      <c r="CF787" s="52" t="str">
        <f t="shared" si="201"/>
        <v/>
      </c>
      <c r="CH787" s="19" t="str">
        <f>IF($CF787="", "", COUNTIF($CF$12:$CF$1210, "&gt;"&amp;$CF787)+1+COUNTIF($CF$12:$CF787, $CF787)-1)</f>
        <v/>
      </c>
      <c r="CJ787" s="19" t="str">
        <f t="shared" si="202"/>
        <v/>
      </c>
      <c r="CL787" s="87" t="str">
        <f t="shared" si="203"/>
        <v/>
      </c>
    </row>
    <row r="788" spans="1:90" x14ac:dyDescent="0.25">
      <c r="A788" s="11"/>
      <c r="B788" s="5"/>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7"/>
      <c r="AF788" s="11"/>
      <c r="AG788" s="12"/>
      <c r="AH788" s="12"/>
      <c r="AI788" s="12"/>
      <c r="AJ788" s="12"/>
      <c r="AK788" s="12"/>
      <c r="AL788" s="12"/>
      <c r="AM788" s="12"/>
      <c r="AN788" s="12"/>
      <c r="AO788" s="12"/>
      <c r="AP788" s="12"/>
      <c r="AQ788" s="12"/>
      <c r="AR788" s="12"/>
      <c r="AS788" s="12"/>
      <c r="AT788" s="12"/>
      <c r="AU788" s="12"/>
      <c r="AV788" s="12"/>
      <c r="AW788" s="12"/>
      <c r="AX788" s="12"/>
      <c r="AY788" s="12"/>
      <c r="AZ788" s="37" t="str">
        <f t="shared" si="193"/>
        <v/>
      </c>
      <c r="BA788" s="13" t="str" cm="1">
        <f t="array" ref="BA788">IF(BA$10="", "", IF(IFERROR(INDEX($B788:$AE788, $BK788, MATCH(BA$10, $B$11:$AE$11, 0)), "")="", "", IFERROR(VALUE(INDEX($B788:$AE788, $BK788, MATCH(BA$10, $B$11:$AE$11, 0))), "")))</f>
        <v/>
      </c>
      <c r="BB788" s="13" t="str" cm="1">
        <f t="array" ref="BB788">IF(BB$10="", "", IF(IFERROR(INDEX($B788:$AE788, $BK788, MATCH(BB$10, $B$11:$AE$11, 0)), "")="", "", IFERROR(VALUE(INDEX($B788:$AE788, $BK788, MATCH(BB$10, $B$11:$AE$11, 0))), "")))</f>
        <v/>
      </c>
      <c r="BC788" s="13" t="str" cm="1">
        <f t="array" ref="BC788">IF(BC$10="", "", IF(IFERROR(INDEX($B788:$AE788, $BK788, MATCH(BC$10, $B$11:$AE$11, 0)), "")="", "", IFERROR(VALUE(INDEX($B788:$AE788, $BK788, MATCH(BC$10, $B$11:$AE$11, 0))), "")))</f>
        <v/>
      </c>
      <c r="BD788" s="13" t="str" cm="1">
        <f t="array" ref="BD788">IF(BD$10="", "", IF(IFERROR(INDEX($B788:$AE788, $BK788, MATCH(BD$10, $B$11:$AE$11, 0)), "")="", "", IFERROR(VALUE(INDEX($B788:$AE788, $BK788, MATCH(BD$10, $B$11:$AE$11, 0))), "")))</f>
        <v/>
      </c>
      <c r="BE788" s="32" t="str" cm="1">
        <f t="array" ref="BE788">IF(BE$10="", "", IF(IFERROR(INDEX($B788:$AE788, $BK788, MATCH(BE$10, $B$11:$AE$11, 0)), "")="", "", IFERROR(VALUE(INDEX($B788:$AE788, $BK788, MATCH(BE$10, $B$11:$AE$11, 0))), "")))</f>
        <v/>
      </c>
      <c r="BF788" s="12"/>
      <c r="BG788" s="44" t="str" cm="1">
        <f t="array" ref="BG788">IF(BG$10="", "", IF(IFERROR(INDEX($B788:$AE788, $BK788, MATCH(BG$10, $B$11:$AE$11, 0)), "")="", "", IFERROR(LEFT(INDEX($B788:$AE788, $BK788, MATCH(BG$10, $B$11:$AE$11, 0)), 70), "")))</f>
        <v/>
      </c>
      <c r="BH788" s="12"/>
      <c r="BI788" s="44" t="str" cm="1">
        <f t="array" ref="BI788">IF(BI$10="", "", IF(IFERROR(INDEX($B788:$AE788, $BK788, MATCH(BI$10, $B$11:$AE$11, 0)), "")="", "", IFERROR(INDEX($B788:$AE788, $BK788, MATCH(BI$10, $B$11:$AE$11, 0)), "")))</f>
        <v/>
      </c>
      <c r="BJ788" s="12"/>
      <c r="BN788" s="19" t="str" cm="1">
        <f t="array" ref="BN788">IF($AZ$10="", "", IF(IFERROR(INDEX($B788:$AE788, $BK788, MATCH($AZ$10, $B$11:$AE$11, 0)), "")="", "", IFERROR(INDEX($B788:$AE788, $BK788, MATCH($AZ$10, $B$11:$AE$11, 0)), "")))</f>
        <v/>
      </c>
      <c r="BO788" s="19" t="str">
        <f t="shared" si="194"/>
        <v/>
      </c>
      <c r="BP788" s="19" t="str">
        <f t="shared" si="195"/>
        <v/>
      </c>
      <c r="BQ788" s="19" t="str">
        <f t="shared" si="196"/>
        <v/>
      </c>
      <c r="BR788" s="30" t="str">
        <f t="shared" si="197"/>
        <v/>
      </c>
      <c r="BS788" s="19" t="str">
        <f t="shared" si="198"/>
        <v/>
      </c>
      <c r="BT788" s="40" t="str" cm="1">
        <f t="array" ref="BT788">IFERROR(DATE(INDEX($BQ788:$BS788, $BK788, MATCH($BN$5, $BQ$10:$BS$10, 0)), INDEX($BQ788:$BS788, $BK788, MATCH($BN$4, $BQ$10:$BS$10, 0)), INDEX($BQ788:$BS788, $BK788, MATCH($BN$3, $BQ$10:$BS$10, 0))), "")</f>
        <v/>
      </c>
      <c r="BV788" s="19" t="str">
        <f t="shared" si="199"/>
        <v/>
      </c>
      <c r="BX788" s="19" t="str">
        <f t="shared" si="200"/>
        <v/>
      </c>
      <c r="BZ788" s="30" t="str">
        <f t="shared" si="204"/>
        <v/>
      </c>
      <c r="CA788" s="13" t="str">
        <f t="shared" si="205"/>
        <v/>
      </c>
      <c r="CB788" s="13" t="str">
        <f t="shared" si="206"/>
        <v/>
      </c>
      <c r="CC788" s="13" t="str">
        <f t="shared" si="207"/>
        <v/>
      </c>
      <c r="CD788" s="32" t="str">
        <f t="shared" si="208"/>
        <v/>
      </c>
      <c r="CF788" s="52" t="str">
        <f t="shared" si="201"/>
        <v/>
      </c>
      <c r="CH788" s="19" t="str">
        <f>IF($CF788="", "", COUNTIF($CF$12:$CF$1210, "&gt;"&amp;$CF788)+1+COUNTIF($CF$12:$CF788, $CF788)-1)</f>
        <v/>
      </c>
      <c r="CJ788" s="19" t="str">
        <f t="shared" si="202"/>
        <v/>
      </c>
      <c r="CL788" s="87" t="str">
        <f t="shared" si="203"/>
        <v/>
      </c>
    </row>
    <row r="789" spans="1:90" x14ac:dyDescent="0.25">
      <c r="A789" s="11"/>
      <c r="B789" s="5"/>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7"/>
      <c r="AF789" s="11"/>
      <c r="AG789" s="12"/>
      <c r="AH789" s="12"/>
      <c r="AI789" s="12"/>
      <c r="AJ789" s="12"/>
      <c r="AK789" s="12"/>
      <c r="AL789" s="12"/>
      <c r="AM789" s="12"/>
      <c r="AN789" s="12"/>
      <c r="AO789" s="12"/>
      <c r="AP789" s="12"/>
      <c r="AQ789" s="12"/>
      <c r="AR789" s="12"/>
      <c r="AS789" s="12"/>
      <c r="AT789" s="12"/>
      <c r="AU789" s="12"/>
      <c r="AV789" s="12"/>
      <c r="AW789" s="12"/>
      <c r="AX789" s="12"/>
      <c r="AY789" s="12"/>
      <c r="AZ789" s="37" t="str">
        <f t="shared" si="193"/>
        <v/>
      </c>
      <c r="BA789" s="13" t="str" cm="1">
        <f t="array" ref="BA789">IF(BA$10="", "", IF(IFERROR(INDEX($B789:$AE789, $BK789, MATCH(BA$10, $B$11:$AE$11, 0)), "")="", "", IFERROR(VALUE(INDEX($B789:$AE789, $BK789, MATCH(BA$10, $B$11:$AE$11, 0))), "")))</f>
        <v/>
      </c>
      <c r="BB789" s="13" t="str" cm="1">
        <f t="array" ref="BB789">IF(BB$10="", "", IF(IFERROR(INDEX($B789:$AE789, $BK789, MATCH(BB$10, $B$11:$AE$11, 0)), "")="", "", IFERROR(VALUE(INDEX($B789:$AE789, $BK789, MATCH(BB$10, $B$11:$AE$11, 0))), "")))</f>
        <v/>
      </c>
      <c r="BC789" s="13" t="str" cm="1">
        <f t="array" ref="BC789">IF(BC$10="", "", IF(IFERROR(INDEX($B789:$AE789, $BK789, MATCH(BC$10, $B$11:$AE$11, 0)), "")="", "", IFERROR(VALUE(INDEX($B789:$AE789, $BK789, MATCH(BC$10, $B$11:$AE$11, 0))), "")))</f>
        <v/>
      </c>
      <c r="BD789" s="13" t="str" cm="1">
        <f t="array" ref="BD789">IF(BD$10="", "", IF(IFERROR(INDEX($B789:$AE789, $BK789, MATCH(BD$10, $B$11:$AE$11, 0)), "")="", "", IFERROR(VALUE(INDEX($B789:$AE789, $BK789, MATCH(BD$10, $B$11:$AE$11, 0))), "")))</f>
        <v/>
      </c>
      <c r="BE789" s="32" t="str" cm="1">
        <f t="array" ref="BE789">IF(BE$10="", "", IF(IFERROR(INDEX($B789:$AE789, $BK789, MATCH(BE$10, $B$11:$AE$11, 0)), "")="", "", IFERROR(VALUE(INDEX($B789:$AE789, $BK789, MATCH(BE$10, $B$11:$AE$11, 0))), "")))</f>
        <v/>
      </c>
      <c r="BF789" s="12"/>
      <c r="BG789" s="44" t="str" cm="1">
        <f t="array" ref="BG789">IF(BG$10="", "", IF(IFERROR(INDEX($B789:$AE789, $BK789, MATCH(BG$10, $B$11:$AE$11, 0)), "")="", "", IFERROR(LEFT(INDEX($B789:$AE789, $BK789, MATCH(BG$10, $B$11:$AE$11, 0)), 70), "")))</f>
        <v/>
      </c>
      <c r="BH789" s="12"/>
      <c r="BI789" s="44" t="str" cm="1">
        <f t="array" ref="BI789">IF(BI$10="", "", IF(IFERROR(INDEX($B789:$AE789, $BK789, MATCH(BI$10, $B$11:$AE$11, 0)), "")="", "", IFERROR(INDEX($B789:$AE789, $BK789, MATCH(BI$10, $B$11:$AE$11, 0)), "")))</f>
        <v/>
      </c>
      <c r="BJ789" s="12"/>
      <c r="BN789" s="19" t="str" cm="1">
        <f t="array" ref="BN789">IF($AZ$10="", "", IF(IFERROR(INDEX($B789:$AE789, $BK789, MATCH($AZ$10, $B$11:$AE$11, 0)), "")="", "", IFERROR(INDEX($B789:$AE789, $BK789, MATCH($AZ$10, $B$11:$AE$11, 0)), "")))</f>
        <v/>
      </c>
      <c r="BO789" s="19" t="str">
        <f t="shared" si="194"/>
        <v/>
      </c>
      <c r="BP789" s="19" t="str">
        <f t="shared" si="195"/>
        <v/>
      </c>
      <c r="BQ789" s="19" t="str">
        <f t="shared" si="196"/>
        <v/>
      </c>
      <c r="BR789" s="30" t="str">
        <f t="shared" si="197"/>
        <v/>
      </c>
      <c r="BS789" s="19" t="str">
        <f t="shared" si="198"/>
        <v/>
      </c>
      <c r="BT789" s="40" t="str" cm="1">
        <f t="array" ref="BT789">IFERROR(DATE(INDEX($BQ789:$BS789, $BK789, MATCH($BN$5, $BQ$10:$BS$10, 0)), INDEX($BQ789:$BS789, $BK789, MATCH($BN$4, $BQ$10:$BS$10, 0)), INDEX($BQ789:$BS789, $BK789, MATCH($BN$3, $BQ$10:$BS$10, 0))), "")</f>
        <v/>
      </c>
      <c r="BV789" s="19" t="str">
        <f t="shared" si="199"/>
        <v/>
      </c>
      <c r="BX789" s="19" t="str">
        <f t="shared" si="200"/>
        <v/>
      </c>
      <c r="BZ789" s="30" t="str">
        <f t="shared" si="204"/>
        <v/>
      </c>
      <c r="CA789" s="13" t="str">
        <f t="shared" si="205"/>
        <v/>
      </c>
      <c r="CB789" s="13" t="str">
        <f t="shared" si="206"/>
        <v/>
      </c>
      <c r="CC789" s="13" t="str">
        <f t="shared" si="207"/>
        <v/>
      </c>
      <c r="CD789" s="32" t="str">
        <f t="shared" si="208"/>
        <v/>
      </c>
      <c r="CF789" s="52" t="str">
        <f t="shared" si="201"/>
        <v/>
      </c>
      <c r="CH789" s="19" t="str">
        <f>IF($CF789="", "", COUNTIF($CF$12:$CF$1210, "&gt;"&amp;$CF789)+1+COUNTIF($CF$12:$CF789, $CF789)-1)</f>
        <v/>
      </c>
      <c r="CJ789" s="19" t="str">
        <f t="shared" si="202"/>
        <v/>
      </c>
      <c r="CL789" s="87" t="str">
        <f t="shared" si="203"/>
        <v/>
      </c>
    </row>
    <row r="790" spans="1:90" x14ac:dyDescent="0.25">
      <c r="A790" s="11"/>
      <c r="B790" s="5"/>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7"/>
      <c r="AF790" s="11"/>
      <c r="AG790" s="12"/>
      <c r="AH790" s="12"/>
      <c r="AI790" s="12"/>
      <c r="AJ790" s="12"/>
      <c r="AK790" s="12"/>
      <c r="AL790" s="12"/>
      <c r="AM790" s="12"/>
      <c r="AN790" s="12"/>
      <c r="AO790" s="12"/>
      <c r="AP790" s="12"/>
      <c r="AQ790" s="12"/>
      <c r="AR790" s="12"/>
      <c r="AS790" s="12"/>
      <c r="AT790" s="12"/>
      <c r="AU790" s="12"/>
      <c r="AV790" s="12"/>
      <c r="AW790" s="12"/>
      <c r="AX790" s="12"/>
      <c r="AY790" s="12"/>
      <c r="AZ790" s="37" t="str">
        <f t="shared" si="193"/>
        <v/>
      </c>
      <c r="BA790" s="13" t="str" cm="1">
        <f t="array" ref="BA790">IF(BA$10="", "", IF(IFERROR(INDEX($B790:$AE790, $BK790, MATCH(BA$10, $B$11:$AE$11, 0)), "")="", "", IFERROR(VALUE(INDEX($B790:$AE790, $BK790, MATCH(BA$10, $B$11:$AE$11, 0))), "")))</f>
        <v/>
      </c>
      <c r="BB790" s="13" t="str" cm="1">
        <f t="array" ref="BB790">IF(BB$10="", "", IF(IFERROR(INDEX($B790:$AE790, $BK790, MATCH(BB$10, $B$11:$AE$11, 0)), "")="", "", IFERROR(VALUE(INDEX($B790:$AE790, $BK790, MATCH(BB$10, $B$11:$AE$11, 0))), "")))</f>
        <v/>
      </c>
      <c r="BC790" s="13" t="str" cm="1">
        <f t="array" ref="BC790">IF(BC$10="", "", IF(IFERROR(INDEX($B790:$AE790, $BK790, MATCH(BC$10, $B$11:$AE$11, 0)), "")="", "", IFERROR(VALUE(INDEX($B790:$AE790, $BK790, MATCH(BC$10, $B$11:$AE$11, 0))), "")))</f>
        <v/>
      </c>
      <c r="BD790" s="13" t="str" cm="1">
        <f t="array" ref="BD790">IF(BD$10="", "", IF(IFERROR(INDEX($B790:$AE790, $BK790, MATCH(BD$10, $B$11:$AE$11, 0)), "")="", "", IFERROR(VALUE(INDEX($B790:$AE790, $BK790, MATCH(BD$10, $B$11:$AE$11, 0))), "")))</f>
        <v/>
      </c>
      <c r="BE790" s="32" t="str" cm="1">
        <f t="array" ref="BE790">IF(BE$10="", "", IF(IFERROR(INDEX($B790:$AE790, $BK790, MATCH(BE$10, $B$11:$AE$11, 0)), "")="", "", IFERROR(VALUE(INDEX($B790:$AE790, $BK790, MATCH(BE$10, $B$11:$AE$11, 0))), "")))</f>
        <v/>
      </c>
      <c r="BF790" s="12"/>
      <c r="BG790" s="44" t="str" cm="1">
        <f t="array" ref="BG790">IF(BG$10="", "", IF(IFERROR(INDEX($B790:$AE790, $BK790, MATCH(BG$10, $B$11:$AE$11, 0)), "")="", "", IFERROR(LEFT(INDEX($B790:$AE790, $BK790, MATCH(BG$10, $B$11:$AE$11, 0)), 70), "")))</f>
        <v/>
      </c>
      <c r="BH790" s="12"/>
      <c r="BI790" s="44" t="str" cm="1">
        <f t="array" ref="BI790">IF(BI$10="", "", IF(IFERROR(INDEX($B790:$AE790, $BK790, MATCH(BI$10, $B$11:$AE$11, 0)), "")="", "", IFERROR(INDEX($B790:$AE790, $BK790, MATCH(BI$10, $B$11:$AE$11, 0)), "")))</f>
        <v/>
      </c>
      <c r="BJ790" s="12"/>
      <c r="BN790" s="19" t="str" cm="1">
        <f t="array" ref="BN790">IF($AZ$10="", "", IF(IFERROR(INDEX($B790:$AE790, $BK790, MATCH($AZ$10, $B$11:$AE$11, 0)), "")="", "", IFERROR(INDEX($B790:$AE790, $BK790, MATCH($AZ$10, $B$11:$AE$11, 0)), "")))</f>
        <v/>
      </c>
      <c r="BO790" s="19" t="str">
        <f t="shared" si="194"/>
        <v/>
      </c>
      <c r="BP790" s="19" t="str">
        <f t="shared" si="195"/>
        <v/>
      </c>
      <c r="BQ790" s="19" t="str">
        <f t="shared" si="196"/>
        <v/>
      </c>
      <c r="BR790" s="30" t="str">
        <f t="shared" si="197"/>
        <v/>
      </c>
      <c r="BS790" s="19" t="str">
        <f t="shared" si="198"/>
        <v/>
      </c>
      <c r="BT790" s="40" t="str" cm="1">
        <f t="array" ref="BT790">IFERROR(DATE(INDEX($BQ790:$BS790, $BK790, MATCH($BN$5, $BQ$10:$BS$10, 0)), INDEX($BQ790:$BS790, $BK790, MATCH($BN$4, $BQ$10:$BS$10, 0)), INDEX($BQ790:$BS790, $BK790, MATCH($BN$3, $BQ$10:$BS$10, 0))), "")</f>
        <v/>
      </c>
      <c r="BV790" s="19" t="str">
        <f t="shared" si="199"/>
        <v/>
      </c>
      <c r="BX790" s="19" t="str">
        <f t="shared" si="200"/>
        <v/>
      </c>
      <c r="BZ790" s="30" t="str">
        <f t="shared" si="204"/>
        <v/>
      </c>
      <c r="CA790" s="13" t="str">
        <f t="shared" si="205"/>
        <v/>
      </c>
      <c r="CB790" s="13" t="str">
        <f t="shared" si="206"/>
        <v/>
      </c>
      <c r="CC790" s="13" t="str">
        <f t="shared" si="207"/>
        <v/>
      </c>
      <c r="CD790" s="32" t="str">
        <f t="shared" si="208"/>
        <v/>
      </c>
      <c r="CF790" s="52" t="str">
        <f t="shared" si="201"/>
        <v/>
      </c>
      <c r="CH790" s="19" t="str">
        <f>IF($CF790="", "", COUNTIF($CF$12:$CF$1210, "&gt;"&amp;$CF790)+1+COUNTIF($CF$12:$CF790, $CF790)-1)</f>
        <v/>
      </c>
      <c r="CJ790" s="19" t="str">
        <f t="shared" si="202"/>
        <v/>
      </c>
      <c r="CL790" s="87" t="str">
        <f t="shared" si="203"/>
        <v/>
      </c>
    </row>
    <row r="791" spans="1:90" x14ac:dyDescent="0.25">
      <c r="A791" s="11"/>
      <c r="B791" s="5"/>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7"/>
      <c r="AF791" s="11"/>
      <c r="AG791" s="12"/>
      <c r="AH791" s="12"/>
      <c r="AI791" s="12"/>
      <c r="AJ791" s="12"/>
      <c r="AK791" s="12"/>
      <c r="AL791" s="12"/>
      <c r="AM791" s="12"/>
      <c r="AN791" s="12"/>
      <c r="AO791" s="12"/>
      <c r="AP791" s="12"/>
      <c r="AQ791" s="12"/>
      <c r="AR791" s="12"/>
      <c r="AS791" s="12"/>
      <c r="AT791" s="12"/>
      <c r="AU791" s="12"/>
      <c r="AV791" s="12"/>
      <c r="AW791" s="12"/>
      <c r="AX791" s="12"/>
      <c r="AY791" s="12"/>
      <c r="AZ791" s="37" t="str">
        <f t="shared" si="193"/>
        <v/>
      </c>
      <c r="BA791" s="13" t="str" cm="1">
        <f t="array" ref="BA791">IF(BA$10="", "", IF(IFERROR(INDEX($B791:$AE791, $BK791, MATCH(BA$10, $B$11:$AE$11, 0)), "")="", "", IFERROR(VALUE(INDEX($B791:$AE791, $BK791, MATCH(BA$10, $B$11:$AE$11, 0))), "")))</f>
        <v/>
      </c>
      <c r="BB791" s="13" t="str" cm="1">
        <f t="array" ref="BB791">IF(BB$10="", "", IF(IFERROR(INDEX($B791:$AE791, $BK791, MATCH(BB$10, $B$11:$AE$11, 0)), "")="", "", IFERROR(VALUE(INDEX($B791:$AE791, $BK791, MATCH(BB$10, $B$11:$AE$11, 0))), "")))</f>
        <v/>
      </c>
      <c r="BC791" s="13" t="str" cm="1">
        <f t="array" ref="BC791">IF(BC$10="", "", IF(IFERROR(INDEX($B791:$AE791, $BK791, MATCH(BC$10, $B$11:$AE$11, 0)), "")="", "", IFERROR(VALUE(INDEX($B791:$AE791, $BK791, MATCH(BC$10, $B$11:$AE$11, 0))), "")))</f>
        <v/>
      </c>
      <c r="BD791" s="13" t="str" cm="1">
        <f t="array" ref="BD791">IF(BD$10="", "", IF(IFERROR(INDEX($B791:$AE791, $BK791, MATCH(BD$10, $B$11:$AE$11, 0)), "")="", "", IFERROR(VALUE(INDEX($B791:$AE791, $BK791, MATCH(BD$10, $B$11:$AE$11, 0))), "")))</f>
        <v/>
      </c>
      <c r="BE791" s="32" t="str" cm="1">
        <f t="array" ref="BE791">IF(BE$10="", "", IF(IFERROR(INDEX($B791:$AE791, $BK791, MATCH(BE$10, $B$11:$AE$11, 0)), "")="", "", IFERROR(VALUE(INDEX($B791:$AE791, $BK791, MATCH(BE$10, $B$11:$AE$11, 0))), "")))</f>
        <v/>
      </c>
      <c r="BF791" s="12"/>
      <c r="BG791" s="44" t="str" cm="1">
        <f t="array" ref="BG791">IF(BG$10="", "", IF(IFERROR(INDEX($B791:$AE791, $BK791, MATCH(BG$10, $B$11:$AE$11, 0)), "")="", "", IFERROR(LEFT(INDEX($B791:$AE791, $BK791, MATCH(BG$10, $B$11:$AE$11, 0)), 70), "")))</f>
        <v/>
      </c>
      <c r="BH791" s="12"/>
      <c r="BI791" s="44" t="str" cm="1">
        <f t="array" ref="BI791">IF(BI$10="", "", IF(IFERROR(INDEX($B791:$AE791, $BK791, MATCH(BI$10, $B$11:$AE$11, 0)), "")="", "", IFERROR(INDEX($B791:$AE791, $BK791, MATCH(BI$10, $B$11:$AE$11, 0)), "")))</f>
        <v/>
      </c>
      <c r="BJ791" s="12"/>
      <c r="BN791" s="19" t="str" cm="1">
        <f t="array" ref="BN791">IF($AZ$10="", "", IF(IFERROR(INDEX($B791:$AE791, $BK791, MATCH($AZ$10, $B$11:$AE$11, 0)), "")="", "", IFERROR(INDEX($B791:$AE791, $BK791, MATCH($AZ$10, $B$11:$AE$11, 0)), "")))</f>
        <v/>
      </c>
      <c r="BO791" s="19" t="str">
        <f t="shared" si="194"/>
        <v/>
      </c>
      <c r="BP791" s="19" t="str">
        <f t="shared" si="195"/>
        <v/>
      </c>
      <c r="BQ791" s="19" t="str">
        <f t="shared" si="196"/>
        <v/>
      </c>
      <c r="BR791" s="30" t="str">
        <f t="shared" si="197"/>
        <v/>
      </c>
      <c r="BS791" s="19" t="str">
        <f t="shared" si="198"/>
        <v/>
      </c>
      <c r="BT791" s="40" t="str" cm="1">
        <f t="array" ref="BT791">IFERROR(DATE(INDEX($BQ791:$BS791, $BK791, MATCH($BN$5, $BQ$10:$BS$10, 0)), INDEX($BQ791:$BS791, $BK791, MATCH($BN$4, $BQ$10:$BS$10, 0)), INDEX($BQ791:$BS791, $BK791, MATCH($BN$3, $BQ$10:$BS$10, 0))), "")</f>
        <v/>
      </c>
      <c r="BV791" s="19" t="str">
        <f t="shared" si="199"/>
        <v/>
      </c>
      <c r="BX791" s="19" t="str">
        <f t="shared" si="200"/>
        <v/>
      </c>
      <c r="BZ791" s="30" t="str">
        <f t="shared" si="204"/>
        <v/>
      </c>
      <c r="CA791" s="13" t="str">
        <f t="shared" si="205"/>
        <v/>
      </c>
      <c r="CB791" s="13" t="str">
        <f t="shared" si="206"/>
        <v/>
      </c>
      <c r="CC791" s="13" t="str">
        <f t="shared" si="207"/>
        <v/>
      </c>
      <c r="CD791" s="32" t="str">
        <f t="shared" si="208"/>
        <v/>
      </c>
      <c r="CF791" s="52" t="str">
        <f t="shared" si="201"/>
        <v/>
      </c>
      <c r="CH791" s="19" t="str">
        <f>IF($CF791="", "", COUNTIF($CF$12:$CF$1210, "&gt;"&amp;$CF791)+1+COUNTIF($CF$12:$CF791, $CF791)-1)</f>
        <v/>
      </c>
      <c r="CJ791" s="19" t="str">
        <f t="shared" si="202"/>
        <v/>
      </c>
      <c r="CL791" s="87" t="str">
        <f t="shared" si="203"/>
        <v/>
      </c>
    </row>
    <row r="792" spans="1:90" x14ac:dyDescent="0.25">
      <c r="A792" s="11"/>
      <c r="B792" s="5"/>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7"/>
      <c r="AF792" s="11"/>
      <c r="AG792" s="12"/>
      <c r="AH792" s="12"/>
      <c r="AI792" s="12"/>
      <c r="AJ792" s="12"/>
      <c r="AK792" s="12"/>
      <c r="AL792" s="12"/>
      <c r="AM792" s="12"/>
      <c r="AN792" s="12"/>
      <c r="AO792" s="12"/>
      <c r="AP792" s="12"/>
      <c r="AQ792" s="12"/>
      <c r="AR792" s="12"/>
      <c r="AS792" s="12"/>
      <c r="AT792" s="12"/>
      <c r="AU792" s="12"/>
      <c r="AV792" s="12"/>
      <c r="AW792" s="12"/>
      <c r="AX792" s="12"/>
      <c r="AY792" s="12"/>
      <c r="AZ792" s="37" t="str">
        <f t="shared" si="193"/>
        <v/>
      </c>
      <c r="BA792" s="13" t="str" cm="1">
        <f t="array" ref="BA792">IF(BA$10="", "", IF(IFERROR(INDEX($B792:$AE792, $BK792, MATCH(BA$10, $B$11:$AE$11, 0)), "")="", "", IFERROR(VALUE(INDEX($B792:$AE792, $BK792, MATCH(BA$10, $B$11:$AE$11, 0))), "")))</f>
        <v/>
      </c>
      <c r="BB792" s="13" t="str" cm="1">
        <f t="array" ref="BB792">IF(BB$10="", "", IF(IFERROR(INDEX($B792:$AE792, $BK792, MATCH(BB$10, $B$11:$AE$11, 0)), "")="", "", IFERROR(VALUE(INDEX($B792:$AE792, $BK792, MATCH(BB$10, $B$11:$AE$11, 0))), "")))</f>
        <v/>
      </c>
      <c r="BC792" s="13" t="str" cm="1">
        <f t="array" ref="BC792">IF(BC$10="", "", IF(IFERROR(INDEX($B792:$AE792, $BK792, MATCH(BC$10, $B$11:$AE$11, 0)), "")="", "", IFERROR(VALUE(INDEX($B792:$AE792, $BK792, MATCH(BC$10, $B$11:$AE$11, 0))), "")))</f>
        <v/>
      </c>
      <c r="BD792" s="13" t="str" cm="1">
        <f t="array" ref="BD792">IF(BD$10="", "", IF(IFERROR(INDEX($B792:$AE792, $BK792, MATCH(BD$10, $B$11:$AE$11, 0)), "")="", "", IFERROR(VALUE(INDEX($B792:$AE792, $BK792, MATCH(BD$10, $B$11:$AE$11, 0))), "")))</f>
        <v/>
      </c>
      <c r="BE792" s="32" t="str" cm="1">
        <f t="array" ref="BE792">IF(BE$10="", "", IF(IFERROR(INDEX($B792:$AE792, $BK792, MATCH(BE$10, $B$11:$AE$11, 0)), "")="", "", IFERROR(VALUE(INDEX($B792:$AE792, $BK792, MATCH(BE$10, $B$11:$AE$11, 0))), "")))</f>
        <v/>
      </c>
      <c r="BF792" s="12"/>
      <c r="BG792" s="44" t="str" cm="1">
        <f t="array" ref="BG792">IF(BG$10="", "", IF(IFERROR(INDEX($B792:$AE792, $BK792, MATCH(BG$10, $B$11:$AE$11, 0)), "")="", "", IFERROR(LEFT(INDEX($B792:$AE792, $BK792, MATCH(BG$10, $B$11:$AE$11, 0)), 70), "")))</f>
        <v/>
      </c>
      <c r="BH792" s="12"/>
      <c r="BI792" s="44" t="str" cm="1">
        <f t="array" ref="BI792">IF(BI$10="", "", IF(IFERROR(INDEX($B792:$AE792, $BK792, MATCH(BI$10, $B$11:$AE$11, 0)), "")="", "", IFERROR(INDEX($B792:$AE792, $BK792, MATCH(BI$10, $B$11:$AE$11, 0)), "")))</f>
        <v/>
      </c>
      <c r="BJ792" s="12"/>
      <c r="BN792" s="19" t="str" cm="1">
        <f t="array" ref="BN792">IF($AZ$10="", "", IF(IFERROR(INDEX($B792:$AE792, $BK792, MATCH($AZ$10, $B$11:$AE$11, 0)), "")="", "", IFERROR(INDEX($B792:$AE792, $BK792, MATCH($AZ$10, $B$11:$AE$11, 0)), "")))</f>
        <v/>
      </c>
      <c r="BO792" s="19" t="str">
        <f t="shared" si="194"/>
        <v/>
      </c>
      <c r="BP792" s="19" t="str">
        <f t="shared" si="195"/>
        <v/>
      </c>
      <c r="BQ792" s="19" t="str">
        <f t="shared" si="196"/>
        <v/>
      </c>
      <c r="BR792" s="30" t="str">
        <f t="shared" si="197"/>
        <v/>
      </c>
      <c r="BS792" s="19" t="str">
        <f t="shared" si="198"/>
        <v/>
      </c>
      <c r="BT792" s="40" t="str" cm="1">
        <f t="array" ref="BT792">IFERROR(DATE(INDEX($BQ792:$BS792, $BK792, MATCH($BN$5, $BQ$10:$BS$10, 0)), INDEX($BQ792:$BS792, $BK792, MATCH($BN$4, $BQ$10:$BS$10, 0)), INDEX($BQ792:$BS792, $BK792, MATCH($BN$3, $BQ$10:$BS$10, 0))), "")</f>
        <v/>
      </c>
      <c r="BV792" s="19" t="str">
        <f t="shared" si="199"/>
        <v/>
      </c>
      <c r="BX792" s="19" t="str">
        <f t="shared" si="200"/>
        <v/>
      </c>
      <c r="BZ792" s="30" t="str">
        <f t="shared" si="204"/>
        <v/>
      </c>
      <c r="CA792" s="13" t="str">
        <f t="shared" si="205"/>
        <v/>
      </c>
      <c r="CB792" s="13" t="str">
        <f t="shared" si="206"/>
        <v/>
      </c>
      <c r="CC792" s="13" t="str">
        <f t="shared" si="207"/>
        <v/>
      </c>
      <c r="CD792" s="32" t="str">
        <f t="shared" si="208"/>
        <v/>
      </c>
      <c r="CF792" s="52" t="str">
        <f t="shared" si="201"/>
        <v/>
      </c>
      <c r="CH792" s="19" t="str">
        <f>IF($CF792="", "", COUNTIF($CF$12:$CF$1210, "&gt;"&amp;$CF792)+1+COUNTIF($CF$12:$CF792, $CF792)-1)</f>
        <v/>
      </c>
      <c r="CJ792" s="19" t="str">
        <f t="shared" si="202"/>
        <v/>
      </c>
      <c r="CL792" s="87" t="str">
        <f t="shared" si="203"/>
        <v/>
      </c>
    </row>
    <row r="793" spans="1:90" x14ac:dyDescent="0.25">
      <c r="A793" s="11"/>
      <c r="B793" s="5"/>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7"/>
      <c r="AF793" s="11"/>
      <c r="AG793" s="12"/>
      <c r="AH793" s="12"/>
      <c r="AI793" s="12"/>
      <c r="AJ793" s="12"/>
      <c r="AK793" s="12"/>
      <c r="AL793" s="12"/>
      <c r="AM793" s="12"/>
      <c r="AN793" s="12"/>
      <c r="AO793" s="12"/>
      <c r="AP793" s="12"/>
      <c r="AQ793" s="12"/>
      <c r="AR793" s="12"/>
      <c r="AS793" s="12"/>
      <c r="AT793" s="12"/>
      <c r="AU793" s="12"/>
      <c r="AV793" s="12"/>
      <c r="AW793" s="12"/>
      <c r="AX793" s="12"/>
      <c r="AY793" s="12"/>
      <c r="AZ793" s="37" t="str">
        <f t="shared" si="193"/>
        <v/>
      </c>
      <c r="BA793" s="13" t="str" cm="1">
        <f t="array" ref="BA793">IF(BA$10="", "", IF(IFERROR(INDEX($B793:$AE793, $BK793, MATCH(BA$10, $B$11:$AE$11, 0)), "")="", "", IFERROR(VALUE(INDEX($B793:$AE793, $BK793, MATCH(BA$10, $B$11:$AE$11, 0))), "")))</f>
        <v/>
      </c>
      <c r="BB793" s="13" t="str" cm="1">
        <f t="array" ref="BB793">IF(BB$10="", "", IF(IFERROR(INDEX($B793:$AE793, $BK793, MATCH(BB$10, $B$11:$AE$11, 0)), "")="", "", IFERROR(VALUE(INDEX($B793:$AE793, $BK793, MATCH(BB$10, $B$11:$AE$11, 0))), "")))</f>
        <v/>
      </c>
      <c r="BC793" s="13" t="str" cm="1">
        <f t="array" ref="BC793">IF(BC$10="", "", IF(IFERROR(INDEX($B793:$AE793, $BK793, MATCH(BC$10, $B$11:$AE$11, 0)), "")="", "", IFERROR(VALUE(INDEX($B793:$AE793, $BK793, MATCH(BC$10, $B$11:$AE$11, 0))), "")))</f>
        <v/>
      </c>
      <c r="BD793" s="13" t="str" cm="1">
        <f t="array" ref="BD793">IF(BD$10="", "", IF(IFERROR(INDEX($B793:$AE793, $BK793, MATCH(BD$10, $B$11:$AE$11, 0)), "")="", "", IFERROR(VALUE(INDEX($B793:$AE793, $BK793, MATCH(BD$10, $B$11:$AE$11, 0))), "")))</f>
        <v/>
      </c>
      <c r="BE793" s="32" t="str" cm="1">
        <f t="array" ref="BE793">IF(BE$10="", "", IF(IFERROR(INDEX($B793:$AE793, $BK793, MATCH(BE$10, $B$11:$AE$11, 0)), "")="", "", IFERROR(VALUE(INDEX($B793:$AE793, $BK793, MATCH(BE$10, $B$11:$AE$11, 0))), "")))</f>
        <v/>
      </c>
      <c r="BF793" s="12"/>
      <c r="BG793" s="44" t="str" cm="1">
        <f t="array" ref="BG793">IF(BG$10="", "", IF(IFERROR(INDEX($B793:$AE793, $BK793, MATCH(BG$10, $B$11:$AE$11, 0)), "")="", "", IFERROR(LEFT(INDEX($B793:$AE793, $BK793, MATCH(BG$10, $B$11:$AE$11, 0)), 70), "")))</f>
        <v/>
      </c>
      <c r="BH793" s="12"/>
      <c r="BI793" s="44" t="str" cm="1">
        <f t="array" ref="BI793">IF(BI$10="", "", IF(IFERROR(INDEX($B793:$AE793, $BK793, MATCH(BI$10, $B$11:$AE$11, 0)), "")="", "", IFERROR(INDEX($B793:$AE793, $BK793, MATCH(BI$10, $B$11:$AE$11, 0)), "")))</f>
        <v/>
      </c>
      <c r="BJ793" s="12"/>
      <c r="BN793" s="19" t="str" cm="1">
        <f t="array" ref="BN793">IF($AZ$10="", "", IF(IFERROR(INDEX($B793:$AE793, $BK793, MATCH($AZ$10, $B$11:$AE$11, 0)), "")="", "", IFERROR(INDEX($B793:$AE793, $BK793, MATCH($AZ$10, $B$11:$AE$11, 0)), "")))</f>
        <v/>
      </c>
      <c r="BO793" s="19" t="str">
        <f t="shared" si="194"/>
        <v/>
      </c>
      <c r="BP793" s="19" t="str">
        <f t="shared" si="195"/>
        <v/>
      </c>
      <c r="BQ793" s="19" t="str">
        <f t="shared" si="196"/>
        <v/>
      </c>
      <c r="BR793" s="30" t="str">
        <f t="shared" si="197"/>
        <v/>
      </c>
      <c r="BS793" s="19" t="str">
        <f t="shared" si="198"/>
        <v/>
      </c>
      <c r="BT793" s="40" t="str" cm="1">
        <f t="array" ref="BT793">IFERROR(DATE(INDEX($BQ793:$BS793, $BK793, MATCH($BN$5, $BQ$10:$BS$10, 0)), INDEX($BQ793:$BS793, $BK793, MATCH($BN$4, $BQ$10:$BS$10, 0)), INDEX($BQ793:$BS793, $BK793, MATCH($BN$3, $BQ$10:$BS$10, 0))), "")</f>
        <v/>
      </c>
      <c r="BV793" s="19" t="str">
        <f t="shared" si="199"/>
        <v/>
      </c>
      <c r="BX793" s="19" t="str">
        <f t="shared" si="200"/>
        <v/>
      </c>
      <c r="BZ793" s="30" t="str">
        <f t="shared" si="204"/>
        <v/>
      </c>
      <c r="CA793" s="13" t="str">
        <f t="shared" si="205"/>
        <v/>
      </c>
      <c r="CB793" s="13" t="str">
        <f t="shared" si="206"/>
        <v/>
      </c>
      <c r="CC793" s="13" t="str">
        <f t="shared" si="207"/>
        <v/>
      </c>
      <c r="CD793" s="32" t="str">
        <f t="shared" si="208"/>
        <v/>
      </c>
      <c r="CF793" s="52" t="str">
        <f t="shared" si="201"/>
        <v/>
      </c>
      <c r="CH793" s="19" t="str">
        <f>IF($CF793="", "", COUNTIF($CF$12:$CF$1210, "&gt;"&amp;$CF793)+1+COUNTIF($CF$12:$CF793, $CF793)-1)</f>
        <v/>
      </c>
      <c r="CJ793" s="19" t="str">
        <f t="shared" si="202"/>
        <v/>
      </c>
      <c r="CL793" s="87" t="str">
        <f t="shared" si="203"/>
        <v/>
      </c>
    </row>
    <row r="794" spans="1:90" x14ac:dyDescent="0.25">
      <c r="A794" s="11"/>
      <c r="B794" s="5"/>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7"/>
      <c r="AF794" s="11"/>
      <c r="AG794" s="12"/>
      <c r="AH794" s="12"/>
      <c r="AI794" s="12"/>
      <c r="AJ794" s="12"/>
      <c r="AK794" s="12"/>
      <c r="AL794" s="12"/>
      <c r="AM794" s="12"/>
      <c r="AN794" s="12"/>
      <c r="AO794" s="12"/>
      <c r="AP794" s="12"/>
      <c r="AQ794" s="12"/>
      <c r="AR794" s="12"/>
      <c r="AS794" s="12"/>
      <c r="AT794" s="12"/>
      <c r="AU794" s="12"/>
      <c r="AV794" s="12"/>
      <c r="AW794" s="12"/>
      <c r="AX794" s="12"/>
      <c r="AY794" s="12"/>
      <c r="AZ794" s="37" t="str">
        <f t="shared" si="193"/>
        <v/>
      </c>
      <c r="BA794" s="13" t="str" cm="1">
        <f t="array" ref="BA794">IF(BA$10="", "", IF(IFERROR(INDEX($B794:$AE794, $BK794, MATCH(BA$10, $B$11:$AE$11, 0)), "")="", "", IFERROR(VALUE(INDEX($B794:$AE794, $BK794, MATCH(BA$10, $B$11:$AE$11, 0))), "")))</f>
        <v/>
      </c>
      <c r="BB794" s="13" t="str" cm="1">
        <f t="array" ref="BB794">IF(BB$10="", "", IF(IFERROR(INDEX($B794:$AE794, $BK794, MATCH(BB$10, $B$11:$AE$11, 0)), "")="", "", IFERROR(VALUE(INDEX($B794:$AE794, $BK794, MATCH(BB$10, $B$11:$AE$11, 0))), "")))</f>
        <v/>
      </c>
      <c r="BC794" s="13" t="str" cm="1">
        <f t="array" ref="BC794">IF(BC$10="", "", IF(IFERROR(INDEX($B794:$AE794, $BK794, MATCH(BC$10, $B$11:$AE$11, 0)), "")="", "", IFERROR(VALUE(INDEX($B794:$AE794, $BK794, MATCH(BC$10, $B$11:$AE$11, 0))), "")))</f>
        <v/>
      </c>
      <c r="BD794" s="13" t="str" cm="1">
        <f t="array" ref="BD794">IF(BD$10="", "", IF(IFERROR(INDEX($B794:$AE794, $BK794, MATCH(BD$10, $B$11:$AE$11, 0)), "")="", "", IFERROR(VALUE(INDEX($B794:$AE794, $BK794, MATCH(BD$10, $B$11:$AE$11, 0))), "")))</f>
        <v/>
      </c>
      <c r="BE794" s="32" t="str" cm="1">
        <f t="array" ref="BE794">IF(BE$10="", "", IF(IFERROR(INDEX($B794:$AE794, $BK794, MATCH(BE$10, $B$11:$AE$11, 0)), "")="", "", IFERROR(VALUE(INDEX($B794:$AE794, $BK794, MATCH(BE$10, $B$11:$AE$11, 0))), "")))</f>
        <v/>
      </c>
      <c r="BF794" s="12"/>
      <c r="BG794" s="44" t="str" cm="1">
        <f t="array" ref="BG794">IF(BG$10="", "", IF(IFERROR(INDEX($B794:$AE794, $BK794, MATCH(BG$10, $B$11:$AE$11, 0)), "")="", "", IFERROR(LEFT(INDEX($B794:$AE794, $BK794, MATCH(BG$10, $B$11:$AE$11, 0)), 70), "")))</f>
        <v/>
      </c>
      <c r="BH794" s="12"/>
      <c r="BI794" s="44" t="str" cm="1">
        <f t="array" ref="BI794">IF(BI$10="", "", IF(IFERROR(INDEX($B794:$AE794, $BK794, MATCH(BI$10, $B$11:$AE$11, 0)), "")="", "", IFERROR(INDEX($B794:$AE794, $BK794, MATCH(BI$10, $B$11:$AE$11, 0)), "")))</f>
        <v/>
      </c>
      <c r="BJ794" s="12"/>
      <c r="BN794" s="19" t="str" cm="1">
        <f t="array" ref="BN794">IF($AZ$10="", "", IF(IFERROR(INDEX($B794:$AE794, $BK794, MATCH($AZ$10, $B$11:$AE$11, 0)), "")="", "", IFERROR(INDEX($B794:$AE794, $BK794, MATCH($AZ$10, $B$11:$AE$11, 0)), "")))</f>
        <v/>
      </c>
      <c r="BO794" s="19" t="str">
        <f t="shared" si="194"/>
        <v/>
      </c>
      <c r="BP794" s="19" t="str">
        <f t="shared" si="195"/>
        <v/>
      </c>
      <c r="BQ794" s="19" t="str">
        <f t="shared" si="196"/>
        <v/>
      </c>
      <c r="BR794" s="30" t="str">
        <f t="shared" si="197"/>
        <v/>
      </c>
      <c r="BS794" s="19" t="str">
        <f t="shared" si="198"/>
        <v/>
      </c>
      <c r="BT794" s="40" t="str" cm="1">
        <f t="array" ref="BT794">IFERROR(DATE(INDEX($BQ794:$BS794, $BK794, MATCH($BN$5, $BQ$10:$BS$10, 0)), INDEX($BQ794:$BS794, $BK794, MATCH($BN$4, $BQ$10:$BS$10, 0)), INDEX($BQ794:$BS794, $BK794, MATCH($BN$3, $BQ$10:$BS$10, 0))), "")</f>
        <v/>
      </c>
      <c r="BV794" s="19" t="str">
        <f t="shared" si="199"/>
        <v/>
      </c>
      <c r="BX794" s="19" t="str">
        <f t="shared" si="200"/>
        <v/>
      </c>
      <c r="BZ794" s="30" t="str">
        <f t="shared" si="204"/>
        <v/>
      </c>
      <c r="CA794" s="13" t="str">
        <f t="shared" si="205"/>
        <v/>
      </c>
      <c r="CB794" s="13" t="str">
        <f t="shared" si="206"/>
        <v/>
      </c>
      <c r="CC794" s="13" t="str">
        <f t="shared" si="207"/>
        <v/>
      </c>
      <c r="CD794" s="32" t="str">
        <f t="shared" si="208"/>
        <v/>
      </c>
      <c r="CF794" s="52" t="str">
        <f t="shared" si="201"/>
        <v/>
      </c>
      <c r="CH794" s="19" t="str">
        <f>IF($CF794="", "", COUNTIF($CF$12:$CF$1210, "&gt;"&amp;$CF794)+1+COUNTIF($CF$12:$CF794, $CF794)-1)</f>
        <v/>
      </c>
      <c r="CJ794" s="19" t="str">
        <f t="shared" si="202"/>
        <v/>
      </c>
      <c r="CL794" s="87" t="str">
        <f t="shared" si="203"/>
        <v/>
      </c>
    </row>
    <row r="795" spans="1:90" x14ac:dyDescent="0.25">
      <c r="A795" s="11"/>
      <c r="B795" s="5"/>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7"/>
      <c r="AF795" s="11"/>
      <c r="AG795" s="12"/>
      <c r="AH795" s="12"/>
      <c r="AI795" s="12"/>
      <c r="AJ795" s="12"/>
      <c r="AK795" s="12"/>
      <c r="AL795" s="12"/>
      <c r="AM795" s="12"/>
      <c r="AN795" s="12"/>
      <c r="AO795" s="12"/>
      <c r="AP795" s="12"/>
      <c r="AQ795" s="12"/>
      <c r="AR795" s="12"/>
      <c r="AS795" s="12"/>
      <c r="AT795" s="12"/>
      <c r="AU795" s="12"/>
      <c r="AV795" s="12"/>
      <c r="AW795" s="12"/>
      <c r="AX795" s="12"/>
      <c r="AY795" s="12"/>
      <c r="AZ795" s="37" t="str">
        <f t="shared" si="193"/>
        <v/>
      </c>
      <c r="BA795" s="13" t="str" cm="1">
        <f t="array" ref="BA795">IF(BA$10="", "", IF(IFERROR(INDEX($B795:$AE795, $BK795, MATCH(BA$10, $B$11:$AE$11, 0)), "")="", "", IFERROR(VALUE(INDEX($B795:$AE795, $BK795, MATCH(BA$10, $B$11:$AE$11, 0))), "")))</f>
        <v/>
      </c>
      <c r="BB795" s="13" t="str" cm="1">
        <f t="array" ref="BB795">IF(BB$10="", "", IF(IFERROR(INDEX($B795:$AE795, $BK795, MATCH(BB$10, $B$11:$AE$11, 0)), "")="", "", IFERROR(VALUE(INDEX($B795:$AE795, $BK795, MATCH(BB$10, $B$11:$AE$11, 0))), "")))</f>
        <v/>
      </c>
      <c r="BC795" s="13" t="str" cm="1">
        <f t="array" ref="BC795">IF(BC$10="", "", IF(IFERROR(INDEX($B795:$AE795, $BK795, MATCH(BC$10, $B$11:$AE$11, 0)), "")="", "", IFERROR(VALUE(INDEX($B795:$AE795, $BK795, MATCH(BC$10, $B$11:$AE$11, 0))), "")))</f>
        <v/>
      </c>
      <c r="BD795" s="13" t="str" cm="1">
        <f t="array" ref="BD795">IF(BD$10="", "", IF(IFERROR(INDEX($B795:$AE795, $BK795, MATCH(BD$10, $B$11:$AE$11, 0)), "")="", "", IFERROR(VALUE(INDEX($B795:$AE795, $BK795, MATCH(BD$10, $B$11:$AE$11, 0))), "")))</f>
        <v/>
      </c>
      <c r="BE795" s="32" t="str" cm="1">
        <f t="array" ref="BE795">IF(BE$10="", "", IF(IFERROR(INDEX($B795:$AE795, $BK795, MATCH(BE$10, $B$11:$AE$11, 0)), "")="", "", IFERROR(VALUE(INDEX($B795:$AE795, $BK795, MATCH(BE$10, $B$11:$AE$11, 0))), "")))</f>
        <v/>
      </c>
      <c r="BF795" s="12"/>
      <c r="BG795" s="44" t="str" cm="1">
        <f t="array" ref="BG795">IF(BG$10="", "", IF(IFERROR(INDEX($B795:$AE795, $BK795, MATCH(BG$10, $B$11:$AE$11, 0)), "")="", "", IFERROR(LEFT(INDEX($B795:$AE795, $BK795, MATCH(BG$10, $B$11:$AE$11, 0)), 70), "")))</f>
        <v/>
      </c>
      <c r="BH795" s="12"/>
      <c r="BI795" s="44" t="str" cm="1">
        <f t="array" ref="BI795">IF(BI$10="", "", IF(IFERROR(INDEX($B795:$AE795, $BK795, MATCH(BI$10, $B$11:$AE$11, 0)), "")="", "", IFERROR(INDEX($B795:$AE795, $BK795, MATCH(BI$10, $B$11:$AE$11, 0)), "")))</f>
        <v/>
      </c>
      <c r="BJ795" s="12"/>
      <c r="BN795" s="19" t="str" cm="1">
        <f t="array" ref="BN795">IF($AZ$10="", "", IF(IFERROR(INDEX($B795:$AE795, $BK795, MATCH($AZ$10, $B$11:$AE$11, 0)), "")="", "", IFERROR(INDEX($B795:$AE795, $BK795, MATCH($AZ$10, $B$11:$AE$11, 0)), "")))</f>
        <v/>
      </c>
      <c r="BO795" s="19" t="str">
        <f t="shared" si="194"/>
        <v/>
      </c>
      <c r="BP795" s="19" t="str">
        <f t="shared" si="195"/>
        <v/>
      </c>
      <c r="BQ795" s="19" t="str">
        <f t="shared" si="196"/>
        <v/>
      </c>
      <c r="BR795" s="30" t="str">
        <f t="shared" si="197"/>
        <v/>
      </c>
      <c r="BS795" s="19" t="str">
        <f t="shared" si="198"/>
        <v/>
      </c>
      <c r="BT795" s="40" t="str" cm="1">
        <f t="array" ref="BT795">IFERROR(DATE(INDEX($BQ795:$BS795, $BK795, MATCH($BN$5, $BQ$10:$BS$10, 0)), INDEX($BQ795:$BS795, $BK795, MATCH($BN$4, $BQ$10:$BS$10, 0)), INDEX($BQ795:$BS795, $BK795, MATCH($BN$3, $BQ$10:$BS$10, 0))), "")</f>
        <v/>
      </c>
      <c r="BV795" s="19" t="str">
        <f t="shared" si="199"/>
        <v/>
      </c>
      <c r="BX795" s="19" t="str">
        <f t="shared" si="200"/>
        <v/>
      </c>
      <c r="BZ795" s="30" t="str">
        <f t="shared" si="204"/>
        <v/>
      </c>
      <c r="CA795" s="13" t="str">
        <f t="shared" si="205"/>
        <v/>
      </c>
      <c r="CB795" s="13" t="str">
        <f t="shared" si="206"/>
        <v/>
      </c>
      <c r="CC795" s="13" t="str">
        <f t="shared" si="207"/>
        <v/>
      </c>
      <c r="CD795" s="32" t="str">
        <f t="shared" si="208"/>
        <v/>
      </c>
      <c r="CF795" s="52" t="str">
        <f t="shared" si="201"/>
        <v/>
      </c>
      <c r="CH795" s="19" t="str">
        <f>IF($CF795="", "", COUNTIF($CF$12:$CF$1210, "&gt;"&amp;$CF795)+1+COUNTIF($CF$12:$CF795, $CF795)-1)</f>
        <v/>
      </c>
      <c r="CJ795" s="19" t="str">
        <f t="shared" si="202"/>
        <v/>
      </c>
      <c r="CL795" s="87" t="str">
        <f t="shared" si="203"/>
        <v/>
      </c>
    </row>
    <row r="796" spans="1:90" x14ac:dyDescent="0.25">
      <c r="A796" s="11"/>
      <c r="B796" s="5"/>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7"/>
      <c r="AF796" s="11"/>
      <c r="AG796" s="12"/>
      <c r="AH796" s="12"/>
      <c r="AI796" s="12"/>
      <c r="AJ796" s="12"/>
      <c r="AK796" s="12"/>
      <c r="AL796" s="12"/>
      <c r="AM796" s="12"/>
      <c r="AN796" s="12"/>
      <c r="AO796" s="12"/>
      <c r="AP796" s="12"/>
      <c r="AQ796" s="12"/>
      <c r="AR796" s="12"/>
      <c r="AS796" s="12"/>
      <c r="AT796" s="12"/>
      <c r="AU796" s="12"/>
      <c r="AV796" s="12"/>
      <c r="AW796" s="12"/>
      <c r="AX796" s="12"/>
      <c r="AY796" s="12"/>
      <c r="AZ796" s="37" t="str">
        <f t="shared" si="193"/>
        <v/>
      </c>
      <c r="BA796" s="13" t="str" cm="1">
        <f t="array" ref="BA796">IF(BA$10="", "", IF(IFERROR(INDEX($B796:$AE796, $BK796, MATCH(BA$10, $B$11:$AE$11, 0)), "")="", "", IFERROR(VALUE(INDEX($B796:$AE796, $BK796, MATCH(BA$10, $B$11:$AE$11, 0))), "")))</f>
        <v/>
      </c>
      <c r="BB796" s="13" t="str" cm="1">
        <f t="array" ref="BB796">IF(BB$10="", "", IF(IFERROR(INDEX($B796:$AE796, $BK796, MATCH(BB$10, $B$11:$AE$11, 0)), "")="", "", IFERROR(VALUE(INDEX($B796:$AE796, $BK796, MATCH(BB$10, $B$11:$AE$11, 0))), "")))</f>
        <v/>
      </c>
      <c r="BC796" s="13" t="str" cm="1">
        <f t="array" ref="BC796">IF(BC$10="", "", IF(IFERROR(INDEX($B796:$AE796, $BK796, MATCH(BC$10, $B$11:$AE$11, 0)), "")="", "", IFERROR(VALUE(INDEX($B796:$AE796, $BK796, MATCH(BC$10, $B$11:$AE$11, 0))), "")))</f>
        <v/>
      </c>
      <c r="BD796" s="13" t="str" cm="1">
        <f t="array" ref="BD796">IF(BD$10="", "", IF(IFERROR(INDEX($B796:$AE796, $BK796, MATCH(BD$10, $B$11:$AE$11, 0)), "")="", "", IFERROR(VALUE(INDEX($B796:$AE796, $BK796, MATCH(BD$10, $B$11:$AE$11, 0))), "")))</f>
        <v/>
      </c>
      <c r="BE796" s="32" t="str" cm="1">
        <f t="array" ref="BE796">IF(BE$10="", "", IF(IFERROR(INDEX($B796:$AE796, $BK796, MATCH(BE$10, $B$11:$AE$11, 0)), "")="", "", IFERROR(VALUE(INDEX($B796:$AE796, $BK796, MATCH(BE$10, $B$11:$AE$11, 0))), "")))</f>
        <v/>
      </c>
      <c r="BF796" s="12"/>
      <c r="BG796" s="44" t="str" cm="1">
        <f t="array" ref="BG796">IF(BG$10="", "", IF(IFERROR(INDEX($B796:$AE796, $BK796, MATCH(BG$10, $B$11:$AE$11, 0)), "")="", "", IFERROR(LEFT(INDEX($B796:$AE796, $BK796, MATCH(BG$10, $B$11:$AE$11, 0)), 70), "")))</f>
        <v/>
      </c>
      <c r="BH796" s="12"/>
      <c r="BI796" s="44" t="str" cm="1">
        <f t="array" ref="BI796">IF(BI$10="", "", IF(IFERROR(INDEX($B796:$AE796, $BK796, MATCH(BI$10, $B$11:$AE$11, 0)), "")="", "", IFERROR(INDEX($B796:$AE796, $BK796, MATCH(BI$10, $B$11:$AE$11, 0)), "")))</f>
        <v/>
      </c>
      <c r="BJ796" s="12"/>
      <c r="BN796" s="19" t="str" cm="1">
        <f t="array" ref="BN796">IF($AZ$10="", "", IF(IFERROR(INDEX($B796:$AE796, $BK796, MATCH($AZ$10, $B$11:$AE$11, 0)), "")="", "", IFERROR(INDEX($B796:$AE796, $BK796, MATCH($AZ$10, $B$11:$AE$11, 0)), "")))</f>
        <v/>
      </c>
      <c r="BO796" s="19" t="str">
        <f t="shared" si="194"/>
        <v/>
      </c>
      <c r="BP796" s="19" t="str">
        <f t="shared" si="195"/>
        <v/>
      </c>
      <c r="BQ796" s="19" t="str">
        <f t="shared" si="196"/>
        <v/>
      </c>
      <c r="BR796" s="30" t="str">
        <f t="shared" si="197"/>
        <v/>
      </c>
      <c r="BS796" s="19" t="str">
        <f t="shared" si="198"/>
        <v/>
      </c>
      <c r="BT796" s="40" t="str" cm="1">
        <f t="array" ref="BT796">IFERROR(DATE(INDEX($BQ796:$BS796, $BK796, MATCH($BN$5, $BQ$10:$BS$10, 0)), INDEX($BQ796:$BS796, $BK796, MATCH($BN$4, $BQ$10:$BS$10, 0)), INDEX($BQ796:$BS796, $BK796, MATCH($BN$3, $BQ$10:$BS$10, 0))), "")</f>
        <v/>
      </c>
      <c r="BV796" s="19" t="str">
        <f t="shared" si="199"/>
        <v/>
      </c>
      <c r="BX796" s="19" t="str">
        <f t="shared" si="200"/>
        <v/>
      </c>
      <c r="BZ796" s="30" t="str">
        <f t="shared" si="204"/>
        <v/>
      </c>
      <c r="CA796" s="13" t="str">
        <f t="shared" si="205"/>
        <v/>
      </c>
      <c r="CB796" s="13" t="str">
        <f t="shared" si="206"/>
        <v/>
      </c>
      <c r="CC796" s="13" t="str">
        <f t="shared" si="207"/>
        <v/>
      </c>
      <c r="CD796" s="32" t="str">
        <f t="shared" si="208"/>
        <v/>
      </c>
      <c r="CF796" s="52" t="str">
        <f t="shared" si="201"/>
        <v/>
      </c>
      <c r="CH796" s="19" t="str">
        <f>IF($CF796="", "", COUNTIF($CF$12:$CF$1210, "&gt;"&amp;$CF796)+1+COUNTIF($CF$12:$CF796, $CF796)-1)</f>
        <v/>
      </c>
      <c r="CJ796" s="19" t="str">
        <f t="shared" si="202"/>
        <v/>
      </c>
      <c r="CL796" s="87" t="str">
        <f t="shared" si="203"/>
        <v/>
      </c>
    </row>
    <row r="797" spans="1:90" x14ac:dyDescent="0.25">
      <c r="A797" s="11"/>
      <c r="B797" s="5"/>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7"/>
      <c r="AF797" s="11"/>
      <c r="AG797" s="12"/>
      <c r="AH797" s="12"/>
      <c r="AI797" s="12"/>
      <c r="AJ797" s="12"/>
      <c r="AK797" s="12"/>
      <c r="AL797" s="12"/>
      <c r="AM797" s="12"/>
      <c r="AN797" s="12"/>
      <c r="AO797" s="12"/>
      <c r="AP797" s="12"/>
      <c r="AQ797" s="12"/>
      <c r="AR797" s="12"/>
      <c r="AS797" s="12"/>
      <c r="AT797" s="12"/>
      <c r="AU797" s="12"/>
      <c r="AV797" s="12"/>
      <c r="AW797" s="12"/>
      <c r="AX797" s="12"/>
      <c r="AY797" s="12"/>
      <c r="AZ797" s="37" t="str">
        <f t="shared" si="193"/>
        <v/>
      </c>
      <c r="BA797" s="13" t="str" cm="1">
        <f t="array" ref="BA797">IF(BA$10="", "", IF(IFERROR(INDEX($B797:$AE797, $BK797, MATCH(BA$10, $B$11:$AE$11, 0)), "")="", "", IFERROR(VALUE(INDEX($B797:$AE797, $BK797, MATCH(BA$10, $B$11:$AE$11, 0))), "")))</f>
        <v/>
      </c>
      <c r="BB797" s="13" t="str" cm="1">
        <f t="array" ref="BB797">IF(BB$10="", "", IF(IFERROR(INDEX($B797:$AE797, $BK797, MATCH(BB$10, $B$11:$AE$11, 0)), "")="", "", IFERROR(VALUE(INDEX($B797:$AE797, $BK797, MATCH(BB$10, $B$11:$AE$11, 0))), "")))</f>
        <v/>
      </c>
      <c r="BC797" s="13" t="str" cm="1">
        <f t="array" ref="BC797">IF(BC$10="", "", IF(IFERROR(INDEX($B797:$AE797, $BK797, MATCH(BC$10, $B$11:$AE$11, 0)), "")="", "", IFERROR(VALUE(INDEX($B797:$AE797, $BK797, MATCH(BC$10, $B$11:$AE$11, 0))), "")))</f>
        <v/>
      </c>
      <c r="BD797" s="13" t="str" cm="1">
        <f t="array" ref="BD797">IF(BD$10="", "", IF(IFERROR(INDEX($B797:$AE797, $BK797, MATCH(BD$10, $B$11:$AE$11, 0)), "")="", "", IFERROR(VALUE(INDEX($B797:$AE797, $BK797, MATCH(BD$10, $B$11:$AE$11, 0))), "")))</f>
        <v/>
      </c>
      <c r="BE797" s="32" t="str" cm="1">
        <f t="array" ref="BE797">IF(BE$10="", "", IF(IFERROR(INDEX($B797:$AE797, $BK797, MATCH(BE$10, $B$11:$AE$11, 0)), "")="", "", IFERROR(VALUE(INDEX($B797:$AE797, $BK797, MATCH(BE$10, $B$11:$AE$11, 0))), "")))</f>
        <v/>
      </c>
      <c r="BF797" s="12"/>
      <c r="BG797" s="44" t="str" cm="1">
        <f t="array" ref="BG797">IF(BG$10="", "", IF(IFERROR(INDEX($B797:$AE797, $BK797, MATCH(BG$10, $B$11:$AE$11, 0)), "")="", "", IFERROR(LEFT(INDEX($B797:$AE797, $BK797, MATCH(BG$10, $B$11:$AE$11, 0)), 70), "")))</f>
        <v/>
      </c>
      <c r="BH797" s="12"/>
      <c r="BI797" s="44" t="str" cm="1">
        <f t="array" ref="BI797">IF(BI$10="", "", IF(IFERROR(INDEX($B797:$AE797, $BK797, MATCH(BI$10, $B$11:$AE$11, 0)), "")="", "", IFERROR(INDEX($B797:$AE797, $BK797, MATCH(BI$10, $B$11:$AE$11, 0)), "")))</f>
        <v/>
      </c>
      <c r="BJ797" s="12"/>
      <c r="BN797" s="19" t="str" cm="1">
        <f t="array" ref="BN797">IF($AZ$10="", "", IF(IFERROR(INDEX($B797:$AE797, $BK797, MATCH($AZ$10, $B$11:$AE$11, 0)), "")="", "", IFERROR(INDEX($B797:$AE797, $BK797, MATCH($AZ$10, $B$11:$AE$11, 0)), "")))</f>
        <v/>
      </c>
      <c r="BO797" s="19" t="str">
        <f t="shared" si="194"/>
        <v/>
      </c>
      <c r="BP797" s="19" t="str">
        <f t="shared" si="195"/>
        <v/>
      </c>
      <c r="BQ797" s="19" t="str">
        <f t="shared" si="196"/>
        <v/>
      </c>
      <c r="BR797" s="30" t="str">
        <f t="shared" si="197"/>
        <v/>
      </c>
      <c r="BS797" s="19" t="str">
        <f t="shared" si="198"/>
        <v/>
      </c>
      <c r="BT797" s="40" t="str" cm="1">
        <f t="array" ref="BT797">IFERROR(DATE(INDEX($BQ797:$BS797, $BK797, MATCH($BN$5, $BQ$10:$BS$10, 0)), INDEX($BQ797:$BS797, $BK797, MATCH($BN$4, $BQ$10:$BS$10, 0)), INDEX($BQ797:$BS797, $BK797, MATCH($BN$3, $BQ$10:$BS$10, 0))), "")</f>
        <v/>
      </c>
      <c r="BV797" s="19" t="str">
        <f t="shared" si="199"/>
        <v/>
      </c>
      <c r="BX797" s="19" t="str">
        <f t="shared" si="200"/>
        <v/>
      </c>
      <c r="BZ797" s="30" t="str">
        <f t="shared" si="204"/>
        <v/>
      </c>
      <c r="CA797" s="13" t="str">
        <f t="shared" si="205"/>
        <v/>
      </c>
      <c r="CB797" s="13" t="str">
        <f t="shared" si="206"/>
        <v/>
      </c>
      <c r="CC797" s="13" t="str">
        <f t="shared" si="207"/>
        <v/>
      </c>
      <c r="CD797" s="32" t="str">
        <f t="shared" si="208"/>
        <v/>
      </c>
      <c r="CF797" s="52" t="str">
        <f t="shared" si="201"/>
        <v/>
      </c>
      <c r="CH797" s="19" t="str">
        <f>IF($CF797="", "", COUNTIF($CF$12:$CF$1210, "&gt;"&amp;$CF797)+1+COUNTIF($CF$12:$CF797, $CF797)-1)</f>
        <v/>
      </c>
      <c r="CJ797" s="19" t="str">
        <f t="shared" si="202"/>
        <v/>
      </c>
      <c r="CL797" s="87" t="str">
        <f t="shared" si="203"/>
        <v/>
      </c>
    </row>
    <row r="798" spans="1:90" x14ac:dyDescent="0.25">
      <c r="A798" s="11"/>
      <c r="B798" s="5"/>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7"/>
      <c r="AF798" s="11"/>
      <c r="AG798" s="12"/>
      <c r="AH798" s="12"/>
      <c r="AI798" s="12"/>
      <c r="AJ798" s="12"/>
      <c r="AK798" s="12"/>
      <c r="AL798" s="12"/>
      <c r="AM798" s="12"/>
      <c r="AN798" s="12"/>
      <c r="AO798" s="12"/>
      <c r="AP798" s="12"/>
      <c r="AQ798" s="12"/>
      <c r="AR798" s="12"/>
      <c r="AS798" s="12"/>
      <c r="AT798" s="12"/>
      <c r="AU798" s="12"/>
      <c r="AV798" s="12"/>
      <c r="AW798" s="12"/>
      <c r="AX798" s="12"/>
      <c r="AY798" s="12"/>
      <c r="AZ798" s="37" t="str">
        <f t="shared" si="193"/>
        <v/>
      </c>
      <c r="BA798" s="13" t="str" cm="1">
        <f t="array" ref="BA798">IF(BA$10="", "", IF(IFERROR(INDEX($B798:$AE798, $BK798, MATCH(BA$10, $B$11:$AE$11, 0)), "")="", "", IFERROR(VALUE(INDEX($B798:$AE798, $BK798, MATCH(BA$10, $B$11:$AE$11, 0))), "")))</f>
        <v/>
      </c>
      <c r="BB798" s="13" t="str" cm="1">
        <f t="array" ref="BB798">IF(BB$10="", "", IF(IFERROR(INDEX($B798:$AE798, $BK798, MATCH(BB$10, $B$11:$AE$11, 0)), "")="", "", IFERROR(VALUE(INDEX($B798:$AE798, $BK798, MATCH(BB$10, $B$11:$AE$11, 0))), "")))</f>
        <v/>
      </c>
      <c r="BC798" s="13" t="str" cm="1">
        <f t="array" ref="BC798">IF(BC$10="", "", IF(IFERROR(INDEX($B798:$AE798, $BK798, MATCH(BC$10, $B$11:$AE$11, 0)), "")="", "", IFERROR(VALUE(INDEX($B798:$AE798, $BK798, MATCH(BC$10, $B$11:$AE$11, 0))), "")))</f>
        <v/>
      </c>
      <c r="BD798" s="13" t="str" cm="1">
        <f t="array" ref="BD798">IF(BD$10="", "", IF(IFERROR(INDEX($B798:$AE798, $BK798, MATCH(BD$10, $B$11:$AE$11, 0)), "")="", "", IFERROR(VALUE(INDEX($B798:$AE798, $BK798, MATCH(BD$10, $B$11:$AE$11, 0))), "")))</f>
        <v/>
      </c>
      <c r="BE798" s="32" t="str" cm="1">
        <f t="array" ref="BE798">IF(BE$10="", "", IF(IFERROR(INDEX($B798:$AE798, $BK798, MATCH(BE$10, $B$11:$AE$11, 0)), "")="", "", IFERROR(VALUE(INDEX($B798:$AE798, $BK798, MATCH(BE$10, $B$11:$AE$11, 0))), "")))</f>
        <v/>
      </c>
      <c r="BF798" s="12"/>
      <c r="BG798" s="44" t="str" cm="1">
        <f t="array" ref="BG798">IF(BG$10="", "", IF(IFERROR(INDEX($B798:$AE798, $BK798, MATCH(BG$10, $B$11:$AE$11, 0)), "")="", "", IFERROR(LEFT(INDEX($B798:$AE798, $BK798, MATCH(BG$10, $B$11:$AE$11, 0)), 70), "")))</f>
        <v/>
      </c>
      <c r="BH798" s="12"/>
      <c r="BI798" s="44" t="str" cm="1">
        <f t="array" ref="BI798">IF(BI$10="", "", IF(IFERROR(INDEX($B798:$AE798, $BK798, MATCH(BI$10, $B$11:$AE$11, 0)), "")="", "", IFERROR(INDEX($B798:$AE798, $BK798, MATCH(BI$10, $B$11:$AE$11, 0)), "")))</f>
        <v/>
      </c>
      <c r="BJ798" s="12"/>
      <c r="BN798" s="19" t="str" cm="1">
        <f t="array" ref="BN798">IF($AZ$10="", "", IF(IFERROR(INDEX($B798:$AE798, $BK798, MATCH($AZ$10, $B$11:$AE$11, 0)), "")="", "", IFERROR(INDEX($B798:$AE798, $BK798, MATCH($AZ$10, $B$11:$AE$11, 0)), "")))</f>
        <v/>
      </c>
      <c r="BO798" s="19" t="str">
        <f t="shared" si="194"/>
        <v/>
      </c>
      <c r="BP798" s="19" t="str">
        <f t="shared" si="195"/>
        <v/>
      </c>
      <c r="BQ798" s="19" t="str">
        <f t="shared" si="196"/>
        <v/>
      </c>
      <c r="BR798" s="30" t="str">
        <f t="shared" si="197"/>
        <v/>
      </c>
      <c r="BS798" s="19" t="str">
        <f t="shared" si="198"/>
        <v/>
      </c>
      <c r="BT798" s="40" t="str" cm="1">
        <f t="array" ref="BT798">IFERROR(DATE(INDEX($BQ798:$BS798, $BK798, MATCH($BN$5, $BQ$10:$BS$10, 0)), INDEX($BQ798:$BS798, $BK798, MATCH($BN$4, $BQ$10:$BS$10, 0)), INDEX($BQ798:$BS798, $BK798, MATCH($BN$3, $BQ$10:$BS$10, 0))), "")</f>
        <v/>
      </c>
      <c r="BV798" s="19" t="str">
        <f t="shared" si="199"/>
        <v/>
      </c>
      <c r="BX798" s="19" t="str">
        <f t="shared" si="200"/>
        <v/>
      </c>
      <c r="BZ798" s="30" t="str">
        <f t="shared" si="204"/>
        <v/>
      </c>
      <c r="CA798" s="13" t="str">
        <f t="shared" si="205"/>
        <v/>
      </c>
      <c r="CB798" s="13" t="str">
        <f t="shared" si="206"/>
        <v/>
      </c>
      <c r="CC798" s="13" t="str">
        <f t="shared" si="207"/>
        <v/>
      </c>
      <c r="CD798" s="32" t="str">
        <f t="shared" si="208"/>
        <v/>
      </c>
      <c r="CF798" s="52" t="str">
        <f t="shared" si="201"/>
        <v/>
      </c>
      <c r="CH798" s="19" t="str">
        <f>IF($CF798="", "", COUNTIF($CF$12:$CF$1210, "&gt;"&amp;$CF798)+1+COUNTIF($CF$12:$CF798, $CF798)-1)</f>
        <v/>
      </c>
      <c r="CJ798" s="19" t="str">
        <f t="shared" si="202"/>
        <v/>
      </c>
      <c r="CL798" s="87" t="str">
        <f t="shared" si="203"/>
        <v/>
      </c>
    </row>
    <row r="799" spans="1:90" x14ac:dyDescent="0.25">
      <c r="A799" s="11"/>
      <c r="B799" s="5"/>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7"/>
      <c r="AF799" s="11"/>
      <c r="AG799" s="12"/>
      <c r="AH799" s="12"/>
      <c r="AI799" s="12"/>
      <c r="AJ799" s="12"/>
      <c r="AK799" s="12"/>
      <c r="AL799" s="12"/>
      <c r="AM799" s="12"/>
      <c r="AN799" s="12"/>
      <c r="AO799" s="12"/>
      <c r="AP799" s="12"/>
      <c r="AQ799" s="12"/>
      <c r="AR799" s="12"/>
      <c r="AS799" s="12"/>
      <c r="AT799" s="12"/>
      <c r="AU799" s="12"/>
      <c r="AV799" s="12"/>
      <c r="AW799" s="12"/>
      <c r="AX799" s="12"/>
      <c r="AY799" s="12"/>
      <c r="AZ799" s="37" t="str">
        <f t="shared" si="193"/>
        <v/>
      </c>
      <c r="BA799" s="13" t="str" cm="1">
        <f t="array" ref="BA799">IF(BA$10="", "", IF(IFERROR(INDEX($B799:$AE799, $BK799, MATCH(BA$10, $B$11:$AE$11, 0)), "")="", "", IFERROR(VALUE(INDEX($B799:$AE799, $BK799, MATCH(BA$10, $B$11:$AE$11, 0))), "")))</f>
        <v/>
      </c>
      <c r="BB799" s="13" t="str" cm="1">
        <f t="array" ref="BB799">IF(BB$10="", "", IF(IFERROR(INDEX($B799:$AE799, $BK799, MATCH(BB$10, $B$11:$AE$11, 0)), "")="", "", IFERROR(VALUE(INDEX($B799:$AE799, $BK799, MATCH(BB$10, $B$11:$AE$11, 0))), "")))</f>
        <v/>
      </c>
      <c r="BC799" s="13" t="str" cm="1">
        <f t="array" ref="BC799">IF(BC$10="", "", IF(IFERROR(INDEX($B799:$AE799, $BK799, MATCH(BC$10, $B$11:$AE$11, 0)), "")="", "", IFERROR(VALUE(INDEX($B799:$AE799, $BK799, MATCH(BC$10, $B$11:$AE$11, 0))), "")))</f>
        <v/>
      </c>
      <c r="BD799" s="13" t="str" cm="1">
        <f t="array" ref="BD799">IF(BD$10="", "", IF(IFERROR(INDEX($B799:$AE799, $BK799, MATCH(BD$10, $B$11:$AE$11, 0)), "")="", "", IFERROR(VALUE(INDEX($B799:$AE799, $BK799, MATCH(BD$10, $B$11:$AE$11, 0))), "")))</f>
        <v/>
      </c>
      <c r="BE799" s="32" t="str" cm="1">
        <f t="array" ref="BE799">IF(BE$10="", "", IF(IFERROR(INDEX($B799:$AE799, $BK799, MATCH(BE$10, $B$11:$AE$11, 0)), "")="", "", IFERROR(VALUE(INDEX($B799:$AE799, $BK799, MATCH(BE$10, $B$11:$AE$11, 0))), "")))</f>
        <v/>
      </c>
      <c r="BF799" s="12"/>
      <c r="BG799" s="44" t="str" cm="1">
        <f t="array" ref="BG799">IF(BG$10="", "", IF(IFERROR(INDEX($B799:$AE799, $BK799, MATCH(BG$10, $B$11:$AE$11, 0)), "")="", "", IFERROR(LEFT(INDEX($B799:$AE799, $BK799, MATCH(BG$10, $B$11:$AE$11, 0)), 70), "")))</f>
        <v/>
      </c>
      <c r="BH799" s="12"/>
      <c r="BI799" s="44" t="str" cm="1">
        <f t="array" ref="BI799">IF(BI$10="", "", IF(IFERROR(INDEX($B799:$AE799, $BK799, MATCH(BI$10, $B$11:$AE$11, 0)), "")="", "", IFERROR(INDEX($B799:$AE799, $BK799, MATCH(BI$10, $B$11:$AE$11, 0)), "")))</f>
        <v/>
      </c>
      <c r="BJ799" s="12"/>
      <c r="BN799" s="19" t="str" cm="1">
        <f t="array" ref="BN799">IF($AZ$10="", "", IF(IFERROR(INDEX($B799:$AE799, $BK799, MATCH($AZ$10, $B$11:$AE$11, 0)), "")="", "", IFERROR(INDEX($B799:$AE799, $BK799, MATCH($AZ$10, $B$11:$AE$11, 0)), "")))</f>
        <v/>
      </c>
      <c r="BO799" s="19" t="str">
        <f t="shared" si="194"/>
        <v/>
      </c>
      <c r="BP799" s="19" t="str">
        <f t="shared" si="195"/>
        <v/>
      </c>
      <c r="BQ799" s="19" t="str">
        <f t="shared" si="196"/>
        <v/>
      </c>
      <c r="BR799" s="30" t="str">
        <f t="shared" si="197"/>
        <v/>
      </c>
      <c r="BS799" s="19" t="str">
        <f t="shared" si="198"/>
        <v/>
      </c>
      <c r="BT799" s="40" t="str" cm="1">
        <f t="array" ref="BT799">IFERROR(DATE(INDEX($BQ799:$BS799, $BK799, MATCH($BN$5, $BQ$10:$BS$10, 0)), INDEX($BQ799:$BS799, $BK799, MATCH($BN$4, $BQ$10:$BS$10, 0)), INDEX($BQ799:$BS799, $BK799, MATCH($BN$3, $BQ$10:$BS$10, 0))), "")</f>
        <v/>
      </c>
      <c r="BV799" s="19" t="str">
        <f t="shared" si="199"/>
        <v/>
      </c>
      <c r="BX799" s="19" t="str">
        <f t="shared" si="200"/>
        <v/>
      </c>
      <c r="BZ799" s="30" t="str">
        <f t="shared" si="204"/>
        <v/>
      </c>
      <c r="CA799" s="13" t="str">
        <f t="shared" si="205"/>
        <v/>
      </c>
      <c r="CB799" s="13" t="str">
        <f t="shared" si="206"/>
        <v/>
      </c>
      <c r="CC799" s="13" t="str">
        <f t="shared" si="207"/>
        <v/>
      </c>
      <c r="CD799" s="32" t="str">
        <f t="shared" si="208"/>
        <v/>
      </c>
      <c r="CF799" s="52" t="str">
        <f t="shared" si="201"/>
        <v/>
      </c>
      <c r="CH799" s="19" t="str">
        <f>IF($CF799="", "", COUNTIF($CF$12:$CF$1210, "&gt;"&amp;$CF799)+1+COUNTIF($CF$12:$CF799, $CF799)-1)</f>
        <v/>
      </c>
      <c r="CJ799" s="19" t="str">
        <f t="shared" si="202"/>
        <v/>
      </c>
      <c r="CL799" s="87" t="str">
        <f t="shared" si="203"/>
        <v/>
      </c>
    </row>
    <row r="800" spans="1:90" x14ac:dyDescent="0.25">
      <c r="A800" s="11"/>
      <c r="B800" s="5"/>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7"/>
      <c r="AF800" s="11"/>
      <c r="AG800" s="12"/>
      <c r="AH800" s="12"/>
      <c r="AI800" s="12"/>
      <c r="AJ800" s="12"/>
      <c r="AK800" s="12"/>
      <c r="AL800" s="12"/>
      <c r="AM800" s="12"/>
      <c r="AN800" s="12"/>
      <c r="AO800" s="12"/>
      <c r="AP800" s="12"/>
      <c r="AQ800" s="12"/>
      <c r="AR800" s="12"/>
      <c r="AS800" s="12"/>
      <c r="AT800" s="12"/>
      <c r="AU800" s="12"/>
      <c r="AV800" s="12"/>
      <c r="AW800" s="12"/>
      <c r="AX800" s="12"/>
      <c r="AY800" s="12"/>
      <c r="AZ800" s="37" t="str">
        <f t="shared" si="193"/>
        <v/>
      </c>
      <c r="BA800" s="13" t="str" cm="1">
        <f t="array" ref="BA800">IF(BA$10="", "", IF(IFERROR(INDEX($B800:$AE800, $BK800, MATCH(BA$10, $B$11:$AE$11, 0)), "")="", "", IFERROR(VALUE(INDEX($B800:$AE800, $BK800, MATCH(BA$10, $B$11:$AE$11, 0))), "")))</f>
        <v/>
      </c>
      <c r="BB800" s="13" t="str" cm="1">
        <f t="array" ref="BB800">IF(BB$10="", "", IF(IFERROR(INDEX($B800:$AE800, $BK800, MATCH(BB$10, $B$11:$AE$11, 0)), "")="", "", IFERROR(VALUE(INDEX($B800:$AE800, $BK800, MATCH(BB$10, $B$11:$AE$11, 0))), "")))</f>
        <v/>
      </c>
      <c r="BC800" s="13" t="str" cm="1">
        <f t="array" ref="BC800">IF(BC$10="", "", IF(IFERROR(INDEX($B800:$AE800, $BK800, MATCH(BC$10, $B$11:$AE$11, 0)), "")="", "", IFERROR(VALUE(INDEX($B800:$AE800, $BK800, MATCH(BC$10, $B$11:$AE$11, 0))), "")))</f>
        <v/>
      </c>
      <c r="BD800" s="13" t="str" cm="1">
        <f t="array" ref="BD800">IF(BD$10="", "", IF(IFERROR(INDEX($B800:$AE800, $BK800, MATCH(BD$10, $B$11:$AE$11, 0)), "")="", "", IFERROR(VALUE(INDEX($B800:$AE800, $BK800, MATCH(BD$10, $B$11:$AE$11, 0))), "")))</f>
        <v/>
      </c>
      <c r="BE800" s="32" t="str" cm="1">
        <f t="array" ref="BE800">IF(BE$10="", "", IF(IFERROR(INDEX($B800:$AE800, $BK800, MATCH(BE$10, $B$11:$AE$11, 0)), "")="", "", IFERROR(VALUE(INDEX($B800:$AE800, $BK800, MATCH(BE$10, $B$11:$AE$11, 0))), "")))</f>
        <v/>
      </c>
      <c r="BF800" s="12"/>
      <c r="BG800" s="44" t="str" cm="1">
        <f t="array" ref="BG800">IF(BG$10="", "", IF(IFERROR(INDEX($B800:$AE800, $BK800, MATCH(BG$10, $B$11:$AE$11, 0)), "")="", "", IFERROR(LEFT(INDEX($B800:$AE800, $BK800, MATCH(BG$10, $B$11:$AE$11, 0)), 70), "")))</f>
        <v/>
      </c>
      <c r="BH800" s="12"/>
      <c r="BI800" s="44" t="str" cm="1">
        <f t="array" ref="BI800">IF(BI$10="", "", IF(IFERROR(INDEX($B800:$AE800, $BK800, MATCH(BI$10, $B$11:$AE$11, 0)), "")="", "", IFERROR(INDEX($B800:$AE800, $BK800, MATCH(BI$10, $B$11:$AE$11, 0)), "")))</f>
        <v/>
      </c>
      <c r="BJ800" s="12"/>
      <c r="BN800" s="19" t="str" cm="1">
        <f t="array" ref="BN800">IF($AZ$10="", "", IF(IFERROR(INDEX($B800:$AE800, $BK800, MATCH($AZ$10, $B$11:$AE$11, 0)), "")="", "", IFERROR(INDEX($B800:$AE800, $BK800, MATCH($AZ$10, $B$11:$AE$11, 0)), "")))</f>
        <v/>
      </c>
      <c r="BO800" s="19" t="str">
        <f t="shared" si="194"/>
        <v/>
      </c>
      <c r="BP800" s="19" t="str">
        <f t="shared" si="195"/>
        <v/>
      </c>
      <c r="BQ800" s="19" t="str">
        <f t="shared" si="196"/>
        <v/>
      </c>
      <c r="BR800" s="30" t="str">
        <f t="shared" si="197"/>
        <v/>
      </c>
      <c r="BS800" s="19" t="str">
        <f t="shared" si="198"/>
        <v/>
      </c>
      <c r="BT800" s="40" t="str" cm="1">
        <f t="array" ref="BT800">IFERROR(DATE(INDEX($BQ800:$BS800, $BK800, MATCH($BN$5, $BQ$10:$BS$10, 0)), INDEX($BQ800:$BS800, $BK800, MATCH($BN$4, $BQ$10:$BS$10, 0)), INDEX($BQ800:$BS800, $BK800, MATCH($BN$3, $BQ$10:$BS$10, 0))), "")</f>
        <v/>
      </c>
      <c r="BV800" s="19" t="str">
        <f t="shared" si="199"/>
        <v/>
      </c>
      <c r="BX800" s="19" t="str">
        <f t="shared" si="200"/>
        <v/>
      </c>
      <c r="BZ800" s="30" t="str">
        <f t="shared" si="204"/>
        <v/>
      </c>
      <c r="CA800" s="13" t="str">
        <f t="shared" si="205"/>
        <v/>
      </c>
      <c r="CB800" s="13" t="str">
        <f t="shared" si="206"/>
        <v/>
      </c>
      <c r="CC800" s="13" t="str">
        <f t="shared" si="207"/>
        <v/>
      </c>
      <c r="CD800" s="32" t="str">
        <f t="shared" si="208"/>
        <v/>
      </c>
      <c r="CF800" s="52" t="str">
        <f t="shared" si="201"/>
        <v/>
      </c>
      <c r="CH800" s="19" t="str">
        <f>IF($CF800="", "", COUNTIF($CF$12:$CF$1210, "&gt;"&amp;$CF800)+1+COUNTIF($CF$12:$CF800, $CF800)-1)</f>
        <v/>
      </c>
      <c r="CJ800" s="19" t="str">
        <f t="shared" si="202"/>
        <v/>
      </c>
      <c r="CL800" s="87" t="str">
        <f t="shared" si="203"/>
        <v/>
      </c>
    </row>
    <row r="801" spans="1:90" x14ac:dyDescent="0.25">
      <c r="A801" s="11"/>
      <c r="B801" s="5"/>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7"/>
      <c r="AF801" s="11"/>
      <c r="AG801" s="12"/>
      <c r="AH801" s="12"/>
      <c r="AI801" s="12"/>
      <c r="AJ801" s="12"/>
      <c r="AK801" s="12"/>
      <c r="AL801" s="12"/>
      <c r="AM801" s="12"/>
      <c r="AN801" s="12"/>
      <c r="AO801" s="12"/>
      <c r="AP801" s="12"/>
      <c r="AQ801" s="12"/>
      <c r="AR801" s="12"/>
      <c r="AS801" s="12"/>
      <c r="AT801" s="12"/>
      <c r="AU801" s="12"/>
      <c r="AV801" s="12"/>
      <c r="AW801" s="12"/>
      <c r="AX801" s="12"/>
      <c r="AY801" s="12"/>
      <c r="AZ801" s="37" t="str">
        <f t="shared" si="193"/>
        <v/>
      </c>
      <c r="BA801" s="13" t="str" cm="1">
        <f t="array" ref="BA801">IF(BA$10="", "", IF(IFERROR(INDEX($B801:$AE801, $BK801, MATCH(BA$10, $B$11:$AE$11, 0)), "")="", "", IFERROR(VALUE(INDEX($B801:$AE801, $BK801, MATCH(BA$10, $B$11:$AE$11, 0))), "")))</f>
        <v/>
      </c>
      <c r="BB801" s="13" t="str" cm="1">
        <f t="array" ref="BB801">IF(BB$10="", "", IF(IFERROR(INDEX($B801:$AE801, $BK801, MATCH(BB$10, $B$11:$AE$11, 0)), "")="", "", IFERROR(VALUE(INDEX($B801:$AE801, $BK801, MATCH(BB$10, $B$11:$AE$11, 0))), "")))</f>
        <v/>
      </c>
      <c r="BC801" s="13" t="str" cm="1">
        <f t="array" ref="BC801">IF(BC$10="", "", IF(IFERROR(INDEX($B801:$AE801, $BK801, MATCH(BC$10, $B$11:$AE$11, 0)), "")="", "", IFERROR(VALUE(INDEX($B801:$AE801, $BK801, MATCH(BC$10, $B$11:$AE$11, 0))), "")))</f>
        <v/>
      </c>
      <c r="BD801" s="13" t="str" cm="1">
        <f t="array" ref="BD801">IF(BD$10="", "", IF(IFERROR(INDEX($B801:$AE801, $BK801, MATCH(BD$10, $B$11:$AE$11, 0)), "")="", "", IFERROR(VALUE(INDEX($B801:$AE801, $BK801, MATCH(BD$10, $B$11:$AE$11, 0))), "")))</f>
        <v/>
      </c>
      <c r="BE801" s="32" t="str" cm="1">
        <f t="array" ref="BE801">IF(BE$10="", "", IF(IFERROR(INDEX($B801:$AE801, $BK801, MATCH(BE$10, $B$11:$AE$11, 0)), "")="", "", IFERROR(VALUE(INDEX($B801:$AE801, $BK801, MATCH(BE$10, $B$11:$AE$11, 0))), "")))</f>
        <v/>
      </c>
      <c r="BF801" s="12"/>
      <c r="BG801" s="44" t="str" cm="1">
        <f t="array" ref="BG801">IF(BG$10="", "", IF(IFERROR(INDEX($B801:$AE801, $BK801, MATCH(BG$10, $B$11:$AE$11, 0)), "")="", "", IFERROR(LEFT(INDEX($B801:$AE801, $BK801, MATCH(BG$10, $B$11:$AE$11, 0)), 70), "")))</f>
        <v/>
      </c>
      <c r="BH801" s="12"/>
      <c r="BI801" s="44" t="str" cm="1">
        <f t="array" ref="BI801">IF(BI$10="", "", IF(IFERROR(INDEX($B801:$AE801, $BK801, MATCH(BI$10, $B$11:$AE$11, 0)), "")="", "", IFERROR(INDEX($B801:$AE801, $BK801, MATCH(BI$10, $B$11:$AE$11, 0)), "")))</f>
        <v/>
      </c>
      <c r="BJ801" s="12"/>
      <c r="BN801" s="19" t="str" cm="1">
        <f t="array" ref="BN801">IF($AZ$10="", "", IF(IFERROR(INDEX($B801:$AE801, $BK801, MATCH($AZ$10, $B$11:$AE$11, 0)), "")="", "", IFERROR(INDEX($B801:$AE801, $BK801, MATCH($AZ$10, $B$11:$AE$11, 0)), "")))</f>
        <v/>
      </c>
      <c r="BO801" s="19" t="str">
        <f t="shared" si="194"/>
        <v/>
      </c>
      <c r="BP801" s="19" t="str">
        <f t="shared" si="195"/>
        <v/>
      </c>
      <c r="BQ801" s="19" t="str">
        <f t="shared" si="196"/>
        <v/>
      </c>
      <c r="BR801" s="30" t="str">
        <f t="shared" si="197"/>
        <v/>
      </c>
      <c r="BS801" s="19" t="str">
        <f t="shared" si="198"/>
        <v/>
      </c>
      <c r="BT801" s="40" t="str" cm="1">
        <f t="array" ref="BT801">IFERROR(DATE(INDEX($BQ801:$BS801, $BK801, MATCH($BN$5, $BQ$10:$BS$10, 0)), INDEX($BQ801:$BS801, $BK801, MATCH($BN$4, $BQ$10:$BS$10, 0)), INDEX($BQ801:$BS801, $BK801, MATCH($BN$3, $BQ$10:$BS$10, 0))), "")</f>
        <v/>
      </c>
      <c r="BV801" s="19" t="str">
        <f t="shared" si="199"/>
        <v/>
      </c>
      <c r="BX801" s="19" t="str">
        <f t="shared" si="200"/>
        <v/>
      </c>
      <c r="BZ801" s="30" t="str">
        <f t="shared" si="204"/>
        <v/>
      </c>
      <c r="CA801" s="13" t="str">
        <f t="shared" si="205"/>
        <v/>
      </c>
      <c r="CB801" s="13" t="str">
        <f t="shared" si="206"/>
        <v/>
      </c>
      <c r="CC801" s="13" t="str">
        <f t="shared" si="207"/>
        <v/>
      </c>
      <c r="CD801" s="32" t="str">
        <f t="shared" si="208"/>
        <v/>
      </c>
      <c r="CF801" s="52" t="str">
        <f t="shared" si="201"/>
        <v/>
      </c>
      <c r="CH801" s="19" t="str">
        <f>IF($CF801="", "", COUNTIF($CF$12:$CF$1210, "&gt;"&amp;$CF801)+1+COUNTIF($CF$12:$CF801, $CF801)-1)</f>
        <v/>
      </c>
      <c r="CJ801" s="19" t="str">
        <f t="shared" si="202"/>
        <v/>
      </c>
      <c r="CL801" s="87" t="str">
        <f t="shared" si="203"/>
        <v/>
      </c>
    </row>
    <row r="802" spans="1:90" x14ac:dyDescent="0.25">
      <c r="A802" s="11"/>
      <c r="B802" s="5"/>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7"/>
      <c r="AF802" s="11"/>
      <c r="AG802" s="12"/>
      <c r="AH802" s="12"/>
      <c r="AI802" s="12"/>
      <c r="AJ802" s="12"/>
      <c r="AK802" s="12"/>
      <c r="AL802" s="12"/>
      <c r="AM802" s="12"/>
      <c r="AN802" s="12"/>
      <c r="AO802" s="12"/>
      <c r="AP802" s="12"/>
      <c r="AQ802" s="12"/>
      <c r="AR802" s="12"/>
      <c r="AS802" s="12"/>
      <c r="AT802" s="12"/>
      <c r="AU802" s="12"/>
      <c r="AV802" s="12"/>
      <c r="AW802" s="12"/>
      <c r="AX802" s="12"/>
      <c r="AY802" s="12"/>
      <c r="AZ802" s="37" t="str">
        <f t="shared" si="193"/>
        <v/>
      </c>
      <c r="BA802" s="13" t="str" cm="1">
        <f t="array" ref="BA802">IF(BA$10="", "", IF(IFERROR(INDEX($B802:$AE802, $BK802, MATCH(BA$10, $B$11:$AE$11, 0)), "")="", "", IFERROR(VALUE(INDEX($B802:$AE802, $BK802, MATCH(BA$10, $B$11:$AE$11, 0))), "")))</f>
        <v/>
      </c>
      <c r="BB802" s="13" t="str" cm="1">
        <f t="array" ref="BB802">IF(BB$10="", "", IF(IFERROR(INDEX($B802:$AE802, $BK802, MATCH(BB$10, $B$11:$AE$11, 0)), "")="", "", IFERROR(VALUE(INDEX($B802:$AE802, $BK802, MATCH(BB$10, $B$11:$AE$11, 0))), "")))</f>
        <v/>
      </c>
      <c r="BC802" s="13" t="str" cm="1">
        <f t="array" ref="BC802">IF(BC$10="", "", IF(IFERROR(INDEX($B802:$AE802, $BK802, MATCH(BC$10, $B$11:$AE$11, 0)), "")="", "", IFERROR(VALUE(INDEX($B802:$AE802, $BK802, MATCH(BC$10, $B$11:$AE$11, 0))), "")))</f>
        <v/>
      </c>
      <c r="BD802" s="13" t="str" cm="1">
        <f t="array" ref="BD802">IF(BD$10="", "", IF(IFERROR(INDEX($B802:$AE802, $BK802, MATCH(BD$10, $B$11:$AE$11, 0)), "")="", "", IFERROR(VALUE(INDEX($B802:$AE802, $BK802, MATCH(BD$10, $B$11:$AE$11, 0))), "")))</f>
        <v/>
      </c>
      <c r="BE802" s="32" t="str" cm="1">
        <f t="array" ref="BE802">IF(BE$10="", "", IF(IFERROR(INDEX($B802:$AE802, $BK802, MATCH(BE$10, $B$11:$AE$11, 0)), "")="", "", IFERROR(VALUE(INDEX($B802:$AE802, $BK802, MATCH(BE$10, $B$11:$AE$11, 0))), "")))</f>
        <v/>
      </c>
      <c r="BF802" s="12"/>
      <c r="BG802" s="44" t="str" cm="1">
        <f t="array" ref="BG802">IF(BG$10="", "", IF(IFERROR(INDEX($B802:$AE802, $BK802, MATCH(BG$10, $B$11:$AE$11, 0)), "")="", "", IFERROR(LEFT(INDEX($B802:$AE802, $BK802, MATCH(BG$10, $B$11:$AE$11, 0)), 70), "")))</f>
        <v/>
      </c>
      <c r="BH802" s="12"/>
      <c r="BI802" s="44" t="str" cm="1">
        <f t="array" ref="BI802">IF(BI$10="", "", IF(IFERROR(INDEX($B802:$AE802, $BK802, MATCH(BI$10, $B$11:$AE$11, 0)), "")="", "", IFERROR(INDEX($B802:$AE802, $BK802, MATCH(BI$10, $B$11:$AE$11, 0)), "")))</f>
        <v/>
      </c>
      <c r="BJ802" s="12"/>
      <c r="BN802" s="19" t="str" cm="1">
        <f t="array" ref="BN802">IF($AZ$10="", "", IF(IFERROR(INDEX($B802:$AE802, $BK802, MATCH($AZ$10, $B$11:$AE$11, 0)), "")="", "", IFERROR(INDEX($B802:$AE802, $BK802, MATCH($AZ$10, $B$11:$AE$11, 0)), "")))</f>
        <v/>
      </c>
      <c r="BO802" s="19" t="str">
        <f t="shared" si="194"/>
        <v/>
      </c>
      <c r="BP802" s="19" t="str">
        <f t="shared" si="195"/>
        <v/>
      </c>
      <c r="BQ802" s="19" t="str">
        <f t="shared" si="196"/>
        <v/>
      </c>
      <c r="BR802" s="30" t="str">
        <f t="shared" si="197"/>
        <v/>
      </c>
      <c r="BS802" s="19" t="str">
        <f t="shared" si="198"/>
        <v/>
      </c>
      <c r="BT802" s="40" t="str" cm="1">
        <f t="array" ref="BT802">IFERROR(DATE(INDEX($BQ802:$BS802, $BK802, MATCH($BN$5, $BQ$10:$BS$10, 0)), INDEX($BQ802:$BS802, $BK802, MATCH($BN$4, $BQ$10:$BS$10, 0)), INDEX($BQ802:$BS802, $BK802, MATCH($BN$3, $BQ$10:$BS$10, 0))), "")</f>
        <v/>
      </c>
      <c r="BV802" s="19" t="str">
        <f t="shared" si="199"/>
        <v/>
      </c>
      <c r="BX802" s="19" t="str">
        <f t="shared" si="200"/>
        <v/>
      </c>
      <c r="BZ802" s="30" t="str">
        <f t="shared" si="204"/>
        <v/>
      </c>
      <c r="CA802" s="13" t="str">
        <f t="shared" si="205"/>
        <v/>
      </c>
      <c r="CB802" s="13" t="str">
        <f t="shared" si="206"/>
        <v/>
      </c>
      <c r="CC802" s="13" t="str">
        <f t="shared" si="207"/>
        <v/>
      </c>
      <c r="CD802" s="32" t="str">
        <f t="shared" si="208"/>
        <v/>
      </c>
      <c r="CF802" s="52" t="str">
        <f t="shared" si="201"/>
        <v/>
      </c>
      <c r="CH802" s="19" t="str">
        <f>IF($CF802="", "", COUNTIF($CF$12:$CF$1210, "&gt;"&amp;$CF802)+1+COUNTIF($CF$12:$CF802, $CF802)-1)</f>
        <v/>
      </c>
      <c r="CJ802" s="19" t="str">
        <f t="shared" si="202"/>
        <v/>
      </c>
      <c r="CL802" s="87" t="str">
        <f t="shared" si="203"/>
        <v/>
      </c>
    </row>
    <row r="803" spans="1:90" x14ac:dyDescent="0.25">
      <c r="A803" s="11"/>
      <c r="B803" s="5"/>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7"/>
      <c r="AF803" s="11"/>
      <c r="AG803" s="12"/>
      <c r="AH803" s="12"/>
      <c r="AI803" s="12"/>
      <c r="AJ803" s="12"/>
      <c r="AK803" s="12"/>
      <c r="AL803" s="12"/>
      <c r="AM803" s="12"/>
      <c r="AN803" s="12"/>
      <c r="AO803" s="12"/>
      <c r="AP803" s="12"/>
      <c r="AQ803" s="12"/>
      <c r="AR803" s="12"/>
      <c r="AS803" s="12"/>
      <c r="AT803" s="12"/>
      <c r="AU803" s="12"/>
      <c r="AV803" s="12"/>
      <c r="AW803" s="12"/>
      <c r="AX803" s="12"/>
      <c r="AY803" s="12"/>
      <c r="AZ803" s="37" t="str">
        <f t="shared" si="193"/>
        <v/>
      </c>
      <c r="BA803" s="13" t="str" cm="1">
        <f t="array" ref="BA803">IF(BA$10="", "", IF(IFERROR(INDEX($B803:$AE803, $BK803, MATCH(BA$10, $B$11:$AE$11, 0)), "")="", "", IFERROR(VALUE(INDEX($B803:$AE803, $BK803, MATCH(BA$10, $B$11:$AE$11, 0))), "")))</f>
        <v/>
      </c>
      <c r="BB803" s="13" t="str" cm="1">
        <f t="array" ref="BB803">IF(BB$10="", "", IF(IFERROR(INDEX($B803:$AE803, $BK803, MATCH(BB$10, $B$11:$AE$11, 0)), "")="", "", IFERROR(VALUE(INDEX($B803:$AE803, $BK803, MATCH(BB$10, $B$11:$AE$11, 0))), "")))</f>
        <v/>
      </c>
      <c r="BC803" s="13" t="str" cm="1">
        <f t="array" ref="BC803">IF(BC$10="", "", IF(IFERROR(INDEX($B803:$AE803, $BK803, MATCH(BC$10, $B$11:$AE$11, 0)), "")="", "", IFERROR(VALUE(INDEX($B803:$AE803, $BK803, MATCH(BC$10, $B$11:$AE$11, 0))), "")))</f>
        <v/>
      </c>
      <c r="BD803" s="13" t="str" cm="1">
        <f t="array" ref="BD803">IF(BD$10="", "", IF(IFERROR(INDEX($B803:$AE803, $BK803, MATCH(BD$10, $B$11:$AE$11, 0)), "")="", "", IFERROR(VALUE(INDEX($B803:$AE803, $BK803, MATCH(BD$10, $B$11:$AE$11, 0))), "")))</f>
        <v/>
      </c>
      <c r="BE803" s="32" t="str" cm="1">
        <f t="array" ref="BE803">IF(BE$10="", "", IF(IFERROR(INDEX($B803:$AE803, $BK803, MATCH(BE$10, $B$11:$AE$11, 0)), "")="", "", IFERROR(VALUE(INDEX($B803:$AE803, $BK803, MATCH(BE$10, $B$11:$AE$11, 0))), "")))</f>
        <v/>
      </c>
      <c r="BF803" s="12"/>
      <c r="BG803" s="44" t="str" cm="1">
        <f t="array" ref="BG803">IF(BG$10="", "", IF(IFERROR(INDEX($B803:$AE803, $BK803, MATCH(BG$10, $B$11:$AE$11, 0)), "")="", "", IFERROR(LEFT(INDEX($B803:$AE803, $BK803, MATCH(BG$10, $B$11:$AE$11, 0)), 70), "")))</f>
        <v/>
      </c>
      <c r="BH803" s="12"/>
      <c r="BI803" s="44" t="str" cm="1">
        <f t="array" ref="BI803">IF(BI$10="", "", IF(IFERROR(INDEX($B803:$AE803, $BK803, MATCH(BI$10, $B$11:$AE$11, 0)), "")="", "", IFERROR(INDEX($B803:$AE803, $BK803, MATCH(BI$10, $B$11:$AE$11, 0)), "")))</f>
        <v/>
      </c>
      <c r="BJ803" s="12"/>
      <c r="BN803" s="19" t="str" cm="1">
        <f t="array" ref="BN803">IF($AZ$10="", "", IF(IFERROR(INDEX($B803:$AE803, $BK803, MATCH($AZ$10, $B$11:$AE$11, 0)), "")="", "", IFERROR(INDEX($B803:$AE803, $BK803, MATCH($AZ$10, $B$11:$AE$11, 0)), "")))</f>
        <v/>
      </c>
      <c r="BO803" s="19" t="str">
        <f t="shared" si="194"/>
        <v/>
      </c>
      <c r="BP803" s="19" t="str">
        <f t="shared" si="195"/>
        <v/>
      </c>
      <c r="BQ803" s="19" t="str">
        <f t="shared" si="196"/>
        <v/>
      </c>
      <c r="BR803" s="30" t="str">
        <f t="shared" si="197"/>
        <v/>
      </c>
      <c r="BS803" s="19" t="str">
        <f t="shared" si="198"/>
        <v/>
      </c>
      <c r="BT803" s="40" t="str" cm="1">
        <f t="array" ref="BT803">IFERROR(DATE(INDEX($BQ803:$BS803, $BK803, MATCH($BN$5, $BQ$10:$BS$10, 0)), INDEX($BQ803:$BS803, $BK803, MATCH($BN$4, $BQ$10:$BS$10, 0)), INDEX($BQ803:$BS803, $BK803, MATCH($BN$3, $BQ$10:$BS$10, 0))), "")</f>
        <v/>
      </c>
      <c r="BV803" s="19" t="str">
        <f t="shared" si="199"/>
        <v/>
      </c>
      <c r="BX803" s="19" t="str">
        <f t="shared" si="200"/>
        <v/>
      </c>
      <c r="BZ803" s="30" t="str">
        <f t="shared" si="204"/>
        <v/>
      </c>
      <c r="CA803" s="13" t="str">
        <f t="shared" si="205"/>
        <v/>
      </c>
      <c r="CB803" s="13" t="str">
        <f t="shared" si="206"/>
        <v/>
      </c>
      <c r="CC803" s="13" t="str">
        <f t="shared" si="207"/>
        <v/>
      </c>
      <c r="CD803" s="32" t="str">
        <f t="shared" si="208"/>
        <v/>
      </c>
      <c r="CF803" s="52" t="str">
        <f t="shared" si="201"/>
        <v/>
      </c>
      <c r="CH803" s="19" t="str">
        <f>IF($CF803="", "", COUNTIF($CF$12:$CF$1210, "&gt;"&amp;$CF803)+1+COUNTIF($CF$12:$CF803, $CF803)-1)</f>
        <v/>
      </c>
      <c r="CJ803" s="19" t="str">
        <f t="shared" si="202"/>
        <v/>
      </c>
      <c r="CL803" s="87" t="str">
        <f t="shared" si="203"/>
        <v/>
      </c>
    </row>
    <row r="804" spans="1:90" x14ac:dyDescent="0.25">
      <c r="A804" s="11"/>
      <c r="B804" s="5"/>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7"/>
      <c r="AF804" s="11"/>
      <c r="AG804" s="12"/>
      <c r="AH804" s="12"/>
      <c r="AI804" s="12"/>
      <c r="AJ804" s="12"/>
      <c r="AK804" s="12"/>
      <c r="AL804" s="12"/>
      <c r="AM804" s="12"/>
      <c r="AN804" s="12"/>
      <c r="AO804" s="12"/>
      <c r="AP804" s="12"/>
      <c r="AQ804" s="12"/>
      <c r="AR804" s="12"/>
      <c r="AS804" s="12"/>
      <c r="AT804" s="12"/>
      <c r="AU804" s="12"/>
      <c r="AV804" s="12"/>
      <c r="AW804" s="12"/>
      <c r="AX804" s="12"/>
      <c r="AY804" s="12"/>
      <c r="AZ804" s="37" t="str">
        <f t="shared" si="193"/>
        <v/>
      </c>
      <c r="BA804" s="13" t="str" cm="1">
        <f t="array" ref="BA804">IF(BA$10="", "", IF(IFERROR(INDEX($B804:$AE804, $BK804, MATCH(BA$10, $B$11:$AE$11, 0)), "")="", "", IFERROR(VALUE(INDEX($B804:$AE804, $BK804, MATCH(BA$10, $B$11:$AE$11, 0))), "")))</f>
        <v/>
      </c>
      <c r="BB804" s="13" t="str" cm="1">
        <f t="array" ref="BB804">IF(BB$10="", "", IF(IFERROR(INDEX($B804:$AE804, $BK804, MATCH(BB$10, $B$11:$AE$11, 0)), "")="", "", IFERROR(VALUE(INDEX($B804:$AE804, $BK804, MATCH(BB$10, $B$11:$AE$11, 0))), "")))</f>
        <v/>
      </c>
      <c r="BC804" s="13" t="str" cm="1">
        <f t="array" ref="BC804">IF(BC$10="", "", IF(IFERROR(INDEX($B804:$AE804, $BK804, MATCH(BC$10, $B$11:$AE$11, 0)), "")="", "", IFERROR(VALUE(INDEX($B804:$AE804, $BK804, MATCH(BC$10, $B$11:$AE$11, 0))), "")))</f>
        <v/>
      </c>
      <c r="BD804" s="13" t="str" cm="1">
        <f t="array" ref="BD804">IF(BD$10="", "", IF(IFERROR(INDEX($B804:$AE804, $BK804, MATCH(BD$10, $B$11:$AE$11, 0)), "")="", "", IFERROR(VALUE(INDEX($B804:$AE804, $BK804, MATCH(BD$10, $B$11:$AE$11, 0))), "")))</f>
        <v/>
      </c>
      <c r="BE804" s="32" t="str" cm="1">
        <f t="array" ref="BE804">IF(BE$10="", "", IF(IFERROR(INDEX($B804:$AE804, $BK804, MATCH(BE$10, $B$11:$AE$11, 0)), "")="", "", IFERROR(VALUE(INDEX($B804:$AE804, $BK804, MATCH(BE$10, $B$11:$AE$11, 0))), "")))</f>
        <v/>
      </c>
      <c r="BF804" s="12"/>
      <c r="BG804" s="44" t="str" cm="1">
        <f t="array" ref="BG804">IF(BG$10="", "", IF(IFERROR(INDEX($B804:$AE804, $BK804, MATCH(BG$10, $B$11:$AE$11, 0)), "")="", "", IFERROR(LEFT(INDEX($B804:$AE804, $BK804, MATCH(BG$10, $B$11:$AE$11, 0)), 70), "")))</f>
        <v/>
      </c>
      <c r="BH804" s="12"/>
      <c r="BI804" s="44" t="str" cm="1">
        <f t="array" ref="BI804">IF(BI$10="", "", IF(IFERROR(INDEX($B804:$AE804, $BK804, MATCH(BI$10, $B$11:$AE$11, 0)), "")="", "", IFERROR(INDEX($B804:$AE804, $BK804, MATCH(BI$10, $B$11:$AE$11, 0)), "")))</f>
        <v/>
      </c>
      <c r="BJ804" s="12"/>
      <c r="BN804" s="19" t="str" cm="1">
        <f t="array" ref="BN804">IF($AZ$10="", "", IF(IFERROR(INDEX($B804:$AE804, $BK804, MATCH($AZ$10, $B$11:$AE$11, 0)), "")="", "", IFERROR(INDEX($B804:$AE804, $BK804, MATCH($AZ$10, $B$11:$AE$11, 0)), "")))</f>
        <v/>
      </c>
      <c r="BO804" s="19" t="str">
        <f t="shared" si="194"/>
        <v/>
      </c>
      <c r="BP804" s="19" t="str">
        <f t="shared" si="195"/>
        <v/>
      </c>
      <c r="BQ804" s="19" t="str">
        <f t="shared" si="196"/>
        <v/>
      </c>
      <c r="BR804" s="30" t="str">
        <f t="shared" si="197"/>
        <v/>
      </c>
      <c r="BS804" s="19" t="str">
        <f t="shared" si="198"/>
        <v/>
      </c>
      <c r="BT804" s="40" t="str" cm="1">
        <f t="array" ref="BT804">IFERROR(DATE(INDEX($BQ804:$BS804, $BK804, MATCH($BN$5, $BQ$10:$BS$10, 0)), INDEX($BQ804:$BS804, $BK804, MATCH($BN$4, $BQ$10:$BS$10, 0)), INDEX($BQ804:$BS804, $BK804, MATCH($BN$3, $BQ$10:$BS$10, 0))), "")</f>
        <v/>
      </c>
      <c r="BV804" s="19" t="str">
        <f t="shared" si="199"/>
        <v/>
      </c>
      <c r="BX804" s="19" t="str">
        <f t="shared" si="200"/>
        <v/>
      </c>
      <c r="BZ804" s="30" t="str">
        <f t="shared" si="204"/>
        <v/>
      </c>
      <c r="CA804" s="13" t="str">
        <f t="shared" si="205"/>
        <v/>
      </c>
      <c r="CB804" s="13" t="str">
        <f t="shared" si="206"/>
        <v/>
      </c>
      <c r="CC804" s="13" t="str">
        <f t="shared" si="207"/>
        <v/>
      </c>
      <c r="CD804" s="32" t="str">
        <f t="shared" si="208"/>
        <v/>
      </c>
      <c r="CF804" s="52" t="str">
        <f t="shared" si="201"/>
        <v/>
      </c>
      <c r="CH804" s="19" t="str">
        <f>IF($CF804="", "", COUNTIF($CF$12:$CF$1210, "&gt;"&amp;$CF804)+1+COUNTIF($CF$12:$CF804, $CF804)-1)</f>
        <v/>
      </c>
      <c r="CJ804" s="19" t="str">
        <f t="shared" si="202"/>
        <v/>
      </c>
      <c r="CL804" s="87" t="str">
        <f t="shared" si="203"/>
        <v/>
      </c>
    </row>
    <row r="805" spans="1:90" x14ac:dyDescent="0.25">
      <c r="A805" s="11"/>
      <c r="B805" s="5"/>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7"/>
      <c r="AF805" s="11"/>
      <c r="AG805" s="12"/>
      <c r="AH805" s="12"/>
      <c r="AI805" s="12"/>
      <c r="AJ805" s="12"/>
      <c r="AK805" s="12"/>
      <c r="AL805" s="12"/>
      <c r="AM805" s="12"/>
      <c r="AN805" s="12"/>
      <c r="AO805" s="12"/>
      <c r="AP805" s="12"/>
      <c r="AQ805" s="12"/>
      <c r="AR805" s="12"/>
      <c r="AS805" s="12"/>
      <c r="AT805" s="12"/>
      <c r="AU805" s="12"/>
      <c r="AV805" s="12"/>
      <c r="AW805" s="12"/>
      <c r="AX805" s="12"/>
      <c r="AY805" s="12"/>
      <c r="AZ805" s="37" t="str">
        <f t="shared" si="193"/>
        <v/>
      </c>
      <c r="BA805" s="13" t="str" cm="1">
        <f t="array" ref="BA805">IF(BA$10="", "", IF(IFERROR(INDEX($B805:$AE805, $BK805, MATCH(BA$10, $B$11:$AE$11, 0)), "")="", "", IFERROR(VALUE(INDEX($B805:$AE805, $BK805, MATCH(BA$10, $B$11:$AE$11, 0))), "")))</f>
        <v/>
      </c>
      <c r="BB805" s="13" t="str" cm="1">
        <f t="array" ref="BB805">IF(BB$10="", "", IF(IFERROR(INDEX($B805:$AE805, $BK805, MATCH(BB$10, $B$11:$AE$11, 0)), "")="", "", IFERROR(VALUE(INDEX($B805:$AE805, $BK805, MATCH(BB$10, $B$11:$AE$11, 0))), "")))</f>
        <v/>
      </c>
      <c r="BC805" s="13" t="str" cm="1">
        <f t="array" ref="BC805">IF(BC$10="", "", IF(IFERROR(INDEX($B805:$AE805, $BK805, MATCH(BC$10, $B$11:$AE$11, 0)), "")="", "", IFERROR(VALUE(INDEX($B805:$AE805, $BK805, MATCH(BC$10, $B$11:$AE$11, 0))), "")))</f>
        <v/>
      </c>
      <c r="BD805" s="13" t="str" cm="1">
        <f t="array" ref="BD805">IF(BD$10="", "", IF(IFERROR(INDEX($B805:$AE805, $BK805, MATCH(BD$10, $B$11:$AE$11, 0)), "")="", "", IFERROR(VALUE(INDEX($B805:$AE805, $BK805, MATCH(BD$10, $B$11:$AE$11, 0))), "")))</f>
        <v/>
      </c>
      <c r="BE805" s="32" t="str" cm="1">
        <f t="array" ref="BE805">IF(BE$10="", "", IF(IFERROR(INDEX($B805:$AE805, $BK805, MATCH(BE$10, $B$11:$AE$11, 0)), "")="", "", IFERROR(VALUE(INDEX($B805:$AE805, $BK805, MATCH(BE$10, $B$11:$AE$11, 0))), "")))</f>
        <v/>
      </c>
      <c r="BF805" s="12"/>
      <c r="BG805" s="44" t="str" cm="1">
        <f t="array" ref="BG805">IF(BG$10="", "", IF(IFERROR(INDEX($B805:$AE805, $BK805, MATCH(BG$10, $B$11:$AE$11, 0)), "")="", "", IFERROR(LEFT(INDEX($B805:$AE805, $BK805, MATCH(BG$10, $B$11:$AE$11, 0)), 70), "")))</f>
        <v/>
      </c>
      <c r="BH805" s="12"/>
      <c r="BI805" s="44" t="str" cm="1">
        <f t="array" ref="BI805">IF(BI$10="", "", IF(IFERROR(INDEX($B805:$AE805, $BK805, MATCH(BI$10, $B$11:$AE$11, 0)), "")="", "", IFERROR(INDEX($B805:$AE805, $BK805, MATCH(BI$10, $B$11:$AE$11, 0)), "")))</f>
        <v/>
      </c>
      <c r="BJ805" s="12"/>
      <c r="BN805" s="19" t="str" cm="1">
        <f t="array" ref="BN805">IF($AZ$10="", "", IF(IFERROR(INDEX($B805:$AE805, $BK805, MATCH($AZ$10, $B$11:$AE$11, 0)), "")="", "", IFERROR(INDEX($B805:$AE805, $BK805, MATCH($AZ$10, $B$11:$AE$11, 0)), "")))</f>
        <v/>
      </c>
      <c r="BO805" s="19" t="str">
        <f t="shared" si="194"/>
        <v/>
      </c>
      <c r="BP805" s="19" t="str">
        <f t="shared" si="195"/>
        <v/>
      </c>
      <c r="BQ805" s="19" t="str">
        <f t="shared" si="196"/>
        <v/>
      </c>
      <c r="BR805" s="30" t="str">
        <f t="shared" si="197"/>
        <v/>
      </c>
      <c r="BS805" s="19" t="str">
        <f t="shared" si="198"/>
        <v/>
      </c>
      <c r="BT805" s="40" t="str" cm="1">
        <f t="array" ref="BT805">IFERROR(DATE(INDEX($BQ805:$BS805, $BK805, MATCH($BN$5, $BQ$10:$BS$10, 0)), INDEX($BQ805:$BS805, $BK805, MATCH($BN$4, $BQ$10:$BS$10, 0)), INDEX($BQ805:$BS805, $BK805, MATCH($BN$3, $BQ$10:$BS$10, 0))), "")</f>
        <v/>
      </c>
      <c r="BV805" s="19" t="str">
        <f t="shared" si="199"/>
        <v/>
      </c>
      <c r="BX805" s="19" t="str">
        <f t="shared" si="200"/>
        <v/>
      </c>
      <c r="BZ805" s="30" t="str">
        <f t="shared" si="204"/>
        <v/>
      </c>
      <c r="CA805" s="13" t="str">
        <f t="shared" si="205"/>
        <v/>
      </c>
      <c r="CB805" s="13" t="str">
        <f t="shared" si="206"/>
        <v/>
      </c>
      <c r="CC805" s="13" t="str">
        <f t="shared" si="207"/>
        <v/>
      </c>
      <c r="CD805" s="32" t="str">
        <f t="shared" si="208"/>
        <v/>
      </c>
      <c r="CF805" s="52" t="str">
        <f t="shared" si="201"/>
        <v/>
      </c>
      <c r="CH805" s="19" t="str">
        <f>IF($CF805="", "", COUNTIF($CF$12:$CF$1210, "&gt;"&amp;$CF805)+1+COUNTIF($CF$12:$CF805, $CF805)-1)</f>
        <v/>
      </c>
      <c r="CJ805" s="19" t="str">
        <f t="shared" si="202"/>
        <v/>
      </c>
      <c r="CL805" s="87" t="str">
        <f t="shared" si="203"/>
        <v/>
      </c>
    </row>
    <row r="806" spans="1:90" x14ac:dyDescent="0.25">
      <c r="A806" s="11"/>
      <c r="B806" s="5"/>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7"/>
      <c r="AF806" s="11"/>
      <c r="AG806" s="12"/>
      <c r="AH806" s="12"/>
      <c r="AI806" s="12"/>
      <c r="AJ806" s="12"/>
      <c r="AK806" s="12"/>
      <c r="AL806" s="12"/>
      <c r="AM806" s="12"/>
      <c r="AN806" s="12"/>
      <c r="AO806" s="12"/>
      <c r="AP806" s="12"/>
      <c r="AQ806" s="12"/>
      <c r="AR806" s="12"/>
      <c r="AS806" s="12"/>
      <c r="AT806" s="12"/>
      <c r="AU806" s="12"/>
      <c r="AV806" s="12"/>
      <c r="AW806" s="12"/>
      <c r="AX806" s="12"/>
      <c r="AY806" s="12"/>
      <c r="AZ806" s="37" t="str">
        <f t="shared" si="193"/>
        <v/>
      </c>
      <c r="BA806" s="13" t="str" cm="1">
        <f t="array" ref="BA806">IF(BA$10="", "", IF(IFERROR(INDEX($B806:$AE806, $BK806, MATCH(BA$10, $B$11:$AE$11, 0)), "")="", "", IFERROR(VALUE(INDEX($B806:$AE806, $BK806, MATCH(BA$10, $B$11:$AE$11, 0))), "")))</f>
        <v/>
      </c>
      <c r="BB806" s="13" t="str" cm="1">
        <f t="array" ref="BB806">IF(BB$10="", "", IF(IFERROR(INDEX($B806:$AE806, $BK806, MATCH(BB$10, $B$11:$AE$11, 0)), "")="", "", IFERROR(VALUE(INDEX($B806:$AE806, $BK806, MATCH(BB$10, $B$11:$AE$11, 0))), "")))</f>
        <v/>
      </c>
      <c r="BC806" s="13" t="str" cm="1">
        <f t="array" ref="BC806">IF(BC$10="", "", IF(IFERROR(INDEX($B806:$AE806, $BK806, MATCH(BC$10, $B$11:$AE$11, 0)), "")="", "", IFERROR(VALUE(INDEX($B806:$AE806, $BK806, MATCH(BC$10, $B$11:$AE$11, 0))), "")))</f>
        <v/>
      </c>
      <c r="BD806" s="13" t="str" cm="1">
        <f t="array" ref="BD806">IF(BD$10="", "", IF(IFERROR(INDEX($B806:$AE806, $BK806, MATCH(BD$10, $B$11:$AE$11, 0)), "")="", "", IFERROR(VALUE(INDEX($B806:$AE806, $BK806, MATCH(BD$10, $B$11:$AE$11, 0))), "")))</f>
        <v/>
      </c>
      <c r="BE806" s="32" t="str" cm="1">
        <f t="array" ref="BE806">IF(BE$10="", "", IF(IFERROR(INDEX($B806:$AE806, $BK806, MATCH(BE$10, $B$11:$AE$11, 0)), "")="", "", IFERROR(VALUE(INDEX($B806:$AE806, $BK806, MATCH(BE$10, $B$11:$AE$11, 0))), "")))</f>
        <v/>
      </c>
      <c r="BF806" s="12"/>
      <c r="BG806" s="44" t="str" cm="1">
        <f t="array" ref="BG806">IF(BG$10="", "", IF(IFERROR(INDEX($B806:$AE806, $BK806, MATCH(BG$10, $B$11:$AE$11, 0)), "")="", "", IFERROR(LEFT(INDEX($B806:$AE806, $BK806, MATCH(BG$10, $B$11:$AE$11, 0)), 70), "")))</f>
        <v/>
      </c>
      <c r="BH806" s="12"/>
      <c r="BI806" s="44" t="str" cm="1">
        <f t="array" ref="BI806">IF(BI$10="", "", IF(IFERROR(INDEX($B806:$AE806, $BK806, MATCH(BI$10, $B$11:$AE$11, 0)), "")="", "", IFERROR(INDEX($B806:$AE806, $BK806, MATCH(BI$10, $B$11:$AE$11, 0)), "")))</f>
        <v/>
      </c>
      <c r="BJ806" s="12"/>
      <c r="BN806" s="19" t="str" cm="1">
        <f t="array" ref="BN806">IF($AZ$10="", "", IF(IFERROR(INDEX($B806:$AE806, $BK806, MATCH($AZ$10, $B$11:$AE$11, 0)), "")="", "", IFERROR(INDEX($B806:$AE806, $BK806, MATCH($AZ$10, $B$11:$AE$11, 0)), "")))</f>
        <v/>
      </c>
      <c r="BO806" s="19" t="str">
        <f t="shared" si="194"/>
        <v/>
      </c>
      <c r="BP806" s="19" t="str">
        <f t="shared" si="195"/>
        <v/>
      </c>
      <c r="BQ806" s="19" t="str">
        <f t="shared" si="196"/>
        <v/>
      </c>
      <c r="BR806" s="30" t="str">
        <f t="shared" si="197"/>
        <v/>
      </c>
      <c r="BS806" s="19" t="str">
        <f t="shared" si="198"/>
        <v/>
      </c>
      <c r="BT806" s="40" t="str" cm="1">
        <f t="array" ref="BT806">IFERROR(DATE(INDEX($BQ806:$BS806, $BK806, MATCH($BN$5, $BQ$10:$BS$10, 0)), INDEX($BQ806:$BS806, $BK806, MATCH($BN$4, $BQ$10:$BS$10, 0)), INDEX($BQ806:$BS806, $BK806, MATCH($BN$3, $BQ$10:$BS$10, 0))), "")</f>
        <v/>
      </c>
      <c r="BV806" s="19" t="str">
        <f t="shared" si="199"/>
        <v/>
      </c>
      <c r="BX806" s="19" t="str">
        <f t="shared" si="200"/>
        <v/>
      </c>
      <c r="BZ806" s="30" t="str">
        <f t="shared" si="204"/>
        <v/>
      </c>
      <c r="CA806" s="13" t="str">
        <f t="shared" si="205"/>
        <v/>
      </c>
      <c r="CB806" s="13" t="str">
        <f t="shared" si="206"/>
        <v/>
      </c>
      <c r="CC806" s="13" t="str">
        <f t="shared" si="207"/>
        <v/>
      </c>
      <c r="CD806" s="32" t="str">
        <f t="shared" si="208"/>
        <v/>
      </c>
      <c r="CF806" s="52" t="str">
        <f t="shared" si="201"/>
        <v/>
      </c>
      <c r="CH806" s="19" t="str">
        <f>IF($CF806="", "", COUNTIF($CF$12:$CF$1210, "&gt;"&amp;$CF806)+1+COUNTIF($CF$12:$CF806, $CF806)-1)</f>
        <v/>
      </c>
      <c r="CJ806" s="19" t="str">
        <f t="shared" si="202"/>
        <v/>
      </c>
      <c r="CL806" s="87" t="str">
        <f t="shared" si="203"/>
        <v/>
      </c>
    </row>
    <row r="807" spans="1:90" x14ac:dyDescent="0.25">
      <c r="A807" s="11"/>
      <c r="B807" s="5"/>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7"/>
      <c r="AF807" s="11"/>
      <c r="AG807" s="12"/>
      <c r="AH807" s="12"/>
      <c r="AI807" s="12"/>
      <c r="AJ807" s="12"/>
      <c r="AK807" s="12"/>
      <c r="AL807" s="12"/>
      <c r="AM807" s="12"/>
      <c r="AN807" s="12"/>
      <c r="AO807" s="12"/>
      <c r="AP807" s="12"/>
      <c r="AQ807" s="12"/>
      <c r="AR807" s="12"/>
      <c r="AS807" s="12"/>
      <c r="AT807" s="12"/>
      <c r="AU807" s="12"/>
      <c r="AV807" s="12"/>
      <c r="AW807" s="12"/>
      <c r="AX807" s="12"/>
      <c r="AY807" s="12"/>
      <c r="AZ807" s="37" t="str">
        <f t="shared" si="193"/>
        <v/>
      </c>
      <c r="BA807" s="13" t="str" cm="1">
        <f t="array" ref="BA807">IF(BA$10="", "", IF(IFERROR(INDEX($B807:$AE807, $BK807, MATCH(BA$10, $B$11:$AE$11, 0)), "")="", "", IFERROR(VALUE(INDEX($B807:$AE807, $BK807, MATCH(BA$10, $B$11:$AE$11, 0))), "")))</f>
        <v/>
      </c>
      <c r="BB807" s="13" t="str" cm="1">
        <f t="array" ref="BB807">IF(BB$10="", "", IF(IFERROR(INDEX($B807:$AE807, $BK807, MATCH(BB$10, $B$11:$AE$11, 0)), "")="", "", IFERROR(VALUE(INDEX($B807:$AE807, $BK807, MATCH(BB$10, $B$11:$AE$11, 0))), "")))</f>
        <v/>
      </c>
      <c r="BC807" s="13" t="str" cm="1">
        <f t="array" ref="BC807">IF(BC$10="", "", IF(IFERROR(INDEX($B807:$AE807, $BK807, MATCH(BC$10, $B$11:$AE$11, 0)), "")="", "", IFERROR(VALUE(INDEX($B807:$AE807, $BK807, MATCH(BC$10, $B$11:$AE$11, 0))), "")))</f>
        <v/>
      </c>
      <c r="BD807" s="13" t="str" cm="1">
        <f t="array" ref="BD807">IF(BD$10="", "", IF(IFERROR(INDEX($B807:$AE807, $BK807, MATCH(BD$10, $B$11:$AE$11, 0)), "")="", "", IFERROR(VALUE(INDEX($B807:$AE807, $BK807, MATCH(BD$10, $B$11:$AE$11, 0))), "")))</f>
        <v/>
      </c>
      <c r="BE807" s="32" t="str" cm="1">
        <f t="array" ref="BE807">IF(BE$10="", "", IF(IFERROR(INDEX($B807:$AE807, $BK807, MATCH(BE$10, $B$11:$AE$11, 0)), "")="", "", IFERROR(VALUE(INDEX($B807:$AE807, $BK807, MATCH(BE$10, $B$11:$AE$11, 0))), "")))</f>
        <v/>
      </c>
      <c r="BF807" s="12"/>
      <c r="BG807" s="44" t="str" cm="1">
        <f t="array" ref="BG807">IF(BG$10="", "", IF(IFERROR(INDEX($B807:$AE807, $BK807, MATCH(BG$10, $B$11:$AE$11, 0)), "")="", "", IFERROR(LEFT(INDEX($B807:$AE807, $BK807, MATCH(BG$10, $B$11:$AE$11, 0)), 70), "")))</f>
        <v/>
      </c>
      <c r="BH807" s="12"/>
      <c r="BI807" s="44" t="str" cm="1">
        <f t="array" ref="BI807">IF(BI$10="", "", IF(IFERROR(INDEX($B807:$AE807, $BK807, MATCH(BI$10, $B$11:$AE$11, 0)), "")="", "", IFERROR(INDEX($B807:$AE807, $BK807, MATCH(BI$10, $B$11:$AE$11, 0)), "")))</f>
        <v/>
      </c>
      <c r="BJ807" s="12"/>
      <c r="BN807" s="19" t="str" cm="1">
        <f t="array" ref="BN807">IF($AZ$10="", "", IF(IFERROR(INDEX($B807:$AE807, $BK807, MATCH($AZ$10, $B$11:$AE$11, 0)), "")="", "", IFERROR(INDEX($B807:$AE807, $BK807, MATCH($AZ$10, $B$11:$AE$11, 0)), "")))</f>
        <v/>
      </c>
      <c r="BO807" s="19" t="str">
        <f t="shared" si="194"/>
        <v/>
      </c>
      <c r="BP807" s="19" t="str">
        <f t="shared" si="195"/>
        <v/>
      </c>
      <c r="BQ807" s="19" t="str">
        <f t="shared" si="196"/>
        <v/>
      </c>
      <c r="BR807" s="30" t="str">
        <f t="shared" si="197"/>
        <v/>
      </c>
      <c r="BS807" s="19" t="str">
        <f t="shared" si="198"/>
        <v/>
      </c>
      <c r="BT807" s="40" t="str" cm="1">
        <f t="array" ref="BT807">IFERROR(DATE(INDEX($BQ807:$BS807, $BK807, MATCH($BN$5, $BQ$10:$BS$10, 0)), INDEX($BQ807:$BS807, $BK807, MATCH($BN$4, $BQ$10:$BS$10, 0)), INDEX($BQ807:$BS807, $BK807, MATCH($BN$3, $BQ$10:$BS$10, 0))), "")</f>
        <v/>
      </c>
      <c r="BV807" s="19" t="str">
        <f t="shared" si="199"/>
        <v/>
      </c>
      <c r="BX807" s="19" t="str">
        <f t="shared" si="200"/>
        <v/>
      </c>
      <c r="BZ807" s="30" t="str">
        <f t="shared" si="204"/>
        <v/>
      </c>
      <c r="CA807" s="13" t="str">
        <f t="shared" si="205"/>
        <v/>
      </c>
      <c r="CB807" s="13" t="str">
        <f t="shared" si="206"/>
        <v/>
      </c>
      <c r="CC807" s="13" t="str">
        <f t="shared" si="207"/>
        <v/>
      </c>
      <c r="CD807" s="32" t="str">
        <f t="shared" si="208"/>
        <v/>
      </c>
      <c r="CF807" s="52" t="str">
        <f t="shared" si="201"/>
        <v/>
      </c>
      <c r="CH807" s="19" t="str">
        <f>IF($CF807="", "", COUNTIF($CF$12:$CF$1210, "&gt;"&amp;$CF807)+1+COUNTIF($CF$12:$CF807, $CF807)-1)</f>
        <v/>
      </c>
      <c r="CJ807" s="19" t="str">
        <f t="shared" si="202"/>
        <v/>
      </c>
      <c r="CL807" s="87" t="str">
        <f t="shared" si="203"/>
        <v/>
      </c>
    </row>
    <row r="808" spans="1:90" x14ac:dyDescent="0.25">
      <c r="A808" s="11"/>
      <c r="B808" s="5"/>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7"/>
      <c r="AF808" s="11"/>
      <c r="AG808" s="12"/>
      <c r="AH808" s="12"/>
      <c r="AI808" s="12"/>
      <c r="AJ808" s="12"/>
      <c r="AK808" s="12"/>
      <c r="AL808" s="12"/>
      <c r="AM808" s="12"/>
      <c r="AN808" s="12"/>
      <c r="AO808" s="12"/>
      <c r="AP808" s="12"/>
      <c r="AQ808" s="12"/>
      <c r="AR808" s="12"/>
      <c r="AS808" s="12"/>
      <c r="AT808" s="12"/>
      <c r="AU808" s="12"/>
      <c r="AV808" s="12"/>
      <c r="AW808" s="12"/>
      <c r="AX808" s="12"/>
      <c r="AY808" s="12"/>
      <c r="AZ808" s="37" t="str">
        <f t="shared" si="193"/>
        <v/>
      </c>
      <c r="BA808" s="13" t="str" cm="1">
        <f t="array" ref="BA808">IF(BA$10="", "", IF(IFERROR(INDEX($B808:$AE808, $BK808, MATCH(BA$10, $B$11:$AE$11, 0)), "")="", "", IFERROR(VALUE(INDEX($B808:$AE808, $BK808, MATCH(BA$10, $B$11:$AE$11, 0))), "")))</f>
        <v/>
      </c>
      <c r="BB808" s="13" t="str" cm="1">
        <f t="array" ref="BB808">IF(BB$10="", "", IF(IFERROR(INDEX($B808:$AE808, $BK808, MATCH(BB$10, $B$11:$AE$11, 0)), "")="", "", IFERROR(VALUE(INDEX($B808:$AE808, $BK808, MATCH(BB$10, $B$11:$AE$11, 0))), "")))</f>
        <v/>
      </c>
      <c r="BC808" s="13" t="str" cm="1">
        <f t="array" ref="BC808">IF(BC$10="", "", IF(IFERROR(INDEX($B808:$AE808, $BK808, MATCH(BC$10, $B$11:$AE$11, 0)), "")="", "", IFERROR(VALUE(INDEX($B808:$AE808, $BK808, MATCH(BC$10, $B$11:$AE$11, 0))), "")))</f>
        <v/>
      </c>
      <c r="BD808" s="13" t="str" cm="1">
        <f t="array" ref="BD808">IF(BD$10="", "", IF(IFERROR(INDEX($B808:$AE808, $BK808, MATCH(BD$10, $B$11:$AE$11, 0)), "")="", "", IFERROR(VALUE(INDEX($B808:$AE808, $BK808, MATCH(BD$10, $B$11:$AE$11, 0))), "")))</f>
        <v/>
      </c>
      <c r="BE808" s="32" t="str" cm="1">
        <f t="array" ref="BE808">IF(BE$10="", "", IF(IFERROR(INDEX($B808:$AE808, $BK808, MATCH(BE$10, $B$11:$AE$11, 0)), "")="", "", IFERROR(VALUE(INDEX($B808:$AE808, $BK808, MATCH(BE$10, $B$11:$AE$11, 0))), "")))</f>
        <v/>
      </c>
      <c r="BF808" s="12"/>
      <c r="BG808" s="44" t="str" cm="1">
        <f t="array" ref="BG808">IF(BG$10="", "", IF(IFERROR(INDEX($B808:$AE808, $BK808, MATCH(BG$10, $B$11:$AE$11, 0)), "")="", "", IFERROR(LEFT(INDEX($B808:$AE808, $BK808, MATCH(BG$10, $B$11:$AE$11, 0)), 70), "")))</f>
        <v/>
      </c>
      <c r="BH808" s="12"/>
      <c r="BI808" s="44" t="str" cm="1">
        <f t="array" ref="BI808">IF(BI$10="", "", IF(IFERROR(INDEX($B808:$AE808, $BK808, MATCH(BI$10, $B$11:$AE$11, 0)), "")="", "", IFERROR(INDEX($B808:$AE808, $BK808, MATCH(BI$10, $B$11:$AE$11, 0)), "")))</f>
        <v/>
      </c>
      <c r="BJ808" s="12"/>
      <c r="BN808" s="19" t="str" cm="1">
        <f t="array" ref="BN808">IF($AZ$10="", "", IF(IFERROR(INDEX($B808:$AE808, $BK808, MATCH($AZ$10, $B$11:$AE$11, 0)), "")="", "", IFERROR(INDEX($B808:$AE808, $BK808, MATCH($AZ$10, $B$11:$AE$11, 0)), "")))</f>
        <v/>
      </c>
      <c r="BO808" s="19" t="str">
        <f t="shared" si="194"/>
        <v/>
      </c>
      <c r="BP808" s="19" t="str">
        <f t="shared" si="195"/>
        <v/>
      </c>
      <c r="BQ808" s="19" t="str">
        <f t="shared" si="196"/>
        <v/>
      </c>
      <c r="BR808" s="30" t="str">
        <f t="shared" si="197"/>
        <v/>
      </c>
      <c r="BS808" s="19" t="str">
        <f t="shared" si="198"/>
        <v/>
      </c>
      <c r="BT808" s="40" t="str" cm="1">
        <f t="array" ref="BT808">IFERROR(DATE(INDEX($BQ808:$BS808, $BK808, MATCH($BN$5, $BQ$10:$BS$10, 0)), INDEX($BQ808:$BS808, $BK808, MATCH($BN$4, $BQ$10:$BS$10, 0)), INDEX($BQ808:$BS808, $BK808, MATCH($BN$3, $BQ$10:$BS$10, 0))), "")</f>
        <v/>
      </c>
      <c r="BV808" s="19" t="str">
        <f t="shared" si="199"/>
        <v/>
      </c>
      <c r="BX808" s="19" t="str">
        <f t="shared" si="200"/>
        <v/>
      </c>
      <c r="BZ808" s="30" t="str">
        <f t="shared" si="204"/>
        <v/>
      </c>
      <c r="CA808" s="13" t="str">
        <f t="shared" si="205"/>
        <v/>
      </c>
      <c r="CB808" s="13" t="str">
        <f t="shared" si="206"/>
        <v/>
      </c>
      <c r="CC808" s="13" t="str">
        <f t="shared" si="207"/>
        <v/>
      </c>
      <c r="CD808" s="32" t="str">
        <f t="shared" si="208"/>
        <v/>
      </c>
      <c r="CF808" s="52" t="str">
        <f t="shared" si="201"/>
        <v/>
      </c>
      <c r="CH808" s="19" t="str">
        <f>IF($CF808="", "", COUNTIF($CF$12:$CF$1210, "&gt;"&amp;$CF808)+1+COUNTIF($CF$12:$CF808, $CF808)-1)</f>
        <v/>
      </c>
      <c r="CJ808" s="19" t="str">
        <f t="shared" si="202"/>
        <v/>
      </c>
      <c r="CL808" s="87" t="str">
        <f t="shared" si="203"/>
        <v/>
      </c>
    </row>
    <row r="809" spans="1:90" x14ac:dyDescent="0.25">
      <c r="A809" s="11"/>
      <c r="B809" s="5"/>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7"/>
      <c r="AF809" s="11"/>
      <c r="AG809" s="12"/>
      <c r="AH809" s="12"/>
      <c r="AI809" s="12"/>
      <c r="AJ809" s="12"/>
      <c r="AK809" s="12"/>
      <c r="AL809" s="12"/>
      <c r="AM809" s="12"/>
      <c r="AN809" s="12"/>
      <c r="AO809" s="12"/>
      <c r="AP809" s="12"/>
      <c r="AQ809" s="12"/>
      <c r="AR809" s="12"/>
      <c r="AS809" s="12"/>
      <c r="AT809" s="12"/>
      <c r="AU809" s="12"/>
      <c r="AV809" s="12"/>
      <c r="AW809" s="12"/>
      <c r="AX809" s="12"/>
      <c r="AY809" s="12"/>
      <c r="AZ809" s="37" t="str">
        <f t="shared" si="193"/>
        <v/>
      </c>
      <c r="BA809" s="13" t="str" cm="1">
        <f t="array" ref="BA809">IF(BA$10="", "", IF(IFERROR(INDEX($B809:$AE809, $BK809, MATCH(BA$10, $B$11:$AE$11, 0)), "")="", "", IFERROR(VALUE(INDEX($B809:$AE809, $BK809, MATCH(BA$10, $B$11:$AE$11, 0))), "")))</f>
        <v/>
      </c>
      <c r="BB809" s="13" t="str" cm="1">
        <f t="array" ref="BB809">IF(BB$10="", "", IF(IFERROR(INDEX($B809:$AE809, $BK809, MATCH(BB$10, $B$11:$AE$11, 0)), "")="", "", IFERROR(VALUE(INDEX($B809:$AE809, $BK809, MATCH(BB$10, $B$11:$AE$11, 0))), "")))</f>
        <v/>
      </c>
      <c r="BC809" s="13" t="str" cm="1">
        <f t="array" ref="BC809">IF(BC$10="", "", IF(IFERROR(INDEX($B809:$AE809, $BK809, MATCH(BC$10, $B$11:$AE$11, 0)), "")="", "", IFERROR(VALUE(INDEX($B809:$AE809, $BK809, MATCH(BC$10, $B$11:$AE$11, 0))), "")))</f>
        <v/>
      </c>
      <c r="BD809" s="13" t="str" cm="1">
        <f t="array" ref="BD809">IF(BD$10="", "", IF(IFERROR(INDEX($B809:$AE809, $BK809, MATCH(BD$10, $B$11:$AE$11, 0)), "")="", "", IFERROR(VALUE(INDEX($B809:$AE809, $BK809, MATCH(BD$10, $B$11:$AE$11, 0))), "")))</f>
        <v/>
      </c>
      <c r="BE809" s="32" t="str" cm="1">
        <f t="array" ref="BE809">IF(BE$10="", "", IF(IFERROR(INDEX($B809:$AE809, $BK809, MATCH(BE$10, $B$11:$AE$11, 0)), "")="", "", IFERROR(VALUE(INDEX($B809:$AE809, $BK809, MATCH(BE$10, $B$11:$AE$11, 0))), "")))</f>
        <v/>
      </c>
      <c r="BF809" s="12"/>
      <c r="BG809" s="44" t="str" cm="1">
        <f t="array" ref="BG809">IF(BG$10="", "", IF(IFERROR(INDEX($B809:$AE809, $BK809, MATCH(BG$10, $B$11:$AE$11, 0)), "")="", "", IFERROR(LEFT(INDEX($B809:$AE809, $BK809, MATCH(BG$10, $B$11:$AE$11, 0)), 70), "")))</f>
        <v/>
      </c>
      <c r="BH809" s="12"/>
      <c r="BI809" s="44" t="str" cm="1">
        <f t="array" ref="BI809">IF(BI$10="", "", IF(IFERROR(INDEX($B809:$AE809, $BK809, MATCH(BI$10, $B$11:$AE$11, 0)), "")="", "", IFERROR(INDEX($B809:$AE809, $BK809, MATCH(BI$10, $B$11:$AE$11, 0)), "")))</f>
        <v/>
      </c>
      <c r="BJ809" s="12"/>
      <c r="BN809" s="19" t="str" cm="1">
        <f t="array" ref="BN809">IF($AZ$10="", "", IF(IFERROR(INDEX($B809:$AE809, $BK809, MATCH($AZ$10, $B$11:$AE$11, 0)), "")="", "", IFERROR(INDEX($B809:$AE809, $BK809, MATCH($AZ$10, $B$11:$AE$11, 0)), "")))</f>
        <v/>
      </c>
      <c r="BO809" s="19" t="str">
        <f t="shared" si="194"/>
        <v/>
      </c>
      <c r="BP809" s="19" t="str">
        <f t="shared" si="195"/>
        <v/>
      </c>
      <c r="BQ809" s="19" t="str">
        <f t="shared" si="196"/>
        <v/>
      </c>
      <c r="BR809" s="30" t="str">
        <f t="shared" si="197"/>
        <v/>
      </c>
      <c r="BS809" s="19" t="str">
        <f t="shared" si="198"/>
        <v/>
      </c>
      <c r="BT809" s="40" t="str" cm="1">
        <f t="array" ref="BT809">IFERROR(DATE(INDEX($BQ809:$BS809, $BK809, MATCH($BN$5, $BQ$10:$BS$10, 0)), INDEX($BQ809:$BS809, $BK809, MATCH($BN$4, $BQ$10:$BS$10, 0)), INDEX($BQ809:$BS809, $BK809, MATCH($BN$3, $BQ$10:$BS$10, 0))), "")</f>
        <v/>
      </c>
      <c r="BV809" s="19" t="str">
        <f t="shared" si="199"/>
        <v/>
      </c>
      <c r="BX809" s="19" t="str">
        <f t="shared" si="200"/>
        <v/>
      </c>
      <c r="BZ809" s="30" t="str">
        <f t="shared" si="204"/>
        <v/>
      </c>
      <c r="CA809" s="13" t="str">
        <f t="shared" si="205"/>
        <v/>
      </c>
      <c r="CB809" s="13" t="str">
        <f t="shared" si="206"/>
        <v/>
      </c>
      <c r="CC809" s="13" t="str">
        <f t="shared" si="207"/>
        <v/>
      </c>
      <c r="CD809" s="32" t="str">
        <f t="shared" si="208"/>
        <v/>
      </c>
      <c r="CF809" s="52" t="str">
        <f t="shared" si="201"/>
        <v/>
      </c>
      <c r="CH809" s="19" t="str">
        <f>IF($CF809="", "", COUNTIF($CF$12:$CF$1210, "&gt;"&amp;$CF809)+1+COUNTIF($CF$12:$CF809, $CF809)-1)</f>
        <v/>
      </c>
      <c r="CJ809" s="19" t="str">
        <f t="shared" si="202"/>
        <v/>
      </c>
      <c r="CL809" s="87" t="str">
        <f t="shared" si="203"/>
        <v/>
      </c>
    </row>
    <row r="810" spans="1:90" x14ac:dyDescent="0.25">
      <c r="A810" s="11"/>
      <c r="B810" s="5"/>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7"/>
      <c r="AF810" s="11"/>
      <c r="AG810" s="12"/>
      <c r="AH810" s="12"/>
      <c r="AI810" s="12"/>
      <c r="AJ810" s="12"/>
      <c r="AK810" s="12"/>
      <c r="AL810" s="12"/>
      <c r="AM810" s="12"/>
      <c r="AN810" s="12"/>
      <c r="AO810" s="12"/>
      <c r="AP810" s="12"/>
      <c r="AQ810" s="12"/>
      <c r="AR810" s="12"/>
      <c r="AS810" s="12"/>
      <c r="AT810" s="12"/>
      <c r="AU810" s="12"/>
      <c r="AV810" s="12"/>
      <c r="AW810" s="12"/>
      <c r="AX810" s="12"/>
      <c r="AY810" s="12"/>
      <c r="AZ810" s="37" t="str">
        <f t="shared" si="193"/>
        <v/>
      </c>
      <c r="BA810" s="13" t="str" cm="1">
        <f t="array" ref="BA810">IF(BA$10="", "", IF(IFERROR(INDEX($B810:$AE810, $BK810, MATCH(BA$10, $B$11:$AE$11, 0)), "")="", "", IFERROR(VALUE(INDEX($B810:$AE810, $BK810, MATCH(BA$10, $B$11:$AE$11, 0))), "")))</f>
        <v/>
      </c>
      <c r="BB810" s="13" t="str" cm="1">
        <f t="array" ref="BB810">IF(BB$10="", "", IF(IFERROR(INDEX($B810:$AE810, $BK810, MATCH(BB$10, $B$11:$AE$11, 0)), "")="", "", IFERROR(VALUE(INDEX($B810:$AE810, $BK810, MATCH(BB$10, $B$11:$AE$11, 0))), "")))</f>
        <v/>
      </c>
      <c r="BC810" s="13" t="str" cm="1">
        <f t="array" ref="BC810">IF(BC$10="", "", IF(IFERROR(INDEX($B810:$AE810, $BK810, MATCH(BC$10, $B$11:$AE$11, 0)), "")="", "", IFERROR(VALUE(INDEX($B810:$AE810, $BK810, MATCH(BC$10, $B$11:$AE$11, 0))), "")))</f>
        <v/>
      </c>
      <c r="BD810" s="13" t="str" cm="1">
        <f t="array" ref="BD810">IF(BD$10="", "", IF(IFERROR(INDEX($B810:$AE810, $BK810, MATCH(BD$10, $B$11:$AE$11, 0)), "")="", "", IFERROR(VALUE(INDEX($B810:$AE810, $BK810, MATCH(BD$10, $B$11:$AE$11, 0))), "")))</f>
        <v/>
      </c>
      <c r="BE810" s="32" t="str" cm="1">
        <f t="array" ref="BE810">IF(BE$10="", "", IF(IFERROR(INDEX($B810:$AE810, $BK810, MATCH(BE$10, $B$11:$AE$11, 0)), "")="", "", IFERROR(VALUE(INDEX($B810:$AE810, $BK810, MATCH(BE$10, $B$11:$AE$11, 0))), "")))</f>
        <v/>
      </c>
      <c r="BF810" s="12"/>
      <c r="BG810" s="44" t="str" cm="1">
        <f t="array" ref="BG810">IF(BG$10="", "", IF(IFERROR(INDEX($B810:$AE810, $BK810, MATCH(BG$10, $B$11:$AE$11, 0)), "")="", "", IFERROR(LEFT(INDEX($B810:$AE810, $BK810, MATCH(BG$10, $B$11:$AE$11, 0)), 70), "")))</f>
        <v/>
      </c>
      <c r="BH810" s="12"/>
      <c r="BI810" s="44" t="str" cm="1">
        <f t="array" ref="BI810">IF(BI$10="", "", IF(IFERROR(INDEX($B810:$AE810, $BK810, MATCH(BI$10, $B$11:$AE$11, 0)), "")="", "", IFERROR(INDEX($B810:$AE810, $BK810, MATCH(BI$10, $B$11:$AE$11, 0)), "")))</f>
        <v/>
      </c>
      <c r="BJ810" s="12"/>
      <c r="BN810" s="19" t="str" cm="1">
        <f t="array" ref="BN810">IF($AZ$10="", "", IF(IFERROR(INDEX($B810:$AE810, $BK810, MATCH($AZ$10, $B$11:$AE$11, 0)), "")="", "", IFERROR(INDEX($B810:$AE810, $BK810, MATCH($AZ$10, $B$11:$AE$11, 0)), "")))</f>
        <v/>
      </c>
      <c r="BO810" s="19" t="str">
        <f t="shared" si="194"/>
        <v/>
      </c>
      <c r="BP810" s="19" t="str">
        <f t="shared" si="195"/>
        <v/>
      </c>
      <c r="BQ810" s="19" t="str">
        <f t="shared" si="196"/>
        <v/>
      </c>
      <c r="BR810" s="30" t="str">
        <f t="shared" si="197"/>
        <v/>
      </c>
      <c r="BS810" s="19" t="str">
        <f t="shared" si="198"/>
        <v/>
      </c>
      <c r="BT810" s="40" t="str" cm="1">
        <f t="array" ref="BT810">IFERROR(DATE(INDEX($BQ810:$BS810, $BK810, MATCH($BN$5, $BQ$10:$BS$10, 0)), INDEX($BQ810:$BS810, $BK810, MATCH($BN$4, $BQ$10:$BS$10, 0)), INDEX($BQ810:$BS810, $BK810, MATCH($BN$3, $BQ$10:$BS$10, 0))), "")</f>
        <v/>
      </c>
      <c r="BV810" s="19" t="str">
        <f t="shared" si="199"/>
        <v/>
      </c>
      <c r="BX810" s="19" t="str">
        <f t="shared" si="200"/>
        <v/>
      </c>
      <c r="BZ810" s="30" t="str">
        <f t="shared" si="204"/>
        <v/>
      </c>
      <c r="CA810" s="13" t="str">
        <f t="shared" si="205"/>
        <v/>
      </c>
      <c r="CB810" s="13" t="str">
        <f t="shared" si="206"/>
        <v/>
      </c>
      <c r="CC810" s="13" t="str">
        <f t="shared" si="207"/>
        <v/>
      </c>
      <c r="CD810" s="32" t="str">
        <f t="shared" si="208"/>
        <v/>
      </c>
      <c r="CF810" s="52" t="str">
        <f t="shared" si="201"/>
        <v/>
      </c>
      <c r="CH810" s="19" t="str">
        <f>IF($CF810="", "", COUNTIF($CF$12:$CF$1210, "&gt;"&amp;$CF810)+1+COUNTIF($CF$12:$CF810, $CF810)-1)</f>
        <v/>
      </c>
      <c r="CJ810" s="19" t="str">
        <f t="shared" si="202"/>
        <v/>
      </c>
      <c r="CL810" s="87" t="str">
        <f t="shared" si="203"/>
        <v/>
      </c>
    </row>
    <row r="811" spans="1:90" x14ac:dyDescent="0.25">
      <c r="A811" s="11"/>
      <c r="B811" s="5"/>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7"/>
      <c r="AF811" s="11"/>
      <c r="AG811" s="12"/>
      <c r="AH811" s="12"/>
      <c r="AI811" s="12"/>
      <c r="AJ811" s="12"/>
      <c r="AK811" s="12"/>
      <c r="AL811" s="12"/>
      <c r="AM811" s="12"/>
      <c r="AN811" s="12"/>
      <c r="AO811" s="12"/>
      <c r="AP811" s="12"/>
      <c r="AQ811" s="12"/>
      <c r="AR811" s="12"/>
      <c r="AS811" s="12"/>
      <c r="AT811" s="12"/>
      <c r="AU811" s="12"/>
      <c r="AV811" s="12"/>
      <c r="AW811" s="12"/>
      <c r="AX811" s="12"/>
      <c r="AY811" s="12"/>
      <c r="AZ811" s="37" t="str">
        <f t="shared" si="193"/>
        <v/>
      </c>
      <c r="BA811" s="13" t="str" cm="1">
        <f t="array" ref="BA811">IF(BA$10="", "", IF(IFERROR(INDEX($B811:$AE811, $BK811, MATCH(BA$10, $B$11:$AE$11, 0)), "")="", "", IFERROR(VALUE(INDEX($B811:$AE811, $BK811, MATCH(BA$10, $B$11:$AE$11, 0))), "")))</f>
        <v/>
      </c>
      <c r="BB811" s="13" t="str" cm="1">
        <f t="array" ref="BB811">IF(BB$10="", "", IF(IFERROR(INDEX($B811:$AE811, $BK811, MATCH(BB$10, $B$11:$AE$11, 0)), "")="", "", IFERROR(VALUE(INDEX($B811:$AE811, $BK811, MATCH(BB$10, $B$11:$AE$11, 0))), "")))</f>
        <v/>
      </c>
      <c r="BC811" s="13" t="str" cm="1">
        <f t="array" ref="BC811">IF(BC$10="", "", IF(IFERROR(INDEX($B811:$AE811, $BK811, MATCH(BC$10, $B$11:$AE$11, 0)), "")="", "", IFERROR(VALUE(INDEX($B811:$AE811, $BK811, MATCH(BC$10, $B$11:$AE$11, 0))), "")))</f>
        <v/>
      </c>
      <c r="BD811" s="13" t="str" cm="1">
        <f t="array" ref="BD811">IF(BD$10="", "", IF(IFERROR(INDEX($B811:$AE811, $BK811, MATCH(BD$10, $B$11:$AE$11, 0)), "")="", "", IFERROR(VALUE(INDEX($B811:$AE811, $BK811, MATCH(BD$10, $B$11:$AE$11, 0))), "")))</f>
        <v/>
      </c>
      <c r="BE811" s="32" t="str" cm="1">
        <f t="array" ref="BE811">IF(BE$10="", "", IF(IFERROR(INDEX($B811:$AE811, $BK811, MATCH(BE$10, $B$11:$AE$11, 0)), "")="", "", IFERROR(VALUE(INDEX($B811:$AE811, $BK811, MATCH(BE$10, $B$11:$AE$11, 0))), "")))</f>
        <v/>
      </c>
      <c r="BF811" s="12"/>
      <c r="BG811" s="44" t="str" cm="1">
        <f t="array" ref="BG811">IF(BG$10="", "", IF(IFERROR(INDEX($B811:$AE811, $BK811, MATCH(BG$10, $B$11:$AE$11, 0)), "")="", "", IFERROR(LEFT(INDEX($B811:$AE811, $BK811, MATCH(BG$10, $B$11:$AE$11, 0)), 70), "")))</f>
        <v/>
      </c>
      <c r="BH811" s="12"/>
      <c r="BI811" s="44" t="str" cm="1">
        <f t="array" ref="BI811">IF(BI$10="", "", IF(IFERROR(INDEX($B811:$AE811, $BK811, MATCH(BI$10, $B$11:$AE$11, 0)), "")="", "", IFERROR(INDEX($B811:$AE811, $BK811, MATCH(BI$10, $B$11:$AE$11, 0)), "")))</f>
        <v/>
      </c>
      <c r="BJ811" s="12"/>
      <c r="BN811" s="19" t="str" cm="1">
        <f t="array" ref="BN811">IF($AZ$10="", "", IF(IFERROR(INDEX($B811:$AE811, $BK811, MATCH($AZ$10, $B$11:$AE$11, 0)), "")="", "", IFERROR(INDEX($B811:$AE811, $BK811, MATCH($AZ$10, $B$11:$AE$11, 0)), "")))</f>
        <v/>
      </c>
      <c r="BO811" s="19" t="str">
        <f t="shared" si="194"/>
        <v/>
      </c>
      <c r="BP811" s="19" t="str">
        <f t="shared" si="195"/>
        <v/>
      </c>
      <c r="BQ811" s="19" t="str">
        <f t="shared" si="196"/>
        <v/>
      </c>
      <c r="BR811" s="30" t="str">
        <f t="shared" si="197"/>
        <v/>
      </c>
      <c r="BS811" s="19" t="str">
        <f t="shared" si="198"/>
        <v/>
      </c>
      <c r="BT811" s="40" t="str" cm="1">
        <f t="array" ref="BT811">IFERROR(DATE(INDEX($BQ811:$BS811, $BK811, MATCH($BN$5, $BQ$10:$BS$10, 0)), INDEX($BQ811:$BS811, $BK811, MATCH($BN$4, $BQ$10:$BS$10, 0)), INDEX($BQ811:$BS811, $BK811, MATCH($BN$3, $BQ$10:$BS$10, 0))), "")</f>
        <v/>
      </c>
      <c r="BV811" s="19" t="str">
        <f t="shared" si="199"/>
        <v/>
      </c>
      <c r="BX811" s="19" t="str">
        <f t="shared" si="200"/>
        <v/>
      </c>
      <c r="BZ811" s="30" t="str">
        <f t="shared" si="204"/>
        <v/>
      </c>
      <c r="CA811" s="13" t="str">
        <f t="shared" si="205"/>
        <v/>
      </c>
      <c r="CB811" s="13" t="str">
        <f t="shared" si="206"/>
        <v/>
      </c>
      <c r="CC811" s="13" t="str">
        <f t="shared" si="207"/>
        <v/>
      </c>
      <c r="CD811" s="32" t="str">
        <f t="shared" si="208"/>
        <v/>
      </c>
      <c r="CF811" s="52" t="str">
        <f t="shared" si="201"/>
        <v/>
      </c>
      <c r="CH811" s="19" t="str">
        <f>IF($CF811="", "", COUNTIF($CF$12:$CF$1210, "&gt;"&amp;$CF811)+1+COUNTIF($CF$12:$CF811, $CF811)-1)</f>
        <v/>
      </c>
      <c r="CJ811" s="19" t="str">
        <f t="shared" si="202"/>
        <v/>
      </c>
      <c r="CL811" s="87" t="str">
        <f t="shared" si="203"/>
        <v/>
      </c>
    </row>
    <row r="812" spans="1:90" x14ac:dyDescent="0.25">
      <c r="A812" s="11"/>
      <c r="B812" s="5"/>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7"/>
      <c r="AF812" s="11"/>
      <c r="AG812" s="12"/>
      <c r="AH812" s="12"/>
      <c r="AI812" s="12"/>
      <c r="AJ812" s="12"/>
      <c r="AK812" s="12"/>
      <c r="AL812" s="12"/>
      <c r="AM812" s="12"/>
      <c r="AN812" s="12"/>
      <c r="AO812" s="12"/>
      <c r="AP812" s="12"/>
      <c r="AQ812" s="12"/>
      <c r="AR812" s="12"/>
      <c r="AS812" s="12"/>
      <c r="AT812" s="12"/>
      <c r="AU812" s="12"/>
      <c r="AV812" s="12"/>
      <c r="AW812" s="12"/>
      <c r="AX812" s="12"/>
      <c r="AY812" s="12"/>
      <c r="AZ812" s="37" t="str">
        <f t="shared" si="193"/>
        <v/>
      </c>
      <c r="BA812" s="13" t="str" cm="1">
        <f t="array" ref="BA812">IF(BA$10="", "", IF(IFERROR(INDEX($B812:$AE812, $BK812, MATCH(BA$10, $B$11:$AE$11, 0)), "")="", "", IFERROR(VALUE(INDEX($B812:$AE812, $BK812, MATCH(BA$10, $B$11:$AE$11, 0))), "")))</f>
        <v/>
      </c>
      <c r="BB812" s="13" t="str" cm="1">
        <f t="array" ref="BB812">IF(BB$10="", "", IF(IFERROR(INDEX($B812:$AE812, $BK812, MATCH(BB$10, $B$11:$AE$11, 0)), "")="", "", IFERROR(VALUE(INDEX($B812:$AE812, $BK812, MATCH(BB$10, $B$11:$AE$11, 0))), "")))</f>
        <v/>
      </c>
      <c r="BC812" s="13" t="str" cm="1">
        <f t="array" ref="BC812">IF(BC$10="", "", IF(IFERROR(INDEX($B812:$AE812, $BK812, MATCH(BC$10, $B$11:$AE$11, 0)), "")="", "", IFERROR(VALUE(INDEX($B812:$AE812, $BK812, MATCH(BC$10, $B$11:$AE$11, 0))), "")))</f>
        <v/>
      </c>
      <c r="BD812" s="13" t="str" cm="1">
        <f t="array" ref="BD812">IF(BD$10="", "", IF(IFERROR(INDEX($B812:$AE812, $BK812, MATCH(BD$10, $B$11:$AE$11, 0)), "")="", "", IFERROR(VALUE(INDEX($B812:$AE812, $BK812, MATCH(BD$10, $B$11:$AE$11, 0))), "")))</f>
        <v/>
      </c>
      <c r="BE812" s="32" t="str" cm="1">
        <f t="array" ref="BE812">IF(BE$10="", "", IF(IFERROR(INDEX($B812:$AE812, $BK812, MATCH(BE$10, $B$11:$AE$11, 0)), "")="", "", IFERROR(VALUE(INDEX($B812:$AE812, $BK812, MATCH(BE$10, $B$11:$AE$11, 0))), "")))</f>
        <v/>
      </c>
      <c r="BF812" s="12"/>
      <c r="BG812" s="44" t="str" cm="1">
        <f t="array" ref="BG812">IF(BG$10="", "", IF(IFERROR(INDEX($B812:$AE812, $BK812, MATCH(BG$10, $B$11:$AE$11, 0)), "")="", "", IFERROR(LEFT(INDEX($B812:$AE812, $BK812, MATCH(BG$10, $B$11:$AE$11, 0)), 70), "")))</f>
        <v/>
      </c>
      <c r="BH812" s="12"/>
      <c r="BI812" s="44" t="str" cm="1">
        <f t="array" ref="BI812">IF(BI$10="", "", IF(IFERROR(INDEX($B812:$AE812, $BK812, MATCH(BI$10, $B$11:$AE$11, 0)), "")="", "", IFERROR(INDEX($B812:$AE812, $BK812, MATCH(BI$10, $B$11:$AE$11, 0)), "")))</f>
        <v/>
      </c>
      <c r="BJ812" s="12"/>
      <c r="BN812" s="19" t="str" cm="1">
        <f t="array" ref="BN812">IF($AZ$10="", "", IF(IFERROR(INDEX($B812:$AE812, $BK812, MATCH($AZ$10, $B$11:$AE$11, 0)), "")="", "", IFERROR(INDEX($B812:$AE812, $BK812, MATCH($AZ$10, $B$11:$AE$11, 0)), "")))</f>
        <v/>
      </c>
      <c r="BO812" s="19" t="str">
        <f t="shared" si="194"/>
        <v/>
      </c>
      <c r="BP812" s="19" t="str">
        <f t="shared" si="195"/>
        <v/>
      </c>
      <c r="BQ812" s="19" t="str">
        <f t="shared" si="196"/>
        <v/>
      </c>
      <c r="BR812" s="30" t="str">
        <f t="shared" si="197"/>
        <v/>
      </c>
      <c r="BS812" s="19" t="str">
        <f t="shared" si="198"/>
        <v/>
      </c>
      <c r="BT812" s="40" t="str" cm="1">
        <f t="array" ref="BT812">IFERROR(DATE(INDEX($BQ812:$BS812, $BK812, MATCH($BN$5, $BQ$10:$BS$10, 0)), INDEX($BQ812:$BS812, $BK812, MATCH($BN$4, $BQ$10:$BS$10, 0)), INDEX($BQ812:$BS812, $BK812, MATCH($BN$3, $BQ$10:$BS$10, 0))), "")</f>
        <v/>
      </c>
      <c r="BV812" s="19" t="str">
        <f t="shared" si="199"/>
        <v/>
      </c>
      <c r="BX812" s="19" t="str">
        <f t="shared" si="200"/>
        <v/>
      </c>
      <c r="BZ812" s="30" t="str">
        <f t="shared" si="204"/>
        <v/>
      </c>
      <c r="CA812" s="13" t="str">
        <f t="shared" si="205"/>
        <v/>
      </c>
      <c r="CB812" s="13" t="str">
        <f t="shared" si="206"/>
        <v/>
      </c>
      <c r="CC812" s="13" t="str">
        <f t="shared" si="207"/>
        <v/>
      </c>
      <c r="CD812" s="32" t="str">
        <f t="shared" si="208"/>
        <v/>
      </c>
      <c r="CF812" s="52" t="str">
        <f t="shared" si="201"/>
        <v/>
      </c>
      <c r="CH812" s="19" t="str">
        <f>IF($CF812="", "", COUNTIF($CF$12:$CF$1210, "&gt;"&amp;$CF812)+1+COUNTIF($CF$12:$CF812, $CF812)-1)</f>
        <v/>
      </c>
      <c r="CJ812" s="19" t="str">
        <f t="shared" si="202"/>
        <v/>
      </c>
      <c r="CL812" s="87" t="str">
        <f t="shared" si="203"/>
        <v/>
      </c>
    </row>
    <row r="813" spans="1:90" x14ac:dyDescent="0.25">
      <c r="A813" s="11"/>
      <c r="B813" s="5"/>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7"/>
      <c r="AF813" s="11"/>
      <c r="AG813" s="12"/>
      <c r="AH813" s="12"/>
      <c r="AI813" s="12"/>
      <c r="AJ813" s="12"/>
      <c r="AK813" s="12"/>
      <c r="AL813" s="12"/>
      <c r="AM813" s="12"/>
      <c r="AN813" s="12"/>
      <c r="AO813" s="12"/>
      <c r="AP813" s="12"/>
      <c r="AQ813" s="12"/>
      <c r="AR813" s="12"/>
      <c r="AS813" s="12"/>
      <c r="AT813" s="12"/>
      <c r="AU813" s="12"/>
      <c r="AV813" s="12"/>
      <c r="AW813" s="12"/>
      <c r="AX813" s="12"/>
      <c r="AY813" s="12"/>
      <c r="AZ813" s="37" t="str">
        <f t="shared" si="193"/>
        <v/>
      </c>
      <c r="BA813" s="13" t="str" cm="1">
        <f t="array" ref="BA813">IF(BA$10="", "", IF(IFERROR(INDEX($B813:$AE813, $BK813, MATCH(BA$10, $B$11:$AE$11, 0)), "")="", "", IFERROR(VALUE(INDEX($B813:$AE813, $BK813, MATCH(BA$10, $B$11:$AE$11, 0))), "")))</f>
        <v/>
      </c>
      <c r="BB813" s="13" t="str" cm="1">
        <f t="array" ref="BB813">IF(BB$10="", "", IF(IFERROR(INDEX($B813:$AE813, $BK813, MATCH(BB$10, $B$11:$AE$11, 0)), "")="", "", IFERROR(VALUE(INDEX($B813:$AE813, $BK813, MATCH(BB$10, $B$11:$AE$11, 0))), "")))</f>
        <v/>
      </c>
      <c r="BC813" s="13" t="str" cm="1">
        <f t="array" ref="BC813">IF(BC$10="", "", IF(IFERROR(INDEX($B813:$AE813, $BK813, MATCH(BC$10, $B$11:$AE$11, 0)), "")="", "", IFERROR(VALUE(INDEX($B813:$AE813, $BK813, MATCH(BC$10, $B$11:$AE$11, 0))), "")))</f>
        <v/>
      </c>
      <c r="BD813" s="13" t="str" cm="1">
        <f t="array" ref="BD813">IF(BD$10="", "", IF(IFERROR(INDEX($B813:$AE813, $BK813, MATCH(BD$10, $B$11:$AE$11, 0)), "")="", "", IFERROR(VALUE(INDEX($B813:$AE813, $BK813, MATCH(BD$10, $B$11:$AE$11, 0))), "")))</f>
        <v/>
      </c>
      <c r="BE813" s="32" t="str" cm="1">
        <f t="array" ref="BE813">IF(BE$10="", "", IF(IFERROR(INDEX($B813:$AE813, $BK813, MATCH(BE$10, $B$11:$AE$11, 0)), "")="", "", IFERROR(VALUE(INDEX($B813:$AE813, $BK813, MATCH(BE$10, $B$11:$AE$11, 0))), "")))</f>
        <v/>
      </c>
      <c r="BF813" s="12"/>
      <c r="BG813" s="44" t="str" cm="1">
        <f t="array" ref="BG813">IF(BG$10="", "", IF(IFERROR(INDEX($B813:$AE813, $BK813, MATCH(BG$10, $B$11:$AE$11, 0)), "")="", "", IFERROR(LEFT(INDEX($B813:$AE813, $BK813, MATCH(BG$10, $B$11:$AE$11, 0)), 70), "")))</f>
        <v/>
      </c>
      <c r="BH813" s="12"/>
      <c r="BI813" s="44" t="str" cm="1">
        <f t="array" ref="BI813">IF(BI$10="", "", IF(IFERROR(INDEX($B813:$AE813, $BK813, MATCH(BI$10, $B$11:$AE$11, 0)), "")="", "", IFERROR(INDEX($B813:$AE813, $BK813, MATCH(BI$10, $B$11:$AE$11, 0)), "")))</f>
        <v/>
      </c>
      <c r="BJ813" s="12"/>
      <c r="BN813" s="19" t="str" cm="1">
        <f t="array" ref="BN813">IF($AZ$10="", "", IF(IFERROR(INDEX($B813:$AE813, $BK813, MATCH($AZ$10, $B$11:$AE$11, 0)), "")="", "", IFERROR(INDEX($B813:$AE813, $BK813, MATCH($AZ$10, $B$11:$AE$11, 0)), "")))</f>
        <v/>
      </c>
      <c r="BO813" s="19" t="str">
        <f t="shared" si="194"/>
        <v/>
      </c>
      <c r="BP813" s="19" t="str">
        <f t="shared" si="195"/>
        <v/>
      </c>
      <c r="BQ813" s="19" t="str">
        <f t="shared" si="196"/>
        <v/>
      </c>
      <c r="BR813" s="30" t="str">
        <f t="shared" si="197"/>
        <v/>
      </c>
      <c r="BS813" s="19" t="str">
        <f t="shared" si="198"/>
        <v/>
      </c>
      <c r="BT813" s="40" t="str" cm="1">
        <f t="array" ref="BT813">IFERROR(DATE(INDEX($BQ813:$BS813, $BK813, MATCH($BN$5, $BQ$10:$BS$10, 0)), INDEX($BQ813:$BS813, $BK813, MATCH($BN$4, $BQ$10:$BS$10, 0)), INDEX($BQ813:$BS813, $BK813, MATCH($BN$3, $BQ$10:$BS$10, 0))), "")</f>
        <v/>
      </c>
      <c r="BV813" s="19" t="str">
        <f t="shared" si="199"/>
        <v/>
      </c>
      <c r="BX813" s="19" t="str">
        <f t="shared" si="200"/>
        <v/>
      </c>
      <c r="BZ813" s="30" t="str">
        <f t="shared" si="204"/>
        <v/>
      </c>
      <c r="CA813" s="13" t="str">
        <f t="shared" si="205"/>
        <v/>
      </c>
      <c r="CB813" s="13" t="str">
        <f t="shared" si="206"/>
        <v/>
      </c>
      <c r="CC813" s="13" t="str">
        <f t="shared" si="207"/>
        <v/>
      </c>
      <c r="CD813" s="32" t="str">
        <f t="shared" si="208"/>
        <v/>
      </c>
      <c r="CF813" s="52" t="str">
        <f t="shared" si="201"/>
        <v/>
      </c>
      <c r="CH813" s="19" t="str">
        <f>IF($CF813="", "", COUNTIF($CF$12:$CF$1210, "&gt;"&amp;$CF813)+1+COUNTIF($CF$12:$CF813, $CF813)-1)</f>
        <v/>
      </c>
      <c r="CJ813" s="19" t="str">
        <f t="shared" si="202"/>
        <v/>
      </c>
      <c r="CL813" s="87" t="str">
        <f t="shared" si="203"/>
        <v/>
      </c>
    </row>
    <row r="814" spans="1:90" x14ac:dyDescent="0.25">
      <c r="A814" s="11"/>
      <c r="B814" s="5"/>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7"/>
      <c r="AF814" s="11"/>
      <c r="AG814" s="12"/>
      <c r="AH814" s="12"/>
      <c r="AI814" s="12"/>
      <c r="AJ814" s="12"/>
      <c r="AK814" s="12"/>
      <c r="AL814" s="12"/>
      <c r="AM814" s="12"/>
      <c r="AN814" s="12"/>
      <c r="AO814" s="12"/>
      <c r="AP814" s="12"/>
      <c r="AQ814" s="12"/>
      <c r="AR814" s="12"/>
      <c r="AS814" s="12"/>
      <c r="AT814" s="12"/>
      <c r="AU814" s="12"/>
      <c r="AV814" s="12"/>
      <c r="AW814" s="12"/>
      <c r="AX814" s="12"/>
      <c r="AY814" s="12"/>
      <c r="AZ814" s="37" t="str">
        <f t="shared" si="193"/>
        <v/>
      </c>
      <c r="BA814" s="13" t="str" cm="1">
        <f t="array" ref="BA814">IF(BA$10="", "", IF(IFERROR(INDEX($B814:$AE814, $BK814, MATCH(BA$10, $B$11:$AE$11, 0)), "")="", "", IFERROR(VALUE(INDEX($B814:$AE814, $BK814, MATCH(BA$10, $B$11:$AE$11, 0))), "")))</f>
        <v/>
      </c>
      <c r="BB814" s="13" t="str" cm="1">
        <f t="array" ref="BB814">IF(BB$10="", "", IF(IFERROR(INDEX($B814:$AE814, $BK814, MATCH(BB$10, $B$11:$AE$11, 0)), "")="", "", IFERROR(VALUE(INDEX($B814:$AE814, $BK814, MATCH(BB$10, $B$11:$AE$11, 0))), "")))</f>
        <v/>
      </c>
      <c r="BC814" s="13" t="str" cm="1">
        <f t="array" ref="BC814">IF(BC$10="", "", IF(IFERROR(INDEX($B814:$AE814, $BK814, MATCH(BC$10, $B$11:$AE$11, 0)), "")="", "", IFERROR(VALUE(INDEX($B814:$AE814, $BK814, MATCH(BC$10, $B$11:$AE$11, 0))), "")))</f>
        <v/>
      </c>
      <c r="BD814" s="13" t="str" cm="1">
        <f t="array" ref="BD814">IF(BD$10="", "", IF(IFERROR(INDEX($B814:$AE814, $BK814, MATCH(BD$10, $B$11:$AE$11, 0)), "")="", "", IFERROR(VALUE(INDEX($B814:$AE814, $BK814, MATCH(BD$10, $B$11:$AE$11, 0))), "")))</f>
        <v/>
      </c>
      <c r="BE814" s="32" t="str" cm="1">
        <f t="array" ref="BE814">IF(BE$10="", "", IF(IFERROR(INDEX($B814:$AE814, $BK814, MATCH(BE$10, $B$11:$AE$11, 0)), "")="", "", IFERROR(VALUE(INDEX($B814:$AE814, $BK814, MATCH(BE$10, $B$11:$AE$11, 0))), "")))</f>
        <v/>
      </c>
      <c r="BF814" s="12"/>
      <c r="BG814" s="44" t="str" cm="1">
        <f t="array" ref="BG814">IF(BG$10="", "", IF(IFERROR(INDEX($B814:$AE814, $BK814, MATCH(BG$10, $B$11:$AE$11, 0)), "")="", "", IFERROR(LEFT(INDEX($B814:$AE814, $BK814, MATCH(BG$10, $B$11:$AE$11, 0)), 70), "")))</f>
        <v/>
      </c>
      <c r="BH814" s="12"/>
      <c r="BI814" s="44" t="str" cm="1">
        <f t="array" ref="BI814">IF(BI$10="", "", IF(IFERROR(INDEX($B814:$AE814, $BK814, MATCH(BI$10, $B$11:$AE$11, 0)), "")="", "", IFERROR(INDEX($B814:$AE814, $BK814, MATCH(BI$10, $B$11:$AE$11, 0)), "")))</f>
        <v/>
      </c>
      <c r="BJ814" s="12"/>
      <c r="BN814" s="19" t="str" cm="1">
        <f t="array" ref="BN814">IF($AZ$10="", "", IF(IFERROR(INDEX($B814:$AE814, $BK814, MATCH($AZ$10, $B$11:$AE$11, 0)), "")="", "", IFERROR(INDEX($B814:$AE814, $BK814, MATCH($AZ$10, $B$11:$AE$11, 0)), "")))</f>
        <v/>
      </c>
      <c r="BO814" s="19" t="str">
        <f t="shared" si="194"/>
        <v/>
      </c>
      <c r="BP814" s="19" t="str">
        <f t="shared" si="195"/>
        <v/>
      </c>
      <c r="BQ814" s="19" t="str">
        <f t="shared" si="196"/>
        <v/>
      </c>
      <c r="BR814" s="30" t="str">
        <f t="shared" si="197"/>
        <v/>
      </c>
      <c r="BS814" s="19" t="str">
        <f t="shared" si="198"/>
        <v/>
      </c>
      <c r="BT814" s="40" t="str" cm="1">
        <f t="array" ref="BT814">IFERROR(DATE(INDEX($BQ814:$BS814, $BK814, MATCH($BN$5, $BQ$10:$BS$10, 0)), INDEX($BQ814:$BS814, $BK814, MATCH($BN$4, $BQ$10:$BS$10, 0)), INDEX($BQ814:$BS814, $BK814, MATCH($BN$3, $BQ$10:$BS$10, 0))), "")</f>
        <v/>
      </c>
      <c r="BV814" s="19" t="str">
        <f t="shared" si="199"/>
        <v/>
      </c>
      <c r="BX814" s="19" t="str">
        <f t="shared" si="200"/>
        <v/>
      </c>
      <c r="BZ814" s="30" t="str">
        <f t="shared" si="204"/>
        <v/>
      </c>
      <c r="CA814" s="13" t="str">
        <f t="shared" si="205"/>
        <v/>
      </c>
      <c r="CB814" s="13" t="str">
        <f t="shared" si="206"/>
        <v/>
      </c>
      <c r="CC814" s="13" t="str">
        <f t="shared" si="207"/>
        <v/>
      </c>
      <c r="CD814" s="32" t="str">
        <f t="shared" si="208"/>
        <v/>
      </c>
      <c r="CF814" s="52" t="str">
        <f t="shared" si="201"/>
        <v/>
      </c>
      <c r="CH814" s="19" t="str">
        <f>IF($CF814="", "", COUNTIF($CF$12:$CF$1210, "&gt;"&amp;$CF814)+1+COUNTIF($CF$12:$CF814, $CF814)-1)</f>
        <v/>
      </c>
      <c r="CJ814" s="19" t="str">
        <f t="shared" si="202"/>
        <v/>
      </c>
      <c r="CL814" s="87" t="str">
        <f t="shared" si="203"/>
        <v/>
      </c>
    </row>
    <row r="815" spans="1:90" x14ac:dyDescent="0.25">
      <c r="A815" s="11"/>
      <c r="B815" s="5"/>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7"/>
      <c r="AF815" s="11"/>
      <c r="AG815" s="12"/>
      <c r="AH815" s="12"/>
      <c r="AI815" s="12"/>
      <c r="AJ815" s="12"/>
      <c r="AK815" s="12"/>
      <c r="AL815" s="12"/>
      <c r="AM815" s="12"/>
      <c r="AN815" s="12"/>
      <c r="AO815" s="12"/>
      <c r="AP815" s="12"/>
      <c r="AQ815" s="12"/>
      <c r="AR815" s="12"/>
      <c r="AS815" s="12"/>
      <c r="AT815" s="12"/>
      <c r="AU815" s="12"/>
      <c r="AV815" s="12"/>
      <c r="AW815" s="12"/>
      <c r="AX815" s="12"/>
      <c r="AY815" s="12"/>
      <c r="AZ815" s="37" t="str">
        <f t="shared" si="193"/>
        <v/>
      </c>
      <c r="BA815" s="13" t="str" cm="1">
        <f t="array" ref="BA815">IF(BA$10="", "", IF(IFERROR(INDEX($B815:$AE815, $BK815, MATCH(BA$10, $B$11:$AE$11, 0)), "")="", "", IFERROR(VALUE(INDEX($B815:$AE815, $BK815, MATCH(BA$10, $B$11:$AE$11, 0))), "")))</f>
        <v/>
      </c>
      <c r="BB815" s="13" t="str" cm="1">
        <f t="array" ref="BB815">IF(BB$10="", "", IF(IFERROR(INDEX($B815:$AE815, $BK815, MATCH(BB$10, $B$11:$AE$11, 0)), "")="", "", IFERROR(VALUE(INDEX($B815:$AE815, $BK815, MATCH(BB$10, $B$11:$AE$11, 0))), "")))</f>
        <v/>
      </c>
      <c r="BC815" s="13" t="str" cm="1">
        <f t="array" ref="BC815">IF(BC$10="", "", IF(IFERROR(INDEX($B815:$AE815, $BK815, MATCH(BC$10, $B$11:$AE$11, 0)), "")="", "", IFERROR(VALUE(INDEX($B815:$AE815, $BK815, MATCH(BC$10, $B$11:$AE$11, 0))), "")))</f>
        <v/>
      </c>
      <c r="BD815" s="13" t="str" cm="1">
        <f t="array" ref="BD815">IF(BD$10="", "", IF(IFERROR(INDEX($B815:$AE815, $BK815, MATCH(BD$10, $B$11:$AE$11, 0)), "")="", "", IFERROR(VALUE(INDEX($B815:$AE815, $BK815, MATCH(BD$10, $B$11:$AE$11, 0))), "")))</f>
        <v/>
      </c>
      <c r="BE815" s="32" t="str" cm="1">
        <f t="array" ref="BE815">IF(BE$10="", "", IF(IFERROR(INDEX($B815:$AE815, $BK815, MATCH(BE$10, $B$11:$AE$11, 0)), "")="", "", IFERROR(VALUE(INDEX($B815:$AE815, $BK815, MATCH(BE$10, $B$11:$AE$11, 0))), "")))</f>
        <v/>
      </c>
      <c r="BF815" s="12"/>
      <c r="BG815" s="44" t="str" cm="1">
        <f t="array" ref="BG815">IF(BG$10="", "", IF(IFERROR(INDEX($B815:$AE815, $BK815, MATCH(BG$10, $B$11:$AE$11, 0)), "")="", "", IFERROR(LEFT(INDEX($B815:$AE815, $BK815, MATCH(BG$10, $B$11:$AE$11, 0)), 70), "")))</f>
        <v/>
      </c>
      <c r="BH815" s="12"/>
      <c r="BI815" s="44" t="str" cm="1">
        <f t="array" ref="BI815">IF(BI$10="", "", IF(IFERROR(INDEX($B815:$AE815, $BK815, MATCH(BI$10, $B$11:$AE$11, 0)), "")="", "", IFERROR(INDEX($B815:$AE815, $BK815, MATCH(BI$10, $B$11:$AE$11, 0)), "")))</f>
        <v/>
      </c>
      <c r="BJ815" s="12"/>
      <c r="BN815" s="19" t="str" cm="1">
        <f t="array" ref="BN815">IF($AZ$10="", "", IF(IFERROR(INDEX($B815:$AE815, $BK815, MATCH($AZ$10, $B$11:$AE$11, 0)), "")="", "", IFERROR(INDEX($B815:$AE815, $BK815, MATCH($AZ$10, $B$11:$AE$11, 0)), "")))</f>
        <v/>
      </c>
      <c r="BO815" s="19" t="str">
        <f t="shared" si="194"/>
        <v/>
      </c>
      <c r="BP815" s="19" t="str">
        <f t="shared" si="195"/>
        <v/>
      </c>
      <c r="BQ815" s="19" t="str">
        <f t="shared" si="196"/>
        <v/>
      </c>
      <c r="BR815" s="30" t="str">
        <f t="shared" si="197"/>
        <v/>
      </c>
      <c r="BS815" s="19" t="str">
        <f t="shared" si="198"/>
        <v/>
      </c>
      <c r="BT815" s="40" t="str" cm="1">
        <f t="array" ref="BT815">IFERROR(DATE(INDEX($BQ815:$BS815, $BK815, MATCH($BN$5, $BQ$10:$BS$10, 0)), INDEX($BQ815:$BS815, $BK815, MATCH($BN$4, $BQ$10:$BS$10, 0)), INDEX($BQ815:$BS815, $BK815, MATCH($BN$3, $BQ$10:$BS$10, 0))), "")</f>
        <v/>
      </c>
      <c r="BV815" s="19" t="str">
        <f t="shared" si="199"/>
        <v/>
      </c>
      <c r="BX815" s="19" t="str">
        <f t="shared" si="200"/>
        <v/>
      </c>
      <c r="BZ815" s="30" t="str">
        <f t="shared" si="204"/>
        <v/>
      </c>
      <c r="CA815" s="13" t="str">
        <f t="shared" si="205"/>
        <v/>
      </c>
      <c r="CB815" s="13" t="str">
        <f t="shared" si="206"/>
        <v/>
      </c>
      <c r="CC815" s="13" t="str">
        <f t="shared" si="207"/>
        <v/>
      </c>
      <c r="CD815" s="32" t="str">
        <f t="shared" si="208"/>
        <v/>
      </c>
      <c r="CF815" s="52" t="str">
        <f t="shared" si="201"/>
        <v/>
      </c>
      <c r="CH815" s="19" t="str">
        <f>IF($CF815="", "", COUNTIF($CF$12:$CF$1210, "&gt;"&amp;$CF815)+1+COUNTIF($CF$12:$CF815, $CF815)-1)</f>
        <v/>
      </c>
      <c r="CJ815" s="19" t="str">
        <f t="shared" si="202"/>
        <v/>
      </c>
      <c r="CL815" s="87" t="str">
        <f t="shared" si="203"/>
        <v/>
      </c>
    </row>
    <row r="816" spans="1:90" x14ac:dyDescent="0.25">
      <c r="A816" s="11"/>
      <c r="B816" s="5"/>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7"/>
      <c r="AF816" s="11"/>
      <c r="AG816" s="12"/>
      <c r="AH816" s="12"/>
      <c r="AI816" s="12"/>
      <c r="AJ816" s="12"/>
      <c r="AK816" s="12"/>
      <c r="AL816" s="12"/>
      <c r="AM816" s="12"/>
      <c r="AN816" s="12"/>
      <c r="AO816" s="12"/>
      <c r="AP816" s="12"/>
      <c r="AQ816" s="12"/>
      <c r="AR816" s="12"/>
      <c r="AS816" s="12"/>
      <c r="AT816" s="12"/>
      <c r="AU816" s="12"/>
      <c r="AV816" s="12"/>
      <c r="AW816" s="12"/>
      <c r="AX816" s="12"/>
      <c r="AY816" s="12"/>
      <c r="AZ816" s="37" t="str">
        <f t="shared" si="193"/>
        <v/>
      </c>
      <c r="BA816" s="13" t="str" cm="1">
        <f t="array" ref="BA816">IF(BA$10="", "", IF(IFERROR(INDEX($B816:$AE816, $BK816, MATCH(BA$10, $B$11:$AE$11, 0)), "")="", "", IFERROR(VALUE(INDEX($B816:$AE816, $BK816, MATCH(BA$10, $B$11:$AE$11, 0))), "")))</f>
        <v/>
      </c>
      <c r="BB816" s="13" t="str" cm="1">
        <f t="array" ref="BB816">IF(BB$10="", "", IF(IFERROR(INDEX($B816:$AE816, $BK816, MATCH(BB$10, $B$11:$AE$11, 0)), "")="", "", IFERROR(VALUE(INDEX($B816:$AE816, $BK816, MATCH(BB$10, $B$11:$AE$11, 0))), "")))</f>
        <v/>
      </c>
      <c r="BC816" s="13" t="str" cm="1">
        <f t="array" ref="BC816">IF(BC$10="", "", IF(IFERROR(INDEX($B816:$AE816, $BK816, MATCH(BC$10, $B$11:$AE$11, 0)), "")="", "", IFERROR(VALUE(INDEX($B816:$AE816, $BK816, MATCH(BC$10, $B$11:$AE$11, 0))), "")))</f>
        <v/>
      </c>
      <c r="BD816" s="13" t="str" cm="1">
        <f t="array" ref="BD816">IF(BD$10="", "", IF(IFERROR(INDEX($B816:$AE816, $BK816, MATCH(BD$10, $B$11:$AE$11, 0)), "")="", "", IFERROR(VALUE(INDEX($B816:$AE816, $BK816, MATCH(BD$10, $B$11:$AE$11, 0))), "")))</f>
        <v/>
      </c>
      <c r="BE816" s="32" t="str" cm="1">
        <f t="array" ref="BE816">IF(BE$10="", "", IF(IFERROR(INDEX($B816:$AE816, $BK816, MATCH(BE$10, $B$11:$AE$11, 0)), "")="", "", IFERROR(VALUE(INDEX($B816:$AE816, $BK816, MATCH(BE$10, $B$11:$AE$11, 0))), "")))</f>
        <v/>
      </c>
      <c r="BF816" s="12"/>
      <c r="BG816" s="44" t="str" cm="1">
        <f t="array" ref="BG816">IF(BG$10="", "", IF(IFERROR(INDEX($B816:$AE816, $BK816, MATCH(BG$10, $B$11:$AE$11, 0)), "")="", "", IFERROR(LEFT(INDEX($B816:$AE816, $BK816, MATCH(BG$10, $B$11:$AE$11, 0)), 70), "")))</f>
        <v/>
      </c>
      <c r="BH816" s="12"/>
      <c r="BI816" s="44" t="str" cm="1">
        <f t="array" ref="BI816">IF(BI$10="", "", IF(IFERROR(INDEX($B816:$AE816, $BK816, MATCH(BI$10, $B$11:$AE$11, 0)), "")="", "", IFERROR(INDEX($B816:$AE816, $BK816, MATCH(BI$10, $B$11:$AE$11, 0)), "")))</f>
        <v/>
      </c>
      <c r="BJ816" s="12"/>
      <c r="BN816" s="19" t="str" cm="1">
        <f t="array" ref="BN816">IF($AZ$10="", "", IF(IFERROR(INDEX($B816:$AE816, $BK816, MATCH($AZ$10, $B$11:$AE$11, 0)), "")="", "", IFERROR(INDEX($B816:$AE816, $BK816, MATCH($AZ$10, $B$11:$AE$11, 0)), "")))</f>
        <v/>
      </c>
      <c r="BO816" s="19" t="str">
        <f t="shared" si="194"/>
        <v/>
      </c>
      <c r="BP816" s="19" t="str">
        <f t="shared" si="195"/>
        <v/>
      </c>
      <c r="BQ816" s="19" t="str">
        <f t="shared" si="196"/>
        <v/>
      </c>
      <c r="BR816" s="30" t="str">
        <f t="shared" si="197"/>
        <v/>
      </c>
      <c r="BS816" s="19" t="str">
        <f t="shared" si="198"/>
        <v/>
      </c>
      <c r="BT816" s="40" t="str" cm="1">
        <f t="array" ref="BT816">IFERROR(DATE(INDEX($BQ816:$BS816, $BK816, MATCH($BN$5, $BQ$10:$BS$10, 0)), INDEX($BQ816:$BS816, $BK816, MATCH($BN$4, $BQ$10:$BS$10, 0)), INDEX($BQ816:$BS816, $BK816, MATCH($BN$3, $BQ$10:$BS$10, 0))), "")</f>
        <v/>
      </c>
      <c r="BV816" s="19" t="str">
        <f t="shared" si="199"/>
        <v/>
      </c>
      <c r="BX816" s="19" t="str">
        <f t="shared" si="200"/>
        <v/>
      </c>
      <c r="BZ816" s="30" t="str">
        <f t="shared" si="204"/>
        <v/>
      </c>
      <c r="CA816" s="13" t="str">
        <f t="shared" si="205"/>
        <v/>
      </c>
      <c r="CB816" s="13" t="str">
        <f t="shared" si="206"/>
        <v/>
      </c>
      <c r="CC816" s="13" t="str">
        <f t="shared" si="207"/>
        <v/>
      </c>
      <c r="CD816" s="32" t="str">
        <f t="shared" si="208"/>
        <v/>
      </c>
      <c r="CF816" s="52" t="str">
        <f t="shared" si="201"/>
        <v/>
      </c>
      <c r="CH816" s="19" t="str">
        <f>IF($CF816="", "", COUNTIF($CF$12:$CF$1210, "&gt;"&amp;$CF816)+1+COUNTIF($CF$12:$CF816, $CF816)-1)</f>
        <v/>
      </c>
      <c r="CJ816" s="19" t="str">
        <f t="shared" si="202"/>
        <v/>
      </c>
      <c r="CL816" s="87" t="str">
        <f t="shared" si="203"/>
        <v/>
      </c>
    </row>
    <row r="817" spans="1:90" x14ac:dyDescent="0.25">
      <c r="A817" s="11"/>
      <c r="B817" s="5"/>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7"/>
      <c r="AF817" s="11"/>
      <c r="AG817" s="12"/>
      <c r="AH817" s="12"/>
      <c r="AI817" s="12"/>
      <c r="AJ817" s="12"/>
      <c r="AK817" s="12"/>
      <c r="AL817" s="12"/>
      <c r="AM817" s="12"/>
      <c r="AN817" s="12"/>
      <c r="AO817" s="12"/>
      <c r="AP817" s="12"/>
      <c r="AQ817" s="12"/>
      <c r="AR817" s="12"/>
      <c r="AS817" s="12"/>
      <c r="AT817" s="12"/>
      <c r="AU817" s="12"/>
      <c r="AV817" s="12"/>
      <c r="AW817" s="12"/>
      <c r="AX817" s="12"/>
      <c r="AY817" s="12"/>
      <c r="AZ817" s="37" t="str">
        <f t="shared" si="193"/>
        <v/>
      </c>
      <c r="BA817" s="13" t="str" cm="1">
        <f t="array" ref="BA817">IF(BA$10="", "", IF(IFERROR(INDEX($B817:$AE817, $BK817, MATCH(BA$10, $B$11:$AE$11, 0)), "")="", "", IFERROR(VALUE(INDEX($B817:$AE817, $BK817, MATCH(BA$10, $B$11:$AE$11, 0))), "")))</f>
        <v/>
      </c>
      <c r="BB817" s="13" t="str" cm="1">
        <f t="array" ref="BB817">IF(BB$10="", "", IF(IFERROR(INDEX($B817:$AE817, $BK817, MATCH(BB$10, $B$11:$AE$11, 0)), "")="", "", IFERROR(VALUE(INDEX($B817:$AE817, $BK817, MATCH(BB$10, $B$11:$AE$11, 0))), "")))</f>
        <v/>
      </c>
      <c r="BC817" s="13" t="str" cm="1">
        <f t="array" ref="BC817">IF(BC$10="", "", IF(IFERROR(INDEX($B817:$AE817, $BK817, MATCH(BC$10, $B$11:$AE$11, 0)), "")="", "", IFERROR(VALUE(INDEX($B817:$AE817, $BK817, MATCH(BC$10, $B$11:$AE$11, 0))), "")))</f>
        <v/>
      </c>
      <c r="BD817" s="13" t="str" cm="1">
        <f t="array" ref="BD817">IF(BD$10="", "", IF(IFERROR(INDEX($B817:$AE817, $BK817, MATCH(BD$10, $B$11:$AE$11, 0)), "")="", "", IFERROR(VALUE(INDEX($B817:$AE817, $BK817, MATCH(BD$10, $B$11:$AE$11, 0))), "")))</f>
        <v/>
      </c>
      <c r="BE817" s="32" t="str" cm="1">
        <f t="array" ref="BE817">IF(BE$10="", "", IF(IFERROR(INDEX($B817:$AE817, $BK817, MATCH(BE$10, $B$11:$AE$11, 0)), "")="", "", IFERROR(VALUE(INDEX($B817:$AE817, $BK817, MATCH(BE$10, $B$11:$AE$11, 0))), "")))</f>
        <v/>
      </c>
      <c r="BF817" s="12"/>
      <c r="BG817" s="44" t="str" cm="1">
        <f t="array" ref="BG817">IF(BG$10="", "", IF(IFERROR(INDEX($B817:$AE817, $BK817, MATCH(BG$10, $B$11:$AE$11, 0)), "")="", "", IFERROR(LEFT(INDEX($B817:$AE817, $BK817, MATCH(BG$10, $B$11:$AE$11, 0)), 70), "")))</f>
        <v/>
      </c>
      <c r="BH817" s="12"/>
      <c r="BI817" s="44" t="str" cm="1">
        <f t="array" ref="BI817">IF(BI$10="", "", IF(IFERROR(INDEX($B817:$AE817, $BK817, MATCH(BI$10, $B$11:$AE$11, 0)), "")="", "", IFERROR(INDEX($B817:$AE817, $BK817, MATCH(BI$10, $B$11:$AE$11, 0)), "")))</f>
        <v/>
      </c>
      <c r="BJ817" s="12"/>
      <c r="BN817" s="19" t="str" cm="1">
        <f t="array" ref="BN817">IF($AZ$10="", "", IF(IFERROR(INDEX($B817:$AE817, $BK817, MATCH($AZ$10, $B$11:$AE$11, 0)), "")="", "", IFERROR(INDEX($B817:$AE817, $BK817, MATCH($AZ$10, $B$11:$AE$11, 0)), "")))</f>
        <v/>
      </c>
      <c r="BO817" s="19" t="str">
        <f t="shared" si="194"/>
        <v/>
      </c>
      <c r="BP817" s="19" t="str">
        <f t="shared" si="195"/>
        <v/>
      </c>
      <c r="BQ817" s="19" t="str">
        <f t="shared" si="196"/>
        <v/>
      </c>
      <c r="BR817" s="30" t="str">
        <f t="shared" si="197"/>
        <v/>
      </c>
      <c r="BS817" s="19" t="str">
        <f t="shared" si="198"/>
        <v/>
      </c>
      <c r="BT817" s="40" t="str" cm="1">
        <f t="array" ref="BT817">IFERROR(DATE(INDEX($BQ817:$BS817, $BK817, MATCH($BN$5, $BQ$10:$BS$10, 0)), INDEX($BQ817:$BS817, $BK817, MATCH($BN$4, $BQ$10:$BS$10, 0)), INDEX($BQ817:$BS817, $BK817, MATCH($BN$3, $BQ$10:$BS$10, 0))), "")</f>
        <v/>
      </c>
      <c r="BV817" s="19" t="str">
        <f t="shared" si="199"/>
        <v/>
      </c>
      <c r="BX817" s="19" t="str">
        <f t="shared" si="200"/>
        <v/>
      </c>
      <c r="BZ817" s="30" t="str">
        <f t="shared" si="204"/>
        <v/>
      </c>
      <c r="CA817" s="13" t="str">
        <f t="shared" si="205"/>
        <v/>
      </c>
      <c r="CB817" s="13" t="str">
        <f t="shared" si="206"/>
        <v/>
      </c>
      <c r="CC817" s="13" t="str">
        <f t="shared" si="207"/>
        <v/>
      </c>
      <c r="CD817" s="32" t="str">
        <f t="shared" si="208"/>
        <v/>
      </c>
      <c r="CF817" s="52" t="str">
        <f t="shared" si="201"/>
        <v/>
      </c>
      <c r="CH817" s="19" t="str">
        <f>IF($CF817="", "", COUNTIF($CF$12:$CF$1210, "&gt;"&amp;$CF817)+1+COUNTIF($CF$12:$CF817, $CF817)-1)</f>
        <v/>
      </c>
      <c r="CJ817" s="19" t="str">
        <f t="shared" si="202"/>
        <v/>
      </c>
      <c r="CL817" s="87" t="str">
        <f t="shared" si="203"/>
        <v/>
      </c>
    </row>
    <row r="818" spans="1:90" x14ac:dyDescent="0.25">
      <c r="A818" s="11"/>
      <c r="B818" s="5"/>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7"/>
      <c r="AF818" s="11"/>
      <c r="AG818" s="12"/>
      <c r="AH818" s="12"/>
      <c r="AI818" s="12"/>
      <c r="AJ818" s="12"/>
      <c r="AK818" s="12"/>
      <c r="AL818" s="12"/>
      <c r="AM818" s="12"/>
      <c r="AN818" s="12"/>
      <c r="AO818" s="12"/>
      <c r="AP818" s="12"/>
      <c r="AQ818" s="12"/>
      <c r="AR818" s="12"/>
      <c r="AS818" s="12"/>
      <c r="AT818" s="12"/>
      <c r="AU818" s="12"/>
      <c r="AV818" s="12"/>
      <c r="AW818" s="12"/>
      <c r="AX818" s="12"/>
      <c r="AY818" s="12"/>
      <c r="AZ818" s="37" t="str">
        <f t="shared" si="193"/>
        <v/>
      </c>
      <c r="BA818" s="13" t="str" cm="1">
        <f t="array" ref="BA818">IF(BA$10="", "", IF(IFERROR(INDEX($B818:$AE818, $BK818, MATCH(BA$10, $B$11:$AE$11, 0)), "")="", "", IFERROR(VALUE(INDEX($B818:$AE818, $BK818, MATCH(BA$10, $B$11:$AE$11, 0))), "")))</f>
        <v/>
      </c>
      <c r="BB818" s="13" t="str" cm="1">
        <f t="array" ref="BB818">IF(BB$10="", "", IF(IFERROR(INDEX($B818:$AE818, $BK818, MATCH(BB$10, $B$11:$AE$11, 0)), "")="", "", IFERROR(VALUE(INDEX($B818:$AE818, $BK818, MATCH(BB$10, $B$11:$AE$11, 0))), "")))</f>
        <v/>
      </c>
      <c r="BC818" s="13" t="str" cm="1">
        <f t="array" ref="BC818">IF(BC$10="", "", IF(IFERROR(INDEX($B818:$AE818, $BK818, MATCH(BC$10, $B$11:$AE$11, 0)), "")="", "", IFERROR(VALUE(INDEX($B818:$AE818, $BK818, MATCH(BC$10, $B$11:$AE$11, 0))), "")))</f>
        <v/>
      </c>
      <c r="BD818" s="13" t="str" cm="1">
        <f t="array" ref="BD818">IF(BD$10="", "", IF(IFERROR(INDEX($B818:$AE818, $BK818, MATCH(BD$10, $B$11:$AE$11, 0)), "")="", "", IFERROR(VALUE(INDEX($B818:$AE818, $BK818, MATCH(BD$10, $B$11:$AE$11, 0))), "")))</f>
        <v/>
      </c>
      <c r="BE818" s="32" t="str" cm="1">
        <f t="array" ref="BE818">IF(BE$10="", "", IF(IFERROR(INDEX($B818:$AE818, $BK818, MATCH(BE$10, $B$11:$AE$11, 0)), "")="", "", IFERROR(VALUE(INDEX($B818:$AE818, $BK818, MATCH(BE$10, $B$11:$AE$11, 0))), "")))</f>
        <v/>
      </c>
      <c r="BF818" s="12"/>
      <c r="BG818" s="44" t="str" cm="1">
        <f t="array" ref="BG818">IF(BG$10="", "", IF(IFERROR(INDEX($B818:$AE818, $BK818, MATCH(BG$10, $B$11:$AE$11, 0)), "")="", "", IFERROR(LEFT(INDEX($B818:$AE818, $BK818, MATCH(BG$10, $B$11:$AE$11, 0)), 70), "")))</f>
        <v/>
      </c>
      <c r="BH818" s="12"/>
      <c r="BI818" s="44" t="str" cm="1">
        <f t="array" ref="BI818">IF(BI$10="", "", IF(IFERROR(INDEX($B818:$AE818, $BK818, MATCH(BI$10, $B$11:$AE$11, 0)), "")="", "", IFERROR(INDEX($B818:$AE818, $BK818, MATCH(BI$10, $B$11:$AE$11, 0)), "")))</f>
        <v/>
      </c>
      <c r="BJ818" s="12"/>
      <c r="BN818" s="19" t="str" cm="1">
        <f t="array" ref="BN818">IF($AZ$10="", "", IF(IFERROR(INDEX($B818:$AE818, $BK818, MATCH($AZ$10, $B$11:$AE$11, 0)), "")="", "", IFERROR(INDEX($B818:$AE818, $BK818, MATCH($AZ$10, $B$11:$AE$11, 0)), "")))</f>
        <v/>
      </c>
      <c r="BO818" s="19" t="str">
        <f t="shared" si="194"/>
        <v/>
      </c>
      <c r="BP818" s="19" t="str">
        <f t="shared" si="195"/>
        <v/>
      </c>
      <c r="BQ818" s="19" t="str">
        <f t="shared" si="196"/>
        <v/>
      </c>
      <c r="BR818" s="30" t="str">
        <f t="shared" si="197"/>
        <v/>
      </c>
      <c r="BS818" s="19" t="str">
        <f t="shared" si="198"/>
        <v/>
      </c>
      <c r="BT818" s="40" t="str" cm="1">
        <f t="array" ref="BT818">IFERROR(DATE(INDEX($BQ818:$BS818, $BK818, MATCH($BN$5, $BQ$10:$BS$10, 0)), INDEX($BQ818:$BS818, $BK818, MATCH($BN$4, $BQ$10:$BS$10, 0)), INDEX($BQ818:$BS818, $BK818, MATCH($BN$3, $BQ$10:$BS$10, 0))), "")</f>
        <v/>
      </c>
      <c r="BV818" s="19" t="str">
        <f t="shared" si="199"/>
        <v/>
      </c>
      <c r="BX818" s="19" t="str">
        <f t="shared" si="200"/>
        <v/>
      </c>
      <c r="BZ818" s="30" t="str">
        <f t="shared" si="204"/>
        <v/>
      </c>
      <c r="CA818" s="13" t="str">
        <f t="shared" si="205"/>
        <v/>
      </c>
      <c r="CB818" s="13" t="str">
        <f t="shared" si="206"/>
        <v/>
      </c>
      <c r="CC818" s="13" t="str">
        <f t="shared" si="207"/>
        <v/>
      </c>
      <c r="CD818" s="32" t="str">
        <f t="shared" si="208"/>
        <v/>
      </c>
      <c r="CF818" s="52" t="str">
        <f t="shared" si="201"/>
        <v/>
      </c>
      <c r="CH818" s="19" t="str">
        <f>IF($CF818="", "", COUNTIF($CF$12:$CF$1210, "&gt;"&amp;$CF818)+1+COUNTIF($CF$12:$CF818, $CF818)-1)</f>
        <v/>
      </c>
      <c r="CJ818" s="19" t="str">
        <f t="shared" si="202"/>
        <v/>
      </c>
      <c r="CL818" s="87" t="str">
        <f t="shared" si="203"/>
        <v/>
      </c>
    </row>
    <row r="819" spans="1:90" x14ac:dyDescent="0.25">
      <c r="A819" s="11"/>
      <c r="B819" s="5"/>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7"/>
      <c r="AF819" s="11"/>
      <c r="AG819" s="12"/>
      <c r="AH819" s="12"/>
      <c r="AI819" s="12"/>
      <c r="AJ819" s="12"/>
      <c r="AK819" s="12"/>
      <c r="AL819" s="12"/>
      <c r="AM819" s="12"/>
      <c r="AN819" s="12"/>
      <c r="AO819" s="12"/>
      <c r="AP819" s="12"/>
      <c r="AQ819" s="12"/>
      <c r="AR819" s="12"/>
      <c r="AS819" s="12"/>
      <c r="AT819" s="12"/>
      <c r="AU819" s="12"/>
      <c r="AV819" s="12"/>
      <c r="AW819" s="12"/>
      <c r="AX819" s="12"/>
      <c r="AY819" s="12"/>
      <c r="AZ819" s="37" t="str">
        <f t="shared" si="193"/>
        <v/>
      </c>
      <c r="BA819" s="13" t="str" cm="1">
        <f t="array" ref="BA819">IF(BA$10="", "", IF(IFERROR(INDEX($B819:$AE819, $BK819, MATCH(BA$10, $B$11:$AE$11, 0)), "")="", "", IFERROR(VALUE(INDEX($B819:$AE819, $BK819, MATCH(BA$10, $B$11:$AE$11, 0))), "")))</f>
        <v/>
      </c>
      <c r="BB819" s="13" t="str" cm="1">
        <f t="array" ref="BB819">IF(BB$10="", "", IF(IFERROR(INDEX($B819:$AE819, $BK819, MATCH(BB$10, $B$11:$AE$11, 0)), "")="", "", IFERROR(VALUE(INDEX($B819:$AE819, $BK819, MATCH(BB$10, $B$11:$AE$11, 0))), "")))</f>
        <v/>
      </c>
      <c r="BC819" s="13" t="str" cm="1">
        <f t="array" ref="BC819">IF(BC$10="", "", IF(IFERROR(INDEX($B819:$AE819, $BK819, MATCH(BC$10, $B$11:$AE$11, 0)), "")="", "", IFERROR(VALUE(INDEX($B819:$AE819, $BK819, MATCH(BC$10, $B$11:$AE$11, 0))), "")))</f>
        <v/>
      </c>
      <c r="BD819" s="13" t="str" cm="1">
        <f t="array" ref="BD819">IF(BD$10="", "", IF(IFERROR(INDEX($B819:$AE819, $BK819, MATCH(BD$10, $B$11:$AE$11, 0)), "")="", "", IFERROR(VALUE(INDEX($B819:$AE819, $BK819, MATCH(BD$10, $B$11:$AE$11, 0))), "")))</f>
        <v/>
      </c>
      <c r="BE819" s="32" t="str" cm="1">
        <f t="array" ref="BE819">IF(BE$10="", "", IF(IFERROR(INDEX($B819:$AE819, $BK819, MATCH(BE$10, $B$11:$AE$11, 0)), "")="", "", IFERROR(VALUE(INDEX($B819:$AE819, $BK819, MATCH(BE$10, $B$11:$AE$11, 0))), "")))</f>
        <v/>
      </c>
      <c r="BF819" s="12"/>
      <c r="BG819" s="44" t="str" cm="1">
        <f t="array" ref="BG819">IF(BG$10="", "", IF(IFERROR(INDEX($B819:$AE819, $BK819, MATCH(BG$10, $B$11:$AE$11, 0)), "")="", "", IFERROR(LEFT(INDEX($B819:$AE819, $BK819, MATCH(BG$10, $B$11:$AE$11, 0)), 70), "")))</f>
        <v/>
      </c>
      <c r="BH819" s="12"/>
      <c r="BI819" s="44" t="str" cm="1">
        <f t="array" ref="BI819">IF(BI$10="", "", IF(IFERROR(INDEX($B819:$AE819, $BK819, MATCH(BI$10, $B$11:$AE$11, 0)), "")="", "", IFERROR(INDEX($B819:$AE819, $BK819, MATCH(BI$10, $B$11:$AE$11, 0)), "")))</f>
        <v/>
      </c>
      <c r="BJ819" s="12"/>
      <c r="BN819" s="19" t="str" cm="1">
        <f t="array" ref="BN819">IF($AZ$10="", "", IF(IFERROR(INDEX($B819:$AE819, $BK819, MATCH($AZ$10, $B$11:$AE$11, 0)), "")="", "", IFERROR(INDEX($B819:$AE819, $BK819, MATCH($AZ$10, $B$11:$AE$11, 0)), "")))</f>
        <v/>
      </c>
      <c r="BO819" s="19" t="str">
        <f t="shared" si="194"/>
        <v/>
      </c>
      <c r="BP819" s="19" t="str">
        <f t="shared" si="195"/>
        <v/>
      </c>
      <c r="BQ819" s="19" t="str">
        <f t="shared" si="196"/>
        <v/>
      </c>
      <c r="BR819" s="30" t="str">
        <f t="shared" si="197"/>
        <v/>
      </c>
      <c r="BS819" s="19" t="str">
        <f t="shared" si="198"/>
        <v/>
      </c>
      <c r="BT819" s="40" t="str" cm="1">
        <f t="array" ref="BT819">IFERROR(DATE(INDEX($BQ819:$BS819, $BK819, MATCH($BN$5, $BQ$10:$BS$10, 0)), INDEX($BQ819:$BS819, $BK819, MATCH($BN$4, $BQ$10:$BS$10, 0)), INDEX($BQ819:$BS819, $BK819, MATCH($BN$3, $BQ$10:$BS$10, 0))), "")</f>
        <v/>
      </c>
      <c r="BV819" s="19" t="str">
        <f t="shared" si="199"/>
        <v/>
      </c>
      <c r="BX819" s="19" t="str">
        <f t="shared" si="200"/>
        <v/>
      </c>
      <c r="BZ819" s="30" t="str">
        <f t="shared" si="204"/>
        <v/>
      </c>
      <c r="CA819" s="13" t="str">
        <f t="shared" si="205"/>
        <v/>
      </c>
      <c r="CB819" s="13" t="str">
        <f t="shared" si="206"/>
        <v/>
      </c>
      <c r="CC819" s="13" t="str">
        <f t="shared" si="207"/>
        <v/>
      </c>
      <c r="CD819" s="32" t="str">
        <f t="shared" si="208"/>
        <v/>
      </c>
      <c r="CF819" s="52" t="str">
        <f t="shared" si="201"/>
        <v/>
      </c>
      <c r="CH819" s="19" t="str">
        <f>IF($CF819="", "", COUNTIF($CF$12:$CF$1210, "&gt;"&amp;$CF819)+1+COUNTIF($CF$12:$CF819, $CF819)-1)</f>
        <v/>
      </c>
      <c r="CJ819" s="19" t="str">
        <f t="shared" si="202"/>
        <v/>
      </c>
      <c r="CL819" s="87" t="str">
        <f t="shared" si="203"/>
        <v/>
      </c>
    </row>
    <row r="820" spans="1:90" x14ac:dyDescent="0.25">
      <c r="A820" s="11"/>
      <c r="B820" s="5"/>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7"/>
      <c r="AF820" s="11"/>
      <c r="AG820" s="12"/>
      <c r="AH820" s="12"/>
      <c r="AI820" s="12"/>
      <c r="AJ820" s="12"/>
      <c r="AK820" s="12"/>
      <c r="AL820" s="12"/>
      <c r="AM820" s="12"/>
      <c r="AN820" s="12"/>
      <c r="AO820" s="12"/>
      <c r="AP820" s="12"/>
      <c r="AQ820" s="12"/>
      <c r="AR820" s="12"/>
      <c r="AS820" s="12"/>
      <c r="AT820" s="12"/>
      <c r="AU820" s="12"/>
      <c r="AV820" s="12"/>
      <c r="AW820" s="12"/>
      <c r="AX820" s="12"/>
      <c r="AY820" s="12"/>
      <c r="AZ820" s="37" t="str">
        <f t="shared" si="193"/>
        <v/>
      </c>
      <c r="BA820" s="13" t="str" cm="1">
        <f t="array" ref="BA820">IF(BA$10="", "", IF(IFERROR(INDEX($B820:$AE820, $BK820, MATCH(BA$10, $B$11:$AE$11, 0)), "")="", "", IFERROR(VALUE(INDEX($B820:$AE820, $BK820, MATCH(BA$10, $B$11:$AE$11, 0))), "")))</f>
        <v/>
      </c>
      <c r="BB820" s="13" t="str" cm="1">
        <f t="array" ref="BB820">IF(BB$10="", "", IF(IFERROR(INDEX($B820:$AE820, $BK820, MATCH(BB$10, $B$11:$AE$11, 0)), "")="", "", IFERROR(VALUE(INDEX($B820:$AE820, $BK820, MATCH(BB$10, $B$11:$AE$11, 0))), "")))</f>
        <v/>
      </c>
      <c r="BC820" s="13" t="str" cm="1">
        <f t="array" ref="BC820">IF(BC$10="", "", IF(IFERROR(INDEX($B820:$AE820, $BK820, MATCH(BC$10, $B$11:$AE$11, 0)), "")="", "", IFERROR(VALUE(INDEX($B820:$AE820, $BK820, MATCH(BC$10, $B$11:$AE$11, 0))), "")))</f>
        <v/>
      </c>
      <c r="BD820" s="13" t="str" cm="1">
        <f t="array" ref="BD820">IF(BD$10="", "", IF(IFERROR(INDEX($B820:$AE820, $BK820, MATCH(BD$10, $B$11:$AE$11, 0)), "")="", "", IFERROR(VALUE(INDEX($B820:$AE820, $BK820, MATCH(BD$10, $B$11:$AE$11, 0))), "")))</f>
        <v/>
      </c>
      <c r="BE820" s="32" t="str" cm="1">
        <f t="array" ref="BE820">IF(BE$10="", "", IF(IFERROR(INDEX($B820:$AE820, $BK820, MATCH(BE$10, $B$11:$AE$11, 0)), "")="", "", IFERROR(VALUE(INDEX($B820:$AE820, $BK820, MATCH(BE$10, $B$11:$AE$11, 0))), "")))</f>
        <v/>
      </c>
      <c r="BF820" s="12"/>
      <c r="BG820" s="44" t="str" cm="1">
        <f t="array" ref="BG820">IF(BG$10="", "", IF(IFERROR(INDEX($B820:$AE820, $BK820, MATCH(BG$10, $B$11:$AE$11, 0)), "")="", "", IFERROR(LEFT(INDEX($B820:$AE820, $BK820, MATCH(BG$10, $B$11:$AE$11, 0)), 70), "")))</f>
        <v/>
      </c>
      <c r="BH820" s="12"/>
      <c r="BI820" s="44" t="str" cm="1">
        <f t="array" ref="BI820">IF(BI$10="", "", IF(IFERROR(INDEX($B820:$AE820, $BK820, MATCH(BI$10, $B$11:$AE$11, 0)), "")="", "", IFERROR(INDEX($B820:$AE820, $BK820, MATCH(BI$10, $B$11:$AE$11, 0)), "")))</f>
        <v/>
      </c>
      <c r="BJ820" s="12"/>
      <c r="BN820" s="19" t="str" cm="1">
        <f t="array" ref="BN820">IF($AZ$10="", "", IF(IFERROR(INDEX($B820:$AE820, $BK820, MATCH($AZ$10, $B$11:$AE$11, 0)), "")="", "", IFERROR(INDEX($B820:$AE820, $BK820, MATCH($AZ$10, $B$11:$AE$11, 0)), "")))</f>
        <v/>
      </c>
      <c r="BO820" s="19" t="str">
        <f t="shared" si="194"/>
        <v/>
      </c>
      <c r="BP820" s="19" t="str">
        <f t="shared" si="195"/>
        <v/>
      </c>
      <c r="BQ820" s="19" t="str">
        <f t="shared" si="196"/>
        <v/>
      </c>
      <c r="BR820" s="30" t="str">
        <f t="shared" si="197"/>
        <v/>
      </c>
      <c r="BS820" s="19" t="str">
        <f t="shared" si="198"/>
        <v/>
      </c>
      <c r="BT820" s="40" t="str" cm="1">
        <f t="array" ref="BT820">IFERROR(DATE(INDEX($BQ820:$BS820, $BK820, MATCH($BN$5, $BQ$10:$BS$10, 0)), INDEX($BQ820:$BS820, $BK820, MATCH($BN$4, $BQ$10:$BS$10, 0)), INDEX($BQ820:$BS820, $BK820, MATCH($BN$3, $BQ$10:$BS$10, 0))), "")</f>
        <v/>
      </c>
      <c r="BV820" s="19" t="str">
        <f t="shared" si="199"/>
        <v/>
      </c>
      <c r="BX820" s="19" t="str">
        <f t="shared" si="200"/>
        <v/>
      </c>
      <c r="BZ820" s="30" t="str">
        <f t="shared" si="204"/>
        <v/>
      </c>
      <c r="CA820" s="13" t="str">
        <f t="shared" si="205"/>
        <v/>
      </c>
      <c r="CB820" s="13" t="str">
        <f t="shared" si="206"/>
        <v/>
      </c>
      <c r="CC820" s="13" t="str">
        <f t="shared" si="207"/>
        <v/>
      </c>
      <c r="CD820" s="32" t="str">
        <f t="shared" si="208"/>
        <v/>
      </c>
      <c r="CF820" s="52" t="str">
        <f t="shared" si="201"/>
        <v/>
      </c>
      <c r="CH820" s="19" t="str">
        <f>IF($CF820="", "", COUNTIF($CF$12:$CF$1210, "&gt;"&amp;$CF820)+1+COUNTIF($CF$12:$CF820, $CF820)-1)</f>
        <v/>
      </c>
      <c r="CJ820" s="19" t="str">
        <f t="shared" si="202"/>
        <v/>
      </c>
      <c r="CL820" s="87" t="str">
        <f t="shared" si="203"/>
        <v/>
      </c>
    </row>
    <row r="821" spans="1:90" x14ac:dyDescent="0.25">
      <c r="A821" s="11"/>
      <c r="B821" s="5"/>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7"/>
      <c r="AF821" s="11"/>
      <c r="AG821" s="12"/>
      <c r="AH821" s="12"/>
      <c r="AI821" s="12"/>
      <c r="AJ821" s="12"/>
      <c r="AK821" s="12"/>
      <c r="AL821" s="12"/>
      <c r="AM821" s="12"/>
      <c r="AN821" s="12"/>
      <c r="AO821" s="12"/>
      <c r="AP821" s="12"/>
      <c r="AQ821" s="12"/>
      <c r="AR821" s="12"/>
      <c r="AS821" s="12"/>
      <c r="AT821" s="12"/>
      <c r="AU821" s="12"/>
      <c r="AV821" s="12"/>
      <c r="AW821" s="12"/>
      <c r="AX821" s="12"/>
      <c r="AY821" s="12"/>
      <c r="AZ821" s="37" t="str">
        <f t="shared" si="193"/>
        <v/>
      </c>
      <c r="BA821" s="13" t="str" cm="1">
        <f t="array" ref="BA821">IF(BA$10="", "", IF(IFERROR(INDEX($B821:$AE821, $BK821, MATCH(BA$10, $B$11:$AE$11, 0)), "")="", "", IFERROR(VALUE(INDEX($B821:$AE821, $BK821, MATCH(BA$10, $B$11:$AE$11, 0))), "")))</f>
        <v/>
      </c>
      <c r="BB821" s="13" t="str" cm="1">
        <f t="array" ref="BB821">IF(BB$10="", "", IF(IFERROR(INDEX($B821:$AE821, $BK821, MATCH(BB$10, $B$11:$AE$11, 0)), "")="", "", IFERROR(VALUE(INDEX($B821:$AE821, $BK821, MATCH(BB$10, $B$11:$AE$11, 0))), "")))</f>
        <v/>
      </c>
      <c r="BC821" s="13" t="str" cm="1">
        <f t="array" ref="BC821">IF(BC$10="", "", IF(IFERROR(INDEX($B821:$AE821, $BK821, MATCH(BC$10, $B$11:$AE$11, 0)), "")="", "", IFERROR(VALUE(INDEX($B821:$AE821, $BK821, MATCH(BC$10, $B$11:$AE$11, 0))), "")))</f>
        <v/>
      </c>
      <c r="BD821" s="13" t="str" cm="1">
        <f t="array" ref="BD821">IF(BD$10="", "", IF(IFERROR(INDEX($B821:$AE821, $BK821, MATCH(BD$10, $B$11:$AE$11, 0)), "")="", "", IFERROR(VALUE(INDEX($B821:$AE821, $BK821, MATCH(BD$10, $B$11:$AE$11, 0))), "")))</f>
        <v/>
      </c>
      <c r="BE821" s="32" t="str" cm="1">
        <f t="array" ref="BE821">IF(BE$10="", "", IF(IFERROR(INDEX($B821:$AE821, $BK821, MATCH(BE$10, $B$11:$AE$11, 0)), "")="", "", IFERROR(VALUE(INDEX($B821:$AE821, $BK821, MATCH(BE$10, $B$11:$AE$11, 0))), "")))</f>
        <v/>
      </c>
      <c r="BF821" s="12"/>
      <c r="BG821" s="44" t="str" cm="1">
        <f t="array" ref="BG821">IF(BG$10="", "", IF(IFERROR(INDEX($B821:$AE821, $BK821, MATCH(BG$10, $B$11:$AE$11, 0)), "")="", "", IFERROR(LEFT(INDEX($B821:$AE821, $BK821, MATCH(BG$10, $B$11:$AE$11, 0)), 70), "")))</f>
        <v/>
      </c>
      <c r="BH821" s="12"/>
      <c r="BI821" s="44" t="str" cm="1">
        <f t="array" ref="BI821">IF(BI$10="", "", IF(IFERROR(INDEX($B821:$AE821, $BK821, MATCH(BI$10, $B$11:$AE$11, 0)), "")="", "", IFERROR(INDEX($B821:$AE821, $BK821, MATCH(BI$10, $B$11:$AE$11, 0)), "")))</f>
        <v/>
      </c>
      <c r="BJ821" s="12"/>
      <c r="BN821" s="19" t="str" cm="1">
        <f t="array" ref="BN821">IF($AZ$10="", "", IF(IFERROR(INDEX($B821:$AE821, $BK821, MATCH($AZ$10, $B$11:$AE$11, 0)), "")="", "", IFERROR(INDEX($B821:$AE821, $BK821, MATCH($AZ$10, $B$11:$AE$11, 0)), "")))</f>
        <v/>
      </c>
      <c r="BO821" s="19" t="str">
        <f t="shared" si="194"/>
        <v/>
      </c>
      <c r="BP821" s="19" t="str">
        <f t="shared" si="195"/>
        <v/>
      </c>
      <c r="BQ821" s="19" t="str">
        <f t="shared" si="196"/>
        <v/>
      </c>
      <c r="BR821" s="30" t="str">
        <f t="shared" si="197"/>
        <v/>
      </c>
      <c r="BS821" s="19" t="str">
        <f t="shared" si="198"/>
        <v/>
      </c>
      <c r="BT821" s="40" t="str" cm="1">
        <f t="array" ref="BT821">IFERROR(DATE(INDEX($BQ821:$BS821, $BK821, MATCH($BN$5, $BQ$10:$BS$10, 0)), INDEX($BQ821:$BS821, $BK821, MATCH($BN$4, $BQ$10:$BS$10, 0)), INDEX($BQ821:$BS821, $BK821, MATCH($BN$3, $BQ$10:$BS$10, 0))), "")</f>
        <v/>
      </c>
      <c r="BV821" s="19" t="str">
        <f t="shared" si="199"/>
        <v/>
      </c>
      <c r="BX821" s="19" t="str">
        <f t="shared" si="200"/>
        <v/>
      </c>
      <c r="BZ821" s="30" t="str">
        <f t="shared" si="204"/>
        <v/>
      </c>
      <c r="CA821" s="13" t="str">
        <f t="shared" si="205"/>
        <v/>
      </c>
      <c r="CB821" s="13" t="str">
        <f t="shared" si="206"/>
        <v/>
      </c>
      <c r="CC821" s="13" t="str">
        <f t="shared" si="207"/>
        <v/>
      </c>
      <c r="CD821" s="32" t="str">
        <f t="shared" si="208"/>
        <v/>
      </c>
      <c r="CF821" s="52" t="str">
        <f t="shared" si="201"/>
        <v/>
      </c>
      <c r="CH821" s="19" t="str">
        <f>IF($CF821="", "", COUNTIF($CF$12:$CF$1210, "&gt;"&amp;$CF821)+1+COUNTIF($CF$12:$CF821, $CF821)-1)</f>
        <v/>
      </c>
      <c r="CJ821" s="19" t="str">
        <f t="shared" si="202"/>
        <v/>
      </c>
      <c r="CL821" s="87" t="str">
        <f t="shared" si="203"/>
        <v/>
      </c>
    </row>
    <row r="822" spans="1:90" x14ac:dyDescent="0.25">
      <c r="A822" s="11"/>
      <c r="B822" s="5"/>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7"/>
      <c r="AF822" s="11"/>
      <c r="AG822" s="12"/>
      <c r="AH822" s="12"/>
      <c r="AI822" s="12"/>
      <c r="AJ822" s="12"/>
      <c r="AK822" s="12"/>
      <c r="AL822" s="12"/>
      <c r="AM822" s="12"/>
      <c r="AN822" s="12"/>
      <c r="AO822" s="12"/>
      <c r="AP822" s="12"/>
      <c r="AQ822" s="12"/>
      <c r="AR822" s="12"/>
      <c r="AS822" s="12"/>
      <c r="AT822" s="12"/>
      <c r="AU822" s="12"/>
      <c r="AV822" s="12"/>
      <c r="AW822" s="12"/>
      <c r="AX822" s="12"/>
      <c r="AY822" s="12"/>
      <c r="AZ822" s="37" t="str">
        <f t="shared" si="193"/>
        <v/>
      </c>
      <c r="BA822" s="13" t="str" cm="1">
        <f t="array" ref="BA822">IF(BA$10="", "", IF(IFERROR(INDEX($B822:$AE822, $BK822, MATCH(BA$10, $B$11:$AE$11, 0)), "")="", "", IFERROR(VALUE(INDEX($B822:$AE822, $BK822, MATCH(BA$10, $B$11:$AE$11, 0))), "")))</f>
        <v/>
      </c>
      <c r="BB822" s="13" t="str" cm="1">
        <f t="array" ref="BB822">IF(BB$10="", "", IF(IFERROR(INDEX($B822:$AE822, $BK822, MATCH(BB$10, $B$11:$AE$11, 0)), "")="", "", IFERROR(VALUE(INDEX($B822:$AE822, $BK822, MATCH(BB$10, $B$11:$AE$11, 0))), "")))</f>
        <v/>
      </c>
      <c r="BC822" s="13" t="str" cm="1">
        <f t="array" ref="BC822">IF(BC$10="", "", IF(IFERROR(INDEX($B822:$AE822, $BK822, MATCH(BC$10, $B$11:$AE$11, 0)), "")="", "", IFERROR(VALUE(INDEX($B822:$AE822, $BK822, MATCH(BC$10, $B$11:$AE$11, 0))), "")))</f>
        <v/>
      </c>
      <c r="BD822" s="13" t="str" cm="1">
        <f t="array" ref="BD822">IF(BD$10="", "", IF(IFERROR(INDEX($B822:$AE822, $BK822, MATCH(BD$10, $B$11:$AE$11, 0)), "")="", "", IFERROR(VALUE(INDEX($B822:$AE822, $BK822, MATCH(BD$10, $B$11:$AE$11, 0))), "")))</f>
        <v/>
      </c>
      <c r="BE822" s="32" t="str" cm="1">
        <f t="array" ref="BE822">IF(BE$10="", "", IF(IFERROR(INDEX($B822:$AE822, $BK822, MATCH(BE$10, $B$11:$AE$11, 0)), "")="", "", IFERROR(VALUE(INDEX($B822:$AE822, $BK822, MATCH(BE$10, $B$11:$AE$11, 0))), "")))</f>
        <v/>
      </c>
      <c r="BF822" s="12"/>
      <c r="BG822" s="44" t="str" cm="1">
        <f t="array" ref="BG822">IF(BG$10="", "", IF(IFERROR(INDEX($B822:$AE822, $BK822, MATCH(BG$10, $B$11:$AE$11, 0)), "")="", "", IFERROR(LEFT(INDEX($B822:$AE822, $BK822, MATCH(BG$10, $B$11:$AE$11, 0)), 70), "")))</f>
        <v/>
      </c>
      <c r="BH822" s="12"/>
      <c r="BI822" s="44" t="str" cm="1">
        <f t="array" ref="BI822">IF(BI$10="", "", IF(IFERROR(INDEX($B822:$AE822, $BK822, MATCH(BI$10, $B$11:$AE$11, 0)), "")="", "", IFERROR(INDEX($B822:$AE822, $BK822, MATCH(BI$10, $B$11:$AE$11, 0)), "")))</f>
        <v/>
      </c>
      <c r="BJ822" s="12"/>
      <c r="BN822" s="19" t="str" cm="1">
        <f t="array" ref="BN822">IF($AZ$10="", "", IF(IFERROR(INDEX($B822:$AE822, $BK822, MATCH($AZ$10, $B$11:$AE$11, 0)), "")="", "", IFERROR(INDEX($B822:$AE822, $BK822, MATCH($AZ$10, $B$11:$AE$11, 0)), "")))</f>
        <v/>
      </c>
      <c r="BO822" s="19" t="str">
        <f t="shared" si="194"/>
        <v/>
      </c>
      <c r="BP822" s="19" t="str">
        <f t="shared" si="195"/>
        <v/>
      </c>
      <c r="BQ822" s="19" t="str">
        <f t="shared" si="196"/>
        <v/>
      </c>
      <c r="BR822" s="30" t="str">
        <f t="shared" si="197"/>
        <v/>
      </c>
      <c r="BS822" s="19" t="str">
        <f t="shared" si="198"/>
        <v/>
      </c>
      <c r="BT822" s="40" t="str" cm="1">
        <f t="array" ref="BT822">IFERROR(DATE(INDEX($BQ822:$BS822, $BK822, MATCH($BN$5, $BQ$10:$BS$10, 0)), INDEX($BQ822:$BS822, $BK822, MATCH($BN$4, $BQ$10:$BS$10, 0)), INDEX($BQ822:$BS822, $BK822, MATCH($BN$3, $BQ$10:$BS$10, 0))), "")</f>
        <v/>
      </c>
      <c r="BV822" s="19" t="str">
        <f t="shared" si="199"/>
        <v/>
      </c>
      <c r="BX822" s="19" t="str">
        <f t="shared" si="200"/>
        <v/>
      </c>
      <c r="BZ822" s="30" t="str">
        <f t="shared" si="204"/>
        <v/>
      </c>
      <c r="CA822" s="13" t="str">
        <f t="shared" si="205"/>
        <v/>
      </c>
      <c r="CB822" s="13" t="str">
        <f t="shared" si="206"/>
        <v/>
      </c>
      <c r="CC822" s="13" t="str">
        <f t="shared" si="207"/>
        <v/>
      </c>
      <c r="CD822" s="32" t="str">
        <f t="shared" si="208"/>
        <v/>
      </c>
      <c r="CF822" s="52" t="str">
        <f t="shared" si="201"/>
        <v/>
      </c>
      <c r="CH822" s="19" t="str">
        <f>IF($CF822="", "", COUNTIF($CF$12:$CF$1210, "&gt;"&amp;$CF822)+1+COUNTIF($CF$12:$CF822, $CF822)-1)</f>
        <v/>
      </c>
      <c r="CJ822" s="19" t="str">
        <f t="shared" si="202"/>
        <v/>
      </c>
      <c r="CL822" s="87" t="str">
        <f t="shared" si="203"/>
        <v/>
      </c>
    </row>
    <row r="823" spans="1:90" x14ac:dyDescent="0.25">
      <c r="A823" s="11"/>
      <c r="B823" s="5"/>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7"/>
      <c r="AF823" s="11"/>
      <c r="AG823" s="12"/>
      <c r="AH823" s="12"/>
      <c r="AI823" s="12"/>
      <c r="AJ823" s="12"/>
      <c r="AK823" s="12"/>
      <c r="AL823" s="12"/>
      <c r="AM823" s="12"/>
      <c r="AN823" s="12"/>
      <c r="AO823" s="12"/>
      <c r="AP823" s="12"/>
      <c r="AQ823" s="12"/>
      <c r="AR823" s="12"/>
      <c r="AS823" s="12"/>
      <c r="AT823" s="12"/>
      <c r="AU823" s="12"/>
      <c r="AV823" s="12"/>
      <c r="AW823" s="12"/>
      <c r="AX823" s="12"/>
      <c r="AY823" s="12"/>
      <c r="AZ823" s="37" t="str">
        <f t="shared" si="193"/>
        <v/>
      </c>
      <c r="BA823" s="13" t="str" cm="1">
        <f t="array" ref="BA823">IF(BA$10="", "", IF(IFERROR(INDEX($B823:$AE823, $BK823, MATCH(BA$10, $B$11:$AE$11, 0)), "")="", "", IFERROR(VALUE(INDEX($B823:$AE823, $BK823, MATCH(BA$10, $B$11:$AE$11, 0))), "")))</f>
        <v/>
      </c>
      <c r="BB823" s="13" t="str" cm="1">
        <f t="array" ref="BB823">IF(BB$10="", "", IF(IFERROR(INDEX($B823:$AE823, $BK823, MATCH(BB$10, $B$11:$AE$11, 0)), "")="", "", IFERROR(VALUE(INDEX($B823:$AE823, $BK823, MATCH(BB$10, $B$11:$AE$11, 0))), "")))</f>
        <v/>
      </c>
      <c r="BC823" s="13" t="str" cm="1">
        <f t="array" ref="BC823">IF(BC$10="", "", IF(IFERROR(INDEX($B823:$AE823, $BK823, MATCH(BC$10, $B$11:$AE$11, 0)), "")="", "", IFERROR(VALUE(INDEX($B823:$AE823, $BK823, MATCH(BC$10, $B$11:$AE$11, 0))), "")))</f>
        <v/>
      </c>
      <c r="BD823" s="13" t="str" cm="1">
        <f t="array" ref="BD823">IF(BD$10="", "", IF(IFERROR(INDEX($B823:$AE823, $BK823, MATCH(BD$10, $B$11:$AE$11, 0)), "")="", "", IFERROR(VALUE(INDEX($B823:$AE823, $BK823, MATCH(BD$10, $B$11:$AE$11, 0))), "")))</f>
        <v/>
      </c>
      <c r="BE823" s="32" t="str" cm="1">
        <f t="array" ref="BE823">IF(BE$10="", "", IF(IFERROR(INDEX($B823:$AE823, $BK823, MATCH(BE$10, $B$11:$AE$11, 0)), "")="", "", IFERROR(VALUE(INDEX($B823:$AE823, $BK823, MATCH(BE$10, $B$11:$AE$11, 0))), "")))</f>
        <v/>
      </c>
      <c r="BF823" s="12"/>
      <c r="BG823" s="44" t="str" cm="1">
        <f t="array" ref="BG823">IF(BG$10="", "", IF(IFERROR(INDEX($B823:$AE823, $BK823, MATCH(BG$10, $B$11:$AE$11, 0)), "")="", "", IFERROR(LEFT(INDEX($B823:$AE823, $BK823, MATCH(BG$10, $B$11:$AE$11, 0)), 70), "")))</f>
        <v/>
      </c>
      <c r="BH823" s="12"/>
      <c r="BI823" s="44" t="str" cm="1">
        <f t="array" ref="BI823">IF(BI$10="", "", IF(IFERROR(INDEX($B823:$AE823, $BK823, MATCH(BI$10, $B$11:$AE$11, 0)), "")="", "", IFERROR(INDEX($B823:$AE823, $BK823, MATCH(BI$10, $B$11:$AE$11, 0)), "")))</f>
        <v/>
      </c>
      <c r="BJ823" s="12"/>
      <c r="BN823" s="19" t="str" cm="1">
        <f t="array" ref="BN823">IF($AZ$10="", "", IF(IFERROR(INDEX($B823:$AE823, $BK823, MATCH($AZ$10, $B$11:$AE$11, 0)), "")="", "", IFERROR(INDEX($B823:$AE823, $BK823, MATCH($AZ$10, $B$11:$AE$11, 0)), "")))</f>
        <v/>
      </c>
      <c r="BO823" s="19" t="str">
        <f t="shared" si="194"/>
        <v/>
      </c>
      <c r="BP823" s="19" t="str">
        <f t="shared" si="195"/>
        <v/>
      </c>
      <c r="BQ823" s="19" t="str">
        <f t="shared" si="196"/>
        <v/>
      </c>
      <c r="BR823" s="30" t="str">
        <f t="shared" si="197"/>
        <v/>
      </c>
      <c r="BS823" s="19" t="str">
        <f t="shared" si="198"/>
        <v/>
      </c>
      <c r="BT823" s="40" t="str" cm="1">
        <f t="array" ref="BT823">IFERROR(DATE(INDEX($BQ823:$BS823, $BK823, MATCH($BN$5, $BQ$10:$BS$10, 0)), INDEX($BQ823:$BS823, $BK823, MATCH($BN$4, $BQ$10:$BS$10, 0)), INDEX($BQ823:$BS823, $BK823, MATCH($BN$3, $BQ$10:$BS$10, 0))), "")</f>
        <v/>
      </c>
      <c r="BV823" s="19" t="str">
        <f t="shared" si="199"/>
        <v/>
      </c>
      <c r="BX823" s="19" t="str">
        <f t="shared" si="200"/>
        <v/>
      </c>
      <c r="BZ823" s="30" t="str">
        <f t="shared" si="204"/>
        <v/>
      </c>
      <c r="CA823" s="13" t="str">
        <f t="shared" si="205"/>
        <v/>
      </c>
      <c r="CB823" s="13" t="str">
        <f t="shared" si="206"/>
        <v/>
      </c>
      <c r="CC823" s="13" t="str">
        <f t="shared" si="207"/>
        <v/>
      </c>
      <c r="CD823" s="32" t="str">
        <f t="shared" si="208"/>
        <v/>
      </c>
      <c r="CF823" s="52" t="str">
        <f t="shared" si="201"/>
        <v/>
      </c>
      <c r="CH823" s="19" t="str">
        <f>IF($CF823="", "", COUNTIF($CF$12:$CF$1210, "&gt;"&amp;$CF823)+1+COUNTIF($CF$12:$CF823, $CF823)-1)</f>
        <v/>
      </c>
      <c r="CJ823" s="19" t="str">
        <f t="shared" si="202"/>
        <v/>
      </c>
      <c r="CL823" s="87" t="str">
        <f t="shared" si="203"/>
        <v/>
      </c>
    </row>
    <row r="824" spans="1:90" x14ac:dyDescent="0.25">
      <c r="A824" s="11"/>
      <c r="B824" s="5"/>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7"/>
      <c r="AF824" s="11"/>
      <c r="AG824" s="12"/>
      <c r="AH824" s="12"/>
      <c r="AI824" s="12"/>
      <c r="AJ824" s="12"/>
      <c r="AK824" s="12"/>
      <c r="AL824" s="12"/>
      <c r="AM824" s="12"/>
      <c r="AN824" s="12"/>
      <c r="AO824" s="12"/>
      <c r="AP824" s="12"/>
      <c r="AQ824" s="12"/>
      <c r="AR824" s="12"/>
      <c r="AS824" s="12"/>
      <c r="AT824" s="12"/>
      <c r="AU824" s="12"/>
      <c r="AV824" s="12"/>
      <c r="AW824" s="12"/>
      <c r="AX824" s="12"/>
      <c r="AY824" s="12"/>
      <c r="AZ824" s="37" t="str">
        <f t="shared" si="193"/>
        <v/>
      </c>
      <c r="BA824" s="13" t="str" cm="1">
        <f t="array" ref="BA824">IF(BA$10="", "", IF(IFERROR(INDEX($B824:$AE824, $BK824, MATCH(BA$10, $B$11:$AE$11, 0)), "")="", "", IFERROR(VALUE(INDEX($B824:$AE824, $BK824, MATCH(BA$10, $B$11:$AE$11, 0))), "")))</f>
        <v/>
      </c>
      <c r="BB824" s="13" t="str" cm="1">
        <f t="array" ref="BB824">IF(BB$10="", "", IF(IFERROR(INDEX($B824:$AE824, $BK824, MATCH(BB$10, $B$11:$AE$11, 0)), "")="", "", IFERROR(VALUE(INDEX($B824:$AE824, $BK824, MATCH(BB$10, $B$11:$AE$11, 0))), "")))</f>
        <v/>
      </c>
      <c r="BC824" s="13" t="str" cm="1">
        <f t="array" ref="BC824">IF(BC$10="", "", IF(IFERROR(INDEX($B824:$AE824, $BK824, MATCH(BC$10, $B$11:$AE$11, 0)), "")="", "", IFERROR(VALUE(INDEX($B824:$AE824, $BK824, MATCH(BC$10, $B$11:$AE$11, 0))), "")))</f>
        <v/>
      </c>
      <c r="BD824" s="13" t="str" cm="1">
        <f t="array" ref="BD824">IF(BD$10="", "", IF(IFERROR(INDEX($B824:$AE824, $BK824, MATCH(BD$10, $B$11:$AE$11, 0)), "")="", "", IFERROR(VALUE(INDEX($B824:$AE824, $BK824, MATCH(BD$10, $B$11:$AE$11, 0))), "")))</f>
        <v/>
      </c>
      <c r="BE824" s="32" t="str" cm="1">
        <f t="array" ref="BE824">IF(BE$10="", "", IF(IFERROR(INDEX($B824:$AE824, $BK824, MATCH(BE$10, $B$11:$AE$11, 0)), "")="", "", IFERROR(VALUE(INDEX($B824:$AE824, $BK824, MATCH(BE$10, $B$11:$AE$11, 0))), "")))</f>
        <v/>
      </c>
      <c r="BF824" s="12"/>
      <c r="BG824" s="44" t="str" cm="1">
        <f t="array" ref="BG824">IF(BG$10="", "", IF(IFERROR(INDEX($B824:$AE824, $BK824, MATCH(BG$10, $B$11:$AE$11, 0)), "")="", "", IFERROR(LEFT(INDEX($B824:$AE824, $BK824, MATCH(BG$10, $B$11:$AE$11, 0)), 70), "")))</f>
        <v/>
      </c>
      <c r="BH824" s="12"/>
      <c r="BI824" s="44" t="str" cm="1">
        <f t="array" ref="BI824">IF(BI$10="", "", IF(IFERROR(INDEX($B824:$AE824, $BK824, MATCH(BI$10, $B$11:$AE$11, 0)), "")="", "", IFERROR(INDEX($B824:$AE824, $BK824, MATCH(BI$10, $B$11:$AE$11, 0)), "")))</f>
        <v/>
      </c>
      <c r="BJ824" s="12"/>
      <c r="BN824" s="19" t="str" cm="1">
        <f t="array" ref="BN824">IF($AZ$10="", "", IF(IFERROR(INDEX($B824:$AE824, $BK824, MATCH($AZ$10, $B$11:$AE$11, 0)), "")="", "", IFERROR(INDEX($B824:$AE824, $BK824, MATCH($AZ$10, $B$11:$AE$11, 0)), "")))</f>
        <v/>
      </c>
      <c r="BO824" s="19" t="str">
        <f t="shared" si="194"/>
        <v/>
      </c>
      <c r="BP824" s="19" t="str">
        <f t="shared" si="195"/>
        <v/>
      </c>
      <c r="BQ824" s="19" t="str">
        <f t="shared" si="196"/>
        <v/>
      </c>
      <c r="BR824" s="30" t="str">
        <f t="shared" si="197"/>
        <v/>
      </c>
      <c r="BS824" s="19" t="str">
        <f t="shared" si="198"/>
        <v/>
      </c>
      <c r="BT824" s="40" t="str" cm="1">
        <f t="array" ref="BT824">IFERROR(DATE(INDEX($BQ824:$BS824, $BK824, MATCH($BN$5, $BQ$10:$BS$10, 0)), INDEX($BQ824:$BS824, $BK824, MATCH($BN$4, $BQ$10:$BS$10, 0)), INDEX($BQ824:$BS824, $BK824, MATCH($BN$3, $BQ$10:$BS$10, 0))), "")</f>
        <v/>
      </c>
      <c r="BV824" s="19" t="str">
        <f t="shared" si="199"/>
        <v/>
      </c>
      <c r="BX824" s="19" t="str">
        <f t="shared" si="200"/>
        <v/>
      </c>
      <c r="BZ824" s="30" t="str">
        <f t="shared" si="204"/>
        <v/>
      </c>
      <c r="CA824" s="13" t="str">
        <f t="shared" si="205"/>
        <v/>
      </c>
      <c r="CB824" s="13" t="str">
        <f t="shared" si="206"/>
        <v/>
      </c>
      <c r="CC824" s="13" t="str">
        <f t="shared" si="207"/>
        <v/>
      </c>
      <c r="CD824" s="32" t="str">
        <f t="shared" si="208"/>
        <v/>
      </c>
      <c r="CF824" s="52" t="str">
        <f t="shared" si="201"/>
        <v/>
      </c>
      <c r="CH824" s="19" t="str">
        <f>IF($CF824="", "", COUNTIF($CF$12:$CF$1210, "&gt;"&amp;$CF824)+1+COUNTIF($CF$12:$CF824, $CF824)-1)</f>
        <v/>
      </c>
      <c r="CJ824" s="19" t="str">
        <f t="shared" si="202"/>
        <v/>
      </c>
      <c r="CL824" s="87" t="str">
        <f t="shared" si="203"/>
        <v/>
      </c>
    </row>
    <row r="825" spans="1:90" x14ac:dyDescent="0.25">
      <c r="A825" s="11"/>
      <c r="B825" s="5"/>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7"/>
      <c r="AF825" s="11"/>
      <c r="AG825" s="12"/>
      <c r="AH825" s="12"/>
      <c r="AI825" s="12"/>
      <c r="AJ825" s="12"/>
      <c r="AK825" s="12"/>
      <c r="AL825" s="12"/>
      <c r="AM825" s="12"/>
      <c r="AN825" s="12"/>
      <c r="AO825" s="12"/>
      <c r="AP825" s="12"/>
      <c r="AQ825" s="12"/>
      <c r="AR825" s="12"/>
      <c r="AS825" s="12"/>
      <c r="AT825" s="12"/>
      <c r="AU825" s="12"/>
      <c r="AV825" s="12"/>
      <c r="AW825" s="12"/>
      <c r="AX825" s="12"/>
      <c r="AY825" s="12"/>
      <c r="AZ825" s="37" t="str">
        <f t="shared" si="193"/>
        <v/>
      </c>
      <c r="BA825" s="13" t="str" cm="1">
        <f t="array" ref="BA825">IF(BA$10="", "", IF(IFERROR(INDEX($B825:$AE825, $BK825, MATCH(BA$10, $B$11:$AE$11, 0)), "")="", "", IFERROR(VALUE(INDEX($B825:$AE825, $BK825, MATCH(BA$10, $B$11:$AE$11, 0))), "")))</f>
        <v/>
      </c>
      <c r="BB825" s="13" t="str" cm="1">
        <f t="array" ref="BB825">IF(BB$10="", "", IF(IFERROR(INDEX($B825:$AE825, $BK825, MATCH(BB$10, $B$11:$AE$11, 0)), "")="", "", IFERROR(VALUE(INDEX($B825:$AE825, $BK825, MATCH(BB$10, $B$11:$AE$11, 0))), "")))</f>
        <v/>
      </c>
      <c r="BC825" s="13" t="str" cm="1">
        <f t="array" ref="BC825">IF(BC$10="", "", IF(IFERROR(INDEX($B825:$AE825, $BK825, MATCH(BC$10, $B$11:$AE$11, 0)), "")="", "", IFERROR(VALUE(INDEX($B825:$AE825, $BK825, MATCH(BC$10, $B$11:$AE$11, 0))), "")))</f>
        <v/>
      </c>
      <c r="BD825" s="13" t="str" cm="1">
        <f t="array" ref="BD825">IF(BD$10="", "", IF(IFERROR(INDEX($B825:$AE825, $BK825, MATCH(BD$10, $B$11:$AE$11, 0)), "")="", "", IFERROR(VALUE(INDEX($B825:$AE825, $BK825, MATCH(BD$10, $B$11:$AE$11, 0))), "")))</f>
        <v/>
      </c>
      <c r="BE825" s="32" t="str" cm="1">
        <f t="array" ref="BE825">IF(BE$10="", "", IF(IFERROR(INDEX($B825:$AE825, $BK825, MATCH(BE$10, $B$11:$AE$11, 0)), "")="", "", IFERROR(VALUE(INDEX($B825:$AE825, $BK825, MATCH(BE$10, $B$11:$AE$11, 0))), "")))</f>
        <v/>
      </c>
      <c r="BF825" s="12"/>
      <c r="BG825" s="44" t="str" cm="1">
        <f t="array" ref="BG825">IF(BG$10="", "", IF(IFERROR(INDEX($B825:$AE825, $BK825, MATCH(BG$10, $B$11:$AE$11, 0)), "")="", "", IFERROR(LEFT(INDEX($B825:$AE825, $BK825, MATCH(BG$10, $B$11:$AE$11, 0)), 70), "")))</f>
        <v/>
      </c>
      <c r="BH825" s="12"/>
      <c r="BI825" s="44" t="str" cm="1">
        <f t="array" ref="BI825">IF(BI$10="", "", IF(IFERROR(INDEX($B825:$AE825, $BK825, MATCH(BI$10, $B$11:$AE$11, 0)), "")="", "", IFERROR(INDEX($B825:$AE825, $BK825, MATCH(BI$10, $B$11:$AE$11, 0)), "")))</f>
        <v/>
      </c>
      <c r="BJ825" s="12"/>
      <c r="BN825" s="19" t="str" cm="1">
        <f t="array" ref="BN825">IF($AZ$10="", "", IF(IFERROR(INDEX($B825:$AE825, $BK825, MATCH($AZ$10, $B$11:$AE$11, 0)), "")="", "", IFERROR(INDEX($B825:$AE825, $BK825, MATCH($AZ$10, $B$11:$AE$11, 0)), "")))</f>
        <v/>
      </c>
      <c r="BO825" s="19" t="str">
        <f t="shared" si="194"/>
        <v/>
      </c>
      <c r="BP825" s="19" t="str">
        <f t="shared" si="195"/>
        <v/>
      </c>
      <c r="BQ825" s="19" t="str">
        <f t="shared" si="196"/>
        <v/>
      </c>
      <c r="BR825" s="30" t="str">
        <f t="shared" si="197"/>
        <v/>
      </c>
      <c r="BS825" s="19" t="str">
        <f t="shared" si="198"/>
        <v/>
      </c>
      <c r="BT825" s="40" t="str" cm="1">
        <f t="array" ref="BT825">IFERROR(DATE(INDEX($BQ825:$BS825, $BK825, MATCH($BN$5, $BQ$10:$BS$10, 0)), INDEX($BQ825:$BS825, $BK825, MATCH($BN$4, $BQ$10:$BS$10, 0)), INDEX($BQ825:$BS825, $BK825, MATCH($BN$3, $BQ$10:$BS$10, 0))), "")</f>
        <v/>
      </c>
      <c r="BV825" s="19" t="str">
        <f t="shared" si="199"/>
        <v/>
      </c>
      <c r="BX825" s="19" t="str">
        <f t="shared" si="200"/>
        <v/>
      </c>
      <c r="BZ825" s="30" t="str">
        <f t="shared" si="204"/>
        <v/>
      </c>
      <c r="CA825" s="13" t="str">
        <f t="shared" si="205"/>
        <v/>
      </c>
      <c r="CB825" s="13" t="str">
        <f t="shared" si="206"/>
        <v/>
      </c>
      <c r="CC825" s="13" t="str">
        <f t="shared" si="207"/>
        <v/>
      </c>
      <c r="CD825" s="32" t="str">
        <f t="shared" si="208"/>
        <v/>
      </c>
      <c r="CF825" s="52" t="str">
        <f t="shared" si="201"/>
        <v/>
      </c>
      <c r="CH825" s="19" t="str">
        <f>IF($CF825="", "", COUNTIF($CF$12:$CF$1210, "&gt;"&amp;$CF825)+1+COUNTIF($CF$12:$CF825, $CF825)-1)</f>
        <v/>
      </c>
      <c r="CJ825" s="19" t="str">
        <f t="shared" si="202"/>
        <v/>
      </c>
      <c r="CL825" s="87" t="str">
        <f t="shared" si="203"/>
        <v/>
      </c>
    </row>
    <row r="826" spans="1:90" x14ac:dyDescent="0.25">
      <c r="A826" s="11"/>
      <c r="B826" s="5"/>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7"/>
      <c r="AF826" s="11"/>
      <c r="AG826" s="12"/>
      <c r="AH826" s="12"/>
      <c r="AI826" s="12"/>
      <c r="AJ826" s="12"/>
      <c r="AK826" s="12"/>
      <c r="AL826" s="12"/>
      <c r="AM826" s="12"/>
      <c r="AN826" s="12"/>
      <c r="AO826" s="12"/>
      <c r="AP826" s="12"/>
      <c r="AQ826" s="12"/>
      <c r="AR826" s="12"/>
      <c r="AS826" s="12"/>
      <c r="AT826" s="12"/>
      <c r="AU826" s="12"/>
      <c r="AV826" s="12"/>
      <c r="AW826" s="12"/>
      <c r="AX826" s="12"/>
      <c r="AY826" s="12"/>
      <c r="AZ826" s="37" t="str">
        <f t="shared" si="193"/>
        <v/>
      </c>
      <c r="BA826" s="13" t="str" cm="1">
        <f t="array" ref="BA826">IF(BA$10="", "", IF(IFERROR(INDEX($B826:$AE826, $BK826, MATCH(BA$10, $B$11:$AE$11, 0)), "")="", "", IFERROR(VALUE(INDEX($B826:$AE826, $BK826, MATCH(BA$10, $B$11:$AE$11, 0))), "")))</f>
        <v/>
      </c>
      <c r="BB826" s="13" t="str" cm="1">
        <f t="array" ref="BB826">IF(BB$10="", "", IF(IFERROR(INDEX($B826:$AE826, $BK826, MATCH(BB$10, $B$11:$AE$11, 0)), "")="", "", IFERROR(VALUE(INDEX($B826:$AE826, $BK826, MATCH(BB$10, $B$11:$AE$11, 0))), "")))</f>
        <v/>
      </c>
      <c r="BC826" s="13" t="str" cm="1">
        <f t="array" ref="BC826">IF(BC$10="", "", IF(IFERROR(INDEX($B826:$AE826, $BK826, MATCH(BC$10, $B$11:$AE$11, 0)), "")="", "", IFERROR(VALUE(INDEX($B826:$AE826, $BK826, MATCH(BC$10, $B$11:$AE$11, 0))), "")))</f>
        <v/>
      </c>
      <c r="BD826" s="13" t="str" cm="1">
        <f t="array" ref="BD826">IF(BD$10="", "", IF(IFERROR(INDEX($B826:$AE826, $BK826, MATCH(BD$10, $B$11:$AE$11, 0)), "")="", "", IFERROR(VALUE(INDEX($B826:$AE826, $BK826, MATCH(BD$10, $B$11:$AE$11, 0))), "")))</f>
        <v/>
      </c>
      <c r="BE826" s="32" t="str" cm="1">
        <f t="array" ref="BE826">IF(BE$10="", "", IF(IFERROR(INDEX($B826:$AE826, $BK826, MATCH(BE$10, $B$11:$AE$11, 0)), "")="", "", IFERROR(VALUE(INDEX($B826:$AE826, $BK826, MATCH(BE$10, $B$11:$AE$11, 0))), "")))</f>
        <v/>
      </c>
      <c r="BF826" s="12"/>
      <c r="BG826" s="44" t="str" cm="1">
        <f t="array" ref="BG826">IF(BG$10="", "", IF(IFERROR(INDEX($B826:$AE826, $BK826, MATCH(BG$10, $B$11:$AE$11, 0)), "")="", "", IFERROR(LEFT(INDEX($B826:$AE826, $BK826, MATCH(BG$10, $B$11:$AE$11, 0)), 70), "")))</f>
        <v/>
      </c>
      <c r="BH826" s="12"/>
      <c r="BI826" s="44" t="str" cm="1">
        <f t="array" ref="BI826">IF(BI$10="", "", IF(IFERROR(INDEX($B826:$AE826, $BK826, MATCH(BI$10, $B$11:$AE$11, 0)), "")="", "", IFERROR(INDEX($B826:$AE826, $BK826, MATCH(BI$10, $B$11:$AE$11, 0)), "")))</f>
        <v/>
      </c>
      <c r="BJ826" s="12"/>
      <c r="BN826" s="19" t="str" cm="1">
        <f t="array" ref="BN826">IF($AZ$10="", "", IF(IFERROR(INDEX($B826:$AE826, $BK826, MATCH($AZ$10, $B$11:$AE$11, 0)), "")="", "", IFERROR(INDEX($B826:$AE826, $BK826, MATCH($AZ$10, $B$11:$AE$11, 0)), "")))</f>
        <v/>
      </c>
      <c r="BO826" s="19" t="str">
        <f t="shared" si="194"/>
        <v/>
      </c>
      <c r="BP826" s="19" t="str">
        <f t="shared" si="195"/>
        <v/>
      </c>
      <c r="BQ826" s="19" t="str">
        <f t="shared" si="196"/>
        <v/>
      </c>
      <c r="BR826" s="30" t="str">
        <f t="shared" si="197"/>
        <v/>
      </c>
      <c r="BS826" s="19" t="str">
        <f t="shared" si="198"/>
        <v/>
      </c>
      <c r="BT826" s="40" t="str" cm="1">
        <f t="array" ref="BT826">IFERROR(DATE(INDEX($BQ826:$BS826, $BK826, MATCH($BN$5, $BQ$10:$BS$10, 0)), INDEX($BQ826:$BS826, $BK826, MATCH($BN$4, $BQ$10:$BS$10, 0)), INDEX($BQ826:$BS826, $BK826, MATCH($BN$3, $BQ$10:$BS$10, 0))), "")</f>
        <v/>
      </c>
      <c r="BV826" s="19" t="str">
        <f t="shared" si="199"/>
        <v/>
      </c>
      <c r="BX826" s="19" t="str">
        <f t="shared" si="200"/>
        <v/>
      </c>
      <c r="BZ826" s="30" t="str">
        <f t="shared" si="204"/>
        <v/>
      </c>
      <c r="CA826" s="13" t="str">
        <f t="shared" si="205"/>
        <v/>
      </c>
      <c r="CB826" s="13" t="str">
        <f t="shared" si="206"/>
        <v/>
      </c>
      <c r="CC826" s="13" t="str">
        <f t="shared" si="207"/>
        <v/>
      </c>
      <c r="CD826" s="32" t="str">
        <f t="shared" si="208"/>
        <v/>
      </c>
      <c r="CF826" s="52" t="str">
        <f t="shared" si="201"/>
        <v/>
      </c>
      <c r="CH826" s="19" t="str">
        <f>IF($CF826="", "", COUNTIF($CF$12:$CF$1210, "&gt;"&amp;$CF826)+1+COUNTIF($CF$12:$CF826, $CF826)-1)</f>
        <v/>
      </c>
      <c r="CJ826" s="19" t="str">
        <f t="shared" si="202"/>
        <v/>
      </c>
      <c r="CL826" s="87" t="str">
        <f t="shared" si="203"/>
        <v/>
      </c>
    </row>
    <row r="827" spans="1:90" x14ac:dyDescent="0.25">
      <c r="A827" s="11"/>
      <c r="B827" s="5"/>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7"/>
      <c r="AF827" s="11"/>
      <c r="AG827" s="12"/>
      <c r="AH827" s="12"/>
      <c r="AI827" s="12"/>
      <c r="AJ827" s="12"/>
      <c r="AK827" s="12"/>
      <c r="AL827" s="12"/>
      <c r="AM827" s="12"/>
      <c r="AN827" s="12"/>
      <c r="AO827" s="12"/>
      <c r="AP827" s="12"/>
      <c r="AQ827" s="12"/>
      <c r="AR827" s="12"/>
      <c r="AS827" s="12"/>
      <c r="AT827" s="12"/>
      <c r="AU827" s="12"/>
      <c r="AV827" s="12"/>
      <c r="AW827" s="12"/>
      <c r="AX827" s="12"/>
      <c r="AY827" s="12"/>
      <c r="AZ827" s="37" t="str">
        <f t="shared" si="193"/>
        <v/>
      </c>
      <c r="BA827" s="13" t="str" cm="1">
        <f t="array" ref="BA827">IF(BA$10="", "", IF(IFERROR(INDEX($B827:$AE827, $BK827, MATCH(BA$10, $B$11:$AE$11, 0)), "")="", "", IFERROR(VALUE(INDEX($B827:$AE827, $BK827, MATCH(BA$10, $B$11:$AE$11, 0))), "")))</f>
        <v/>
      </c>
      <c r="BB827" s="13" t="str" cm="1">
        <f t="array" ref="BB827">IF(BB$10="", "", IF(IFERROR(INDEX($B827:$AE827, $BK827, MATCH(BB$10, $B$11:$AE$11, 0)), "")="", "", IFERROR(VALUE(INDEX($B827:$AE827, $BK827, MATCH(BB$10, $B$11:$AE$11, 0))), "")))</f>
        <v/>
      </c>
      <c r="BC827" s="13" t="str" cm="1">
        <f t="array" ref="BC827">IF(BC$10="", "", IF(IFERROR(INDEX($B827:$AE827, $BK827, MATCH(BC$10, $B$11:$AE$11, 0)), "")="", "", IFERROR(VALUE(INDEX($B827:$AE827, $BK827, MATCH(BC$10, $B$11:$AE$11, 0))), "")))</f>
        <v/>
      </c>
      <c r="BD827" s="13" t="str" cm="1">
        <f t="array" ref="BD827">IF(BD$10="", "", IF(IFERROR(INDEX($B827:$AE827, $BK827, MATCH(BD$10, $B$11:$AE$11, 0)), "")="", "", IFERROR(VALUE(INDEX($B827:$AE827, $BK827, MATCH(BD$10, $B$11:$AE$11, 0))), "")))</f>
        <v/>
      </c>
      <c r="BE827" s="32" t="str" cm="1">
        <f t="array" ref="BE827">IF(BE$10="", "", IF(IFERROR(INDEX($B827:$AE827, $BK827, MATCH(BE$10, $B$11:$AE$11, 0)), "")="", "", IFERROR(VALUE(INDEX($B827:$AE827, $BK827, MATCH(BE$10, $B$11:$AE$11, 0))), "")))</f>
        <v/>
      </c>
      <c r="BF827" s="12"/>
      <c r="BG827" s="44" t="str" cm="1">
        <f t="array" ref="BG827">IF(BG$10="", "", IF(IFERROR(INDEX($B827:$AE827, $BK827, MATCH(BG$10, $B$11:$AE$11, 0)), "")="", "", IFERROR(LEFT(INDEX($B827:$AE827, $BK827, MATCH(BG$10, $B$11:$AE$11, 0)), 70), "")))</f>
        <v/>
      </c>
      <c r="BH827" s="12"/>
      <c r="BI827" s="44" t="str" cm="1">
        <f t="array" ref="BI827">IF(BI$10="", "", IF(IFERROR(INDEX($B827:$AE827, $BK827, MATCH(BI$10, $B$11:$AE$11, 0)), "")="", "", IFERROR(INDEX($B827:$AE827, $BK827, MATCH(BI$10, $B$11:$AE$11, 0)), "")))</f>
        <v/>
      </c>
      <c r="BJ827" s="12"/>
      <c r="BN827" s="19" t="str" cm="1">
        <f t="array" ref="BN827">IF($AZ$10="", "", IF(IFERROR(INDEX($B827:$AE827, $BK827, MATCH($AZ$10, $B$11:$AE$11, 0)), "")="", "", IFERROR(INDEX($B827:$AE827, $BK827, MATCH($AZ$10, $B$11:$AE$11, 0)), "")))</f>
        <v/>
      </c>
      <c r="BO827" s="19" t="str">
        <f t="shared" si="194"/>
        <v/>
      </c>
      <c r="BP827" s="19" t="str">
        <f t="shared" si="195"/>
        <v/>
      </c>
      <c r="BQ827" s="19" t="str">
        <f t="shared" si="196"/>
        <v/>
      </c>
      <c r="BR827" s="30" t="str">
        <f t="shared" si="197"/>
        <v/>
      </c>
      <c r="BS827" s="19" t="str">
        <f t="shared" si="198"/>
        <v/>
      </c>
      <c r="BT827" s="40" t="str" cm="1">
        <f t="array" ref="BT827">IFERROR(DATE(INDEX($BQ827:$BS827, $BK827, MATCH($BN$5, $BQ$10:$BS$10, 0)), INDEX($BQ827:$BS827, $BK827, MATCH($BN$4, $BQ$10:$BS$10, 0)), INDEX($BQ827:$BS827, $BK827, MATCH($BN$3, $BQ$10:$BS$10, 0))), "")</f>
        <v/>
      </c>
      <c r="BV827" s="19" t="str">
        <f t="shared" si="199"/>
        <v/>
      </c>
      <c r="BX827" s="19" t="str">
        <f t="shared" si="200"/>
        <v/>
      </c>
      <c r="BZ827" s="30" t="str">
        <f t="shared" si="204"/>
        <v/>
      </c>
      <c r="CA827" s="13" t="str">
        <f t="shared" si="205"/>
        <v/>
      </c>
      <c r="CB827" s="13" t="str">
        <f t="shared" si="206"/>
        <v/>
      </c>
      <c r="CC827" s="13" t="str">
        <f t="shared" si="207"/>
        <v/>
      </c>
      <c r="CD827" s="32" t="str">
        <f t="shared" si="208"/>
        <v/>
      </c>
      <c r="CF827" s="52" t="str">
        <f t="shared" si="201"/>
        <v/>
      </c>
      <c r="CH827" s="19" t="str">
        <f>IF($CF827="", "", COUNTIF($CF$12:$CF$1210, "&gt;"&amp;$CF827)+1+COUNTIF($CF$12:$CF827, $CF827)-1)</f>
        <v/>
      </c>
      <c r="CJ827" s="19" t="str">
        <f t="shared" si="202"/>
        <v/>
      </c>
      <c r="CL827" s="87" t="str">
        <f t="shared" si="203"/>
        <v/>
      </c>
    </row>
    <row r="828" spans="1:90" x14ac:dyDescent="0.25">
      <c r="A828" s="11"/>
      <c r="B828" s="5"/>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7"/>
      <c r="AF828" s="11"/>
      <c r="AG828" s="12"/>
      <c r="AH828" s="12"/>
      <c r="AI828" s="12"/>
      <c r="AJ828" s="12"/>
      <c r="AK828" s="12"/>
      <c r="AL828" s="12"/>
      <c r="AM828" s="12"/>
      <c r="AN828" s="12"/>
      <c r="AO828" s="12"/>
      <c r="AP828" s="12"/>
      <c r="AQ828" s="12"/>
      <c r="AR828" s="12"/>
      <c r="AS828" s="12"/>
      <c r="AT828" s="12"/>
      <c r="AU828" s="12"/>
      <c r="AV828" s="12"/>
      <c r="AW828" s="12"/>
      <c r="AX828" s="12"/>
      <c r="AY828" s="12"/>
      <c r="AZ828" s="37" t="str">
        <f t="shared" si="193"/>
        <v/>
      </c>
      <c r="BA828" s="13" t="str" cm="1">
        <f t="array" ref="BA828">IF(BA$10="", "", IF(IFERROR(INDEX($B828:$AE828, $BK828, MATCH(BA$10, $B$11:$AE$11, 0)), "")="", "", IFERROR(VALUE(INDEX($B828:$AE828, $BK828, MATCH(BA$10, $B$11:$AE$11, 0))), "")))</f>
        <v/>
      </c>
      <c r="BB828" s="13" t="str" cm="1">
        <f t="array" ref="BB828">IF(BB$10="", "", IF(IFERROR(INDEX($B828:$AE828, $BK828, MATCH(BB$10, $B$11:$AE$11, 0)), "")="", "", IFERROR(VALUE(INDEX($B828:$AE828, $BK828, MATCH(BB$10, $B$11:$AE$11, 0))), "")))</f>
        <v/>
      </c>
      <c r="BC828" s="13" t="str" cm="1">
        <f t="array" ref="BC828">IF(BC$10="", "", IF(IFERROR(INDEX($B828:$AE828, $BK828, MATCH(BC$10, $B$11:$AE$11, 0)), "")="", "", IFERROR(VALUE(INDEX($B828:$AE828, $BK828, MATCH(BC$10, $B$11:$AE$11, 0))), "")))</f>
        <v/>
      </c>
      <c r="BD828" s="13" t="str" cm="1">
        <f t="array" ref="BD828">IF(BD$10="", "", IF(IFERROR(INDEX($B828:$AE828, $BK828, MATCH(BD$10, $B$11:$AE$11, 0)), "")="", "", IFERROR(VALUE(INDEX($B828:$AE828, $BK828, MATCH(BD$10, $B$11:$AE$11, 0))), "")))</f>
        <v/>
      </c>
      <c r="BE828" s="32" t="str" cm="1">
        <f t="array" ref="BE828">IF(BE$10="", "", IF(IFERROR(INDEX($B828:$AE828, $BK828, MATCH(BE$10, $B$11:$AE$11, 0)), "")="", "", IFERROR(VALUE(INDEX($B828:$AE828, $BK828, MATCH(BE$10, $B$11:$AE$11, 0))), "")))</f>
        <v/>
      </c>
      <c r="BF828" s="12"/>
      <c r="BG828" s="44" t="str" cm="1">
        <f t="array" ref="BG828">IF(BG$10="", "", IF(IFERROR(INDEX($B828:$AE828, $BK828, MATCH(BG$10, $B$11:$AE$11, 0)), "")="", "", IFERROR(LEFT(INDEX($B828:$AE828, $BK828, MATCH(BG$10, $B$11:$AE$11, 0)), 70), "")))</f>
        <v/>
      </c>
      <c r="BH828" s="12"/>
      <c r="BI828" s="44" t="str" cm="1">
        <f t="array" ref="BI828">IF(BI$10="", "", IF(IFERROR(INDEX($B828:$AE828, $BK828, MATCH(BI$10, $B$11:$AE$11, 0)), "")="", "", IFERROR(INDEX($B828:$AE828, $BK828, MATCH(BI$10, $B$11:$AE$11, 0)), "")))</f>
        <v/>
      </c>
      <c r="BJ828" s="12"/>
      <c r="BN828" s="19" t="str" cm="1">
        <f t="array" ref="BN828">IF($AZ$10="", "", IF(IFERROR(INDEX($B828:$AE828, $BK828, MATCH($AZ$10, $B$11:$AE$11, 0)), "")="", "", IFERROR(INDEX($B828:$AE828, $BK828, MATCH($AZ$10, $B$11:$AE$11, 0)), "")))</f>
        <v/>
      </c>
      <c r="BO828" s="19" t="str">
        <f t="shared" si="194"/>
        <v/>
      </c>
      <c r="BP828" s="19" t="str">
        <f t="shared" si="195"/>
        <v/>
      </c>
      <c r="BQ828" s="19" t="str">
        <f t="shared" si="196"/>
        <v/>
      </c>
      <c r="BR828" s="30" t="str">
        <f t="shared" si="197"/>
        <v/>
      </c>
      <c r="BS828" s="19" t="str">
        <f t="shared" si="198"/>
        <v/>
      </c>
      <c r="BT828" s="40" t="str" cm="1">
        <f t="array" ref="BT828">IFERROR(DATE(INDEX($BQ828:$BS828, $BK828, MATCH($BN$5, $BQ$10:$BS$10, 0)), INDEX($BQ828:$BS828, $BK828, MATCH($BN$4, $BQ$10:$BS$10, 0)), INDEX($BQ828:$BS828, $BK828, MATCH($BN$3, $BQ$10:$BS$10, 0))), "")</f>
        <v/>
      </c>
      <c r="BV828" s="19" t="str">
        <f t="shared" si="199"/>
        <v/>
      </c>
      <c r="BX828" s="19" t="str">
        <f t="shared" si="200"/>
        <v/>
      </c>
      <c r="BZ828" s="30" t="str">
        <f t="shared" si="204"/>
        <v/>
      </c>
      <c r="CA828" s="13" t="str">
        <f t="shared" si="205"/>
        <v/>
      </c>
      <c r="CB828" s="13" t="str">
        <f t="shared" si="206"/>
        <v/>
      </c>
      <c r="CC828" s="13" t="str">
        <f t="shared" si="207"/>
        <v/>
      </c>
      <c r="CD828" s="32" t="str">
        <f t="shared" si="208"/>
        <v/>
      </c>
      <c r="CF828" s="52" t="str">
        <f t="shared" si="201"/>
        <v/>
      </c>
      <c r="CH828" s="19" t="str">
        <f>IF($CF828="", "", COUNTIF($CF$12:$CF$1210, "&gt;"&amp;$CF828)+1+COUNTIF($CF$12:$CF828, $CF828)-1)</f>
        <v/>
      </c>
      <c r="CJ828" s="19" t="str">
        <f t="shared" si="202"/>
        <v/>
      </c>
      <c r="CL828" s="87" t="str">
        <f t="shared" si="203"/>
        <v/>
      </c>
    </row>
    <row r="829" spans="1:90" x14ac:dyDescent="0.25">
      <c r="A829" s="11"/>
      <c r="B829" s="5"/>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7"/>
      <c r="AF829" s="11"/>
      <c r="AG829" s="12"/>
      <c r="AH829" s="12"/>
      <c r="AI829" s="12"/>
      <c r="AJ829" s="12"/>
      <c r="AK829" s="12"/>
      <c r="AL829" s="12"/>
      <c r="AM829" s="12"/>
      <c r="AN829" s="12"/>
      <c r="AO829" s="12"/>
      <c r="AP829" s="12"/>
      <c r="AQ829" s="12"/>
      <c r="AR829" s="12"/>
      <c r="AS829" s="12"/>
      <c r="AT829" s="12"/>
      <c r="AU829" s="12"/>
      <c r="AV829" s="12"/>
      <c r="AW829" s="12"/>
      <c r="AX829" s="12"/>
      <c r="AY829" s="12"/>
      <c r="AZ829" s="37" t="str">
        <f t="shared" si="193"/>
        <v/>
      </c>
      <c r="BA829" s="13" t="str" cm="1">
        <f t="array" ref="BA829">IF(BA$10="", "", IF(IFERROR(INDEX($B829:$AE829, $BK829, MATCH(BA$10, $B$11:$AE$11, 0)), "")="", "", IFERROR(VALUE(INDEX($B829:$AE829, $BK829, MATCH(BA$10, $B$11:$AE$11, 0))), "")))</f>
        <v/>
      </c>
      <c r="BB829" s="13" t="str" cm="1">
        <f t="array" ref="BB829">IF(BB$10="", "", IF(IFERROR(INDEX($B829:$AE829, $BK829, MATCH(BB$10, $B$11:$AE$11, 0)), "")="", "", IFERROR(VALUE(INDEX($B829:$AE829, $BK829, MATCH(BB$10, $B$11:$AE$11, 0))), "")))</f>
        <v/>
      </c>
      <c r="BC829" s="13" t="str" cm="1">
        <f t="array" ref="BC829">IF(BC$10="", "", IF(IFERROR(INDEX($B829:$AE829, $BK829, MATCH(BC$10, $B$11:$AE$11, 0)), "")="", "", IFERROR(VALUE(INDEX($B829:$AE829, $BK829, MATCH(BC$10, $B$11:$AE$11, 0))), "")))</f>
        <v/>
      </c>
      <c r="BD829" s="13" t="str" cm="1">
        <f t="array" ref="BD829">IF(BD$10="", "", IF(IFERROR(INDEX($B829:$AE829, $BK829, MATCH(BD$10, $B$11:$AE$11, 0)), "")="", "", IFERROR(VALUE(INDEX($B829:$AE829, $BK829, MATCH(BD$10, $B$11:$AE$11, 0))), "")))</f>
        <v/>
      </c>
      <c r="BE829" s="32" t="str" cm="1">
        <f t="array" ref="BE829">IF(BE$10="", "", IF(IFERROR(INDEX($B829:$AE829, $BK829, MATCH(BE$10, $B$11:$AE$11, 0)), "")="", "", IFERROR(VALUE(INDEX($B829:$AE829, $BK829, MATCH(BE$10, $B$11:$AE$11, 0))), "")))</f>
        <v/>
      </c>
      <c r="BF829" s="12"/>
      <c r="BG829" s="44" t="str" cm="1">
        <f t="array" ref="BG829">IF(BG$10="", "", IF(IFERROR(INDEX($B829:$AE829, $BK829, MATCH(BG$10, $B$11:$AE$11, 0)), "")="", "", IFERROR(LEFT(INDEX($B829:$AE829, $BK829, MATCH(BG$10, $B$11:$AE$11, 0)), 70), "")))</f>
        <v/>
      </c>
      <c r="BH829" s="12"/>
      <c r="BI829" s="44" t="str" cm="1">
        <f t="array" ref="BI829">IF(BI$10="", "", IF(IFERROR(INDEX($B829:$AE829, $BK829, MATCH(BI$10, $B$11:$AE$11, 0)), "")="", "", IFERROR(INDEX($B829:$AE829, $BK829, MATCH(BI$10, $B$11:$AE$11, 0)), "")))</f>
        <v/>
      </c>
      <c r="BJ829" s="12"/>
      <c r="BN829" s="19" t="str" cm="1">
        <f t="array" ref="BN829">IF($AZ$10="", "", IF(IFERROR(INDEX($B829:$AE829, $BK829, MATCH($AZ$10, $B$11:$AE$11, 0)), "")="", "", IFERROR(INDEX($B829:$AE829, $BK829, MATCH($AZ$10, $B$11:$AE$11, 0)), "")))</f>
        <v/>
      </c>
      <c r="BO829" s="19" t="str">
        <f t="shared" si="194"/>
        <v/>
      </c>
      <c r="BP829" s="19" t="str">
        <f t="shared" si="195"/>
        <v/>
      </c>
      <c r="BQ829" s="19" t="str">
        <f t="shared" si="196"/>
        <v/>
      </c>
      <c r="BR829" s="30" t="str">
        <f t="shared" si="197"/>
        <v/>
      </c>
      <c r="BS829" s="19" t="str">
        <f t="shared" si="198"/>
        <v/>
      </c>
      <c r="BT829" s="40" t="str" cm="1">
        <f t="array" ref="BT829">IFERROR(DATE(INDEX($BQ829:$BS829, $BK829, MATCH($BN$5, $BQ$10:$BS$10, 0)), INDEX($BQ829:$BS829, $BK829, MATCH($BN$4, $BQ$10:$BS$10, 0)), INDEX($BQ829:$BS829, $BK829, MATCH($BN$3, $BQ$10:$BS$10, 0))), "")</f>
        <v/>
      </c>
      <c r="BV829" s="19" t="str">
        <f t="shared" si="199"/>
        <v/>
      </c>
      <c r="BX829" s="19" t="str">
        <f t="shared" si="200"/>
        <v/>
      </c>
      <c r="BZ829" s="30" t="str">
        <f t="shared" si="204"/>
        <v/>
      </c>
      <c r="CA829" s="13" t="str">
        <f t="shared" si="205"/>
        <v/>
      </c>
      <c r="CB829" s="13" t="str">
        <f t="shared" si="206"/>
        <v/>
      </c>
      <c r="CC829" s="13" t="str">
        <f t="shared" si="207"/>
        <v/>
      </c>
      <c r="CD829" s="32" t="str">
        <f t="shared" si="208"/>
        <v/>
      </c>
      <c r="CF829" s="52" t="str">
        <f t="shared" si="201"/>
        <v/>
      </c>
      <c r="CH829" s="19" t="str">
        <f>IF($CF829="", "", COUNTIF($CF$12:$CF$1210, "&gt;"&amp;$CF829)+1+COUNTIF($CF$12:$CF829, $CF829)-1)</f>
        <v/>
      </c>
      <c r="CJ829" s="19" t="str">
        <f t="shared" si="202"/>
        <v/>
      </c>
      <c r="CL829" s="87" t="str">
        <f t="shared" si="203"/>
        <v/>
      </c>
    </row>
    <row r="830" spans="1:90" x14ac:dyDescent="0.25">
      <c r="A830" s="11"/>
      <c r="B830" s="5"/>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7"/>
      <c r="AF830" s="11"/>
      <c r="AG830" s="12"/>
      <c r="AH830" s="12"/>
      <c r="AI830" s="12"/>
      <c r="AJ830" s="12"/>
      <c r="AK830" s="12"/>
      <c r="AL830" s="12"/>
      <c r="AM830" s="12"/>
      <c r="AN830" s="12"/>
      <c r="AO830" s="12"/>
      <c r="AP830" s="12"/>
      <c r="AQ830" s="12"/>
      <c r="AR830" s="12"/>
      <c r="AS830" s="12"/>
      <c r="AT830" s="12"/>
      <c r="AU830" s="12"/>
      <c r="AV830" s="12"/>
      <c r="AW830" s="12"/>
      <c r="AX830" s="12"/>
      <c r="AY830" s="12"/>
      <c r="AZ830" s="37" t="str">
        <f t="shared" si="193"/>
        <v/>
      </c>
      <c r="BA830" s="13" t="str" cm="1">
        <f t="array" ref="BA830">IF(BA$10="", "", IF(IFERROR(INDEX($B830:$AE830, $BK830, MATCH(BA$10, $B$11:$AE$11, 0)), "")="", "", IFERROR(VALUE(INDEX($B830:$AE830, $BK830, MATCH(BA$10, $B$11:$AE$11, 0))), "")))</f>
        <v/>
      </c>
      <c r="BB830" s="13" t="str" cm="1">
        <f t="array" ref="BB830">IF(BB$10="", "", IF(IFERROR(INDEX($B830:$AE830, $BK830, MATCH(BB$10, $B$11:$AE$11, 0)), "")="", "", IFERROR(VALUE(INDEX($B830:$AE830, $BK830, MATCH(BB$10, $B$11:$AE$11, 0))), "")))</f>
        <v/>
      </c>
      <c r="BC830" s="13" t="str" cm="1">
        <f t="array" ref="BC830">IF(BC$10="", "", IF(IFERROR(INDEX($B830:$AE830, $BK830, MATCH(BC$10, $B$11:$AE$11, 0)), "")="", "", IFERROR(VALUE(INDEX($B830:$AE830, $BK830, MATCH(BC$10, $B$11:$AE$11, 0))), "")))</f>
        <v/>
      </c>
      <c r="BD830" s="13" t="str" cm="1">
        <f t="array" ref="BD830">IF(BD$10="", "", IF(IFERROR(INDEX($B830:$AE830, $BK830, MATCH(BD$10, $B$11:$AE$11, 0)), "")="", "", IFERROR(VALUE(INDEX($B830:$AE830, $BK830, MATCH(BD$10, $B$11:$AE$11, 0))), "")))</f>
        <v/>
      </c>
      <c r="BE830" s="32" t="str" cm="1">
        <f t="array" ref="BE830">IF(BE$10="", "", IF(IFERROR(INDEX($B830:$AE830, $BK830, MATCH(BE$10, $B$11:$AE$11, 0)), "")="", "", IFERROR(VALUE(INDEX($B830:$AE830, $BK830, MATCH(BE$10, $B$11:$AE$11, 0))), "")))</f>
        <v/>
      </c>
      <c r="BF830" s="12"/>
      <c r="BG830" s="44" t="str" cm="1">
        <f t="array" ref="BG830">IF(BG$10="", "", IF(IFERROR(INDEX($B830:$AE830, $BK830, MATCH(BG$10, $B$11:$AE$11, 0)), "")="", "", IFERROR(LEFT(INDEX($B830:$AE830, $BK830, MATCH(BG$10, $B$11:$AE$11, 0)), 70), "")))</f>
        <v/>
      </c>
      <c r="BH830" s="12"/>
      <c r="BI830" s="44" t="str" cm="1">
        <f t="array" ref="BI830">IF(BI$10="", "", IF(IFERROR(INDEX($B830:$AE830, $BK830, MATCH(BI$10, $B$11:$AE$11, 0)), "")="", "", IFERROR(INDEX($B830:$AE830, $BK830, MATCH(BI$10, $B$11:$AE$11, 0)), "")))</f>
        <v/>
      </c>
      <c r="BJ830" s="12"/>
      <c r="BN830" s="19" t="str" cm="1">
        <f t="array" ref="BN830">IF($AZ$10="", "", IF(IFERROR(INDEX($B830:$AE830, $BK830, MATCH($AZ$10, $B$11:$AE$11, 0)), "")="", "", IFERROR(INDEX($B830:$AE830, $BK830, MATCH($AZ$10, $B$11:$AE$11, 0)), "")))</f>
        <v/>
      </c>
      <c r="BO830" s="19" t="str">
        <f t="shared" si="194"/>
        <v/>
      </c>
      <c r="BP830" s="19" t="str">
        <f t="shared" si="195"/>
        <v/>
      </c>
      <c r="BQ830" s="19" t="str">
        <f t="shared" si="196"/>
        <v/>
      </c>
      <c r="BR830" s="30" t="str">
        <f t="shared" si="197"/>
        <v/>
      </c>
      <c r="BS830" s="19" t="str">
        <f t="shared" si="198"/>
        <v/>
      </c>
      <c r="BT830" s="40" t="str" cm="1">
        <f t="array" ref="BT830">IFERROR(DATE(INDEX($BQ830:$BS830, $BK830, MATCH($BN$5, $BQ$10:$BS$10, 0)), INDEX($BQ830:$BS830, $BK830, MATCH($BN$4, $BQ$10:$BS$10, 0)), INDEX($BQ830:$BS830, $BK830, MATCH($BN$3, $BQ$10:$BS$10, 0))), "")</f>
        <v/>
      </c>
      <c r="BV830" s="19" t="str">
        <f t="shared" si="199"/>
        <v/>
      </c>
      <c r="BX830" s="19" t="str">
        <f t="shared" si="200"/>
        <v/>
      </c>
      <c r="BZ830" s="30" t="str">
        <f t="shared" si="204"/>
        <v/>
      </c>
      <c r="CA830" s="13" t="str">
        <f t="shared" si="205"/>
        <v/>
      </c>
      <c r="CB830" s="13" t="str">
        <f t="shared" si="206"/>
        <v/>
      </c>
      <c r="CC830" s="13" t="str">
        <f t="shared" si="207"/>
        <v/>
      </c>
      <c r="CD830" s="32" t="str">
        <f t="shared" si="208"/>
        <v/>
      </c>
      <c r="CF830" s="52" t="str">
        <f t="shared" si="201"/>
        <v/>
      </c>
      <c r="CH830" s="19" t="str">
        <f>IF($CF830="", "", COUNTIF($CF$12:$CF$1210, "&gt;"&amp;$CF830)+1+COUNTIF($CF$12:$CF830, $CF830)-1)</f>
        <v/>
      </c>
      <c r="CJ830" s="19" t="str">
        <f t="shared" si="202"/>
        <v/>
      </c>
      <c r="CL830" s="87" t="str">
        <f t="shared" si="203"/>
        <v/>
      </c>
    </row>
    <row r="831" spans="1:90" x14ac:dyDescent="0.25">
      <c r="A831" s="11"/>
      <c r="B831" s="5"/>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7"/>
      <c r="AF831" s="11"/>
      <c r="AG831" s="12"/>
      <c r="AH831" s="12"/>
      <c r="AI831" s="12"/>
      <c r="AJ831" s="12"/>
      <c r="AK831" s="12"/>
      <c r="AL831" s="12"/>
      <c r="AM831" s="12"/>
      <c r="AN831" s="12"/>
      <c r="AO831" s="12"/>
      <c r="AP831" s="12"/>
      <c r="AQ831" s="12"/>
      <c r="AR831" s="12"/>
      <c r="AS831" s="12"/>
      <c r="AT831" s="12"/>
      <c r="AU831" s="12"/>
      <c r="AV831" s="12"/>
      <c r="AW831" s="12"/>
      <c r="AX831" s="12"/>
      <c r="AY831" s="12"/>
      <c r="AZ831" s="37" t="str">
        <f t="shared" si="193"/>
        <v/>
      </c>
      <c r="BA831" s="13" t="str" cm="1">
        <f t="array" ref="BA831">IF(BA$10="", "", IF(IFERROR(INDEX($B831:$AE831, $BK831, MATCH(BA$10, $B$11:$AE$11, 0)), "")="", "", IFERROR(VALUE(INDEX($B831:$AE831, $BK831, MATCH(BA$10, $B$11:$AE$11, 0))), "")))</f>
        <v/>
      </c>
      <c r="BB831" s="13" t="str" cm="1">
        <f t="array" ref="BB831">IF(BB$10="", "", IF(IFERROR(INDEX($B831:$AE831, $BK831, MATCH(BB$10, $B$11:$AE$11, 0)), "")="", "", IFERROR(VALUE(INDEX($B831:$AE831, $BK831, MATCH(BB$10, $B$11:$AE$11, 0))), "")))</f>
        <v/>
      </c>
      <c r="BC831" s="13" t="str" cm="1">
        <f t="array" ref="BC831">IF(BC$10="", "", IF(IFERROR(INDEX($B831:$AE831, $BK831, MATCH(BC$10, $B$11:$AE$11, 0)), "")="", "", IFERROR(VALUE(INDEX($B831:$AE831, $BK831, MATCH(BC$10, $B$11:$AE$11, 0))), "")))</f>
        <v/>
      </c>
      <c r="BD831" s="13" t="str" cm="1">
        <f t="array" ref="BD831">IF(BD$10="", "", IF(IFERROR(INDEX($B831:$AE831, $BK831, MATCH(BD$10, $B$11:$AE$11, 0)), "")="", "", IFERROR(VALUE(INDEX($B831:$AE831, $BK831, MATCH(BD$10, $B$11:$AE$11, 0))), "")))</f>
        <v/>
      </c>
      <c r="BE831" s="32" t="str" cm="1">
        <f t="array" ref="BE831">IF(BE$10="", "", IF(IFERROR(INDEX($B831:$AE831, $BK831, MATCH(BE$10, $B$11:$AE$11, 0)), "")="", "", IFERROR(VALUE(INDEX($B831:$AE831, $BK831, MATCH(BE$10, $B$11:$AE$11, 0))), "")))</f>
        <v/>
      </c>
      <c r="BF831" s="12"/>
      <c r="BG831" s="44" t="str" cm="1">
        <f t="array" ref="BG831">IF(BG$10="", "", IF(IFERROR(INDEX($B831:$AE831, $BK831, MATCH(BG$10, $B$11:$AE$11, 0)), "")="", "", IFERROR(LEFT(INDEX($B831:$AE831, $BK831, MATCH(BG$10, $B$11:$AE$11, 0)), 70), "")))</f>
        <v/>
      </c>
      <c r="BH831" s="12"/>
      <c r="BI831" s="44" t="str" cm="1">
        <f t="array" ref="BI831">IF(BI$10="", "", IF(IFERROR(INDEX($B831:$AE831, $BK831, MATCH(BI$10, $B$11:$AE$11, 0)), "")="", "", IFERROR(INDEX($B831:$AE831, $BK831, MATCH(BI$10, $B$11:$AE$11, 0)), "")))</f>
        <v/>
      </c>
      <c r="BJ831" s="12"/>
      <c r="BN831" s="19" t="str" cm="1">
        <f t="array" ref="BN831">IF($AZ$10="", "", IF(IFERROR(INDEX($B831:$AE831, $BK831, MATCH($AZ$10, $B$11:$AE$11, 0)), "")="", "", IFERROR(INDEX($B831:$AE831, $BK831, MATCH($AZ$10, $B$11:$AE$11, 0)), "")))</f>
        <v/>
      </c>
      <c r="BO831" s="19" t="str">
        <f t="shared" si="194"/>
        <v/>
      </c>
      <c r="BP831" s="19" t="str">
        <f t="shared" si="195"/>
        <v/>
      </c>
      <c r="BQ831" s="19" t="str">
        <f t="shared" si="196"/>
        <v/>
      </c>
      <c r="BR831" s="30" t="str">
        <f t="shared" si="197"/>
        <v/>
      </c>
      <c r="BS831" s="19" t="str">
        <f t="shared" si="198"/>
        <v/>
      </c>
      <c r="BT831" s="40" t="str" cm="1">
        <f t="array" ref="BT831">IFERROR(DATE(INDEX($BQ831:$BS831, $BK831, MATCH($BN$5, $BQ$10:$BS$10, 0)), INDEX($BQ831:$BS831, $BK831, MATCH($BN$4, $BQ$10:$BS$10, 0)), INDEX($BQ831:$BS831, $BK831, MATCH($BN$3, $BQ$10:$BS$10, 0))), "")</f>
        <v/>
      </c>
      <c r="BV831" s="19" t="str">
        <f t="shared" si="199"/>
        <v/>
      </c>
      <c r="BX831" s="19" t="str">
        <f t="shared" si="200"/>
        <v/>
      </c>
      <c r="BZ831" s="30" t="str">
        <f t="shared" si="204"/>
        <v/>
      </c>
      <c r="CA831" s="13" t="str">
        <f t="shared" si="205"/>
        <v/>
      </c>
      <c r="CB831" s="13" t="str">
        <f t="shared" si="206"/>
        <v/>
      </c>
      <c r="CC831" s="13" t="str">
        <f t="shared" si="207"/>
        <v/>
      </c>
      <c r="CD831" s="32" t="str">
        <f t="shared" si="208"/>
        <v/>
      </c>
      <c r="CF831" s="52" t="str">
        <f t="shared" si="201"/>
        <v/>
      </c>
      <c r="CH831" s="19" t="str">
        <f>IF($CF831="", "", COUNTIF($CF$12:$CF$1210, "&gt;"&amp;$CF831)+1+COUNTIF($CF$12:$CF831, $CF831)-1)</f>
        <v/>
      </c>
      <c r="CJ831" s="19" t="str">
        <f t="shared" si="202"/>
        <v/>
      </c>
      <c r="CL831" s="87" t="str">
        <f t="shared" si="203"/>
        <v/>
      </c>
    </row>
    <row r="832" spans="1:90" x14ac:dyDescent="0.25">
      <c r="A832" s="11"/>
      <c r="B832" s="5"/>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7"/>
      <c r="AF832" s="11"/>
      <c r="AG832" s="12"/>
      <c r="AH832" s="12"/>
      <c r="AI832" s="12"/>
      <c r="AJ832" s="12"/>
      <c r="AK832" s="12"/>
      <c r="AL832" s="12"/>
      <c r="AM832" s="12"/>
      <c r="AN832" s="12"/>
      <c r="AO832" s="12"/>
      <c r="AP832" s="12"/>
      <c r="AQ832" s="12"/>
      <c r="AR832" s="12"/>
      <c r="AS832" s="12"/>
      <c r="AT832" s="12"/>
      <c r="AU832" s="12"/>
      <c r="AV832" s="12"/>
      <c r="AW832" s="12"/>
      <c r="AX832" s="12"/>
      <c r="AY832" s="12"/>
      <c r="AZ832" s="37" t="str">
        <f t="shared" si="193"/>
        <v/>
      </c>
      <c r="BA832" s="13" t="str" cm="1">
        <f t="array" ref="BA832">IF(BA$10="", "", IF(IFERROR(INDEX($B832:$AE832, $BK832, MATCH(BA$10, $B$11:$AE$11, 0)), "")="", "", IFERROR(VALUE(INDEX($B832:$AE832, $BK832, MATCH(BA$10, $B$11:$AE$11, 0))), "")))</f>
        <v/>
      </c>
      <c r="BB832" s="13" t="str" cm="1">
        <f t="array" ref="BB832">IF(BB$10="", "", IF(IFERROR(INDEX($B832:$AE832, $BK832, MATCH(BB$10, $B$11:$AE$11, 0)), "")="", "", IFERROR(VALUE(INDEX($B832:$AE832, $BK832, MATCH(BB$10, $B$11:$AE$11, 0))), "")))</f>
        <v/>
      </c>
      <c r="BC832" s="13" t="str" cm="1">
        <f t="array" ref="BC832">IF(BC$10="", "", IF(IFERROR(INDEX($B832:$AE832, $BK832, MATCH(BC$10, $B$11:$AE$11, 0)), "")="", "", IFERROR(VALUE(INDEX($B832:$AE832, $BK832, MATCH(BC$10, $B$11:$AE$11, 0))), "")))</f>
        <v/>
      </c>
      <c r="BD832" s="13" t="str" cm="1">
        <f t="array" ref="BD832">IF(BD$10="", "", IF(IFERROR(INDEX($B832:$AE832, $BK832, MATCH(BD$10, $B$11:$AE$11, 0)), "")="", "", IFERROR(VALUE(INDEX($B832:$AE832, $BK832, MATCH(BD$10, $B$11:$AE$11, 0))), "")))</f>
        <v/>
      </c>
      <c r="BE832" s="32" t="str" cm="1">
        <f t="array" ref="BE832">IF(BE$10="", "", IF(IFERROR(INDEX($B832:$AE832, $BK832, MATCH(BE$10, $B$11:$AE$11, 0)), "")="", "", IFERROR(VALUE(INDEX($B832:$AE832, $BK832, MATCH(BE$10, $B$11:$AE$11, 0))), "")))</f>
        <v/>
      </c>
      <c r="BF832" s="12"/>
      <c r="BG832" s="44" t="str" cm="1">
        <f t="array" ref="BG832">IF(BG$10="", "", IF(IFERROR(INDEX($B832:$AE832, $BK832, MATCH(BG$10, $B$11:$AE$11, 0)), "")="", "", IFERROR(LEFT(INDEX($B832:$AE832, $BK832, MATCH(BG$10, $B$11:$AE$11, 0)), 70), "")))</f>
        <v/>
      </c>
      <c r="BH832" s="12"/>
      <c r="BI832" s="44" t="str" cm="1">
        <f t="array" ref="BI832">IF(BI$10="", "", IF(IFERROR(INDEX($B832:$AE832, $BK832, MATCH(BI$10, $B$11:$AE$11, 0)), "")="", "", IFERROR(INDEX($B832:$AE832, $BK832, MATCH(BI$10, $B$11:$AE$11, 0)), "")))</f>
        <v/>
      </c>
      <c r="BJ832" s="12"/>
      <c r="BN832" s="19" t="str" cm="1">
        <f t="array" ref="BN832">IF($AZ$10="", "", IF(IFERROR(INDEX($B832:$AE832, $BK832, MATCH($AZ$10, $B$11:$AE$11, 0)), "")="", "", IFERROR(INDEX($B832:$AE832, $BK832, MATCH($AZ$10, $B$11:$AE$11, 0)), "")))</f>
        <v/>
      </c>
      <c r="BO832" s="19" t="str">
        <f t="shared" si="194"/>
        <v/>
      </c>
      <c r="BP832" s="19" t="str">
        <f t="shared" si="195"/>
        <v/>
      </c>
      <c r="BQ832" s="19" t="str">
        <f t="shared" si="196"/>
        <v/>
      </c>
      <c r="BR832" s="30" t="str">
        <f t="shared" si="197"/>
        <v/>
      </c>
      <c r="BS832" s="19" t="str">
        <f t="shared" si="198"/>
        <v/>
      </c>
      <c r="BT832" s="40" t="str" cm="1">
        <f t="array" ref="BT832">IFERROR(DATE(INDEX($BQ832:$BS832, $BK832, MATCH($BN$5, $BQ$10:$BS$10, 0)), INDEX($BQ832:$BS832, $BK832, MATCH($BN$4, $BQ$10:$BS$10, 0)), INDEX($BQ832:$BS832, $BK832, MATCH($BN$3, $BQ$10:$BS$10, 0))), "")</f>
        <v/>
      </c>
      <c r="BV832" s="19" t="str">
        <f t="shared" si="199"/>
        <v/>
      </c>
      <c r="BX832" s="19" t="str">
        <f t="shared" si="200"/>
        <v/>
      </c>
      <c r="BZ832" s="30" t="str">
        <f t="shared" si="204"/>
        <v/>
      </c>
      <c r="CA832" s="13" t="str">
        <f t="shared" si="205"/>
        <v/>
      </c>
      <c r="CB832" s="13" t="str">
        <f t="shared" si="206"/>
        <v/>
      </c>
      <c r="CC832" s="13" t="str">
        <f t="shared" si="207"/>
        <v/>
      </c>
      <c r="CD832" s="32" t="str">
        <f t="shared" si="208"/>
        <v/>
      </c>
      <c r="CF832" s="52" t="str">
        <f t="shared" si="201"/>
        <v/>
      </c>
      <c r="CH832" s="19" t="str">
        <f>IF($CF832="", "", COUNTIF($CF$12:$CF$1210, "&gt;"&amp;$CF832)+1+COUNTIF($CF$12:$CF832, $CF832)-1)</f>
        <v/>
      </c>
      <c r="CJ832" s="19" t="str">
        <f t="shared" si="202"/>
        <v/>
      </c>
      <c r="CL832" s="87" t="str">
        <f t="shared" si="203"/>
        <v/>
      </c>
    </row>
    <row r="833" spans="1:90" x14ac:dyDescent="0.25">
      <c r="A833" s="11"/>
      <c r="B833" s="5"/>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7"/>
      <c r="AF833" s="11"/>
      <c r="AG833" s="12"/>
      <c r="AH833" s="12"/>
      <c r="AI833" s="12"/>
      <c r="AJ833" s="12"/>
      <c r="AK833" s="12"/>
      <c r="AL833" s="12"/>
      <c r="AM833" s="12"/>
      <c r="AN833" s="12"/>
      <c r="AO833" s="12"/>
      <c r="AP833" s="12"/>
      <c r="AQ833" s="12"/>
      <c r="AR833" s="12"/>
      <c r="AS833" s="12"/>
      <c r="AT833" s="12"/>
      <c r="AU833" s="12"/>
      <c r="AV833" s="12"/>
      <c r="AW833" s="12"/>
      <c r="AX833" s="12"/>
      <c r="AY833" s="12"/>
      <c r="AZ833" s="37" t="str">
        <f t="shared" si="193"/>
        <v/>
      </c>
      <c r="BA833" s="13" t="str" cm="1">
        <f t="array" ref="BA833">IF(BA$10="", "", IF(IFERROR(INDEX($B833:$AE833, $BK833, MATCH(BA$10, $B$11:$AE$11, 0)), "")="", "", IFERROR(VALUE(INDEX($B833:$AE833, $BK833, MATCH(BA$10, $B$11:$AE$11, 0))), "")))</f>
        <v/>
      </c>
      <c r="BB833" s="13" t="str" cm="1">
        <f t="array" ref="BB833">IF(BB$10="", "", IF(IFERROR(INDEX($B833:$AE833, $BK833, MATCH(BB$10, $B$11:$AE$11, 0)), "")="", "", IFERROR(VALUE(INDEX($B833:$AE833, $BK833, MATCH(BB$10, $B$11:$AE$11, 0))), "")))</f>
        <v/>
      </c>
      <c r="BC833" s="13" t="str" cm="1">
        <f t="array" ref="BC833">IF(BC$10="", "", IF(IFERROR(INDEX($B833:$AE833, $BK833, MATCH(BC$10, $B$11:$AE$11, 0)), "")="", "", IFERROR(VALUE(INDEX($B833:$AE833, $BK833, MATCH(BC$10, $B$11:$AE$11, 0))), "")))</f>
        <v/>
      </c>
      <c r="BD833" s="13" t="str" cm="1">
        <f t="array" ref="BD833">IF(BD$10="", "", IF(IFERROR(INDEX($B833:$AE833, $BK833, MATCH(BD$10, $B$11:$AE$11, 0)), "")="", "", IFERROR(VALUE(INDEX($B833:$AE833, $BK833, MATCH(BD$10, $B$11:$AE$11, 0))), "")))</f>
        <v/>
      </c>
      <c r="BE833" s="32" t="str" cm="1">
        <f t="array" ref="BE833">IF(BE$10="", "", IF(IFERROR(INDEX($B833:$AE833, $BK833, MATCH(BE$10, $B$11:$AE$11, 0)), "")="", "", IFERROR(VALUE(INDEX($B833:$AE833, $BK833, MATCH(BE$10, $B$11:$AE$11, 0))), "")))</f>
        <v/>
      </c>
      <c r="BF833" s="12"/>
      <c r="BG833" s="44" t="str" cm="1">
        <f t="array" ref="BG833">IF(BG$10="", "", IF(IFERROR(INDEX($B833:$AE833, $BK833, MATCH(BG$10, $B$11:$AE$11, 0)), "")="", "", IFERROR(LEFT(INDEX($B833:$AE833, $BK833, MATCH(BG$10, $B$11:$AE$11, 0)), 70), "")))</f>
        <v/>
      </c>
      <c r="BH833" s="12"/>
      <c r="BI833" s="44" t="str" cm="1">
        <f t="array" ref="BI833">IF(BI$10="", "", IF(IFERROR(INDEX($B833:$AE833, $BK833, MATCH(BI$10, $B$11:$AE$11, 0)), "")="", "", IFERROR(INDEX($B833:$AE833, $BK833, MATCH(BI$10, $B$11:$AE$11, 0)), "")))</f>
        <v/>
      </c>
      <c r="BJ833" s="12"/>
      <c r="BN833" s="19" t="str" cm="1">
        <f t="array" ref="BN833">IF($AZ$10="", "", IF(IFERROR(INDEX($B833:$AE833, $BK833, MATCH($AZ$10, $B$11:$AE$11, 0)), "")="", "", IFERROR(INDEX($B833:$AE833, $BK833, MATCH($AZ$10, $B$11:$AE$11, 0)), "")))</f>
        <v/>
      </c>
      <c r="BO833" s="19" t="str">
        <f t="shared" si="194"/>
        <v/>
      </c>
      <c r="BP833" s="19" t="str">
        <f t="shared" si="195"/>
        <v/>
      </c>
      <c r="BQ833" s="19" t="str">
        <f t="shared" si="196"/>
        <v/>
      </c>
      <c r="BR833" s="30" t="str">
        <f t="shared" si="197"/>
        <v/>
      </c>
      <c r="BS833" s="19" t="str">
        <f t="shared" si="198"/>
        <v/>
      </c>
      <c r="BT833" s="40" t="str" cm="1">
        <f t="array" ref="BT833">IFERROR(DATE(INDEX($BQ833:$BS833, $BK833, MATCH($BN$5, $BQ$10:$BS$10, 0)), INDEX($BQ833:$BS833, $BK833, MATCH($BN$4, $BQ$10:$BS$10, 0)), INDEX($BQ833:$BS833, $BK833, MATCH($BN$3, $BQ$10:$BS$10, 0))), "")</f>
        <v/>
      </c>
      <c r="BV833" s="19" t="str">
        <f t="shared" si="199"/>
        <v/>
      </c>
      <c r="BX833" s="19" t="str">
        <f t="shared" si="200"/>
        <v/>
      </c>
      <c r="BZ833" s="30" t="str">
        <f t="shared" si="204"/>
        <v/>
      </c>
      <c r="CA833" s="13" t="str">
        <f t="shared" si="205"/>
        <v/>
      </c>
      <c r="CB833" s="13" t="str">
        <f t="shared" si="206"/>
        <v/>
      </c>
      <c r="CC833" s="13" t="str">
        <f t="shared" si="207"/>
        <v/>
      </c>
      <c r="CD833" s="32" t="str">
        <f t="shared" si="208"/>
        <v/>
      </c>
      <c r="CF833" s="52" t="str">
        <f t="shared" si="201"/>
        <v/>
      </c>
      <c r="CH833" s="19" t="str">
        <f>IF($CF833="", "", COUNTIF($CF$12:$CF$1210, "&gt;"&amp;$CF833)+1+COUNTIF($CF$12:$CF833, $CF833)-1)</f>
        <v/>
      </c>
      <c r="CJ833" s="19" t="str">
        <f t="shared" si="202"/>
        <v/>
      </c>
      <c r="CL833" s="87" t="str">
        <f t="shared" si="203"/>
        <v/>
      </c>
    </row>
    <row r="834" spans="1:90" x14ac:dyDescent="0.25">
      <c r="A834" s="11"/>
      <c r="B834" s="5"/>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7"/>
      <c r="AF834" s="11"/>
      <c r="AG834" s="12"/>
      <c r="AH834" s="12"/>
      <c r="AI834" s="12"/>
      <c r="AJ834" s="12"/>
      <c r="AK834" s="12"/>
      <c r="AL834" s="12"/>
      <c r="AM834" s="12"/>
      <c r="AN834" s="12"/>
      <c r="AO834" s="12"/>
      <c r="AP834" s="12"/>
      <c r="AQ834" s="12"/>
      <c r="AR834" s="12"/>
      <c r="AS834" s="12"/>
      <c r="AT834" s="12"/>
      <c r="AU834" s="12"/>
      <c r="AV834" s="12"/>
      <c r="AW834" s="12"/>
      <c r="AX834" s="12"/>
      <c r="AY834" s="12"/>
      <c r="AZ834" s="37" t="str">
        <f t="shared" si="193"/>
        <v/>
      </c>
      <c r="BA834" s="13" t="str" cm="1">
        <f t="array" ref="BA834">IF(BA$10="", "", IF(IFERROR(INDEX($B834:$AE834, $BK834, MATCH(BA$10, $B$11:$AE$11, 0)), "")="", "", IFERROR(VALUE(INDEX($B834:$AE834, $BK834, MATCH(BA$10, $B$11:$AE$11, 0))), "")))</f>
        <v/>
      </c>
      <c r="BB834" s="13" t="str" cm="1">
        <f t="array" ref="BB834">IF(BB$10="", "", IF(IFERROR(INDEX($B834:$AE834, $BK834, MATCH(BB$10, $B$11:$AE$11, 0)), "")="", "", IFERROR(VALUE(INDEX($B834:$AE834, $BK834, MATCH(BB$10, $B$11:$AE$11, 0))), "")))</f>
        <v/>
      </c>
      <c r="BC834" s="13" t="str" cm="1">
        <f t="array" ref="BC834">IF(BC$10="", "", IF(IFERROR(INDEX($B834:$AE834, $BK834, MATCH(BC$10, $B$11:$AE$11, 0)), "")="", "", IFERROR(VALUE(INDEX($B834:$AE834, $BK834, MATCH(BC$10, $B$11:$AE$11, 0))), "")))</f>
        <v/>
      </c>
      <c r="BD834" s="13" t="str" cm="1">
        <f t="array" ref="BD834">IF(BD$10="", "", IF(IFERROR(INDEX($B834:$AE834, $BK834, MATCH(BD$10, $B$11:$AE$11, 0)), "")="", "", IFERROR(VALUE(INDEX($B834:$AE834, $BK834, MATCH(BD$10, $B$11:$AE$11, 0))), "")))</f>
        <v/>
      </c>
      <c r="BE834" s="32" t="str" cm="1">
        <f t="array" ref="BE834">IF(BE$10="", "", IF(IFERROR(INDEX($B834:$AE834, $BK834, MATCH(BE$10, $B$11:$AE$11, 0)), "")="", "", IFERROR(VALUE(INDEX($B834:$AE834, $BK834, MATCH(BE$10, $B$11:$AE$11, 0))), "")))</f>
        <v/>
      </c>
      <c r="BF834" s="12"/>
      <c r="BG834" s="44" t="str" cm="1">
        <f t="array" ref="BG834">IF(BG$10="", "", IF(IFERROR(INDEX($B834:$AE834, $BK834, MATCH(BG$10, $B$11:$AE$11, 0)), "")="", "", IFERROR(LEFT(INDEX($B834:$AE834, $BK834, MATCH(BG$10, $B$11:$AE$11, 0)), 70), "")))</f>
        <v/>
      </c>
      <c r="BH834" s="12"/>
      <c r="BI834" s="44" t="str" cm="1">
        <f t="array" ref="BI834">IF(BI$10="", "", IF(IFERROR(INDEX($B834:$AE834, $BK834, MATCH(BI$10, $B$11:$AE$11, 0)), "")="", "", IFERROR(INDEX($B834:$AE834, $BK834, MATCH(BI$10, $B$11:$AE$11, 0)), "")))</f>
        <v/>
      </c>
      <c r="BJ834" s="12"/>
      <c r="BN834" s="19" t="str" cm="1">
        <f t="array" ref="BN834">IF($AZ$10="", "", IF(IFERROR(INDEX($B834:$AE834, $BK834, MATCH($AZ$10, $B$11:$AE$11, 0)), "")="", "", IFERROR(INDEX($B834:$AE834, $BK834, MATCH($AZ$10, $B$11:$AE$11, 0)), "")))</f>
        <v/>
      </c>
      <c r="BO834" s="19" t="str">
        <f t="shared" si="194"/>
        <v/>
      </c>
      <c r="BP834" s="19" t="str">
        <f t="shared" si="195"/>
        <v/>
      </c>
      <c r="BQ834" s="19" t="str">
        <f t="shared" si="196"/>
        <v/>
      </c>
      <c r="BR834" s="30" t="str">
        <f t="shared" si="197"/>
        <v/>
      </c>
      <c r="BS834" s="19" t="str">
        <f t="shared" si="198"/>
        <v/>
      </c>
      <c r="BT834" s="40" t="str" cm="1">
        <f t="array" ref="BT834">IFERROR(DATE(INDEX($BQ834:$BS834, $BK834, MATCH($BN$5, $BQ$10:$BS$10, 0)), INDEX($BQ834:$BS834, $BK834, MATCH($BN$4, $BQ$10:$BS$10, 0)), INDEX($BQ834:$BS834, $BK834, MATCH($BN$3, $BQ$10:$BS$10, 0))), "")</f>
        <v/>
      </c>
      <c r="BV834" s="19" t="str">
        <f t="shared" si="199"/>
        <v/>
      </c>
      <c r="BX834" s="19" t="str">
        <f t="shared" si="200"/>
        <v/>
      </c>
      <c r="BZ834" s="30" t="str">
        <f t="shared" si="204"/>
        <v/>
      </c>
      <c r="CA834" s="13" t="str">
        <f t="shared" si="205"/>
        <v/>
      </c>
      <c r="CB834" s="13" t="str">
        <f t="shared" si="206"/>
        <v/>
      </c>
      <c r="CC834" s="13" t="str">
        <f t="shared" si="207"/>
        <v/>
      </c>
      <c r="CD834" s="32" t="str">
        <f t="shared" si="208"/>
        <v/>
      </c>
      <c r="CF834" s="52" t="str">
        <f t="shared" si="201"/>
        <v/>
      </c>
      <c r="CH834" s="19" t="str">
        <f>IF($CF834="", "", COUNTIF($CF$12:$CF$1210, "&gt;"&amp;$CF834)+1+COUNTIF($CF$12:$CF834, $CF834)-1)</f>
        <v/>
      </c>
      <c r="CJ834" s="19" t="str">
        <f t="shared" si="202"/>
        <v/>
      </c>
      <c r="CL834" s="87" t="str">
        <f t="shared" si="203"/>
        <v/>
      </c>
    </row>
    <row r="835" spans="1:90" x14ac:dyDescent="0.25">
      <c r="A835" s="11"/>
      <c r="B835" s="5"/>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7"/>
      <c r="AF835" s="11"/>
      <c r="AG835" s="12"/>
      <c r="AH835" s="12"/>
      <c r="AI835" s="12"/>
      <c r="AJ835" s="12"/>
      <c r="AK835" s="12"/>
      <c r="AL835" s="12"/>
      <c r="AM835" s="12"/>
      <c r="AN835" s="12"/>
      <c r="AO835" s="12"/>
      <c r="AP835" s="12"/>
      <c r="AQ835" s="12"/>
      <c r="AR835" s="12"/>
      <c r="AS835" s="12"/>
      <c r="AT835" s="12"/>
      <c r="AU835" s="12"/>
      <c r="AV835" s="12"/>
      <c r="AW835" s="12"/>
      <c r="AX835" s="12"/>
      <c r="AY835" s="12"/>
      <c r="AZ835" s="37" t="str">
        <f t="shared" si="193"/>
        <v/>
      </c>
      <c r="BA835" s="13" t="str" cm="1">
        <f t="array" ref="BA835">IF(BA$10="", "", IF(IFERROR(INDEX($B835:$AE835, $BK835, MATCH(BA$10, $B$11:$AE$11, 0)), "")="", "", IFERROR(VALUE(INDEX($B835:$AE835, $BK835, MATCH(BA$10, $B$11:$AE$11, 0))), "")))</f>
        <v/>
      </c>
      <c r="BB835" s="13" t="str" cm="1">
        <f t="array" ref="BB835">IF(BB$10="", "", IF(IFERROR(INDEX($B835:$AE835, $BK835, MATCH(BB$10, $B$11:$AE$11, 0)), "")="", "", IFERROR(VALUE(INDEX($B835:$AE835, $BK835, MATCH(BB$10, $B$11:$AE$11, 0))), "")))</f>
        <v/>
      </c>
      <c r="BC835" s="13" t="str" cm="1">
        <f t="array" ref="BC835">IF(BC$10="", "", IF(IFERROR(INDEX($B835:$AE835, $BK835, MATCH(BC$10, $B$11:$AE$11, 0)), "")="", "", IFERROR(VALUE(INDEX($B835:$AE835, $BK835, MATCH(BC$10, $B$11:$AE$11, 0))), "")))</f>
        <v/>
      </c>
      <c r="BD835" s="13" t="str" cm="1">
        <f t="array" ref="BD835">IF(BD$10="", "", IF(IFERROR(INDEX($B835:$AE835, $BK835, MATCH(BD$10, $B$11:$AE$11, 0)), "")="", "", IFERROR(VALUE(INDEX($B835:$AE835, $BK835, MATCH(BD$10, $B$11:$AE$11, 0))), "")))</f>
        <v/>
      </c>
      <c r="BE835" s="32" t="str" cm="1">
        <f t="array" ref="BE835">IF(BE$10="", "", IF(IFERROR(INDEX($B835:$AE835, $BK835, MATCH(BE$10, $B$11:$AE$11, 0)), "")="", "", IFERROR(VALUE(INDEX($B835:$AE835, $BK835, MATCH(BE$10, $B$11:$AE$11, 0))), "")))</f>
        <v/>
      </c>
      <c r="BF835" s="12"/>
      <c r="BG835" s="44" t="str" cm="1">
        <f t="array" ref="BG835">IF(BG$10="", "", IF(IFERROR(INDEX($B835:$AE835, $BK835, MATCH(BG$10, $B$11:$AE$11, 0)), "")="", "", IFERROR(LEFT(INDEX($B835:$AE835, $BK835, MATCH(BG$10, $B$11:$AE$11, 0)), 70), "")))</f>
        <v/>
      </c>
      <c r="BH835" s="12"/>
      <c r="BI835" s="44" t="str" cm="1">
        <f t="array" ref="BI835">IF(BI$10="", "", IF(IFERROR(INDEX($B835:$AE835, $BK835, MATCH(BI$10, $B$11:$AE$11, 0)), "")="", "", IFERROR(INDEX($B835:$AE835, $BK835, MATCH(BI$10, $B$11:$AE$11, 0)), "")))</f>
        <v/>
      </c>
      <c r="BJ835" s="12"/>
      <c r="BN835" s="19" t="str" cm="1">
        <f t="array" ref="BN835">IF($AZ$10="", "", IF(IFERROR(INDEX($B835:$AE835, $BK835, MATCH($AZ$10, $B$11:$AE$11, 0)), "")="", "", IFERROR(INDEX($B835:$AE835, $BK835, MATCH($AZ$10, $B$11:$AE$11, 0)), "")))</f>
        <v/>
      </c>
      <c r="BO835" s="19" t="str">
        <f t="shared" si="194"/>
        <v/>
      </c>
      <c r="BP835" s="19" t="str">
        <f t="shared" si="195"/>
        <v/>
      </c>
      <c r="BQ835" s="19" t="str">
        <f t="shared" si="196"/>
        <v/>
      </c>
      <c r="BR835" s="30" t="str">
        <f t="shared" si="197"/>
        <v/>
      </c>
      <c r="BS835" s="19" t="str">
        <f t="shared" si="198"/>
        <v/>
      </c>
      <c r="BT835" s="40" t="str" cm="1">
        <f t="array" ref="BT835">IFERROR(DATE(INDEX($BQ835:$BS835, $BK835, MATCH($BN$5, $BQ$10:$BS$10, 0)), INDEX($BQ835:$BS835, $BK835, MATCH($BN$4, $BQ$10:$BS$10, 0)), INDEX($BQ835:$BS835, $BK835, MATCH($BN$3, $BQ$10:$BS$10, 0))), "")</f>
        <v/>
      </c>
      <c r="BV835" s="19" t="str">
        <f t="shared" si="199"/>
        <v/>
      </c>
      <c r="BX835" s="19" t="str">
        <f t="shared" si="200"/>
        <v/>
      </c>
      <c r="BZ835" s="30" t="str">
        <f t="shared" si="204"/>
        <v/>
      </c>
      <c r="CA835" s="13" t="str">
        <f t="shared" si="205"/>
        <v/>
      </c>
      <c r="CB835" s="13" t="str">
        <f t="shared" si="206"/>
        <v/>
      </c>
      <c r="CC835" s="13" t="str">
        <f t="shared" si="207"/>
        <v/>
      </c>
      <c r="CD835" s="32" t="str">
        <f t="shared" si="208"/>
        <v/>
      </c>
      <c r="CF835" s="52" t="str">
        <f t="shared" si="201"/>
        <v/>
      </c>
      <c r="CH835" s="19" t="str">
        <f>IF($CF835="", "", COUNTIF($CF$12:$CF$1210, "&gt;"&amp;$CF835)+1+COUNTIF($CF$12:$CF835, $CF835)-1)</f>
        <v/>
      </c>
      <c r="CJ835" s="19" t="str">
        <f t="shared" si="202"/>
        <v/>
      </c>
      <c r="CL835" s="87" t="str">
        <f t="shared" si="203"/>
        <v/>
      </c>
    </row>
    <row r="836" spans="1:90" x14ac:dyDescent="0.25">
      <c r="A836" s="11"/>
      <c r="B836" s="5"/>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7"/>
      <c r="AF836" s="11"/>
      <c r="AG836" s="12"/>
      <c r="AH836" s="12"/>
      <c r="AI836" s="12"/>
      <c r="AJ836" s="12"/>
      <c r="AK836" s="12"/>
      <c r="AL836" s="12"/>
      <c r="AM836" s="12"/>
      <c r="AN836" s="12"/>
      <c r="AO836" s="12"/>
      <c r="AP836" s="12"/>
      <c r="AQ836" s="12"/>
      <c r="AR836" s="12"/>
      <c r="AS836" s="12"/>
      <c r="AT836" s="12"/>
      <c r="AU836" s="12"/>
      <c r="AV836" s="12"/>
      <c r="AW836" s="12"/>
      <c r="AX836" s="12"/>
      <c r="AY836" s="12"/>
      <c r="AZ836" s="37" t="str">
        <f t="shared" si="193"/>
        <v/>
      </c>
      <c r="BA836" s="13" t="str" cm="1">
        <f t="array" ref="BA836">IF(BA$10="", "", IF(IFERROR(INDEX($B836:$AE836, $BK836, MATCH(BA$10, $B$11:$AE$11, 0)), "")="", "", IFERROR(VALUE(INDEX($B836:$AE836, $BK836, MATCH(BA$10, $B$11:$AE$11, 0))), "")))</f>
        <v/>
      </c>
      <c r="BB836" s="13" t="str" cm="1">
        <f t="array" ref="BB836">IF(BB$10="", "", IF(IFERROR(INDEX($B836:$AE836, $BK836, MATCH(BB$10, $B$11:$AE$11, 0)), "")="", "", IFERROR(VALUE(INDEX($B836:$AE836, $BK836, MATCH(BB$10, $B$11:$AE$11, 0))), "")))</f>
        <v/>
      </c>
      <c r="BC836" s="13" t="str" cm="1">
        <f t="array" ref="BC836">IF(BC$10="", "", IF(IFERROR(INDEX($B836:$AE836, $BK836, MATCH(BC$10, $B$11:$AE$11, 0)), "")="", "", IFERROR(VALUE(INDEX($B836:$AE836, $BK836, MATCH(BC$10, $B$11:$AE$11, 0))), "")))</f>
        <v/>
      </c>
      <c r="BD836" s="13" t="str" cm="1">
        <f t="array" ref="BD836">IF(BD$10="", "", IF(IFERROR(INDEX($B836:$AE836, $BK836, MATCH(BD$10, $B$11:$AE$11, 0)), "")="", "", IFERROR(VALUE(INDEX($B836:$AE836, $BK836, MATCH(BD$10, $B$11:$AE$11, 0))), "")))</f>
        <v/>
      </c>
      <c r="BE836" s="32" t="str" cm="1">
        <f t="array" ref="BE836">IF(BE$10="", "", IF(IFERROR(INDEX($B836:$AE836, $BK836, MATCH(BE$10, $B$11:$AE$11, 0)), "")="", "", IFERROR(VALUE(INDEX($B836:$AE836, $BK836, MATCH(BE$10, $B$11:$AE$11, 0))), "")))</f>
        <v/>
      </c>
      <c r="BF836" s="12"/>
      <c r="BG836" s="44" t="str" cm="1">
        <f t="array" ref="BG836">IF(BG$10="", "", IF(IFERROR(INDEX($B836:$AE836, $BK836, MATCH(BG$10, $B$11:$AE$11, 0)), "")="", "", IFERROR(LEFT(INDEX($B836:$AE836, $BK836, MATCH(BG$10, $B$11:$AE$11, 0)), 70), "")))</f>
        <v/>
      </c>
      <c r="BH836" s="12"/>
      <c r="BI836" s="44" t="str" cm="1">
        <f t="array" ref="BI836">IF(BI$10="", "", IF(IFERROR(INDEX($B836:$AE836, $BK836, MATCH(BI$10, $B$11:$AE$11, 0)), "")="", "", IFERROR(INDEX($B836:$AE836, $BK836, MATCH(BI$10, $B$11:$AE$11, 0)), "")))</f>
        <v/>
      </c>
      <c r="BJ836" s="12"/>
      <c r="BN836" s="19" t="str" cm="1">
        <f t="array" ref="BN836">IF($AZ$10="", "", IF(IFERROR(INDEX($B836:$AE836, $BK836, MATCH($AZ$10, $B$11:$AE$11, 0)), "")="", "", IFERROR(INDEX($B836:$AE836, $BK836, MATCH($AZ$10, $B$11:$AE$11, 0)), "")))</f>
        <v/>
      </c>
      <c r="BO836" s="19" t="str">
        <f t="shared" si="194"/>
        <v/>
      </c>
      <c r="BP836" s="19" t="str">
        <f t="shared" si="195"/>
        <v/>
      </c>
      <c r="BQ836" s="19" t="str">
        <f t="shared" si="196"/>
        <v/>
      </c>
      <c r="BR836" s="30" t="str">
        <f t="shared" si="197"/>
        <v/>
      </c>
      <c r="BS836" s="19" t="str">
        <f t="shared" si="198"/>
        <v/>
      </c>
      <c r="BT836" s="40" t="str" cm="1">
        <f t="array" ref="BT836">IFERROR(DATE(INDEX($BQ836:$BS836, $BK836, MATCH($BN$5, $BQ$10:$BS$10, 0)), INDEX($BQ836:$BS836, $BK836, MATCH($BN$4, $BQ$10:$BS$10, 0)), INDEX($BQ836:$BS836, $BK836, MATCH($BN$3, $BQ$10:$BS$10, 0))), "")</f>
        <v/>
      </c>
      <c r="BV836" s="19" t="str">
        <f t="shared" si="199"/>
        <v/>
      </c>
      <c r="BX836" s="19" t="str">
        <f t="shared" si="200"/>
        <v/>
      </c>
      <c r="BZ836" s="30" t="str">
        <f t="shared" si="204"/>
        <v/>
      </c>
      <c r="CA836" s="13" t="str">
        <f t="shared" si="205"/>
        <v/>
      </c>
      <c r="CB836" s="13" t="str">
        <f t="shared" si="206"/>
        <v/>
      </c>
      <c r="CC836" s="13" t="str">
        <f t="shared" si="207"/>
        <v/>
      </c>
      <c r="CD836" s="32" t="str">
        <f t="shared" si="208"/>
        <v/>
      </c>
      <c r="CF836" s="52" t="str">
        <f t="shared" si="201"/>
        <v/>
      </c>
      <c r="CH836" s="19" t="str">
        <f>IF($CF836="", "", COUNTIF($CF$12:$CF$1210, "&gt;"&amp;$CF836)+1+COUNTIF($CF$12:$CF836, $CF836)-1)</f>
        <v/>
      </c>
      <c r="CJ836" s="19" t="str">
        <f t="shared" si="202"/>
        <v/>
      </c>
      <c r="CL836" s="87" t="str">
        <f t="shared" si="203"/>
        <v/>
      </c>
    </row>
    <row r="837" spans="1:90" x14ac:dyDescent="0.25">
      <c r="A837" s="11"/>
      <c r="B837" s="5"/>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7"/>
      <c r="AF837" s="11"/>
      <c r="AG837" s="12"/>
      <c r="AH837" s="12"/>
      <c r="AI837" s="12"/>
      <c r="AJ837" s="12"/>
      <c r="AK837" s="12"/>
      <c r="AL837" s="12"/>
      <c r="AM837" s="12"/>
      <c r="AN837" s="12"/>
      <c r="AO837" s="12"/>
      <c r="AP837" s="12"/>
      <c r="AQ837" s="12"/>
      <c r="AR837" s="12"/>
      <c r="AS837" s="12"/>
      <c r="AT837" s="12"/>
      <c r="AU837" s="12"/>
      <c r="AV837" s="12"/>
      <c r="AW837" s="12"/>
      <c r="AX837" s="12"/>
      <c r="AY837" s="12"/>
      <c r="AZ837" s="37" t="str">
        <f t="shared" si="193"/>
        <v/>
      </c>
      <c r="BA837" s="13" t="str" cm="1">
        <f t="array" ref="BA837">IF(BA$10="", "", IF(IFERROR(INDEX($B837:$AE837, $BK837, MATCH(BA$10, $B$11:$AE$11, 0)), "")="", "", IFERROR(VALUE(INDEX($B837:$AE837, $BK837, MATCH(BA$10, $B$11:$AE$11, 0))), "")))</f>
        <v/>
      </c>
      <c r="BB837" s="13" t="str" cm="1">
        <f t="array" ref="BB837">IF(BB$10="", "", IF(IFERROR(INDEX($B837:$AE837, $BK837, MATCH(BB$10, $B$11:$AE$11, 0)), "")="", "", IFERROR(VALUE(INDEX($B837:$AE837, $BK837, MATCH(BB$10, $B$11:$AE$11, 0))), "")))</f>
        <v/>
      </c>
      <c r="BC837" s="13" t="str" cm="1">
        <f t="array" ref="BC837">IF(BC$10="", "", IF(IFERROR(INDEX($B837:$AE837, $BK837, MATCH(BC$10, $B$11:$AE$11, 0)), "")="", "", IFERROR(VALUE(INDEX($B837:$AE837, $BK837, MATCH(BC$10, $B$11:$AE$11, 0))), "")))</f>
        <v/>
      </c>
      <c r="BD837" s="13" t="str" cm="1">
        <f t="array" ref="BD837">IF(BD$10="", "", IF(IFERROR(INDEX($B837:$AE837, $BK837, MATCH(BD$10, $B$11:$AE$11, 0)), "")="", "", IFERROR(VALUE(INDEX($B837:$AE837, $BK837, MATCH(BD$10, $B$11:$AE$11, 0))), "")))</f>
        <v/>
      </c>
      <c r="BE837" s="32" t="str" cm="1">
        <f t="array" ref="BE837">IF(BE$10="", "", IF(IFERROR(INDEX($B837:$AE837, $BK837, MATCH(BE$10, $B$11:$AE$11, 0)), "")="", "", IFERROR(VALUE(INDEX($B837:$AE837, $BK837, MATCH(BE$10, $B$11:$AE$11, 0))), "")))</f>
        <v/>
      </c>
      <c r="BF837" s="12"/>
      <c r="BG837" s="44" t="str" cm="1">
        <f t="array" ref="BG837">IF(BG$10="", "", IF(IFERROR(INDEX($B837:$AE837, $BK837, MATCH(BG$10, $B$11:$AE$11, 0)), "")="", "", IFERROR(LEFT(INDEX($B837:$AE837, $BK837, MATCH(BG$10, $B$11:$AE$11, 0)), 70), "")))</f>
        <v/>
      </c>
      <c r="BH837" s="12"/>
      <c r="BI837" s="44" t="str" cm="1">
        <f t="array" ref="BI837">IF(BI$10="", "", IF(IFERROR(INDEX($B837:$AE837, $BK837, MATCH(BI$10, $B$11:$AE$11, 0)), "")="", "", IFERROR(INDEX($B837:$AE837, $BK837, MATCH(BI$10, $B$11:$AE$11, 0)), "")))</f>
        <v/>
      </c>
      <c r="BJ837" s="12"/>
      <c r="BN837" s="19" t="str" cm="1">
        <f t="array" ref="BN837">IF($AZ$10="", "", IF(IFERROR(INDEX($B837:$AE837, $BK837, MATCH($AZ$10, $B$11:$AE$11, 0)), "")="", "", IFERROR(INDEX($B837:$AE837, $BK837, MATCH($AZ$10, $B$11:$AE$11, 0)), "")))</f>
        <v/>
      </c>
      <c r="BO837" s="19" t="str">
        <f t="shared" si="194"/>
        <v/>
      </c>
      <c r="BP837" s="19" t="str">
        <f t="shared" si="195"/>
        <v/>
      </c>
      <c r="BQ837" s="19" t="str">
        <f t="shared" si="196"/>
        <v/>
      </c>
      <c r="BR837" s="30" t="str">
        <f t="shared" si="197"/>
        <v/>
      </c>
      <c r="BS837" s="19" t="str">
        <f t="shared" si="198"/>
        <v/>
      </c>
      <c r="BT837" s="40" t="str" cm="1">
        <f t="array" ref="BT837">IFERROR(DATE(INDEX($BQ837:$BS837, $BK837, MATCH($BN$5, $BQ$10:$BS$10, 0)), INDEX($BQ837:$BS837, $BK837, MATCH($BN$4, $BQ$10:$BS$10, 0)), INDEX($BQ837:$BS837, $BK837, MATCH($BN$3, $BQ$10:$BS$10, 0))), "")</f>
        <v/>
      </c>
      <c r="BV837" s="19" t="str">
        <f t="shared" si="199"/>
        <v/>
      </c>
      <c r="BX837" s="19" t="str">
        <f t="shared" si="200"/>
        <v/>
      </c>
      <c r="BZ837" s="30" t="str">
        <f t="shared" si="204"/>
        <v/>
      </c>
      <c r="CA837" s="13" t="str">
        <f t="shared" si="205"/>
        <v/>
      </c>
      <c r="CB837" s="13" t="str">
        <f t="shared" si="206"/>
        <v/>
      </c>
      <c r="CC837" s="13" t="str">
        <f t="shared" si="207"/>
        <v/>
      </c>
      <c r="CD837" s="32" t="str">
        <f t="shared" si="208"/>
        <v/>
      </c>
      <c r="CF837" s="52" t="str">
        <f t="shared" si="201"/>
        <v/>
      </c>
      <c r="CH837" s="19" t="str">
        <f>IF($CF837="", "", COUNTIF($CF$12:$CF$1210, "&gt;"&amp;$CF837)+1+COUNTIF($CF$12:$CF837, $CF837)-1)</f>
        <v/>
      </c>
      <c r="CJ837" s="19" t="str">
        <f t="shared" si="202"/>
        <v/>
      </c>
      <c r="CL837" s="87" t="str">
        <f t="shared" si="203"/>
        <v/>
      </c>
    </row>
    <row r="838" spans="1:90" x14ac:dyDescent="0.25">
      <c r="A838" s="11"/>
      <c r="B838" s="5"/>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7"/>
      <c r="AF838" s="11"/>
      <c r="AG838" s="12"/>
      <c r="AH838" s="12"/>
      <c r="AI838" s="12"/>
      <c r="AJ838" s="12"/>
      <c r="AK838" s="12"/>
      <c r="AL838" s="12"/>
      <c r="AM838" s="12"/>
      <c r="AN838" s="12"/>
      <c r="AO838" s="12"/>
      <c r="AP838" s="12"/>
      <c r="AQ838" s="12"/>
      <c r="AR838" s="12"/>
      <c r="AS838" s="12"/>
      <c r="AT838" s="12"/>
      <c r="AU838" s="12"/>
      <c r="AV838" s="12"/>
      <c r="AW838" s="12"/>
      <c r="AX838" s="12"/>
      <c r="AY838" s="12"/>
      <c r="AZ838" s="37" t="str">
        <f t="shared" si="193"/>
        <v/>
      </c>
      <c r="BA838" s="13" t="str" cm="1">
        <f t="array" ref="BA838">IF(BA$10="", "", IF(IFERROR(INDEX($B838:$AE838, $BK838, MATCH(BA$10, $B$11:$AE$11, 0)), "")="", "", IFERROR(VALUE(INDEX($B838:$AE838, $BK838, MATCH(BA$10, $B$11:$AE$11, 0))), "")))</f>
        <v/>
      </c>
      <c r="BB838" s="13" t="str" cm="1">
        <f t="array" ref="BB838">IF(BB$10="", "", IF(IFERROR(INDEX($B838:$AE838, $BK838, MATCH(BB$10, $B$11:$AE$11, 0)), "")="", "", IFERROR(VALUE(INDEX($B838:$AE838, $BK838, MATCH(BB$10, $B$11:$AE$11, 0))), "")))</f>
        <v/>
      </c>
      <c r="BC838" s="13" t="str" cm="1">
        <f t="array" ref="BC838">IF(BC$10="", "", IF(IFERROR(INDEX($B838:$AE838, $BK838, MATCH(BC$10, $B$11:$AE$11, 0)), "")="", "", IFERROR(VALUE(INDEX($B838:$AE838, $BK838, MATCH(BC$10, $B$11:$AE$11, 0))), "")))</f>
        <v/>
      </c>
      <c r="BD838" s="13" t="str" cm="1">
        <f t="array" ref="BD838">IF(BD$10="", "", IF(IFERROR(INDEX($B838:$AE838, $BK838, MATCH(BD$10, $B$11:$AE$11, 0)), "")="", "", IFERROR(VALUE(INDEX($B838:$AE838, $BK838, MATCH(BD$10, $B$11:$AE$11, 0))), "")))</f>
        <v/>
      </c>
      <c r="BE838" s="32" t="str" cm="1">
        <f t="array" ref="BE838">IF(BE$10="", "", IF(IFERROR(INDEX($B838:$AE838, $BK838, MATCH(BE$10, $B$11:$AE$11, 0)), "")="", "", IFERROR(VALUE(INDEX($B838:$AE838, $BK838, MATCH(BE$10, $B$11:$AE$11, 0))), "")))</f>
        <v/>
      </c>
      <c r="BF838" s="12"/>
      <c r="BG838" s="44" t="str" cm="1">
        <f t="array" ref="BG838">IF(BG$10="", "", IF(IFERROR(INDEX($B838:$AE838, $BK838, MATCH(BG$10, $B$11:$AE$11, 0)), "")="", "", IFERROR(LEFT(INDEX($B838:$AE838, $BK838, MATCH(BG$10, $B$11:$AE$11, 0)), 70), "")))</f>
        <v/>
      </c>
      <c r="BH838" s="12"/>
      <c r="BI838" s="44" t="str" cm="1">
        <f t="array" ref="BI838">IF(BI$10="", "", IF(IFERROR(INDEX($B838:$AE838, $BK838, MATCH(BI$10, $B$11:$AE$11, 0)), "")="", "", IFERROR(INDEX($B838:$AE838, $BK838, MATCH(BI$10, $B$11:$AE$11, 0)), "")))</f>
        <v/>
      </c>
      <c r="BJ838" s="12"/>
      <c r="BN838" s="19" t="str" cm="1">
        <f t="array" ref="BN838">IF($AZ$10="", "", IF(IFERROR(INDEX($B838:$AE838, $BK838, MATCH($AZ$10, $B$11:$AE$11, 0)), "")="", "", IFERROR(INDEX($B838:$AE838, $BK838, MATCH($AZ$10, $B$11:$AE$11, 0)), "")))</f>
        <v/>
      </c>
      <c r="BO838" s="19" t="str">
        <f t="shared" si="194"/>
        <v/>
      </c>
      <c r="BP838" s="19" t="str">
        <f t="shared" si="195"/>
        <v/>
      </c>
      <c r="BQ838" s="19" t="str">
        <f t="shared" si="196"/>
        <v/>
      </c>
      <c r="BR838" s="30" t="str">
        <f t="shared" si="197"/>
        <v/>
      </c>
      <c r="BS838" s="19" t="str">
        <f t="shared" si="198"/>
        <v/>
      </c>
      <c r="BT838" s="40" t="str" cm="1">
        <f t="array" ref="BT838">IFERROR(DATE(INDEX($BQ838:$BS838, $BK838, MATCH($BN$5, $BQ$10:$BS$10, 0)), INDEX($BQ838:$BS838, $BK838, MATCH($BN$4, $BQ$10:$BS$10, 0)), INDEX($BQ838:$BS838, $BK838, MATCH($BN$3, $BQ$10:$BS$10, 0))), "")</f>
        <v/>
      </c>
      <c r="BV838" s="19" t="str">
        <f t="shared" si="199"/>
        <v/>
      </c>
      <c r="BX838" s="19" t="str">
        <f t="shared" si="200"/>
        <v/>
      </c>
      <c r="BZ838" s="30" t="str">
        <f t="shared" si="204"/>
        <v/>
      </c>
      <c r="CA838" s="13" t="str">
        <f t="shared" si="205"/>
        <v/>
      </c>
      <c r="CB838" s="13" t="str">
        <f t="shared" si="206"/>
        <v/>
      </c>
      <c r="CC838" s="13" t="str">
        <f t="shared" si="207"/>
        <v/>
      </c>
      <c r="CD838" s="32" t="str">
        <f t="shared" si="208"/>
        <v/>
      </c>
      <c r="CF838" s="52" t="str">
        <f t="shared" si="201"/>
        <v/>
      </c>
      <c r="CH838" s="19" t="str">
        <f>IF($CF838="", "", COUNTIF($CF$12:$CF$1210, "&gt;"&amp;$CF838)+1+COUNTIF($CF$12:$CF838, $CF838)-1)</f>
        <v/>
      </c>
      <c r="CJ838" s="19" t="str">
        <f t="shared" si="202"/>
        <v/>
      </c>
      <c r="CL838" s="87" t="str">
        <f t="shared" si="203"/>
        <v/>
      </c>
    </row>
    <row r="839" spans="1:90" x14ac:dyDescent="0.25">
      <c r="A839" s="11"/>
      <c r="B839" s="5"/>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7"/>
      <c r="AF839" s="11"/>
      <c r="AG839" s="12"/>
      <c r="AH839" s="12"/>
      <c r="AI839" s="12"/>
      <c r="AJ839" s="12"/>
      <c r="AK839" s="12"/>
      <c r="AL839" s="12"/>
      <c r="AM839" s="12"/>
      <c r="AN839" s="12"/>
      <c r="AO839" s="12"/>
      <c r="AP839" s="12"/>
      <c r="AQ839" s="12"/>
      <c r="AR839" s="12"/>
      <c r="AS839" s="12"/>
      <c r="AT839" s="12"/>
      <c r="AU839" s="12"/>
      <c r="AV839" s="12"/>
      <c r="AW839" s="12"/>
      <c r="AX839" s="12"/>
      <c r="AY839" s="12"/>
      <c r="AZ839" s="37" t="str">
        <f t="shared" si="193"/>
        <v/>
      </c>
      <c r="BA839" s="13" t="str" cm="1">
        <f t="array" ref="BA839">IF(BA$10="", "", IF(IFERROR(INDEX($B839:$AE839, $BK839, MATCH(BA$10, $B$11:$AE$11, 0)), "")="", "", IFERROR(VALUE(INDEX($B839:$AE839, $BK839, MATCH(BA$10, $B$11:$AE$11, 0))), "")))</f>
        <v/>
      </c>
      <c r="BB839" s="13" t="str" cm="1">
        <f t="array" ref="BB839">IF(BB$10="", "", IF(IFERROR(INDEX($B839:$AE839, $BK839, MATCH(BB$10, $B$11:$AE$11, 0)), "")="", "", IFERROR(VALUE(INDEX($B839:$AE839, $BK839, MATCH(BB$10, $B$11:$AE$11, 0))), "")))</f>
        <v/>
      </c>
      <c r="BC839" s="13" t="str" cm="1">
        <f t="array" ref="BC839">IF(BC$10="", "", IF(IFERROR(INDEX($B839:$AE839, $BK839, MATCH(BC$10, $B$11:$AE$11, 0)), "")="", "", IFERROR(VALUE(INDEX($B839:$AE839, $BK839, MATCH(BC$10, $B$11:$AE$11, 0))), "")))</f>
        <v/>
      </c>
      <c r="BD839" s="13" t="str" cm="1">
        <f t="array" ref="BD839">IF(BD$10="", "", IF(IFERROR(INDEX($B839:$AE839, $BK839, MATCH(BD$10, $B$11:$AE$11, 0)), "")="", "", IFERROR(VALUE(INDEX($B839:$AE839, $BK839, MATCH(BD$10, $B$11:$AE$11, 0))), "")))</f>
        <v/>
      </c>
      <c r="BE839" s="32" t="str" cm="1">
        <f t="array" ref="BE839">IF(BE$10="", "", IF(IFERROR(INDEX($B839:$AE839, $BK839, MATCH(BE$10, $B$11:$AE$11, 0)), "")="", "", IFERROR(VALUE(INDEX($B839:$AE839, $BK839, MATCH(BE$10, $B$11:$AE$11, 0))), "")))</f>
        <v/>
      </c>
      <c r="BF839" s="12"/>
      <c r="BG839" s="44" t="str" cm="1">
        <f t="array" ref="BG839">IF(BG$10="", "", IF(IFERROR(INDEX($B839:$AE839, $BK839, MATCH(BG$10, $B$11:$AE$11, 0)), "")="", "", IFERROR(LEFT(INDEX($B839:$AE839, $BK839, MATCH(BG$10, $B$11:$AE$11, 0)), 70), "")))</f>
        <v/>
      </c>
      <c r="BH839" s="12"/>
      <c r="BI839" s="44" t="str" cm="1">
        <f t="array" ref="BI839">IF(BI$10="", "", IF(IFERROR(INDEX($B839:$AE839, $BK839, MATCH(BI$10, $B$11:$AE$11, 0)), "")="", "", IFERROR(INDEX($B839:$AE839, $BK839, MATCH(BI$10, $B$11:$AE$11, 0)), "")))</f>
        <v/>
      </c>
      <c r="BJ839" s="12"/>
      <c r="BN839" s="19" t="str" cm="1">
        <f t="array" ref="BN839">IF($AZ$10="", "", IF(IFERROR(INDEX($B839:$AE839, $BK839, MATCH($AZ$10, $B$11:$AE$11, 0)), "")="", "", IFERROR(INDEX($B839:$AE839, $BK839, MATCH($AZ$10, $B$11:$AE$11, 0)), "")))</f>
        <v/>
      </c>
      <c r="BO839" s="19" t="str">
        <f t="shared" si="194"/>
        <v/>
      </c>
      <c r="BP839" s="19" t="str">
        <f t="shared" si="195"/>
        <v/>
      </c>
      <c r="BQ839" s="19" t="str">
        <f t="shared" si="196"/>
        <v/>
      </c>
      <c r="BR839" s="30" t="str">
        <f t="shared" si="197"/>
        <v/>
      </c>
      <c r="BS839" s="19" t="str">
        <f t="shared" si="198"/>
        <v/>
      </c>
      <c r="BT839" s="40" t="str" cm="1">
        <f t="array" ref="BT839">IFERROR(DATE(INDEX($BQ839:$BS839, $BK839, MATCH($BN$5, $BQ$10:$BS$10, 0)), INDEX($BQ839:$BS839, $BK839, MATCH($BN$4, $BQ$10:$BS$10, 0)), INDEX($BQ839:$BS839, $BK839, MATCH($BN$3, $BQ$10:$BS$10, 0))), "")</f>
        <v/>
      </c>
      <c r="BV839" s="19" t="str">
        <f t="shared" si="199"/>
        <v/>
      </c>
      <c r="BX839" s="19" t="str">
        <f t="shared" si="200"/>
        <v/>
      </c>
      <c r="BZ839" s="30" t="str">
        <f t="shared" si="204"/>
        <v/>
      </c>
      <c r="CA839" s="13" t="str">
        <f t="shared" si="205"/>
        <v/>
      </c>
      <c r="CB839" s="13" t="str">
        <f t="shared" si="206"/>
        <v/>
      </c>
      <c r="CC839" s="13" t="str">
        <f t="shared" si="207"/>
        <v/>
      </c>
      <c r="CD839" s="32" t="str">
        <f t="shared" si="208"/>
        <v/>
      </c>
      <c r="CF839" s="52" t="str">
        <f t="shared" si="201"/>
        <v/>
      </c>
      <c r="CH839" s="19" t="str">
        <f>IF($CF839="", "", COUNTIF($CF$12:$CF$1210, "&gt;"&amp;$CF839)+1+COUNTIF($CF$12:$CF839, $CF839)-1)</f>
        <v/>
      </c>
      <c r="CJ839" s="19" t="str">
        <f t="shared" si="202"/>
        <v/>
      </c>
      <c r="CL839" s="87" t="str">
        <f t="shared" si="203"/>
        <v/>
      </c>
    </row>
    <row r="840" spans="1:90" x14ac:dyDescent="0.25">
      <c r="A840" s="11"/>
      <c r="B840" s="5"/>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7"/>
      <c r="AF840" s="11"/>
      <c r="AG840" s="12"/>
      <c r="AH840" s="12"/>
      <c r="AI840" s="12"/>
      <c r="AJ840" s="12"/>
      <c r="AK840" s="12"/>
      <c r="AL840" s="12"/>
      <c r="AM840" s="12"/>
      <c r="AN840" s="12"/>
      <c r="AO840" s="12"/>
      <c r="AP840" s="12"/>
      <c r="AQ840" s="12"/>
      <c r="AR840" s="12"/>
      <c r="AS840" s="12"/>
      <c r="AT840" s="12"/>
      <c r="AU840" s="12"/>
      <c r="AV840" s="12"/>
      <c r="AW840" s="12"/>
      <c r="AX840" s="12"/>
      <c r="AY840" s="12"/>
      <c r="AZ840" s="37" t="str">
        <f t="shared" si="193"/>
        <v/>
      </c>
      <c r="BA840" s="13" t="str" cm="1">
        <f t="array" ref="BA840">IF(BA$10="", "", IF(IFERROR(INDEX($B840:$AE840, $BK840, MATCH(BA$10, $B$11:$AE$11, 0)), "")="", "", IFERROR(VALUE(INDEX($B840:$AE840, $BK840, MATCH(BA$10, $B$11:$AE$11, 0))), "")))</f>
        <v/>
      </c>
      <c r="BB840" s="13" t="str" cm="1">
        <f t="array" ref="BB840">IF(BB$10="", "", IF(IFERROR(INDEX($B840:$AE840, $BK840, MATCH(BB$10, $B$11:$AE$11, 0)), "")="", "", IFERROR(VALUE(INDEX($B840:$AE840, $BK840, MATCH(BB$10, $B$11:$AE$11, 0))), "")))</f>
        <v/>
      </c>
      <c r="BC840" s="13" t="str" cm="1">
        <f t="array" ref="BC840">IF(BC$10="", "", IF(IFERROR(INDEX($B840:$AE840, $BK840, MATCH(BC$10, $B$11:$AE$11, 0)), "")="", "", IFERROR(VALUE(INDEX($B840:$AE840, $BK840, MATCH(BC$10, $B$11:$AE$11, 0))), "")))</f>
        <v/>
      </c>
      <c r="BD840" s="13" t="str" cm="1">
        <f t="array" ref="BD840">IF(BD$10="", "", IF(IFERROR(INDEX($B840:$AE840, $BK840, MATCH(BD$10, $B$11:$AE$11, 0)), "")="", "", IFERROR(VALUE(INDEX($B840:$AE840, $BK840, MATCH(BD$10, $B$11:$AE$11, 0))), "")))</f>
        <v/>
      </c>
      <c r="BE840" s="32" t="str" cm="1">
        <f t="array" ref="BE840">IF(BE$10="", "", IF(IFERROR(INDEX($B840:$AE840, $BK840, MATCH(BE$10, $B$11:$AE$11, 0)), "")="", "", IFERROR(VALUE(INDEX($B840:$AE840, $BK840, MATCH(BE$10, $B$11:$AE$11, 0))), "")))</f>
        <v/>
      </c>
      <c r="BF840" s="12"/>
      <c r="BG840" s="44" t="str" cm="1">
        <f t="array" ref="BG840">IF(BG$10="", "", IF(IFERROR(INDEX($B840:$AE840, $BK840, MATCH(BG$10, $B$11:$AE$11, 0)), "")="", "", IFERROR(LEFT(INDEX($B840:$AE840, $BK840, MATCH(BG$10, $B$11:$AE$11, 0)), 70), "")))</f>
        <v/>
      </c>
      <c r="BH840" s="12"/>
      <c r="BI840" s="44" t="str" cm="1">
        <f t="array" ref="BI840">IF(BI$10="", "", IF(IFERROR(INDEX($B840:$AE840, $BK840, MATCH(BI$10, $B$11:$AE$11, 0)), "")="", "", IFERROR(INDEX($B840:$AE840, $BK840, MATCH(BI$10, $B$11:$AE$11, 0)), "")))</f>
        <v/>
      </c>
      <c r="BJ840" s="12"/>
      <c r="BN840" s="19" t="str" cm="1">
        <f t="array" ref="BN840">IF($AZ$10="", "", IF(IFERROR(INDEX($B840:$AE840, $BK840, MATCH($AZ$10, $B$11:$AE$11, 0)), "")="", "", IFERROR(INDEX($B840:$AE840, $BK840, MATCH($AZ$10, $B$11:$AE$11, 0)), "")))</f>
        <v/>
      </c>
      <c r="BO840" s="19" t="str">
        <f t="shared" si="194"/>
        <v/>
      </c>
      <c r="BP840" s="19" t="str">
        <f t="shared" si="195"/>
        <v/>
      </c>
      <c r="BQ840" s="19" t="str">
        <f t="shared" si="196"/>
        <v/>
      </c>
      <c r="BR840" s="30" t="str">
        <f t="shared" si="197"/>
        <v/>
      </c>
      <c r="BS840" s="19" t="str">
        <f t="shared" si="198"/>
        <v/>
      </c>
      <c r="BT840" s="40" t="str" cm="1">
        <f t="array" ref="BT840">IFERROR(DATE(INDEX($BQ840:$BS840, $BK840, MATCH($BN$5, $BQ$10:$BS$10, 0)), INDEX($BQ840:$BS840, $BK840, MATCH($BN$4, $BQ$10:$BS$10, 0)), INDEX($BQ840:$BS840, $BK840, MATCH($BN$3, $BQ$10:$BS$10, 0))), "")</f>
        <v/>
      </c>
      <c r="BV840" s="19" t="str">
        <f t="shared" si="199"/>
        <v/>
      </c>
      <c r="BX840" s="19" t="str">
        <f t="shared" si="200"/>
        <v/>
      </c>
      <c r="BZ840" s="30" t="str">
        <f t="shared" si="204"/>
        <v/>
      </c>
      <c r="CA840" s="13" t="str">
        <f t="shared" si="205"/>
        <v/>
      </c>
      <c r="CB840" s="13" t="str">
        <f t="shared" si="206"/>
        <v/>
      </c>
      <c r="CC840" s="13" t="str">
        <f t="shared" si="207"/>
        <v/>
      </c>
      <c r="CD840" s="32" t="str">
        <f t="shared" si="208"/>
        <v/>
      </c>
      <c r="CF840" s="52" t="str">
        <f t="shared" si="201"/>
        <v/>
      </c>
      <c r="CH840" s="19" t="str">
        <f>IF($CF840="", "", COUNTIF($CF$12:$CF$1210, "&gt;"&amp;$CF840)+1+COUNTIF($CF$12:$CF840, $CF840)-1)</f>
        <v/>
      </c>
      <c r="CJ840" s="19" t="str">
        <f t="shared" si="202"/>
        <v/>
      </c>
      <c r="CL840" s="87" t="str">
        <f t="shared" si="203"/>
        <v/>
      </c>
    </row>
    <row r="841" spans="1:90" x14ac:dyDescent="0.25">
      <c r="A841" s="11"/>
      <c r="B841" s="5"/>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7"/>
      <c r="AF841" s="11"/>
      <c r="AG841" s="12"/>
      <c r="AH841" s="12"/>
      <c r="AI841" s="12"/>
      <c r="AJ841" s="12"/>
      <c r="AK841" s="12"/>
      <c r="AL841" s="12"/>
      <c r="AM841" s="12"/>
      <c r="AN841" s="12"/>
      <c r="AO841" s="12"/>
      <c r="AP841" s="12"/>
      <c r="AQ841" s="12"/>
      <c r="AR841" s="12"/>
      <c r="AS841" s="12"/>
      <c r="AT841" s="12"/>
      <c r="AU841" s="12"/>
      <c r="AV841" s="12"/>
      <c r="AW841" s="12"/>
      <c r="AX841" s="12"/>
      <c r="AY841" s="12"/>
      <c r="AZ841" s="37" t="str">
        <f t="shared" si="193"/>
        <v/>
      </c>
      <c r="BA841" s="13" t="str" cm="1">
        <f t="array" ref="BA841">IF(BA$10="", "", IF(IFERROR(INDEX($B841:$AE841, $BK841, MATCH(BA$10, $B$11:$AE$11, 0)), "")="", "", IFERROR(VALUE(INDEX($B841:$AE841, $BK841, MATCH(BA$10, $B$11:$AE$11, 0))), "")))</f>
        <v/>
      </c>
      <c r="BB841" s="13" t="str" cm="1">
        <f t="array" ref="BB841">IF(BB$10="", "", IF(IFERROR(INDEX($B841:$AE841, $BK841, MATCH(BB$10, $B$11:$AE$11, 0)), "")="", "", IFERROR(VALUE(INDEX($B841:$AE841, $BK841, MATCH(BB$10, $B$11:$AE$11, 0))), "")))</f>
        <v/>
      </c>
      <c r="BC841" s="13" t="str" cm="1">
        <f t="array" ref="BC841">IF(BC$10="", "", IF(IFERROR(INDEX($B841:$AE841, $BK841, MATCH(BC$10, $B$11:$AE$11, 0)), "")="", "", IFERROR(VALUE(INDEX($B841:$AE841, $BK841, MATCH(BC$10, $B$11:$AE$11, 0))), "")))</f>
        <v/>
      </c>
      <c r="BD841" s="13" t="str" cm="1">
        <f t="array" ref="BD841">IF(BD$10="", "", IF(IFERROR(INDEX($B841:$AE841, $BK841, MATCH(BD$10, $B$11:$AE$11, 0)), "")="", "", IFERROR(VALUE(INDEX($B841:$AE841, $BK841, MATCH(BD$10, $B$11:$AE$11, 0))), "")))</f>
        <v/>
      </c>
      <c r="BE841" s="32" t="str" cm="1">
        <f t="array" ref="BE841">IF(BE$10="", "", IF(IFERROR(INDEX($B841:$AE841, $BK841, MATCH(BE$10, $B$11:$AE$11, 0)), "")="", "", IFERROR(VALUE(INDEX($B841:$AE841, $BK841, MATCH(BE$10, $B$11:$AE$11, 0))), "")))</f>
        <v/>
      </c>
      <c r="BF841" s="12"/>
      <c r="BG841" s="44" t="str" cm="1">
        <f t="array" ref="BG841">IF(BG$10="", "", IF(IFERROR(INDEX($B841:$AE841, $BK841, MATCH(BG$10, $B$11:$AE$11, 0)), "")="", "", IFERROR(LEFT(INDEX($B841:$AE841, $BK841, MATCH(BG$10, $B$11:$AE$11, 0)), 70), "")))</f>
        <v/>
      </c>
      <c r="BH841" s="12"/>
      <c r="BI841" s="44" t="str" cm="1">
        <f t="array" ref="BI841">IF(BI$10="", "", IF(IFERROR(INDEX($B841:$AE841, $BK841, MATCH(BI$10, $B$11:$AE$11, 0)), "")="", "", IFERROR(INDEX($B841:$AE841, $BK841, MATCH(BI$10, $B$11:$AE$11, 0)), "")))</f>
        <v/>
      </c>
      <c r="BJ841" s="12"/>
      <c r="BN841" s="19" t="str" cm="1">
        <f t="array" ref="BN841">IF($AZ$10="", "", IF(IFERROR(INDEX($B841:$AE841, $BK841, MATCH($AZ$10, $B$11:$AE$11, 0)), "")="", "", IFERROR(INDEX($B841:$AE841, $BK841, MATCH($AZ$10, $B$11:$AE$11, 0)), "")))</f>
        <v/>
      </c>
      <c r="BO841" s="19" t="str">
        <f t="shared" si="194"/>
        <v/>
      </c>
      <c r="BP841" s="19" t="str">
        <f t="shared" si="195"/>
        <v/>
      </c>
      <c r="BQ841" s="19" t="str">
        <f t="shared" si="196"/>
        <v/>
      </c>
      <c r="BR841" s="30" t="str">
        <f t="shared" si="197"/>
        <v/>
      </c>
      <c r="BS841" s="19" t="str">
        <f t="shared" si="198"/>
        <v/>
      </c>
      <c r="BT841" s="40" t="str" cm="1">
        <f t="array" ref="BT841">IFERROR(DATE(INDEX($BQ841:$BS841, $BK841, MATCH($BN$5, $BQ$10:$BS$10, 0)), INDEX($BQ841:$BS841, $BK841, MATCH($BN$4, $BQ$10:$BS$10, 0)), INDEX($BQ841:$BS841, $BK841, MATCH($BN$3, $BQ$10:$BS$10, 0))), "")</f>
        <v/>
      </c>
      <c r="BV841" s="19" t="str">
        <f t="shared" si="199"/>
        <v/>
      </c>
      <c r="BX841" s="19" t="str">
        <f t="shared" si="200"/>
        <v/>
      </c>
      <c r="BZ841" s="30" t="str">
        <f t="shared" si="204"/>
        <v/>
      </c>
      <c r="CA841" s="13" t="str">
        <f t="shared" si="205"/>
        <v/>
      </c>
      <c r="CB841" s="13" t="str">
        <f t="shared" si="206"/>
        <v/>
      </c>
      <c r="CC841" s="13" t="str">
        <f t="shared" si="207"/>
        <v/>
      </c>
      <c r="CD841" s="32" t="str">
        <f t="shared" si="208"/>
        <v/>
      </c>
      <c r="CF841" s="52" t="str">
        <f t="shared" si="201"/>
        <v/>
      </c>
      <c r="CH841" s="19" t="str">
        <f>IF($CF841="", "", COUNTIF($CF$12:$CF$1210, "&gt;"&amp;$CF841)+1+COUNTIF($CF$12:$CF841, $CF841)-1)</f>
        <v/>
      </c>
      <c r="CJ841" s="19" t="str">
        <f t="shared" si="202"/>
        <v/>
      </c>
      <c r="CL841" s="87" t="str">
        <f t="shared" si="203"/>
        <v/>
      </c>
    </row>
    <row r="842" spans="1:90" x14ac:dyDescent="0.25">
      <c r="A842" s="11"/>
      <c r="B842" s="5"/>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7"/>
      <c r="AF842" s="11"/>
      <c r="AG842" s="12"/>
      <c r="AH842" s="12"/>
      <c r="AI842" s="12"/>
      <c r="AJ842" s="12"/>
      <c r="AK842" s="12"/>
      <c r="AL842" s="12"/>
      <c r="AM842" s="12"/>
      <c r="AN842" s="12"/>
      <c r="AO842" s="12"/>
      <c r="AP842" s="12"/>
      <c r="AQ842" s="12"/>
      <c r="AR842" s="12"/>
      <c r="AS842" s="12"/>
      <c r="AT842" s="12"/>
      <c r="AU842" s="12"/>
      <c r="AV842" s="12"/>
      <c r="AW842" s="12"/>
      <c r="AX842" s="12"/>
      <c r="AY842" s="12"/>
      <c r="AZ842" s="37" t="str">
        <f t="shared" si="193"/>
        <v/>
      </c>
      <c r="BA842" s="13" t="str" cm="1">
        <f t="array" ref="BA842">IF(BA$10="", "", IF(IFERROR(INDEX($B842:$AE842, $BK842, MATCH(BA$10, $B$11:$AE$11, 0)), "")="", "", IFERROR(VALUE(INDEX($B842:$AE842, $BK842, MATCH(BA$10, $B$11:$AE$11, 0))), "")))</f>
        <v/>
      </c>
      <c r="BB842" s="13" t="str" cm="1">
        <f t="array" ref="BB842">IF(BB$10="", "", IF(IFERROR(INDEX($B842:$AE842, $BK842, MATCH(BB$10, $B$11:$AE$11, 0)), "")="", "", IFERROR(VALUE(INDEX($B842:$AE842, $BK842, MATCH(BB$10, $B$11:$AE$11, 0))), "")))</f>
        <v/>
      </c>
      <c r="BC842" s="13" t="str" cm="1">
        <f t="array" ref="BC842">IF(BC$10="", "", IF(IFERROR(INDEX($B842:$AE842, $BK842, MATCH(BC$10, $B$11:$AE$11, 0)), "")="", "", IFERROR(VALUE(INDEX($B842:$AE842, $BK842, MATCH(BC$10, $B$11:$AE$11, 0))), "")))</f>
        <v/>
      </c>
      <c r="BD842" s="13" t="str" cm="1">
        <f t="array" ref="BD842">IF(BD$10="", "", IF(IFERROR(INDEX($B842:$AE842, $BK842, MATCH(BD$10, $B$11:$AE$11, 0)), "")="", "", IFERROR(VALUE(INDEX($B842:$AE842, $BK842, MATCH(BD$10, $B$11:$AE$11, 0))), "")))</f>
        <v/>
      </c>
      <c r="BE842" s="32" t="str" cm="1">
        <f t="array" ref="BE842">IF(BE$10="", "", IF(IFERROR(INDEX($B842:$AE842, $BK842, MATCH(BE$10, $B$11:$AE$11, 0)), "")="", "", IFERROR(VALUE(INDEX($B842:$AE842, $BK842, MATCH(BE$10, $B$11:$AE$11, 0))), "")))</f>
        <v/>
      </c>
      <c r="BF842" s="12"/>
      <c r="BG842" s="44" t="str" cm="1">
        <f t="array" ref="BG842">IF(BG$10="", "", IF(IFERROR(INDEX($B842:$AE842, $BK842, MATCH(BG$10, $B$11:$AE$11, 0)), "")="", "", IFERROR(LEFT(INDEX($B842:$AE842, $BK842, MATCH(BG$10, $B$11:$AE$11, 0)), 70), "")))</f>
        <v/>
      </c>
      <c r="BH842" s="12"/>
      <c r="BI842" s="44" t="str" cm="1">
        <f t="array" ref="BI842">IF(BI$10="", "", IF(IFERROR(INDEX($B842:$AE842, $BK842, MATCH(BI$10, $B$11:$AE$11, 0)), "")="", "", IFERROR(INDEX($B842:$AE842, $BK842, MATCH(BI$10, $B$11:$AE$11, 0)), "")))</f>
        <v/>
      </c>
      <c r="BJ842" s="12"/>
      <c r="BN842" s="19" t="str" cm="1">
        <f t="array" ref="BN842">IF($AZ$10="", "", IF(IFERROR(INDEX($B842:$AE842, $BK842, MATCH($AZ$10, $B$11:$AE$11, 0)), "")="", "", IFERROR(INDEX($B842:$AE842, $BK842, MATCH($AZ$10, $B$11:$AE$11, 0)), "")))</f>
        <v/>
      </c>
      <c r="BO842" s="19" t="str">
        <f t="shared" si="194"/>
        <v/>
      </c>
      <c r="BP842" s="19" t="str">
        <f t="shared" si="195"/>
        <v/>
      </c>
      <c r="BQ842" s="19" t="str">
        <f t="shared" si="196"/>
        <v/>
      </c>
      <c r="BR842" s="30" t="str">
        <f t="shared" si="197"/>
        <v/>
      </c>
      <c r="BS842" s="19" t="str">
        <f t="shared" si="198"/>
        <v/>
      </c>
      <c r="BT842" s="40" t="str" cm="1">
        <f t="array" ref="BT842">IFERROR(DATE(INDEX($BQ842:$BS842, $BK842, MATCH($BN$5, $BQ$10:$BS$10, 0)), INDEX($BQ842:$BS842, $BK842, MATCH($BN$4, $BQ$10:$BS$10, 0)), INDEX($BQ842:$BS842, $BK842, MATCH($BN$3, $BQ$10:$BS$10, 0))), "")</f>
        <v/>
      </c>
      <c r="BV842" s="19" t="str">
        <f t="shared" si="199"/>
        <v/>
      </c>
      <c r="BX842" s="19" t="str">
        <f t="shared" si="200"/>
        <v/>
      </c>
      <c r="BZ842" s="30" t="str">
        <f t="shared" si="204"/>
        <v/>
      </c>
      <c r="CA842" s="13" t="str">
        <f t="shared" si="205"/>
        <v/>
      </c>
      <c r="CB842" s="13" t="str">
        <f t="shared" si="206"/>
        <v/>
      </c>
      <c r="CC842" s="13" t="str">
        <f t="shared" si="207"/>
        <v/>
      </c>
      <c r="CD842" s="32" t="str">
        <f t="shared" si="208"/>
        <v/>
      </c>
      <c r="CF842" s="52" t="str">
        <f t="shared" si="201"/>
        <v/>
      </c>
      <c r="CH842" s="19" t="str">
        <f>IF($CF842="", "", COUNTIF($CF$12:$CF$1210, "&gt;"&amp;$CF842)+1+COUNTIF($CF$12:$CF842, $CF842)-1)</f>
        <v/>
      </c>
      <c r="CJ842" s="19" t="str">
        <f t="shared" si="202"/>
        <v/>
      </c>
      <c r="CL842" s="87" t="str">
        <f t="shared" si="203"/>
        <v/>
      </c>
    </row>
    <row r="843" spans="1:90" x14ac:dyDescent="0.25">
      <c r="A843" s="11"/>
      <c r="B843" s="5"/>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7"/>
      <c r="AF843" s="11"/>
      <c r="AG843" s="12"/>
      <c r="AH843" s="12"/>
      <c r="AI843" s="12"/>
      <c r="AJ843" s="12"/>
      <c r="AK843" s="12"/>
      <c r="AL843" s="12"/>
      <c r="AM843" s="12"/>
      <c r="AN843" s="12"/>
      <c r="AO843" s="12"/>
      <c r="AP843" s="12"/>
      <c r="AQ843" s="12"/>
      <c r="AR843" s="12"/>
      <c r="AS843" s="12"/>
      <c r="AT843" s="12"/>
      <c r="AU843" s="12"/>
      <c r="AV843" s="12"/>
      <c r="AW843" s="12"/>
      <c r="AX843" s="12"/>
      <c r="AY843" s="12"/>
      <c r="AZ843" s="37" t="str">
        <f t="shared" si="193"/>
        <v/>
      </c>
      <c r="BA843" s="13" t="str" cm="1">
        <f t="array" ref="BA843">IF(BA$10="", "", IF(IFERROR(INDEX($B843:$AE843, $BK843, MATCH(BA$10, $B$11:$AE$11, 0)), "")="", "", IFERROR(VALUE(INDEX($B843:$AE843, $BK843, MATCH(BA$10, $B$11:$AE$11, 0))), "")))</f>
        <v/>
      </c>
      <c r="BB843" s="13" t="str" cm="1">
        <f t="array" ref="BB843">IF(BB$10="", "", IF(IFERROR(INDEX($B843:$AE843, $BK843, MATCH(BB$10, $B$11:$AE$11, 0)), "")="", "", IFERROR(VALUE(INDEX($B843:$AE843, $BK843, MATCH(BB$10, $B$11:$AE$11, 0))), "")))</f>
        <v/>
      </c>
      <c r="BC843" s="13" t="str" cm="1">
        <f t="array" ref="BC843">IF(BC$10="", "", IF(IFERROR(INDEX($B843:$AE843, $BK843, MATCH(BC$10, $B$11:$AE$11, 0)), "")="", "", IFERROR(VALUE(INDEX($B843:$AE843, $BK843, MATCH(BC$10, $B$11:$AE$11, 0))), "")))</f>
        <v/>
      </c>
      <c r="BD843" s="13" t="str" cm="1">
        <f t="array" ref="BD843">IF(BD$10="", "", IF(IFERROR(INDEX($B843:$AE843, $BK843, MATCH(BD$10, $B$11:$AE$11, 0)), "")="", "", IFERROR(VALUE(INDEX($B843:$AE843, $BK843, MATCH(BD$10, $B$11:$AE$11, 0))), "")))</f>
        <v/>
      </c>
      <c r="BE843" s="32" t="str" cm="1">
        <f t="array" ref="BE843">IF(BE$10="", "", IF(IFERROR(INDEX($B843:$AE843, $BK843, MATCH(BE$10, $B$11:$AE$11, 0)), "")="", "", IFERROR(VALUE(INDEX($B843:$AE843, $BK843, MATCH(BE$10, $B$11:$AE$11, 0))), "")))</f>
        <v/>
      </c>
      <c r="BF843" s="12"/>
      <c r="BG843" s="44" t="str" cm="1">
        <f t="array" ref="BG843">IF(BG$10="", "", IF(IFERROR(INDEX($B843:$AE843, $BK843, MATCH(BG$10, $B$11:$AE$11, 0)), "")="", "", IFERROR(LEFT(INDEX($B843:$AE843, $BK843, MATCH(BG$10, $B$11:$AE$11, 0)), 70), "")))</f>
        <v/>
      </c>
      <c r="BH843" s="12"/>
      <c r="BI843" s="44" t="str" cm="1">
        <f t="array" ref="BI843">IF(BI$10="", "", IF(IFERROR(INDEX($B843:$AE843, $BK843, MATCH(BI$10, $B$11:$AE$11, 0)), "")="", "", IFERROR(INDEX($B843:$AE843, $BK843, MATCH(BI$10, $B$11:$AE$11, 0)), "")))</f>
        <v/>
      </c>
      <c r="BJ843" s="12"/>
      <c r="BN843" s="19" t="str" cm="1">
        <f t="array" ref="BN843">IF($AZ$10="", "", IF(IFERROR(INDEX($B843:$AE843, $BK843, MATCH($AZ$10, $B$11:$AE$11, 0)), "")="", "", IFERROR(INDEX($B843:$AE843, $BK843, MATCH($AZ$10, $B$11:$AE$11, 0)), "")))</f>
        <v/>
      </c>
      <c r="BO843" s="19" t="str">
        <f t="shared" si="194"/>
        <v/>
      </c>
      <c r="BP843" s="19" t="str">
        <f t="shared" si="195"/>
        <v/>
      </c>
      <c r="BQ843" s="19" t="str">
        <f t="shared" si="196"/>
        <v/>
      </c>
      <c r="BR843" s="30" t="str">
        <f t="shared" si="197"/>
        <v/>
      </c>
      <c r="BS843" s="19" t="str">
        <f t="shared" si="198"/>
        <v/>
      </c>
      <c r="BT843" s="40" t="str" cm="1">
        <f t="array" ref="BT843">IFERROR(DATE(INDEX($BQ843:$BS843, $BK843, MATCH($BN$5, $BQ$10:$BS$10, 0)), INDEX($BQ843:$BS843, $BK843, MATCH($BN$4, $BQ$10:$BS$10, 0)), INDEX($BQ843:$BS843, $BK843, MATCH($BN$3, $BQ$10:$BS$10, 0))), "")</f>
        <v/>
      </c>
      <c r="BV843" s="19" t="str">
        <f t="shared" si="199"/>
        <v/>
      </c>
      <c r="BX843" s="19" t="str">
        <f t="shared" si="200"/>
        <v/>
      </c>
      <c r="BZ843" s="30" t="str">
        <f t="shared" si="204"/>
        <v/>
      </c>
      <c r="CA843" s="13" t="str">
        <f t="shared" si="205"/>
        <v/>
      </c>
      <c r="CB843" s="13" t="str">
        <f t="shared" si="206"/>
        <v/>
      </c>
      <c r="CC843" s="13" t="str">
        <f t="shared" si="207"/>
        <v/>
      </c>
      <c r="CD843" s="32" t="str">
        <f t="shared" si="208"/>
        <v/>
      </c>
      <c r="CF843" s="52" t="str">
        <f t="shared" si="201"/>
        <v/>
      </c>
      <c r="CH843" s="19" t="str">
        <f>IF($CF843="", "", COUNTIF($CF$12:$CF$1210, "&gt;"&amp;$CF843)+1+COUNTIF($CF$12:$CF843, $CF843)-1)</f>
        <v/>
      </c>
      <c r="CJ843" s="19" t="str">
        <f t="shared" si="202"/>
        <v/>
      </c>
      <c r="CL843" s="87" t="str">
        <f t="shared" si="203"/>
        <v/>
      </c>
    </row>
    <row r="844" spans="1:90" x14ac:dyDescent="0.25">
      <c r="A844" s="11"/>
      <c r="B844" s="5"/>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7"/>
      <c r="AF844" s="11"/>
      <c r="AG844" s="12"/>
      <c r="AH844" s="12"/>
      <c r="AI844" s="12"/>
      <c r="AJ844" s="12"/>
      <c r="AK844" s="12"/>
      <c r="AL844" s="12"/>
      <c r="AM844" s="12"/>
      <c r="AN844" s="12"/>
      <c r="AO844" s="12"/>
      <c r="AP844" s="12"/>
      <c r="AQ844" s="12"/>
      <c r="AR844" s="12"/>
      <c r="AS844" s="12"/>
      <c r="AT844" s="12"/>
      <c r="AU844" s="12"/>
      <c r="AV844" s="12"/>
      <c r="AW844" s="12"/>
      <c r="AX844" s="12"/>
      <c r="AY844" s="12"/>
      <c r="AZ844" s="37" t="str">
        <f t="shared" si="193"/>
        <v/>
      </c>
      <c r="BA844" s="13" t="str" cm="1">
        <f t="array" ref="BA844">IF(BA$10="", "", IF(IFERROR(INDEX($B844:$AE844, $BK844, MATCH(BA$10, $B$11:$AE$11, 0)), "")="", "", IFERROR(VALUE(INDEX($B844:$AE844, $BK844, MATCH(BA$10, $B$11:$AE$11, 0))), "")))</f>
        <v/>
      </c>
      <c r="BB844" s="13" t="str" cm="1">
        <f t="array" ref="BB844">IF(BB$10="", "", IF(IFERROR(INDEX($B844:$AE844, $BK844, MATCH(BB$10, $B$11:$AE$11, 0)), "")="", "", IFERROR(VALUE(INDEX($B844:$AE844, $BK844, MATCH(BB$10, $B$11:$AE$11, 0))), "")))</f>
        <v/>
      </c>
      <c r="BC844" s="13" t="str" cm="1">
        <f t="array" ref="BC844">IF(BC$10="", "", IF(IFERROR(INDEX($B844:$AE844, $BK844, MATCH(BC$10, $B$11:$AE$11, 0)), "")="", "", IFERROR(VALUE(INDEX($B844:$AE844, $BK844, MATCH(BC$10, $B$11:$AE$11, 0))), "")))</f>
        <v/>
      </c>
      <c r="BD844" s="13" t="str" cm="1">
        <f t="array" ref="BD844">IF(BD$10="", "", IF(IFERROR(INDEX($B844:$AE844, $BK844, MATCH(BD$10, $B$11:$AE$11, 0)), "")="", "", IFERROR(VALUE(INDEX($B844:$AE844, $BK844, MATCH(BD$10, $B$11:$AE$11, 0))), "")))</f>
        <v/>
      </c>
      <c r="BE844" s="32" t="str" cm="1">
        <f t="array" ref="BE844">IF(BE$10="", "", IF(IFERROR(INDEX($B844:$AE844, $BK844, MATCH(BE$10, $B$11:$AE$11, 0)), "")="", "", IFERROR(VALUE(INDEX($B844:$AE844, $BK844, MATCH(BE$10, $B$11:$AE$11, 0))), "")))</f>
        <v/>
      </c>
      <c r="BF844" s="12"/>
      <c r="BG844" s="44" t="str" cm="1">
        <f t="array" ref="BG844">IF(BG$10="", "", IF(IFERROR(INDEX($B844:$AE844, $BK844, MATCH(BG$10, $B$11:$AE$11, 0)), "")="", "", IFERROR(LEFT(INDEX($B844:$AE844, $BK844, MATCH(BG$10, $B$11:$AE$11, 0)), 70), "")))</f>
        <v/>
      </c>
      <c r="BH844" s="12"/>
      <c r="BI844" s="44" t="str" cm="1">
        <f t="array" ref="BI844">IF(BI$10="", "", IF(IFERROR(INDEX($B844:$AE844, $BK844, MATCH(BI$10, $B$11:$AE$11, 0)), "")="", "", IFERROR(INDEX($B844:$AE844, $BK844, MATCH(BI$10, $B$11:$AE$11, 0)), "")))</f>
        <v/>
      </c>
      <c r="BJ844" s="12"/>
      <c r="BN844" s="19" t="str" cm="1">
        <f t="array" ref="BN844">IF($AZ$10="", "", IF(IFERROR(INDEX($B844:$AE844, $BK844, MATCH($AZ$10, $B$11:$AE$11, 0)), "")="", "", IFERROR(INDEX($B844:$AE844, $BK844, MATCH($AZ$10, $B$11:$AE$11, 0)), "")))</f>
        <v/>
      </c>
      <c r="BO844" s="19" t="str">
        <f t="shared" si="194"/>
        <v/>
      </c>
      <c r="BP844" s="19" t="str">
        <f t="shared" si="195"/>
        <v/>
      </c>
      <c r="BQ844" s="19" t="str">
        <f t="shared" si="196"/>
        <v/>
      </c>
      <c r="BR844" s="30" t="str">
        <f t="shared" si="197"/>
        <v/>
      </c>
      <c r="BS844" s="19" t="str">
        <f t="shared" si="198"/>
        <v/>
      </c>
      <c r="BT844" s="40" t="str" cm="1">
        <f t="array" ref="BT844">IFERROR(DATE(INDEX($BQ844:$BS844, $BK844, MATCH($BN$5, $BQ$10:$BS$10, 0)), INDEX($BQ844:$BS844, $BK844, MATCH($BN$4, $BQ$10:$BS$10, 0)), INDEX($BQ844:$BS844, $BK844, MATCH($BN$3, $BQ$10:$BS$10, 0))), "")</f>
        <v/>
      </c>
      <c r="BV844" s="19" t="str">
        <f t="shared" si="199"/>
        <v/>
      </c>
      <c r="BX844" s="19" t="str">
        <f t="shared" si="200"/>
        <v/>
      </c>
      <c r="BZ844" s="30" t="str">
        <f t="shared" si="204"/>
        <v/>
      </c>
      <c r="CA844" s="13" t="str">
        <f t="shared" si="205"/>
        <v/>
      </c>
      <c r="CB844" s="13" t="str">
        <f t="shared" si="206"/>
        <v/>
      </c>
      <c r="CC844" s="13" t="str">
        <f t="shared" si="207"/>
        <v/>
      </c>
      <c r="CD844" s="32" t="str">
        <f t="shared" si="208"/>
        <v/>
      </c>
      <c r="CF844" s="52" t="str">
        <f t="shared" si="201"/>
        <v/>
      </c>
      <c r="CH844" s="19" t="str">
        <f>IF($CF844="", "", COUNTIF($CF$12:$CF$1210, "&gt;"&amp;$CF844)+1+COUNTIF($CF$12:$CF844, $CF844)-1)</f>
        <v/>
      </c>
      <c r="CJ844" s="19" t="str">
        <f t="shared" si="202"/>
        <v/>
      </c>
      <c r="CL844" s="87" t="str">
        <f t="shared" si="203"/>
        <v/>
      </c>
    </row>
    <row r="845" spans="1:90" x14ac:dyDescent="0.25">
      <c r="A845" s="11"/>
      <c r="B845" s="5"/>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7"/>
      <c r="AF845" s="11"/>
      <c r="AG845" s="12"/>
      <c r="AH845" s="12"/>
      <c r="AI845" s="12"/>
      <c r="AJ845" s="12"/>
      <c r="AK845" s="12"/>
      <c r="AL845" s="12"/>
      <c r="AM845" s="12"/>
      <c r="AN845" s="12"/>
      <c r="AO845" s="12"/>
      <c r="AP845" s="12"/>
      <c r="AQ845" s="12"/>
      <c r="AR845" s="12"/>
      <c r="AS845" s="12"/>
      <c r="AT845" s="12"/>
      <c r="AU845" s="12"/>
      <c r="AV845" s="12"/>
      <c r="AW845" s="12"/>
      <c r="AX845" s="12"/>
      <c r="AY845" s="12"/>
      <c r="AZ845" s="37" t="str">
        <f t="shared" ref="AZ845:AZ908" si="209">$BT845</f>
        <v/>
      </c>
      <c r="BA845" s="13" t="str" cm="1">
        <f t="array" ref="BA845">IF(BA$10="", "", IF(IFERROR(INDEX($B845:$AE845, $BK845, MATCH(BA$10, $B$11:$AE$11, 0)), "")="", "", IFERROR(VALUE(INDEX($B845:$AE845, $BK845, MATCH(BA$10, $B$11:$AE$11, 0))), "")))</f>
        <v/>
      </c>
      <c r="BB845" s="13" t="str" cm="1">
        <f t="array" ref="BB845">IF(BB$10="", "", IF(IFERROR(INDEX($B845:$AE845, $BK845, MATCH(BB$10, $B$11:$AE$11, 0)), "")="", "", IFERROR(VALUE(INDEX($B845:$AE845, $BK845, MATCH(BB$10, $B$11:$AE$11, 0))), "")))</f>
        <v/>
      </c>
      <c r="BC845" s="13" t="str" cm="1">
        <f t="array" ref="BC845">IF(BC$10="", "", IF(IFERROR(INDEX($B845:$AE845, $BK845, MATCH(BC$10, $B$11:$AE$11, 0)), "")="", "", IFERROR(VALUE(INDEX($B845:$AE845, $BK845, MATCH(BC$10, $B$11:$AE$11, 0))), "")))</f>
        <v/>
      </c>
      <c r="BD845" s="13" t="str" cm="1">
        <f t="array" ref="BD845">IF(BD$10="", "", IF(IFERROR(INDEX($B845:$AE845, $BK845, MATCH(BD$10, $B$11:$AE$11, 0)), "")="", "", IFERROR(VALUE(INDEX($B845:$AE845, $BK845, MATCH(BD$10, $B$11:$AE$11, 0))), "")))</f>
        <v/>
      </c>
      <c r="BE845" s="32" t="str" cm="1">
        <f t="array" ref="BE845">IF(BE$10="", "", IF(IFERROR(INDEX($B845:$AE845, $BK845, MATCH(BE$10, $B$11:$AE$11, 0)), "")="", "", IFERROR(VALUE(INDEX($B845:$AE845, $BK845, MATCH(BE$10, $B$11:$AE$11, 0))), "")))</f>
        <v/>
      </c>
      <c r="BF845" s="12"/>
      <c r="BG845" s="44" t="str" cm="1">
        <f t="array" ref="BG845">IF(BG$10="", "", IF(IFERROR(INDEX($B845:$AE845, $BK845, MATCH(BG$10, $B$11:$AE$11, 0)), "")="", "", IFERROR(LEFT(INDEX($B845:$AE845, $BK845, MATCH(BG$10, $B$11:$AE$11, 0)), 70), "")))</f>
        <v/>
      </c>
      <c r="BH845" s="12"/>
      <c r="BI845" s="44" t="str" cm="1">
        <f t="array" ref="BI845">IF(BI$10="", "", IF(IFERROR(INDEX($B845:$AE845, $BK845, MATCH(BI$10, $B$11:$AE$11, 0)), "")="", "", IFERROR(INDEX($B845:$AE845, $BK845, MATCH(BI$10, $B$11:$AE$11, 0)), "")))</f>
        <v/>
      </c>
      <c r="BJ845" s="12"/>
      <c r="BN845" s="19" t="str" cm="1">
        <f t="array" ref="BN845">IF($AZ$10="", "", IF(IFERROR(INDEX($B845:$AE845, $BK845, MATCH($AZ$10, $B$11:$AE$11, 0)), "")="", "", IFERROR(INDEX($B845:$AE845, $BK845, MATCH($AZ$10, $B$11:$AE$11, 0)), "")))</f>
        <v/>
      </c>
      <c r="BO845" s="19" t="str">
        <f t="shared" ref="BO845:BO908" si="210">IF($BN845="", "", IFERROR(FIND("/", $BN845), ""))</f>
        <v/>
      </c>
      <c r="BP845" s="19" t="str">
        <f t="shared" ref="BP845:BP908" si="211">IF(OR($BN845="", $BO845=""), "", IFERROR(FIND("/", $BN845, $BO845+1), ""))</f>
        <v/>
      </c>
      <c r="BQ845" s="19" t="str">
        <f t="shared" ref="BQ845:BQ908" si="212">IF($BN845="", "", IFERROR(VALUE(LEFT($BN845, $BO845-1)), ""))</f>
        <v/>
      </c>
      <c r="BR845" s="30" t="str">
        <f t="shared" ref="BR845:BR908" si="213">IF($BN845="", "", IFERROR(VALUE(MID($BN845, $BO845+1, (BP845-BO845-1))), ""))</f>
        <v/>
      </c>
      <c r="BS845" s="19" t="str">
        <f t="shared" ref="BS845:BS908" si="214">IF($BN845="", "", IFERROR(VALUE(MID($BN845, $BP845+1, (LEN(BN845)-BP845))), ""))</f>
        <v/>
      </c>
      <c r="BT845" s="40" t="str" cm="1">
        <f t="array" ref="BT845">IFERROR(DATE(INDEX($BQ845:$BS845, $BK845, MATCH($BN$5, $BQ$10:$BS$10, 0)), INDEX($BQ845:$BS845, $BK845, MATCH($BN$4, $BQ$10:$BS$10, 0)), INDEX($BQ845:$BS845, $BK845, MATCH($BN$3, $BQ$10:$BS$10, 0))), "")</f>
        <v/>
      </c>
      <c r="BV845" s="19" t="str">
        <f t="shared" ref="BV845:BV908" si="215">IF(COUNTIF($B845:$AE845, "")=30, "", "X")</f>
        <v/>
      </c>
      <c r="BX845" s="19" t="str">
        <f t="shared" ref="BX845:BX908" si="216">IF($BI845="", "", IF(COUNTIF($BI$12:$BI$1210, $BI845)&gt;1, "X", ""))</f>
        <v/>
      </c>
      <c r="BZ845" s="30" t="str">
        <f t="shared" si="204"/>
        <v/>
      </c>
      <c r="CA845" s="13" t="str">
        <f t="shared" si="205"/>
        <v/>
      </c>
      <c r="CB845" s="13" t="str">
        <f t="shared" si="206"/>
        <v/>
      </c>
      <c r="CC845" s="13" t="str">
        <f t="shared" si="207"/>
        <v/>
      </c>
      <c r="CD845" s="32" t="str">
        <f t="shared" si="208"/>
        <v/>
      </c>
      <c r="CF845" s="52" t="str">
        <f t="shared" ref="CF845:CF908" si="217">IF($BV845="", "", IFERROR(SUM($BZ845:$CD845), ""))</f>
        <v/>
      </c>
      <c r="CH845" s="19" t="str">
        <f>IF($CF845="", "", COUNTIF($CF$12:$CF$1210, "&gt;"&amp;$CF845)+1+COUNTIF($CF$12:$CF845, $CF845)-1)</f>
        <v/>
      </c>
      <c r="CJ845" s="19" t="str">
        <f t="shared" ref="CJ845:CJ908" si="218">IF($BT845="", "", IFERROR(TEXT($BT845, "mmm yyyy"), ""))</f>
        <v/>
      </c>
      <c r="CL845" s="87" t="str">
        <f t="shared" ref="CL845:CL908" si="219">IF($BV845="", "", IFERROR(SUM($BB845:$BE845)/$BA845, ""))</f>
        <v/>
      </c>
    </row>
    <row r="846" spans="1:90" x14ac:dyDescent="0.25">
      <c r="A846" s="11"/>
      <c r="B846" s="5"/>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7"/>
      <c r="AF846" s="11"/>
      <c r="AG846" s="12"/>
      <c r="AH846" s="12"/>
      <c r="AI846" s="12"/>
      <c r="AJ846" s="12"/>
      <c r="AK846" s="12"/>
      <c r="AL846" s="12"/>
      <c r="AM846" s="12"/>
      <c r="AN846" s="12"/>
      <c r="AO846" s="12"/>
      <c r="AP846" s="12"/>
      <c r="AQ846" s="12"/>
      <c r="AR846" s="12"/>
      <c r="AS846" s="12"/>
      <c r="AT846" s="12"/>
      <c r="AU846" s="12"/>
      <c r="AV846" s="12"/>
      <c r="AW846" s="12"/>
      <c r="AX846" s="12"/>
      <c r="AY846" s="12"/>
      <c r="AZ846" s="37" t="str">
        <f t="shared" si="209"/>
        <v/>
      </c>
      <c r="BA846" s="13" t="str" cm="1">
        <f t="array" ref="BA846">IF(BA$10="", "", IF(IFERROR(INDEX($B846:$AE846, $BK846, MATCH(BA$10, $B$11:$AE$11, 0)), "")="", "", IFERROR(VALUE(INDEX($B846:$AE846, $BK846, MATCH(BA$10, $B$11:$AE$11, 0))), "")))</f>
        <v/>
      </c>
      <c r="BB846" s="13" t="str" cm="1">
        <f t="array" ref="BB846">IF(BB$10="", "", IF(IFERROR(INDEX($B846:$AE846, $BK846, MATCH(BB$10, $B$11:$AE$11, 0)), "")="", "", IFERROR(VALUE(INDEX($B846:$AE846, $BK846, MATCH(BB$10, $B$11:$AE$11, 0))), "")))</f>
        <v/>
      </c>
      <c r="BC846" s="13" t="str" cm="1">
        <f t="array" ref="BC846">IF(BC$10="", "", IF(IFERROR(INDEX($B846:$AE846, $BK846, MATCH(BC$10, $B$11:$AE$11, 0)), "")="", "", IFERROR(VALUE(INDEX($B846:$AE846, $BK846, MATCH(BC$10, $B$11:$AE$11, 0))), "")))</f>
        <v/>
      </c>
      <c r="BD846" s="13" t="str" cm="1">
        <f t="array" ref="BD846">IF(BD$10="", "", IF(IFERROR(INDEX($B846:$AE846, $BK846, MATCH(BD$10, $B$11:$AE$11, 0)), "")="", "", IFERROR(VALUE(INDEX($B846:$AE846, $BK846, MATCH(BD$10, $B$11:$AE$11, 0))), "")))</f>
        <v/>
      </c>
      <c r="BE846" s="32" t="str" cm="1">
        <f t="array" ref="BE846">IF(BE$10="", "", IF(IFERROR(INDEX($B846:$AE846, $BK846, MATCH(BE$10, $B$11:$AE$11, 0)), "")="", "", IFERROR(VALUE(INDEX($B846:$AE846, $BK846, MATCH(BE$10, $B$11:$AE$11, 0))), "")))</f>
        <v/>
      </c>
      <c r="BF846" s="12"/>
      <c r="BG846" s="44" t="str" cm="1">
        <f t="array" ref="BG846">IF(BG$10="", "", IF(IFERROR(INDEX($B846:$AE846, $BK846, MATCH(BG$10, $B$11:$AE$11, 0)), "")="", "", IFERROR(LEFT(INDEX($B846:$AE846, $BK846, MATCH(BG$10, $B$11:$AE$11, 0)), 70), "")))</f>
        <v/>
      </c>
      <c r="BH846" s="12"/>
      <c r="BI846" s="44" t="str" cm="1">
        <f t="array" ref="BI846">IF(BI$10="", "", IF(IFERROR(INDEX($B846:$AE846, $BK846, MATCH(BI$10, $B$11:$AE$11, 0)), "")="", "", IFERROR(INDEX($B846:$AE846, $BK846, MATCH(BI$10, $B$11:$AE$11, 0)), "")))</f>
        <v/>
      </c>
      <c r="BJ846" s="12"/>
      <c r="BN846" s="19" t="str" cm="1">
        <f t="array" ref="BN846">IF($AZ$10="", "", IF(IFERROR(INDEX($B846:$AE846, $BK846, MATCH($AZ$10, $B$11:$AE$11, 0)), "")="", "", IFERROR(INDEX($B846:$AE846, $BK846, MATCH($AZ$10, $B$11:$AE$11, 0)), "")))</f>
        <v/>
      </c>
      <c r="BO846" s="19" t="str">
        <f t="shared" si="210"/>
        <v/>
      </c>
      <c r="BP846" s="19" t="str">
        <f t="shared" si="211"/>
        <v/>
      </c>
      <c r="BQ846" s="19" t="str">
        <f t="shared" si="212"/>
        <v/>
      </c>
      <c r="BR846" s="30" t="str">
        <f t="shared" si="213"/>
        <v/>
      </c>
      <c r="BS846" s="19" t="str">
        <f t="shared" si="214"/>
        <v/>
      </c>
      <c r="BT846" s="40" t="str" cm="1">
        <f t="array" ref="BT846">IFERROR(DATE(INDEX($BQ846:$BS846, $BK846, MATCH($BN$5, $BQ$10:$BS$10, 0)), INDEX($BQ846:$BS846, $BK846, MATCH($BN$4, $BQ$10:$BS$10, 0)), INDEX($BQ846:$BS846, $BK846, MATCH($BN$3, $BQ$10:$BS$10, 0))), "")</f>
        <v/>
      </c>
      <c r="BV846" s="19" t="str">
        <f t="shared" si="215"/>
        <v/>
      </c>
      <c r="BX846" s="19" t="str">
        <f t="shared" si="216"/>
        <v/>
      </c>
      <c r="BZ846" s="30" t="str">
        <f t="shared" si="204"/>
        <v/>
      </c>
      <c r="CA846" s="13" t="str">
        <f t="shared" si="205"/>
        <v/>
      </c>
      <c r="CB846" s="13" t="str">
        <f t="shared" si="206"/>
        <v/>
      </c>
      <c r="CC846" s="13" t="str">
        <f t="shared" si="207"/>
        <v/>
      </c>
      <c r="CD846" s="32" t="str">
        <f t="shared" si="208"/>
        <v/>
      </c>
      <c r="CF846" s="52" t="str">
        <f t="shared" si="217"/>
        <v/>
      </c>
      <c r="CH846" s="19" t="str">
        <f>IF($CF846="", "", COUNTIF($CF$12:$CF$1210, "&gt;"&amp;$CF846)+1+COUNTIF($CF$12:$CF846, $CF846)-1)</f>
        <v/>
      </c>
      <c r="CJ846" s="19" t="str">
        <f t="shared" si="218"/>
        <v/>
      </c>
      <c r="CL846" s="87" t="str">
        <f t="shared" si="219"/>
        <v/>
      </c>
    </row>
    <row r="847" spans="1:90" x14ac:dyDescent="0.25">
      <c r="A847" s="11"/>
      <c r="B847" s="5"/>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7"/>
      <c r="AF847" s="11"/>
      <c r="AG847" s="12"/>
      <c r="AH847" s="12"/>
      <c r="AI847" s="12"/>
      <c r="AJ847" s="12"/>
      <c r="AK847" s="12"/>
      <c r="AL847" s="12"/>
      <c r="AM847" s="12"/>
      <c r="AN847" s="12"/>
      <c r="AO847" s="12"/>
      <c r="AP847" s="12"/>
      <c r="AQ847" s="12"/>
      <c r="AR847" s="12"/>
      <c r="AS847" s="12"/>
      <c r="AT847" s="12"/>
      <c r="AU847" s="12"/>
      <c r="AV847" s="12"/>
      <c r="AW847" s="12"/>
      <c r="AX847" s="12"/>
      <c r="AY847" s="12"/>
      <c r="AZ847" s="37" t="str">
        <f t="shared" si="209"/>
        <v/>
      </c>
      <c r="BA847" s="13" t="str" cm="1">
        <f t="array" ref="BA847">IF(BA$10="", "", IF(IFERROR(INDEX($B847:$AE847, $BK847, MATCH(BA$10, $B$11:$AE$11, 0)), "")="", "", IFERROR(VALUE(INDEX($B847:$AE847, $BK847, MATCH(BA$10, $B$11:$AE$11, 0))), "")))</f>
        <v/>
      </c>
      <c r="BB847" s="13" t="str" cm="1">
        <f t="array" ref="BB847">IF(BB$10="", "", IF(IFERROR(INDEX($B847:$AE847, $BK847, MATCH(BB$10, $B$11:$AE$11, 0)), "")="", "", IFERROR(VALUE(INDEX($B847:$AE847, $BK847, MATCH(BB$10, $B$11:$AE$11, 0))), "")))</f>
        <v/>
      </c>
      <c r="BC847" s="13" t="str" cm="1">
        <f t="array" ref="BC847">IF(BC$10="", "", IF(IFERROR(INDEX($B847:$AE847, $BK847, MATCH(BC$10, $B$11:$AE$11, 0)), "")="", "", IFERROR(VALUE(INDEX($B847:$AE847, $BK847, MATCH(BC$10, $B$11:$AE$11, 0))), "")))</f>
        <v/>
      </c>
      <c r="BD847" s="13" t="str" cm="1">
        <f t="array" ref="BD847">IF(BD$10="", "", IF(IFERROR(INDEX($B847:$AE847, $BK847, MATCH(BD$10, $B$11:$AE$11, 0)), "")="", "", IFERROR(VALUE(INDEX($B847:$AE847, $BK847, MATCH(BD$10, $B$11:$AE$11, 0))), "")))</f>
        <v/>
      </c>
      <c r="BE847" s="32" t="str" cm="1">
        <f t="array" ref="BE847">IF(BE$10="", "", IF(IFERROR(INDEX($B847:$AE847, $BK847, MATCH(BE$10, $B$11:$AE$11, 0)), "")="", "", IFERROR(VALUE(INDEX($B847:$AE847, $BK847, MATCH(BE$10, $B$11:$AE$11, 0))), "")))</f>
        <v/>
      </c>
      <c r="BF847" s="12"/>
      <c r="BG847" s="44" t="str" cm="1">
        <f t="array" ref="BG847">IF(BG$10="", "", IF(IFERROR(INDEX($B847:$AE847, $BK847, MATCH(BG$10, $B$11:$AE$11, 0)), "")="", "", IFERROR(LEFT(INDEX($B847:$AE847, $BK847, MATCH(BG$10, $B$11:$AE$11, 0)), 70), "")))</f>
        <v/>
      </c>
      <c r="BH847" s="12"/>
      <c r="BI847" s="44" t="str" cm="1">
        <f t="array" ref="BI847">IF(BI$10="", "", IF(IFERROR(INDEX($B847:$AE847, $BK847, MATCH(BI$10, $B$11:$AE$11, 0)), "")="", "", IFERROR(INDEX($B847:$AE847, $BK847, MATCH(BI$10, $B$11:$AE$11, 0)), "")))</f>
        <v/>
      </c>
      <c r="BJ847" s="12"/>
      <c r="BN847" s="19" t="str" cm="1">
        <f t="array" ref="BN847">IF($AZ$10="", "", IF(IFERROR(INDEX($B847:$AE847, $BK847, MATCH($AZ$10, $B$11:$AE$11, 0)), "")="", "", IFERROR(INDEX($B847:$AE847, $BK847, MATCH($AZ$10, $B$11:$AE$11, 0)), "")))</f>
        <v/>
      </c>
      <c r="BO847" s="19" t="str">
        <f t="shared" si="210"/>
        <v/>
      </c>
      <c r="BP847" s="19" t="str">
        <f t="shared" si="211"/>
        <v/>
      </c>
      <c r="BQ847" s="19" t="str">
        <f t="shared" si="212"/>
        <v/>
      </c>
      <c r="BR847" s="30" t="str">
        <f t="shared" si="213"/>
        <v/>
      </c>
      <c r="BS847" s="19" t="str">
        <f t="shared" si="214"/>
        <v/>
      </c>
      <c r="BT847" s="40" t="str" cm="1">
        <f t="array" ref="BT847">IFERROR(DATE(INDEX($BQ847:$BS847, $BK847, MATCH($BN$5, $BQ$10:$BS$10, 0)), INDEX($BQ847:$BS847, $BK847, MATCH($BN$4, $BQ$10:$BS$10, 0)), INDEX($BQ847:$BS847, $BK847, MATCH($BN$3, $BQ$10:$BS$10, 0))), "")</f>
        <v/>
      </c>
      <c r="BV847" s="19" t="str">
        <f t="shared" si="215"/>
        <v/>
      </c>
      <c r="BX847" s="19" t="str">
        <f t="shared" si="216"/>
        <v/>
      </c>
      <c r="BZ847" s="30" t="str">
        <f t="shared" ref="BZ847:BZ910" si="220">IF(BA847="", "", IFERROR(ROUNDDOWN(BA847/BZ$9, 0)*BZ$8, ""))</f>
        <v/>
      </c>
      <c r="CA847" s="13" t="str">
        <f t="shared" ref="CA847:CA910" si="221">IF(BB847="", "", IFERROR(ROUNDDOWN(BB847/CA$9, 0)*CA$8, ""))</f>
        <v/>
      </c>
      <c r="CB847" s="13" t="str">
        <f t="shared" ref="CB847:CB910" si="222">IF(BC847="", "", IFERROR(ROUNDDOWN(BC847/CB$9, 0)*CB$8, ""))</f>
        <v/>
      </c>
      <c r="CC847" s="13" t="str">
        <f t="shared" ref="CC847:CC910" si="223">IF(BD847="", "", IFERROR(ROUNDDOWN(BD847/CC$9, 0)*CC$8, ""))</f>
        <v/>
      </c>
      <c r="CD847" s="32" t="str">
        <f t="shared" ref="CD847:CD910" si="224">IF(BE847="", "", IFERROR(ROUNDDOWN(BE847/CD$9, 0)*CD$8, ""))</f>
        <v/>
      </c>
      <c r="CF847" s="52" t="str">
        <f t="shared" si="217"/>
        <v/>
      </c>
      <c r="CH847" s="19" t="str">
        <f>IF($CF847="", "", COUNTIF($CF$12:$CF$1210, "&gt;"&amp;$CF847)+1+COUNTIF($CF$12:$CF847, $CF847)-1)</f>
        <v/>
      </c>
      <c r="CJ847" s="19" t="str">
        <f t="shared" si="218"/>
        <v/>
      </c>
      <c r="CL847" s="87" t="str">
        <f t="shared" si="219"/>
        <v/>
      </c>
    </row>
    <row r="848" spans="1:90" x14ac:dyDescent="0.25">
      <c r="A848" s="11"/>
      <c r="B848" s="5"/>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7"/>
      <c r="AF848" s="11"/>
      <c r="AG848" s="12"/>
      <c r="AH848" s="12"/>
      <c r="AI848" s="12"/>
      <c r="AJ848" s="12"/>
      <c r="AK848" s="12"/>
      <c r="AL848" s="12"/>
      <c r="AM848" s="12"/>
      <c r="AN848" s="12"/>
      <c r="AO848" s="12"/>
      <c r="AP848" s="12"/>
      <c r="AQ848" s="12"/>
      <c r="AR848" s="12"/>
      <c r="AS848" s="12"/>
      <c r="AT848" s="12"/>
      <c r="AU848" s="12"/>
      <c r="AV848" s="12"/>
      <c r="AW848" s="12"/>
      <c r="AX848" s="12"/>
      <c r="AY848" s="12"/>
      <c r="AZ848" s="37" t="str">
        <f t="shared" si="209"/>
        <v/>
      </c>
      <c r="BA848" s="13" t="str" cm="1">
        <f t="array" ref="BA848">IF(BA$10="", "", IF(IFERROR(INDEX($B848:$AE848, $BK848, MATCH(BA$10, $B$11:$AE$11, 0)), "")="", "", IFERROR(VALUE(INDEX($B848:$AE848, $BK848, MATCH(BA$10, $B$11:$AE$11, 0))), "")))</f>
        <v/>
      </c>
      <c r="BB848" s="13" t="str" cm="1">
        <f t="array" ref="BB848">IF(BB$10="", "", IF(IFERROR(INDEX($B848:$AE848, $BK848, MATCH(BB$10, $B$11:$AE$11, 0)), "")="", "", IFERROR(VALUE(INDEX($B848:$AE848, $BK848, MATCH(BB$10, $B$11:$AE$11, 0))), "")))</f>
        <v/>
      </c>
      <c r="BC848" s="13" t="str" cm="1">
        <f t="array" ref="BC848">IF(BC$10="", "", IF(IFERROR(INDEX($B848:$AE848, $BK848, MATCH(BC$10, $B$11:$AE$11, 0)), "")="", "", IFERROR(VALUE(INDEX($B848:$AE848, $BK848, MATCH(BC$10, $B$11:$AE$11, 0))), "")))</f>
        <v/>
      </c>
      <c r="BD848" s="13" t="str" cm="1">
        <f t="array" ref="BD848">IF(BD$10="", "", IF(IFERROR(INDEX($B848:$AE848, $BK848, MATCH(BD$10, $B$11:$AE$11, 0)), "")="", "", IFERROR(VALUE(INDEX($B848:$AE848, $BK848, MATCH(BD$10, $B$11:$AE$11, 0))), "")))</f>
        <v/>
      </c>
      <c r="BE848" s="32" t="str" cm="1">
        <f t="array" ref="BE848">IF(BE$10="", "", IF(IFERROR(INDEX($B848:$AE848, $BK848, MATCH(BE$10, $B$11:$AE$11, 0)), "")="", "", IFERROR(VALUE(INDEX($B848:$AE848, $BK848, MATCH(BE$10, $B$11:$AE$11, 0))), "")))</f>
        <v/>
      </c>
      <c r="BF848" s="12"/>
      <c r="BG848" s="44" t="str" cm="1">
        <f t="array" ref="BG848">IF(BG$10="", "", IF(IFERROR(INDEX($B848:$AE848, $BK848, MATCH(BG$10, $B$11:$AE$11, 0)), "")="", "", IFERROR(LEFT(INDEX($B848:$AE848, $BK848, MATCH(BG$10, $B$11:$AE$11, 0)), 70), "")))</f>
        <v/>
      </c>
      <c r="BH848" s="12"/>
      <c r="BI848" s="44" t="str" cm="1">
        <f t="array" ref="BI848">IF(BI$10="", "", IF(IFERROR(INDEX($B848:$AE848, $BK848, MATCH(BI$10, $B$11:$AE$11, 0)), "")="", "", IFERROR(INDEX($B848:$AE848, $BK848, MATCH(BI$10, $B$11:$AE$11, 0)), "")))</f>
        <v/>
      </c>
      <c r="BJ848" s="12"/>
      <c r="BN848" s="19" t="str" cm="1">
        <f t="array" ref="BN848">IF($AZ$10="", "", IF(IFERROR(INDEX($B848:$AE848, $BK848, MATCH($AZ$10, $B$11:$AE$11, 0)), "")="", "", IFERROR(INDEX($B848:$AE848, $BK848, MATCH($AZ$10, $B$11:$AE$11, 0)), "")))</f>
        <v/>
      </c>
      <c r="BO848" s="19" t="str">
        <f t="shared" si="210"/>
        <v/>
      </c>
      <c r="BP848" s="19" t="str">
        <f t="shared" si="211"/>
        <v/>
      </c>
      <c r="BQ848" s="19" t="str">
        <f t="shared" si="212"/>
        <v/>
      </c>
      <c r="BR848" s="30" t="str">
        <f t="shared" si="213"/>
        <v/>
      </c>
      <c r="BS848" s="19" t="str">
        <f t="shared" si="214"/>
        <v/>
      </c>
      <c r="BT848" s="40" t="str" cm="1">
        <f t="array" ref="BT848">IFERROR(DATE(INDEX($BQ848:$BS848, $BK848, MATCH($BN$5, $BQ$10:$BS$10, 0)), INDEX($BQ848:$BS848, $BK848, MATCH($BN$4, $BQ$10:$BS$10, 0)), INDEX($BQ848:$BS848, $BK848, MATCH($BN$3, $BQ$10:$BS$10, 0))), "")</f>
        <v/>
      </c>
      <c r="BV848" s="19" t="str">
        <f t="shared" si="215"/>
        <v/>
      </c>
      <c r="BX848" s="19" t="str">
        <f t="shared" si="216"/>
        <v/>
      </c>
      <c r="BZ848" s="30" t="str">
        <f t="shared" si="220"/>
        <v/>
      </c>
      <c r="CA848" s="13" t="str">
        <f t="shared" si="221"/>
        <v/>
      </c>
      <c r="CB848" s="13" t="str">
        <f t="shared" si="222"/>
        <v/>
      </c>
      <c r="CC848" s="13" t="str">
        <f t="shared" si="223"/>
        <v/>
      </c>
      <c r="CD848" s="32" t="str">
        <f t="shared" si="224"/>
        <v/>
      </c>
      <c r="CF848" s="52" t="str">
        <f t="shared" si="217"/>
        <v/>
      </c>
      <c r="CH848" s="19" t="str">
        <f>IF($CF848="", "", COUNTIF($CF$12:$CF$1210, "&gt;"&amp;$CF848)+1+COUNTIF($CF$12:$CF848, $CF848)-1)</f>
        <v/>
      </c>
      <c r="CJ848" s="19" t="str">
        <f t="shared" si="218"/>
        <v/>
      </c>
      <c r="CL848" s="87" t="str">
        <f t="shared" si="219"/>
        <v/>
      </c>
    </row>
    <row r="849" spans="1:90" x14ac:dyDescent="0.25">
      <c r="A849" s="11"/>
      <c r="B849" s="5"/>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7"/>
      <c r="AF849" s="11"/>
      <c r="AG849" s="12"/>
      <c r="AH849" s="12"/>
      <c r="AI849" s="12"/>
      <c r="AJ849" s="12"/>
      <c r="AK849" s="12"/>
      <c r="AL849" s="12"/>
      <c r="AM849" s="12"/>
      <c r="AN849" s="12"/>
      <c r="AO849" s="12"/>
      <c r="AP849" s="12"/>
      <c r="AQ849" s="12"/>
      <c r="AR849" s="12"/>
      <c r="AS849" s="12"/>
      <c r="AT849" s="12"/>
      <c r="AU849" s="12"/>
      <c r="AV849" s="12"/>
      <c r="AW849" s="12"/>
      <c r="AX849" s="12"/>
      <c r="AY849" s="12"/>
      <c r="AZ849" s="37" t="str">
        <f t="shared" si="209"/>
        <v/>
      </c>
      <c r="BA849" s="13" t="str" cm="1">
        <f t="array" ref="BA849">IF(BA$10="", "", IF(IFERROR(INDEX($B849:$AE849, $BK849, MATCH(BA$10, $B$11:$AE$11, 0)), "")="", "", IFERROR(VALUE(INDEX($B849:$AE849, $BK849, MATCH(BA$10, $B$11:$AE$11, 0))), "")))</f>
        <v/>
      </c>
      <c r="BB849" s="13" t="str" cm="1">
        <f t="array" ref="BB849">IF(BB$10="", "", IF(IFERROR(INDEX($B849:$AE849, $BK849, MATCH(BB$10, $B$11:$AE$11, 0)), "")="", "", IFERROR(VALUE(INDEX($B849:$AE849, $BK849, MATCH(BB$10, $B$11:$AE$11, 0))), "")))</f>
        <v/>
      </c>
      <c r="BC849" s="13" t="str" cm="1">
        <f t="array" ref="BC849">IF(BC$10="", "", IF(IFERROR(INDEX($B849:$AE849, $BK849, MATCH(BC$10, $B$11:$AE$11, 0)), "")="", "", IFERROR(VALUE(INDEX($B849:$AE849, $BK849, MATCH(BC$10, $B$11:$AE$11, 0))), "")))</f>
        <v/>
      </c>
      <c r="BD849" s="13" t="str" cm="1">
        <f t="array" ref="BD849">IF(BD$10="", "", IF(IFERROR(INDEX($B849:$AE849, $BK849, MATCH(BD$10, $B$11:$AE$11, 0)), "")="", "", IFERROR(VALUE(INDEX($B849:$AE849, $BK849, MATCH(BD$10, $B$11:$AE$11, 0))), "")))</f>
        <v/>
      </c>
      <c r="BE849" s="32" t="str" cm="1">
        <f t="array" ref="BE849">IF(BE$10="", "", IF(IFERROR(INDEX($B849:$AE849, $BK849, MATCH(BE$10, $B$11:$AE$11, 0)), "")="", "", IFERROR(VALUE(INDEX($B849:$AE849, $BK849, MATCH(BE$10, $B$11:$AE$11, 0))), "")))</f>
        <v/>
      </c>
      <c r="BF849" s="12"/>
      <c r="BG849" s="44" t="str" cm="1">
        <f t="array" ref="BG849">IF(BG$10="", "", IF(IFERROR(INDEX($B849:$AE849, $BK849, MATCH(BG$10, $B$11:$AE$11, 0)), "")="", "", IFERROR(LEFT(INDEX($B849:$AE849, $BK849, MATCH(BG$10, $B$11:$AE$11, 0)), 70), "")))</f>
        <v/>
      </c>
      <c r="BH849" s="12"/>
      <c r="BI849" s="44" t="str" cm="1">
        <f t="array" ref="BI849">IF(BI$10="", "", IF(IFERROR(INDEX($B849:$AE849, $BK849, MATCH(BI$10, $B$11:$AE$11, 0)), "")="", "", IFERROR(INDEX($B849:$AE849, $BK849, MATCH(BI$10, $B$11:$AE$11, 0)), "")))</f>
        <v/>
      </c>
      <c r="BJ849" s="12"/>
      <c r="BN849" s="19" t="str" cm="1">
        <f t="array" ref="BN849">IF($AZ$10="", "", IF(IFERROR(INDEX($B849:$AE849, $BK849, MATCH($AZ$10, $B$11:$AE$11, 0)), "")="", "", IFERROR(INDEX($B849:$AE849, $BK849, MATCH($AZ$10, $B$11:$AE$11, 0)), "")))</f>
        <v/>
      </c>
      <c r="BO849" s="19" t="str">
        <f t="shared" si="210"/>
        <v/>
      </c>
      <c r="BP849" s="19" t="str">
        <f t="shared" si="211"/>
        <v/>
      </c>
      <c r="BQ849" s="19" t="str">
        <f t="shared" si="212"/>
        <v/>
      </c>
      <c r="BR849" s="30" t="str">
        <f t="shared" si="213"/>
        <v/>
      </c>
      <c r="BS849" s="19" t="str">
        <f t="shared" si="214"/>
        <v/>
      </c>
      <c r="BT849" s="40" t="str" cm="1">
        <f t="array" ref="BT849">IFERROR(DATE(INDEX($BQ849:$BS849, $BK849, MATCH($BN$5, $BQ$10:$BS$10, 0)), INDEX($BQ849:$BS849, $BK849, MATCH($BN$4, $BQ$10:$BS$10, 0)), INDEX($BQ849:$BS849, $BK849, MATCH($BN$3, $BQ$10:$BS$10, 0))), "")</f>
        <v/>
      </c>
      <c r="BV849" s="19" t="str">
        <f t="shared" si="215"/>
        <v/>
      </c>
      <c r="BX849" s="19" t="str">
        <f t="shared" si="216"/>
        <v/>
      </c>
      <c r="BZ849" s="30" t="str">
        <f t="shared" si="220"/>
        <v/>
      </c>
      <c r="CA849" s="13" t="str">
        <f t="shared" si="221"/>
        <v/>
      </c>
      <c r="CB849" s="13" t="str">
        <f t="shared" si="222"/>
        <v/>
      </c>
      <c r="CC849" s="13" t="str">
        <f t="shared" si="223"/>
        <v/>
      </c>
      <c r="CD849" s="32" t="str">
        <f t="shared" si="224"/>
        <v/>
      </c>
      <c r="CF849" s="52" t="str">
        <f t="shared" si="217"/>
        <v/>
      </c>
      <c r="CH849" s="19" t="str">
        <f>IF($CF849="", "", COUNTIF($CF$12:$CF$1210, "&gt;"&amp;$CF849)+1+COUNTIF($CF$12:$CF849, $CF849)-1)</f>
        <v/>
      </c>
      <c r="CJ849" s="19" t="str">
        <f t="shared" si="218"/>
        <v/>
      </c>
      <c r="CL849" s="87" t="str">
        <f t="shared" si="219"/>
        <v/>
      </c>
    </row>
    <row r="850" spans="1:90" x14ac:dyDescent="0.25">
      <c r="A850" s="11"/>
      <c r="B850" s="5"/>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7"/>
      <c r="AF850" s="11"/>
      <c r="AG850" s="12"/>
      <c r="AH850" s="12"/>
      <c r="AI850" s="12"/>
      <c r="AJ850" s="12"/>
      <c r="AK850" s="12"/>
      <c r="AL850" s="12"/>
      <c r="AM850" s="12"/>
      <c r="AN850" s="12"/>
      <c r="AO850" s="12"/>
      <c r="AP850" s="12"/>
      <c r="AQ850" s="12"/>
      <c r="AR850" s="12"/>
      <c r="AS850" s="12"/>
      <c r="AT850" s="12"/>
      <c r="AU850" s="12"/>
      <c r="AV850" s="12"/>
      <c r="AW850" s="12"/>
      <c r="AX850" s="12"/>
      <c r="AY850" s="12"/>
      <c r="AZ850" s="37" t="str">
        <f t="shared" si="209"/>
        <v/>
      </c>
      <c r="BA850" s="13" t="str" cm="1">
        <f t="array" ref="BA850">IF(BA$10="", "", IF(IFERROR(INDEX($B850:$AE850, $BK850, MATCH(BA$10, $B$11:$AE$11, 0)), "")="", "", IFERROR(VALUE(INDEX($B850:$AE850, $BK850, MATCH(BA$10, $B$11:$AE$11, 0))), "")))</f>
        <v/>
      </c>
      <c r="BB850" s="13" t="str" cm="1">
        <f t="array" ref="BB850">IF(BB$10="", "", IF(IFERROR(INDEX($B850:$AE850, $BK850, MATCH(BB$10, $B$11:$AE$11, 0)), "")="", "", IFERROR(VALUE(INDEX($B850:$AE850, $BK850, MATCH(BB$10, $B$11:$AE$11, 0))), "")))</f>
        <v/>
      </c>
      <c r="BC850" s="13" t="str" cm="1">
        <f t="array" ref="BC850">IF(BC$10="", "", IF(IFERROR(INDEX($B850:$AE850, $BK850, MATCH(BC$10, $B$11:$AE$11, 0)), "")="", "", IFERROR(VALUE(INDEX($B850:$AE850, $BK850, MATCH(BC$10, $B$11:$AE$11, 0))), "")))</f>
        <v/>
      </c>
      <c r="BD850" s="13" t="str" cm="1">
        <f t="array" ref="BD850">IF(BD$10="", "", IF(IFERROR(INDEX($B850:$AE850, $BK850, MATCH(BD$10, $B$11:$AE$11, 0)), "")="", "", IFERROR(VALUE(INDEX($B850:$AE850, $BK850, MATCH(BD$10, $B$11:$AE$11, 0))), "")))</f>
        <v/>
      </c>
      <c r="BE850" s="32" t="str" cm="1">
        <f t="array" ref="BE850">IF(BE$10="", "", IF(IFERROR(INDEX($B850:$AE850, $BK850, MATCH(BE$10, $B$11:$AE$11, 0)), "")="", "", IFERROR(VALUE(INDEX($B850:$AE850, $BK850, MATCH(BE$10, $B$11:$AE$11, 0))), "")))</f>
        <v/>
      </c>
      <c r="BF850" s="12"/>
      <c r="BG850" s="44" t="str" cm="1">
        <f t="array" ref="BG850">IF(BG$10="", "", IF(IFERROR(INDEX($B850:$AE850, $BK850, MATCH(BG$10, $B$11:$AE$11, 0)), "")="", "", IFERROR(LEFT(INDEX($B850:$AE850, $BK850, MATCH(BG$10, $B$11:$AE$11, 0)), 70), "")))</f>
        <v/>
      </c>
      <c r="BH850" s="12"/>
      <c r="BI850" s="44" t="str" cm="1">
        <f t="array" ref="BI850">IF(BI$10="", "", IF(IFERROR(INDEX($B850:$AE850, $BK850, MATCH(BI$10, $B$11:$AE$11, 0)), "")="", "", IFERROR(INDEX($B850:$AE850, $BK850, MATCH(BI$10, $B$11:$AE$11, 0)), "")))</f>
        <v/>
      </c>
      <c r="BJ850" s="12"/>
      <c r="BN850" s="19" t="str" cm="1">
        <f t="array" ref="BN850">IF($AZ$10="", "", IF(IFERROR(INDEX($B850:$AE850, $BK850, MATCH($AZ$10, $B$11:$AE$11, 0)), "")="", "", IFERROR(INDEX($B850:$AE850, $BK850, MATCH($AZ$10, $B$11:$AE$11, 0)), "")))</f>
        <v/>
      </c>
      <c r="BO850" s="19" t="str">
        <f t="shared" si="210"/>
        <v/>
      </c>
      <c r="BP850" s="19" t="str">
        <f t="shared" si="211"/>
        <v/>
      </c>
      <c r="BQ850" s="19" t="str">
        <f t="shared" si="212"/>
        <v/>
      </c>
      <c r="BR850" s="30" t="str">
        <f t="shared" si="213"/>
        <v/>
      </c>
      <c r="BS850" s="19" t="str">
        <f t="shared" si="214"/>
        <v/>
      </c>
      <c r="BT850" s="40" t="str" cm="1">
        <f t="array" ref="BT850">IFERROR(DATE(INDEX($BQ850:$BS850, $BK850, MATCH($BN$5, $BQ$10:$BS$10, 0)), INDEX($BQ850:$BS850, $BK850, MATCH($BN$4, $BQ$10:$BS$10, 0)), INDEX($BQ850:$BS850, $BK850, MATCH($BN$3, $BQ$10:$BS$10, 0))), "")</f>
        <v/>
      </c>
      <c r="BV850" s="19" t="str">
        <f t="shared" si="215"/>
        <v/>
      </c>
      <c r="BX850" s="19" t="str">
        <f t="shared" si="216"/>
        <v/>
      </c>
      <c r="BZ850" s="30" t="str">
        <f t="shared" si="220"/>
        <v/>
      </c>
      <c r="CA850" s="13" t="str">
        <f t="shared" si="221"/>
        <v/>
      </c>
      <c r="CB850" s="13" t="str">
        <f t="shared" si="222"/>
        <v/>
      </c>
      <c r="CC850" s="13" t="str">
        <f t="shared" si="223"/>
        <v/>
      </c>
      <c r="CD850" s="32" t="str">
        <f t="shared" si="224"/>
        <v/>
      </c>
      <c r="CF850" s="52" t="str">
        <f t="shared" si="217"/>
        <v/>
      </c>
      <c r="CH850" s="19" t="str">
        <f>IF($CF850="", "", COUNTIF($CF$12:$CF$1210, "&gt;"&amp;$CF850)+1+COUNTIF($CF$12:$CF850, $CF850)-1)</f>
        <v/>
      </c>
      <c r="CJ850" s="19" t="str">
        <f t="shared" si="218"/>
        <v/>
      </c>
      <c r="CL850" s="87" t="str">
        <f t="shared" si="219"/>
        <v/>
      </c>
    </row>
    <row r="851" spans="1:90" x14ac:dyDescent="0.25">
      <c r="A851" s="11"/>
      <c r="B851" s="5"/>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7"/>
      <c r="AF851" s="11"/>
      <c r="AG851" s="12"/>
      <c r="AH851" s="12"/>
      <c r="AI851" s="12"/>
      <c r="AJ851" s="12"/>
      <c r="AK851" s="12"/>
      <c r="AL851" s="12"/>
      <c r="AM851" s="12"/>
      <c r="AN851" s="12"/>
      <c r="AO851" s="12"/>
      <c r="AP851" s="12"/>
      <c r="AQ851" s="12"/>
      <c r="AR851" s="12"/>
      <c r="AS851" s="12"/>
      <c r="AT851" s="12"/>
      <c r="AU851" s="12"/>
      <c r="AV851" s="12"/>
      <c r="AW851" s="12"/>
      <c r="AX851" s="12"/>
      <c r="AY851" s="12"/>
      <c r="AZ851" s="37" t="str">
        <f t="shared" si="209"/>
        <v/>
      </c>
      <c r="BA851" s="13" t="str" cm="1">
        <f t="array" ref="BA851">IF(BA$10="", "", IF(IFERROR(INDEX($B851:$AE851, $BK851, MATCH(BA$10, $B$11:$AE$11, 0)), "")="", "", IFERROR(VALUE(INDEX($B851:$AE851, $BK851, MATCH(BA$10, $B$11:$AE$11, 0))), "")))</f>
        <v/>
      </c>
      <c r="BB851" s="13" t="str" cm="1">
        <f t="array" ref="BB851">IF(BB$10="", "", IF(IFERROR(INDEX($B851:$AE851, $BK851, MATCH(BB$10, $B$11:$AE$11, 0)), "")="", "", IFERROR(VALUE(INDEX($B851:$AE851, $BK851, MATCH(BB$10, $B$11:$AE$11, 0))), "")))</f>
        <v/>
      </c>
      <c r="BC851" s="13" t="str" cm="1">
        <f t="array" ref="BC851">IF(BC$10="", "", IF(IFERROR(INDEX($B851:$AE851, $BK851, MATCH(BC$10, $B$11:$AE$11, 0)), "")="", "", IFERROR(VALUE(INDEX($B851:$AE851, $BK851, MATCH(BC$10, $B$11:$AE$11, 0))), "")))</f>
        <v/>
      </c>
      <c r="BD851" s="13" t="str" cm="1">
        <f t="array" ref="BD851">IF(BD$10="", "", IF(IFERROR(INDEX($B851:$AE851, $BK851, MATCH(BD$10, $B$11:$AE$11, 0)), "")="", "", IFERROR(VALUE(INDEX($B851:$AE851, $BK851, MATCH(BD$10, $B$11:$AE$11, 0))), "")))</f>
        <v/>
      </c>
      <c r="BE851" s="32" t="str" cm="1">
        <f t="array" ref="BE851">IF(BE$10="", "", IF(IFERROR(INDEX($B851:$AE851, $BK851, MATCH(BE$10, $B$11:$AE$11, 0)), "")="", "", IFERROR(VALUE(INDEX($B851:$AE851, $BK851, MATCH(BE$10, $B$11:$AE$11, 0))), "")))</f>
        <v/>
      </c>
      <c r="BF851" s="12"/>
      <c r="BG851" s="44" t="str" cm="1">
        <f t="array" ref="BG851">IF(BG$10="", "", IF(IFERROR(INDEX($B851:$AE851, $BK851, MATCH(BG$10, $B$11:$AE$11, 0)), "")="", "", IFERROR(LEFT(INDEX($B851:$AE851, $BK851, MATCH(BG$10, $B$11:$AE$11, 0)), 70), "")))</f>
        <v/>
      </c>
      <c r="BH851" s="12"/>
      <c r="BI851" s="44" t="str" cm="1">
        <f t="array" ref="BI851">IF(BI$10="", "", IF(IFERROR(INDEX($B851:$AE851, $BK851, MATCH(BI$10, $B$11:$AE$11, 0)), "")="", "", IFERROR(INDEX($B851:$AE851, $BK851, MATCH(BI$10, $B$11:$AE$11, 0)), "")))</f>
        <v/>
      </c>
      <c r="BJ851" s="12"/>
      <c r="BN851" s="19" t="str" cm="1">
        <f t="array" ref="BN851">IF($AZ$10="", "", IF(IFERROR(INDEX($B851:$AE851, $BK851, MATCH($AZ$10, $B$11:$AE$11, 0)), "")="", "", IFERROR(INDEX($B851:$AE851, $BK851, MATCH($AZ$10, $B$11:$AE$11, 0)), "")))</f>
        <v/>
      </c>
      <c r="BO851" s="19" t="str">
        <f t="shared" si="210"/>
        <v/>
      </c>
      <c r="BP851" s="19" t="str">
        <f t="shared" si="211"/>
        <v/>
      </c>
      <c r="BQ851" s="19" t="str">
        <f t="shared" si="212"/>
        <v/>
      </c>
      <c r="BR851" s="30" t="str">
        <f t="shared" si="213"/>
        <v/>
      </c>
      <c r="BS851" s="19" t="str">
        <f t="shared" si="214"/>
        <v/>
      </c>
      <c r="BT851" s="40" t="str" cm="1">
        <f t="array" ref="BT851">IFERROR(DATE(INDEX($BQ851:$BS851, $BK851, MATCH($BN$5, $BQ$10:$BS$10, 0)), INDEX($BQ851:$BS851, $BK851, MATCH($BN$4, $BQ$10:$BS$10, 0)), INDEX($BQ851:$BS851, $BK851, MATCH($BN$3, $BQ$10:$BS$10, 0))), "")</f>
        <v/>
      </c>
      <c r="BV851" s="19" t="str">
        <f t="shared" si="215"/>
        <v/>
      </c>
      <c r="BX851" s="19" t="str">
        <f t="shared" si="216"/>
        <v/>
      </c>
      <c r="BZ851" s="30" t="str">
        <f t="shared" si="220"/>
        <v/>
      </c>
      <c r="CA851" s="13" t="str">
        <f t="shared" si="221"/>
        <v/>
      </c>
      <c r="CB851" s="13" t="str">
        <f t="shared" si="222"/>
        <v/>
      </c>
      <c r="CC851" s="13" t="str">
        <f t="shared" si="223"/>
        <v/>
      </c>
      <c r="CD851" s="32" t="str">
        <f t="shared" si="224"/>
        <v/>
      </c>
      <c r="CF851" s="52" t="str">
        <f t="shared" si="217"/>
        <v/>
      </c>
      <c r="CH851" s="19" t="str">
        <f>IF($CF851="", "", COUNTIF($CF$12:$CF$1210, "&gt;"&amp;$CF851)+1+COUNTIF($CF$12:$CF851, $CF851)-1)</f>
        <v/>
      </c>
      <c r="CJ851" s="19" t="str">
        <f t="shared" si="218"/>
        <v/>
      </c>
      <c r="CL851" s="87" t="str">
        <f t="shared" si="219"/>
        <v/>
      </c>
    </row>
    <row r="852" spans="1:90" x14ac:dyDescent="0.25">
      <c r="A852" s="11"/>
      <c r="B852" s="5"/>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7"/>
      <c r="AF852" s="11"/>
      <c r="AG852" s="12"/>
      <c r="AH852" s="12"/>
      <c r="AI852" s="12"/>
      <c r="AJ852" s="12"/>
      <c r="AK852" s="12"/>
      <c r="AL852" s="12"/>
      <c r="AM852" s="12"/>
      <c r="AN852" s="12"/>
      <c r="AO852" s="12"/>
      <c r="AP852" s="12"/>
      <c r="AQ852" s="12"/>
      <c r="AR852" s="12"/>
      <c r="AS852" s="12"/>
      <c r="AT852" s="12"/>
      <c r="AU852" s="12"/>
      <c r="AV852" s="12"/>
      <c r="AW852" s="12"/>
      <c r="AX852" s="12"/>
      <c r="AY852" s="12"/>
      <c r="AZ852" s="37" t="str">
        <f t="shared" si="209"/>
        <v/>
      </c>
      <c r="BA852" s="13" t="str" cm="1">
        <f t="array" ref="BA852">IF(BA$10="", "", IF(IFERROR(INDEX($B852:$AE852, $BK852, MATCH(BA$10, $B$11:$AE$11, 0)), "")="", "", IFERROR(VALUE(INDEX($B852:$AE852, $BK852, MATCH(BA$10, $B$11:$AE$11, 0))), "")))</f>
        <v/>
      </c>
      <c r="BB852" s="13" t="str" cm="1">
        <f t="array" ref="BB852">IF(BB$10="", "", IF(IFERROR(INDEX($B852:$AE852, $BK852, MATCH(BB$10, $B$11:$AE$11, 0)), "")="", "", IFERROR(VALUE(INDEX($B852:$AE852, $BK852, MATCH(BB$10, $B$11:$AE$11, 0))), "")))</f>
        <v/>
      </c>
      <c r="BC852" s="13" t="str" cm="1">
        <f t="array" ref="BC852">IF(BC$10="", "", IF(IFERROR(INDEX($B852:$AE852, $BK852, MATCH(BC$10, $B$11:$AE$11, 0)), "")="", "", IFERROR(VALUE(INDEX($B852:$AE852, $BK852, MATCH(BC$10, $B$11:$AE$11, 0))), "")))</f>
        <v/>
      </c>
      <c r="BD852" s="13" t="str" cm="1">
        <f t="array" ref="BD852">IF(BD$10="", "", IF(IFERROR(INDEX($B852:$AE852, $BK852, MATCH(BD$10, $B$11:$AE$11, 0)), "")="", "", IFERROR(VALUE(INDEX($B852:$AE852, $BK852, MATCH(BD$10, $B$11:$AE$11, 0))), "")))</f>
        <v/>
      </c>
      <c r="BE852" s="32" t="str" cm="1">
        <f t="array" ref="BE852">IF(BE$10="", "", IF(IFERROR(INDEX($B852:$AE852, $BK852, MATCH(BE$10, $B$11:$AE$11, 0)), "")="", "", IFERROR(VALUE(INDEX($B852:$AE852, $BK852, MATCH(BE$10, $B$11:$AE$11, 0))), "")))</f>
        <v/>
      </c>
      <c r="BF852" s="12"/>
      <c r="BG852" s="44" t="str" cm="1">
        <f t="array" ref="BG852">IF(BG$10="", "", IF(IFERROR(INDEX($B852:$AE852, $BK852, MATCH(BG$10, $B$11:$AE$11, 0)), "")="", "", IFERROR(LEFT(INDEX($B852:$AE852, $BK852, MATCH(BG$10, $B$11:$AE$11, 0)), 70), "")))</f>
        <v/>
      </c>
      <c r="BH852" s="12"/>
      <c r="BI852" s="44" t="str" cm="1">
        <f t="array" ref="BI852">IF(BI$10="", "", IF(IFERROR(INDEX($B852:$AE852, $BK852, MATCH(BI$10, $B$11:$AE$11, 0)), "")="", "", IFERROR(INDEX($B852:$AE852, $BK852, MATCH(BI$10, $B$11:$AE$11, 0)), "")))</f>
        <v/>
      </c>
      <c r="BJ852" s="12"/>
      <c r="BN852" s="19" t="str" cm="1">
        <f t="array" ref="BN852">IF($AZ$10="", "", IF(IFERROR(INDEX($B852:$AE852, $BK852, MATCH($AZ$10, $B$11:$AE$11, 0)), "")="", "", IFERROR(INDEX($B852:$AE852, $BK852, MATCH($AZ$10, $B$11:$AE$11, 0)), "")))</f>
        <v/>
      </c>
      <c r="BO852" s="19" t="str">
        <f t="shared" si="210"/>
        <v/>
      </c>
      <c r="BP852" s="19" t="str">
        <f t="shared" si="211"/>
        <v/>
      </c>
      <c r="BQ852" s="19" t="str">
        <f t="shared" si="212"/>
        <v/>
      </c>
      <c r="BR852" s="30" t="str">
        <f t="shared" si="213"/>
        <v/>
      </c>
      <c r="BS852" s="19" t="str">
        <f t="shared" si="214"/>
        <v/>
      </c>
      <c r="BT852" s="40" t="str" cm="1">
        <f t="array" ref="BT852">IFERROR(DATE(INDEX($BQ852:$BS852, $BK852, MATCH($BN$5, $BQ$10:$BS$10, 0)), INDEX($BQ852:$BS852, $BK852, MATCH($BN$4, $BQ$10:$BS$10, 0)), INDEX($BQ852:$BS852, $BK852, MATCH($BN$3, $BQ$10:$BS$10, 0))), "")</f>
        <v/>
      </c>
      <c r="BV852" s="19" t="str">
        <f t="shared" si="215"/>
        <v/>
      </c>
      <c r="BX852" s="19" t="str">
        <f t="shared" si="216"/>
        <v/>
      </c>
      <c r="BZ852" s="30" t="str">
        <f t="shared" si="220"/>
        <v/>
      </c>
      <c r="CA852" s="13" t="str">
        <f t="shared" si="221"/>
        <v/>
      </c>
      <c r="CB852" s="13" t="str">
        <f t="shared" si="222"/>
        <v/>
      </c>
      <c r="CC852" s="13" t="str">
        <f t="shared" si="223"/>
        <v/>
      </c>
      <c r="CD852" s="32" t="str">
        <f t="shared" si="224"/>
        <v/>
      </c>
      <c r="CF852" s="52" t="str">
        <f t="shared" si="217"/>
        <v/>
      </c>
      <c r="CH852" s="19" t="str">
        <f>IF($CF852="", "", COUNTIF($CF$12:$CF$1210, "&gt;"&amp;$CF852)+1+COUNTIF($CF$12:$CF852, $CF852)-1)</f>
        <v/>
      </c>
      <c r="CJ852" s="19" t="str">
        <f t="shared" si="218"/>
        <v/>
      </c>
      <c r="CL852" s="87" t="str">
        <f t="shared" si="219"/>
        <v/>
      </c>
    </row>
    <row r="853" spans="1:90" x14ac:dyDescent="0.25">
      <c r="A853" s="11"/>
      <c r="B853" s="5"/>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7"/>
      <c r="AF853" s="11"/>
      <c r="AG853" s="12"/>
      <c r="AH853" s="12"/>
      <c r="AI853" s="12"/>
      <c r="AJ853" s="12"/>
      <c r="AK853" s="12"/>
      <c r="AL853" s="12"/>
      <c r="AM853" s="12"/>
      <c r="AN853" s="12"/>
      <c r="AO853" s="12"/>
      <c r="AP853" s="12"/>
      <c r="AQ853" s="12"/>
      <c r="AR853" s="12"/>
      <c r="AS853" s="12"/>
      <c r="AT853" s="12"/>
      <c r="AU853" s="12"/>
      <c r="AV853" s="12"/>
      <c r="AW853" s="12"/>
      <c r="AX853" s="12"/>
      <c r="AY853" s="12"/>
      <c r="AZ853" s="37" t="str">
        <f t="shared" si="209"/>
        <v/>
      </c>
      <c r="BA853" s="13" t="str" cm="1">
        <f t="array" ref="BA853">IF(BA$10="", "", IF(IFERROR(INDEX($B853:$AE853, $BK853, MATCH(BA$10, $B$11:$AE$11, 0)), "")="", "", IFERROR(VALUE(INDEX($B853:$AE853, $BK853, MATCH(BA$10, $B$11:$AE$11, 0))), "")))</f>
        <v/>
      </c>
      <c r="BB853" s="13" t="str" cm="1">
        <f t="array" ref="BB853">IF(BB$10="", "", IF(IFERROR(INDEX($B853:$AE853, $BK853, MATCH(BB$10, $B$11:$AE$11, 0)), "")="", "", IFERROR(VALUE(INDEX($B853:$AE853, $BK853, MATCH(BB$10, $B$11:$AE$11, 0))), "")))</f>
        <v/>
      </c>
      <c r="BC853" s="13" t="str" cm="1">
        <f t="array" ref="BC853">IF(BC$10="", "", IF(IFERROR(INDEX($B853:$AE853, $BK853, MATCH(BC$10, $B$11:$AE$11, 0)), "")="", "", IFERROR(VALUE(INDEX($B853:$AE853, $BK853, MATCH(BC$10, $B$11:$AE$11, 0))), "")))</f>
        <v/>
      </c>
      <c r="BD853" s="13" t="str" cm="1">
        <f t="array" ref="BD853">IF(BD$10="", "", IF(IFERROR(INDEX($B853:$AE853, $BK853, MATCH(BD$10, $B$11:$AE$11, 0)), "")="", "", IFERROR(VALUE(INDEX($B853:$AE853, $BK853, MATCH(BD$10, $B$11:$AE$11, 0))), "")))</f>
        <v/>
      </c>
      <c r="BE853" s="32" t="str" cm="1">
        <f t="array" ref="BE853">IF(BE$10="", "", IF(IFERROR(INDEX($B853:$AE853, $BK853, MATCH(BE$10, $B$11:$AE$11, 0)), "")="", "", IFERROR(VALUE(INDEX($B853:$AE853, $BK853, MATCH(BE$10, $B$11:$AE$11, 0))), "")))</f>
        <v/>
      </c>
      <c r="BF853" s="12"/>
      <c r="BG853" s="44" t="str" cm="1">
        <f t="array" ref="BG853">IF(BG$10="", "", IF(IFERROR(INDEX($B853:$AE853, $BK853, MATCH(BG$10, $B$11:$AE$11, 0)), "")="", "", IFERROR(LEFT(INDEX($B853:$AE853, $BK853, MATCH(BG$10, $B$11:$AE$11, 0)), 70), "")))</f>
        <v/>
      </c>
      <c r="BH853" s="12"/>
      <c r="BI853" s="44" t="str" cm="1">
        <f t="array" ref="BI853">IF(BI$10="", "", IF(IFERROR(INDEX($B853:$AE853, $BK853, MATCH(BI$10, $B$11:$AE$11, 0)), "")="", "", IFERROR(INDEX($B853:$AE853, $BK853, MATCH(BI$10, $B$11:$AE$11, 0)), "")))</f>
        <v/>
      </c>
      <c r="BJ853" s="12"/>
      <c r="BN853" s="19" t="str" cm="1">
        <f t="array" ref="BN853">IF($AZ$10="", "", IF(IFERROR(INDEX($B853:$AE853, $BK853, MATCH($AZ$10, $B$11:$AE$11, 0)), "")="", "", IFERROR(INDEX($B853:$AE853, $BK853, MATCH($AZ$10, $B$11:$AE$11, 0)), "")))</f>
        <v/>
      </c>
      <c r="BO853" s="19" t="str">
        <f t="shared" si="210"/>
        <v/>
      </c>
      <c r="BP853" s="19" t="str">
        <f t="shared" si="211"/>
        <v/>
      </c>
      <c r="BQ853" s="19" t="str">
        <f t="shared" si="212"/>
        <v/>
      </c>
      <c r="BR853" s="30" t="str">
        <f t="shared" si="213"/>
        <v/>
      </c>
      <c r="BS853" s="19" t="str">
        <f t="shared" si="214"/>
        <v/>
      </c>
      <c r="BT853" s="40" t="str" cm="1">
        <f t="array" ref="BT853">IFERROR(DATE(INDEX($BQ853:$BS853, $BK853, MATCH($BN$5, $BQ$10:$BS$10, 0)), INDEX($BQ853:$BS853, $BK853, MATCH($BN$4, $BQ$10:$BS$10, 0)), INDEX($BQ853:$BS853, $BK853, MATCH($BN$3, $BQ$10:$BS$10, 0))), "")</f>
        <v/>
      </c>
      <c r="BV853" s="19" t="str">
        <f t="shared" si="215"/>
        <v/>
      </c>
      <c r="BX853" s="19" t="str">
        <f t="shared" si="216"/>
        <v/>
      </c>
      <c r="BZ853" s="30" t="str">
        <f t="shared" si="220"/>
        <v/>
      </c>
      <c r="CA853" s="13" t="str">
        <f t="shared" si="221"/>
        <v/>
      </c>
      <c r="CB853" s="13" t="str">
        <f t="shared" si="222"/>
        <v/>
      </c>
      <c r="CC853" s="13" t="str">
        <f t="shared" si="223"/>
        <v/>
      </c>
      <c r="CD853" s="32" t="str">
        <f t="shared" si="224"/>
        <v/>
      </c>
      <c r="CF853" s="52" t="str">
        <f t="shared" si="217"/>
        <v/>
      </c>
      <c r="CH853" s="19" t="str">
        <f>IF($CF853="", "", COUNTIF($CF$12:$CF$1210, "&gt;"&amp;$CF853)+1+COUNTIF($CF$12:$CF853, $CF853)-1)</f>
        <v/>
      </c>
      <c r="CJ853" s="19" t="str">
        <f t="shared" si="218"/>
        <v/>
      </c>
      <c r="CL853" s="87" t="str">
        <f t="shared" si="219"/>
        <v/>
      </c>
    </row>
    <row r="854" spans="1:90" x14ac:dyDescent="0.25">
      <c r="A854" s="11"/>
      <c r="B854" s="5"/>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7"/>
      <c r="AF854" s="11"/>
      <c r="AG854" s="12"/>
      <c r="AH854" s="12"/>
      <c r="AI854" s="12"/>
      <c r="AJ854" s="12"/>
      <c r="AK854" s="12"/>
      <c r="AL854" s="12"/>
      <c r="AM854" s="12"/>
      <c r="AN854" s="12"/>
      <c r="AO854" s="12"/>
      <c r="AP854" s="12"/>
      <c r="AQ854" s="12"/>
      <c r="AR854" s="12"/>
      <c r="AS854" s="12"/>
      <c r="AT854" s="12"/>
      <c r="AU854" s="12"/>
      <c r="AV854" s="12"/>
      <c r="AW854" s="12"/>
      <c r="AX854" s="12"/>
      <c r="AY854" s="12"/>
      <c r="AZ854" s="37" t="str">
        <f t="shared" si="209"/>
        <v/>
      </c>
      <c r="BA854" s="13" t="str" cm="1">
        <f t="array" ref="BA854">IF(BA$10="", "", IF(IFERROR(INDEX($B854:$AE854, $BK854, MATCH(BA$10, $B$11:$AE$11, 0)), "")="", "", IFERROR(VALUE(INDEX($B854:$AE854, $BK854, MATCH(BA$10, $B$11:$AE$11, 0))), "")))</f>
        <v/>
      </c>
      <c r="BB854" s="13" t="str" cm="1">
        <f t="array" ref="BB854">IF(BB$10="", "", IF(IFERROR(INDEX($B854:$AE854, $BK854, MATCH(BB$10, $B$11:$AE$11, 0)), "")="", "", IFERROR(VALUE(INDEX($B854:$AE854, $BK854, MATCH(BB$10, $B$11:$AE$11, 0))), "")))</f>
        <v/>
      </c>
      <c r="BC854" s="13" t="str" cm="1">
        <f t="array" ref="BC854">IF(BC$10="", "", IF(IFERROR(INDEX($B854:$AE854, $BK854, MATCH(BC$10, $B$11:$AE$11, 0)), "")="", "", IFERROR(VALUE(INDEX($B854:$AE854, $BK854, MATCH(BC$10, $B$11:$AE$11, 0))), "")))</f>
        <v/>
      </c>
      <c r="BD854" s="13" t="str" cm="1">
        <f t="array" ref="BD854">IF(BD$10="", "", IF(IFERROR(INDEX($B854:$AE854, $BK854, MATCH(BD$10, $B$11:$AE$11, 0)), "")="", "", IFERROR(VALUE(INDEX($B854:$AE854, $BK854, MATCH(BD$10, $B$11:$AE$11, 0))), "")))</f>
        <v/>
      </c>
      <c r="BE854" s="32" t="str" cm="1">
        <f t="array" ref="BE854">IF(BE$10="", "", IF(IFERROR(INDEX($B854:$AE854, $BK854, MATCH(BE$10, $B$11:$AE$11, 0)), "")="", "", IFERROR(VALUE(INDEX($B854:$AE854, $BK854, MATCH(BE$10, $B$11:$AE$11, 0))), "")))</f>
        <v/>
      </c>
      <c r="BF854" s="12"/>
      <c r="BG854" s="44" t="str" cm="1">
        <f t="array" ref="BG854">IF(BG$10="", "", IF(IFERROR(INDEX($B854:$AE854, $BK854, MATCH(BG$10, $B$11:$AE$11, 0)), "")="", "", IFERROR(LEFT(INDEX($B854:$AE854, $BK854, MATCH(BG$10, $B$11:$AE$11, 0)), 70), "")))</f>
        <v/>
      </c>
      <c r="BH854" s="12"/>
      <c r="BI854" s="44" t="str" cm="1">
        <f t="array" ref="BI854">IF(BI$10="", "", IF(IFERROR(INDEX($B854:$AE854, $BK854, MATCH(BI$10, $B$11:$AE$11, 0)), "")="", "", IFERROR(INDEX($B854:$AE854, $BK854, MATCH(BI$10, $B$11:$AE$11, 0)), "")))</f>
        <v/>
      </c>
      <c r="BJ854" s="12"/>
      <c r="BN854" s="19" t="str" cm="1">
        <f t="array" ref="BN854">IF($AZ$10="", "", IF(IFERROR(INDEX($B854:$AE854, $BK854, MATCH($AZ$10, $B$11:$AE$11, 0)), "")="", "", IFERROR(INDEX($B854:$AE854, $BK854, MATCH($AZ$10, $B$11:$AE$11, 0)), "")))</f>
        <v/>
      </c>
      <c r="BO854" s="19" t="str">
        <f t="shared" si="210"/>
        <v/>
      </c>
      <c r="BP854" s="19" t="str">
        <f t="shared" si="211"/>
        <v/>
      </c>
      <c r="BQ854" s="19" t="str">
        <f t="shared" si="212"/>
        <v/>
      </c>
      <c r="BR854" s="30" t="str">
        <f t="shared" si="213"/>
        <v/>
      </c>
      <c r="BS854" s="19" t="str">
        <f t="shared" si="214"/>
        <v/>
      </c>
      <c r="BT854" s="40" t="str" cm="1">
        <f t="array" ref="BT854">IFERROR(DATE(INDEX($BQ854:$BS854, $BK854, MATCH($BN$5, $BQ$10:$BS$10, 0)), INDEX($BQ854:$BS854, $BK854, MATCH($BN$4, $BQ$10:$BS$10, 0)), INDEX($BQ854:$BS854, $BK854, MATCH($BN$3, $BQ$10:$BS$10, 0))), "")</f>
        <v/>
      </c>
      <c r="BV854" s="19" t="str">
        <f t="shared" si="215"/>
        <v/>
      </c>
      <c r="BX854" s="19" t="str">
        <f t="shared" si="216"/>
        <v/>
      </c>
      <c r="BZ854" s="30" t="str">
        <f t="shared" si="220"/>
        <v/>
      </c>
      <c r="CA854" s="13" t="str">
        <f t="shared" si="221"/>
        <v/>
      </c>
      <c r="CB854" s="13" t="str">
        <f t="shared" si="222"/>
        <v/>
      </c>
      <c r="CC854" s="13" t="str">
        <f t="shared" si="223"/>
        <v/>
      </c>
      <c r="CD854" s="32" t="str">
        <f t="shared" si="224"/>
        <v/>
      </c>
      <c r="CF854" s="52" t="str">
        <f t="shared" si="217"/>
        <v/>
      </c>
      <c r="CH854" s="19" t="str">
        <f>IF($CF854="", "", COUNTIF($CF$12:$CF$1210, "&gt;"&amp;$CF854)+1+COUNTIF($CF$12:$CF854, $CF854)-1)</f>
        <v/>
      </c>
      <c r="CJ854" s="19" t="str">
        <f t="shared" si="218"/>
        <v/>
      </c>
      <c r="CL854" s="87" t="str">
        <f t="shared" si="219"/>
        <v/>
      </c>
    </row>
    <row r="855" spans="1:90" x14ac:dyDescent="0.25">
      <c r="A855" s="11"/>
      <c r="B855" s="5"/>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7"/>
      <c r="AF855" s="11"/>
      <c r="AG855" s="12"/>
      <c r="AH855" s="12"/>
      <c r="AI855" s="12"/>
      <c r="AJ855" s="12"/>
      <c r="AK855" s="12"/>
      <c r="AL855" s="12"/>
      <c r="AM855" s="12"/>
      <c r="AN855" s="12"/>
      <c r="AO855" s="12"/>
      <c r="AP855" s="12"/>
      <c r="AQ855" s="12"/>
      <c r="AR855" s="12"/>
      <c r="AS855" s="12"/>
      <c r="AT855" s="12"/>
      <c r="AU855" s="12"/>
      <c r="AV855" s="12"/>
      <c r="AW855" s="12"/>
      <c r="AX855" s="12"/>
      <c r="AY855" s="12"/>
      <c r="AZ855" s="37" t="str">
        <f t="shared" si="209"/>
        <v/>
      </c>
      <c r="BA855" s="13" t="str" cm="1">
        <f t="array" ref="BA855">IF(BA$10="", "", IF(IFERROR(INDEX($B855:$AE855, $BK855, MATCH(BA$10, $B$11:$AE$11, 0)), "")="", "", IFERROR(VALUE(INDEX($B855:$AE855, $BK855, MATCH(BA$10, $B$11:$AE$11, 0))), "")))</f>
        <v/>
      </c>
      <c r="BB855" s="13" t="str" cm="1">
        <f t="array" ref="BB855">IF(BB$10="", "", IF(IFERROR(INDEX($B855:$AE855, $BK855, MATCH(BB$10, $B$11:$AE$11, 0)), "")="", "", IFERROR(VALUE(INDEX($B855:$AE855, $BK855, MATCH(BB$10, $B$11:$AE$11, 0))), "")))</f>
        <v/>
      </c>
      <c r="BC855" s="13" t="str" cm="1">
        <f t="array" ref="BC855">IF(BC$10="", "", IF(IFERROR(INDEX($B855:$AE855, $BK855, MATCH(BC$10, $B$11:$AE$11, 0)), "")="", "", IFERROR(VALUE(INDEX($B855:$AE855, $BK855, MATCH(BC$10, $B$11:$AE$11, 0))), "")))</f>
        <v/>
      </c>
      <c r="BD855" s="13" t="str" cm="1">
        <f t="array" ref="BD855">IF(BD$10="", "", IF(IFERROR(INDEX($B855:$AE855, $BK855, MATCH(BD$10, $B$11:$AE$11, 0)), "")="", "", IFERROR(VALUE(INDEX($B855:$AE855, $BK855, MATCH(BD$10, $B$11:$AE$11, 0))), "")))</f>
        <v/>
      </c>
      <c r="BE855" s="32" t="str" cm="1">
        <f t="array" ref="BE855">IF(BE$10="", "", IF(IFERROR(INDEX($B855:$AE855, $BK855, MATCH(BE$10, $B$11:$AE$11, 0)), "")="", "", IFERROR(VALUE(INDEX($B855:$AE855, $BK855, MATCH(BE$10, $B$11:$AE$11, 0))), "")))</f>
        <v/>
      </c>
      <c r="BF855" s="12"/>
      <c r="BG855" s="44" t="str" cm="1">
        <f t="array" ref="BG855">IF(BG$10="", "", IF(IFERROR(INDEX($B855:$AE855, $BK855, MATCH(BG$10, $B$11:$AE$11, 0)), "")="", "", IFERROR(LEFT(INDEX($B855:$AE855, $BK855, MATCH(BG$10, $B$11:$AE$11, 0)), 70), "")))</f>
        <v/>
      </c>
      <c r="BH855" s="12"/>
      <c r="BI855" s="44" t="str" cm="1">
        <f t="array" ref="BI855">IF(BI$10="", "", IF(IFERROR(INDEX($B855:$AE855, $BK855, MATCH(BI$10, $B$11:$AE$11, 0)), "")="", "", IFERROR(INDEX($B855:$AE855, $BK855, MATCH(BI$10, $B$11:$AE$11, 0)), "")))</f>
        <v/>
      </c>
      <c r="BJ855" s="12"/>
      <c r="BN855" s="19" t="str" cm="1">
        <f t="array" ref="BN855">IF($AZ$10="", "", IF(IFERROR(INDEX($B855:$AE855, $BK855, MATCH($AZ$10, $B$11:$AE$11, 0)), "")="", "", IFERROR(INDEX($B855:$AE855, $BK855, MATCH($AZ$10, $B$11:$AE$11, 0)), "")))</f>
        <v/>
      </c>
      <c r="BO855" s="19" t="str">
        <f t="shared" si="210"/>
        <v/>
      </c>
      <c r="BP855" s="19" t="str">
        <f t="shared" si="211"/>
        <v/>
      </c>
      <c r="BQ855" s="19" t="str">
        <f t="shared" si="212"/>
        <v/>
      </c>
      <c r="BR855" s="30" t="str">
        <f t="shared" si="213"/>
        <v/>
      </c>
      <c r="BS855" s="19" t="str">
        <f t="shared" si="214"/>
        <v/>
      </c>
      <c r="BT855" s="40" t="str" cm="1">
        <f t="array" ref="BT855">IFERROR(DATE(INDEX($BQ855:$BS855, $BK855, MATCH($BN$5, $BQ$10:$BS$10, 0)), INDEX($BQ855:$BS855, $BK855, MATCH($BN$4, $BQ$10:$BS$10, 0)), INDEX($BQ855:$BS855, $BK855, MATCH($BN$3, $BQ$10:$BS$10, 0))), "")</f>
        <v/>
      </c>
      <c r="BV855" s="19" t="str">
        <f t="shared" si="215"/>
        <v/>
      </c>
      <c r="BX855" s="19" t="str">
        <f t="shared" si="216"/>
        <v/>
      </c>
      <c r="BZ855" s="30" t="str">
        <f t="shared" si="220"/>
        <v/>
      </c>
      <c r="CA855" s="13" t="str">
        <f t="shared" si="221"/>
        <v/>
      </c>
      <c r="CB855" s="13" t="str">
        <f t="shared" si="222"/>
        <v/>
      </c>
      <c r="CC855" s="13" t="str">
        <f t="shared" si="223"/>
        <v/>
      </c>
      <c r="CD855" s="32" t="str">
        <f t="shared" si="224"/>
        <v/>
      </c>
      <c r="CF855" s="52" t="str">
        <f t="shared" si="217"/>
        <v/>
      </c>
      <c r="CH855" s="19" t="str">
        <f>IF($CF855="", "", COUNTIF($CF$12:$CF$1210, "&gt;"&amp;$CF855)+1+COUNTIF($CF$12:$CF855, $CF855)-1)</f>
        <v/>
      </c>
      <c r="CJ855" s="19" t="str">
        <f t="shared" si="218"/>
        <v/>
      </c>
      <c r="CL855" s="87" t="str">
        <f t="shared" si="219"/>
        <v/>
      </c>
    </row>
    <row r="856" spans="1:90" x14ac:dyDescent="0.25">
      <c r="A856" s="11"/>
      <c r="B856" s="5"/>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7"/>
      <c r="AF856" s="11"/>
      <c r="AG856" s="12"/>
      <c r="AH856" s="12"/>
      <c r="AI856" s="12"/>
      <c r="AJ856" s="12"/>
      <c r="AK856" s="12"/>
      <c r="AL856" s="12"/>
      <c r="AM856" s="12"/>
      <c r="AN856" s="12"/>
      <c r="AO856" s="12"/>
      <c r="AP856" s="12"/>
      <c r="AQ856" s="12"/>
      <c r="AR856" s="12"/>
      <c r="AS856" s="12"/>
      <c r="AT856" s="12"/>
      <c r="AU856" s="12"/>
      <c r="AV856" s="12"/>
      <c r="AW856" s="12"/>
      <c r="AX856" s="12"/>
      <c r="AY856" s="12"/>
      <c r="AZ856" s="37" t="str">
        <f t="shared" si="209"/>
        <v/>
      </c>
      <c r="BA856" s="13" t="str" cm="1">
        <f t="array" ref="BA856">IF(BA$10="", "", IF(IFERROR(INDEX($B856:$AE856, $BK856, MATCH(BA$10, $B$11:$AE$11, 0)), "")="", "", IFERROR(VALUE(INDEX($B856:$AE856, $BK856, MATCH(BA$10, $B$11:$AE$11, 0))), "")))</f>
        <v/>
      </c>
      <c r="BB856" s="13" t="str" cm="1">
        <f t="array" ref="BB856">IF(BB$10="", "", IF(IFERROR(INDEX($B856:$AE856, $BK856, MATCH(BB$10, $B$11:$AE$11, 0)), "")="", "", IFERROR(VALUE(INDEX($B856:$AE856, $BK856, MATCH(BB$10, $B$11:$AE$11, 0))), "")))</f>
        <v/>
      </c>
      <c r="BC856" s="13" t="str" cm="1">
        <f t="array" ref="BC856">IF(BC$10="", "", IF(IFERROR(INDEX($B856:$AE856, $BK856, MATCH(BC$10, $B$11:$AE$11, 0)), "")="", "", IFERROR(VALUE(INDEX($B856:$AE856, $BK856, MATCH(BC$10, $B$11:$AE$11, 0))), "")))</f>
        <v/>
      </c>
      <c r="BD856" s="13" t="str" cm="1">
        <f t="array" ref="BD856">IF(BD$10="", "", IF(IFERROR(INDEX($B856:$AE856, $BK856, MATCH(BD$10, $B$11:$AE$11, 0)), "")="", "", IFERROR(VALUE(INDEX($B856:$AE856, $BK856, MATCH(BD$10, $B$11:$AE$11, 0))), "")))</f>
        <v/>
      </c>
      <c r="BE856" s="32" t="str" cm="1">
        <f t="array" ref="BE856">IF(BE$10="", "", IF(IFERROR(INDEX($B856:$AE856, $BK856, MATCH(BE$10, $B$11:$AE$11, 0)), "")="", "", IFERROR(VALUE(INDEX($B856:$AE856, $BK856, MATCH(BE$10, $B$11:$AE$11, 0))), "")))</f>
        <v/>
      </c>
      <c r="BF856" s="12"/>
      <c r="BG856" s="44" t="str" cm="1">
        <f t="array" ref="BG856">IF(BG$10="", "", IF(IFERROR(INDEX($B856:$AE856, $BK856, MATCH(BG$10, $B$11:$AE$11, 0)), "")="", "", IFERROR(LEFT(INDEX($B856:$AE856, $BK856, MATCH(BG$10, $B$11:$AE$11, 0)), 70), "")))</f>
        <v/>
      </c>
      <c r="BH856" s="12"/>
      <c r="BI856" s="44" t="str" cm="1">
        <f t="array" ref="BI856">IF(BI$10="", "", IF(IFERROR(INDEX($B856:$AE856, $BK856, MATCH(BI$10, $B$11:$AE$11, 0)), "")="", "", IFERROR(INDEX($B856:$AE856, $BK856, MATCH(BI$10, $B$11:$AE$11, 0)), "")))</f>
        <v/>
      </c>
      <c r="BJ856" s="12"/>
      <c r="BN856" s="19" t="str" cm="1">
        <f t="array" ref="BN856">IF($AZ$10="", "", IF(IFERROR(INDEX($B856:$AE856, $BK856, MATCH($AZ$10, $B$11:$AE$11, 0)), "")="", "", IFERROR(INDEX($B856:$AE856, $BK856, MATCH($AZ$10, $B$11:$AE$11, 0)), "")))</f>
        <v/>
      </c>
      <c r="BO856" s="19" t="str">
        <f t="shared" si="210"/>
        <v/>
      </c>
      <c r="BP856" s="19" t="str">
        <f t="shared" si="211"/>
        <v/>
      </c>
      <c r="BQ856" s="19" t="str">
        <f t="shared" si="212"/>
        <v/>
      </c>
      <c r="BR856" s="30" t="str">
        <f t="shared" si="213"/>
        <v/>
      </c>
      <c r="BS856" s="19" t="str">
        <f t="shared" si="214"/>
        <v/>
      </c>
      <c r="BT856" s="40" t="str" cm="1">
        <f t="array" ref="BT856">IFERROR(DATE(INDEX($BQ856:$BS856, $BK856, MATCH($BN$5, $BQ$10:$BS$10, 0)), INDEX($BQ856:$BS856, $BK856, MATCH($BN$4, $BQ$10:$BS$10, 0)), INDEX($BQ856:$BS856, $BK856, MATCH($BN$3, $BQ$10:$BS$10, 0))), "")</f>
        <v/>
      </c>
      <c r="BV856" s="19" t="str">
        <f t="shared" si="215"/>
        <v/>
      </c>
      <c r="BX856" s="19" t="str">
        <f t="shared" si="216"/>
        <v/>
      </c>
      <c r="BZ856" s="30" t="str">
        <f t="shared" si="220"/>
        <v/>
      </c>
      <c r="CA856" s="13" t="str">
        <f t="shared" si="221"/>
        <v/>
      </c>
      <c r="CB856" s="13" t="str">
        <f t="shared" si="222"/>
        <v/>
      </c>
      <c r="CC856" s="13" t="str">
        <f t="shared" si="223"/>
        <v/>
      </c>
      <c r="CD856" s="32" t="str">
        <f t="shared" si="224"/>
        <v/>
      </c>
      <c r="CF856" s="52" t="str">
        <f t="shared" si="217"/>
        <v/>
      </c>
      <c r="CH856" s="19" t="str">
        <f>IF($CF856="", "", COUNTIF($CF$12:$CF$1210, "&gt;"&amp;$CF856)+1+COUNTIF($CF$12:$CF856, $CF856)-1)</f>
        <v/>
      </c>
      <c r="CJ856" s="19" t="str">
        <f t="shared" si="218"/>
        <v/>
      </c>
      <c r="CL856" s="87" t="str">
        <f t="shared" si="219"/>
        <v/>
      </c>
    </row>
    <row r="857" spans="1:90" x14ac:dyDescent="0.25">
      <c r="A857" s="11"/>
      <c r="B857" s="5"/>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7"/>
      <c r="AF857" s="11"/>
      <c r="AG857" s="12"/>
      <c r="AH857" s="12"/>
      <c r="AI857" s="12"/>
      <c r="AJ857" s="12"/>
      <c r="AK857" s="12"/>
      <c r="AL857" s="12"/>
      <c r="AM857" s="12"/>
      <c r="AN857" s="12"/>
      <c r="AO857" s="12"/>
      <c r="AP857" s="12"/>
      <c r="AQ857" s="12"/>
      <c r="AR857" s="12"/>
      <c r="AS857" s="12"/>
      <c r="AT857" s="12"/>
      <c r="AU857" s="12"/>
      <c r="AV857" s="12"/>
      <c r="AW857" s="12"/>
      <c r="AX857" s="12"/>
      <c r="AY857" s="12"/>
      <c r="AZ857" s="37" t="str">
        <f t="shared" si="209"/>
        <v/>
      </c>
      <c r="BA857" s="13" t="str" cm="1">
        <f t="array" ref="BA857">IF(BA$10="", "", IF(IFERROR(INDEX($B857:$AE857, $BK857, MATCH(BA$10, $B$11:$AE$11, 0)), "")="", "", IFERROR(VALUE(INDEX($B857:$AE857, $BK857, MATCH(BA$10, $B$11:$AE$11, 0))), "")))</f>
        <v/>
      </c>
      <c r="BB857" s="13" t="str" cm="1">
        <f t="array" ref="BB857">IF(BB$10="", "", IF(IFERROR(INDEX($B857:$AE857, $BK857, MATCH(BB$10, $B$11:$AE$11, 0)), "")="", "", IFERROR(VALUE(INDEX($B857:$AE857, $BK857, MATCH(BB$10, $B$11:$AE$11, 0))), "")))</f>
        <v/>
      </c>
      <c r="BC857" s="13" t="str" cm="1">
        <f t="array" ref="BC857">IF(BC$10="", "", IF(IFERROR(INDEX($B857:$AE857, $BK857, MATCH(BC$10, $B$11:$AE$11, 0)), "")="", "", IFERROR(VALUE(INDEX($B857:$AE857, $BK857, MATCH(BC$10, $B$11:$AE$11, 0))), "")))</f>
        <v/>
      </c>
      <c r="BD857" s="13" t="str" cm="1">
        <f t="array" ref="BD857">IF(BD$10="", "", IF(IFERROR(INDEX($B857:$AE857, $BK857, MATCH(BD$10, $B$11:$AE$11, 0)), "")="", "", IFERROR(VALUE(INDEX($B857:$AE857, $BK857, MATCH(BD$10, $B$11:$AE$11, 0))), "")))</f>
        <v/>
      </c>
      <c r="BE857" s="32" t="str" cm="1">
        <f t="array" ref="BE857">IF(BE$10="", "", IF(IFERROR(INDEX($B857:$AE857, $BK857, MATCH(BE$10, $B$11:$AE$11, 0)), "")="", "", IFERROR(VALUE(INDEX($B857:$AE857, $BK857, MATCH(BE$10, $B$11:$AE$11, 0))), "")))</f>
        <v/>
      </c>
      <c r="BF857" s="12"/>
      <c r="BG857" s="44" t="str" cm="1">
        <f t="array" ref="BG857">IF(BG$10="", "", IF(IFERROR(INDEX($B857:$AE857, $BK857, MATCH(BG$10, $B$11:$AE$11, 0)), "")="", "", IFERROR(LEFT(INDEX($B857:$AE857, $BK857, MATCH(BG$10, $B$11:$AE$11, 0)), 70), "")))</f>
        <v/>
      </c>
      <c r="BH857" s="12"/>
      <c r="BI857" s="44" t="str" cm="1">
        <f t="array" ref="BI857">IF(BI$10="", "", IF(IFERROR(INDEX($B857:$AE857, $BK857, MATCH(BI$10, $B$11:$AE$11, 0)), "")="", "", IFERROR(INDEX($B857:$AE857, $BK857, MATCH(BI$10, $B$11:$AE$11, 0)), "")))</f>
        <v/>
      </c>
      <c r="BJ857" s="12"/>
      <c r="BN857" s="19" t="str" cm="1">
        <f t="array" ref="BN857">IF($AZ$10="", "", IF(IFERROR(INDEX($B857:$AE857, $BK857, MATCH($AZ$10, $B$11:$AE$11, 0)), "")="", "", IFERROR(INDEX($B857:$AE857, $BK857, MATCH($AZ$10, $B$11:$AE$11, 0)), "")))</f>
        <v/>
      </c>
      <c r="BO857" s="19" t="str">
        <f t="shared" si="210"/>
        <v/>
      </c>
      <c r="BP857" s="19" t="str">
        <f t="shared" si="211"/>
        <v/>
      </c>
      <c r="BQ857" s="19" t="str">
        <f t="shared" si="212"/>
        <v/>
      </c>
      <c r="BR857" s="30" t="str">
        <f t="shared" si="213"/>
        <v/>
      </c>
      <c r="BS857" s="19" t="str">
        <f t="shared" si="214"/>
        <v/>
      </c>
      <c r="BT857" s="40" t="str" cm="1">
        <f t="array" ref="BT857">IFERROR(DATE(INDEX($BQ857:$BS857, $BK857, MATCH($BN$5, $BQ$10:$BS$10, 0)), INDEX($BQ857:$BS857, $BK857, MATCH($BN$4, $BQ$10:$BS$10, 0)), INDEX($BQ857:$BS857, $BK857, MATCH($BN$3, $BQ$10:$BS$10, 0))), "")</f>
        <v/>
      </c>
      <c r="BV857" s="19" t="str">
        <f t="shared" si="215"/>
        <v/>
      </c>
      <c r="BX857" s="19" t="str">
        <f t="shared" si="216"/>
        <v/>
      </c>
      <c r="BZ857" s="30" t="str">
        <f t="shared" si="220"/>
        <v/>
      </c>
      <c r="CA857" s="13" t="str">
        <f t="shared" si="221"/>
        <v/>
      </c>
      <c r="CB857" s="13" t="str">
        <f t="shared" si="222"/>
        <v/>
      </c>
      <c r="CC857" s="13" t="str">
        <f t="shared" si="223"/>
        <v/>
      </c>
      <c r="CD857" s="32" t="str">
        <f t="shared" si="224"/>
        <v/>
      </c>
      <c r="CF857" s="52" t="str">
        <f t="shared" si="217"/>
        <v/>
      </c>
      <c r="CH857" s="19" t="str">
        <f>IF($CF857="", "", COUNTIF($CF$12:$CF$1210, "&gt;"&amp;$CF857)+1+COUNTIF($CF$12:$CF857, $CF857)-1)</f>
        <v/>
      </c>
      <c r="CJ857" s="19" t="str">
        <f t="shared" si="218"/>
        <v/>
      </c>
      <c r="CL857" s="87" t="str">
        <f t="shared" si="219"/>
        <v/>
      </c>
    </row>
    <row r="858" spans="1:90" x14ac:dyDescent="0.25">
      <c r="A858" s="11"/>
      <c r="B858" s="5"/>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7"/>
      <c r="AF858" s="11"/>
      <c r="AG858" s="12"/>
      <c r="AH858" s="12"/>
      <c r="AI858" s="12"/>
      <c r="AJ858" s="12"/>
      <c r="AK858" s="12"/>
      <c r="AL858" s="12"/>
      <c r="AM858" s="12"/>
      <c r="AN858" s="12"/>
      <c r="AO858" s="12"/>
      <c r="AP858" s="12"/>
      <c r="AQ858" s="12"/>
      <c r="AR858" s="12"/>
      <c r="AS858" s="12"/>
      <c r="AT858" s="12"/>
      <c r="AU858" s="12"/>
      <c r="AV858" s="12"/>
      <c r="AW858" s="12"/>
      <c r="AX858" s="12"/>
      <c r="AY858" s="12"/>
      <c r="AZ858" s="37" t="str">
        <f t="shared" si="209"/>
        <v/>
      </c>
      <c r="BA858" s="13" t="str" cm="1">
        <f t="array" ref="BA858">IF(BA$10="", "", IF(IFERROR(INDEX($B858:$AE858, $BK858, MATCH(BA$10, $B$11:$AE$11, 0)), "")="", "", IFERROR(VALUE(INDEX($B858:$AE858, $BK858, MATCH(BA$10, $B$11:$AE$11, 0))), "")))</f>
        <v/>
      </c>
      <c r="BB858" s="13" t="str" cm="1">
        <f t="array" ref="BB858">IF(BB$10="", "", IF(IFERROR(INDEX($B858:$AE858, $BK858, MATCH(BB$10, $B$11:$AE$11, 0)), "")="", "", IFERROR(VALUE(INDEX($B858:$AE858, $BK858, MATCH(BB$10, $B$11:$AE$11, 0))), "")))</f>
        <v/>
      </c>
      <c r="BC858" s="13" t="str" cm="1">
        <f t="array" ref="BC858">IF(BC$10="", "", IF(IFERROR(INDEX($B858:$AE858, $BK858, MATCH(BC$10, $B$11:$AE$11, 0)), "")="", "", IFERROR(VALUE(INDEX($B858:$AE858, $BK858, MATCH(BC$10, $B$11:$AE$11, 0))), "")))</f>
        <v/>
      </c>
      <c r="BD858" s="13" t="str" cm="1">
        <f t="array" ref="BD858">IF(BD$10="", "", IF(IFERROR(INDEX($B858:$AE858, $BK858, MATCH(BD$10, $B$11:$AE$11, 0)), "")="", "", IFERROR(VALUE(INDEX($B858:$AE858, $BK858, MATCH(BD$10, $B$11:$AE$11, 0))), "")))</f>
        <v/>
      </c>
      <c r="BE858" s="32" t="str" cm="1">
        <f t="array" ref="BE858">IF(BE$10="", "", IF(IFERROR(INDEX($B858:$AE858, $BK858, MATCH(BE$10, $B$11:$AE$11, 0)), "")="", "", IFERROR(VALUE(INDEX($B858:$AE858, $BK858, MATCH(BE$10, $B$11:$AE$11, 0))), "")))</f>
        <v/>
      </c>
      <c r="BF858" s="12"/>
      <c r="BG858" s="44" t="str" cm="1">
        <f t="array" ref="BG858">IF(BG$10="", "", IF(IFERROR(INDEX($B858:$AE858, $BK858, MATCH(BG$10, $B$11:$AE$11, 0)), "")="", "", IFERROR(LEFT(INDEX($B858:$AE858, $BK858, MATCH(BG$10, $B$11:$AE$11, 0)), 70), "")))</f>
        <v/>
      </c>
      <c r="BH858" s="12"/>
      <c r="BI858" s="44" t="str" cm="1">
        <f t="array" ref="BI858">IF(BI$10="", "", IF(IFERROR(INDEX($B858:$AE858, $BK858, MATCH(BI$10, $B$11:$AE$11, 0)), "")="", "", IFERROR(INDEX($B858:$AE858, $BK858, MATCH(BI$10, $B$11:$AE$11, 0)), "")))</f>
        <v/>
      </c>
      <c r="BJ858" s="12"/>
      <c r="BN858" s="19" t="str" cm="1">
        <f t="array" ref="BN858">IF($AZ$10="", "", IF(IFERROR(INDEX($B858:$AE858, $BK858, MATCH($AZ$10, $B$11:$AE$11, 0)), "")="", "", IFERROR(INDEX($B858:$AE858, $BK858, MATCH($AZ$10, $B$11:$AE$11, 0)), "")))</f>
        <v/>
      </c>
      <c r="BO858" s="19" t="str">
        <f t="shared" si="210"/>
        <v/>
      </c>
      <c r="BP858" s="19" t="str">
        <f t="shared" si="211"/>
        <v/>
      </c>
      <c r="BQ858" s="19" t="str">
        <f t="shared" si="212"/>
        <v/>
      </c>
      <c r="BR858" s="30" t="str">
        <f t="shared" si="213"/>
        <v/>
      </c>
      <c r="BS858" s="19" t="str">
        <f t="shared" si="214"/>
        <v/>
      </c>
      <c r="BT858" s="40" t="str" cm="1">
        <f t="array" ref="BT858">IFERROR(DATE(INDEX($BQ858:$BS858, $BK858, MATCH($BN$5, $BQ$10:$BS$10, 0)), INDEX($BQ858:$BS858, $BK858, MATCH($BN$4, $BQ$10:$BS$10, 0)), INDEX($BQ858:$BS858, $BK858, MATCH($BN$3, $BQ$10:$BS$10, 0))), "")</f>
        <v/>
      </c>
      <c r="BV858" s="19" t="str">
        <f t="shared" si="215"/>
        <v/>
      </c>
      <c r="BX858" s="19" t="str">
        <f t="shared" si="216"/>
        <v/>
      </c>
      <c r="BZ858" s="30" t="str">
        <f t="shared" si="220"/>
        <v/>
      </c>
      <c r="CA858" s="13" t="str">
        <f t="shared" si="221"/>
        <v/>
      </c>
      <c r="CB858" s="13" t="str">
        <f t="shared" si="222"/>
        <v/>
      </c>
      <c r="CC858" s="13" t="str">
        <f t="shared" si="223"/>
        <v/>
      </c>
      <c r="CD858" s="32" t="str">
        <f t="shared" si="224"/>
        <v/>
      </c>
      <c r="CF858" s="52" t="str">
        <f t="shared" si="217"/>
        <v/>
      </c>
      <c r="CH858" s="19" t="str">
        <f>IF($CF858="", "", COUNTIF($CF$12:$CF$1210, "&gt;"&amp;$CF858)+1+COUNTIF($CF$12:$CF858, $CF858)-1)</f>
        <v/>
      </c>
      <c r="CJ858" s="19" t="str">
        <f t="shared" si="218"/>
        <v/>
      </c>
      <c r="CL858" s="87" t="str">
        <f t="shared" si="219"/>
        <v/>
      </c>
    </row>
    <row r="859" spans="1:90" x14ac:dyDescent="0.25">
      <c r="A859" s="11"/>
      <c r="B859" s="5"/>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7"/>
      <c r="AF859" s="11"/>
      <c r="AG859" s="12"/>
      <c r="AH859" s="12"/>
      <c r="AI859" s="12"/>
      <c r="AJ859" s="12"/>
      <c r="AK859" s="12"/>
      <c r="AL859" s="12"/>
      <c r="AM859" s="12"/>
      <c r="AN859" s="12"/>
      <c r="AO859" s="12"/>
      <c r="AP859" s="12"/>
      <c r="AQ859" s="12"/>
      <c r="AR859" s="12"/>
      <c r="AS859" s="12"/>
      <c r="AT859" s="12"/>
      <c r="AU859" s="12"/>
      <c r="AV859" s="12"/>
      <c r="AW859" s="12"/>
      <c r="AX859" s="12"/>
      <c r="AY859" s="12"/>
      <c r="AZ859" s="37" t="str">
        <f t="shared" si="209"/>
        <v/>
      </c>
      <c r="BA859" s="13" t="str" cm="1">
        <f t="array" ref="BA859">IF(BA$10="", "", IF(IFERROR(INDEX($B859:$AE859, $BK859, MATCH(BA$10, $B$11:$AE$11, 0)), "")="", "", IFERROR(VALUE(INDEX($B859:$AE859, $BK859, MATCH(BA$10, $B$11:$AE$11, 0))), "")))</f>
        <v/>
      </c>
      <c r="BB859" s="13" t="str" cm="1">
        <f t="array" ref="BB859">IF(BB$10="", "", IF(IFERROR(INDEX($B859:$AE859, $BK859, MATCH(BB$10, $B$11:$AE$11, 0)), "")="", "", IFERROR(VALUE(INDEX($B859:$AE859, $BK859, MATCH(BB$10, $B$11:$AE$11, 0))), "")))</f>
        <v/>
      </c>
      <c r="BC859" s="13" t="str" cm="1">
        <f t="array" ref="BC859">IF(BC$10="", "", IF(IFERROR(INDEX($B859:$AE859, $BK859, MATCH(BC$10, $B$11:$AE$11, 0)), "")="", "", IFERROR(VALUE(INDEX($B859:$AE859, $BK859, MATCH(BC$10, $B$11:$AE$11, 0))), "")))</f>
        <v/>
      </c>
      <c r="BD859" s="13" t="str" cm="1">
        <f t="array" ref="BD859">IF(BD$10="", "", IF(IFERROR(INDEX($B859:$AE859, $BK859, MATCH(BD$10, $B$11:$AE$11, 0)), "")="", "", IFERROR(VALUE(INDEX($B859:$AE859, $BK859, MATCH(BD$10, $B$11:$AE$11, 0))), "")))</f>
        <v/>
      </c>
      <c r="BE859" s="32" t="str" cm="1">
        <f t="array" ref="BE859">IF(BE$10="", "", IF(IFERROR(INDEX($B859:$AE859, $BK859, MATCH(BE$10, $B$11:$AE$11, 0)), "")="", "", IFERROR(VALUE(INDEX($B859:$AE859, $BK859, MATCH(BE$10, $B$11:$AE$11, 0))), "")))</f>
        <v/>
      </c>
      <c r="BF859" s="12"/>
      <c r="BG859" s="44" t="str" cm="1">
        <f t="array" ref="BG859">IF(BG$10="", "", IF(IFERROR(INDEX($B859:$AE859, $BK859, MATCH(BG$10, $B$11:$AE$11, 0)), "")="", "", IFERROR(LEFT(INDEX($B859:$AE859, $BK859, MATCH(BG$10, $B$11:$AE$11, 0)), 70), "")))</f>
        <v/>
      </c>
      <c r="BH859" s="12"/>
      <c r="BI859" s="44" t="str" cm="1">
        <f t="array" ref="BI859">IF(BI$10="", "", IF(IFERROR(INDEX($B859:$AE859, $BK859, MATCH(BI$10, $B$11:$AE$11, 0)), "")="", "", IFERROR(INDEX($B859:$AE859, $BK859, MATCH(BI$10, $B$11:$AE$11, 0)), "")))</f>
        <v/>
      </c>
      <c r="BJ859" s="12"/>
      <c r="BN859" s="19" t="str" cm="1">
        <f t="array" ref="BN859">IF($AZ$10="", "", IF(IFERROR(INDEX($B859:$AE859, $BK859, MATCH($AZ$10, $B$11:$AE$11, 0)), "")="", "", IFERROR(INDEX($B859:$AE859, $BK859, MATCH($AZ$10, $B$11:$AE$11, 0)), "")))</f>
        <v/>
      </c>
      <c r="BO859" s="19" t="str">
        <f t="shared" si="210"/>
        <v/>
      </c>
      <c r="BP859" s="19" t="str">
        <f t="shared" si="211"/>
        <v/>
      </c>
      <c r="BQ859" s="19" t="str">
        <f t="shared" si="212"/>
        <v/>
      </c>
      <c r="BR859" s="30" t="str">
        <f t="shared" si="213"/>
        <v/>
      </c>
      <c r="BS859" s="19" t="str">
        <f t="shared" si="214"/>
        <v/>
      </c>
      <c r="BT859" s="40" t="str" cm="1">
        <f t="array" ref="BT859">IFERROR(DATE(INDEX($BQ859:$BS859, $BK859, MATCH($BN$5, $BQ$10:$BS$10, 0)), INDEX($BQ859:$BS859, $BK859, MATCH($BN$4, $BQ$10:$BS$10, 0)), INDEX($BQ859:$BS859, $BK859, MATCH($BN$3, $BQ$10:$BS$10, 0))), "")</f>
        <v/>
      </c>
      <c r="BV859" s="19" t="str">
        <f t="shared" si="215"/>
        <v/>
      </c>
      <c r="BX859" s="19" t="str">
        <f t="shared" si="216"/>
        <v/>
      </c>
      <c r="BZ859" s="30" t="str">
        <f t="shared" si="220"/>
        <v/>
      </c>
      <c r="CA859" s="13" t="str">
        <f t="shared" si="221"/>
        <v/>
      </c>
      <c r="CB859" s="13" t="str">
        <f t="shared" si="222"/>
        <v/>
      </c>
      <c r="CC859" s="13" t="str">
        <f t="shared" si="223"/>
        <v/>
      </c>
      <c r="CD859" s="32" t="str">
        <f t="shared" si="224"/>
        <v/>
      </c>
      <c r="CF859" s="52" t="str">
        <f t="shared" si="217"/>
        <v/>
      </c>
      <c r="CH859" s="19" t="str">
        <f>IF($CF859="", "", COUNTIF($CF$12:$CF$1210, "&gt;"&amp;$CF859)+1+COUNTIF($CF$12:$CF859, $CF859)-1)</f>
        <v/>
      </c>
      <c r="CJ859" s="19" t="str">
        <f t="shared" si="218"/>
        <v/>
      </c>
      <c r="CL859" s="87" t="str">
        <f t="shared" si="219"/>
        <v/>
      </c>
    </row>
    <row r="860" spans="1:90" x14ac:dyDescent="0.25">
      <c r="A860" s="11"/>
      <c r="B860" s="5"/>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7"/>
      <c r="AF860" s="11"/>
      <c r="AG860" s="12"/>
      <c r="AH860" s="12"/>
      <c r="AI860" s="12"/>
      <c r="AJ860" s="12"/>
      <c r="AK860" s="12"/>
      <c r="AL860" s="12"/>
      <c r="AM860" s="12"/>
      <c r="AN860" s="12"/>
      <c r="AO860" s="12"/>
      <c r="AP860" s="12"/>
      <c r="AQ860" s="12"/>
      <c r="AR860" s="12"/>
      <c r="AS860" s="12"/>
      <c r="AT860" s="12"/>
      <c r="AU860" s="12"/>
      <c r="AV860" s="12"/>
      <c r="AW860" s="12"/>
      <c r="AX860" s="12"/>
      <c r="AY860" s="12"/>
      <c r="AZ860" s="37" t="str">
        <f t="shared" si="209"/>
        <v/>
      </c>
      <c r="BA860" s="13" t="str" cm="1">
        <f t="array" ref="BA860">IF(BA$10="", "", IF(IFERROR(INDEX($B860:$AE860, $BK860, MATCH(BA$10, $B$11:$AE$11, 0)), "")="", "", IFERROR(VALUE(INDEX($B860:$AE860, $BK860, MATCH(BA$10, $B$11:$AE$11, 0))), "")))</f>
        <v/>
      </c>
      <c r="BB860" s="13" t="str" cm="1">
        <f t="array" ref="BB860">IF(BB$10="", "", IF(IFERROR(INDEX($B860:$AE860, $BK860, MATCH(BB$10, $B$11:$AE$11, 0)), "")="", "", IFERROR(VALUE(INDEX($B860:$AE860, $BK860, MATCH(BB$10, $B$11:$AE$11, 0))), "")))</f>
        <v/>
      </c>
      <c r="BC860" s="13" t="str" cm="1">
        <f t="array" ref="BC860">IF(BC$10="", "", IF(IFERROR(INDEX($B860:$AE860, $BK860, MATCH(BC$10, $B$11:$AE$11, 0)), "")="", "", IFERROR(VALUE(INDEX($B860:$AE860, $BK860, MATCH(BC$10, $B$11:$AE$11, 0))), "")))</f>
        <v/>
      </c>
      <c r="BD860" s="13" t="str" cm="1">
        <f t="array" ref="BD860">IF(BD$10="", "", IF(IFERROR(INDEX($B860:$AE860, $BK860, MATCH(BD$10, $B$11:$AE$11, 0)), "")="", "", IFERROR(VALUE(INDEX($B860:$AE860, $BK860, MATCH(BD$10, $B$11:$AE$11, 0))), "")))</f>
        <v/>
      </c>
      <c r="BE860" s="32" t="str" cm="1">
        <f t="array" ref="BE860">IF(BE$10="", "", IF(IFERROR(INDEX($B860:$AE860, $BK860, MATCH(BE$10, $B$11:$AE$11, 0)), "")="", "", IFERROR(VALUE(INDEX($B860:$AE860, $BK860, MATCH(BE$10, $B$11:$AE$11, 0))), "")))</f>
        <v/>
      </c>
      <c r="BF860" s="12"/>
      <c r="BG860" s="44" t="str" cm="1">
        <f t="array" ref="BG860">IF(BG$10="", "", IF(IFERROR(INDEX($B860:$AE860, $BK860, MATCH(BG$10, $B$11:$AE$11, 0)), "")="", "", IFERROR(LEFT(INDEX($B860:$AE860, $BK860, MATCH(BG$10, $B$11:$AE$11, 0)), 70), "")))</f>
        <v/>
      </c>
      <c r="BH860" s="12"/>
      <c r="BI860" s="44" t="str" cm="1">
        <f t="array" ref="BI860">IF(BI$10="", "", IF(IFERROR(INDEX($B860:$AE860, $BK860, MATCH(BI$10, $B$11:$AE$11, 0)), "")="", "", IFERROR(INDEX($B860:$AE860, $BK860, MATCH(BI$10, $B$11:$AE$11, 0)), "")))</f>
        <v/>
      </c>
      <c r="BJ860" s="12"/>
      <c r="BN860" s="19" t="str" cm="1">
        <f t="array" ref="BN860">IF($AZ$10="", "", IF(IFERROR(INDEX($B860:$AE860, $BK860, MATCH($AZ$10, $B$11:$AE$11, 0)), "")="", "", IFERROR(INDEX($B860:$AE860, $BK860, MATCH($AZ$10, $B$11:$AE$11, 0)), "")))</f>
        <v/>
      </c>
      <c r="BO860" s="19" t="str">
        <f t="shared" si="210"/>
        <v/>
      </c>
      <c r="BP860" s="19" t="str">
        <f t="shared" si="211"/>
        <v/>
      </c>
      <c r="BQ860" s="19" t="str">
        <f t="shared" si="212"/>
        <v/>
      </c>
      <c r="BR860" s="30" t="str">
        <f t="shared" si="213"/>
        <v/>
      </c>
      <c r="BS860" s="19" t="str">
        <f t="shared" si="214"/>
        <v/>
      </c>
      <c r="BT860" s="40" t="str" cm="1">
        <f t="array" ref="BT860">IFERROR(DATE(INDEX($BQ860:$BS860, $BK860, MATCH($BN$5, $BQ$10:$BS$10, 0)), INDEX($BQ860:$BS860, $BK860, MATCH($BN$4, $BQ$10:$BS$10, 0)), INDEX($BQ860:$BS860, $BK860, MATCH($BN$3, $BQ$10:$BS$10, 0))), "")</f>
        <v/>
      </c>
      <c r="BV860" s="19" t="str">
        <f t="shared" si="215"/>
        <v/>
      </c>
      <c r="BX860" s="19" t="str">
        <f t="shared" si="216"/>
        <v/>
      </c>
      <c r="BZ860" s="30" t="str">
        <f t="shared" si="220"/>
        <v/>
      </c>
      <c r="CA860" s="13" t="str">
        <f t="shared" si="221"/>
        <v/>
      </c>
      <c r="CB860" s="13" t="str">
        <f t="shared" si="222"/>
        <v/>
      </c>
      <c r="CC860" s="13" t="str">
        <f t="shared" si="223"/>
        <v/>
      </c>
      <c r="CD860" s="32" t="str">
        <f t="shared" si="224"/>
        <v/>
      </c>
      <c r="CF860" s="52" t="str">
        <f t="shared" si="217"/>
        <v/>
      </c>
      <c r="CH860" s="19" t="str">
        <f>IF($CF860="", "", COUNTIF($CF$12:$CF$1210, "&gt;"&amp;$CF860)+1+COUNTIF($CF$12:$CF860, $CF860)-1)</f>
        <v/>
      </c>
      <c r="CJ860" s="19" t="str">
        <f t="shared" si="218"/>
        <v/>
      </c>
      <c r="CL860" s="87" t="str">
        <f t="shared" si="219"/>
        <v/>
      </c>
    </row>
    <row r="861" spans="1:90" x14ac:dyDescent="0.25">
      <c r="A861" s="11"/>
      <c r="B861" s="5"/>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7"/>
      <c r="AF861" s="11"/>
      <c r="AG861" s="12"/>
      <c r="AH861" s="12"/>
      <c r="AI861" s="12"/>
      <c r="AJ861" s="12"/>
      <c r="AK861" s="12"/>
      <c r="AL861" s="12"/>
      <c r="AM861" s="12"/>
      <c r="AN861" s="12"/>
      <c r="AO861" s="12"/>
      <c r="AP861" s="12"/>
      <c r="AQ861" s="12"/>
      <c r="AR861" s="12"/>
      <c r="AS861" s="12"/>
      <c r="AT861" s="12"/>
      <c r="AU861" s="12"/>
      <c r="AV861" s="12"/>
      <c r="AW861" s="12"/>
      <c r="AX861" s="12"/>
      <c r="AY861" s="12"/>
      <c r="AZ861" s="37" t="str">
        <f t="shared" si="209"/>
        <v/>
      </c>
      <c r="BA861" s="13" t="str" cm="1">
        <f t="array" ref="BA861">IF(BA$10="", "", IF(IFERROR(INDEX($B861:$AE861, $BK861, MATCH(BA$10, $B$11:$AE$11, 0)), "")="", "", IFERROR(VALUE(INDEX($B861:$AE861, $BK861, MATCH(BA$10, $B$11:$AE$11, 0))), "")))</f>
        <v/>
      </c>
      <c r="BB861" s="13" t="str" cm="1">
        <f t="array" ref="BB861">IF(BB$10="", "", IF(IFERROR(INDEX($B861:$AE861, $BK861, MATCH(BB$10, $B$11:$AE$11, 0)), "")="", "", IFERROR(VALUE(INDEX($B861:$AE861, $BK861, MATCH(BB$10, $B$11:$AE$11, 0))), "")))</f>
        <v/>
      </c>
      <c r="BC861" s="13" t="str" cm="1">
        <f t="array" ref="BC861">IF(BC$10="", "", IF(IFERROR(INDEX($B861:$AE861, $BK861, MATCH(BC$10, $B$11:$AE$11, 0)), "")="", "", IFERROR(VALUE(INDEX($B861:$AE861, $BK861, MATCH(BC$10, $B$11:$AE$11, 0))), "")))</f>
        <v/>
      </c>
      <c r="BD861" s="13" t="str" cm="1">
        <f t="array" ref="BD861">IF(BD$10="", "", IF(IFERROR(INDEX($B861:$AE861, $BK861, MATCH(BD$10, $B$11:$AE$11, 0)), "")="", "", IFERROR(VALUE(INDEX($B861:$AE861, $BK861, MATCH(BD$10, $B$11:$AE$11, 0))), "")))</f>
        <v/>
      </c>
      <c r="BE861" s="32" t="str" cm="1">
        <f t="array" ref="BE861">IF(BE$10="", "", IF(IFERROR(INDEX($B861:$AE861, $BK861, MATCH(BE$10, $B$11:$AE$11, 0)), "")="", "", IFERROR(VALUE(INDEX($B861:$AE861, $BK861, MATCH(BE$10, $B$11:$AE$11, 0))), "")))</f>
        <v/>
      </c>
      <c r="BF861" s="12"/>
      <c r="BG861" s="44" t="str" cm="1">
        <f t="array" ref="BG861">IF(BG$10="", "", IF(IFERROR(INDEX($B861:$AE861, $BK861, MATCH(BG$10, $B$11:$AE$11, 0)), "")="", "", IFERROR(LEFT(INDEX($B861:$AE861, $BK861, MATCH(BG$10, $B$11:$AE$11, 0)), 70), "")))</f>
        <v/>
      </c>
      <c r="BH861" s="12"/>
      <c r="BI861" s="44" t="str" cm="1">
        <f t="array" ref="BI861">IF(BI$10="", "", IF(IFERROR(INDEX($B861:$AE861, $BK861, MATCH(BI$10, $B$11:$AE$11, 0)), "")="", "", IFERROR(INDEX($B861:$AE861, $BK861, MATCH(BI$10, $B$11:$AE$11, 0)), "")))</f>
        <v/>
      </c>
      <c r="BJ861" s="12"/>
      <c r="BN861" s="19" t="str" cm="1">
        <f t="array" ref="BN861">IF($AZ$10="", "", IF(IFERROR(INDEX($B861:$AE861, $BK861, MATCH($AZ$10, $B$11:$AE$11, 0)), "")="", "", IFERROR(INDEX($B861:$AE861, $BK861, MATCH($AZ$10, $B$11:$AE$11, 0)), "")))</f>
        <v/>
      </c>
      <c r="BO861" s="19" t="str">
        <f t="shared" si="210"/>
        <v/>
      </c>
      <c r="BP861" s="19" t="str">
        <f t="shared" si="211"/>
        <v/>
      </c>
      <c r="BQ861" s="19" t="str">
        <f t="shared" si="212"/>
        <v/>
      </c>
      <c r="BR861" s="30" t="str">
        <f t="shared" si="213"/>
        <v/>
      </c>
      <c r="BS861" s="19" t="str">
        <f t="shared" si="214"/>
        <v/>
      </c>
      <c r="BT861" s="40" t="str" cm="1">
        <f t="array" ref="BT861">IFERROR(DATE(INDEX($BQ861:$BS861, $BK861, MATCH($BN$5, $BQ$10:$BS$10, 0)), INDEX($BQ861:$BS861, $BK861, MATCH($BN$4, $BQ$10:$BS$10, 0)), INDEX($BQ861:$BS861, $BK861, MATCH($BN$3, $BQ$10:$BS$10, 0))), "")</f>
        <v/>
      </c>
      <c r="BV861" s="19" t="str">
        <f t="shared" si="215"/>
        <v/>
      </c>
      <c r="BX861" s="19" t="str">
        <f t="shared" si="216"/>
        <v/>
      </c>
      <c r="BZ861" s="30" t="str">
        <f t="shared" si="220"/>
        <v/>
      </c>
      <c r="CA861" s="13" t="str">
        <f t="shared" si="221"/>
        <v/>
      </c>
      <c r="CB861" s="13" t="str">
        <f t="shared" si="222"/>
        <v/>
      </c>
      <c r="CC861" s="13" t="str">
        <f t="shared" si="223"/>
        <v/>
      </c>
      <c r="CD861" s="32" t="str">
        <f t="shared" si="224"/>
        <v/>
      </c>
      <c r="CF861" s="52" t="str">
        <f t="shared" si="217"/>
        <v/>
      </c>
      <c r="CH861" s="19" t="str">
        <f>IF($CF861="", "", COUNTIF($CF$12:$CF$1210, "&gt;"&amp;$CF861)+1+COUNTIF($CF$12:$CF861, $CF861)-1)</f>
        <v/>
      </c>
      <c r="CJ861" s="19" t="str">
        <f t="shared" si="218"/>
        <v/>
      </c>
      <c r="CL861" s="87" t="str">
        <f t="shared" si="219"/>
        <v/>
      </c>
    </row>
    <row r="862" spans="1:90" x14ac:dyDescent="0.25">
      <c r="A862" s="11"/>
      <c r="B862" s="5"/>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7"/>
      <c r="AF862" s="11"/>
      <c r="AG862" s="12"/>
      <c r="AH862" s="12"/>
      <c r="AI862" s="12"/>
      <c r="AJ862" s="12"/>
      <c r="AK862" s="12"/>
      <c r="AL862" s="12"/>
      <c r="AM862" s="12"/>
      <c r="AN862" s="12"/>
      <c r="AO862" s="12"/>
      <c r="AP862" s="12"/>
      <c r="AQ862" s="12"/>
      <c r="AR862" s="12"/>
      <c r="AS862" s="12"/>
      <c r="AT862" s="12"/>
      <c r="AU862" s="12"/>
      <c r="AV862" s="12"/>
      <c r="AW862" s="12"/>
      <c r="AX862" s="12"/>
      <c r="AY862" s="12"/>
      <c r="AZ862" s="37" t="str">
        <f t="shared" si="209"/>
        <v/>
      </c>
      <c r="BA862" s="13" t="str" cm="1">
        <f t="array" ref="BA862">IF(BA$10="", "", IF(IFERROR(INDEX($B862:$AE862, $BK862, MATCH(BA$10, $B$11:$AE$11, 0)), "")="", "", IFERROR(VALUE(INDEX($B862:$AE862, $BK862, MATCH(BA$10, $B$11:$AE$11, 0))), "")))</f>
        <v/>
      </c>
      <c r="BB862" s="13" t="str" cm="1">
        <f t="array" ref="BB862">IF(BB$10="", "", IF(IFERROR(INDEX($B862:$AE862, $BK862, MATCH(BB$10, $B$11:$AE$11, 0)), "")="", "", IFERROR(VALUE(INDEX($B862:$AE862, $BK862, MATCH(BB$10, $B$11:$AE$11, 0))), "")))</f>
        <v/>
      </c>
      <c r="BC862" s="13" t="str" cm="1">
        <f t="array" ref="BC862">IF(BC$10="", "", IF(IFERROR(INDEX($B862:$AE862, $BK862, MATCH(BC$10, $B$11:$AE$11, 0)), "")="", "", IFERROR(VALUE(INDEX($B862:$AE862, $BK862, MATCH(BC$10, $B$11:$AE$11, 0))), "")))</f>
        <v/>
      </c>
      <c r="BD862" s="13" t="str" cm="1">
        <f t="array" ref="BD862">IF(BD$10="", "", IF(IFERROR(INDEX($B862:$AE862, $BK862, MATCH(BD$10, $B$11:$AE$11, 0)), "")="", "", IFERROR(VALUE(INDEX($B862:$AE862, $BK862, MATCH(BD$10, $B$11:$AE$11, 0))), "")))</f>
        <v/>
      </c>
      <c r="BE862" s="32" t="str" cm="1">
        <f t="array" ref="BE862">IF(BE$10="", "", IF(IFERROR(INDEX($B862:$AE862, $BK862, MATCH(BE$10, $B$11:$AE$11, 0)), "")="", "", IFERROR(VALUE(INDEX($B862:$AE862, $BK862, MATCH(BE$10, $B$11:$AE$11, 0))), "")))</f>
        <v/>
      </c>
      <c r="BF862" s="12"/>
      <c r="BG862" s="44" t="str" cm="1">
        <f t="array" ref="BG862">IF(BG$10="", "", IF(IFERROR(INDEX($B862:$AE862, $BK862, MATCH(BG$10, $B$11:$AE$11, 0)), "")="", "", IFERROR(LEFT(INDEX($B862:$AE862, $BK862, MATCH(BG$10, $B$11:$AE$11, 0)), 70), "")))</f>
        <v/>
      </c>
      <c r="BH862" s="12"/>
      <c r="BI862" s="44" t="str" cm="1">
        <f t="array" ref="BI862">IF(BI$10="", "", IF(IFERROR(INDEX($B862:$AE862, $BK862, MATCH(BI$10, $B$11:$AE$11, 0)), "")="", "", IFERROR(INDEX($B862:$AE862, $BK862, MATCH(BI$10, $B$11:$AE$11, 0)), "")))</f>
        <v/>
      </c>
      <c r="BJ862" s="12"/>
      <c r="BN862" s="19" t="str" cm="1">
        <f t="array" ref="BN862">IF($AZ$10="", "", IF(IFERROR(INDEX($B862:$AE862, $BK862, MATCH($AZ$10, $B$11:$AE$11, 0)), "")="", "", IFERROR(INDEX($B862:$AE862, $BK862, MATCH($AZ$10, $B$11:$AE$11, 0)), "")))</f>
        <v/>
      </c>
      <c r="BO862" s="19" t="str">
        <f t="shared" si="210"/>
        <v/>
      </c>
      <c r="BP862" s="19" t="str">
        <f t="shared" si="211"/>
        <v/>
      </c>
      <c r="BQ862" s="19" t="str">
        <f t="shared" si="212"/>
        <v/>
      </c>
      <c r="BR862" s="30" t="str">
        <f t="shared" si="213"/>
        <v/>
      </c>
      <c r="BS862" s="19" t="str">
        <f t="shared" si="214"/>
        <v/>
      </c>
      <c r="BT862" s="40" t="str" cm="1">
        <f t="array" ref="BT862">IFERROR(DATE(INDEX($BQ862:$BS862, $BK862, MATCH($BN$5, $BQ$10:$BS$10, 0)), INDEX($BQ862:$BS862, $BK862, MATCH($BN$4, $BQ$10:$BS$10, 0)), INDEX($BQ862:$BS862, $BK862, MATCH($BN$3, $BQ$10:$BS$10, 0))), "")</f>
        <v/>
      </c>
      <c r="BV862" s="19" t="str">
        <f t="shared" si="215"/>
        <v/>
      </c>
      <c r="BX862" s="19" t="str">
        <f t="shared" si="216"/>
        <v/>
      </c>
      <c r="BZ862" s="30" t="str">
        <f t="shared" si="220"/>
        <v/>
      </c>
      <c r="CA862" s="13" t="str">
        <f t="shared" si="221"/>
        <v/>
      </c>
      <c r="CB862" s="13" t="str">
        <f t="shared" si="222"/>
        <v/>
      </c>
      <c r="CC862" s="13" t="str">
        <f t="shared" si="223"/>
        <v/>
      </c>
      <c r="CD862" s="32" t="str">
        <f t="shared" si="224"/>
        <v/>
      </c>
      <c r="CF862" s="52" t="str">
        <f t="shared" si="217"/>
        <v/>
      </c>
      <c r="CH862" s="19" t="str">
        <f>IF($CF862="", "", COUNTIF($CF$12:$CF$1210, "&gt;"&amp;$CF862)+1+COUNTIF($CF$12:$CF862, $CF862)-1)</f>
        <v/>
      </c>
      <c r="CJ862" s="19" t="str">
        <f t="shared" si="218"/>
        <v/>
      </c>
      <c r="CL862" s="87" t="str">
        <f t="shared" si="219"/>
        <v/>
      </c>
    </row>
    <row r="863" spans="1:90" x14ac:dyDescent="0.25">
      <c r="A863" s="11"/>
      <c r="B863" s="5"/>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7"/>
      <c r="AF863" s="11"/>
      <c r="AG863" s="12"/>
      <c r="AH863" s="12"/>
      <c r="AI863" s="12"/>
      <c r="AJ863" s="12"/>
      <c r="AK863" s="12"/>
      <c r="AL863" s="12"/>
      <c r="AM863" s="12"/>
      <c r="AN863" s="12"/>
      <c r="AO863" s="12"/>
      <c r="AP863" s="12"/>
      <c r="AQ863" s="12"/>
      <c r="AR863" s="12"/>
      <c r="AS863" s="12"/>
      <c r="AT863" s="12"/>
      <c r="AU863" s="12"/>
      <c r="AV863" s="12"/>
      <c r="AW863" s="12"/>
      <c r="AX863" s="12"/>
      <c r="AY863" s="12"/>
      <c r="AZ863" s="37" t="str">
        <f t="shared" si="209"/>
        <v/>
      </c>
      <c r="BA863" s="13" t="str" cm="1">
        <f t="array" ref="BA863">IF(BA$10="", "", IF(IFERROR(INDEX($B863:$AE863, $BK863, MATCH(BA$10, $B$11:$AE$11, 0)), "")="", "", IFERROR(VALUE(INDEX($B863:$AE863, $BK863, MATCH(BA$10, $B$11:$AE$11, 0))), "")))</f>
        <v/>
      </c>
      <c r="BB863" s="13" t="str" cm="1">
        <f t="array" ref="BB863">IF(BB$10="", "", IF(IFERROR(INDEX($B863:$AE863, $BK863, MATCH(BB$10, $B$11:$AE$11, 0)), "")="", "", IFERROR(VALUE(INDEX($B863:$AE863, $BK863, MATCH(BB$10, $B$11:$AE$11, 0))), "")))</f>
        <v/>
      </c>
      <c r="BC863" s="13" t="str" cm="1">
        <f t="array" ref="BC863">IF(BC$10="", "", IF(IFERROR(INDEX($B863:$AE863, $BK863, MATCH(BC$10, $B$11:$AE$11, 0)), "")="", "", IFERROR(VALUE(INDEX($B863:$AE863, $BK863, MATCH(BC$10, $B$11:$AE$11, 0))), "")))</f>
        <v/>
      </c>
      <c r="BD863" s="13" t="str" cm="1">
        <f t="array" ref="BD863">IF(BD$10="", "", IF(IFERROR(INDEX($B863:$AE863, $BK863, MATCH(BD$10, $B$11:$AE$11, 0)), "")="", "", IFERROR(VALUE(INDEX($B863:$AE863, $BK863, MATCH(BD$10, $B$11:$AE$11, 0))), "")))</f>
        <v/>
      </c>
      <c r="BE863" s="32" t="str" cm="1">
        <f t="array" ref="BE863">IF(BE$10="", "", IF(IFERROR(INDEX($B863:$AE863, $BK863, MATCH(BE$10, $B$11:$AE$11, 0)), "")="", "", IFERROR(VALUE(INDEX($B863:$AE863, $BK863, MATCH(BE$10, $B$11:$AE$11, 0))), "")))</f>
        <v/>
      </c>
      <c r="BF863" s="12"/>
      <c r="BG863" s="44" t="str" cm="1">
        <f t="array" ref="BG863">IF(BG$10="", "", IF(IFERROR(INDEX($B863:$AE863, $BK863, MATCH(BG$10, $B$11:$AE$11, 0)), "")="", "", IFERROR(LEFT(INDEX($B863:$AE863, $BK863, MATCH(BG$10, $B$11:$AE$11, 0)), 70), "")))</f>
        <v/>
      </c>
      <c r="BH863" s="12"/>
      <c r="BI863" s="44" t="str" cm="1">
        <f t="array" ref="BI863">IF(BI$10="", "", IF(IFERROR(INDEX($B863:$AE863, $BK863, MATCH(BI$10, $B$11:$AE$11, 0)), "")="", "", IFERROR(INDEX($B863:$AE863, $BK863, MATCH(BI$10, $B$11:$AE$11, 0)), "")))</f>
        <v/>
      </c>
      <c r="BJ863" s="12"/>
      <c r="BN863" s="19" t="str" cm="1">
        <f t="array" ref="BN863">IF($AZ$10="", "", IF(IFERROR(INDEX($B863:$AE863, $BK863, MATCH($AZ$10, $B$11:$AE$11, 0)), "")="", "", IFERROR(INDEX($B863:$AE863, $BK863, MATCH($AZ$10, $B$11:$AE$11, 0)), "")))</f>
        <v/>
      </c>
      <c r="BO863" s="19" t="str">
        <f t="shared" si="210"/>
        <v/>
      </c>
      <c r="BP863" s="19" t="str">
        <f t="shared" si="211"/>
        <v/>
      </c>
      <c r="BQ863" s="19" t="str">
        <f t="shared" si="212"/>
        <v/>
      </c>
      <c r="BR863" s="30" t="str">
        <f t="shared" si="213"/>
        <v/>
      </c>
      <c r="BS863" s="19" t="str">
        <f t="shared" si="214"/>
        <v/>
      </c>
      <c r="BT863" s="40" t="str" cm="1">
        <f t="array" ref="BT863">IFERROR(DATE(INDEX($BQ863:$BS863, $BK863, MATCH($BN$5, $BQ$10:$BS$10, 0)), INDEX($BQ863:$BS863, $BK863, MATCH($BN$4, $BQ$10:$BS$10, 0)), INDEX($BQ863:$BS863, $BK863, MATCH($BN$3, $BQ$10:$BS$10, 0))), "")</f>
        <v/>
      </c>
      <c r="BV863" s="19" t="str">
        <f t="shared" si="215"/>
        <v/>
      </c>
      <c r="BX863" s="19" t="str">
        <f t="shared" si="216"/>
        <v/>
      </c>
      <c r="BZ863" s="30" t="str">
        <f t="shared" si="220"/>
        <v/>
      </c>
      <c r="CA863" s="13" t="str">
        <f t="shared" si="221"/>
        <v/>
      </c>
      <c r="CB863" s="13" t="str">
        <f t="shared" si="222"/>
        <v/>
      </c>
      <c r="CC863" s="13" t="str">
        <f t="shared" si="223"/>
        <v/>
      </c>
      <c r="CD863" s="32" t="str">
        <f t="shared" si="224"/>
        <v/>
      </c>
      <c r="CF863" s="52" t="str">
        <f t="shared" si="217"/>
        <v/>
      </c>
      <c r="CH863" s="19" t="str">
        <f>IF($CF863="", "", COUNTIF($CF$12:$CF$1210, "&gt;"&amp;$CF863)+1+COUNTIF($CF$12:$CF863, $CF863)-1)</f>
        <v/>
      </c>
      <c r="CJ863" s="19" t="str">
        <f t="shared" si="218"/>
        <v/>
      </c>
      <c r="CL863" s="87" t="str">
        <f t="shared" si="219"/>
        <v/>
      </c>
    </row>
    <row r="864" spans="1:90" x14ac:dyDescent="0.25">
      <c r="A864" s="11"/>
      <c r="B864" s="5"/>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7"/>
      <c r="AF864" s="11"/>
      <c r="AG864" s="12"/>
      <c r="AH864" s="12"/>
      <c r="AI864" s="12"/>
      <c r="AJ864" s="12"/>
      <c r="AK864" s="12"/>
      <c r="AL864" s="12"/>
      <c r="AM864" s="12"/>
      <c r="AN864" s="12"/>
      <c r="AO864" s="12"/>
      <c r="AP864" s="12"/>
      <c r="AQ864" s="12"/>
      <c r="AR864" s="12"/>
      <c r="AS864" s="12"/>
      <c r="AT864" s="12"/>
      <c r="AU864" s="12"/>
      <c r="AV864" s="12"/>
      <c r="AW864" s="12"/>
      <c r="AX864" s="12"/>
      <c r="AY864" s="12"/>
      <c r="AZ864" s="37" t="str">
        <f t="shared" si="209"/>
        <v/>
      </c>
      <c r="BA864" s="13" t="str" cm="1">
        <f t="array" ref="BA864">IF(BA$10="", "", IF(IFERROR(INDEX($B864:$AE864, $BK864, MATCH(BA$10, $B$11:$AE$11, 0)), "")="", "", IFERROR(VALUE(INDEX($B864:$AE864, $BK864, MATCH(BA$10, $B$11:$AE$11, 0))), "")))</f>
        <v/>
      </c>
      <c r="BB864" s="13" t="str" cm="1">
        <f t="array" ref="BB864">IF(BB$10="", "", IF(IFERROR(INDEX($B864:$AE864, $BK864, MATCH(BB$10, $B$11:$AE$11, 0)), "")="", "", IFERROR(VALUE(INDEX($B864:$AE864, $BK864, MATCH(BB$10, $B$11:$AE$11, 0))), "")))</f>
        <v/>
      </c>
      <c r="BC864" s="13" t="str" cm="1">
        <f t="array" ref="BC864">IF(BC$10="", "", IF(IFERROR(INDEX($B864:$AE864, $BK864, MATCH(BC$10, $B$11:$AE$11, 0)), "")="", "", IFERROR(VALUE(INDEX($B864:$AE864, $BK864, MATCH(BC$10, $B$11:$AE$11, 0))), "")))</f>
        <v/>
      </c>
      <c r="BD864" s="13" t="str" cm="1">
        <f t="array" ref="BD864">IF(BD$10="", "", IF(IFERROR(INDEX($B864:$AE864, $BK864, MATCH(BD$10, $B$11:$AE$11, 0)), "")="", "", IFERROR(VALUE(INDEX($B864:$AE864, $BK864, MATCH(BD$10, $B$11:$AE$11, 0))), "")))</f>
        <v/>
      </c>
      <c r="BE864" s="32" t="str" cm="1">
        <f t="array" ref="BE864">IF(BE$10="", "", IF(IFERROR(INDEX($B864:$AE864, $BK864, MATCH(BE$10, $B$11:$AE$11, 0)), "")="", "", IFERROR(VALUE(INDEX($B864:$AE864, $BK864, MATCH(BE$10, $B$11:$AE$11, 0))), "")))</f>
        <v/>
      </c>
      <c r="BF864" s="12"/>
      <c r="BG864" s="44" t="str" cm="1">
        <f t="array" ref="BG864">IF(BG$10="", "", IF(IFERROR(INDEX($B864:$AE864, $BK864, MATCH(BG$10, $B$11:$AE$11, 0)), "")="", "", IFERROR(LEFT(INDEX($B864:$AE864, $BK864, MATCH(BG$10, $B$11:$AE$11, 0)), 70), "")))</f>
        <v/>
      </c>
      <c r="BH864" s="12"/>
      <c r="BI864" s="44" t="str" cm="1">
        <f t="array" ref="BI864">IF(BI$10="", "", IF(IFERROR(INDEX($B864:$AE864, $BK864, MATCH(BI$10, $B$11:$AE$11, 0)), "")="", "", IFERROR(INDEX($B864:$AE864, $BK864, MATCH(BI$10, $B$11:$AE$11, 0)), "")))</f>
        <v/>
      </c>
      <c r="BJ864" s="12"/>
      <c r="BN864" s="19" t="str" cm="1">
        <f t="array" ref="BN864">IF($AZ$10="", "", IF(IFERROR(INDEX($B864:$AE864, $BK864, MATCH($AZ$10, $B$11:$AE$11, 0)), "")="", "", IFERROR(INDEX($B864:$AE864, $BK864, MATCH($AZ$10, $B$11:$AE$11, 0)), "")))</f>
        <v/>
      </c>
      <c r="BO864" s="19" t="str">
        <f t="shared" si="210"/>
        <v/>
      </c>
      <c r="BP864" s="19" t="str">
        <f t="shared" si="211"/>
        <v/>
      </c>
      <c r="BQ864" s="19" t="str">
        <f t="shared" si="212"/>
        <v/>
      </c>
      <c r="BR864" s="30" t="str">
        <f t="shared" si="213"/>
        <v/>
      </c>
      <c r="BS864" s="19" t="str">
        <f t="shared" si="214"/>
        <v/>
      </c>
      <c r="BT864" s="40" t="str" cm="1">
        <f t="array" ref="BT864">IFERROR(DATE(INDEX($BQ864:$BS864, $BK864, MATCH($BN$5, $BQ$10:$BS$10, 0)), INDEX($BQ864:$BS864, $BK864, MATCH($BN$4, $BQ$10:$BS$10, 0)), INDEX($BQ864:$BS864, $BK864, MATCH($BN$3, $BQ$10:$BS$10, 0))), "")</f>
        <v/>
      </c>
      <c r="BV864" s="19" t="str">
        <f t="shared" si="215"/>
        <v/>
      </c>
      <c r="BX864" s="19" t="str">
        <f t="shared" si="216"/>
        <v/>
      </c>
      <c r="BZ864" s="30" t="str">
        <f t="shared" si="220"/>
        <v/>
      </c>
      <c r="CA864" s="13" t="str">
        <f t="shared" si="221"/>
        <v/>
      </c>
      <c r="CB864" s="13" t="str">
        <f t="shared" si="222"/>
        <v/>
      </c>
      <c r="CC864" s="13" t="str">
        <f t="shared" si="223"/>
        <v/>
      </c>
      <c r="CD864" s="32" t="str">
        <f t="shared" si="224"/>
        <v/>
      </c>
      <c r="CF864" s="52" t="str">
        <f t="shared" si="217"/>
        <v/>
      </c>
      <c r="CH864" s="19" t="str">
        <f>IF($CF864="", "", COUNTIF($CF$12:$CF$1210, "&gt;"&amp;$CF864)+1+COUNTIF($CF$12:$CF864, $CF864)-1)</f>
        <v/>
      </c>
      <c r="CJ864" s="19" t="str">
        <f t="shared" si="218"/>
        <v/>
      </c>
      <c r="CL864" s="87" t="str">
        <f t="shared" si="219"/>
        <v/>
      </c>
    </row>
    <row r="865" spans="1:90" x14ac:dyDescent="0.25">
      <c r="A865" s="11"/>
      <c r="B865" s="5"/>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7"/>
      <c r="AF865" s="11"/>
      <c r="AG865" s="12"/>
      <c r="AH865" s="12"/>
      <c r="AI865" s="12"/>
      <c r="AJ865" s="12"/>
      <c r="AK865" s="12"/>
      <c r="AL865" s="12"/>
      <c r="AM865" s="12"/>
      <c r="AN865" s="12"/>
      <c r="AO865" s="12"/>
      <c r="AP865" s="12"/>
      <c r="AQ865" s="12"/>
      <c r="AR865" s="12"/>
      <c r="AS865" s="12"/>
      <c r="AT865" s="12"/>
      <c r="AU865" s="12"/>
      <c r="AV865" s="12"/>
      <c r="AW865" s="12"/>
      <c r="AX865" s="12"/>
      <c r="AY865" s="12"/>
      <c r="AZ865" s="37" t="str">
        <f t="shared" si="209"/>
        <v/>
      </c>
      <c r="BA865" s="13" t="str" cm="1">
        <f t="array" ref="BA865">IF(BA$10="", "", IF(IFERROR(INDEX($B865:$AE865, $BK865, MATCH(BA$10, $B$11:$AE$11, 0)), "")="", "", IFERROR(VALUE(INDEX($B865:$AE865, $BK865, MATCH(BA$10, $B$11:$AE$11, 0))), "")))</f>
        <v/>
      </c>
      <c r="BB865" s="13" t="str" cm="1">
        <f t="array" ref="BB865">IF(BB$10="", "", IF(IFERROR(INDEX($B865:$AE865, $BK865, MATCH(BB$10, $B$11:$AE$11, 0)), "")="", "", IFERROR(VALUE(INDEX($B865:$AE865, $BK865, MATCH(BB$10, $B$11:$AE$11, 0))), "")))</f>
        <v/>
      </c>
      <c r="BC865" s="13" t="str" cm="1">
        <f t="array" ref="BC865">IF(BC$10="", "", IF(IFERROR(INDEX($B865:$AE865, $BK865, MATCH(BC$10, $B$11:$AE$11, 0)), "")="", "", IFERROR(VALUE(INDEX($B865:$AE865, $BK865, MATCH(BC$10, $B$11:$AE$11, 0))), "")))</f>
        <v/>
      </c>
      <c r="BD865" s="13" t="str" cm="1">
        <f t="array" ref="BD865">IF(BD$10="", "", IF(IFERROR(INDEX($B865:$AE865, $BK865, MATCH(BD$10, $B$11:$AE$11, 0)), "")="", "", IFERROR(VALUE(INDEX($B865:$AE865, $BK865, MATCH(BD$10, $B$11:$AE$11, 0))), "")))</f>
        <v/>
      </c>
      <c r="BE865" s="32" t="str" cm="1">
        <f t="array" ref="BE865">IF(BE$10="", "", IF(IFERROR(INDEX($B865:$AE865, $BK865, MATCH(BE$10, $B$11:$AE$11, 0)), "")="", "", IFERROR(VALUE(INDEX($B865:$AE865, $BK865, MATCH(BE$10, $B$11:$AE$11, 0))), "")))</f>
        <v/>
      </c>
      <c r="BF865" s="12"/>
      <c r="BG865" s="44" t="str" cm="1">
        <f t="array" ref="BG865">IF(BG$10="", "", IF(IFERROR(INDEX($B865:$AE865, $BK865, MATCH(BG$10, $B$11:$AE$11, 0)), "")="", "", IFERROR(LEFT(INDEX($B865:$AE865, $BK865, MATCH(BG$10, $B$11:$AE$11, 0)), 70), "")))</f>
        <v/>
      </c>
      <c r="BH865" s="12"/>
      <c r="BI865" s="44" t="str" cm="1">
        <f t="array" ref="BI865">IF(BI$10="", "", IF(IFERROR(INDEX($B865:$AE865, $BK865, MATCH(BI$10, $B$11:$AE$11, 0)), "")="", "", IFERROR(INDEX($B865:$AE865, $BK865, MATCH(BI$10, $B$11:$AE$11, 0)), "")))</f>
        <v/>
      </c>
      <c r="BJ865" s="12"/>
      <c r="BN865" s="19" t="str" cm="1">
        <f t="array" ref="BN865">IF($AZ$10="", "", IF(IFERROR(INDEX($B865:$AE865, $BK865, MATCH($AZ$10, $B$11:$AE$11, 0)), "")="", "", IFERROR(INDEX($B865:$AE865, $BK865, MATCH($AZ$10, $B$11:$AE$11, 0)), "")))</f>
        <v/>
      </c>
      <c r="BO865" s="19" t="str">
        <f t="shared" si="210"/>
        <v/>
      </c>
      <c r="BP865" s="19" t="str">
        <f t="shared" si="211"/>
        <v/>
      </c>
      <c r="BQ865" s="19" t="str">
        <f t="shared" si="212"/>
        <v/>
      </c>
      <c r="BR865" s="30" t="str">
        <f t="shared" si="213"/>
        <v/>
      </c>
      <c r="BS865" s="19" t="str">
        <f t="shared" si="214"/>
        <v/>
      </c>
      <c r="BT865" s="40" t="str" cm="1">
        <f t="array" ref="BT865">IFERROR(DATE(INDEX($BQ865:$BS865, $BK865, MATCH($BN$5, $BQ$10:$BS$10, 0)), INDEX($BQ865:$BS865, $BK865, MATCH($BN$4, $BQ$10:$BS$10, 0)), INDEX($BQ865:$BS865, $BK865, MATCH($BN$3, $BQ$10:$BS$10, 0))), "")</f>
        <v/>
      </c>
      <c r="BV865" s="19" t="str">
        <f t="shared" si="215"/>
        <v/>
      </c>
      <c r="BX865" s="19" t="str">
        <f t="shared" si="216"/>
        <v/>
      </c>
      <c r="BZ865" s="30" t="str">
        <f t="shared" si="220"/>
        <v/>
      </c>
      <c r="CA865" s="13" t="str">
        <f t="shared" si="221"/>
        <v/>
      </c>
      <c r="CB865" s="13" t="str">
        <f t="shared" si="222"/>
        <v/>
      </c>
      <c r="CC865" s="13" t="str">
        <f t="shared" si="223"/>
        <v/>
      </c>
      <c r="CD865" s="32" t="str">
        <f t="shared" si="224"/>
        <v/>
      </c>
      <c r="CF865" s="52" t="str">
        <f t="shared" si="217"/>
        <v/>
      </c>
      <c r="CH865" s="19" t="str">
        <f>IF($CF865="", "", COUNTIF($CF$12:$CF$1210, "&gt;"&amp;$CF865)+1+COUNTIF($CF$12:$CF865, $CF865)-1)</f>
        <v/>
      </c>
      <c r="CJ865" s="19" t="str">
        <f t="shared" si="218"/>
        <v/>
      </c>
      <c r="CL865" s="87" t="str">
        <f t="shared" si="219"/>
        <v/>
      </c>
    </row>
    <row r="866" spans="1:90" x14ac:dyDescent="0.25">
      <c r="A866" s="11"/>
      <c r="B866" s="5"/>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7"/>
      <c r="AF866" s="11"/>
      <c r="AG866" s="12"/>
      <c r="AH866" s="12"/>
      <c r="AI866" s="12"/>
      <c r="AJ866" s="12"/>
      <c r="AK866" s="12"/>
      <c r="AL866" s="12"/>
      <c r="AM866" s="12"/>
      <c r="AN866" s="12"/>
      <c r="AO866" s="12"/>
      <c r="AP866" s="12"/>
      <c r="AQ866" s="12"/>
      <c r="AR866" s="12"/>
      <c r="AS866" s="12"/>
      <c r="AT866" s="12"/>
      <c r="AU866" s="12"/>
      <c r="AV866" s="12"/>
      <c r="AW866" s="12"/>
      <c r="AX866" s="12"/>
      <c r="AY866" s="12"/>
      <c r="AZ866" s="37" t="str">
        <f t="shared" si="209"/>
        <v/>
      </c>
      <c r="BA866" s="13" t="str" cm="1">
        <f t="array" ref="BA866">IF(BA$10="", "", IF(IFERROR(INDEX($B866:$AE866, $BK866, MATCH(BA$10, $B$11:$AE$11, 0)), "")="", "", IFERROR(VALUE(INDEX($B866:$AE866, $BK866, MATCH(BA$10, $B$11:$AE$11, 0))), "")))</f>
        <v/>
      </c>
      <c r="BB866" s="13" t="str" cm="1">
        <f t="array" ref="BB866">IF(BB$10="", "", IF(IFERROR(INDEX($B866:$AE866, $BK866, MATCH(BB$10, $B$11:$AE$11, 0)), "")="", "", IFERROR(VALUE(INDEX($B866:$AE866, $BK866, MATCH(BB$10, $B$11:$AE$11, 0))), "")))</f>
        <v/>
      </c>
      <c r="BC866" s="13" t="str" cm="1">
        <f t="array" ref="BC866">IF(BC$10="", "", IF(IFERROR(INDEX($B866:$AE866, $BK866, MATCH(BC$10, $B$11:$AE$11, 0)), "")="", "", IFERROR(VALUE(INDEX($B866:$AE866, $BK866, MATCH(BC$10, $B$11:$AE$11, 0))), "")))</f>
        <v/>
      </c>
      <c r="BD866" s="13" t="str" cm="1">
        <f t="array" ref="BD866">IF(BD$10="", "", IF(IFERROR(INDEX($B866:$AE866, $BK866, MATCH(BD$10, $B$11:$AE$11, 0)), "")="", "", IFERROR(VALUE(INDEX($B866:$AE866, $BK866, MATCH(BD$10, $B$11:$AE$11, 0))), "")))</f>
        <v/>
      </c>
      <c r="BE866" s="32" t="str" cm="1">
        <f t="array" ref="BE866">IF(BE$10="", "", IF(IFERROR(INDEX($B866:$AE866, $BK866, MATCH(BE$10, $B$11:$AE$11, 0)), "")="", "", IFERROR(VALUE(INDEX($B866:$AE866, $BK866, MATCH(BE$10, $B$11:$AE$11, 0))), "")))</f>
        <v/>
      </c>
      <c r="BF866" s="12"/>
      <c r="BG866" s="44" t="str" cm="1">
        <f t="array" ref="BG866">IF(BG$10="", "", IF(IFERROR(INDEX($B866:$AE866, $BK866, MATCH(BG$10, $B$11:$AE$11, 0)), "")="", "", IFERROR(LEFT(INDEX($B866:$AE866, $BK866, MATCH(BG$10, $B$11:$AE$11, 0)), 70), "")))</f>
        <v/>
      </c>
      <c r="BH866" s="12"/>
      <c r="BI866" s="44" t="str" cm="1">
        <f t="array" ref="BI866">IF(BI$10="", "", IF(IFERROR(INDEX($B866:$AE866, $BK866, MATCH(BI$10, $B$11:$AE$11, 0)), "")="", "", IFERROR(INDEX($B866:$AE866, $BK866, MATCH(BI$10, $B$11:$AE$11, 0)), "")))</f>
        <v/>
      </c>
      <c r="BJ866" s="12"/>
      <c r="BN866" s="19" t="str" cm="1">
        <f t="array" ref="BN866">IF($AZ$10="", "", IF(IFERROR(INDEX($B866:$AE866, $BK866, MATCH($AZ$10, $B$11:$AE$11, 0)), "")="", "", IFERROR(INDEX($B866:$AE866, $BK866, MATCH($AZ$10, $B$11:$AE$11, 0)), "")))</f>
        <v/>
      </c>
      <c r="BO866" s="19" t="str">
        <f t="shared" si="210"/>
        <v/>
      </c>
      <c r="BP866" s="19" t="str">
        <f t="shared" si="211"/>
        <v/>
      </c>
      <c r="BQ866" s="19" t="str">
        <f t="shared" si="212"/>
        <v/>
      </c>
      <c r="BR866" s="30" t="str">
        <f t="shared" si="213"/>
        <v/>
      </c>
      <c r="BS866" s="19" t="str">
        <f t="shared" si="214"/>
        <v/>
      </c>
      <c r="BT866" s="40" t="str" cm="1">
        <f t="array" ref="BT866">IFERROR(DATE(INDEX($BQ866:$BS866, $BK866, MATCH($BN$5, $BQ$10:$BS$10, 0)), INDEX($BQ866:$BS866, $BK866, MATCH($BN$4, $BQ$10:$BS$10, 0)), INDEX($BQ866:$BS866, $BK866, MATCH($BN$3, $BQ$10:$BS$10, 0))), "")</f>
        <v/>
      </c>
      <c r="BV866" s="19" t="str">
        <f t="shared" si="215"/>
        <v/>
      </c>
      <c r="BX866" s="19" t="str">
        <f t="shared" si="216"/>
        <v/>
      </c>
      <c r="BZ866" s="30" t="str">
        <f t="shared" si="220"/>
        <v/>
      </c>
      <c r="CA866" s="13" t="str">
        <f t="shared" si="221"/>
        <v/>
      </c>
      <c r="CB866" s="13" t="str">
        <f t="shared" si="222"/>
        <v/>
      </c>
      <c r="CC866" s="13" t="str">
        <f t="shared" si="223"/>
        <v/>
      </c>
      <c r="CD866" s="32" t="str">
        <f t="shared" si="224"/>
        <v/>
      </c>
      <c r="CF866" s="52" t="str">
        <f t="shared" si="217"/>
        <v/>
      </c>
      <c r="CH866" s="19" t="str">
        <f>IF($CF866="", "", COUNTIF($CF$12:$CF$1210, "&gt;"&amp;$CF866)+1+COUNTIF($CF$12:$CF866, $CF866)-1)</f>
        <v/>
      </c>
      <c r="CJ866" s="19" t="str">
        <f t="shared" si="218"/>
        <v/>
      </c>
      <c r="CL866" s="87" t="str">
        <f t="shared" si="219"/>
        <v/>
      </c>
    </row>
    <row r="867" spans="1:90" x14ac:dyDescent="0.25">
      <c r="A867" s="11"/>
      <c r="B867" s="5"/>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7"/>
      <c r="AF867" s="11"/>
      <c r="AG867" s="12"/>
      <c r="AH867" s="12"/>
      <c r="AI867" s="12"/>
      <c r="AJ867" s="12"/>
      <c r="AK867" s="12"/>
      <c r="AL867" s="12"/>
      <c r="AM867" s="12"/>
      <c r="AN867" s="12"/>
      <c r="AO867" s="12"/>
      <c r="AP867" s="12"/>
      <c r="AQ867" s="12"/>
      <c r="AR867" s="12"/>
      <c r="AS867" s="12"/>
      <c r="AT867" s="12"/>
      <c r="AU867" s="12"/>
      <c r="AV867" s="12"/>
      <c r="AW867" s="12"/>
      <c r="AX867" s="12"/>
      <c r="AY867" s="12"/>
      <c r="AZ867" s="37" t="str">
        <f t="shared" si="209"/>
        <v/>
      </c>
      <c r="BA867" s="13" t="str" cm="1">
        <f t="array" ref="BA867">IF(BA$10="", "", IF(IFERROR(INDEX($B867:$AE867, $BK867, MATCH(BA$10, $B$11:$AE$11, 0)), "")="", "", IFERROR(VALUE(INDEX($B867:$AE867, $BK867, MATCH(BA$10, $B$11:$AE$11, 0))), "")))</f>
        <v/>
      </c>
      <c r="BB867" s="13" t="str" cm="1">
        <f t="array" ref="BB867">IF(BB$10="", "", IF(IFERROR(INDEX($B867:$AE867, $BK867, MATCH(BB$10, $B$11:$AE$11, 0)), "")="", "", IFERROR(VALUE(INDEX($B867:$AE867, $BK867, MATCH(BB$10, $B$11:$AE$11, 0))), "")))</f>
        <v/>
      </c>
      <c r="BC867" s="13" t="str" cm="1">
        <f t="array" ref="BC867">IF(BC$10="", "", IF(IFERROR(INDEX($B867:$AE867, $BK867, MATCH(BC$10, $B$11:$AE$11, 0)), "")="", "", IFERROR(VALUE(INDEX($B867:$AE867, $BK867, MATCH(BC$10, $B$11:$AE$11, 0))), "")))</f>
        <v/>
      </c>
      <c r="BD867" s="13" t="str" cm="1">
        <f t="array" ref="BD867">IF(BD$10="", "", IF(IFERROR(INDEX($B867:$AE867, $BK867, MATCH(BD$10, $B$11:$AE$11, 0)), "")="", "", IFERROR(VALUE(INDEX($B867:$AE867, $BK867, MATCH(BD$10, $B$11:$AE$11, 0))), "")))</f>
        <v/>
      </c>
      <c r="BE867" s="32" t="str" cm="1">
        <f t="array" ref="BE867">IF(BE$10="", "", IF(IFERROR(INDEX($B867:$AE867, $BK867, MATCH(BE$10, $B$11:$AE$11, 0)), "")="", "", IFERROR(VALUE(INDEX($B867:$AE867, $BK867, MATCH(BE$10, $B$11:$AE$11, 0))), "")))</f>
        <v/>
      </c>
      <c r="BF867" s="12"/>
      <c r="BG867" s="44" t="str" cm="1">
        <f t="array" ref="BG867">IF(BG$10="", "", IF(IFERROR(INDEX($B867:$AE867, $BK867, MATCH(BG$10, $B$11:$AE$11, 0)), "")="", "", IFERROR(LEFT(INDEX($B867:$AE867, $BK867, MATCH(BG$10, $B$11:$AE$11, 0)), 70), "")))</f>
        <v/>
      </c>
      <c r="BH867" s="12"/>
      <c r="BI867" s="44" t="str" cm="1">
        <f t="array" ref="BI867">IF(BI$10="", "", IF(IFERROR(INDEX($B867:$AE867, $BK867, MATCH(BI$10, $B$11:$AE$11, 0)), "")="", "", IFERROR(INDEX($B867:$AE867, $BK867, MATCH(BI$10, $B$11:$AE$11, 0)), "")))</f>
        <v/>
      </c>
      <c r="BJ867" s="12"/>
      <c r="BN867" s="19" t="str" cm="1">
        <f t="array" ref="BN867">IF($AZ$10="", "", IF(IFERROR(INDEX($B867:$AE867, $BK867, MATCH($AZ$10, $B$11:$AE$11, 0)), "")="", "", IFERROR(INDEX($B867:$AE867, $BK867, MATCH($AZ$10, $B$11:$AE$11, 0)), "")))</f>
        <v/>
      </c>
      <c r="BO867" s="19" t="str">
        <f t="shared" si="210"/>
        <v/>
      </c>
      <c r="BP867" s="19" t="str">
        <f t="shared" si="211"/>
        <v/>
      </c>
      <c r="BQ867" s="19" t="str">
        <f t="shared" si="212"/>
        <v/>
      </c>
      <c r="BR867" s="30" t="str">
        <f t="shared" si="213"/>
        <v/>
      </c>
      <c r="BS867" s="19" t="str">
        <f t="shared" si="214"/>
        <v/>
      </c>
      <c r="BT867" s="40" t="str" cm="1">
        <f t="array" ref="BT867">IFERROR(DATE(INDEX($BQ867:$BS867, $BK867, MATCH($BN$5, $BQ$10:$BS$10, 0)), INDEX($BQ867:$BS867, $BK867, MATCH($BN$4, $BQ$10:$BS$10, 0)), INDEX($BQ867:$BS867, $BK867, MATCH($BN$3, $BQ$10:$BS$10, 0))), "")</f>
        <v/>
      </c>
      <c r="BV867" s="19" t="str">
        <f t="shared" si="215"/>
        <v/>
      </c>
      <c r="BX867" s="19" t="str">
        <f t="shared" si="216"/>
        <v/>
      </c>
      <c r="BZ867" s="30" t="str">
        <f t="shared" si="220"/>
        <v/>
      </c>
      <c r="CA867" s="13" t="str">
        <f t="shared" si="221"/>
        <v/>
      </c>
      <c r="CB867" s="13" t="str">
        <f t="shared" si="222"/>
        <v/>
      </c>
      <c r="CC867" s="13" t="str">
        <f t="shared" si="223"/>
        <v/>
      </c>
      <c r="CD867" s="32" t="str">
        <f t="shared" si="224"/>
        <v/>
      </c>
      <c r="CF867" s="52" t="str">
        <f t="shared" si="217"/>
        <v/>
      </c>
      <c r="CH867" s="19" t="str">
        <f>IF($CF867="", "", COUNTIF($CF$12:$CF$1210, "&gt;"&amp;$CF867)+1+COUNTIF($CF$12:$CF867, $CF867)-1)</f>
        <v/>
      </c>
      <c r="CJ867" s="19" t="str">
        <f t="shared" si="218"/>
        <v/>
      </c>
      <c r="CL867" s="87" t="str">
        <f t="shared" si="219"/>
        <v/>
      </c>
    </row>
    <row r="868" spans="1:90" x14ac:dyDescent="0.25">
      <c r="A868" s="11"/>
      <c r="B868" s="5"/>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7"/>
      <c r="AF868" s="11"/>
      <c r="AG868" s="12"/>
      <c r="AH868" s="12"/>
      <c r="AI868" s="12"/>
      <c r="AJ868" s="12"/>
      <c r="AK868" s="12"/>
      <c r="AL868" s="12"/>
      <c r="AM868" s="12"/>
      <c r="AN868" s="12"/>
      <c r="AO868" s="12"/>
      <c r="AP868" s="12"/>
      <c r="AQ868" s="12"/>
      <c r="AR868" s="12"/>
      <c r="AS868" s="12"/>
      <c r="AT868" s="12"/>
      <c r="AU868" s="12"/>
      <c r="AV868" s="12"/>
      <c r="AW868" s="12"/>
      <c r="AX868" s="12"/>
      <c r="AY868" s="12"/>
      <c r="AZ868" s="37" t="str">
        <f t="shared" si="209"/>
        <v/>
      </c>
      <c r="BA868" s="13" t="str" cm="1">
        <f t="array" ref="BA868">IF(BA$10="", "", IF(IFERROR(INDEX($B868:$AE868, $BK868, MATCH(BA$10, $B$11:$AE$11, 0)), "")="", "", IFERROR(VALUE(INDEX($B868:$AE868, $BK868, MATCH(BA$10, $B$11:$AE$11, 0))), "")))</f>
        <v/>
      </c>
      <c r="BB868" s="13" t="str" cm="1">
        <f t="array" ref="BB868">IF(BB$10="", "", IF(IFERROR(INDEX($B868:$AE868, $BK868, MATCH(BB$10, $B$11:$AE$11, 0)), "")="", "", IFERROR(VALUE(INDEX($B868:$AE868, $BK868, MATCH(BB$10, $B$11:$AE$11, 0))), "")))</f>
        <v/>
      </c>
      <c r="BC868" s="13" t="str" cm="1">
        <f t="array" ref="BC868">IF(BC$10="", "", IF(IFERROR(INDEX($B868:$AE868, $BK868, MATCH(BC$10, $B$11:$AE$11, 0)), "")="", "", IFERROR(VALUE(INDEX($B868:$AE868, $BK868, MATCH(BC$10, $B$11:$AE$11, 0))), "")))</f>
        <v/>
      </c>
      <c r="BD868" s="13" t="str" cm="1">
        <f t="array" ref="BD868">IF(BD$10="", "", IF(IFERROR(INDEX($B868:$AE868, $BK868, MATCH(BD$10, $B$11:$AE$11, 0)), "")="", "", IFERROR(VALUE(INDEX($B868:$AE868, $BK868, MATCH(BD$10, $B$11:$AE$11, 0))), "")))</f>
        <v/>
      </c>
      <c r="BE868" s="32" t="str" cm="1">
        <f t="array" ref="BE868">IF(BE$10="", "", IF(IFERROR(INDEX($B868:$AE868, $BK868, MATCH(BE$10, $B$11:$AE$11, 0)), "")="", "", IFERROR(VALUE(INDEX($B868:$AE868, $BK868, MATCH(BE$10, $B$11:$AE$11, 0))), "")))</f>
        <v/>
      </c>
      <c r="BF868" s="12"/>
      <c r="BG868" s="44" t="str" cm="1">
        <f t="array" ref="BG868">IF(BG$10="", "", IF(IFERROR(INDEX($B868:$AE868, $BK868, MATCH(BG$10, $B$11:$AE$11, 0)), "")="", "", IFERROR(LEFT(INDEX($B868:$AE868, $BK868, MATCH(BG$10, $B$11:$AE$11, 0)), 70), "")))</f>
        <v/>
      </c>
      <c r="BH868" s="12"/>
      <c r="BI868" s="44" t="str" cm="1">
        <f t="array" ref="BI868">IF(BI$10="", "", IF(IFERROR(INDEX($B868:$AE868, $BK868, MATCH(BI$10, $B$11:$AE$11, 0)), "")="", "", IFERROR(INDEX($B868:$AE868, $BK868, MATCH(BI$10, $B$11:$AE$11, 0)), "")))</f>
        <v/>
      </c>
      <c r="BJ868" s="12"/>
      <c r="BN868" s="19" t="str" cm="1">
        <f t="array" ref="BN868">IF($AZ$10="", "", IF(IFERROR(INDEX($B868:$AE868, $BK868, MATCH($AZ$10, $B$11:$AE$11, 0)), "")="", "", IFERROR(INDEX($B868:$AE868, $BK868, MATCH($AZ$10, $B$11:$AE$11, 0)), "")))</f>
        <v/>
      </c>
      <c r="BO868" s="19" t="str">
        <f t="shared" si="210"/>
        <v/>
      </c>
      <c r="BP868" s="19" t="str">
        <f t="shared" si="211"/>
        <v/>
      </c>
      <c r="BQ868" s="19" t="str">
        <f t="shared" si="212"/>
        <v/>
      </c>
      <c r="BR868" s="30" t="str">
        <f t="shared" si="213"/>
        <v/>
      </c>
      <c r="BS868" s="19" t="str">
        <f t="shared" si="214"/>
        <v/>
      </c>
      <c r="BT868" s="40" t="str" cm="1">
        <f t="array" ref="BT868">IFERROR(DATE(INDEX($BQ868:$BS868, $BK868, MATCH($BN$5, $BQ$10:$BS$10, 0)), INDEX($BQ868:$BS868, $BK868, MATCH($BN$4, $BQ$10:$BS$10, 0)), INDEX($BQ868:$BS868, $BK868, MATCH($BN$3, $BQ$10:$BS$10, 0))), "")</f>
        <v/>
      </c>
      <c r="BV868" s="19" t="str">
        <f t="shared" si="215"/>
        <v/>
      </c>
      <c r="BX868" s="19" t="str">
        <f t="shared" si="216"/>
        <v/>
      </c>
      <c r="BZ868" s="30" t="str">
        <f t="shared" si="220"/>
        <v/>
      </c>
      <c r="CA868" s="13" t="str">
        <f t="shared" si="221"/>
        <v/>
      </c>
      <c r="CB868" s="13" t="str">
        <f t="shared" si="222"/>
        <v/>
      </c>
      <c r="CC868" s="13" t="str">
        <f t="shared" si="223"/>
        <v/>
      </c>
      <c r="CD868" s="32" t="str">
        <f t="shared" si="224"/>
        <v/>
      </c>
      <c r="CF868" s="52" t="str">
        <f t="shared" si="217"/>
        <v/>
      </c>
      <c r="CH868" s="19" t="str">
        <f>IF($CF868="", "", COUNTIF($CF$12:$CF$1210, "&gt;"&amp;$CF868)+1+COUNTIF($CF$12:$CF868, $CF868)-1)</f>
        <v/>
      </c>
      <c r="CJ868" s="19" t="str">
        <f t="shared" si="218"/>
        <v/>
      </c>
      <c r="CL868" s="87" t="str">
        <f t="shared" si="219"/>
        <v/>
      </c>
    </row>
    <row r="869" spans="1:90" x14ac:dyDescent="0.25">
      <c r="A869" s="11"/>
      <c r="B869" s="5"/>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7"/>
      <c r="AF869" s="11"/>
      <c r="AG869" s="12"/>
      <c r="AH869" s="12"/>
      <c r="AI869" s="12"/>
      <c r="AJ869" s="12"/>
      <c r="AK869" s="12"/>
      <c r="AL869" s="12"/>
      <c r="AM869" s="12"/>
      <c r="AN869" s="12"/>
      <c r="AO869" s="12"/>
      <c r="AP869" s="12"/>
      <c r="AQ869" s="12"/>
      <c r="AR869" s="12"/>
      <c r="AS869" s="12"/>
      <c r="AT869" s="12"/>
      <c r="AU869" s="12"/>
      <c r="AV869" s="12"/>
      <c r="AW869" s="12"/>
      <c r="AX869" s="12"/>
      <c r="AY869" s="12"/>
      <c r="AZ869" s="37" t="str">
        <f t="shared" si="209"/>
        <v/>
      </c>
      <c r="BA869" s="13" t="str" cm="1">
        <f t="array" ref="BA869">IF(BA$10="", "", IF(IFERROR(INDEX($B869:$AE869, $BK869, MATCH(BA$10, $B$11:$AE$11, 0)), "")="", "", IFERROR(VALUE(INDEX($B869:$AE869, $BK869, MATCH(BA$10, $B$11:$AE$11, 0))), "")))</f>
        <v/>
      </c>
      <c r="BB869" s="13" t="str" cm="1">
        <f t="array" ref="BB869">IF(BB$10="", "", IF(IFERROR(INDEX($B869:$AE869, $BK869, MATCH(BB$10, $B$11:$AE$11, 0)), "")="", "", IFERROR(VALUE(INDEX($B869:$AE869, $BK869, MATCH(BB$10, $B$11:$AE$11, 0))), "")))</f>
        <v/>
      </c>
      <c r="BC869" s="13" t="str" cm="1">
        <f t="array" ref="BC869">IF(BC$10="", "", IF(IFERROR(INDEX($B869:$AE869, $BK869, MATCH(BC$10, $B$11:$AE$11, 0)), "")="", "", IFERROR(VALUE(INDEX($B869:$AE869, $BK869, MATCH(BC$10, $B$11:$AE$11, 0))), "")))</f>
        <v/>
      </c>
      <c r="BD869" s="13" t="str" cm="1">
        <f t="array" ref="BD869">IF(BD$10="", "", IF(IFERROR(INDEX($B869:$AE869, $BK869, MATCH(BD$10, $B$11:$AE$11, 0)), "")="", "", IFERROR(VALUE(INDEX($B869:$AE869, $BK869, MATCH(BD$10, $B$11:$AE$11, 0))), "")))</f>
        <v/>
      </c>
      <c r="BE869" s="32" t="str" cm="1">
        <f t="array" ref="BE869">IF(BE$10="", "", IF(IFERROR(INDEX($B869:$AE869, $BK869, MATCH(BE$10, $B$11:$AE$11, 0)), "")="", "", IFERROR(VALUE(INDEX($B869:$AE869, $BK869, MATCH(BE$10, $B$11:$AE$11, 0))), "")))</f>
        <v/>
      </c>
      <c r="BF869" s="12"/>
      <c r="BG869" s="44" t="str" cm="1">
        <f t="array" ref="BG869">IF(BG$10="", "", IF(IFERROR(INDEX($B869:$AE869, $BK869, MATCH(BG$10, $B$11:$AE$11, 0)), "")="", "", IFERROR(LEFT(INDEX($B869:$AE869, $BK869, MATCH(BG$10, $B$11:$AE$11, 0)), 70), "")))</f>
        <v/>
      </c>
      <c r="BH869" s="12"/>
      <c r="BI869" s="44" t="str" cm="1">
        <f t="array" ref="BI869">IF(BI$10="", "", IF(IFERROR(INDEX($B869:$AE869, $BK869, MATCH(BI$10, $B$11:$AE$11, 0)), "")="", "", IFERROR(INDEX($B869:$AE869, $BK869, MATCH(BI$10, $B$11:$AE$11, 0)), "")))</f>
        <v/>
      </c>
      <c r="BJ869" s="12"/>
      <c r="BN869" s="19" t="str" cm="1">
        <f t="array" ref="BN869">IF($AZ$10="", "", IF(IFERROR(INDEX($B869:$AE869, $BK869, MATCH($AZ$10, $B$11:$AE$11, 0)), "")="", "", IFERROR(INDEX($B869:$AE869, $BK869, MATCH($AZ$10, $B$11:$AE$11, 0)), "")))</f>
        <v/>
      </c>
      <c r="BO869" s="19" t="str">
        <f t="shared" si="210"/>
        <v/>
      </c>
      <c r="BP869" s="19" t="str">
        <f t="shared" si="211"/>
        <v/>
      </c>
      <c r="BQ869" s="19" t="str">
        <f t="shared" si="212"/>
        <v/>
      </c>
      <c r="BR869" s="30" t="str">
        <f t="shared" si="213"/>
        <v/>
      </c>
      <c r="BS869" s="19" t="str">
        <f t="shared" si="214"/>
        <v/>
      </c>
      <c r="BT869" s="40" t="str" cm="1">
        <f t="array" ref="BT869">IFERROR(DATE(INDEX($BQ869:$BS869, $BK869, MATCH($BN$5, $BQ$10:$BS$10, 0)), INDEX($BQ869:$BS869, $BK869, MATCH($BN$4, $BQ$10:$BS$10, 0)), INDEX($BQ869:$BS869, $BK869, MATCH($BN$3, $BQ$10:$BS$10, 0))), "")</f>
        <v/>
      </c>
      <c r="BV869" s="19" t="str">
        <f t="shared" si="215"/>
        <v/>
      </c>
      <c r="BX869" s="19" t="str">
        <f t="shared" si="216"/>
        <v/>
      </c>
      <c r="BZ869" s="30" t="str">
        <f t="shared" si="220"/>
        <v/>
      </c>
      <c r="CA869" s="13" t="str">
        <f t="shared" si="221"/>
        <v/>
      </c>
      <c r="CB869" s="13" t="str">
        <f t="shared" si="222"/>
        <v/>
      </c>
      <c r="CC869" s="13" t="str">
        <f t="shared" si="223"/>
        <v/>
      </c>
      <c r="CD869" s="32" t="str">
        <f t="shared" si="224"/>
        <v/>
      </c>
      <c r="CF869" s="52" t="str">
        <f t="shared" si="217"/>
        <v/>
      </c>
      <c r="CH869" s="19" t="str">
        <f>IF($CF869="", "", COUNTIF($CF$12:$CF$1210, "&gt;"&amp;$CF869)+1+COUNTIF($CF$12:$CF869, $CF869)-1)</f>
        <v/>
      </c>
      <c r="CJ869" s="19" t="str">
        <f t="shared" si="218"/>
        <v/>
      </c>
      <c r="CL869" s="87" t="str">
        <f t="shared" si="219"/>
        <v/>
      </c>
    </row>
    <row r="870" spans="1:90" x14ac:dyDescent="0.25">
      <c r="A870" s="11"/>
      <c r="B870" s="5"/>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7"/>
      <c r="AF870" s="11"/>
      <c r="AG870" s="12"/>
      <c r="AH870" s="12"/>
      <c r="AI870" s="12"/>
      <c r="AJ870" s="12"/>
      <c r="AK870" s="12"/>
      <c r="AL870" s="12"/>
      <c r="AM870" s="12"/>
      <c r="AN870" s="12"/>
      <c r="AO870" s="12"/>
      <c r="AP870" s="12"/>
      <c r="AQ870" s="12"/>
      <c r="AR870" s="12"/>
      <c r="AS870" s="12"/>
      <c r="AT870" s="12"/>
      <c r="AU870" s="12"/>
      <c r="AV870" s="12"/>
      <c r="AW870" s="12"/>
      <c r="AX870" s="12"/>
      <c r="AY870" s="12"/>
      <c r="AZ870" s="37" t="str">
        <f t="shared" si="209"/>
        <v/>
      </c>
      <c r="BA870" s="13" t="str" cm="1">
        <f t="array" ref="BA870">IF(BA$10="", "", IF(IFERROR(INDEX($B870:$AE870, $BK870, MATCH(BA$10, $B$11:$AE$11, 0)), "")="", "", IFERROR(VALUE(INDEX($B870:$AE870, $BK870, MATCH(BA$10, $B$11:$AE$11, 0))), "")))</f>
        <v/>
      </c>
      <c r="BB870" s="13" t="str" cm="1">
        <f t="array" ref="BB870">IF(BB$10="", "", IF(IFERROR(INDEX($B870:$AE870, $BK870, MATCH(BB$10, $B$11:$AE$11, 0)), "")="", "", IFERROR(VALUE(INDEX($B870:$AE870, $BK870, MATCH(BB$10, $B$11:$AE$11, 0))), "")))</f>
        <v/>
      </c>
      <c r="BC870" s="13" t="str" cm="1">
        <f t="array" ref="BC870">IF(BC$10="", "", IF(IFERROR(INDEX($B870:$AE870, $BK870, MATCH(BC$10, $B$11:$AE$11, 0)), "")="", "", IFERROR(VALUE(INDEX($B870:$AE870, $BK870, MATCH(BC$10, $B$11:$AE$11, 0))), "")))</f>
        <v/>
      </c>
      <c r="BD870" s="13" t="str" cm="1">
        <f t="array" ref="BD870">IF(BD$10="", "", IF(IFERROR(INDEX($B870:$AE870, $BK870, MATCH(BD$10, $B$11:$AE$11, 0)), "")="", "", IFERROR(VALUE(INDEX($B870:$AE870, $BK870, MATCH(BD$10, $B$11:$AE$11, 0))), "")))</f>
        <v/>
      </c>
      <c r="BE870" s="32" t="str" cm="1">
        <f t="array" ref="BE870">IF(BE$10="", "", IF(IFERROR(INDEX($B870:$AE870, $BK870, MATCH(BE$10, $B$11:$AE$11, 0)), "")="", "", IFERROR(VALUE(INDEX($B870:$AE870, $BK870, MATCH(BE$10, $B$11:$AE$11, 0))), "")))</f>
        <v/>
      </c>
      <c r="BF870" s="12"/>
      <c r="BG870" s="44" t="str" cm="1">
        <f t="array" ref="BG870">IF(BG$10="", "", IF(IFERROR(INDEX($B870:$AE870, $BK870, MATCH(BG$10, $B$11:$AE$11, 0)), "")="", "", IFERROR(LEFT(INDEX($B870:$AE870, $BK870, MATCH(BG$10, $B$11:$AE$11, 0)), 70), "")))</f>
        <v/>
      </c>
      <c r="BH870" s="12"/>
      <c r="BI870" s="44" t="str" cm="1">
        <f t="array" ref="BI870">IF(BI$10="", "", IF(IFERROR(INDEX($B870:$AE870, $BK870, MATCH(BI$10, $B$11:$AE$11, 0)), "")="", "", IFERROR(INDEX($B870:$AE870, $BK870, MATCH(BI$10, $B$11:$AE$11, 0)), "")))</f>
        <v/>
      </c>
      <c r="BJ870" s="12"/>
      <c r="BN870" s="19" t="str" cm="1">
        <f t="array" ref="BN870">IF($AZ$10="", "", IF(IFERROR(INDEX($B870:$AE870, $BK870, MATCH($AZ$10, $B$11:$AE$11, 0)), "")="", "", IFERROR(INDEX($B870:$AE870, $BK870, MATCH($AZ$10, $B$11:$AE$11, 0)), "")))</f>
        <v/>
      </c>
      <c r="BO870" s="19" t="str">
        <f t="shared" si="210"/>
        <v/>
      </c>
      <c r="BP870" s="19" t="str">
        <f t="shared" si="211"/>
        <v/>
      </c>
      <c r="BQ870" s="19" t="str">
        <f t="shared" si="212"/>
        <v/>
      </c>
      <c r="BR870" s="30" t="str">
        <f t="shared" si="213"/>
        <v/>
      </c>
      <c r="BS870" s="19" t="str">
        <f t="shared" si="214"/>
        <v/>
      </c>
      <c r="BT870" s="40" t="str" cm="1">
        <f t="array" ref="BT870">IFERROR(DATE(INDEX($BQ870:$BS870, $BK870, MATCH($BN$5, $BQ$10:$BS$10, 0)), INDEX($BQ870:$BS870, $BK870, MATCH($BN$4, $BQ$10:$BS$10, 0)), INDEX($BQ870:$BS870, $BK870, MATCH($BN$3, $BQ$10:$BS$10, 0))), "")</f>
        <v/>
      </c>
      <c r="BV870" s="19" t="str">
        <f t="shared" si="215"/>
        <v/>
      </c>
      <c r="BX870" s="19" t="str">
        <f t="shared" si="216"/>
        <v/>
      </c>
      <c r="BZ870" s="30" t="str">
        <f t="shared" si="220"/>
        <v/>
      </c>
      <c r="CA870" s="13" t="str">
        <f t="shared" si="221"/>
        <v/>
      </c>
      <c r="CB870" s="13" t="str">
        <f t="shared" si="222"/>
        <v/>
      </c>
      <c r="CC870" s="13" t="str">
        <f t="shared" si="223"/>
        <v/>
      </c>
      <c r="CD870" s="32" t="str">
        <f t="shared" si="224"/>
        <v/>
      </c>
      <c r="CF870" s="52" t="str">
        <f t="shared" si="217"/>
        <v/>
      </c>
      <c r="CH870" s="19" t="str">
        <f>IF($CF870="", "", COUNTIF($CF$12:$CF$1210, "&gt;"&amp;$CF870)+1+COUNTIF($CF$12:$CF870, $CF870)-1)</f>
        <v/>
      </c>
      <c r="CJ870" s="19" t="str">
        <f t="shared" si="218"/>
        <v/>
      </c>
      <c r="CL870" s="87" t="str">
        <f t="shared" si="219"/>
        <v/>
      </c>
    </row>
    <row r="871" spans="1:90" x14ac:dyDescent="0.25">
      <c r="A871" s="11"/>
      <c r="B871" s="5"/>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7"/>
      <c r="AF871" s="11"/>
      <c r="AG871" s="12"/>
      <c r="AH871" s="12"/>
      <c r="AI871" s="12"/>
      <c r="AJ871" s="12"/>
      <c r="AK871" s="12"/>
      <c r="AL871" s="12"/>
      <c r="AM871" s="12"/>
      <c r="AN871" s="12"/>
      <c r="AO871" s="12"/>
      <c r="AP871" s="12"/>
      <c r="AQ871" s="12"/>
      <c r="AR871" s="12"/>
      <c r="AS871" s="12"/>
      <c r="AT871" s="12"/>
      <c r="AU871" s="12"/>
      <c r="AV871" s="12"/>
      <c r="AW871" s="12"/>
      <c r="AX871" s="12"/>
      <c r="AY871" s="12"/>
      <c r="AZ871" s="37" t="str">
        <f t="shared" si="209"/>
        <v/>
      </c>
      <c r="BA871" s="13" t="str" cm="1">
        <f t="array" ref="BA871">IF(BA$10="", "", IF(IFERROR(INDEX($B871:$AE871, $BK871, MATCH(BA$10, $B$11:$AE$11, 0)), "")="", "", IFERROR(VALUE(INDEX($B871:$AE871, $BK871, MATCH(BA$10, $B$11:$AE$11, 0))), "")))</f>
        <v/>
      </c>
      <c r="BB871" s="13" t="str" cm="1">
        <f t="array" ref="BB871">IF(BB$10="", "", IF(IFERROR(INDEX($B871:$AE871, $BK871, MATCH(BB$10, $B$11:$AE$11, 0)), "")="", "", IFERROR(VALUE(INDEX($B871:$AE871, $BK871, MATCH(BB$10, $B$11:$AE$11, 0))), "")))</f>
        <v/>
      </c>
      <c r="BC871" s="13" t="str" cm="1">
        <f t="array" ref="BC871">IF(BC$10="", "", IF(IFERROR(INDEX($B871:$AE871, $BK871, MATCH(BC$10, $B$11:$AE$11, 0)), "")="", "", IFERROR(VALUE(INDEX($B871:$AE871, $BK871, MATCH(BC$10, $B$11:$AE$11, 0))), "")))</f>
        <v/>
      </c>
      <c r="BD871" s="13" t="str" cm="1">
        <f t="array" ref="BD871">IF(BD$10="", "", IF(IFERROR(INDEX($B871:$AE871, $BK871, MATCH(BD$10, $B$11:$AE$11, 0)), "")="", "", IFERROR(VALUE(INDEX($B871:$AE871, $BK871, MATCH(BD$10, $B$11:$AE$11, 0))), "")))</f>
        <v/>
      </c>
      <c r="BE871" s="32" t="str" cm="1">
        <f t="array" ref="BE871">IF(BE$10="", "", IF(IFERROR(INDEX($B871:$AE871, $BK871, MATCH(BE$10, $B$11:$AE$11, 0)), "")="", "", IFERROR(VALUE(INDEX($B871:$AE871, $BK871, MATCH(BE$10, $B$11:$AE$11, 0))), "")))</f>
        <v/>
      </c>
      <c r="BF871" s="12"/>
      <c r="BG871" s="44" t="str" cm="1">
        <f t="array" ref="BG871">IF(BG$10="", "", IF(IFERROR(INDEX($B871:$AE871, $BK871, MATCH(BG$10, $B$11:$AE$11, 0)), "")="", "", IFERROR(LEFT(INDEX($B871:$AE871, $BK871, MATCH(BG$10, $B$11:$AE$11, 0)), 70), "")))</f>
        <v/>
      </c>
      <c r="BH871" s="12"/>
      <c r="BI871" s="44" t="str" cm="1">
        <f t="array" ref="BI871">IF(BI$10="", "", IF(IFERROR(INDEX($B871:$AE871, $BK871, MATCH(BI$10, $B$11:$AE$11, 0)), "")="", "", IFERROR(INDEX($B871:$AE871, $BK871, MATCH(BI$10, $B$11:$AE$11, 0)), "")))</f>
        <v/>
      </c>
      <c r="BJ871" s="12"/>
      <c r="BN871" s="19" t="str" cm="1">
        <f t="array" ref="BN871">IF($AZ$10="", "", IF(IFERROR(INDEX($B871:$AE871, $BK871, MATCH($AZ$10, $B$11:$AE$11, 0)), "")="", "", IFERROR(INDEX($B871:$AE871, $BK871, MATCH($AZ$10, $B$11:$AE$11, 0)), "")))</f>
        <v/>
      </c>
      <c r="BO871" s="19" t="str">
        <f t="shared" si="210"/>
        <v/>
      </c>
      <c r="BP871" s="19" t="str">
        <f t="shared" si="211"/>
        <v/>
      </c>
      <c r="BQ871" s="19" t="str">
        <f t="shared" si="212"/>
        <v/>
      </c>
      <c r="BR871" s="30" t="str">
        <f t="shared" si="213"/>
        <v/>
      </c>
      <c r="BS871" s="19" t="str">
        <f t="shared" si="214"/>
        <v/>
      </c>
      <c r="BT871" s="40" t="str" cm="1">
        <f t="array" ref="BT871">IFERROR(DATE(INDEX($BQ871:$BS871, $BK871, MATCH($BN$5, $BQ$10:$BS$10, 0)), INDEX($BQ871:$BS871, $BK871, MATCH($BN$4, $BQ$10:$BS$10, 0)), INDEX($BQ871:$BS871, $BK871, MATCH($BN$3, $BQ$10:$BS$10, 0))), "")</f>
        <v/>
      </c>
      <c r="BV871" s="19" t="str">
        <f t="shared" si="215"/>
        <v/>
      </c>
      <c r="BX871" s="19" t="str">
        <f t="shared" si="216"/>
        <v/>
      </c>
      <c r="BZ871" s="30" t="str">
        <f t="shared" si="220"/>
        <v/>
      </c>
      <c r="CA871" s="13" t="str">
        <f t="shared" si="221"/>
        <v/>
      </c>
      <c r="CB871" s="13" t="str">
        <f t="shared" si="222"/>
        <v/>
      </c>
      <c r="CC871" s="13" t="str">
        <f t="shared" si="223"/>
        <v/>
      </c>
      <c r="CD871" s="32" t="str">
        <f t="shared" si="224"/>
        <v/>
      </c>
      <c r="CF871" s="52" t="str">
        <f t="shared" si="217"/>
        <v/>
      </c>
      <c r="CH871" s="19" t="str">
        <f>IF($CF871="", "", COUNTIF($CF$12:$CF$1210, "&gt;"&amp;$CF871)+1+COUNTIF($CF$12:$CF871, $CF871)-1)</f>
        <v/>
      </c>
      <c r="CJ871" s="19" t="str">
        <f t="shared" si="218"/>
        <v/>
      </c>
      <c r="CL871" s="87" t="str">
        <f t="shared" si="219"/>
        <v/>
      </c>
    </row>
    <row r="872" spans="1:90" x14ac:dyDescent="0.25">
      <c r="A872" s="11"/>
      <c r="B872" s="5"/>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7"/>
      <c r="AF872" s="11"/>
      <c r="AG872" s="12"/>
      <c r="AH872" s="12"/>
      <c r="AI872" s="12"/>
      <c r="AJ872" s="12"/>
      <c r="AK872" s="12"/>
      <c r="AL872" s="12"/>
      <c r="AM872" s="12"/>
      <c r="AN872" s="12"/>
      <c r="AO872" s="12"/>
      <c r="AP872" s="12"/>
      <c r="AQ872" s="12"/>
      <c r="AR872" s="12"/>
      <c r="AS872" s="12"/>
      <c r="AT872" s="12"/>
      <c r="AU872" s="12"/>
      <c r="AV872" s="12"/>
      <c r="AW872" s="12"/>
      <c r="AX872" s="12"/>
      <c r="AY872" s="12"/>
      <c r="AZ872" s="37" t="str">
        <f t="shared" si="209"/>
        <v/>
      </c>
      <c r="BA872" s="13" t="str" cm="1">
        <f t="array" ref="BA872">IF(BA$10="", "", IF(IFERROR(INDEX($B872:$AE872, $BK872, MATCH(BA$10, $B$11:$AE$11, 0)), "")="", "", IFERROR(VALUE(INDEX($B872:$AE872, $BK872, MATCH(BA$10, $B$11:$AE$11, 0))), "")))</f>
        <v/>
      </c>
      <c r="BB872" s="13" t="str" cm="1">
        <f t="array" ref="BB872">IF(BB$10="", "", IF(IFERROR(INDEX($B872:$AE872, $BK872, MATCH(BB$10, $B$11:$AE$11, 0)), "")="", "", IFERROR(VALUE(INDEX($B872:$AE872, $BK872, MATCH(BB$10, $B$11:$AE$11, 0))), "")))</f>
        <v/>
      </c>
      <c r="BC872" s="13" t="str" cm="1">
        <f t="array" ref="BC872">IF(BC$10="", "", IF(IFERROR(INDEX($B872:$AE872, $BK872, MATCH(BC$10, $B$11:$AE$11, 0)), "")="", "", IFERROR(VALUE(INDEX($B872:$AE872, $BK872, MATCH(BC$10, $B$11:$AE$11, 0))), "")))</f>
        <v/>
      </c>
      <c r="BD872" s="13" t="str" cm="1">
        <f t="array" ref="BD872">IF(BD$10="", "", IF(IFERROR(INDEX($B872:$AE872, $BK872, MATCH(BD$10, $B$11:$AE$11, 0)), "")="", "", IFERROR(VALUE(INDEX($B872:$AE872, $BK872, MATCH(BD$10, $B$11:$AE$11, 0))), "")))</f>
        <v/>
      </c>
      <c r="BE872" s="32" t="str" cm="1">
        <f t="array" ref="BE872">IF(BE$10="", "", IF(IFERROR(INDEX($B872:$AE872, $BK872, MATCH(BE$10, $B$11:$AE$11, 0)), "")="", "", IFERROR(VALUE(INDEX($B872:$AE872, $BK872, MATCH(BE$10, $B$11:$AE$11, 0))), "")))</f>
        <v/>
      </c>
      <c r="BF872" s="12"/>
      <c r="BG872" s="44" t="str" cm="1">
        <f t="array" ref="BG872">IF(BG$10="", "", IF(IFERROR(INDEX($B872:$AE872, $BK872, MATCH(BG$10, $B$11:$AE$11, 0)), "")="", "", IFERROR(LEFT(INDEX($B872:$AE872, $BK872, MATCH(BG$10, $B$11:$AE$11, 0)), 70), "")))</f>
        <v/>
      </c>
      <c r="BH872" s="12"/>
      <c r="BI872" s="44" t="str" cm="1">
        <f t="array" ref="BI872">IF(BI$10="", "", IF(IFERROR(INDEX($B872:$AE872, $BK872, MATCH(BI$10, $B$11:$AE$11, 0)), "")="", "", IFERROR(INDEX($B872:$AE872, $BK872, MATCH(BI$10, $B$11:$AE$11, 0)), "")))</f>
        <v/>
      </c>
      <c r="BJ872" s="12"/>
      <c r="BN872" s="19" t="str" cm="1">
        <f t="array" ref="BN872">IF($AZ$10="", "", IF(IFERROR(INDEX($B872:$AE872, $BK872, MATCH($AZ$10, $B$11:$AE$11, 0)), "")="", "", IFERROR(INDEX($B872:$AE872, $BK872, MATCH($AZ$10, $B$11:$AE$11, 0)), "")))</f>
        <v/>
      </c>
      <c r="BO872" s="19" t="str">
        <f t="shared" si="210"/>
        <v/>
      </c>
      <c r="BP872" s="19" t="str">
        <f t="shared" si="211"/>
        <v/>
      </c>
      <c r="BQ872" s="19" t="str">
        <f t="shared" si="212"/>
        <v/>
      </c>
      <c r="BR872" s="30" t="str">
        <f t="shared" si="213"/>
        <v/>
      </c>
      <c r="BS872" s="19" t="str">
        <f t="shared" si="214"/>
        <v/>
      </c>
      <c r="BT872" s="40" t="str" cm="1">
        <f t="array" ref="BT872">IFERROR(DATE(INDEX($BQ872:$BS872, $BK872, MATCH($BN$5, $BQ$10:$BS$10, 0)), INDEX($BQ872:$BS872, $BK872, MATCH($BN$4, $BQ$10:$BS$10, 0)), INDEX($BQ872:$BS872, $BK872, MATCH($BN$3, $BQ$10:$BS$10, 0))), "")</f>
        <v/>
      </c>
      <c r="BV872" s="19" t="str">
        <f t="shared" si="215"/>
        <v/>
      </c>
      <c r="BX872" s="19" t="str">
        <f t="shared" si="216"/>
        <v/>
      </c>
      <c r="BZ872" s="30" t="str">
        <f t="shared" si="220"/>
        <v/>
      </c>
      <c r="CA872" s="13" t="str">
        <f t="shared" si="221"/>
        <v/>
      </c>
      <c r="CB872" s="13" t="str">
        <f t="shared" si="222"/>
        <v/>
      </c>
      <c r="CC872" s="13" t="str">
        <f t="shared" si="223"/>
        <v/>
      </c>
      <c r="CD872" s="32" t="str">
        <f t="shared" si="224"/>
        <v/>
      </c>
      <c r="CF872" s="52" t="str">
        <f t="shared" si="217"/>
        <v/>
      </c>
      <c r="CH872" s="19" t="str">
        <f>IF($CF872="", "", COUNTIF($CF$12:$CF$1210, "&gt;"&amp;$CF872)+1+COUNTIF($CF$12:$CF872, $CF872)-1)</f>
        <v/>
      </c>
      <c r="CJ872" s="19" t="str">
        <f t="shared" si="218"/>
        <v/>
      </c>
      <c r="CL872" s="87" t="str">
        <f t="shared" si="219"/>
        <v/>
      </c>
    </row>
    <row r="873" spans="1:90" x14ac:dyDescent="0.25">
      <c r="A873" s="11"/>
      <c r="B873" s="5"/>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7"/>
      <c r="AF873" s="11"/>
      <c r="AG873" s="12"/>
      <c r="AH873" s="12"/>
      <c r="AI873" s="12"/>
      <c r="AJ873" s="12"/>
      <c r="AK873" s="12"/>
      <c r="AL873" s="12"/>
      <c r="AM873" s="12"/>
      <c r="AN873" s="12"/>
      <c r="AO873" s="12"/>
      <c r="AP873" s="12"/>
      <c r="AQ873" s="12"/>
      <c r="AR873" s="12"/>
      <c r="AS873" s="12"/>
      <c r="AT873" s="12"/>
      <c r="AU873" s="12"/>
      <c r="AV873" s="12"/>
      <c r="AW873" s="12"/>
      <c r="AX873" s="12"/>
      <c r="AY873" s="12"/>
      <c r="AZ873" s="37" t="str">
        <f t="shared" si="209"/>
        <v/>
      </c>
      <c r="BA873" s="13" t="str" cm="1">
        <f t="array" ref="BA873">IF(BA$10="", "", IF(IFERROR(INDEX($B873:$AE873, $BK873, MATCH(BA$10, $B$11:$AE$11, 0)), "")="", "", IFERROR(VALUE(INDEX($B873:$AE873, $BK873, MATCH(BA$10, $B$11:$AE$11, 0))), "")))</f>
        <v/>
      </c>
      <c r="BB873" s="13" t="str" cm="1">
        <f t="array" ref="BB873">IF(BB$10="", "", IF(IFERROR(INDEX($B873:$AE873, $BK873, MATCH(BB$10, $B$11:$AE$11, 0)), "")="", "", IFERROR(VALUE(INDEX($B873:$AE873, $BK873, MATCH(BB$10, $B$11:$AE$11, 0))), "")))</f>
        <v/>
      </c>
      <c r="BC873" s="13" t="str" cm="1">
        <f t="array" ref="BC873">IF(BC$10="", "", IF(IFERROR(INDEX($B873:$AE873, $BK873, MATCH(BC$10, $B$11:$AE$11, 0)), "")="", "", IFERROR(VALUE(INDEX($B873:$AE873, $BK873, MATCH(BC$10, $B$11:$AE$11, 0))), "")))</f>
        <v/>
      </c>
      <c r="BD873" s="13" t="str" cm="1">
        <f t="array" ref="BD873">IF(BD$10="", "", IF(IFERROR(INDEX($B873:$AE873, $BK873, MATCH(BD$10, $B$11:$AE$11, 0)), "")="", "", IFERROR(VALUE(INDEX($B873:$AE873, $BK873, MATCH(BD$10, $B$11:$AE$11, 0))), "")))</f>
        <v/>
      </c>
      <c r="BE873" s="32" t="str" cm="1">
        <f t="array" ref="BE873">IF(BE$10="", "", IF(IFERROR(INDEX($B873:$AE873, $BK873, MATCH(BE$10, $B$11:$AE$11, 0)), "")="", "", IFERROR(VALUE(INDEX($B873:$AE873, $BK873, MATCH(BE$10, $B$11:$AE$11, 0))), "")))</f>
        <v/>
      </c>
      <c r="BF873" s="12"/>
      <c r="BG873" s="44" t="str" cm="1">
        <f t="array" ref="BG873">IF(BG$10="", "", IF(IFERROR(INDEX($B873:$AE873, $BK873, MATCH(BG$10, $B$11:$AE$11, 0)), "")="", "", IFERROR(LEFT(INDEX($B873:$AE873, $BK873, MATCH(BG$10, $B$11:$AE$11, 0)), 70), "")))</f>
        <v/>
      </c>
      <c r="BH873" s="12"/>
      <c r="BI873" s="44" t="str" cm="1">
        <f t="array" ref="BI873">IF(BI$10="", "", IF(IFERROR(INDEX($B873:$AE873, $BK873, MATCH(BI$10, $B$11:$AE$11, 0)), "")="", "", IFERROR(INDEX($B873:$AE873, $BK873, MATCH(BI$10, $B$11:$AE$11, 0)), "")))</f>
        <v/>
      </c>
      <c r="BJ873" s="12"/>
      <c r="BN873" s="19" t="str" cm="1">
        <f t="array" ref="BN873">IF($AZ$10="", "", IF(IFERROR(INDEX($B873:$AE873, $BK873, MATCH($AZ$10, $B$11:$AE$11, 0)), "")="", "", IFERROR(INDEX($B873:$AE873, $BK873, MATCH($AZ$10, $B$11:$AE$11, 0)), "")))</f>
        <v/>
      </c>
      <c r="BO873" s="19" t="str">
        <f t="shared" si="210"/>
        <v/>
      </c>
      <c r="BP873" s="19" t="str">
        <f t="shared" si="211"/>
        <v/>
      </c>
      <c r="BQ873" s="19" t="str">
        <f t="shared" si="212"/>
        <v/>
      </c>
      <c r="BR873" s="30" t="str">
        <f t="shared" si="213"/>
        <v/>
      </c>
      <c r="BS873" s="19" t="str">
        <f t="shared" si="214"/>
        <v/>
      </c>
      <c r="BT873" s="40" t="str" cm="1">
        <f t="array" ref="BT873">IFERROR(DATE(INDEX($BQ873:$BS873, $BK873, MATCH($BN$5, $BQ$10:$BS$10, 0)), INDEX($BQ873:$BS873, $BK873, MATCH($BN$4, $BQ$10:$BS$10, 0)), INDEX($BQ873:$BS873, $BK873, MATCH($BN$3, $BQ$10:$BS$10, 0))), "")</f>
        <v/>
      </c>
      <c r="BV873" s="19" t="str">
        <f t="shared" si="215"/>
        <v/>
      </c>
      <c r="BX873" s="19" t="str">
        <f t="shared" si="216"/>
        <v/>
      </c>
      <c r="BZ873" s="30" t="str">
        <f t="shared" si="220"/>
        <v/>
      </c>
      <c r="CA873" s="13" t="str">
        <f t="shared" si="221"/>
        <v/>
      </c>
      <c r="CB873" s="13" t="str">
        <f t="shared" si="222"/>
        <v/>
      </c>
      <c r="CC873" s="13" t="str">
        <f t="shared" si="223"/>
        <v/>
      </c>
      <c r="CD873" s="32" t="str">
        <f t="shared" si="224"/>
        <v/>
      </c>
      <c r="CF873" s="52" t="str">
        <f t="shared" si="217"/>
        <v/>
      </c>
      <c r="CH873" s="19" t="str">
        <f>IF($CF873="", "", COUNTIF($CF$12:$CF$1210, "&gt;"&amp;$CF873)+1+COUNTIF($CF$12:$CF873, $CF873)-1)</f>
        <v/>
      </c>
      <c r="CJ873" s="19" t="str">
        <f t="shared" si="218"/>
        <v/>
      </c>
      <c r="CL873" s="87" t="str">
        <f t="shared" si="219"/>
        <v/>
      </c>
    </row>
    <row r="874" spans="1:90" x14ac:dyDescent="0.25">
      <c r="A874" s="11"/>
      <c r="B874" s="5"/>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7"/>
      <c r="AF874" s="11"/>
      <c r="AG874" s="12"/>
      <c r="AH874" s="12"/>
      <c r="AI874" s="12"/>
      <c r="AJ874" s="12"/>
      <c r="AK874" s="12"/>
      <c r="AL874" s="12"/>
      <c r="AM874" s="12"/>
      <c r="AN874" s="12"/>
      <c r="AO874" s="12"/>
      <c r="AP874" s="12"/>
      <c r="AQ874" s="12"/>
      <c r="AR874" s="12"/>
      <c r="AS874" s="12"/>
      <c r="AT874" s="12"/>
      <c r="AU874" s="12"/>
      <c r="AV874" s="12"/>
      <c r="AW874" s="12"/>
      <c r="AX874" s="12"/>
      <c r="AY874" s="12"/>
      <c r="AZ874" s="37" t="str">
        <f t="shared" si="209"/>
        <v/>
      </c>
      <c r="BA874" s="13" t="str" cm="1">
        <f t="array" ref="BA874">IF(BA$10="", "", IF(IFERROR(INDEX($B874:$AE874, $BK874, MATCH(BA$10, $B$11:$AE$11, 0)), "")="", "", IFERROR(VALUE(INDEX($B874:$AE874, $BK874, MATCH(BA$10, $B$11:$AE$11, 0))), "")))</f>
        <v/>
      </c>
      <c r="BB874" s="13" t="str" cm="1">
        <f t="array" ref="BB874">IF(BB$10="", "", IF(IFERROR(INDEX($B874:$AE874, $BK874, MATCH(BB$10, $B$11:$AE$11, 0)), "")="", "", IFERROR(VALUE(INDEX($B874:$AE874, $BK874, MATCH(BB$10, $B$11:$AE$11, 0))), "")))</f>
        <v/>
      </c>
      <c r="BC874" s="13" t="str" cm="1">
        <f t="array" ref="BC874">IF(BC$10="", "", IF(IFERROR(INDEX($B874:$AE874, $BK874, MATCH(BC$10, $B$11:$AE$11, 0)), "")="", "", IFERROR(VALUE(INDEX($B874:$AE874, $BK874, MATCH(BC$10, $B$11:$AE$11, 0))), "")))</f>
        <v/>
      </c>
      <c r="BD874" s="13" t="str" cm="1">
        <f t="array" ref="BD874">IF(BD$10="", "", IF(IFERROR(INDEX($B874:$AE874, $BK874, MATCH(BD$10, $B$11:$AE$11, 0)), "")="", "", IFERROR(VALUE(INDEX($B874:$AE874, $BK874, MATCH(BD$10, $B$11:$AE$11, 0))), "")))</f>
        <v/>
      </c>
      <c r="BE874" s="32" t="str" cm="1">
        <f t="array" ref="BE874">IF(BE$10="", "", IF(IFERROR(INDEX($B874:$AE874, $BK874, MATCH(BE$10, $B$11:$AE$11, 0)), "")="", "", IFERROR(VALUE(INDEX($B874:$AE874, $BK874, MATCH(BE$10, $B$11:$AE$11, 0))), "")))</f>
        <v/>
      </c>
      <c r="BF874" s="12"/>
      <c r="BG874" s="44" t="str" cm="1">
        <f t="array" ref="BG874">IF(BG$10="", "", IF(IFERROR(INDEX($B874:$AE874, $BK874, MATCH(BG$10, $B$11:$AE$11, 0)), "")="", "", IFERROR(LEFT(INDEX($B874:$AE874, $BK874, MATCH(BG$10, $B$11:$AE$11, 0)), 70), "")))</f>
        <v/>
      </c>
      <c r="BH874" s="12"/>
      <c r="BI874" s="44" t="str" cm="1">
        <f t="array" ref="BI874">IF(BI$10="", "", IF(IFERROR(INDEX($B874:$AE874, $BK874, MATCH(BI$10, $B$11:$AE$11, 0)), "")="", "", IFERROR(INDEX($B874:$AE874, $BK874, MATCH(BI$10, $B$11:$AE$11, 0)), "")))</f>
        <v/>
      </c>
      <c r="BJ874" s="12"/>
      <c r="BN874" s="19" t="str" cm="1">
        <f t="array" ref="BN874">IF($AZ$10="", "", IF(IFERROR(INDEX($B874:$AE874, $BK874, MATCH($AZ$10, $B$11:$AE$11, 0)), "")="", "", IFERROR(INDEX($B874:$AE874, $BK874, MATCH($AZ$10, $B$11:$AE$11, 0)), "")))</f>
        <v/>
      </c>
      <c r="BO874" s="19" t="str">
        <f t="shared" si="210"/>
        <v/>
      </c>
      <c r="BP874" s="19" t="str">
        <f t="shared" si="211"/>
        <v/>
      </c>
      <c r="BQ874" s="19" t="str">
        <f t="shared" si="212"/>
        <v/>
      </c>
      <c r="BR874" s="30" t="str">
        <f t="shared" si="213"/>
        <v/>
      </c>
      <c r="BS874" s="19" t="str">
        <f t="shared" si="214"/>
        <v/>
      </c>
      <c r="BT874" s="40" t="str" cm="1">
        <f t="array" ref="BT874">IFERROR(DATE(INDEX($BQ874:$BS874, $BK874, MATCH($BN$5, $BQ$10:$BS$10, 0)), INDEX($BQ874:$BS874, $BK874, MATCH($BN$4, $BQ$10:$BS$10, 0)), INDEX($BQ874:$BS874, $BK874, MATCH($BN$3, $BQ$10:$BS$10, 0))), "")</f>
        <v/>
      </c>
      <c r="BV874" s="19" t="str">
        <f t="shared" si="215"/>
        <v/>
      </c>
      <c r="BX874" s="19" t="str">
        <f t="shared" si="216"/>
        <v/>
      </c>
      <c r="BZ874" s="30" t="str">
        <f t="shared" si="220"/>
        <v/>
      </c>
      <c r="CA874" s="13" t="str">
        <f t="shared" si="221"/>
        <v/>
      </c>
      <c r="CB874" s="13" t="str">
        <f t="shared" si="222"/>
        <v/>
      </c>
      <c r="CC874" s="13" t="str">
        <f t="shared" si="223"/>
        <v/>
      </c>
      <c r="CD874" s="32" t="str">
        <f t="shared" si="224"/>
        <v/>
      </c>
      <c r="CF874" s="52" t="str">
        <f t="shared" si="217"/>
        <v/>
      </c>
      <c r="CH874" s="19" t="str">
        <f>IF($CF874="", "", COUNTIF($CF$12:$CF$1210, "&gt;"&amp;$CF874)+1+COUNTIF($CF$12:$CF874, $CF874)-1)</f>
        <v/>
      </c>
      <c r="CJ874" s="19" t="str">
        <f t="shared" si="218"/>
        <v/>
      </c>
      <c r="CL874" s="87" t="str">
        <f t="shared" si="219"/>
        <v/>
      </c>
    </row>
    <row r="875" spans="1:90" x14ac:dyDescent="0.25">
      <c r="A875" s="11"/>
      <c r="B875" s="5"/>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7"/>
      <c r="AF875" s="11"/>
      <c r="AG875" s="12"/>
      <c r="AH875" s="12"/>
      <c r="AI875" s="12"/>
      <c r="AJ875" s="12"/>
      <c r="AK875" s="12"/>
      <c r="AL875" s="12"/>
      <c r="AM875" s="12"/>
      <c r="AN875" s="12"/>
      <c r="AO875" s="12"/>
      <c r="AP875" s="12"/>
      <c r="AQ875" s="12"/>
      <c r="AR875" s="12"/>
      <c r="AS875" s="12"/>
      <c r="AT875" s="12"/>
      <c r="AU875" s="12"/>
      <c r="AV875" s="12"/>
      <c r="AW875" s="12"/>
      <c r="AX875" s="12"/>
      <c r="AY875" s="12"/>
      <c r="AZ875" s="37" t="str">
        <f t="shared" si="209"/>
        <v/>
      </c>
      <c r="BA875" s="13" t="str" cm="1">
        <f t="array" ref="BA875">IF(BA$10="", "", IF(IFERROR(INDEX($B875:$AE875, $BK875, MATCH(BA$10, $B$11:$AE$11, 0)), "")="", "", IFERROR(VALUE(INDEX($B875:$AE875, $BK875, MATCH(BA$10, $B$11:$AE$11, 0))), "")))</f>
        <v/>
      </c>
      <c r="BB875" s="13" t="str" cm="1">
        <f t="array" ref="BB875">IF(BB$10="", "", IF(IFERROR(INDEX($B875:$AE875, $BK875, MATCH(BB$10, $B$11:$AE$11, 0)), "")="", "", IFERROR(VALUE(INDEX($B875:$AE875, $BK875, MATCH(BB$10, $B$11:$AE$11, 0))), "")))</f>
        <v/>
      </c>
      <c r="BC875" s="13" t="str" cm="1">
        <f t="array" ref="BC875">IF(BC$10="", "", IF(IFERROR(INDEX($B875:$AE875, $BK875, MATCH(BC$10, $B$11:$AE$11, 0)), "")="", "", IFERROR(VALUE(INDEX($B875:$AE875, $BK875, MATCH(BC$10, $B$11:$AE$11, 0))), "")))</f>
        <v/>
      </c>
      <c r="BD875" s="13" t="str" cm="1">
        <f t="array" ref="BD875">IF(BD$10="", "", IF(IFERROR(INDEX($B875:$AE875, $BK875, MATCH(BD$10, $B$11:$AE$11, 0)), "")="", "", IFERROR(VALUE(INDEX($B875:$AE875, $BK875, MATCH(BD$10, $B$11:$AE$11, 0))), "")))</f>
        <v/>
      </c>
      <c r="BE875" s="32" t="str" cm="1">
        <f t="array" ref="BE875">IF(BE$10="", "", IF(IFERROR(INDEX($B875:$AE875, $BK875, MATCH(BE$10, $B$11:$AE$11, 0)), "")="", "", IFERROR(VALUE(INDEX($B875:$AE875, $BK875, MATCH(BE$10, $B$11:$AE$11, 0))), "")))</f>
        <v/>
      </c>
      <c r="BF875" s="12"/>
      <c r="BG875" s="44" t="str" cm="1">
        <f t="array" ref="BG875">IF(BG$10="", "", IF(IFERROR(INDEX($B875:$AE875, $BK875, MATCH(BG$10, $B$11:$AE$11, 0)), "")="", "", IFERROR(LEFT(INDEX($B875:$AE875, $BK875, MATCH(BG$10, $B$11:$AE$11, 0)), 70), "")))</f>
        <v/>
      </c>
      <c r="BH875" s="12"/>
      <c r="BI875" s="44" t="str" cm="1">
        <f t="array" ref="BI875">IF(BI$10="", "", IF(IFERROR(INDEX($B875:$AE875, $BK875, MATCH(BI$10, $B$11:$AE$11, 0)), "")="", "", IFERROR(INDEX($B875:$AE875, $BK875, MATCH(BI$10, $B$11:$AE$11, 0)), "")))</f>
        <v/>
      </c>
      <c r="BJ875" s="12"/>
      <c r="BN875" s="19" t="str" cm="1">
        <f t="array" ref="BN875">IF($AZ$10="", "", IF(IFERROR(INDEX($B875:$AE875, $BK875, MATCH($AZ$10, $B$11:$AE$11, 0)), "")="", "", IFERROR(INDEX($B875:$AE875, $BK875, MATCH($AZ$10, $B$11:$AE$11, 0)), "")))</f>
        <v/>
      </c>
      <c r="BO875" s="19" t="str">
        <f t="shared" si="210"/>
        <v/>
      </c>
      <c r="BP875" s="19" t="str">
        <f t="shared" si="211"/>
        <v/>
      </c>
      <c r="BQ875" s="19" t="str">
        <f t="shared" si="212"/>
        <v/>
      </c>
      <c r="BR875" s="30" t="str">
        <f t="shared" si="213"/>
        <v/>
      </c>
      <c r="BS875" s="19" t="str">
        <f t="shared" si="214"/>
        <v/>
      </c>
      <c r="BT875" s="40" t="str" cm="1">
        <f t="array" ref="BT875">IFERROR(DATE(INDEX($BQ875:$BS875, $BK875, MATCH($BN$5, $BQ$10:$BS$10, 0)), INDEX($BQ875:$BS875, $BK875, MATCH($BN$4, $BQ$10:$BS$10, 0)), INDEX($BQ875:$BS875, $BK875, MATCH($BN$3, $BQ$10:$BS$10, 0))), "")</f>
        <v/>
      </c>
      <c r="BV875" s="19" t="str">
        <f t="shared" si="215"/>
        <v/>
      </c>
      <c r="BX875" s="19" t="str">
        <f t="shared" si="216"/>
        <v/>
      </c>
      <c r="BZ875" s="30" t="str">
        <f t="shared" si="220"/>
        <v/>
      </c>
      <c r="CA875" s="13" t="str">
        <f t="shared" si="221"/>
        <v/>
      </c>
      <c r="CB875" s="13" t="str">
        <f t="shared" si="222"/>
        <v/>
      </c>
      <c r="CC875" s="13" t="str">
        <f t="shared" si="223"/>
        <v/>
      </c>
      <c r="CD875" s="32" t="str">
        <f t="shared" si="224"/>
        <v/>
      </c>
      <c r="CF875" s="52" t="str">
        <f t="shared" si="217"/>
        <v/>
      </c>
      <c r="CH875" s="19" t="str">
        <f>IF($CF875="", "", COUNTIF($CF$12:$CF$1210, "&gt;"&amp;$CF875)+1+COUNTIF($CF$12:$CF875, $CF875)-1)</f>
        <v/>
      </c>
      <c r="CJ875" s="19" t="str">
        <f t="shared" si="218"/>
        <v/>
      </c>
      <c r="CL875" s="87" t="str">
        <f t="shared" si="219"/>
        <v/>
      </c>
    </row>
    <row r="876" spans="1:90" x14ac:dyDescent="0.25">
      <c r="A876" s="11"/>
      <c r="B876" s="5"/>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7"/>
      <c r="AF876" s="11"/>
      <c r="AG876" s="12"/>
      <c r="AH876" s="12"/>
      <c r="AI876" s="12"/>
      <c r="AJ876" s="12"/>
      <c r="AK876" s="12"/>
      <c r="AL876" s="12"/>
      <c r="AM876" s="12"/>
      <c r="AN876" s="12"/>
      <c r="AO876" s="12"/>
      <c r="AP876" s="12"/>
      <c r="AQ876" s="12"/>
      <c r="AR876" s="12"/>
      <c r="AS876" s="12"/>
      <c r="AT876" s="12"/>
      <c r="AU876" s="12"/>
      <c r="AV876" s="12"/>
      <c r="AW876" s="12"/>
      <c r="AX876" s="12"/>
      <c r="AY876" s="12"/>
      <c r="AZ876" s="37" t="str">
        <f t="shared" si="209"/>
        <v/>
      </c>
      <c r="BA876" s="13" t="str" cm="1">
        <f t="array" ref="BA876">IF(BA$10="", "", IF(IFERROR(INDEX($B876:$AE876, $BK876, MATCH(BA$10, $B$11:$AE$11, 0)), "")="", "", IFERROR(VALUE(INDEX($B876:$AE876, $BK876, MATCH(BA$10, $B$11:$AE$11, 0))), "")))</f>
        <v/>
      </c>
      <c r="BB876" s="13" t="str" cm="1">
        <f t="array" ref="BB876">IF(BB$10="", "", IF(IFERROR(INDEX($B876:$AE876, $BK876, MATCH(BB$10, $B$11:$AE$11, 0)), "")="", "", IFERROR(VALUE(INDEX($B876:$AE876, $BK876, MATCH(BB$10, $B$11:$AE$11, 0))), "")))</f>
        <v/>
      </c>
      <c r="BC876" s="13" t="str" cm="1">
        <f t="array" ref="BC876">IF(BC$10="", "", IF(IFERROR(INDEX($B876:$AE876, $BK876, MATCH(BC$10, $B$11:$AE$11, 0)), "")="", "", IFERROR(VALUE(INDEX($B876:$AE876, $BK876, MATCH(BC$10, $B$11:$AE$11, 0))), "")))</f>
        <v/>
      </c>
      <c r="BD876" s="13" t="str" cm="1">
        <f t="array" ref="BD876">IF(BD$10="", "", IF(IFERROR(INDEX($B876:$AE876, $BK876, MATCH(BD$10, $B$11:$AE$11, 0)), "")="", "", IFERROR(VALUE(INDEX($B876:$AE876, $BK876, MATCH(BD$10, $B$11:$AE$11, 0))), "")))</f>
        <v/>
      </c>
      <c r="BE876" s="32" t="str" cm="1">
        <f t="array" ref="BE876">IF(BE$10="", "", IF(IFERROR(INDEX($B876:$AE876, $BK876, MATCH(BE$10, $B$11:$AE$11, 0)), "")="", "", IFERROR(VALUE(INDEX($B876:$AE876, $BK876, MATCH(BE$10, $B$11:$AE$11, 0))), "")))</f>
        <v/>
      </c>
      <c r="BF876" s="12"/>
      <c r="BG876" s="44" t="str" cm="1">
        <f t="array" ref="BG876">IF(BG$10="", "", IF(IFERROR(INDEX($B876:$AE876, $BK876, MATCH(BG$10, $B$11:$AE$11, 0)), "")="", "", IFERROR(LEFT(INDEX($B876:$AE876, $BK876, MATCH(BG$10, $B$11:$AE$11, 0)), 70), "")))</f>
        <v/>
      </c>
      <c r="BH876" s="12"/>
      <c r="BI876" s="44" t="str" cm="1">
        <f t="array" ref="BI876">IF(BI$10="", "", IF(IFERROR(INDEX($B876:$AE876, $BK876, MATCH(BI$10, $B$11:$AE$11, 0)), "")="", "", IFERROR(INDEX($B876:$AE876, $BK876, MATCH(BI$10, $B$11:$AE$11, 0)), "")))</f>
        <v/>
      </c>
      <c r="BJ876" s="12"/>
      <c r="BN876" s="19" t="str" cm="1">
        <f t="array" ref="BN876">IF($AZ$10="", "", IF(IFERROR(INDEX($B876:$AE876, $BK876, MATCH($AZ$10, $B$11:$AE$11, 0)), "")="", "", IFERROR(INDEX($B876:$AE876, $BK876, MATCH($AZ$10, $B$11:$AE$11, 0)), "")))</f>
        <v/>
      </c>
      <c r="BO876" s="19" t="str">
        <f t="shared" si="210"/>
        <v/>
      </c>
      <c r="BP876" s="19" t="str">
        <f t="shared" si="211"/>
        <v/>
      </c>
      <c r="BQ876" s="19" t="str">
        <f t="shared" si="212"/>
        <v/>
      </c>
      <c r="BR876" s="30" t="str">
        <f t="shared" si="213"/>
        <v/>
      </c>
      <c r="BS876" s="19" t="str">
        <f t="shared" si="214"/>
        <v/>
      </c>
      <c r="BT876" s="40" t="str" cm="1">
        <f t="array" ref="BT876">IFERROR(DATE(INDEX($BQ876:$BS876, $BK876, MATCH($BN$5, $BQ$10:$BS$10, 0)), INDEX($BQ876:$BS876, $BK876, MATCH($BN$4, $BQ$10:$BS$10, 0)), INDEX($BQ876:$BS876, $BK876, MATCH($BN$3, $BQ$10:$BS$10, 0))), "")</f>
        <v/>
      </c>
      <c r="BV876" s="19" t="str">
        <f t="shared" si="215"/>
        <v/>
      </c>
      <c r="BX876" s="19" t="str">
        <f t="shared" si="216"/>
        <v/>
      </c>
      <c r="BZ876" s="30" t="str">
        <f t="shared" si="220"/>
        <v/>
      </c>
      <c r="CA876" s="13" t="str">
        <f t="shared" si="221"/>
        <v/>
      </c>
      <c r="CB876" s="13" t="str">
        <f t="shared" si="222"/>
        <v/>
      </c>
      <c r="CC876" s="13" t="str">
        <f t="shared" si="223"/>
        <v/>
      </c>
      <c r="CD876" s="32" t="str">
        <f t="shared" si="224"/>
        <v/>
      </c>
      <c r="CF876" s="52" t="str">
        <f t="shared" si="217"/>
        <v/>
      </c>
      <c r="CH876" s="19" t="str">
        <f>IF($CF876="", "", COUNTIF($CF$12:$CF$1210, "&gt;"&amp;$CF876)+1+COUNTIF($CF$12:$CF876, $CF876)-1)</f>
        <v/>
      </c>
      <c r="CJ876" s="19" t="str">
        <f t="shared" si="218"/>
        <v/>
      </c>
      <c r="CL876" s="87" t="str">
        <f t="shared" si="219"/>
        <v/>
      </c>
    </row>
    <row r="877" spans="1:90" x14ac:dyDescent="0.25">
      <c r="A877" s="11"/>
      <c r="B877" s="5"/>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7"/>
      <c r="AF877" s="11"/>
      <c r="AG877" s="12"/>
      <c r="AH877" s="12"/>
      <c r="AI877" s="12"/>
      <c r="AJ877" s="12"/>
      <c r="AK877" s="12"/>
      <c r="AL877" s="12"/>
      <c r="AM877" s="12"/>
      <c r="AN877" s="12"/>
      <c r="AO877" s="12"/>
      <c r="AP877" s="12"/>
      <c r="AQ877" s="12"/>
      <c r="AR877" s="12"/>
      <c r="AS877" s="12"/>
      <c r="AT877" s="12"/>
      <c r="AU877" s="12"/>
      <c r="AV877" s="12"/>
      <c r="AW877" s="12"/>
      <c r="AX877" s="12"/>
      <c r="AY877" s="12"/>
      <c r="AZ877" s="37" t="str">
        <f t="shared" si="209"/>
        <v/>
      </c>
      <c r="BA877" s="13" t="str" cm="1">
        <f t="array" ref="BA877">IF(BA$10="", "", IF(IFERROR(INDEX($B877:$AE877, $BK877, MATCH(BA$10, $B$11:$AE$11, 0)), "")="", "", IFERROR(VALUE(INDEX($B877:$AE877, $BK877, MATCH(BA$10, $B$11:$AE$11, 0))), "")))</f>
        <v/>
      </c>
      <c r="BB877" s="13" t="str" cm="1">
        <f t="array" ref="BB877">IF(BB$10="", "", IF(IFERROR(INDEX($B877:$AE877, $BK877, MATCH(BB$10, $B$11:$AE$11, 0)), "")="", "", IFERROR(VALUE(INDEX($B877:$AE877, $BK877, MATCH(BB$10, $B$11:$AE$11, 0))), "")))</f>
        <v/>
      </c>
      <c r="BC877" s="13" t="str" cm="1">
        <f t="array" ref="BC877">IF(BC$10="", "", IF(IFERROR(INDEX($B877:$AE877, $BK877, MATCH(BC$10, $B$11:$AE$11, 0)), "")="", "", IFERROR(VALUE(INDEX($B877:$AE877, $BK877, MATCH(BC$10, $B$11:$AE$11, 0))), "")))</f>
        <v/>
      </c>
      <c r="BD877" s="13" t="str" cm="1">
        <f t="array" ref="BD877">IF(BD$10="", "", IF(IFERROR(INDEX($B877:$AE877, $BK877, MATCH(BD$10, $B$11:$AE$11, 0)), "")="", "", IFERROR(VALUE(INDEX($B877:$AE877, $BK877, MATCH(BD$10, $B$11:$AE$11, 0))), "")))</f>
        <v/>
      </c>
      <c r="BE877" s="32" t="str" cm="1">
        <f t="array" ref="BE877">IF(BE$10="", "", IF(IFERROR(INDEX($B877:$AE877, $BK877, MATCH(BE$10, $B$11:$AE$11, 0)), "")="", "", IFERROR(VALUE(INDEX($B877:$AE877, $BK877, MATCH(BE$10, $B$11:$AE$11, 0))), "")))</f>
        <v/>
      </c>
      <c r="BF877" s="12"/>
      <c r="BG877" s="44" t="str" cm="1">
        <f t="array" ref="BG877">IF(BG$10="", "", IF(IFERROR(INDEX($B877:$AE877, $BK877, MATCH(BG$10, $B$11:$AE$11, 0)), "")="", "", IFERROR(LEFT(INDEX($B877:$AE877, $BK877, MATCH(BG$10, $B$11:$AE$11, 0)), 70), "")))</f>
        <v/>
      </c>
      <c r="BH877" s="12"/>
      <c r="BI877" s="44" t="str" cm="1">
        <f t="array" ref="BI877">IF(BI$10="", "", IF(IFERROR(INDEX($B877:$AE877, $BK877, MATCH(BI$10, $B$11:$AE$11, 0)), "")="", "", IFERROR(INDEX($B877:$AE877, $BK877, MATCH(BI$10, $B$11:$AE$11, 0)), "")))</f>
        <v/>
      </c>
      <c r="BJ877" s="12"/>
      <c r="BN877" s="19" t="str" cm="1">
        <f t="array" ref="BN877">IF($AZ$10="", "", IF(IFERROR(INDEX($B877:$AE877, $BK877, MATCH($AZ$10, $B$11:$AE$11, 0)), "")="", "", IFERROR(INDEX($B877:$AE877, $BK877, MATCH($AZ$10, $B$11:$AE$11, 0)), "")))</f>
        <v/>
      </c>
      <c r="BO877" s="19" t="str">
        <f t="shared" si="210"/>
        <v/>
      </c>
      <c r="BP877" s="19" t="str">
        <f t="shared" si="211"/>
        <v/>
      </c>
      <c r="BQ877" s="19" t="str">
        <f t="shared" si="212"/>
        <v/>
      </c>
      <c r="BR877" s="30" t="str">
        <f t="shared" si="213"/>
        <v/>
      </c>
      <c r="BS877" s="19" t="str">
        <f t="shared" si="214"/>
        <v/>
      </c>
      <c r="BT877" s="40" t="str" cm="1">
        <f t="array" ref="BT877">IFERROR(DATE(INDEX($BQ877:$BS877, $BK877, MATCH($BN$5, $BQ$10:$BS$10, 0)), INDEX($BQ877:$BS877, $BK877, MATCH($BN$4, $BQ$10:$BS$10, 0)), INDEX($BQ877:$BS877, $BK877, MATCH($BN$3, $BQ$10:$BS$10, 0))), "")</f>
        <v/>
      </c>
      <c r="BV877" s="19" t="str">
        <f t="shared" si="215"/>
        <v/>
      </c>
      <c r="BX877" s="19" t="str">
        <f t="shared" si="216"/>
        <v/>
      </c>
      <c r="BZ877" s="30" t="str">
        <f t="shared" si="220"/>
        <v/>
      </c>
      <c r="CA877" s="13" t="str">
        <f t="shared" si="221"/>
        <v/>
      </c>
      <c r="CB877" s="13" t="str">
        <f t="shared" si="222"/>
        <v/>
      </c>
      <c r="CC877" s="13" t="str">
        <f t="shared" si="223"/>
        <v/>
      </c>
      <c r="CD877" s="32" t="str">
        <f t="shared" si="224"/>
        <v/>
      </c>
      <c r="CF877" s="52" t="str">
        <f t="shared" si="217"/>
        <v/>
      </c>
      <c r="CH877" s="19" t="str">
        <f>IF($CF877="", "", COUNTIF($CF$12:$CF$1210, "&gt;"&amp;$CF877)+1+COUNTIF($CF$12:$CF877, $CF877)-1)</f>
        <v/>
      </c>
      <c r="CJ877" s="19" t="str">
        <f t="shared" si="218"/>
        <v/>
      </c>
      <c r="CL877" s="87" t="str">
        <f t="shared" si="219"/>
        <v/>
      </c>
    </row>
    <row r="878" spans="1:90" x14ac:dyDescent="0.25">
      <c r="A878" s="11"/>
      <c r="B878" s="5"/>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7"/>
      <c r="AF878" s="11"/>
      <c r="AG878" s="12"/>
      <c r="AH878" s="12"/>
      <c r="AI878" s="12"/>
      <c r="AJ878" s="12"/>
      <c r="AK878" s="12"/>
      <c r="AL878" s="12"/>
      <c r="AM878" s="12"/>
      <c r="AN878" s="12"/>
      <c r="AO878" s="12"/>
      <c r="AP878" s="12"/>
      <c r="AQ878" s="12"/>
      <c r="AR878" s="12"/>
      <c r="AS878" s="12"/>
      <c r="AT878" s="12"/>
      <c r="AU878" s="12"/>
      <c r="AV878" s="12"/>
      <c r="AW878" s="12"/>
      <c r="AX878" s="12"/>
      <c r="AY878" s="12"/>
      <c r="AZ878" s="37" t="str">
        <f t="shared" si="209"/>
        <v/>
      </c>
      <c r="BA878" s="13" t="str" cm="1">
        <f t="array" ref="BA878">IF(BA$10="", "", IF(IFERROR(INDEX($B878:$AE878, $BK878, MATCH(BA$10, $B$11:$AE$11, 0)), "")="", "", IFERROR(VALUE(INDEX($B878:$AE878, $BK878, MATCH(BA$10, $B$11:$AE$11, 0))), "")))</f>
        <v/>
      </c>
      <c r="BB878" s="13" t="str" cm="1">
        <f t="array" ref="BB878">IF(BB$10="", "", IF(IFERROR(INDEX($B878:$AE878, $BK878, MATCH(BB$10, $B$11:$AE$11, 0)), "")="", "", IFERROR(VALUE(INDEX($B878:$AE878, $BK878, MATCH(BB$10, $B$11:$AE$11, 0))), "")))</f>
        <v/>
      </c>
      <c r="BC878" s="13" t="str" cm="1">
        <f t="array" ref="BC878">IF(BC$10="", "", IF(IFERROR(INDEX($B878:$AE878, $BK878, MATCH(BC$10, $B$11:$AE$11, 0)), "")="", "", IFERROR(VALUE(INDEX($B878:$AE878, $BK878, MATCH(BC$10, $B$11:$AE$11, 0))), "")))</f>
        <v/>
      </c>
      <c r="BD878" s="13" t="str" cm="1">
        <f t="array" ref="BD878">IF(BD$10="", "", IF(IFERROR(INDEX($B878:$AE878, $BK878, MATCH(BD$10, $B$11:$AE$11, 0)), "")="", "", IFERROR(VALUE(INDEX($B878:$AE878, $BK878, MATCH(BD$10, $B$11:$AE$11, 0))), "")))</f>
        <v/>
      </c>
      <c r="BE878" s="32" t="str" cm="1">
        <f t="array" ref="BE878">IF(BE$10="", "", IF(IFERROR(INDEX($B878:$AE878, $BK878, MATCH(BE$10, $B$11:$AE$11, 0)), "")="", "", IFERROR(VALUE(INDEX($B878:$AE878, $BK878, MATCH(BE$10, $B$11:$AE$11, 0))), "")))</f>
        <v/>
      </c>
      <c r="BF878" s="12"/>
      <c r="BG878" s="44" t="str" cm="1">
        <f t="array" ref="BG878">IF(BG$10="", "", IF(IFERROR(INDEX($B878:$AE878, $BK878, MATCH(BG$10, $B$11:$AE$11, 0)), "")="", "", IFERROR(LEFT(INDEX($B878:$AE878, $BK878, MATCH(BG$10, $B$11:$AE$11, 0)), 70), "")))</f>
        <v/>
      </c>
      <c r="BH878" s="12"/>
      <c r="BI878" s="44" t="str" cm="1">
        <f t="array" ref="BI878">IF(BI$10="", "", IF(IFERROR(INDEX($B878:$AE878, $BK878, MATCH(BI$10, $B$11:$AE$11, 0)), "")="", "", IFERROR(INDEX($B878:$AE878, $BK878, MATCH(BI$10, $B$11:$AE$11, 0)), "")))</f>
        <v/>
      </c>
      <c r="BJ878" s="12"/>
      <c r="BN878" s="19" t="str" cm="1">
        <f t="array" ref="BN878">IF($AZ$10="", "", IF(IFERROR(INDEX($B878:$AE878, $BK878, MATCH($AZ$10, $B$11:$AE$11, 0)), "")="", "", IFERROR(INDEX($B878:$AE878, $BK878, MATCH($AZ$10, $B$11:$AE$11, 0)), "")))</f>
        <v/>
      </c>
      <c r="BO878" s="19" t="str">
        <f t="shared" si="210"/>
        <v/>
      </c>
      <c r="BP878" s="19" t="str">
        <f t="shared" si="211"/>
        <v/>
      </c>
      <c r="BQ878" s="19" t="str">
        <f t="shared" si="212"/>
        <v/>
      </c>
      <c r="BR878" s="30" t="str">
        <f t="shared" si="213"/>
        <v/>
      </c>
      <c r="BS878" s="19" t="str">
        <f t="shared" si="214"/>
        <v/>
      </c>
      <c r="BT878" s="40" t="str" cm="1">
        <f t="array" ref="BT878">IFERROR(DATE(INDEX($BQ878:$BS878, $BK878, MATCH($BN$5, $BQ$10:$BS$10, 0)), INDEX($BQ878:$BS878, $BK878, MATCH($BN$4, $BQ$10:$BS$10, 0)), INDEX($BQ878:$BS878, $BK878, MATCH($BN$3, $BQ$10:$BS$10, 0))), "")</f>
        <v/>
      </c>
      <c r="BV878" s="19" t="str">
        <f t="shared" si="215"/>
        <v/>
      </c>
      <c r="BX878" s="19" t="str">
        <f t="shared" si="216"/>
        <v/>
      </c>
      <c r="BZ878" s="30" t="str">
        <f t="shared" si="220"/>
        <v/>
      </c>
      <c r="CA878" s="13" t="str">
        <f t="shared" si="221"/>
        <v/>
      </c>
      <c r="CB878" s="13" t="str">
        <f t="shared" si="222"/>
        <v/>
      </c>
      <c r="CC878" s="13" t="str">
        <f t="shared" si="223"/>
        <v/>
      </c>
      <c r="CD878" s="32" t="str">
        <f t="shared" si="224"/>
        <v/>
      </c>
      <c r="CF878" s="52" t="str">
        <f t="shared" si="217"/>
        <v/>
      </c>
      <c r="CH878" s="19" t="str">
        <f>IF($CF878="", "", COUNTIF($CF$12:$CF$1210, "&gt;"&amp;$CF878)+1+COUNTIF($CF$12:$CF878, $CF878)-1)</f>
        <v/>
      </c>
      <c r="CJ878" s="19" t="str">
        <f t="shared" si="218"/>
        <v/>
      </c>
      <c r="CL878" s="87" t="str">
        <f t="shared" si="219"/>
        <v/>
      </c>
    </row>
    <row r="879" spans="1:90" x14ac:dyDescent="0.25">
      <c r="A879" s="11"/>
      <c r="B879" s="5"/>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7"/>
      <c r="AF879" s="11"/>
      <c r="AG879" s="12"/>
      <c r="AH879" s="12"/>
      <c r="AI879" s="12"/>
      <c r="AJ879" s="12"/>
      <c r="AK879" s="12"/>
      <c r="AL879" s="12"/>
      <c r="AM879" s="12"/>
      <c r="AN879" s="12"/>
      <c r="AO879" s="12"/>
      <c r="AP879" s="12"/>
      <c r="AQ879" s="12"/>
      <c r="AR879" s="12"/>
      <c r="AS879" s="12"/>
      <c r="AT879" s="12"/>
      <c r="AU879" s="12"/>
      <c r="AV879" s="12"/>
      <c r="AW879" s="12"/>
      <c r="AX879" s="12"/>
      <c r="AY879" s="12"/>
      <c r="AZ879" s="37" t="str">
        <f t="shared" si="209"/>
        <v/>
      </c>
      <c r="BA879" s="13" t="str" cm="1">
        <f t="array" ref="BA879">IF(BA$10="", "", IF(IFERROR(INDEX($B879:$AE879, $BK879, MATCH(BA$10, $B$11:$AE$11, 0)), "")="", "", IFERROR(VALUE(INDEX($B879:$AE879, $BK879, MATCH(BA$10, $B$11:$AE$11, 0))), "")))</f>
        <v/>
      </c>
      <c r="BB879" s="13" t="str" cm="1">
        <f t="array" ref="BB879">IF(BB$10="", "", IF(IFERROR(INDEX($B879:$AE879, $BK879, MATCH(BB$10, $B$11:$AE$11, 0)), "")="", "", IFERROR(VALUE(INDEX($B879:$AE879, $BK879, MATCH(BB$10, $B$11:$AE$11, 0))), "")))</f>
        <v/>
      </c>
      <c r="BC879" s="13" t="str" cm="1">
        <f t="array" ref="BC879">IF(BC$10="", "", IF(IFERROR(INDEX($B879:$AE879, $BK879, MATCH(BC$10, $B$11:$AE$11, 0)), "")="", "", IFERROR(VALUE(INDEX($B879:$AE879, $BK879, MATCH(BC$10, $B$11:$AE$11, 0))), "")))</f>
        <v/>
      </c>
      <c r="BD879" s="13" t="str" cm="1">
        <f t="array" ref="BD879">IF(BD$10="", "", IF(IFERROR(INDEX($B879:$AE879, $BK879, MATCH(BD$10, $B$11:$AE$11, 0)), "")="", "", IFERROR(VALUE(INDEX($B879:$AE879, $BK879, MATCH(BD$10, $B$11:$AE$11, 0))), "")))</f>
        <v/>
      </c>
      <c r="BE879" s="32" t="str" cm="1">
        <f t="array" ref="BE879">IF(BE$10="", "", IF(IFERROR(INDEX($B879:$AE879, $BK879, MATCH(BE$10, $B$11:$AE$11, 0)), "")="", "", IFERROR(VALUE(INDEX($B879:$AE879, $BK879, MATCH(BE$10, $B$11:$AE$11, 0))), "")))</f>
        <v/>
      </c>
      <c r="BF879" s="12"/>
      <c r="BG879" s="44" t="str" cm="1">
        <f t="array" ref="BG879">IF(BG$10="", "", IF(IFERROR(INDEX($B879:$AE879, $BK879, MATCH(BG$10, $B$11:$AE$11, 0)), "")="", "", IFERROR(LEFT(INDEX($B879:$AE879, $BK879, MATCH(BG$10, $B$11:$AE$11, 0)), 70), "")))</f>
        <v/>
      </c>
      <c r="BH879" s="12"/>
      <c r="BI879" s="44" t="str" cm="1">
        <f t="array" ref="BI879">IF(BI$10="", "", IF(IFERROR(INDEX($B879:$AE879, $BK879, MATCH(BI$10, $B$11:$AE$11, 0)), "")="", "", IFERROR(INDEX($B879:$AE879, $BK879, MATCH(BI$10, $B$11:$AE$11, 0)), "")))</f>
        <v/>
      </c>
      <c r="BJ879" s="12"/>
      <c r="BN879" s="19" t="str" cm="1">
        <f t="array" ref="BN879">IF($AZ$10="", "", IF(IFERROR(INDEX($B879:$AE879, $BK879, MATCH($AZ$10, $B$11:$AE$11, 0)), "")="", "", IFERROR(INDEX($B879:$AE879, $BK879, MATCH($AZ$10, $B$11:$AE$11, 0)), "")))</f>
        <v/>
      </c>
      <c r="BO879" s="19" t="str">
        <f t="shared" si="210"/>
        <v/>
      </c>
      <c r="BP879" s="19" t="str">
        <f t="shared" si="211"/>
        <v/>
      </c>
      <c r="BQ879" s="19" t="str">
        <f t="shared" si="212"/>
        <v/>
      </c>
      <c r="BR879" s="30" t="str">
        <f t="shared" si="213"/>
        <v/>
      </c>
      <c r="BS879" s="19" t="str">
        <f t="shared" si="214"/>
        <v/>
      </c>
      <c r="BT879" s="40" t="str" cm="1">
        <f t="array" ref="BT879">IFERROR(DATE(INDEX($BQ879:$BS879, $BK879, MATCH($BN$5, $BQ$10:$BS$10, 0)), INDEX($BQ879:$BS879, $BK879, MATCH($BN$4, $BQ$10:$BS$10, 0)), INDEX($BQ879:$BS879, $BK879, MATCH($BN$3, $BQ$10:$BS$10, 0))), "")</f>
        <v/>
      </c>
      <c r="BV879" s="19" t="str">
        <f t="shared" si="215"/>
        <v/>
      </c>
      <c r="BX879" s="19" t="str">
        <f t="shared" si="216"/>
        <v/>
      </c>
      <c r="BZ879" s="30" t="str">
        <f t="shared" si="220"/>
        <v/>
      </c>
      <c r="CA879" s="13" t="str">
        <f t="shared" si="221"/>
        <v/>
      </c>
      <c r="CB879" s="13" t="str">
        <f t="shared" si="222"/>
        <v/>
      </c>
      <c r="CC879" s="13" t="str">
        <f t="shared" si="223"/>
        <v/>
      </c>
      <c r="CD879" s="32" t="str">
        <f t="shared" si="224"/>
        <v/>
      </c>
      <c r="CF879" s="52" t="str">
        <f t="shared" si="217"/>
        <v/>
      </c>
      <c r="CH879" s="19" t="str">
        <f>IF($CF879="", "", COUNTIF($CF$12:$CF$1210, "&gt;"&amp;$CF879)+1+COUNTIF($CF$12:$CF879, $CF879)-1)</f>
        <v/>
      </c>
      <c r="CJ879" s="19" t="str">
        <f t="shared" si="218"/>
        <v/>
      </c>
      <c r="CL879" s="87" t="str">
        <f t="shared" si="219"/>
        <v/>
      </c>
    </row>
    <row r="880" spans="1:90" x14ac:dyDescent="0.25">
      <c r="A880" s="11"/>
      <c r="B880" s="5"/>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7"/>
      <c r="AF880" s="11"/>
      <c r="AG880" s="12"/>
      <c r="AH880" s="12"/>
      <c r="AI880" s="12"/>
      <c r="AJ880" s="12"/>
      <c r="AK880" s="12"/>
      <c r="AL880" s="12"/>
      <c r="AM880" s="12"/>
      <c r="AN880" s="12"/>
      <c r="AO880" s="12"/>
      <c r="AP880" s="12"/>
      <c r="AQ880" s="12"/>
      <c r="AR880" s="12"/>
      <c r="AS880" s="12"/>
      <c r="AT880" s="12"/>
      <c r="AU880" s="12"/>
      <c r="AV880" s="12"/>
      <c r="AW880" s="12"/>
      <c r="AX880" s="12"/>
      <c r="AY880" s="12"/>
      <c r="AZ880" s="37" t="str">
        <f t="shared" si="209"/>
        <v/>
      </c>
      <c r="BA880" s="13" t="str" cm="1">
        <f t="array" ref="BA880">IF(BA$10="", "", IF(IFERROR(INDEX($B880:$AE880, $BK880, MATCH(BA$10, $B$11:$AE$11, 0)), "")="", "", IFERROR(VALUE(INDEX($B880:$AE880, $BK880, MATCH(BA$10, $B$11:$AE$11, 0))), "")))</f>
        <v/>
      </c>
      <c r="BB880" s="13" t="str" cm="1">
        <f t="array" ref="BB880">IF(BB$10="", "", IF(IFERROR(INDEX($B880:$AE880, $BK880, MATCH(BB$10, $B$11:$AE$11, 0)), "")="", "", IFERROR(VALUE(INDEX($B880:$AE880, $BK880, MATCH(BB$10, $B$11:$AE$11, 0))), "")))</f>
        <v/>
      </c>
      <c r="BC880" s="13" t="str" cm="1">
        <f t="array" ref="BC880">IF(BC$10="", "", IF(IFERROR(INDEX($B880:$AE880, $BK880, MATCH(BC$10, $B$11:$AE$11, 0)), "")="", "", IFERROR(VALUE(INDEX($B880:$AE880, $BK880, MATCH(BC$10, $B$11:$AE$11, 0))), "")))</f>
        <v/>
      </c>
      <c r="BD880" s="13" t="str" cm="1">
        <f t="array" ref="BD880">IF(BD$10="", "", IF(IFERROR(INDEX($B880:$AE880, $BK880, MATCH(BD$10, $B$11:$AE$11, 0)), "")="", "", IFERROR(VALUE(INDEX($B880:$AE880, $BK880, MATCH(BD$10, $B$11:$AE$11, 0))), "")))</f>
        <v/>
      </c>
      <c r="BE880" s="32" t="str" cm="1">
        <f t="array" ref="BE880">IF(BE$10="", "", IF(IFERROR(INDEX($B880:$AE880, $BK880, MATCH(BE$10, $B$11:$AE$11, 0)), "")="", "", IFERROR(VALUE(INDEX($B880:$AE880, $BK880, MATCH(BE$10, $B$11:$AE$11, 0))), "")))</f>
        <v/>
      </c>
      <c r="BF880" s="12"/>
      <c r="BG880" s="44" t="str" cm="1">
        <f t="array" ref="BG880">IF(BG$10="", "", IF(IFERROR(INDEX($B880:$AE880, $BK880, MATCH(BG$10, $B$11:$AE$11, 0)), "")="", "", IFERROR(LEFT(INDEX($B880:$AE880, $BK880, MATCH(BG$10, $B$11:$AE$11, 0)), 70), "")))</f>
        <v/>
      </c>
      <c r="BH880" s="12"/>
      <c r="BI880" s="44" t="str" cm="1">
        <f t="array" ref="BI880">IF(BI$10="", "", IF(IFERROR(INDEX($B880:$AE880, $BK880, MATCH(BI$10, $B$11:$AE$11, 0)), "")="", "", IFERROR(INDEX($B880:$AE880, $BK880, MATCH(BI$10, $B$11:$AE$11, 0)), "")))</f>
        <v/>
      </c>
      <c r="BJ880" s="12"/>
      <c r="BN880" s="19" t="str" cm="1">
        <f t="array" ref="BN880">IF($AZ$10="", "", IF(IFERROR(INDEX($B880:$AE880, $BK880, MATCH($AZ$10, $B$11:$AE$11, 0)), "")="", "", IFERROR(INDEX($B880:$AE880, $BK880, MATCH($AZ$10, $B$11:$AE$11, 0)), "")))</f>
        <v/>
      </c>
      <c r="BO880" s="19" t="str">
        <f t="shared" si="210"/>
        <v/>
      </c>
      <c r="BP880" s="19" t="str">
        <f t="shared" si="211"/>
        <v/>
      </c>
      <c r="BQ880" s="19" t="str">
        <f t="shared" si="212"/>
        <v/>
      </c>
      <c r="BR880" s="30" t="str">
        <f t="shared" si="213"/>
        <v/>
      </c>
      <c r="BS880" s="19" t="str">
        <f t="shared" si="214"/>
        <v/>
      </c>
      <c r="BT880" s="40" t="str" cm="1">
        <f t="array" ref="BT880">IFERROR(DATE(INDEX($BQ880:$BS880, $BK880, MATCH($BN$5, $BQ$10:$BS$10, 0)), INDEX($BQ880:$BS880, $BK880, MATCH($BN$4, $BQ$10:$BS$10, 0)), INDEX($BQ880:$BS880, $BK880, MATCH($BN$3, $BQ$10:$BS$10, 0))), "")</f>
        <v/>
      </c>
      <c r="BV880" s="19" t="str">
        <f t="shared" si="215"/>
        <v/>
      </c>
      <c r="BX880" s="19" t="str">
        <f t="shared" si="216"/>
        <v/>
      </c>
      <c r="BZ880" s="30" t="str">
        <f t="shared" si="220"/>
        <v/>
      </c>
      <c r="CA880" s="13" t="str">
        <f t="shared" si="221"/>
        <v/>
      </c>
      <c r="CB880" s="13" t="str">
        <f t="shared" si="222"/>
        <v/>
      </c>
      <c r="CC880" s="13" t="str">
        <f t="shared" si="223"/>
        <v/>
      </c>
      <c r="CD880" s="32" t="str">
        <f t="shared" si="224"/>
        <v/>
      </c>
      <c r="CF880" s="52" t="str">
        <f t="shared" si="217"/>
        <v/>
      </c>
      <c r="CH880" s="19" t="str">
        <f>IF($CF880="", "", COUNTIF($CF$12:$CF$1210, "&gt;"&amp;$CF880)+1+COUNTIF($CF$12:$CF880, $CF880)-1)</f>
        <v/>
      </c>
      <c r="CJ880" s="19" t="str">
        <f t="shared" si="218"/>
        <v/>
      </c>
      <c r="CL880" s="87" t="str">
        <f t="shared" si="219"/>
        <v/>
      </c>
    </row>
    <row r="881" spans="1:90" x14ac:dyDescent="0.25">
      <c r="A881" s="11"/>
      <c r="B881" s="5"/>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7"/>
      <c r="AF881" s="11"/>
      <c r="AG881" s="12"/>
      <c r="AH881" s="12"/>
      <c r="AI881" s="12"/>
      <c r="AJ881" s="12"/>
      <c r="AK881" s="12"/>
      <c r="AL881" s="12"/>
      <c r="AM881" s="12"/>
      <c r="AN881" s="12"/>
      <c r="AO881" s="12"/>
      <c r="AP881" s="12"/>
      <c r="AQ881" s="12"/>
      <c r="AR881" s="12"/>
      <c r="AS881" s="12"/>
      <c r="AT881" s="12"/>
      <c r="AU881" s="12"/>
      <c r="AV881" s="12"/>
      <c r="AW881" s="12"/>
      <c r="AX881" s="12"/>
      <c r="AY881" s="12"/>
      <c r="AZ881" s="37" t="str">
        <f t="shared" si="209"/>
        <v/>
      </c>
      <c r="BA881" s="13" t="str" cm="1">
        <f t="array" ref="BA881">IF(BA$10="", "", IF(IFERROR(INDEX($B881:$AE881, $BK881, MATCH(BA$10, $B$11:$AE$11, 0)), "")="", "", IFERROR(VALUE(INDEX($B881:$AE881, $BK881, MATCH(BA$10, $B$11:$AE$11, 0))), "")))</f>
        <v/>
      </c>
      <c r="BB881" s="13" t="str" cm="1">
        <f t="array" ref="BB881">IF(BB$10="", "", IF(IFERROR(INDEX($B881:$AE881, $BK881, MATCH(BB$10, $B$11:$AE$11, 0)), "")="", "", IFERROR(VALUE(INDEX($B881:$AE881, $BK881, MATCH(BB$10, $B$11:$AE$11, 0))), "")))</f>
        <v/>
      </c>
      <c r="BC881" s="13" t="str" cm="1">
        <f t="array" ref="BC881">IF(BC$10="", "", IF(IFERROR(INDEX($B881:$AE881, $BK881, MATCH(BC$10, $B$11:$AE$11, 0)), "")="", "", IFERROR(VALUE(INDEX($B881:$AE881, $BK881, MATCH(BC$10, $B$11:$AE$11, 0))), "")))</f>
        <v/>
      </c>
      <c r="BD881" s="13" t="str" cm="1">
        <f t="array" ref="BD881">IF(BD$10="", "", IF(IFERROR(INDEX($B881:$AE881, $BK881, MATCH(BD$10, $B$11:$AE$11, 0)), "")="", "", IFERROR(VALUE(INDEX($B881:$AE881, $BK881, MATCH(BD$10, $B$11:$AE$11, 0))), "")))</f>
        <v/>
      </c>
      <c r="BE881" s="32" t="str" cm="1">
        <f t="array" ref="BE881">IF(BE$10="", "", IF(IFERROR(INDEX($B881:$AE881, $BK881, MATCH(BE$10, $B$11:$AE$11, 0)), "")="", "", IFERROR(VALUE(INDEX($B881:$AE881, $BK881, MATCH(BE$10, $B$11:$AE$11, 0))), "")))</f>
        <v/>
      </c>
      <c r="BF881" s="12"/>
      <c r="BG881" s="44" t="str" cm="1">
        <f t="array" ref="BG881">IF(BG$10="", "", IF(IFERROR(INDEX($B881:$AE881, $BK881, MATCH(BG$10, $B$11:$AE$11, 0)), "")="", "", IFERROR(LEFT(INDEX($B881:$AE881, $BK881, MATCH(BG$10, $B$11:$AE$11, 0)), 70), "")))</f>
        <v/>
      </c>
      <c r="BH881" s="12"/>
      <c r="BI881" s="44" t="str" cm="1">
        <f t="array" ref="BI881">IF(BI$10="", "", IF(IFERROR(INDEX($B881:$AE881, $BK881, MATCH(BI$10, $B$11:$AE$11, 0)), "")="", "", IFERROR(INDEX($B881:$AE881, $BK881, MATCH(BI$10, $B$11:$AE$11, 0)), "")))</f>
        <v/>
      </c>
      <c r="BJ881" s="12"/>
      <c r="BN881" s="19" t="str" cm="1">
        <f t="array" ref="BN881">IF($AZ$10="", "", IF(IFERROR(INDEX($B881:$AE881, $BK881, MATCH($AZ$10, $B$11:$AE$11, 0)), "")="", "", IFERROR(INDEX($B881:$AE881, $BK881, MATCH($AZ$10, $B$11:$AE$11, 0)), "")))</f>
        <v/>
      </c>
      <c r="BO881" s="19" t="str">
        <f t="shared" si="210"/>
        <v/>
      </c>
      <c r="BP881" s="19" t="str">
        <f t="shared" si="211"/>
        <v/>
      </c>
      <c r="BQ881" s="19" t="str">
        <f t="shared" si="212"/>
        <v/>
      </c>
      <c r="BR881" s="30" t="str">
        <f t="shared" si="213"/>
        <v/>
      </c>
      <c r="BS881" s="19" t="str">
        <f t="shared" si="214"/>
        <v/>
      </c>
      <c r="BT881" s="40" t="str" cm="1">
        <f t="array" ref="BT881">IFERROR(DATE(INDEX($BQ881:$BS881, $BK881, MATCH($BN$5, $BQ$10:$BS$10, 0)), INDEX($BQ881:$BS881, $BK881, MATCH($BN$4, $BQ$10:$BS$10, 0)), INDEX($BQ881:$BS881, $BK881, MATCH($BN$3, $BQ$10:$BS$10, 0))), "")</f>
        <v/>
      </c>
      <c r="BV881" s="19" t="str">
        <f t="shared" si="215"/>
        <v/>
      </c>
      <c r="BX881" s="19" t="str">
        <f t="shared" si="216"/>
        <v/>
      </c>
      <c r="BZ881" s="30" t="str">
        <f t="shared" si="220"/>
        <v/>
      </c>
      <c r="CA881" s="13" t="str">
        <f t="shared" si="221"/>
        <v/>
      </c>
      <c r="CB881" s="13" t="str">
        <f t="shared" si="222"/>
        <v/>
      </c>
      <c r="CC881" s="13" t="str">
        <f t="shared" si="223"/>
        <v/>
      </c>
      <c r="CD881" s="32" t="str">
        <f t="shared" si="224"/>
        <v/>
      </c>
      <c r="CF881" s="52" t="str">
        <f t="shared" si="217"/>
        <v/>
      </c>
      <c r="CH881" s="19" t="str">
        <f>IF($CF881="", "", COUNTIF($CF$12:$CF$1210, "&gt;"&amp;$CF881)+1+COUNTIF($CF$12:$CF881, $CF881)-1)</f>
        <v/>
      </c>
      <c r="CJ881" s="19" t="str">
        <f t="shared" si="218"/>
        <v/>
      </c>
      <c r="CL881" s="87" t="str">
        <f t="shared" si="219"/>
        <v/>
      </c>
    </row>
    <row r="882" spans="1:90" x14ac:dyDescent="0.25">
      <c r="A882" s="11"/>
      <c r="B882" s="5"/>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7"/>
      <c r="AF882" s="11"/>
      <c r="AG882" s="12"/>
      <c r="AH882" s="12"/>
      <c r="AI882" s="12"/>
      <c r="AJ882" s="12"/>
      <c r="AK882" s="12"/>
      <c r="AL882" s="12"/>
      <c r="AM882" s="12"/>
      <c r="AN882" s="12"/>
      <c r="AO882" s="12"/>
      <c r="AP882" s="12"/>
      <c r="AQ882" s="12"/>
      <c r="AR882" s="12"/>
      <c r="AS882" s="12"/>
      <c r="AT882" s="12"/>
      <c r="AU882" s="12"/>
      <c r="AV882" s="12"/>
      <c r="AW882" s="12"/>
      <c r="AX882" s="12"/>
      <c r="AY882" s="12"/>
      <c r="AZ882" s="37" t="str">
        <f t="shared" si="209"/>
        <v/>
      </c>
      <c r="BA882" s="13" t="str" cm="1">
        <f t="array" ref="BA882">IF(BA$10="", "", IF(IFERROR(INDEX($B882:$AE882, $BK882, MATCH(BA$10, $B$11:$AE$11, 0)), "")="", "", IFERROR(VALUE(INDEX($B882:$AE882, $BK882, MATCH(BA$10, $B$11:$AE$11, 0))), "")))</f>
        <v/>
      </c>
      <c r="BB882" s="13" t="str" cm="1">
        <f t="array" ref="BB882">IF(BB$10="", "", IF(IFERROR(INDEX($B882:$AE882, $BK882, MATCH(BB$10, $B$11:$AE$11, 0)), "")="", "", IFERROR(VALUE(INDEX($B882:$AE882, $BK882, MATCH(BB$10, $B$11:$AE$11, 0))), "")))</f>
        <v/>
      </c>
      <c r="BC882" s="13" t="str" cm="1">
        <f t="array" ref="BC882">IF(BC$10="", "", IF(IFERROR(INDEX($B882:$AE882, $BK882, MATCH(BC$10, $B$11:$AE$11, 0)), "")="", "", IFERROR(VALUE(INDEX($B882:$AE882, $BK882, MATCH(BC$10, $B$11:$AE$11, 0))), "")))</f>
        <v/>
      </c>
      <c r="BD882" s="13" t="str" cm="1">
        <f t="array" ref="BD882">IF(BD$10="", "", IF(IFERROR(INDEX($B882:$AE882, $BK882, MATCH(BD$10, $B$11:$AE$11, 0)), "")="", "", IFERROR(VALUE(INDEX($B882:$AE882, $BK882, MATCH(BD$10, $B$11:$AE$11, 0))), "")))</f>
        <v/>
      </c>
      <c r="BE882" s="32" t="str" cm="1">
        <f t="array" ref="BE882">IF(BE$10="", "", IF(IFERROR(INDEX($B882:$AE882, $BK882, MATCH(BE$10, $B$11:$AE$11, 0)), "")="", "", IFERROR(VALUE(INDEX($B882:$AE882, $BK882, MATCH(BE$10, $B$11:$AE$11, 0))), "")))</f>
        <v/>
      </c>
      <c r="BF882" s="12"/>
      <c r="BG882" s="44" t="str" cm="1">
        <f t="array" ref="BG882">IF(BG$10="", "", IF(IFERROR(INDEX($B882:$AE882, $BK882, MATCH(BG$10, $B$11:$AE$11, 0)), "")="", "", IFERROR(LEFT(INDEX($B882:$AE882, $BK882, MATCH(BG$10, $B$11:$AE$11, 0)), 70), "")))</f>
        <v/>
      </c>
      <c r="BH882" s="12"/>
      <c r="BI882" s="44" t="str" cm="1">
        <f t="array" ref="BI882">IF(BI$10="", "", IF(IFERROR(INDEX($B882:$AE882, $BK882, MATCH(BI$10, $B$11:$AE$11, 0)), "")="", "", IFERROR(INDEX($B882:$AE882, $BK882, MATCH(BI$10, $B$11:$AE$11, 0)), "")))</f>
        <v/>
      </c>
      <c r="BJ882" s="12"/>
      <c r="BN882" s="19" t="str" cm="1">
        <f t="array" ref="BN882">IF($AZ$10="", "", IF(IFERROR(INDEX($B882:$AE882, $BK882, MATCH($AZ$10, $B$11:$AE$11, 0)), "")="", "", IFERROR(INDEX($B882:$AE882, $BK882, MATCH($AZ$10, $B$11:$AE$11, 0)), "")))</f>
        <v/>
      </c>
      <c r="BO882" s="19" t="str">
        <f t="shared" si="210"/>
        <v/>
      </c>
      <c r="BP882" s="19" t="str">
        <f t="shared" si="211"/>
        <v/>
      </c>
      <c r="BQ882" s="19" t="str">
        <f t="shared" si="212"/>
        <v/>
      </c>
      <c r="BR882" s="30" t="str">
        <f t="shared" si="213"/>
        <v/>
      </c>
      <c r="BS882" s="19" t="str">
        <f t="shared" si="214"/>
        <v/>
      </c>
      <c r="BT882" s="40" t="str" cm="1">
        <f t="array" ref="BT882">IFERROR(DATE(INDEX($BQ882:$BS882, $BK882, MATCH($BN$5, $BQ$10:$BS$10, 0)), INDEX($BQ882:$BS882, $BK882, MATCH($BN$4, $BQ$10:$BS$10, 0)), INDEX($BQ882:$BS882, $BK882, MATCH($BN$3, $BQ$10:$BS$10, 0))), "")</f>
        <v/>
      </c>
      <c r="BV882" s="19" t="str">
        <f t="shared" si="215"/>
        <v/>
      </c>
      <c r="BX882" s="19" t="str">
        <f t="shared" si="216"/>
        <v/>
      </c>
      <c r="BZ882" s="30" t="str">
        <f t="shared" si="220"/>
        <v/>
      </c>
      <c r="CA882" s="13" t="str">
        <f t="shared" si="221"/>
        <v/>
      </c>
      <c r="CB882" s="13" t="str">
        <f t="shared" si="222"/>
        <v/>
      </c>
      <c r="CC882" s="13" t="str">
        <f t="shared" si="223"/>
        <v/>
      </c>
      <c r="CD882" s="32" t="str">
        <f t="shared" si="224"/>
        <v/>
      </c>
      <c r="CF882" s="52" t="str">
        <f t="shared" si="217"/>
        <v/>
      </c>
      <c r="CH882" s="19" t="str">
        <f>IF($CF882="", "", COUNTIF($CF$12:$CF$1210, "&gt;"&amp;$CF882)+1+COUNTIF($CF$12:$CF882, $CF882)-1)</f>
        <v/>
      </c>
      <c r="CJ882" s="19" t="str">
        <f t="shared" si="218"/>
        <v/>
      </c>
      <c r="CL882" s="87" t="str">
        <f t="shared" si="219"/>
        <v/>
      </c>
    </row>
    <row r="883" spans="1:90" x14ac:dyDescent="0.25">
      <c r="A883" s="11"/>
      <c r="B883" s="5"/>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7"/>
      <c r="AF883" s="11"/>
      <c r="AG883" s="12"/>
      <c r="AH883" s="12"/>
      <c r="AI883" s="12"/>
      <c r="AJ883" s="12"/>
      <c r="AK883" s="12"/>
      <c r="AL883" s="12"/>
      <c r="AM883" s="12"/>
      <c r="AN883" s="12"/>
      <c r="AO883" s="12"/>
      <c r="AP883" s="12"/>
      <c r="AQ883" s="12"/>
      <c r="AR883" s="12"/>
      <c r="AS883" s="12"/>
      <c r="AT883" s="12"/>
      <c r="AU883" s="12"/>
      <c r="AV883" s="12"/>
      <c r="AW883" s="12"/>
      <c r="AX883" s="12"/>
      <c r="AY883" s="12"/>
      <c r="AZ883" s="37" t="str">
        <f t="shared" si="209"/>
        <v/>
      </c>
      <c r="BA883" s="13" t="str" cm="1">
        <f t="array" ref="BA883">IF(BA$10="", "", IF(IFERROR(INDEX($B883:$AE883, $BK883, MATCH(BA$10, $B$11:$AE$11, 0)), "")="", "", IFERROR(VALUE(INDEX($B883:$AE883, $BK883, MATCH(BA$10, $B$11:$AE$11, 0))), "")))</f>
        <v/>
      </c>
      <c r="BB883" s="13" t="str" cm="1">
        <f t="array" ref="BB883">IF(BB$10="", "", IF(IFERROR(INDEX($B883:$AE883, $BK883, MATCH(BB$10, $B$11:$AE$11, 0)), "")="", "", IFERROR(VALUE(INDEX($B883:$AE883, $BK883, MATCH(BB$10, $B$11:$AE$11, 0))), "")))</f>
        <v/>
      </c>
      <c r="BC883" s="13" t="str" cm="1">
        <f t="array" ref="BC883">IF(BC$10="", "", IF(IFERROR(INDEX($B883:$AE883, $BK883, MATCH(BC$10, $B$11:$AE$11, 0)), "")="", "", IFERROR(VALUE(INDEX($B883:$AE883, $BK883, MATCH(BC$10, $B$11:$AE$11, 0))), "")))</f>
        <v/>
      </c>
      <c r="BD883" s="13" t="str" cm="1">
        <f t="array" ref="BD883">IF(BD$10="", "", IF(IFERROR(INDEX($B883:$AE883, $BK883, MATCH(BD$10, $B$11:$AE$11, 0)), "")="", "", IFERROR(VALUE(INDEX($B883:$AE883, $BK883, MATCH(BD$10, $B$11:$AE$11, 0))), "")))</f>
        <v/>
      </c>
      <c r="BE883" s="32" t="str" cm="1">
        <f t="array" ref="BE883">IF(BE$10="", "", IF(IFERROR(INDEX($B883:$AE883, $BK883, MATCH(BE$10, $B$11:$AE$11, 0)), "")="", "", IFERROR(VALUE(INDEX($B883:$AE883, $BK883, MATCH(BE$10, $B$11:$AE$11, 0))), "")))</f>
        <v/>
      </c>
      <c r="BF883" s="12"/>
      <c r="BG883" s="44" t="str" cm="1">
        <f t="array" ref="BG883">IF(BG$10="", "", IF(IFERROR(INDEX($B883:$AE883, $BK883, MATCH(BG$10, $B$11:$AE$11, 0)), "")="", "", IFERROR(LEFT(INDEX($B883:$AE883, $BK883, MATCH(BG$10, $B$11:$AE$11, 0)), 70), "")))</f>
        <v/>
      </c>
      <c r="BH883" s="12"/>
      <c r="BI883" s="44" t="str" cm="1">
        <f t="array" ref="BI883">IF(BI$10="", "", IF(IFERROR(INDEX($B883:$AE883, $BK883, MATCH(BI$10, $B$11:$AE$11, 0)), "")="", "", IFERROR(INDEX($B883:$AE883, $BK883, MATCH(BI$10, $B$11:$AE$11, 0)), "")))</f>
        <v/>
      </c>
      <c r="BJ883" s="12"/>
      <c r="BN883" s="19" t="str" cm="1">
        <f t="array" ref="BN883">IF($AZ$10="", "", IF(IFERROR(INDEX($B883:$AE883, $BK883, MATCH($AZ$10, $B$11:$AE$11, 0)), "")="", "", IFERROR(INDEX($B883:$AE883, $BK883, MATCH($AZ$10, $B$11:$AE$11, 0)), "")))</f>
        <v/>
      </c>
      <c r="BO883" s="19" t="str">
        <f t="shared" si="210"/>
        <v/>
      </c>
      <c r="BP883" s="19" t="str">
        <f t="shared" si="211"/>
        <v/>
      </c>
      <c r="BQ883" s="19" t="str">
        <f t="shared" si="212"/>
        <v/>
      </c>
      <c r="BR883" s="30" t="str">
        <f t="shared" si="213"/>
        <v/>
      </c>
      <c r="BS883" s="19" t="str">
        <f t="shared" si="214"/>
        <v/>
      </c>
      <c r="BT883" s="40" t="str" cm="1">
        <f t="array" ref="BT883">IFERROR(DATE(INDEX($BQ883:$BS883, $BK883, MATCH($BN$5, $BQ$10:$BS$10, 0)), INDEX($BQ883:$BS883, $BK883, MATCH($BN$4, $BQ$10:$BS$10, 0)), INDEX($BQ883:$BS883, $BK883, MATCH($BN$3, $BQ$10:$BS$10, 0))), "")</f>
        <v/>
      </c>
      <c r="BV883" s="19" t="str">
        <f t="shared" si="215"/>
        <v/>
      </c>
      <c r="BX883" s="19" t="str">
        <f t="shared" si="216"/>
        <v/>
      </c>
      <c r="BZ883" s="30" t="str">
        <f t="shared" si="220"/>
        <v/>
      </c>
      <c r="CA883" s="13" t="str">
        <f t="shared" si="221"/>
        <v/>
      </c>
      <c r="CB883" s="13" t="str">
        <f t="shared" si="222"/>
        <v/>
      </c>
      <c r="CC883" s="13" t="str">
        <f t="shared" si="223"/>
        <v/>
      </c>
      <c r="CD883" s="32" t="str">
        <f t="shared" si="224"/>
        <v/>
      </c>
      <c r="CF883" s="52" t="str">
        <f t="shared" si="217"/>
        <v/>
      </c>
      <c r="CH883" s="19" t="str">
        <f>IF($CF883="", "", COUNTIF($CF$12:$CF$1210, "&gt;"&amp;$CF883)+1+COUNTIF($CF$12:$CF883, $CF883)-1)</f>
        <v/>
      </c>
      <c r="CJ883" s="19" t="str">
        <f t="shared" si="218"/>
        <v/>
      </c>
      <c r="CL883" s="87" t="str">
        <f t="shared" si="219"/>
        <v/>
      </c>
    </row>
    <row r="884" spans="1:90" x14ac:dyDescent="0.25">
      <c r="A884" s="11"/>
      <c r="B884" s="5"/>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7"/>
      <c r="AF884" s="11"/>
      <c r="AG884" s="12"/>
      <c r="AH884" s="12"/>
      <c r="AI884" s="12"/>
      <c r="AJ884" s="12"/>
      <c r="AK884" s="12"/>
      <c r="AL884" s="12"/>
      <c r="AM884" s="12"/>
      <c r="AN884" s="12"/>
      <c r="AO884" s="12"/>
      <c r="AP884" s="12"/>
      <c r="AQ884" s="12"/>
      <c r="AR884" s="12"/>
      <c r="AS884" s="12"/>
      <c r="AT884" s="12"/>
      <c r="AU884" s="12"/>
      <c r="AV884" s="12"/>
      <c r="AW884" s="12"/>
      <c r="AX884" s="12"/>
      <c r="AY884" s="12"/>
      <c r="AZ884" s="37" t="str">
        <f t="shared" si="209"/>
        <v/>
      </c>
      <c r="BA884" s="13" t="str" cm="1">
        <f t="array" ref="BA884">IF(BA$10="", "", IF(IFERROR(INDEX($B884:$AE884, $BK884, MATCH(BA$10, $B$11:$AE$11, 0)), "")="", "", IFERROR(VALUE(INDEX($B884:$AE884, $BK884, MATCH(BA$10, $B$11:$AE$11, 0))), "")))</f>
        <v/>
      </c>
      <c r="BB884" s="13" t="str" cm="1">
        <f t="array" ref="BB884">IF(BB$10="", "", IF(IFERROR(INDEX($B884:$AE884, $BK884, MATCH(BB$10, $B$11:$AE$11, 0)), "")="", "", IFERROR(VALUE(INDEX($B884:$AE884, $BK884, MATCH(BB$10, $B$11:$AE$11, 0))), "")))</f>
        <v/>
      </c>
      <c r="BC884" s="13" t="str" cm="1">
        <f t="array" ref="BC884">IF(BC$10="", "", IF(IFERROR(INDEX($B884:$AE884, $BK884, MATCH(BC$10, $B$11:$AE$11, 0)), "")="", "", IFERROR(VALUE(INDEX($B884:$AE884, $BK884, MATCH(BC$10, $B$11:$AE$11, 0))), "")))</f>
        <v/>
      </c>
      <c r="BD884" s="13" t="str" cm="1">
        <f t="array" ref="BD884">IF(BD$10="", "", IF(IFERROR(INDEX($B884:$AE884, $BK884, MATCH(BD$10, $B$11:$AE$11, 0)), "")="", "", IFERROR(VALUE(INDEX($B884:$AE884, $BK884, MATCH(BD$10, $B$11:$AE$11, 0))), "")))</f>
        <v/>
      </c>
      <c r="BE884" s="32" t="str" cm="1">
        <f t="array" ref="BE884">IF(BE$10="", "", IF(IFERROR(INDEX($B884:$AE884, $BK884, MATCH(BE$10, $B$11:$AE$11, 0)), "")="", "", IFERROR(VALUE(INDEX($B884:$AE884, $BK884, MATCH(BE$10, $B$11:$AE$11, 0))), "")))</f>
        <v/>
      </c>
      <c r="BF884" s="12"/>
      <c r="BG884" s="44" t="str" cm="1">
        <f t="array" ref="BG884">IF(BG$10="", "", IF(IFERROR(INDEX($B884:$AE884, $BK884, MATCH(BG$10, $B$11:$AE$11, 0)), "")="", "", IFERROR(LEFT(INDEX($B884:$AE884, $BK884, MATCH(BG$10, $B$11:$AE$11, 0)), 70), "")))</f>
        <v/>
      </c>
      <c r="BH884" s="12"/>
      <c r="BI884" s="44" t="str" cm="1">
        <f t="array" ref="BI884">IF(BI$10="", "", IF(IFERROR(INDEX($B884:$AE884, $BK884, MATCH(BI$10, $B$11:$AE$11, 0)), "")="", "", IFERROR(INDEX($B884:$AE884, $BK884, MATCH(BI$10, $B$11:$AE$11, 0)), "")))</f>
        <v/>
      </c>
      <c r="BJ884" s="12"/>
      <c r="BN884" s="19" t="str" cm="1">
        <f t="array" ref="BN884">IF($AZ$10="", "", IF(IFERROR(INDEX($B884:$AE884, $BK884, MATCH($AZ$10, $B$11:$AE$11, 0)), "")="", "", IFERROR(INDEX($B884:$AE884, $BK884, MATCH($AZ$10, $B$11:$AE$11, 0)), "")))</f>
        <v/>
      </c>
      <c r="BO884" s="19" t="str">
        <f t="shared" si="210"/>
        <v/>
      </c>
      <c r="BP884" s="19" t="str">
        <f t="shared" si="211"/>
        <v/>
      </c>
      <c r="BQ884" s="19" t="str">
        <f t="shared" si="212"/>
        <v/>
      </c>
      <c r="BR884" s="30" t="str">
        <f t="shared" si="213"/>
        <v/>
      </c>
      <c r="BS884" s="19" t="str">
        <f t="shared" si="214"/>
        <v/>
      </c>
      <c r="BT884" s="40" t="str" cm="1">
        <f t="array" ref="BT884">IFERROR(DATE(INDEX($BQ884:$BS884, $BK884, MATCH($BN$5, $BQ$10:$BS$10, 0)), INDEX($BQ884:$BS884, $BK884, MATCH($BN$4, $BQ$10:$BS$10, 0)), INDEX($BQ884:$BS884, $BK884, MATCH($BN$3, $BQ$10:$BS$10, 0))), "")</f>
        <v/>
      </c>
      <c r="BV884" s="19" t="str">
        <f t="shared" si="215"/>
        <v/>
      </c>
      <c r="BX884" s="19" t="str">
        <f t="shared" si="216"/>
        <v/>
      </c>
      <c r="BZ884" s="30" t="str">
        <f t="shared" si="220"/>
        <v/>
      </c>
      <c r="CA884" s="13" t="str">
        <f t="shared" si="221"/>
        <v/>
      </c>
      <c r="CB884" s="13" t="str">
        <f t="shared" si="222"/>
        <v/>
      </c>
      <c r="CC884" s="13" t="str">
        <f t="shared" si="223"/>
        <v/>
      </c>
      <c r="CD884" s="32" t="str">
        <f t="shared" si="224"/>
        <v/>
      </c>
      <c r="CF884" s="52" t="str">
        <f t="shared" si="217"/>
        <v/>
      </c>
      <c r="CH884" s="19" t="str">
        <f>IF($CF884="", "", COUNTIF($CF$12:$CF$1210, "&gt;"&amp;$CF884)+1+COUNTIF($CF$12:$CF884, $CF884)-1)</f>
        <v/>
      </c>
      <c r="CJ884" s="19" t="str">
        <f t="shared" si="218"/>
        <v/>
      </c>
      <c r="CL884" s="87" t="str">
        <f t="shared" si="219"/>
        <v/>
      </c>
    </row>
    <row r="885" spans="1:90" x14ac:dyDescent="0.25">
      <c r="A885" s="11"/>
      <c r="B885" s="5"/>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7"/>
      <c r="AF885" s="11"/>
      <c r="AG885" s="12"/>
      <c r="AH885" s="12"/>
      <c r="AI885" s="12"/>
      <c r="AJ885" s="12"/>
      <c r="AK885" s="12"/>
      <c r="AL885" s="12"/>
      <c r="AM885" s="12"/>
      <c r="AN885" s="12"/>
      <c r="AO885" s="12"/>
      <c r="AP885" s="12"/>
      <c r="AQ885" s="12"/>
      <c r="AR885" s="12"/>
      <c r="AS885" s="12"/>
      <c r="AT885" s="12"/>
      <c r="AU885" s="12"/>
      <c r="AV885" s="12"/>
      <c r="AW885" s="12"/>
      <c r="AX885" s="12"/>
      <c r="AY885" s="12"/>
      <c r="AZ885" s="37" t="str">
        <f t="shared" si="209"/>
        <v/>
      </c>
      <c r="BA885" s="13" t="str" cm="1">
        <f t="array" ref="BA885">IF(BA$10="", "", IF(IFERROR(INDEX($B885:$AE885, $BK885, MATCH(BA$10, $B$11:$AE$11, 0)), "")="", "", IFERROR(VALUE(INDEX($B885:$AE885, $BK885, MATCH(BA$10, $B$11:$AE$11, 0))), "")))</f>
        <v/>
      </c>
      <c r="BB885" s="13" t="str" cm="1">
        <f t="array" ref="BB885">IF(BB$10="", "", IF(IFERROR(INDEX($B885:$AE885, $BK885, MATCH(BB$10, $B$11:$AE$11, 0)), "")="", "", IFERROR(VALUE(INDEX($B885:$AE885, $BK885, MATCH(BB$10, $B$11:$AE$11, 0))), "")))</f>
        <v/>
      </c>
      <c r="BC885" s="13" t="str" cm="1">
        <f t="array" ref="BC885">IF(BC$10="", "", IF(IFERROR(INDEX($B885:$AE885, $BK885, MATCH(BC$10, $B$11:$AE$11, 0)), "")="", "", IFERROR(VALUE(INDEX($B885:$AE885, $BK885, MATCH(BC$10, $B$11:$AE$11, 0))), "")))</f>
        <v/>
      </c>
      <c r="BD885" s="13" t="str" cm="1">
        <f t="array" ref="BD885">IF(BD$10="", "", IF(IFERROR(INDEX($B885:$AE885, $BK885, MATCH(BD$10, $B$11:$AE$11, 0)), "")="", "", IFERROR(VALUE(INDEX($B885:$AE885, $BK885, MATCH(BD$10, $B$11:$AE$11, 0))), "")))</f>
        <v/>
      </c>
      <c r="BE885" s="32" t="str" cm="1">
        <f t="array" ref="BE885">IF(BE$10="", "", IF(IFERROR(INDEX($B885:$AE885, $BK885, MATCH(BE$10, $B$11:$AE$11, 0)), "")="", "", IFERROR(VALUE(INDEX($B885:$AE885, $BK885, MATCH(BE$10, $B$11:$AE$11, 0))), "")))</f>
        <v/>
      </c>
      <c r="BF885" s="12"/>
      <c r="BG885" s="44" t="str" cm="1">
        <f t="array" ref="BG885">IF(BG$10="", "", IF(IFERROR(INDEX($B885:$AE885, $BK885, MATCH(BG$10, $B$11:$AE$11, 0)), "")="", "", IFERROR(LEFT(INDEX($B885:$AE885, $BK885, MATCH(BG$10, $B$11:$AE$11, 0)), 70), "")))</f>
        <v/>
      </c>
      <c r="BH885" s="12"/>
      <c r="BI885" s="44" t="str" cm="1">
        <f t="array" ref="BI885">IF(BI$10="", "", IF(IFERROR(INDEX($B885:$AE885, $BK885, MATCH(BI$10, $B$11:$AE$11, 0)), "")="", "", IFERROR(INDEX($B885:$AE885, $BK885, MATCH(BI$10, $B$11:$AE$11, 0)), "")))</f>
        <v/>
      </c>
      <c r="BJ885" s="12"/>
      <c r="BN885" s="19" t="str" cm="1">
        <f t="array" ref="BN885">IF($AZ$10="", "", IF(IFERROR(INDEX($B885:$AE885, $BK885, MATCH($AZ$10, $B$11:$AE$11, 0)), "")="", "", IFERROR(INDEX($B885:$AE885, $BK885, MATCH($AZ$10, $B$11:$AE$11, 0)), "")))</f>
        <v/>
      </c>
      <c r="BO885" s="19" t="str">
        <f t="shared" si="210"/>
        <v/>
      </c>
      <c r="BP885" s="19" t="str">
        <f t="shared" si="211"/>
        <v/>
      </c>
      <c r="BQ885" s="19" t="str">
        <f t="shared" si="212"/>
        <v/>
      </c>
      <c r="BR885" s="30" t="str">
        <f t="shared" si="213"/>
        <v/>
      </c>
      <c r="BS885" s="19" t="str">
        <f t="shared" si="214"/>
        <v/>
      </c>
      <c r="BT885" s="40" t="str" cm="1">
        <f t="array" ref="BT885">IFERROR(DATE(INDEX($BQ885:$BS885, $BK885, MATCH($BN$5, $BQ$10:$BS$10, 0)), INDEX($BQ885:$BS885, $BK885, MATCH($BN$4, $BQ$10:$BS$10, 0)), INDEX($BQ885:$BS885, $BK885, MATCH($BN$3, $BQ$10:$BS$10, 0))), "")</f>
        <v/>
      </c>
      <c r="BV885" s="19" t="str">
        <f t="shared" si="215"/>
        <v/>
      </c>
      <c r="BX885" s="19" t="str">
        <f t="shared" si="216"/>
        <v/>
      </c>
      <c r="BZ885" s="30" t="str">
        <f t="shared" si="220"/>
        <v/>
      </c>
      <c r="CA885" s="13" t="str">
        <f t="shared" si="221"/>
        <v/>
      </c>
      <c r="CB885" s="13" t="str">
        <f t="shared" si="222"/>
        <v/>
      </c>
      <c r="CC885" s="13" t="str">
        <f t="shared" si="223"/>
        <v/>
      </c>
      <c r="CD885" s="32" t="str">
        <f t="shared" si="224"/>
        <v/>
      </c>
      <c r="CF885" s="52" t="str">
        <f t="shared" si="217"/>
        <v/>
      </c>
      <c r="CH885" s="19" t="str">
        <f>IF($CF885="", "", COUNTIF($CF$12:$CF$1210, "&gt;"&amp;$CF885)+1+COUNTIF($CF$12:$CF885, $CF885)-1)</f>
        <v/>
      </c>
      <c r="CJ885" s="19" t="str">
        <f t="shared" si="218"/>
        <v/>
      </c>
      <c r="CL885" s="87" t="str">
        <f t="shared" si="219"/>
        <v/>
      </c>
    </row>
    <row r="886" spans="1:90" x14ac:dyDescent="0.25">
      <c r="A886" s="11"/>
      <c r="B886" s="5"/>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7"/>
      <c r="AF886" s="11"/>
      <c r="AG886" s="12"/>
      <c r="AH886" s="12"/>
      <c r="AI886" s="12"/>
      <c r="AJ886" s="12"/>
      <c r="AK886" s="12"/>
      <c r="AL886" s="12"/>
      <c r="AM886" s="12"/>
      <c r="AN886" s="12"/>
      <c r="AO886" s="12"/>
      <c r="AP886" s="12"/>
      <c r="AQ886" s="12"/>
      <c r="AR886" s="12"/>
      <c r="AS886" s="12"/>
      <c r="AT886" s="12"/>
      <c r="AU886" s="12"/>
      <c r="AV886" s="12"/>
      <c r="AW886" s="12"/>
      <c r="AX886" s="12"/>
      <c r="AY886" s="12"/>
      <c r="AZ886" s="37" t="str">
        <f t="shared" si="209"/>
        <v/>
      </c>
      <c r="BA886" s="13" t="str" cm="1">
        <f t="array" ref="BA886">IF(BA$10="", "", IF(IFERROR(INDEX($B886:$AE886, $BK886, MATCH(BA$10, $B$11:$AE$11, 0)), "")="", "", IFERROR(VALUE(INDEX($B886:$AE886, $BK886, MATCH(BA$10, $B$11:$AE$11, 0))), "")))</f>
        <v/>
      </c>
      <c r="BB886" s="13" t="str" cm="1">
        <f t="array" ref="BB886">IF(BB$10="", "", IF(IFERROR(INDEX($B886:$AE886, $BK886, MATCH(BB$10, $B$11:$AE$11, 0)), "")="", "", IFERROR(VALUE(INDEX($B886:$AE886, $BK886, MATCH(BB$10, $B$11:$AE$11, 0))), "")))</f>
        <v/>
      </c>
      <c r="BC886" s="13" t="str" cm="1">
        <f t="array" ref="BC886">IF(BC$10="", "", IF(IFERROR(INDEX($B886:$AE886, $BK886, MATCH(BC$10, $B$11:$AE$11, 0)), "")="", "", IFERROR(VALUE(INDEX($B886:$AE886, $BK886, MATCH(BC$10, $B$11:$AE$11, 0))), "")))</f>
        <v/>
      </c>
      <c r="BD886" s="13" t="str" cm="1">
        <f t="array" ref="BD886">IF(BD$10="", "", IF(IFERROR(INDEX($B886:$AE886, $BK886, MATCH(BD$10, $B$11:$AE$11, 0)), "")="", "", IFERROR(VALUE(INDEX($B886:$AE886, $BK886, MATCH(BD$10, $B$11:$AE$11, 0))), "")))</f>
        <v/>
      </c>
      <c r="BE886" s="32" t="str" cm="1">
        <f t="array" ref="BE886">IF(BE$10="", "", IF(IFERROR(INDEX($B886:$AE886, $BK886, MATCH(BE$10, $B$11:$AE$11, 0)), "")="", "", IFERROR(VALUE(INDEX($B886:$AE886, $BK886, MATCH(BE$10, $B$11:$AE$11, 0))), "")))</f>
        <v/>
      </c>
      <c r="BF886" s="12"/>
      <c r="BG886" s="44" t="str" cm="1">
        <f t="array" ref="BG886">IF(BG$10="", "", IF(IFERROR(INDEX($B886:$AE886, $BK886, MATCH(BG$10, $B$11:$AE$11, 0)), "")="", "", IFERROR(LEFT(INDEX($B886:$AE886, $BK886, MATCH(BG$10, $B$11:$AE$11, 0)), 70), "")))</f>
        <v/>
      </c>
      <c r="BH886" s="12"/>
      <c r="BI886" s="44" t="str" cm="1">
        <f t="array" ref="BI886">IF(BI$10="", "", IF(IFERROR(INDEX($B886:$AE886, $BK886, MATCH(BI$10, $B$11:$AE$11, 0)), "")="", "", IFERROR(INDEX($B886:$AE886, $BK886, MATCH(BI$10, $B$11:$AE$11, 0)), "")))</f>
        <v/>
      </c>
      <c r="BJ886" s="12"/>
      <c r="BN886" s="19" t="str" cm="1">
        <f t="array" ref="BN886">IF($AZ$10="", "", IF(IFERROR(INDEX($B886:$AE886, $BK886, MATCH($AZ$10, $B$11:$AE$11, 0)), "")="", "", IFERROR(INDEX($B886:$AE886, $BK886, MATCH($AZ$10, $B$11:$AE$11, 0)), "")))</f>
        <v/>
      </c>
      <c r="BO886" s="19" t="str">
        <f t="shared" si="210"/>
        <v/>
      </c>
      <c r="BP886" s="19" t="str">
        <f t="shared" si="211"/>
        <v/>
      </c>
      <c r="BQ886" s="19" t="str">
        <f t="shared" si="212"/>
        <v/>
      </c>
      <c r="BR886" s="30" t="str">
        <f t="shared" si="213"/>
        <v/>
      </c>
      <c r="BS886" s="19" t="str">
        <f t="shared" si="214"/>
        <v/>
      </c>
      <c r="BT886" s="40" t="str" cm="1">
        <f t="array" ref="BT886">IFERROR(DATE(INDEX($BQ886:$BS886, $BK886, MATCH($BN$5, $BQ$10:$BS$10, 0)), INDEX($BQ886:$BS886, $BK886, MATCH($BN$4, $BQ$10:$BS$10, 0)), INDEX($BQ886:$BS886, $BK886, MATCH($BN$3, $BQ$10:$BS$10, 0))), "")</f>
        <v/>
      </c>
      <c r="BV886" s="19" t="str">
        <f t="shared" si="215"/>
        <v/>
      </c>
      <c r="BX886" s="19" t="str">
        <f t="shared" si="216"/>
        <v/>
      </c>
      <c r="BZ886" s="30" t="str">
        <f t="shared" si="220"/>
        <v/>
      </c>
      <c r="CA886" s="13" t="str">
        <f t="shared" si="221"/>
        <v/>
      </c>
      <c r="CB886" s="13" t="str">
        <f t="shared" si="222"/>
        <v/>
      </c>
      <c r="CC886" s="13" t="str">
        <f t="shared" si="223"/>
        <v/>
      </c>
      <c r="CD886" s="32" t="str">
        <f t="shared" si="224"/>
        <v/>
      </c>
      <c r="CF886" s="52" t="str">
        <f t="shared" si="217"/>
        <v/>
      </c>
      <c r="CH886" s="19" t="str">
        <f>IF($CF886="", "", COUNTIF($CF$12:$CF$1210, "&gt;"&amp;$CF886)+1+COUNTIF($CF$12:$CF886, $CF886)-1)</f>
        <v/>
      </c>
      <c r="CJ886" s="19" t="str">
        <f t="shared" si="218"/>
        <v/>
      </c>
      <c r="CL886" s="87" t="str">
        <f t="shared" si="219"/>
        <v/>
      </c>
    </row>
    <row r="887" spans="1:90" x14ac:dyDescent="0.25">
      <c r="A887" s="11"/>
      <c r="B887" s="5"/>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7"/>
      <c r="AF887" s="11"/>
      <c r="AG887" s="12"/>
      <c r="AH887" s="12"/>
      <c r="AI887" s="12"/>
      <c r="AJ887" s="12"/>
      <c r="AK887" s="12"/>
      <c r="AL887" s="12"/>
      <c r="AM887" s="12"/>
      <c r="AN887" s="12"/>
      <c r="AO887" s="12"/>
      <c r="AP887" s="12"/>
      <c r="AQ887" s="12"/>
      <c r="AR887" s="12"/>
      <c r="AS887" s="12"/>
      <c r="AT887" s="12"/>
      <c r="AU887" s="12"/>
      <c r="AV887" s="12"/>
      <c r="AW887" s="12"/>
      <c r="AX887" s="12"/>
      <c r="AY887" s="12"/>
      <c r="AZ887" s="37" t="str">
        <f t="shared" si="209"/>
        <v/>
      </c>
      <c r="BA887" s="13" t="str" cm="1">
        <f t="array" ref="BA887">IF(BA$10="", "", IF(IFERROR(INDEX($B887:$AE887, $BK887, MATCH(BA$10, $B$11:$AE$11, 0)), "")="", "", IFERROR(VALUE(INDEX($B887:$AE887, $BK887, MATCH(BA$10, $B$11:$AE$11, 0))), "")))</f>
        <v/>
      </c>
      <c r="BB887" s="13" t="str" cm="1">
        <f t="array" ref="BB887">IF(BB$10="", "", IF(IFERROR(INDEX($B887:$AE887, $BK887, MATCH(BB$10, $B$11:$AE$11, 0)), "")="", "", IFERROR(VALUE(INDEX($B887:$AE887, $BK887, MATCH(BB$10, $B$11:$AE$11, 0))), "")))</f>
        <v/>
      </c>
      <c r="BC887" s="13" t="str" cm="1">
        <f t="array" ref="BC887">IF(BC$10="", "", IF(IFERROR(INDEX($B887:$AE887, $BK887, MATCH(BC$10, $B$11:$AE$11, 0)), "")="", "", IFERROR(VALUE(INDEX($B887:$AE887, $BK887, MATCH(BC$10, $B$11:$AE$11, 0))), "")))</f>
        <v/>
      </c>
      <c r="BD887" s="13" t="str" cm="1">
        <f t="array" ref="BD887">IF(BD$10="", "", IF(IFERROR(INDEX($B887:$AE887, $BK887, MATCH(BD$10, $B$11:$AE$11, 0)), "")="", "", IFERROR(VALUE(INDEX($B887:$AE887, $BK887, MATCH(BD$10, $B$11:$AE$11, 0))), "")))</f>
        <v/>
      </c>
      <c r="BE887" s="32" t="str" cm="1">
        <f t="array" ref="BE887">IF(BE$10="", "", IF(IFERROR(INDEX($B887:$AE887, $BK887, MATCH(BE$10, $B$11:$AE$11, 0)), "")="", "", IFERROR(VALUE(INDEX($B887:$AE887, $BK887, MATCH(BE$10, $B$11:$AE$11, 0))), "")))</f>
        <v/>
      </c>
      <c r="BF887" s="12"/>
      <c r="BG887" s="44" t="str" cm="1">
        <f t="array" ref="BG887">IF(BG$10="", "", IF(IFERROR(INDEX($B887:$AE887, $BK887, MATCH(BG$10, $B$11:$AE$11, 0)), "")="", "", IFERROR(LEFT(INDEX($B887:$AE887, $BK887, MATCH(BG$10, $B$11:$AE$11, 0)), 70), "")))</f>
        <v/>
      </c>
      <c r="BH887" s="12"/>
      <c r="BI887" s="44" t="str" cm="1">
        <f t="array" ref="BI887">IF(BI$10="", "", IF(IFERROR(INDEX($B887:$AE887, $BK887, MATCH(BI$10, $B$11:$AE$11, 0)), "")="", "", IFERROR(INDEX($B887:$AE887, $BK887, MATCH(BI$10, $B$11:$AE$11, 0)), "")))</f>
        <v/>
      </c>
      <c r="BJ887" s="12"/>
      <c r="BN887" s="19" t="str" cm="1">
        <f t="array" ref="BN887">IF($AZ$10="", "", IF(IFERROR(INDEX($B887:$AE887, $BK887, MATCH($AZ$10, $B$11:$AE$11, 0)), "")="", "", IFERROR(INDEX($B887:$AE887, $BK887, MATCH($AZ$10, $B$11:$AE$11, 0)), "")))</f>
        <v/>
      </c>
      <c r="BO887" s="19" t="str">
        <f t="shared" si="210"/>
        <v/>
      </c>
      <c r="BP887" s="19" t="str">
        <f t="shared" si="211"/>
        <v/>
      </c>
      <c r="BQ887" s="19" t="str">
        <f t="shared" si="212"/>
        <v/>
      </c>
      <c r="BR887" s="30" t="str">
        <f t="shared" si="213"/>
        <v/>
      </c>
      <c r="BS887" s="19" t="str">
        <f t="shared" si="214"/>
        <v/>
      </c>
      <c r="BT887" s="40" t="str" cm="1">
        <f t="array" ref="BT887">IFERROR(DATE(INDEX($BQ887:$BS887, $BK887, MATCH($BN$5, $BQ$10:$BS$10, 0)), INDEX($BQ887:$BS887, $BK887, MATCH($BN$4, $BQ$10:$BS$10, 0)), INDEX($BQ887:$BS887, $BK887, MATCH($BN$3, $BQ$10:$BS$10, 0))), "")</f>
        <v/>
      </c>
      <c r="BV887" s="19" t="str">
        <f t="shared" si="215"/>
        <v/>
      </c>
      <c r="BX887" s="19" t="str">
        <f t="shared" si="216"/>
        <v/>
      </c>
      <c r="BZ887" s="30" t="str">
        <f t="shared" si="220"/>
        <v/>
      </c>
      <c r="CA887" s="13" t="str">
        <f t="shared" si="221"/>
        <v/>
      </c>
      <c r="CB887" s="13" t="str">
        <f t="shared" si="222"/>
        <v/>
      </c>
      <c r="CC887" s="13" t="str">
        <f t="shared" si="223"/>
        <v/>
      </c>
      <c r="CD887" s="32" t="str">
        <f t="shared" si="224"/>
        <v/>
      </c>
      <c r="CF887" s="52" t="str">
        <f t="shared" si="217"/>
        <v/>
      </c>
      <c r="CH887" s="19" t="str">
        <f>IF($CF887="", "", COUNTIF($CF$12:$CF$1210, "&gt;"&amp;$CF887)+1+COUNTIF($CF$12:$CF887, $CF887)-1)</f>
        <v/>
      </c>
      <c r="CJ887" s="19" t="str">
        <f t="shared" si="218"/>
        <v/>
      </c>
      <c r="CL887" s="87" t="str">
        <f t="shared" si="219"/>
        <v/>
      </c>
    </row>
    <row r="888" spans="1:90" x14ac:dyDescent="0.25">
      <c r="A888" s="11"/>
      <c r="B888" s="5"/>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7"/>
      <c r="AF888" s="11"/>
      <c r="AG888" s="12"/>
      <c r="AH888" s="12"/>
      <c r="AI888" s="12"/>
      <c r="AJ888" s="12"/>
      <c r="AK888" s="12"/>
      <c r="AL888" s="12"/>
      <c r="AM888" s="12"/>
      <c r="AN888" s="12"/>
      <c r="AO888" s="12"/>
      <c r="AP888" s="12"/>
      <c r="AQ888" s="12"/>
      <c r="AR888" s="12"/>
      <c r="AS888" s="12"/>
      <c r="AT888" s="12"/>
      <c r="AU888" s="12"/>
      <c r="AV888" s="12"/>
      <c r="AW888" s="12"/>
      <c r="AX888" s="12"/>
      <c r="AY888" s="12"/>
      <c r="AZ888" s="37" t="str">
        <f t="shared" si="209"/>
        <v/>
      </c>
      <c r="BA888" s="13" t="str" cm="1">
        <f t="array" ref="BA888">IF(BA$10="", "", IF(IFERROR(INDEX($B888:$AE888, $BK888, MATCH(BA$10, $B$11:$AE$11, 0)), "")="", "", IFERROR(VALUE(INDEX($B888:$AE888, $BK888, MATCH(BA$10, $B$11:$AE$11, 0))), "")))</f>
        <v/>
      </c>
      <c r="BB888" s="13" t="str" cm="1">
        <f t="array" ref="BB888">IF(BB$10="", "", IF(IFERROR(INDEX($B888:$AE888, $BK888, MATCH(BB$10, $B$11:$AE$11, 0)), "")="", "", IFERROR(VALUE(INDEX($B888:$AE888, $BK888, MATCH(BB$10, $B$11:$AE$11, 0))), "")))</f>
        <v/>
      </c>
      <c r="BC888" s="13" t="str" cm="1">
        <f t="array" ref="BC888">IF(BC$10="", "", IF(IFERROR(INDEX($B888:$AE888, $BK888, MATCH(BC$10, $B$11:$AE$11, 0)), "")="", "", IFERROR(VALUE(INDEX($B888:$AE888, $BK888, MATCH(BC$10, $B$11:$AE$11, 0))), "")))</f>
        <v/>
      </c>
      <c r="BD888" s="13" t="str" cm="1">
        <f t="array" ref="BD888">IF(BD$10="", "", IF(IFERROR(INDEX($B888:$AE888, $BK888, MATCH(BD$10, $B$11:$AE$11, 0)), "")="", "", IFERROR(VALUE(INDEX($B888:$AE888, $BK888, MATCH(BD$10, $B$11:$AE$11, 0))), "")))</f>
        <v/>
      </c>
      <c r="BE888" s="32" t="str" cm="1">
        <f t="array" ref="BE888">IF(BE$10="", "", IF(IFERROR(INDEX($B888:$AE888, $BK888, MATCH(BE$10, $B$11:$AE$11, 0)), "")="", "", IFERROR(VALUE(INDEX($B888:$AE888, $BK888, MATCH(BE$10, $B$11:$AE$11, 0))), "")))</f>
        <v/>
      </c>
      <c r="BF888" s="12"/>
      <c r="BG888" s="44" t="str" cm="1">
        <f t="array" ref="BG888">IF(BG$10="", "", IF(IFERROR(INDEX($B888:$AE888, $BK888, MATCH(BG$10, $B$11:$AE$11, 0)), "")="", "", IFERROR(LEFT(INDEX($B888:$AE888, $BK888, MATCH(BG$10, $B$11:$AE$11, 0)), 70), "")))</f>
        <v/>
      </c>
      <c r="BH888" s="12"/>
      <c r="BI888" s="44" t="str" cm="1">
        <f t="array" ref="BI888">IF(BI$10="", "", IF(IFERROR(INDEX($B888:$AE888, $BK888, MATCH(BI$10, $B$11:$AE$11, 0)), "")="", "", IFERROR(INDEX($B888:$AE888, $BK888, MATCH(BI$10, $B$11:$AE$11, 0)), "")))</f>
        <v/>
      </c>
      <c r="BJ888" s="12"/>
      <c r="BN888" s="19" t="str" cm="1">
        <f t="array" ref="BN888">IF($AZ$10="", "", IF(IFERROR(INDEX($B888:$AE888, $BK888, MATCH($AZ$10, $B$11:$AE$11, 0)), "")="", "", IFERROR(INDEX($B888:$AE888, $BK888, MATCH($AZ$10, $B$11:$AE$11, 0)), "")))</f>
        <v/>
      </c>
      <c r="BO888" s="19" t="str">
        <f t="shared" si="210"/>
        <v/>
      </c>
      <c r="BP888" s="19" t="str">
        <f t="shared" si="211"/>
        <v/>
      </c>
      <c r="BQ888" s="19" t="str">
        <f t="shared" si="212"/>
        <v/>
      </c>
      <c r="BR888" s="30" t="str">
        <f t="shared" si="213"/>
        <v/>
      </c>
      <c r="BS888" s="19" t="str">
        <f t="shared" si="214"/>
        <v/>
      </c>
      <c r="BT888" s="40" t="str" cm="1">
        <f t="array" ref="BT888">IFERROR(DATE(INDEX($BQ888:$BS888, $BK888, MATCH($BN$5, $BQ$10:$BS$10, 0)), INDEX($BQ888:$BS888, $BK888, MATCH($BN$4, $BQ$10:$BS$10, 0)), INDEX($BQ888:$BS888, $BK888, MATCH($BN$3, $BQ$10:$BS$10, 0))), "")</f>
        <v/>
      </c>
      <c r="BV888" s="19" t="str">
        <f t="shared" si="215"/>
        <v/>
      </c>
      <c r="BX888" s="19" t="str">
        <f t="shared" si="216"/>
        <v/>
      </c>
      <c r="BZ888" s="30" t="str">
        <f t="shared" si="220"/>
        <v/>
      </c>
      <c r="CA888" s="13" t="str">
        <f t="shared" si="221"/>
        <v/>
      </c>
      <c r="CB888" s="13" t="str">
        <f t="shared" si="222"/>
        <v/>
      </c>
      <c r="CC888" s="13" t="str">
        <f t="shared" si="223"/>
        <v/>
      </c>
      <c r="CD888" s="32" t="str">
        <f t="shared" si="224"/>
        <v/>
      </c>
      <c r="CF888" s="52" t="str">
        <f t="shared" si="217"/>
        <v/>
      </c>
      <c r="CH888" s="19" t="str">
        <f>IF($CF888="", "", COUNTIF($CF$12:$CF$1210, "&gt;"&amp;$CF888)+1+COUNTIF($CF$12:$CF888, $CF888)-1)</f>
        <v/>
      </c>
      <c r="CJ888" s="19" t="str">
        <f t="shared" si="218"/>
        <v/>
      </c>
      <c r="CL888" s="87" t="str">
        <f t="shared" si="219"/>
        <v/>
      </c>
    </row>
    <row r="889" spans="1:90" x14ac:dyDescent="0.25">
      <c r="A889" s="11"/>
      <c r="B889" s="5"/>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7"/>
      <c r="AF889" s="11"/>
      <c r="AG889" s="12"/>
      <c r="AH889" s="12"/>
      <c r="AI889" s="12"/>
      <c r="AJ889" s="12"/>
      <c r="AK889" s="12"/>
      <c r="AL889" s="12"/>
      <c r="AM889" s="12"/>
      <c r="AN889" s="12"/>
      <c r="AO889" s="12"/>
      <c r="AP889" s="12"/>
      <c r="AQ889" s="12"/>
      <c r="AR889" s="12"/>
      <c r="AS889" s="12"/>
      <c r="AT889" s="12"/>
      <c r="AU889" s="12"/>
      <c r="AV889" s="12"/>
      <c r="AW889" s="12"/>
      <c r="AX889" s="12"/>
      <c r="AY889" s="12"/>
      <c r="AZ889" s="37" t="str">
        <f t="shared" si="209"/>
        <v/>
      </c>
      <c r="BA889" s="13" t="str" cm="1">
        <f t="array" ref="BA889">IF(BA$10="", "", IF(IFERROR(INDEX($B889:$AE889, $BK889, MATCH(BA$10, $B$11:$AE$11, 0)), "")="", "", IFERROR(VALUE(INDEX($B889:$AE889, $BK889, MATCH(BA$10, $B$11:$AE$11, 0))), "")))</f>
        <v/>
      </c>
      <c r="BB889" s="13" t="str" cm="1">
        <f t="array" ref="BB889">IF(BB$10="", "", IF(IFERROR(INDEX($B889:$AE889, $BK889, MATCH(BB$10, $B$11:$AE$11, 0)), "")="", "", IFERROR(VALUE(INDEX($B889:$AE889, $BK889, MATCH(BB$10, $B$11:$AE$11, 0))), "")))</f>
        <v/>
      </c>
      <c r="BC889" s="13" t="str" cm="1">
        <f t="array" ref="BC889">IF(BC$10="", "", IF(IFERROR(INDEX($B889:$AE889, $BK889, MATCH(BC$10, $B$11:$AE$11, 0)), "")="", "", IFERROR(VALUE(INDEX($B889:$AE889, $BK889, MATCH(BC$10, $B$11:$AE$11, 0))), "")))</f>
        <v/>
      </c>
      <c r="BD889" s="13" t="str" cm="1">
        <f t="array" ref="BD889">IF(BD$10="", "", IF(IFERROR(INDEX($B889:$AE889, $BK889, MATCH(BD$10, $B$11:$AE$11, 0)), "")="", "", IFERROR(VALUE(INDEX($B889:$AE889, $BK889, MATCH(BD$10, $B$11:$AE$11, 0))), "")))</f>
        <v/>
      </c>
      <c r="BE889" s="32" t="str" cm="1">
        <f t="array" ref="BE889">IF(BE$10="", "", IF(IFERROR(INDEX($B889:$AE889, $BK889, MATCH(BE$10, $B$11:$AE$11, 0)), "")="", "", IFERROR(VALUE(INDEX($B889:$AE889, $BK889, MATCH(BE$10, $B$11:$AE$11, 0))), "")))</f>
        <v/>
      </c>
      <c r="BF889" s="12"/>
      <c r="BG889" s="44" t="str" cm="1">
        <f t="array" ref="BG889">IF(BG$10="", "", IF(IFERROR(INDEX($B889:$AE889, $BK889, MATCH(BG$10, $B$11:$AE$11, 0)), "")="", "", IFERROR(LEFT(INDEX($B889:$AE889, $BK889, MATCH(BG$10, $B$11:$AE$11, 0)), 70), "")))</f>
        <v/>
      </c>
      <c r="BH889" s="12"/>
      <c r="BI889" s="44" t="str" cm="1">
        <f t="array" ref="BI889">IF(BI$10="", "", IF(IFERROR(INDEX($B889:$AE889, $BK889, MATCH(BI$10, $B$11:$AE$11, 0)), "")="", "", IFERROR(INDEX($B889:$AE889, $BK889, MATCH(BI$10, $B$11:$AE$11, 0)), "")))</f>
        <v/>
      </c>
      <c r="BJ889" s="12"/>
      <c r="BN889" s="19" t="str" cm="1">
        <f t="array" ref="BN889">IF($AZ$10="", "", IF(IFERROR(INDEX($B889:$AE889, $BK889, MATCH($AZ$10, $B$11:$AE$11, 0)), "")="", "", IFERROR(INDEX($B889:$AE889, $BK889, MATCH($AZ$10, $B$11:$AE$11, 0)), "")))</f>
        <v/>
      </c>
      <c r="BO889" s="19" t="str">
        <f t="shared" si="210"/>
        <v/>
      </c>
      <c r="BP889" s="19" t="str">
        <f t="shared" si="211"/>
        <v/>
      </c>
      <c r="BQ889" s="19" t="str">
        <f t="shared" si="212"/>
        <v/>
      </c>
      <c r="BR889" s="30" t="str">
        <f t="shared" si="213"/>
        <v/>
      </c>
      <c r="BS889" s="19" t="str">
        <f t="shared" si="214"/>
        <v/>
      </c>
      <c r="BT889" s="40" t="str" cm="1">
        <f t="array" ref="BT889">IFERROR(DATE(INDEX($BQ889:$BS889, $BK889, MATCH($BN$5, $BQ$10:$BS$10, 0)), INDEX($BQ889:$BS889, $BK889, MATCH($BN$4, $BQ$10:$BS$10, 0)), INDEX($BQ889:$BS889, $BK889, MATCH($BN$3, $BQ$10:$BS$10, 0))), "")</f>
        <v/>
      </c>
      <c r="BV889" s="19" t="str">
        <f t="shared" si="215"/>
        <v/>
      </c>
      <c r="BX889" s="19" t="str">
        <f t="shared" si="216"/>
        <v/>
      </c>
      <c r="BZ889" s="30" t="str">
        <f t="shared" si="220"/>
        <v/>
      </c>
      <c r="CA889" s="13" t="str">
        <f t="shared" si="221"/>
        <v/>
      </c>
      <c r="CB889" s="13" t="str">
        <f t="shared" si="222"/>
        <v/>
      </c>
      <c r="CC889" s="13" t="str">
        <f t="shared" si="223"/>
        <v/>
      </c>
      <c r="CD889" s="32" t="str">
        <f t="shared" si="224"/>
        <v/>
      </c>
      <c r="CF889" s="52" t="str">
        <f t="shared" si="217"/>
        <v/>
      </c>
      <c r="CH889" s="19" t="str">
        <f>IF($CF889="", "", COUNTIF($CF$12:$CF$1210, "&gt;"&amp;$CF889)+1+COUNTIF($CF$12:$CF889, $CF889)-1)</f>
        <v/>
      </c>
      <c r="CJ889" s="19" t="str">
        <f t="shared" si="218"/>
        <v/>
      </c>
      <c r="CL889" s="87" t="str">
        <f t="shared" si="219"/>
        <v/>
      </c>
    </row>
    <row r="890" spans="1:90" x14ac:dyDescent="0.25">
      <c r="A890" s="11"/>
      <c r="B890" s="5"/>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7"/>
      <c r="AF890" s="11"/>
      <c r="AG890" s="12"/>
      <c r="AH890" s="12"/>
      <c r="AI890" s="12"/>
      <c r="AJ890" s="12"/>
      <c r="AK890" s="12"/>
      <c r="AL890" s="12"/>
      <c r="AM890" s="12"/>
      <c r="AN890" s="12"/>
      <c r="AO890" s="12"/>
      <c r="AP890" s="12"/>
      <c r="AQ890" s="12"/>
      <c r="AR890" s="12"/>
      <c r="AS890" s="12"/>
      <c r="AT890" s="12"/>
      <c r="AU890" s="12"/>
      <c r="AV890" s="12"/>
      <c r="AW890" s="12"/>
      <c r="AX890" s="12"/>
      <c r="AY890" s="12"/>
      <c r="AZ890" s="37" t="str">
        <f t="shared" si="209"/>
        <v/>
      </c>
      <c r="BA890" s="13" t="str" cm="1">
        <f t="array" ref="BA890">IF(BA$10="", "", IF(IFERROR(INDEX($B890:$AE890, $BK890, MATCH(BA$10, $B$11:$AE$11, 0)), "")="", "", IFERROR(VALUE(INDEX($B890:$AE890, $BK890, MATCH(BA$10, $B$11:$AE$11, 0))), "")))</f>
        <v/>
      </c>
      <c r="BB890" s="13" t="str" cm="1">
        <f t="array" ref="BB890">IF(BB$10="", "", IF(IFERROR(INDEX($B890:$AE890, $BK890, MATCH(BB$10, $B$11:$AE$11, 0)), "")="", "", IFERROR(VALUE(INDEX($B890:$AE890, $BK890, MATCH(BB$10, $B$11:$AE$11, 0))), "")))</f>
        <v/>
      </c>
      <c r="BC890" s="13" t="str" cm="1">
        <f t="array" ref="BC890">IF(BC$10="", "", IF(IFERROR(INDEX($B890:$AE890, $BK890, MATCH(BC$10, $B$11:$AE$11, 0)), "")="", "", IFERROR(VALUE(INDEX($B890:$AE890, $BK890, MATCH(BC$10, $B$11:$AE$11, 0))), "")))</f>
        <v/>
      </c>
      <c r="BD890" s="13" t="str" cm="1">
        <f t="array" ref="BD890">IF(BD$10="", "", IF(IFERROR(INDEX($B890:$AE890, $BK890, MATCH(BD$10, $B$11:$AE$11, 0)), "")="", "", IFERROR(VALUE(INDEX($B890:$AE890, $BK890, MATCH(BD$10, $B$11:$AE$11, 0))), "")))</f>
        <v/>
      </c>
      <c r="BE890" s="32" t="str" cm="1">
        <f t="array" ref="BE890">IF(BE$10="", "", IF(IFERROR(INDEX($B890:$AE890, $BK890, MATCH(BE$10, $B$11:$AE$11, 0)), "")="", "", IFERROR(VALUE(INDEX($B890:$AE890, $BK890, MATCH(BE$10, $B$11:$AE$11, 0))), "")))</f>
        <v/>
      </c>
      <c r="BF890" s="12"/>
      <c r="BG890" s="44" t="str" cm="1">
        <f t="array" ref="BG890">IF(BG$10="", "", IF(IFERROR(INDEX($B890:$AE890, $BK890, MATCH(BG$10, $B$11:$AE$11, 0)), "")="", "", IFERROR(LEFT(INDEX($B890:$AE890, $BK890, MATCH(BG$10, $B$11:$AE$11, 0)), 70), "")))</f>
        <v/>
      </c>
      <c r="BH890" s="12"/>
      <c r="BI890" s="44" t="str" cm="1">
        <f t="array" ref="BI890">IF(BI$10="", "", IF(IFERROR(INDEX($B890:$AE890, $BK890, MATCH(BI$10, $B$11:$AE$11, 0)), "")="", "", IFERROR(INDEX($B890:$AE890, $BK890, MATCH(BI$10, $B$11:$AE$11, 0)), "")))</f>
        <v/>
      </c>
      <c r="BJ890" s="12"/>
      <c r="BN890" s="19" t="str" cm="1">
        <f t="array" ref="BN890">IF($AZ$10="", "", IF(IFERROR(INDEX($B890:$AE890, $BK890, MATCH($AZ$10, $B$11:$AE$11, 0)), "")="", "", IFERROR(INDEX($B890:$AE890, $BK890, MATCH($AZ$10, $B$11:$AE$11, 0)), "")))</f>
        <v/>
      </c>
      <c r="BO890" s="19" t="str">
        <f t="shared" si="210"/>
        <v/>
      </c>
      <c r="BP890" s="19" t="str">
        <f t="shared" si="211"/>
        <v/>
      </c>
      <c r="BQ890" s="19" t="str">
        <f t="shared" si="212"/>
        <v/>
      </c>
      <c r="BR890" s="30" t="str">
        <f t="shared" si="213"/>
        <v/>
      </c>
      <c r="BS890" s="19" t="str">
        <f t="shared" si="214"/>
        <v/>
      </c>
      <c r="BT890" s="40" t="str" cm="1">
        <f t="array" ref="BT890">IFERROR(DATE(INDEX($BQ890:$BS890, $BK890, MATCH($BN$5, $BQ$10:$BS$10, 0)), INDEX($BQ890:$BS890, $BK890, MATCH($BN$4, $BQ$10:$BS$10, 0)), INDEX($BQ890:$BS890, $BK890, MATCH($BN$3, $BQ$10:$BS$10, 0))), "")</f>
        <v/>
      </c>
      <c r="BV890" s="19" t="str">
        <f t="shared" si="215"/>
        <v/>
      </c>
      <c r="BX890" s="19" t="str">
        <f t="shared" si="216"/>
        <v/>
      </c>
      <c r="BZ890" s="30" t="str">
        <f t="shared" si="220"/>
        <v/>
      </c>
      <c r="CA890" s="13" t="str">
        <f t="shared" si="221"/>
        <v/>
      </c>
      <c r="CB890" s="13" t="str">
        <f t="shared" si="222"/>
        <v/>
      </c>
      <c r="CC890" s="13" t="str">
        <f t="shared" si="223"/>
        <v/>
      </c>
      <c r="CD890" s="32" t="str">
        <f t="shared" si="224"/>
        <v/>
      </c>
      <c r="CF890" s="52" t="str">
        <f t="shared" si="217"/>
        <v/>
      </c>
      <c r="CH890" s="19" t="str">
        <f>IF($CF890="", "", COUNTIF($CF$12:$CF$1210, "&gt;"&amp;$CF890)+1+COUNTIF($CF$12:$CF890, $CF890)-1)</f>
        <v/>
      </c>
      <c r="CJ890" s="19" t="str">
        <f t="shared" si="218"/>
        <v/>
      </c>
      <c r="CL890" s="87" t="str">
        <f t="shared" si="219"/>
        <v/>
      </c>
    </row>
    <row r="891" spans="1:90" x14ac:dyDescent="0.25">
      <c r="A891" s="11"/>
      <c r="B891" s="5"/>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7"/>
      <c r="AF891" s="11"/>
      <c r="AG891" s="12"/>
      <c r="AH891" s="12"/>
      <c r="AI891" s="12"/>
      <c r="AJ891" s="12"/>
      <c r="AK891" s="12"/>
      <c r="AL891" s="12"/>
      <c r="AM891" s="12"/>
      <c r="AN891" s="12"/>
      <c r="AO891" s="12"/>
      <c r="AP891" s="12"/>
      <c r="AQ891" s="12"/>
      <c r="AR891" s="12"/>
      <c r="AS891" s="12"/>
      <c r="AT891" s="12"/>
      <c r="AU891" s="12"/>
      <c r="AV891" s="12"/>
      <c r="AW891" s="12"/>
      <c r="AX891" s="12"/>
      <c r="AY891" s="12"/>
      <c r="AZ891" s="37" t="str">
        <f t="shared" si="209"/>
        <v/>
      </c>
      <c r="BA891" s="13" t="str" cm="1">
        <f t="array" ref="BA891">IF(BA$10="", "", IF(IFERROR(INDEX($B891:$AE891, $BK891, MATCH(BA$10, $B$11:$AE$11, 0)), "")="", "", IFERROR(VALUE(INDEX($B891:$AE891, $BK891, MATCH(BA$10, $B$11:$AE$11, 0))), "")))</f>
        <v/>
      </c>
      <c r="BB891" s="13" t="str" cm="1">
        <f t="array" ref="BB891">IF(BB$10="", "", IF(IFERROR(INDEX($B891:$AE891, $BK891, MATCH(BB$10, $B$11:$AE$11, 0)), "")="", "", IFERROR(VALUE(INDEX($B891:$AE891, $BK891, MATCH(BB$10, $B$11:$AE$11, 0))), "")))</f>
        <v/>
      </c>
      <c r="BC891" s="13" t="str" cm="1">
        <f t="array" ref="BC891">IF(BC$10="", "", IF(IFERROR(INDEX($B891:$AE891, $BK891, MATCH(BC$10, $B$11:$AE$11, 0)), "")="", "", IFERROR(VALUE(INDEX($B891:$AE891, $BK891, MATCH(BC$10, $B$11:$AE$11, 0))), "")))</f>
        <v/>
      </c>
      <c r="BD891" s="13" t="str" cm="1">
        <f t="array" ref="BD891">IF(BD$10="", "", IF(IFERROR(INDEX($B891:$AE891, $BK891, MATCH(BD$10, $B$11:$AE$11, 0)), "")="", "", IFERROR(VALUE(INDEX($B891:$AE891, $BK891, MATCH(BD$10, $B$11:$AE$11, 0))), "")))</f>
        <v/>
      </c>
      <c r="BE891" s="32" t="str" cm="1">
        <f t="array" ref="BE891">IF(BE$10="", "", IF(IFERROR(INDEX($B891:$AE891, $BK891, MATCH(BE$10, $B$11:$AE$11, 0)), "")="", "", IFERROR(VALUE(INDEX($B891:$AE891, $BK891, MATCH(BE$10, $B$11:$AE$11, 0))), "")))</f>
        <v/>
      </c>
      <c r="BF891" s="12"/>
      <c r="BG891" s="44" t="str" cm="1">
        <f t="array" ref="BG891">IF(BG$10="", "", IF(IFERROR(INDEX($B891:$AE891, $BK891, MATCH(BG$10, $B$11:$AE$11, 0)), "")="", "", IFERROR(LEFT(INDEX($B891:$AE891, $BK891, MATCH(BG$10, $B$11:$AE$11, 0)), 70), "")))</f>
        <v/>
      </c>
      <c r="BH891" s="12"/>
      <c r="BI891" s="44" t="str" cm="1">
        <f t="array" ref="BI891">IF(BI$10="", "", IF(IFERROR(INDEX($B891:$AE891, $BK891, MATCH(BI$10, $B$11:$AE$11, 0)), "")="", "", IFERROR(INDEX($B891:$AE891, $BK891, MATCH(BI$10, $B$11:$AE$11, 0)), "")))</f>
        <v/>
      </c>
      <c r="BJ891" s="12"/>
      <c r="BN891" s="19" t="str" cm="1">
        <f t="array" ref="BN891">IF($AZ$10="", "", IF(IFERROR(INDEX($B891:$AE891, $BK891, MATCH($AZ$10, $B$11:$AE$11, 0)), "")="", "", IFERROR(INDEX($B891:$AE891, $BK891, MATCH($AZ$10, $B$11:$AE$11, 0)), "")))</f>
        <v/>
      </c>
      <c r="BO891" s="19" t="str">
        <f t="shared" si="210"/>
        <v/>
      </c>
      <c r="BP891" s="19" t="str">
        <f t="shared" si="211"/>
        <v/>
      </c>
      <c r="BQ891" s="19" t="str">
        <f t="shared" si="212"/>
        <v/>
      </c>
      <c r="BR891" s="30" t="str">
        <f t="shared" si="213"/>
        <v/>
      </c>
      <c r="BS891" s="19" t="str">
        <f t="shared" si="214"/>
        <v/>
      </c>
      <c r="BT891" s="40" t="str" cm="1">
        <f t="array" ref="BT891">IFERROR(DATE(INDEX($BQ891:$BS891, $BK891, MATCH($BN$5, $BQ$10:$BS$10, 0)), INDEX($BQ891:$BS891, $BK891, MATCH($BN$4, $BQ$10:$BS$10, 0)), INDEX($BQ891:$BS891, $BK891, MATCH($BN$3, $BQ$10:$BS$10, 0))), "")</f>
        <v/>
      </c>
      <c r="BV891" s="19" t="str">
        <f t="shared" si="215"/>
        <v/>
      </c>
      <c r="BX891" s="19" t="str">
        <f t="shared" si="216"/>
        <v/>
      </c>
      <c r="BZ891" s="30" t="str">
        <f t="shared" si="220"/>
        <v/>
      </c>
      <c r="CA891" s="13" t="str">
        <f t="shared" si="221"/>
        <v/>
      </c>
      <c r="CB891" s="13" t="str">
        <f t="shared" si="222"/>
        <v/>
      </c>
      <c r="CC891" s="13" t="str">
        <f t="shared" si="223"/>
        <v/>
      </c>
      <c r="CD891" s="32" t="str">
        <f t="shared" si="224"/>
        <v/>
      </c>
      <c r="CF891" s="52" t="str">
        <f t="shared" si="217"/>
        <v/>
      </c>
      <c r="CH891" s="19" t="str">
        <f>IF($CF891="", "", COUNTIF($CF$12:$CF$1210, "&gt;"&amp;$CF891)+1+COUNTIF($CF$12:$CF891, $CF891)-1)</f>
        <v/>
      </c>
      <c r="CJ891" s="19" t="str">
        <f t="shared" si="218"/>
        <v/>
      </c>
      <c r="CL891" s="87" t="str">
        <f t="shared" si="219"/>
        <v/>
      </c>
    </row>
    <row r="892" spans="1:90" x14ac:dyDescent="0.25">
      <c r="A892" s="11"/>
      <c r="B892" s="5"/>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7"/>
      <c r="AF892" s="11"/>
      <c r="AG892" s="12"/>
      <c r="AH892" s="12"/>
      <c r="AI892" s="12"/>
      <c r="AJ892" s="12"/>
      <c r="AK892" s="12"/>
      <c r="AL892" s="12"/>
      <c r="AM892" s="12"/>
      <c r="AN892" s="12"/>
      <c r="AO892" s="12"/>
      <c r="AP892" s="12"/>
      <c r="AQ892" s="12"/>
      <c r="AR892" s="12"/>
      <c r="AS892" s="12"/>
      <c r="AT892" s="12"/>
      <c r="AU892" s="12"/>
      <c r="AV892" s="12"/>
      <c r="AW892" s="12"/>
      <c r="AX892" s="12"/>
      <c r="AY892" s="12"/>
      <c r="AZ892" s="37" t="str">
        <f t="shared" si="209"/>
        <v/>
      </c>
      <c r="BA892" s="13" t="str" cm="1">
        <f t="array" ref="BA892">IF(BA$10="", "", IF(IFERROR(INDEX($B892:$AE892, $BK892, MATCH(BA$10, $B$11:$AE$11, 0)), "")="", "", IFERROR(VALUE(INDEX($B892:$AE892, $BK892, MATCH(BA$10, $B$11:$AE$11, 0))), "")))</f>
        <v/>
      </c>
      <c r="BB892" s="13" t="str" cm="1">
        <f t="array" ref="BB892">IF(BB$10="", "", IF(IFERROR(INDEX($B892:$AE892, $BK892, MATCH(BB$10, $B$11:$AE$11, 0)), "")="", "", IFERROR(VALUE(INDEX($B892:$AE892, $BK892, MATCH(BB$10, $B$11:$AE$11, 0))), "")))</f>
        <v/>
      </c>
      <c r="BC892" s="13" t="str" cm="1">
        <f t="array" ref="BC892">IF(BC$10="", "", IF(IFERROR(INDEX($B892:$AE892, $BK892, MATCH(BC$10, $B$11:$AE$11, 0)), "")="", "", IFERROR(VALUE(INDEX($B892:$AE892, $BK892, MATCH(BC$10, $B$11:$AE$11, 0))), "")))</f>
        <v/>
      </c>
      <c r="BD892" s="13" t="str" cm="1">
        <f t="array" ref="BD892">IF(BD$10="", "", IF(IFERROR(INDEX($B892:$AE892, $BK892, MATCH(BD$10, $B$11:$AE$11, 0)), "")="", "", IFERROR(VALUE(INDEX($B892:$AE892, $BK892, MATCH(BD$10, $B$11:$AE$11, 0))), "")))</f>
        <v/>
      </c>
      <c r="BE892" s="32" t="str" cm="1">
        <f t="array" ref="BE892">IF(BE$10="", "", IF(IFERROR(INDEX($B892:$AE892, $BK892, MATCH(BE$10, $B$11:$AE$11, 0)), "")="", "", IFERROR(VALUE(INDEX($B892:$AE892, $BK892, MATCH(BE$10, $B$11:$AE$11, 0))), "")))</f>
        <v/>
      </c>
      <c r="BF892" s="12"/>
      <c r="BG892" s="44" t="str" cm="1">
        <f t="array" ref="BG892">IF(BG$10="", "", IF(IFERROR(INDEX($B892:$AE892, $BK892, MATCH(BG$10, $B$11:$AE$11, 0)), "")="", "", IFERROR(LEFT(INDEX($B892:$AE892, $BK892, MATCH(BG$10, $B$11:$AE$11, 0)), 70), "")))</f>
        <v/>
      </c>
      <c r="BH892" s="12"/>
      <c r="BI892" s="44" t="str" cm="1">
        <f t="array" ref="BI892">IF(BI$10="", "", IF(IFERROR(INDEX($B892:$AE892, $BK892, MATCH(BI$10, $B$11:$AE$11, 0)), "")="", "", IFERROR(INDEX($B892:$AE892, $BK892, MATCH(BI$10, $B$11:$AE$11, 0)), "")))</f>
        <v/>
      </c>
      <c r="BJ892" s="12"/>
      <c r="BN892" s="19" t="str" cm="1">
        <f t="array" ref="BN892">IF($AZ$10="", "", IF(IFERROR(INDEX($B892:$AE892, $BK892, MATCH($AZ$10, $B$11:$AE$11, 0)), "")="", "", IFERROR(INDEX($B892:$AE892, $BK892, MATCH($AZ$10, $B$11:$AE$11, 0)), "")))</f>
        <v/>
      </c>
      <c r="BO892" s="19" t="str">
        <f t="shared" si="210"/>
        <v/>
      </c>
      <c r="BP892" s="19" t="str">
        <f t="shared" si="211"/>
        <v/>
      </c>
      <c r="BQ892" s="19" t="str">
        <f t="shared" si="212"/>
        <v/>
      </c>
      <c r="BR892" s="30" t="str">
        <f t="shared" si="213"/>
        <v/>
      </c>
      <c r="BS892" s="19" t="str">
        <f t="shared" si="214"/>
        <v/>
      </c>
      <c r="BT892" s="40" t="str" cm="1">
        <f t="array" ref="BT892">IFERROR(DATE(INDEX($BQ892:$BS892, $BK892, MATCH($BN$5, $BQ$10:$BS$10, 0)), INDEX($BQ892:$BS892, $BK892, MATCH($BN$4, $BQ$10:$BS$10, 0)), INDEX($BQ892:$BS892, $BK892, MATCH($BN$3, $BQ$10:$BS$10, 0))), "")</f>
        <v/>
      </c>
      <c r="BV892" s="19" t="str">
        <f t="shared" si="215"/>
        <v/>
      </c>
      <c r="BX892" s="19" t="str">
        <f t="shared" si="216"/>
        <v/>
      </c>
      <c r="BZ892" s="30" t="str">
        <f t="shared" si="220"/>
        <v/>
      </c>
      <c r="CA892" s="13" t="str">
        <f t="shared" si="221"/>
        <v/>
      </c>
      <c r="CB892" s="13" t="str">
        <f t="shared" si="222"/>
        <v/>
      </c>
      <c r="CC892" s="13" t="str">
        <f t="shared" si="223"/>
        <v/>
      </c>
      <c r="CD892" s="32" t="str">
        <f t="shared" si="224"/>
        <v/>
      </c>
      <c r="CF892" s="52" t="str">
        <f t="shared" si="217"/>
        <v/>
      </c>
      <c r="CH892" s="19" t="str">
        <f>IF($CF892="", "", COUNTIF($CF$12:$CF$1210, "&gt;"&amp;$CF892)+1+COUNTIF($CF$12:$CF892, $CF892)-1)</f>
        <v/>
      </c>
      <c r="CJ892" s="19" t="str">
        <f t="shared" si="218"/>
        <v/>
      </c>
      <c r="CL892" s="87" t="str">
        <f t="shared" si="219"/>
        <v/>
      </c>
    </row>
    <row r="893" spans="1:90" x14ac:dyDescent="0.25">
      <c r="A893" s="11"/>
      <c r="B893" s="5"/>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7"/>
      <c r="AF893" s="11"/>
      <c r="AG893" s="12"/>
      <c r="AH893" s="12"/>
      <c r="AI893" s="12"/>
      <c r="AJ893" s="12"/>
      <c r="AK893" s="12"/>
      <c r="AL893" s="12"/>
      <c r="AM893" s="12"/>
      <c r="AN893" s="12"/>
      <c r="AO893" s="12"/>
      <c r="AP893" s="12"/>
      <c r="AQ893" s="12"/>
      <c r="AR893" s="12"/>
      <c r="AS893" s="12"/>
      <c r="AT893" s="12"/>
      <c r="AU893" s="12"/>
      <c r="AV893" s="12"/>
      <c r="AW893" s="12"/>
      <c r="AX893" s="12"/>
      <c r="AY893" s="12"/>
      <c r="AZ893" s="37" t="str">
        <f t="shared" si="209"/>
        <v/>
      </c>
      <c r="BA893" s="13" t="str" cm="1">
        <f t="array" ref="BA893">IF(BA$10="", "", IF(IFERROR(INDEX($B893:$AE893, $BK893, MATCH(BA$10, $B$11:$AE$11, 0)), "")="", "", IFERROR(VALUE(INDEX($B893:$AE893, $BK893, MATCH(BA$10, $B$11:$AE$11, 0))), "")))</f>
        <v/>
      </c>
      <c r="BB893" s="13" t="str" cm="1">
        <f t="array" ref="BB893">IF(BB$10="", "", IF(IFERROR(INDEX($B893:$AE893, $BK893, MATCH(BB$10, $B$11:$AE$11, 0)), "")="", "", IFERROR(VALUE(INDEX($B893:$AE893, $BK893, MATCH(BB$10, $B$11:$AE$11, 0))), "")))</f>
        <v/>
      </c>
      <c r="BC893" s="13" t="str" cm="1">
        <f t="array" ref="BC893">IF(BC$10="", "", IF(IFERROR(INDEX($B893:$AE893, $BK893, MATCH(BC$10, $B$11:$AE$11, 0)), "")="", "", IFERROR(VALUE(INDEX($B893:$AE893, $BK893, MATCH(BC$10, $B$11:$AE$11, 0))), "")))</f>
        <v/>
      </c>
      <c r="BD893" s="13" t="str" cm="1">
        <f t="array" ref="BD893">IF(BD$10="", "", IF(IFERROR(INDEX($B893:$AE893, $BK893, MATCH(BD$10, $B$11:$AE$11, 0)), "")="", "", IFERROR(VALUE(INDEX($B893:$AE893, $BK893, MATCH(BD$10, $B$11:$AE$11, 0))), "")))</f>
        <v/>
      </c>
      <c r="BE893" s="32" t="str" cm="1">
        <f t="array" ref="BE893">IF(BE$10="", "", IF(IFERROR(INDEX($B893:$AE893, $BK893, MATCH(BE$10, $B$11:$AE$11, 0)), "")="", "", IFERROR(VALUE(INDEX($B893:$AE893, $BK893, MATCH(BE$10, $B$11:$AE$11, 0))), "")))</f>
        <v/>
      </c>
      <c r="BF893" s="12"/>
      <c r="BG893" s="44" t="str" cm="1">
        <f t="array" ref="BG893">IF(BG$10="", "", IF(IFERROR(INDEX($B893:$AE893, $BK893, MATCH(BG$10, $B$11:$AE$11, 0)), "")="", "", IFERROR(LEFT(INDEX($B893:$AE893, $BK893, MATCH(BG$10, $B$11:$AE$11, 0)), 70), "")))</f>
        <v/>
      </c>
      <c r="BH893" s="12"/>
      <c r="BI893" s="44" t="str" cm="1">
        <f t="array" ref="BI893">IF(BI$10="", "", IF(IFERROR(INDEX($B893:$AE893, $BK893, MATCH(BI$10, $B$11:$AE$11, 0)), "")="", "", IFERROR(INDEX($B893:$AE893, $BK893, MATCH(BI$10, $B$11:$AE$11, 0)), "")))</f>
        <v/>
      </c>
      <c r="BJ893" s="12"/>
      <c r="BN893" s="19" t="str" cm="1">
        <f t="array" ref="BN893">IF($AZ$10="", "", IF(IFERROR(INDEX($B893:$AE893, $BK893, MATCH($AZ$10, $B$11:$AE$11, 0)), "")="", "", IFERROR(INDEX($B893:$AE893, $BK893, MATCH($AZ$10, $B$11:$AE$11, 0)), "")))</f>
        <v/>
      </c>
      <c r="BO893" s="19" t="str">
        <f t="shared" si="210"/>
        <v/>
      </c>
      <c r="BP893" s="19" t="str">
        <f t="shared" si="211"/>
        <v/>
      </c>
      <c r="BQ893" s="19" t="str">
        <f t="shared" si="212"/>
        <v/>
      </c>
      <c r="BR893" s="30" t="str">
        <f t="shared" si="213"/>
        <v/>
      </c>
      <c r="BS893" s="19" t="str">
        <f t="shared" si="214"/>
        <v/>
      </c>
      <c r="BT893" s="40" t="str" cm="1">
        <f t="array" ref="BT893">IFERROR(DATE(INDEX($BQ893:$BS893, $BK893, MATCH($BN$5, $BQ$10:$BS$10, 0)), INDEX($BQ893:$BS893, $BK893, MATCH($BN$4, $BQ$10:$BS$10, 0)), INDEX($BQ893:$BS893, $BK893, MATCH($BN$3, $BQ$10:$BS$10, 0))), "")</f>
        <v/>
      </c>
      <c r="BV893" s="19" t="str">
        <f t="shared" si="215"/>
        <v/>
      </c>
      <c r="BX893" s="19" t="str">
        <f t="shared" si="216"/>
        <v/>
      </c>
      <c r="BZ893" s="30" t="str">
        <f t="shared" si="220"/>
        <v/>
      </c>
      <c r="CA893" s="13" t="str">
        <f t="shared" si="221"/>
        <v/>
      </c>
      <c r="CB893" s="13" t="str">
        <f t="shared" si="222"/>
        <v/>
      </c>
      <c r="CC893" s="13" t="str">
        <f t="shared" si="223"/>
        <v/>
      </c>
      <c r="CD893" s="32" t="str">
        <f t="shared" si="224"/>
        <v/>
      </c>
      <c r="CF893" s="52" t="str">
        <f t="shared" si="217"/>
        <v/>
      </c>
      <c r="CH893" s="19" t="str">
        <f>IF($CF893="", "", COUNTIF($CF$12:$CF$1210, "&gt;"&amp;$CF893)+1+COUNTIF($CF$12:$CF893, $CF893)-1)</f>
        <v/>
      </c>
      <c r="CJ893" s="19" t="str">
        <f t="shared" si="218"/>
        <v/>
      </c>
      <c r="CL893" s="87" t="str">
        <f t="shared" si="219"/>
        <v/>
      </c>
    </row>
    <row r="894" spans="1:90" x14ac:dyDescent="0.25">
      <c r="A894" s="11"/>
      <c r="B894" s="5"/>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7"/>
      <c r="AF894" s="11"/>
      <c r="AG894" s="12"/>
      <c r="AH894" s="12"/>
      <c r="AI894" s="12"/>
      <c r="AJ894" s="12"/>
      <c r="AK894" s="12"/>
      <c r="AL894" s="12"/>
      <c r="AM894" s="12"/>
      <c r="AN894" s="12"/>
      <c r="AO894" s="12"/>
      <c r="AP894" s="12"/>
      <c r="AQ894" s="12"/>
      <c r="AR894" s="12"/>
      <c r="AS894" s="12"/>
      <c r="AT894" s="12"/>
      <c r="AU894" s="12"/>
      <c r="AV894" s="12"/>
      <c r="AW894" s="12"/>
      <c r="AX894" s="12"/>
      <c r="AY894" s="12"/>
      <c r="AZ894" s="37" t="str">
        <f t="shared" si="209"/>
        <v/>
      </c>
      <c r="BA894" s="13" t="str" cm="1">
        <f t="array" ref="BA894">IF(BA$10="", "", IF(IFERROR(INDEX($B894:$AE894, $BK894, MATCH(BA$10, $B$11:$AE$11, 0)), "")="", "", IFERROR(VALUE(INDEX($B894:$AE894, $BK894, MATCH(BA$10, $B$11:$AE$11, 0))), "")))</f>
        <v/>
      </c>
      <c r="BB894" s="13" t="str" cm="1">
        <f t="array" ref="BB894">IF(BB$10="", "", IF(IFERROR(INDEX($B894:$AE894, $BK894, MATCH(BB$10, $B$11:$AE$11, 0)), "")="", "", IFERROR(VALUE(INDEX($B894:$AE894, $BK894, MATCH(BB$10, $B$11:$AE$11, 0))), "")))</f>
        <v/>
      </c>
      <c r="BC894" s="13" t="str" cm="1">
        <f t="array" ref="BC894">IF(BC$10="", "", IF(IFERROR(INDEX($B894:$AE894, $BK894, MATCH(BC$10, $B$11:$AE$11, 0)), "")="", "", IFERROR(VALUE(INDEX($B894:$AE894, $BK894, MATCH(BC$10, $B$11:$AE$11, 0))), "")))</f>
        <v/>
      </c>
      <c r="BD894" s="13" t="str" cm="1">
        <f t="array" ref="BD894">IF(BD$10="", "", IF(IFERROR(INDEX($B894:$AE894, $BK894, MATCH(BD$10, $B$11:$AE$11, 0)), "")="", "", IFERROR(VALUE(INDEX($B894:$AE894, $BK894, MATCH(BD$10, $B$11:$AE$11, 0))), "")))</f>
        <v/>
      </c>
      <c r="BE894" s="32" t="str" cm="1">
        <f t="array" ref="BE894">IF(BE$10="", "", IF(IFERROR(INDEX($B894:$AE894, $BK894, MATCH(BE$10, $B$11:$AE$11, 0)), "")="", "", IFERROR(VALUE(INDEX($B894:$AE894, $BK894, MATCH(BE$10, $B$11:$AE$11, 0))), "")))</f>
        <v/>
      </c>
      <c r="BF894" s="12"/>
      <c r="BG894" s="44" t="str" cm="1">
        <f t="array" ref="BG894">IF(BG$10="", "", IF(IFERROR(INDEX($B894:$AE894, $BK894, MATCH(BG$10, $B$11:$AE$11, 0)), "")="", "", IFERROR(LEFT(INDEX($B894:$AE894, $BK894, MATCH(BG$10, $B$11:$AE$11, 0)), 70), "")))</f>
        <v/>
      </c>
      <c r="BH894" s="12"/>
      <c r="BI894" s="44" t="str" cm="1">
        <f t="array" ref="BI894">IF(BI$10="", "", IF(IFERROR(INDEX($B894:$AE894, $BK894, MATCH(BI$10, $B$11:$AE$11, 0)), "")="", "", IFERROR(INDEX($B894:$AE894, $BK894, MATCH(BI$10, $B$11:$AE$11, 0)), "")))</f>
        <v/>
      </c>
      <c r="BJ894" s="12"/>
      <c r="BN894" s="19" t="str" cm="1">
        <f t="array" ref="BN894">IF($AZ$10="", "", IF(IFERROR(INDEX($B894:$AE894, $BK894, MATCH($AZ$10, $B$11:$AE$11, 0)), "")="", "", IFERROR(INDEX($B894:$AE894, $BK894, MATCH($AZ$10, $B$11:$AE$11, 0)), "")))</f>
        <v/>
      </c>
      <c r="BO894" s="19" t="str">
        <f t="shared" si="210"/>
        <v/>
      </c>
      <c r="BP894" s="19" t="str">
        <f t="shared" si="211"/>
        <v/>
      </c>
      <c r="BQ894" s="19" t="str">
        <f t="shared" si="212"/>
        <v/>
      </c>
      <c r="BR894" s="30" t="str">
        <f t="shared" si="213"/>
        <v/>
      </c>
      <c r="BS894" s="19" t="str">
        <f t="shared" si="214"/>
        <v/>
      </c>
      <c r="BT894" s="40" t="str" cm="1">
        <f t="array" ref="BT894">IFERROR(DATE(INDEX($BQ894:$BS894, $BK894, MATCH($BN$5, $BQ$10:$BS$10, 0)), INDEX($BQ894:$BS894, $BK894, MATCH($BN$4, $BQ$10:$BS$10, 0)), INDEX($BQ894:$BS894, $BK894, MATCH($BN$3, $BQ$10:$BS$10, 0))), "")</f>
        <v/>
      </c>
      <c r="BV894" s="19" t="str">
        <f t="shared" si="215"/>
        <v/>
      </c>
      <c r="BX894" s="19" t="str">
        <f t="shared" si="216"/>
        <v/>
      </c>
      <c r="BZ894" s="30" t="str">
        <f t="shared" si="220"/>
        <v/>
      </c>
      <c r="CA894" s="13" t="str">
        <f t="shared" si="221"/>
        <v/>
      </c>
      <c r="CB894" s="13" t="str">
        <f t="shared" si="222"/>
        <v/>
      </c>
      <c r="CC894" s="13" t="str">
        <f t="shared" si="223"/>
        <v/>
      </c>
      <c r="CD894" s="32" t="str">
        <f t="shared" si="224"/>
        <v/>
      </c>
      <c r="CF894" s="52" t="str">
        <f t="shared" si="217"/>
        <v/>
      </c>
      <c r="CH894" s="19" t="str">
        <f>IF($CF894="", "", COUNTIF($CF$12:$CF$1210, "&gt;"&amp;$CF894)+1+COUNTIF($CF$12:$CF894, $CF894)-1)</f>
        <v/>
      </c>
      <c r="CJ894" s="19" t="str">
        <f t="shared" si="218"/>
        <v/>
      </c>
      <c r="CL894" s="87" t="str">
        <f t="shared" si="219"/>
        <v/>
      </c>
    </row>
    <row r="895" spans="1:90" x14ac:dyDescent="0.25">
      <c r="A895" s="11"/>
      <c r="B895" s="5"/>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7"/>
      <c r="AF895" s="11"/>
      <c r="AG895" s="12"/>
      <c r="AH895" s="12"/>
      <c r="AI895" s="12"/>
      <c r="AJ895" s="12"/>
      <c r="AK895" s="12"/>
      <c r="AL895" s="12"/>
      <c r="AM895" s="12"/>
      <c r="AN895" s="12"/>
      <c r="AO895" s="12"/>
      <c r="AP895" s="12"/>
      <c r="AQ895" s="12"/>
      <c r="AR895" s="12"/>
      <c r="AS895" s="12"/>
      <c r="AT895" s="12"/>
      <c r="AU895" s="12"/>
      <c r="AV895" s="12"/>
      <c r="AW895" s="12"/>
      <c r="AX895" s="12"/>
      <c r="AY895" s="12"/>
      <c r="AZ895" s="37" t="str">
        <f t="shared" si="209"/>
        <v/>
      </c>
      <c r="BA895" s="13" t="str" cm="1">
        <f t="array" ref="BA895">IF(BA$10="", "", IF(IFERROR(INDEX($B895:$AE895, $BK895, MATCH(BA$10, $B$11:$AE$11, 0)), "")="", "", IFERROR(VALUE(INDEX($B895:$AE895, $BK895, MATCH(BA$10, $B$11:$AE$11, 0))), "")))</f>
        <v/>
      </c>
      <c r="BB895" s="13" t="str" cm="1">
        <f t="array" ref="BB895">IF(BB$10="", "", IF(IFERROR(INDEX($B895:$AE895, $BK895, MATCH(BB$10, $B$11:$AE$11, 0)), "")="", "", IFERROR(VALUE(INDEX($B895:$AE895, $BK895, MATCH(BB$10, $B$11:$AE$11, 0))), "")))</f>
        <v/>
      </c>
      <c r="BC895" s="13" t="str" cm="1">
        <f t="array" ref="BC895">IF(BC$10="", "", IF(IFERROR(INDEX($B895:$AE895, $BK895, MATCH(BC$10, $B$11:$AE$11, 0)), "")="", "", IFERROR(VALUE(INDEX($B895:$AE895, $BK895, MATCH(BC$10, $B$11:$AE$11, 0))), "")))</f>
        <v/>
      </c>
      <c r="BD895" s="13" t="str" cm="1">
        <f t="array" ref="BD895">IF(BD$10="", "", IF(IFERROR(INDEX($B895:$AE895, $BK895, MATCH(BD$10, $B$11:$AE$11, 0)), "")="", "", IFERROR(VALUE(INDEX($B895:$AE895, $BK895, MATCH(BD$10, $B$11:$AE$11, 0))), "")))</f>
        <v/>
      </c>
      <c r="BE895" s="32" t="str" cm="1">
        <f t="array" ref="BE895">IF(BE$10="", "", IF(IFERROR(INDEX($B895:$AE895, $BK895, MATCH(BE$10, $B$11:$AE$11, 0)), "")="", "", IFERROR(VALUE(INDEX($B895:$AE895, $BK895, MATCH(BE$10, $B$11:$AE$11, 0))), "")))</f>
        <v/>
      </c>
      <c r="BF895" s="12"/>
      <c r="BG895" s="44" t="str" cm="1">
        <f t="array" ref="BG895">IF(BG$10="", "", IF(IFERROR(INDEX($B895:$AE895, $BK895, MATCH(BG$10, $B$11:$AE$11, 0)), "")="", "", IFERROR(LEFT(INDEX($B895:$AE895, $BK895, MATCH(BG$10, $B$11:$AE$11, 0)), 70), "")))</f>
        <v/>
      </c>
      <c r="BH895" s="12"/>
      <c r="BI895" s="44" t="str" cm="1">
        <f t="array" ref="BI895">IF(BI$10="", "", IF(IFERROR(INDEX($B895:$AE895, $BK895, MATCH(BI$10, $B$11:$AE$11, 0)), "")="", "", IFERROR(INDEX($B895:$AE895, $BK895, MATCH(BI$10, $B$11:$AE$11, 0)), "")))</f>
        <v/>
      </c>
      <c r="BJ895" s="12"/>
      <c r="BN895" s="19" t="str" cm="1">
        <f t="array" ref="BN895">IF($AZ$10="", "", IF(IFERROR(INDEX($B895:$AE895, $BK895, MATCH($AZ$10, $B$11:$AE$11, 0)), "")="", "", IFERROR(INDEX($B895:$AE895, $BK895, MATCH($AZ$10, $B$11:$AE$11, 0)), "")))</f>
        <v/>
      </c>
      <c r="BO895" s="19" t="str">
        <f t="shared" si="210"/>
        <v/>
      </c>
      <c r="BP895" s="19" t="str">
        <f t="shared" si="211"/>
        <v/>
      </c>
      <c r="BQ895" s="19" t="str">
        <f t="shared" si="212"/>
        <v/>
      </c>
      <c r="BR895" s="30" t="str">
        <f t="shared" si="213"/>
        <v/>
      </c>
      <c r="BS895" s="19" t="str">
        <f t="shared" si="214"/>
        <v/>
      </c>
      <c r="BT895" s="40" t="str" cm="1">
        <f t="array" ref="BT895">IFERROR(DATE(INDEX($BQ895:$BS895, $BK895, MATCH($BN$5, $BQ$10:$BS$10, 0)), INDEX($BQ895:$BS895, $BK895, MATCH($BN$4, $BQ$10:$BS$10, 0)), INDEX($BQ895:$BS895, $BK895, MATCH($BN$3, $BQ$10:$BS$10, 0))), "")</f>
        <v/>
      </c>
      <c r="BV895" s="19" t="str">
        <f t="shared" si="215"/>
        <v/>
      </c>
      <c r="BX895" s="19" t="str">
        <f t="shared" si="216"/>
        <v/>
      </c>
      <c r="BZ895" s="30" t="str">
        <f t="shared" si="220"/>
        <v/>
      </c>
      <c r="CA895" s="13" t="str">
        <f t="shared" si="221"/>
        <v/>
      </c>
      <c r="CB895" s="13" t="str">
        <f t="shared" si="222"/>
        <v/>
      </c>
      <c r="CC895" s="13" t="str">
        <f t="shared" si="223"/>
        <v/>
      </c>
      <c r="CD895" s="32" t="str">
        <f t="shared" si="224"/>
        <v/>
      </c>
      <c r="CF895" s="52" t="str">
        <f t="shared" si="217"/>
        <v/>
      </c>
      <c r="CH895" s="19" t="str">
        <f>IF($CF895="", "", COUNTIF($CF$12:$CF$1210, "&gt;"&amp;$CF895)+1+COUNTIF($CF$12:$CF895, $CF895)-1)</f>
        <v/>
      </c>
      <c r="CJ895" s="19" t="str">
        <f t="shared" si="218"/>
        <v/>
      </c>
      <c r="CL895" s="87" t="str">
        <f t="shared" si="219"/>
        <v/>
      </c>
    </row>
    <row r="896" spans="1:90" x14ac:dyDescent="0.25">
      <c r="A896" s="11"/>
      <c r="B896" s="5"/>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7"/>
      <c r="AF896" s="11"/>
      <c r="AG896" s="12"/>
      <c r="AH896" s="12"/>
      <c r="AI896" s="12"/>
      <c r="AJ896" s="12"/>
      <c r="AK896" s="12"/>
      <c r="AL896" s="12"/>
      <c r="AM896" s="12"/>
      <c r="AN896" s="12"/>
      <c r="AO896" s="12"/>
      <c r="AP896" s="12"/>
      <c r="AQ896" s="12"/>
      <c r="AR896" s="12"/>
      <c r="AS896" s="12"/>
      <c r="AT896" s="12"/>
      <c r="AU896" s="12"/>
      <c r="AV896" s="12"/>
      <c r="AW896" s="12"/>
      <c r="AX896" s="12"/>
      <c r="AY896" s="12"/>
      <c r="AZ896" s="37" t="str">
        <f t="shared" si="209"/>
        <v/>
      </c>
      <c r="BA896" s="13" t="str" cm="1">
        <f t="array" ref="BA896">IF(BA$10="", "", IF(IFERROR(INDEX($B896:$AE896, $BK896, MATCH(BA$10, $B$11:$AE$11, 0)), "")="", "", IFERROR(VALUE(INDEX($B896:$AE896, $BK896, MATCH(BA$10, $B$11:$AE$11, 0))), "")))</f>
        <v/>
      </c>
      <c r="BB896" s="13" t="str" cm="1">
        <f t="array" ref="BB896">IF(BB$10="", "", IF(IFERROR(INDEX($B896:$AE896, $BK896, MATCH(BB$10, $B$11:$AE$11, 0)), "")="", "", IFERROR(VALUE(INDEX($B896:$AE896, $BK896, MATCH(BB$10, $B$11:$AE$11, 0))), "")))</f>
        <v/>
      </c>
      <c r="BC896" s="13" t="str" cm="1">
        <f t="array" ref="BC896">IF(BC$10="", "", IF(IFERROR(INDEX($B896:$AE896, $BK896, MATCH(BC$10, $B$11:$AE$11, 0)), "")="", "", IFERROR(VALUE(INDEX($B896:$AE896, $BK896, MATCH(BC$10, $B$11:$AE$11, 0))), "")))</f>
        <v/>
      </c>
      <c r="BD896" s="13" t="str" cm="1">
        <f t="array" ref="BD896">IF(BD$10="", "", IF(IFERROR(INDEX($B896:$AE896, $BK896, MATCH(BD$10, $B$11:$AE$11, 0)), "")="", "", IFERROR(VALUE(INDEX($B896:$AE896, $BK896, MATCH(BD$10, $B$11:$AE$11, 0))), "")))</f>
        <v/>
      </c>
      <c r="BE896" s="32" t="str" cm="1">
        <f t="array" ref="BE896">IF(BE$10="", "", IF(IFERROR(INDEX($B896:$AE896, $BK896, MATCH(BE$10, $B$11:$AE$11, 0)), "")="", "", IFERROR(VALUE(INDEX($B896:$AE896, $BK896, MATCH(BE$10, $B$11:$AE$11, 0))), "")))</f>
        <v/>
      </c>
      <c r="BF896" s="12"/>
      <c r="BG896" s="44" t="str" cm="1">
        <f t="array" ref="BG896">IF(BG$10="", "", IF(IFERROR(INDEX($B896:$AE896, $BK896, MATCH(BG$10, $B$11:$AE$11, 0)), "")="", "", IFERROR(LEFT(INDEX($B896:$AE896, $BK896, MATCH(BG$10, $B$11:$AE$11, 0)), 70), "")))</f>
        <v/>
      </c>
      <c r="BH896" s="12"/>
      <c r="BI896" s="44" t="str" cm="1">
        <f t="array" ref="BI896">IF(BI$10="", "", IF(IFERROR(INDEX($B896:$AE896, $BK896, MATCH(BI$10, $B$11:$AE$11, 0)), "")="", "", IFERROR(INDEX($B896:$AE896, $BK896, MATCH(BI$10, $B$11:$AE$11, 0)), "")))</f>
        <v/>
      </c>
      <c r="BJ896" s="12"/>
      <c r="BN896" s="19" t="str" cm="1">
        <f t="array" ref="BN896">IF($AZ$10="", "", IF(IFERROR(INDEX($B896:$AE896, $BK896, MATCH($AZ$10, $B$11:$AE$11, 0)), "")="", "", IFERROR(INDEX($B896:$AE896, $BK896, MATCH($AZ$10, $B$11:$AE$11, 0)), "")))</f>
        <v/>
      </c>
      <c r="BO896" s="19" t="str">
        <f t="shared" si="210"/>
        <v/>
      </c>
      <c r="BP896" s="19" t="str">
        <f t="shared" si="211"/>
        <v/>
      </c>
      <c r="BQ896" s="19" t="str">
        <f t="shared" si="212"/>
        <v/>
      </c>
      <c r="BR896" s="30" t="str">
        <f t="shared" si="213"/>
        <v/>
      </c>
      <c r="BS896" s="19" t="str">
        <f t="shared" si="214"/>
        <v/>
      </c>
      <c r="BT896" s="40" t="str" cm="1">
        <f t="array" ref="BT896">IFERROR(DATE(INDEX($BQ896:$BS896, $BK896, MATCH($BN$5, $BQ$10:$BS$10, 0)), INDEX($BQ896:$BS896, $BK896, MATCH($BN$4, $BQ$10:$BS$10, 0)), INDEX($BQ896:$BS896, $BK896, MATCH($BN$3, $BQ$10:$BS$10, 0))), "")</f>
        <v/>
      </c>
      <c r="BV896" s="19" t="str">
        <f t="shared" si="215"/>
        <v/>
      </c>
      <c r="BX896" s="19" t="str">
        <f t="shared" si="216"/>
        <v/>
      </c>
      <c r="BZ896" s="30" t="str">
        <f t="shared" si="220"/>
        <v/>
      </c>
      <c r="CA896" s="13" t="str">
        <f t="shared" si="221"/>
        <v/>
      </c>
      <c r="CB896" s="13" t="str">
        <f t="shared" si="222"/>
        <v/>
      </c>
      <c r="CC896" s="13" t="str">
        <f t="shared" si="223"/>
        <v/>
      </c>
      <c r="CD896" s="32" t="str">
        <f t="shared" si="224"/>
        <v/>
      </c>
      <c r="CF896" s="52" t="str">
        <f t="shared" si="217"/>
        <v/>
      </c>
      <c r="CH896" s="19" t="str">
        <f>IF($CF896="", "", COUNTIF($CF$12:$CF$1210, "&gt;"&amp;$CF896)+1+COUNTIF($CF$12:$CF896, $CF896)-1)</f>
        <v/>
      </c>
      <c r="CJ896" s="19" t="str">
        <f t="shared" si="218"/>
        <v/>
      </c>
      <c r="CL896" s="87" t="str">
        <f t="shared" si="219"/>
        <v/>
      </c>
    </row>
    <row r="897" spans="1:90" x14ac:dyDescent="0.25">
      <c r="A897" s="11"/>
      <c r="B897" s="5"/>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7"/>
      <c r="AF897" s="11"/>
      <c r="AG897" s="12"/>
      <c r="AH897" s="12"/>
      <c r="AI897" s="12"/>
      <c r="AJ897" s="12"/>
      <c r="AK897" s="12"/>
      <c r="AL897" s="12"/>
      <c r="AM897" s="12"/>
      <c r="AN897" s="12"/>
      <c r="AO897" s="12"/>
      <c r="AP897" s="12"/>
      <c r="AQ897" s="12"/>
      <c r="AR897" s="12"/>
      <c r="AS897" s="12"/>
      <c r="AT897" s="12"/>
      <c r="AU897" s="12"/>
      <c r="AV897" s="12"/>
      <c r="AW897" s="12"/>
      <c r="AX897" s="12"/>
      <c r="AY897" s="12"/>
      <c r="AZ897" s="37" t="str">
        <f t="shared" si="209"/>
        <v/>
      </c>
      <c r="BA897" s="13" t="str" cm="1">
        <f t="array" ref="BA897">IF(BA$10="", "", IF(IFERROR(INDEX($B897:$AE897, $BK897, MATCH(BA$10, $B$11:$AE$11, 0)), "")="", "", IFERROR(VALUE(INDEX($B897:$AE897, $BK897, MATCH(BA$10, $B$11:$AE$11, 0))), "")))</f>
        <v/>
      </c>
      <c r="BB897" s="13" t="str" cm="1">
        <f t="array" ref="BB897">IF(BB$10="", "", IF(IFERROR(INDEX($B897:$AE897, $BK897, MATCH(BB$10, $B$11:$AE$11, 0)), "")="", "", IFERROR(VALUE(INDEX($B897:$AE897, $BK897, MATCH(BB$10, $B$11:$AE$11, 0))), "")))</f>
        <v/>
      </c>
      <c r="BC897" s="13" t="str" cm="1">
        <f t="array" ref="BC897">IF(BC$10="", "", IF(IFERROR(INDEX($B897:$AE897, $BK897, MATCH(BC$10, $B$11:$AE$11, 0)), "")="", "", IFERROR(VALUE(INDEX($B897:$AE897, $BK897, MATCH(BC$10, $B$11:$AE$11, 0))), "")))</f>
        <v/>
      </c>
      <c r="BD897" s="13" t="str" cm="1">
        <f t="array" ref="BD897">IF(BD$10="", "", IF(IFERROR(INDEX($B897:$AE897, $BK897, MATCH(BD$10, $B$11:$AE$11, 0)), "")="", "", IFERROR(VALUE(INDEX($B897:$AE897, $BK897, MATCH(BD$10, $B$11:$AE$11, 0))), "")))</f>
        <v/>
      </c>
      <c r="BE897" s="32" t="str" cm="1">
        <f t="array" ref="BE897">IF(BE$10="", "", IF(IFERROR(INDEX($B897:$AE897, $BK897, MATCH(BE$10, $B$11:$AE$11, 0)), "")="", "", IFERROR(VALUE(INDEX($B897:$AE897, $BK897, MATCH(BE$10, $B$11:$AE$11, 0))), "")))</f>
        <v/>
      </c>
      <c r="BF897" s="12"/>
      <c r="BG897" s="44" t="str" cm="1">
        <f t="array" ref="BG897">IF(BG$10="", "", IF(IFERROR(INDEX($B897:$AE897, $BK897, MATCH(BG$10, $B$11:$AE$11, 0)), "")="", "", IFERROR(LEFT(INDEX($B897:$AE897, $BK897, MATCH(BG$10, $B$11:$AE$11, 0)), 70), "")))</f>
        <v/>
      </c>
      <c r="BH897" s="12"/>
      <c r="BI897" s="44" t="str" cm="1">
        <f t="array" ref="BI897">IF(BI$10="", "", IF(IFERROR(INDEX($B897:$AE897, $BK897, MATCH(BI$10, $B$11:$AE$11, 0)), "")="", "", IFERROR(INDEX($B897:$AE897, $BK897, MATCH(BI$10, $B$11:$AE$11, 0)), "")))</f>
        <v/>
      </c>
      <c r="BJ897" s="12"/>
      <c r="BN897" s="19" t="str" cm="1">
        <f t="array" ref="BN897">IF($AZ$10="", "", IF(IFERROR(INDEX($B897:$AE897, $BK897, MATCH($AZ$10, $B$11:$AE$11, 0)), "")="", "", IFERROR(INDEX($B897:$AE897, $BK897, MATCH($AZ$10, $B$11:$AE$11, 0)), "")))</f>
        <v/>
      </c>
      <c r="BO897" s="19" t="str">
        <f t="shared" si="210"/>
        <v/>
      </c>
      <c r="BP897" s="19" t="str">
        <f t="shared" si="211"/>
        <v/>
      </c>
      <c r="BQ897" s="19" t="str">
        <f t="shared" si="212"/>
        <v/>
      </c>
      <c r="BR897" s="30" t="str">
        <f t="shared" si="213"/>
        <v/>
      </c>
      <c r="BS897" s="19" t="str">
        <f t="shared" si="214"/>
        <v/>
      </c>
      <c r="BT897" s="40" t="str" cm="1">
        <f t="array" ref="BT897">IFERROR(DATE(INDEX($BQ897:$BS897, $BK897, MATCH($BN$5, $BQ$10:$BS$10, 0)), INDEX($BQ897:$BS897, $BK897, MATCH($BN$4, $BQ$10:$BS$10, 0)), INDEX($BQ897:$BS897, $BK897, MATCH($BN$3, $BQ$10:$BS$10, 0))), "")</f>
        <v/>
      </c>
      <c r="BV897" s="19" t="str">
        <f t="shared" si="215"/>
        <v/>
      </c>
      <c r="BX897" s="19" t="str">
        <f t="shared" si="216"/>
        <v/>
      </c>
      <c r="BZ897" s="30" t="str">
        <f t="shared" si="220"/>
        <v/>
      </c>
      <c r="CA897" s="13" t="str">
        <f t="shared" si="221"/>
        <v/>
      </c>
      <c r="CB897" s="13" t="str">
        <f t="shared" si="222"/>
        <v/>
      </c>
      <c r="CC897" s="13" t="str">
        <f t="shared" si="223"/>
        <v/>
      </c>
      <c r="CD897" s="32" t="str">
        <f t="shared" si="224"/>
        <v/>
      </c>
      <c r="CF897" s="52" t="str">
        <f t="shared" si="217"/>
        <v/>
      </c>
      <c r="CH897" s="19" t="str">
        <f>IF($CF897="", "", COUNTIF($CF$12:$CF$1210, "&gt;"&amp;$CF897)+1+COUNTIF($CF$12:$CF897, $CF897)-1)</f>
        <v/>
      </c>
      <c r="CJ897" s="19" t="str">
        <f t="shared" si="218"/>
        <v/>
      </c>
      <c r="CL897" s="87" t="str">
        <f t="shared" si="219"/>
        <v/>
      </c>
    </row>
    <row r="898" spans="1:90" x14ac:dyDescent="0.25">
      <c r="A898" s="11"/>
      <c r="B898" s="5"/>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7"/>
      <c r="AF898" s="11"/>
      <c r="AG898" s="12"/>
      <c r="AH898" s="12"/>
      <c r="AI898" s="12"/>
      <c r="AJ898" s="12"/>
      <c r="AK898" s="12"/>
      <c r="AL898" s="12"/>
      <c r="AM898" s="12"/>
      <c r="AN898" s="12"/>
      <c r="AO898" s="12"/>
      <c r="AP898" s="12"/>
      <c r="AQ898" s="12"/>
      <c r="AR898" s="12"/>
      <c r="AS898" s="12"/>
      <c r="AT898" s="12"/>
      <c r="AU898" s="12"/>
      <c r="AV898" s="12"/>
      <c r="AW898" s="12"/>
      <c r="AX898" s="12"/>
      <c r="AY898" s="12"/>
      <c r="AZ898" s="37" t="str">
        <f t="shared" si="209"/>
        <v/>
      </c>
      <c r="BA898" s="13" t="str" cm="1">
        <f t="array" ref="BA898">IF(BA$10="", "", IF(IFERROR(INDEX($B898:$AE898, $BK898, MATCH(BA$10, $B$11:$AE$11, 0)), "")="", "", IFERROR(VALUE(INDEX($B898:$AE898, $BK898, MATCH(BA$10, $B$11:$AE$11, 0))), "")))</f>
        <v/>
      </c>
      <c r="BB898" s="13" t="str" cm="1">
        <f t="array" ref="BB898">IF(BB$10="", "", IF(IFERROR(INDEX($B898:$AE898, $BK898, MATCH(BB$10, $B$11:$AE$11, 0)), "")="", "", IFERROR(VALUE(INDEX($B898:$AE898, $BK898, MATCH(BB$10, $B$11:$AE$11, 0))), "")))</f>
        <v/>
      </c>
      <c r="BC898" s="13" t="str" cm="1">
        <f t="array" ref="BC898">IF(BC$10="", "", IF(IFERROR(INDEX($B898:$AE898, $BK898, MATCH(BC$10, $B$11:$AE$11, 0)), "")="", "", IFERROR(VALUE(INDEX($B898:$AE898, $BK898, MATCH(BC$10, $B$11:$AE$11, 0))), "")))</f>
        <v/>
      </c>
      <c r="BD898" s="13" t="str" cm="1">
        <f t="array" ref="BD898">IF(BD$10="", "", IF(IFERROR(INDEX($B898:$AE898, $BK898, MATCH(BD$10, $B$11:$AE$11, 0)), "")="", "", IFERROR(VALUE(INDEX($B898:$AE898, $BK898, MATCH(BD$10, $B$11:$AE$11, 0))), "")))</f>
        <v/>
      </c>
      <c r="BE898" s="32" t="str" cm="1">
        <f t="array" ref="BE898">IF(BE$10="", "", IF(IFERROR(INDEX($B898:$AE898, $BK898, MATCH(BE$10, $B$11:$AE$11, 0)), "")="", "", IFERROR(VALUE(INDEX($B898:$AE898, $BK898, MATCH(BE$10, $B$11:$AE$11, 0))), "")))</f>
        <v/>
      </c>
      <c r="BF898" s="12"/>
      <c r="BG898" s="44" t="str" cm="1">
        <f t="array" ref="BG898">IF(BG$10="", "", IF(IFERROR(INDEX($B898:$AE898, $BK898, MATCH(BG$10, $B$11:$AE$11, 0)), "")="", "", IFERROR(LEFT(INDEX($B898:$AE898, $BK898, MATCH(BG$10, $B$11:$AE$11, 0)), 70), "")))</f>
        <v/>
      </c>
      <c r="BH898" s="12"/>
      <c r="BI898" s="44" t="str" cm="1">
        <f t="array" ref="BI898">IF(BI$10="", "", IF(IFERROR(INDEX($B898:$AE898, $BK898, MATCH(BI$10, $B$11:$AE$11, 0)), "")="", "", IFERROR(INDEX($B898:$AE898, $BK898, MATCH(BI$10, $B$11:$AE$11, 0)), "")))</f>
        <v/>
      </c>
      <c r="BJ898" s="12"/>
      <c r="BN898" s="19" t="str" cm="1">
        <f t="array" ref="BN898">IF($AZ$10="", "", IF(IFERROR(INDEX($B898:$AE898, $BK898, MATCH($AZ$10, $B$11:$AE$11, 0)), "")="", "", IFERROR(INDEX($B898:$AE898, $BK898, MATCH($AZ$10, $B$11:$AE$11, 0)), "")))</f>
        <v/>
      </c>
      <c r="BO898" s="19" t="str">
        <f t="shared" si="210"/>
        <v/>
      </c>
      <c r="BP898" s="19" t="str">
        <f t="shared" si="211"/>
        <v/>
      </c>
      <c r="BQ898" s="19" t="str">
        <f t="shared" si="212"/>
        <v/>
      </c>
      <c r="BR898" s="30" t="str">
        <f t="shared" si="213"/>
        <v/>
      </c>
      <c r="BS898" s="19" t="str">
        <f t="shared" si="214"/>
        <v/>
      </c>
      <c r="BT898" s="40" t="str" cm="1">
        <f t="array" ref="BT898">IFERROR(DATE(INDEX($BQ898:$BS898, $BK898, MATCH($BN$5, $BQ$10:$BS$10, 0)), INDEX($BQ898:$BS898, $BK898, MATCH($BN$4, $BQ$10:$BS$10, 0)), INDEX($BQ898:$BS898, $BK898, MATCH($BN$3, $BQ$10:$BS$10, 0))), "")</f>
        <v/>
      </c>
      <c r="BV898" s="19" t="str">
        <f t="shared" si="215"/>
        <v/>
      </c>
      <c r="BX898" s="19" t="str">
        <f t="shared" si="216"/>
        <v/>
      </c>
      <c r="BZ898" s="30" t="str">
        <f t="shared" si="220"/>
        <v/>
      </c>
      <c r="CA898" s="13" t="str">
        <f t="shared" si="221"/>
        <v/>
      </c>
      <c r="CB898" s="13" t="str">
        <f t="shared" si="222"/>
        <v/>
      </c>
      <c r="CC898" s="13" t="str">
        <f t="shared" si="223"/>
        <v/>
      </c>
      <c r="CD898" s="32" t="str">
        <f t="shared" si="224"/>
        <v/>
      </c>
      <c r="CF898" s="52" t="str">
        <f t="shared" si="217"/>
        <v/>
      </c>
      <c r="CH898" s="19" t="str">
        <f>IF($CF898="", "", COUNTIF($CF$12:$CF$1210, "&gt;"&amp;$CF898)+1+COUNTIF($CF$12:$CF898, $CF898)-1)</f>
        <v/>
      </c>
      <c r="CJ898" s="19" t="str">
        <f t="shared" si="218"/>
        <v/>
      </c>
      <c r="CL898" s="87" t="str">
        <f t="shared" si="219"/>
        <v/>
      </c>
    </row>
    <row r="899" spans="1:90" x14ac:dyDescent="0.25">
      <c r="A899" s="11"/>
      <c r="B899" s="5"/>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7"/>
      <c r="AF899" s="11"/>
      <c r="AG899" s="12"/>
      <c r="AH899" s="12"/>
      <c r="AI899" s="12"/>
      <c r="AJ899" s="12"/>
      <c r="AK899" s="12"/>
      <c r="AL899" s="12"/>
      <c r="AM899" s="12"/>
      <c r="AN899" s="12"/>
      <c r="AO899" s="12"/>
      <c r="AP899" s="12"/>
      <c r="AQ899" s="12"/>
      <c r="AR899" s="12"/>
      <c r="AS899" s="12"/>
      <c r="AT899" s="12"/>
      <c r="AU899" s="12"/>
      <c r="AV899" s="12"/>
      <c r="AW899" s="12"/>
      <c r="AX899" s="12"/>
      <c r="AY899" s="12"/>
      <c r="AZ899" s="37" t="str">
        <f t="shared" si="209"/>
        <v/>
      </c>
      <c r="BA899" s="13" t="str" cm="1">
        <f t="array" ref="BA899">IF(BA$10="", "", IF(IFERROR(INDEX($B899:$AE899, $BK899, MATCH(BA$10, $B$11:$AE$11, 0)), "")="", "", IFERROR(VALUE(INDEX($B899:$AE899, $BK899, MATCH(BA$10, $B$11:$AE$11, 0))), "")))</f>
        <v/>
      </c>
      <c r="BB899" s="13" t="str" cm="1">
        <f t="array" ref="BB899">IF(BB$10="", "", IF(IFERROR(INDEX($B899:$AE899, $BK899, MATCH(BB$10, $B$11:$AE$11, 0)), "")="", "", IFERROR(VALUE(INDEX($B899:$AE899, $BK899, MATCH(BB$10, $B$11:$AE$11, 0))), "")))</f>
        <v/>
      </c>
      <c r="BC899" s="13" t="str" cm="1">
        <f t="array" ref="BC899">IF(BC$10="", "", IF(IFERROR(INDEX($B899:$AE899, $BK899, MATCH(BC$10, $B$11:$AE$11, 0)), "")="", "", IFERROR(VALUE(INDEX($B899:$AE899, $BK899, MATCH(BC$10, $B$11:$AE$11, 0))), "")))</f>
        <v/>
      </c>
      <c r="BD899" s="13" t="str" cm="1">
        <f t="array" ref="BD899">IF(BD$10="", "", IF(IFERROR(INDEX($B899:$AE899, $BK899, MATCH(BD$10, $B$11:$AE$11, 0)), "")="", "", IFERROR(VALUE(INDEX($B899:$AE899, $BK899, MATCH(BD$10, $B$11:$AE$11, 0))), "")))</f>
        <v/>
      </c>
      <c r="BE899" s="32" t="str" cm="1">
        <f t="array" ref="BE899">IF(BE$10="", "", IF(IFERROR(INDEX($B899:$AE899, $BK899, MATCH(BE$10, $B$11:$AE$11, 0)), "")="", "", IFERROR(VALUE(INDEX($B899:$AE899, $BK899, MATCH(BE$10, $B$11:$AE$11, 0))), "")))</f>
        <v/>
      </c>
      <c r="BF899" s="12"/>
      <c r="BG899" s="44" t="str" cm="1">
        <f t="array" ref="BG899">IF(BG$10="", "", IF(IFERROR(INDEX($B899:$AE899, $BK899, MATCH(BG$10, $B$11:$AE$11, 0)), "")="", "", IFERROR(LEFT(INDEX($B899:$AE899, $BK899, MATCH(BG$10, $B$11:$AE$11, 0)), 70), "")))</f>
        <v/>
      </c>
      <c r="BH899" s="12"/>
      <c r="BI899" s="44" t="str" cm="1">
        <f t="array" ref="BI899">IF(BI$10="", "", IF(IFERROR(INDEX($B899:$AE899, $BK899, MATCH(BI$10, $B$11:$AE$11, 0)), "")="", "", IFERROR(INDEX($B899:$AE899, $BK899, MATCH(BI$10, $B$11:$AE$11, 0)), "")))</f>
        <v/>
      </c>
      <c r="BJ899" s="12"/>
      <c r="BN899" s="19" t="str" cm="1">
        <f t="array" ref="BN899">IF($AZ$10="", "", IF(IFERROR(INDEX($B899:$AE899, $BK899, MATCH($AZ$10, $B$11:$AE$11, 0)), "")="", "", IFERROR(INDEX($B899:$AE899, $BK899, MATCH($AZ$10, $B$11:$AE$11, 0)), "")))</f>
        <v/>
      </c>
      <c r="BO899" s="19" t="str">
        <f t="shared" si="210"/>
        <v/>
      </c>
      <c r="BP899" s="19" t="str">
        <f t="shared" si="211"/>
        <v/>
      </c>
      <c r="BQ899" s="19" t="str">
        <f t="shared" si="212"/>
        <v/>
      </c>
      <c r="BR899" s="30" t="str">
        <f t="shared" si="213"/>
        <v/>
      </c>
      <c r="BS899" s="19" t="str">
        <f t="shared" si="214"/>
        <v/>
      </c>
      <c r="BT899" s="40" t="str" cm="1">
        <f t="array" ref="BT899">IFERROR(DATE(INDEX($BQ899:$BS899, $BK899, MATCH($BN$5, $BQ$10:$BS$10, 0)), INDEX($BQ899:$BS899, $BK899, MATCH($BN$4, $BQ$10:$BS$10, 0)), INDEX($BQ899:$BS899, $BK899, MATCH($BN$3, $BQ$10:$BS$10, 0))), "")</f>
        <v/>
      </c>
      <c r="BV899" s="19" t="str">
        <f t="shared" si="215"/>
        <v/>
      </c>
      <c r="BX899" s="19" t="str">
        <f t="shared" si="216"/>
        <v/>
      </c>
      <c r="BZ899" s="30" t="str">
        <f t="shared" si="220"/>
        <v/>
      </c>
      <c r="CA899" s="13" t="str">
        <f t="shared" si="221"/>
        <v/>
      </c>
      <c r="CB899" s="13" t="str">
        <f t="shared" si="222"/>
        <v/>
      </c>
      <c r="CC899" s="13" t="str">
        <f t="shared" si="223"/>
        <v/>
      </c>
      <c r="CD899" s="32" t="str">
        <f t="shared" si="224"/>
        <v/>
      </c>
      <c r="CF899" s="52" t="str">
        <f t="shared" si="217"/>
        <v/>
      </c>
      <c r="CH899" s="19" t="str">
        <f>IF($CF899="", "", COUNTIF($CF$12:$CF$1210, "&gt;"&amp;$CF899)+1+COUNTIF($CF$12:$CF899, $CF899)-1)</f>
        <v/>
      </c>
      <c r="CJ899" s="19" t="str">
        <f t="shared" si="218"/>
        <v/>
      </c>
      <c r="CL899" s="87" t="str">
        <f t="shared" si="219"/>
        <v/>
      </c>
    </row>
    <row r="900" spans="1:90" x14ac:dyDescent="0.25">
      <c r="A900" s="11"/>
      <c r="B900" s="5"/>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7"/>
      <c r="AF900" s="11"/>
      <c r="AG900" s="12"/>
      <c r="AH900" s="12"/>
      <c r="AI900" s="12"/>
      <c r="AJ900" s="12"/>
      <c r="AK900" s="12"/>
      <c r="AL900" s="12"/>
      <c r="AM900" s="12"/>
      <c r="AN900" s="12"/>
      <c r="AO900" s="12"/>
      <c r="AP900" s="12"/>
      <c r="AQ900" s="12"/>
      <c r="AR900" s="12"/>
      <c r="AS900" s="12"/>
      <c r="AT900" s="12"/>
      <c r="AU900" s="12"/>
      <c r="AV900" s="12"/>
      <c r="AW900" s="12"/>
      <c r="AX900" s="12"/>
      <c r="AY900" s="12"/>
      <c r="AZ900" s="37" t="str">
        <f t="shared" si="209"/>
        <v/>
      </c>
      <c r="BA900" s="13" t="str" cm="1">
        <f t="array" ref="BA900">IF(BA$10="", "", IF(IFERROR(INDEX($B900:$AE900, $BK900, MATCH(BA$10, $B$11:$AE$11, 0)), "")="", "", IFERROR(VALUE(INDEX($B900:$AE900, $BK900, MATCH(BA$10, $B$11:$AE$11, 0))), "")))</f>
        <v/>
      </c>
      <c r="BB900" s="13" t="str" cm="1">
        <f t="array" ref="BB900">IF(BB$10="", "", IF(IFERROR(INDEX($B900:$AE900, $BK900, MATCH(BB$10, $B$11:$AE$11, 0)), "")="", "", IFERROR(VALUE(INDEX($B900:$AE900, $BK900, MATCH(BB$10, $B$11:$AE$11, 0))), "")))</f>
        <v/>
      </c>
      <c r="BC900" s="13" t="str" cm="1">
        <f t="array" ref="BC900">IF(BC$10="", "", IF(IFERROR(INDEX($B900:$AE900, $BK900, MATCH(BC$10, $B$11:$AE$11, 0)), "")="", "", IFERROR(VALUE(INDEX($B900:$AE900, $BK900, MATCH(BC$10, $B$11:$AE$11, 0))), "")))</f>
        <v/>
      </c>
      <c r="BD900" s="13" t="str" cm="1">
        <f t="array" ref="BD900">IF(BD$10="", "", IF(IFERROR(INDEX($B900:$AE900, $BK900, MATCH(BD$10, $B$11:$AE$11, 0)), "")="", "", IFERROR(VALUE(INDEX($B900:$AE900, $BK900, MATCH(BD$10, $B$11:$AE$11, 0))), "")))</f>
        <v/>
      </c>
      <c r="BE900" s="32" t="str" cm="1">
        <f t="array" ref="BE900">IF(BE$10="", "", IF(IFERROR(INDEX($B900:$AE900, $BK900, MATCH(BE$10, $B$11:$AE$11, 0)), "")="", "", IFERROR(VALUE(INDEX($B900:$AE900, $BK900, MATCH(BE$10, $B$11:$AE$11, 0))), "")))</f>
        <v/>
      </c>
      <c r="BF900" s="12"/>
      <c r="BG900" s="44" t="str" cm="1">
        <f t="array" ref="BG900">IF(BG$10="", "", IF(IFERROR(INDEX($B900:$AE900, $BK900, MATCH(BG$10, $B$11:$AE$11, 0)), "")="", "", IFERROR(LEFT(INDEX($B900:$AE900, $BK900, MATCH(BG$10, $B$11:$AE$11, 0)), 70), "")))</f>
        <v/>
      </c>
      <c r="BH900" s="12"/>
      <c r="BI900" s="44" t="str" cm="1">
        <f t="array" ref="BI900">IF(BI$10="", "", IF(IFERROR(INDEX($B900:$AE900, $BK900, MATCH(BI$10, $B$11:$AE$11, 0)), "")="", "", IFERROR(INDEX($B900:$AE900, $BK900, MATCH(BI$10, $B$11:$AE$11, 0)), "")))</f>
        <v/>
      </c>
      <c r="BJ900" s="12"/>
      <c r="BN900" s="19" t="str" cm="1">
        <f t="array" ref="BN900">IF($AZ$10="", "", IF(IFERROR(INDEX($B900:$AE900, $BK900, MATCH($AZ$10, $B$11:$AE$11, 0)), "")="", "", IFERROR(INDEX($B900:$AE900, $BK900, MATCH($AZ$10, $B$11:$AE$11, 0)), "")))</f>
        <v/>
      </c>
      <c r="BO900" s="19" t="str">
        <f t="shared" si="210"/>
        <v/>
      </c>
      <c r="BP900" s="19" t="str">
        <f t="shared" si="211"/>
        <v/>
      </c>
      <c r="BQ900" s="19" t="str">
        <f t="shared" si="212"/>
        <v/>
      </c>
      <c r="BR900" s="30" t="str">
        <f t="shared" si="213"/>
        <v/>
      </c>
      <c r="BS900" s="19" t="str">
        <f t="shared" si="214"/>
        <v/>
      </c>
      <c r="BT900" s="40" t="str" cm="1">
        <f t="array" ref="BT900">IFERROR(DATE(INDEX($BQ900:$BS900, $BK900, MATCH($BN$5, $BQ$10:$BS$10, 0)), INDEX($BQ900:$BS900, $BK900, MATCH($BN$4, $BQ$10:$BS$10, 0)), INDEX($BQ900:$BS900, $BK900, MATCH($BN$3, $BQ$10:$BS$10, 0))), "")</f>
        <v/>
      </c>
      <c r="BV900" s="19" t="str">
        <f t="shared" si="215"/>
        <v/>
      </c>
      <c r="BX900" s="19" t="str">
        <f t="shared" si="216"/>
        <v/>
      </c>
      <c r="BZ900" s="30" t="str">
        <f t="shared" si="220"/>
        <v/>
      </c>
      <c r="CA900" s="13" t="str">
        <f t="shared" si="221"/>
        <v/>
      </c>
      <c r="CB900" s="13" t="str">
        <f t="shared" si="222"/>
        <v/>
      </c>
      <c r="CC900" s="13" t="str">
        <f t="shared" si="223"/>
        <v/>
      </c>
      <c r="CD900" s="32" t="str">
        <f t="shared" si="224"/>
        <v/>
      </c>
      <c r="CF900" s="52" t="str">
        <f t="shared" si="217"/>
        <v/>
      </c>
      <c r="CH900" s="19" t="str">
        <f>IF($CF900="", "", COUNTIF($CF$12:$CF$1210, "&gt;"&amp;$CF900)+1+COUNTIF($CF$12:$CF900, $CF900)-1)</f>
        <v/>
      </c>
      <c r="CJ900" s="19" t="str">
        <f t="shared" si="218"/>
        <v/>
      </c>
      <c r="CL900" s="87" t="str">
        <f t="shared" si="219"/>
        <v/>
      </c>
    </row>
    <row r="901" spans="1:90" x14ac:dyDescent="0.25">
      <c r="A901" s="11"/>
      <c r="B901" s="5"/>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7"/>
      <c r="AF901" s="11"/>
      <c r="AG901" s="12"/>
      <c r="AH901" s="12"/>
      <c r="AI901" s="12"/>
      <c r="AJ901" s="12"/>
      <c r="AK901" s="12"/>
      <c r="AL901" s="12"/>
      <c r="AM901" s="12"/>
      <c r="AN901" s="12"/>
      <c r="AO901" s="12"/>
      <c r="AP901" s="12"/>
      <c r="AQ901" s="12"/>
      <c r="AR901" s="12"/>
      <c r="AS901" s="12"/>
      <c r="AT901" s="12"/>
      <c r="AU901" s="12"/>
      <c r="AV901" s="12"/>
      <c r="AW901" s="12"/>
      <c r="AX901" s="12"/>
      <c r="AY901" s="12"/>
      <c r="AZ901" s="37" t="str">
        <f t="shared" si="209"/>
        <v/>
      </c>
      <c r="BA901" s="13" t="str" cm="1">
        <f t="array" ref="BA901">IF(BA$10="", "", IF(IFERROR(INDEX($B901:$AE901, $BK901, MATCH(BA$10, $B$11:$AE$11, 0)), "")="", "", IFERROR(VALUE(INDEX($B901:$AE901, $BK901, MATCH(BA$10, $B$11:$AE$11, 0))), "")))</f>
        <v/>
      </c>
      <c r="BB901" s="13" t="str" cm="1">
        <f t="array" ref="BB901">IF(BB$10="", "", IF(IFERROR(INDEX($B901:$AE901, $BK901, MATCH(BB$10, $B$11:$AE$11, 0)), "")="", "", IFERROR(VALUE(INDEX($B901:$AE901, $BK901, MATCH(BB$10, $B$11:$AE$11, 0))), "")))</f>
        <v/>
      </c>
      <c r="BC901" s="13" t="str" cm="1">
        <f t="array" ref="BC901">IF(BC$10="", "", IF(IFERROR(INDEX($B901:$AE901, $BK901, MATCH(BC$10, $B$11:$AE$11, 0)), "")="", "", IFERROR(VALUE(INDEX($B901:$AE901, $BK901, MATCH(BC$10, $B$11:$AE$11, 0))), "")))</f>
        <v/>
      </c>
      <c r="BD901" s="13" t="str" cm="1">
        <f t="array" ref="BD901">IF(BD$10="", "", IF(IFERROR(INDEX($B901:$AE901, $BK901, MATCH(BD$10, $B$11:$AE$11, 0)), "")="", "", IFERROR(VALUE(INDEX($B901:$AE901, $BK901, MATCH(BD$10, $B$11:$AE$11, 0))), "")))</f>
        <v/>
      </c>
      <c r="BE901" s="32" t="str" cm="1">
        <f t="array" ref="BE901">IF(BE$10="", "", IF(IFERROR(INDEX($B901:$AE901, $BK901, MATCH(BE$10, $B$11:$AE$11, 0)), "")="", "", IFERROR(VALUE(INDEX($B901:$AE901, $BK901, MATCH(BE$10, $B$11:$AE$11, 0))), "")))</f>
        <v/>
      </c>
      <c r="BF901" s="12"/>
      <c r="BG901" s="44" t="str" cm="1">
        <f t="array" ref="BG901">IF(BG$10="", "", IF(IFERROR(INDEX($B901:$AE901, $BK901, MATCH(BG$10, $B$11:$AE$11, 0)), "")="", "", IFERROR(LEFT(INDEX($B901:$AE901, $BK901, MATCH(BG$10, $B$11:$AE$11, 0)), 70), "")))</f>
        <v/>
      </c>
      <c r="BH901" s="12"/>
      <c r="BI901" s="44" t="str" cm="1">
        <f t="array" ref="BI901">IF(BI$10="", "", IF(IFERROR(INDEX($B901:$AE901, $BK901, MATCH(BI$10, $B$11:$AE$11, 0)), "")="", "", IFERROR(INDEX($B901:$AE901, $BK901, MATCH(BI$10, $B$11:$AE$11, 0)), "")))</f>
        <v/>
      </c>
      <c r="BJ901" s="12"/>
      <c r="BN901" s="19" t="str" cm="1">
        <f t="array" ref="BN901">IF($AZ$10="", "", IF(IFERROR(INDEX($B901:$AE901, $BK901, MATCH($AZ$10, $B$11:$AE$11, 0)), "")="", "", IFERROR(INDEX($B901:$AE901, $BK901, MATCH($AZ$10, $B$11:$AE$11, 0)), "")))</f>
        <v/>
      </c>
      <c r="BO901" s="19" t="str">
        <f t="shared" si="210"/>
        <v/>
      </c>
      <c r="BP901" s="19" t="str">
        <f t="shared" si="211"/>
        <v/>
      </c>
      <c r="BQ901" s="19" t="str">
        <f t="shared" si="212"/>
        <v/>
      </c>
      <c r="BR901" s="30" t="str">
        <f t="shared" si="213"/>
        <v/>
      </c>
      <c r="BS901" s="19" t="str">
        <f t="shared" si="214"/>
        <v/>
      </c>
      <c r="BT901" s="40" t="str" cm="1">
        <f t="array" ref="BT901">IFERROR(DATE(INDEX($BQ901:$BS901, $BK901, MATCH($BN$5, $BQ$10:$BS$10, 0)), INDEX($BQ901:$BS901, $BK901, MATCH($BN$4, $BQ$10:$BS$10, 0)), INDEX($BQ901:$BS901, $BK901, MATCH($BN$3, $BQ$10:$BS$10, 0))), "")</f>
        <v/>
      </c>
      <c r="BV901" s="19" t="str">
        <f t="shared" si="215"/>
        <v/>
      </c>
      <c r="BX901" s="19" t="str">
        <f t="shared" si="216"/>
        <v/>
      </c>
      <c r="BZ901" s="30" t="str">
        <f t="shared" si="220"/>
        <v/>
      </c>
      <c r="CA901" s="13" t="str">
        <f t="shared" si="221"/>
        <v/>
      </c>
      <c r="CB901" s="13" t="str">
        <f t="shared" si="222"/>
        <v/>
      </c>
      <c r="CC901" s="13" t="str">
        <f t="shared" si="223"/>
        <v/>
      </c>
      <c r="CD901" s="32" t="str">
        <f t="shared" si="224"/>
        <v/>
      </c>
      <c r="CF901" s="52" t="str">
        <f t="shared" si="217"/>
        <v/>
      </c>
      <c r="CH901" s="19" t="str">
        <f>IF($CF901="", "", COUNTIF($CF$12:$CF$1210, "&gt;"&amp;$CF901)+1+COUNTIF($CF$12:$CF901, $CF901)-1)</f>
        <v/>
      </c>
      <c r="CJ901" s="19" t="str">
        <f t="shared" si="218"/>
        <v/>
      </c>
      <c r="CL901" s="87" t="str">
        <f t="shared" si="219"/>
        <v/>
      </c>
    </row>
    <row r="902" spans="1:90" x14ac:dyDescent="0.25">
      <c r="A902" s="11"/>
      <c r="B902" s="5"/>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7"/>
      <c r="AF902" s="11"/>
      <c r="AG902" s="12"/>
      <c r="AH902" s="12"/>
      <c r="AI902" s="12"/>
      <c r="AJ902" s="12"/>
      <c r="AK902" s="12"/>
      <c r="AL902" s="12"/>
      <c r="AM902" s="12"/>
      <c r="AN902" s="12"/>
      <c r="AO902" s="12"/>
      <c r="AP902" s="12"/>
      <c r="AQ902" s="12"/>
      <c r="AR902" s="12"/>
      <c r="AS902" s="12"/>
      <c r="AT902" s="12"/>
      <c r="AU902" s="12"/>
      <c r="AV902" s="12"/>
      <c r="AW902" s="12"/>
      <c r="AX902" s="12"/>
      <c r="AY902" s="12"/>
      <c r="AZ902" s="37" t="str">
        <f t="shared" si="209"/>
        <v/>
      </c>
      <c r="BA902" s="13" t="str" cm="1">
        <f t="array" ref="BA902">IF(BA$10="", "", IF(IFERROR(INDEX($B902:$AE902, $BK902, MATCH(BA$10, $B$11:$AE$11, 0)), "")="", "", IFERROR(VALUE(INDEX($B902:$AE902, $BK902, MATCH(BA$10, $B$11:$AE$11, 0))), "")))</f>
        <v/>
      </c>
      <c r="BB902" s="13" t="str" cm="1">
        <f t="array" ref="BB902">IF(BB$10="", "", IF(IFERROR(INDEX($B902:$AE902, $BK902, MATCH(BB$10, $B$11:$AE$11, 0)), "")="", "", IFERROR(VALUE(INDEX($B902:$AE902, $BK902, MATCH(BB$10, $B$11:$AE$11, 0))), "")))</f>
        <v/>
      </c>
      <c r="BC902" s="13" t="str" cm="1">
        <f t="array" ref="BC902">IF(BC$10="", "", IF(IFERROR(INDEX($B902:$AE902, $BK902, MATCH(BC$10, $B$11:$AE$11, 0)), "")="", "", IFERROR(VALUE(INDEX($B902:$AE902, $BK902, MATCH(BC$10, $B$11:$AE$11, 0))), "")))</f>
        <v/>
      </c>
      <c r="BD902" s="13" t="str" cm="1">
        <f t="array" ref="BD902">IF(BD$10="", "", IF(IFERROR(INDEX($B902:$AE902, $BK902, MATCH(BD$10, $B$11:$AE$11, 0)), "")="", "", IFERROR(VALUE(INDEX($B902:$AE902, $BK902, MATCH(BD$10, $B$11:$AE$11, 0))), "")))</f>
        <v/>
      </c>
      <c r="BE902" s="32" t="str" cm="1">
        <f t="array" ref="BE902">IF(BE$10="", "", IF(IFERROR(INDEX($B902:$AE902, $BK902, MATCH(BE$10, $B$11:$AE$11, 0)), "")="", "", IFERROR(VALUE(INDEX($B902:$AE902, $BK902, MATCH(BE$10, $B$11:$AE$11, 0))), "")))</f>
        <v/>
      </c>
      <c r="BF902" s="12"/>
      <c r="BG902" s="44" t="str" cm="1">
        <f t="array" ref="BG902">IF(BG$10="", "", IF(IFERROR(INDEX($B902:$AE902, $BK902, MATCH(BG$10, $B$11:$AE$11, 0)), "")="", "", IFERROR(LEFT(INDEX($B902:$AE902, $BK902, MATCH(BG$10, $B$11:$AE$11, 0)), 70), "")))</f>
        <v/>
      </c>
      <c r="BH902" s="12"/>
      <c r="BI902" s="44" t="str" cm="1">
        <f t="array" ref="BI902">IF(BI$10="", "", IF(IFERROR(INDEX($B902:$AE902, $BK902, MATCH(BI$10, $B$11:$AE$11, 0)), "")="", "", IFERROR(INDEX($B902:$AE902, $BK902, MATCH(BI$10, $B$11:$AE$11, 0)), "")))</f>
        <v/>
      </c>
      <c r="BJ902" s="12"/>
      <c r="BN902" s="19" t="str" cm="1">
        <f t="array" ref="BN902">IF($AZ$10="", "", IF(IFERROR(INDEX($B902:$AE902, $BK902, MATCH($AZ$10, $B$11:$AE$11, 0)), "")="", "", IFERROR(INDEX($B902:$AE902, $BK902, MATCH($AZ$10, $B$11:$AE$11, 0)), "")))</f>
        <v/>
      </c>
      <c r="BO902" s="19" t="str">
        <f t="shared" si="210"/>
        <v/>
      </c>
      <c r="BP902" s="19" t="str">
        <f t="shared" si="211"/>
        <v/>
      </c>
      <c r="BQ902" s="19" t="str">
        <f t="shared" si="212"/>
        <v/>
      </c>
      <c r="BR902" s="30" t="str">
        <f t="shared" si="213"/>
        <v/>
      </c>
      <c r="BS902" s="19" t="str">
        <f t="shared" si="214"/>
        <v/>
      </c>
      <c r="BT902" s="40" t="str" cm="1">
        <f t="array" ref="BT902">IFERROR(DATE(INDEX($BQ902:$BS902, $BK902, MATCH($BN$5, $BQ$10:$BS$10, 0)), INDEX($BQ902:$BS902, $BK902, MATCH($BN$4, $BQ$10:$BS$10, 0)), INDEX($BQ902:$BS902, $BK902, MATCH($BN$3, $BQ$10:$BS$10, 0))), "")</f>
        <v/>
      </c>
      <c r="BV902" s="19" t="str">
        <f t="shared" si="215"/>
        <v/>
      </c>
      <c r="BX902" s="19" t="str">
        <f t="shared" si="216"/>
        <v/>
      </c>
      <c r="BZ902" s="30" t="str">
        <f t="shared" si="220"/>
        <v/>
      </c>
      <c r="CA902" s="13" t="str">
        <f t="shared" si="221"/>
        <v/>
      </c>
      <c r="CB902" s="13" t="str">
        <f t="shared" si="222"/>
        <v/>
      </c>
      <c r="CC902" s="13" t="str">
        <f t="shared" si="223"/>
        <v/>
      </c>
      <c r="CD902" s="32" t="str">
        <f t="shared" si="224"/>
        <v/>
      </c>
      <c r="CF902" s="52" t="str">
        <f t="shared" si="217"/>
        <v/>
      </c>
      <c r="CH902" s="19" t="str">
        <f>IF($CF902="", "", COUNTIF($CF$12:$CF$1210, "&gt;"&amp;$CF902)+1+COUNTIF($CF$12:$CF902, $CF902)-1)</f>
        <v/>
      </c>
      <c r="CJ902" s="19" t="str">
        <f t="shared" si="218"/>
        <v/>
      </c>
      <c r="CL902" s="87" t="str">
        <f t="shared" si="219"/>
        <v/>
      </c>
    </row>
    <row r="903" spans="1:90" x14ac:dyDescent="0.25">
      <c r="A903" s="11"/>
      <c r="B903" s="5"/>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7"/>
      <c r="AF903" s="11"/>
      <c r="AG903" s="12"/>
      <c r="AH903" s="12"/>
      <c r="AI903" s="12"/>
      <c r="AJ903" s="12"/>
      <c r="AK903" s="12"/>
      <c r="AL903" s="12"/>
      <c r="AM903" s="12"/>
      <c r="AN903" s="12"/>
      <c r="AO903" s="12"/>
      <c r="AP903" s="12"/>
      <c r="AQ903" s="12"/>
      <c r="AR903" s="12"/>
      <c r="AS903" s="12"/>
      <c r="AT903" s="12"/>
      <c r="AU903" s="12"/>
      <c r="AV903" s="12"/>
      <c r="AW903" s="12"/>
      <c r="AX903" s="12"/>
      <c r="AY903" s="12"/>
      <c r="AZ903" s="37" t="str">
        <f t="shared" si="209"/>
        <v/>
      </c>
      <c r="BA903" s="13" t="str" cm="1">
        <f t="array" ref="BA903">IF(BA$10="", "", IF(IFERROR(INDEX($B903:$AE903, $BK903, MATCH(BA$10, $B$11:$AE$11, 0)), "")="", "", IFERROR(VALUE(INDEX($B903:$AE903, $BK903, MATCH(BA$10, $B$11:$AE$11, 0))), "")))</f>
        <v/>
      </c>
      <c r="BB903" s="13" t="str" cm="1">
        <f t="array" ref="BB903">IF(BB$10="", "", IF(IFERROR(INDEX($B903:$AE903, $BK903, MATCH(BB$10, $B$11:$AE$11, 0)), "")="", "", IFERROR(VALUE(INDEX($B903:$AE903, $BK903, MATCH(BB$10, $B$11:$AE$11, 0))), "")))</f>
        <v/>
      </c>
      <c r="BC903" s="13" t="str" cm="1">
        <f t="array" ref="BC903">IF(BC$10="", "", IF(IFERROR(INDEX($B903:$AE903, $BK903, MATCH(BC$10, $B$11:$AE$11, 0)), "")="", "", IFERROR(VALUE(INDEX($B903:$AE903, $BK903, MATCH(BC$10, $B$11:$AE$11, 0))), "")))</f>
        <v/>
      </c>
      <c r="BD903" s="13" t="str" cm="1">
        <f t="array" ref="BD903">IF(BD$10="", "", IF(IFERROR(INDEX($B903:$AE903, $BK903, MATCH(BD$10, $B$11:$AE$11, 0)), "")="", "", IFERROR(VALUE(INDEX($B903:$AE903, $BK903, MATCH(BD$10, $B$11:$AE$11, 0))), "")))</f>
        <v/>
      </c>
      <c r="BE903" s="32" t="str" cm="1">
        <f t="array" ref="BE903">IF(BE$10="", "", IF(IFERROR(INDEX($B903:$AE903, $BK903, MATCH(BE$10, $B$11:$AE$11, 0)), "")="", "", IFERROR(VALUE(INDEX($B903:$AE903, $BK903, MATCH(BE$10, $B$11:$AE$11, 0))), "")))</f>
        <v/>
      </c>
      <c r="BF903" s="12"/>
      <c r="BG903" s="44" t="str" cm="1">
        <f t="array" ref="BG903">IF(BG$10="", "", IF(IFERROR(INDEX($B903:$AE903, $BK903, MATCH(BG$10, $B$11:$AE$11, 0)), "")="", "", IFERROR(LEFT(INDEX($B903:$AE903, $BK903, MATCH(BG$10, $B$11:$AE$11, 0)), 70), "")))</f>
        <v/>
      </c>
      <c r="BH903" s="12"/>
      <c r="BI903" s="44" t="str" cm="1">
        <f t="array" ref="BI903">IF(BI$10="", "", IF(IFERROR(INDEX($B903:$AE903, $BK903, MATCH(BI$10, $B$11:$AE$11, 0)), "")="", "", IFERROR(INDEX($B903:$AE903, $BK903, MATCH(BI$10, $B$11:$AE$11, 0)), "")))</f>
        <v/>
      </c>
      <c r="BJ903" s="12"/>
      <c r="BN903" s="19" t="str" cm="1">
        <f t="array" ref="BN903">IF($AZ$10="", "", IF(IFERROR(INDEX($B903:$AE903, $BK903, MATCH($AZ$10, $B$11:$AE$11, 0)), "")="", "", IFERROR(INDEX($B903:$AE903, $BK903, MATCH($AZ$10, $B$11:$AE$11, 0)), "")))</f>
        <v/>
      </c>
      <c r="BO903" s="19" t="str">
        <f t="shared" si="210"/>
        <v/>
      </c>
      <c r="BP903" s="19" t="str">
        <f t="shared" si="211"/>
        <v/>
      </c>
      <c r="BQ903" s="19" t="str">
        <f t="shared" si="212"/>
        <v/>
      </c>
      <c r="BR903" s="30" t="str">
        <f t="shared" si="213"/>
        <v/>
      </c>
      <c r="BS903" s="19" t="str">
        <f t="shared" si="214"/>
        <v/>
      </c>
      <c r="BT903" s="40" t="str" cm="1">
        <f t="array" ref="BT903">IFERROR(DATE(INDEX($BQ903:$BS903, $BK903, MATCH($BN$5, $BQ$10:$BS$10, 0)), INDEX($BQ903:$BS903, $BK903, MATCH($BN$4, $BQ$10:$BS$10, 0)), INDEX($BQ903:$BS903, $BK903, MATCH($BN$3, $BQ$10:$BS$10, 0))), "")</f>
        <v/>
      </c>
      <c r="BV903" s="19" t="str">
        <f t="shared" si="215"/>
        <v/>
      </c>
      <c r="BX903" s="19" t="str">
        <f t="shared" si="216"/>
        <v/>
      </c>
      <c r="BZ903" s="30" t="str">
        <f t="shared" si="220"/>
        <v/>
      </c>
      <c r="CA903" s="13" t="str">
        <f t="shared" si="221"/>
        <v/>
      </c>
      <c r="CB903" s="13" t="str">
        <f t="shared" si="222"/>
        <v/>
      </c>
      <c r="CC903" s="13" t="str">
        <f t="shared" si="223"/>
        <v/>
      </c>
      <c r="CD903" s="32" t="str">
        <f t="shared" si="224"/>
        <v/>
      </c>
      <c r="CF903" s="52" t="str">
        <f t="shared" si="217"/>
        <v/>
      </c>
      <c r="CH903" s="19" t="str">
        <f>IF($CF903="", "", COUNTIF($CF$12:$CF$1210, "&gt;"&amp;$CF903)+1+COUNTIF($CF$12:$CF903, $CF903)-1)</f>
        <v/>
      </c>
      <c r="CJ903" s="19" t="str">
        <f t="shared" si="218"/>
        <v/>
      </c>
      <c r="CL903" s="87" t="str">
        <f t="shared" si="219"/>
        <v/>
      </c>
    </row>
    <row r="904" spans="1:90" x14ac:dyDescent="0.25">
      <c r="A904" s="11"/>
      <c r="B904" s="5"/>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7"/>
      <c r="AF904" s="11"/>
      <c r="AG904" s="12"/>
      <c r="AH904" s="12"/>
      <c r="AI904" s="12"/>
      <c r="AJ904" s="12"/>
      <c r="AK904" s="12"/>
      <c r="AL904" s="12"/>
      <c r="AM904" s="12"/>
      <c r="AN904" s="12"/>
      <c r="AO904" s="12"/>
      <c r="AP904" s="12"/>
      <c r="AQ904" s="12"/>
      <c r="AR904" s="12"/>
      <c r="AS904" s="12"/>
      <c r="AT904" s="12"/>
      <c r="AU904" s="12"/>
      <c r="AV904" s="12"/>
      <c r="AW904" s="12"/>
      <c r="AX904" s="12"/>
      <c r="AY904" s="12"/>
      <c r="AZ904" s="37" t="str">
        <f t="shared" si="209"/>
        <v/>
      </c>
      <c r="BA904" s="13" t="str" cm="1">
        <f t="array" ref="BA904">IF(BA$10="", "", IF(IFERROR(INDEX($B904:$AE904, $BK904, MATCH(BA$10, $B$11:$AE$11, 0)), "")="", "", IFERROR(VALUE(INDEX($B904:$AE904, $BK904, MATCH(BA$10, $B$11:$AE$11, 0))), "")))</f>
        <v/>
      </c>
      <c r="BB904" s="13" t="str" cm="1">
        <f t="array" ref="BB904">IF(BB$10="", "", IF(IFERROR(INDEX($B904:$AE904, $BK904, MATCH(BB$10, $B$11:$AE$11, 0)), "")="", "", IFERROR(VALUE(INDEX($B904:$AE904, $BK904, MATCH(BB$10, $B$11:$AE$11, 0))), "")))</f>
        <v/>
      </c>
      <c r="BC904" s="13" t="str" cm="1">
        <f t="array" ref="BC904">IF(BC$10="", "", IF(IFERROR(INDEX($B904:$AE904, $BK904, MATCH(BC$10, $B$11:$AE$11, 0)), "")="", "", IFERROR(VALUE(INDEX($B904:$AE904, $BK904, MATCH(BC$10, $B$11:$AE$11, 0))), "")))</f>
        <v/>
      </c>
      <c r="BD904" s="13" t="str" cm="1">
        <f t="array" ref="BD904">IF(BD$10="", "", IF(IFERROR(INDEX($B904:$AE904, $BK904, MATCH(BD$10, $B$11:$AE$11, 0)), "")="", "", IFERROR(VALUE(INDEX($B904:$AE904, $BK904, MATCH(BD$10, $B$11:$AE$11, 0))), "")))</f>
        <v/>
      </c>
      <c r="BE904" s="32" t="str" cm="1">
        <f t="array" ref="BE904">IF(BE$10="", "", IF(IFERROR(INDEX($B904:$AE904, $BK904, MATCH(BE$10, $B$11:$AE$11, 0)), "")="", "", IFERROR(VALUE(INDEX($B904:$AE904, $BK904, MATCH(BE$10, $B$11:$AE$11, 0))), "")))</f>
        <v/>
      </c>
      <c r="BF904" s="12"/>
      <c r="BG904" s="44" t="str" cm="1">
        <f t="array" ref="BG904">IF(BG$10="", "", IF(IFERROR(INDEX($B904:$AE904, $BK904, MATCH(BG$10, $B$11:$AE$11, 0)), "")="", "", IFERROR(LEFT(INDEX($B904:$AE904, $BK904, MATCH(BG$10, $B$11:$AE$11, 0)), 70), "")))</f>
        <v/>
      </c>
      <c r="BH904" s="12"/>
      <c r="BI904" s="44" t="str" cm="1">
        <f t="array" ref="BI904">IF(BI$10="", "", IF(IFERROR(INDEX($B904:$AE904, $BK904, MATCH(BI$10, $B$11:$AE$11, 0)), "")="", "", IFERROR(INDEX($B904:$AE904, $BK904, MATCH(BI$10, $B$11:$AE$11, 0)), "")))</f>
        <v/>
      </c>
      <c r="BJ904" s="12"/>
      <c r="BN904" s="19" t="str" cm="1">
        <f t="array" ref="BN904">IF($AZ$10="", "", IF(IFERROR(INDEX($B904:$AE904, $BK904, MATCH($AZ$10, $B$11:$AE$11, 0)), "")="", "", IFERROR(INDEX($B904:$AE904, $BK904, MATCH($AZ$10, $B$11:$AE$11, 0)), "")))</f>
        <v/>
      </c>
      <c r="BO904" s="19" t="str">
        <f t="shared" si="210"/>
        <v/>
      </c>
      <c r="BP904" s="19" t="str">
        <f t="shared" si="211"/>
        <v/>
      </c>
      <c r="BQ904" s="19" t="str">
        <f t="shared" si="212"/>
        <v/>
      </c>
      <c r="BR904" s="30" t="str">
        <f t="shared" si="213"/>
        <v/>
      </c>
      <c r="BS904" s="19" t="str">
        <f t="shared" si="214"/>
        <v/>
      </c>
      <c r="BT904" s="40" t="str" cm="1">
        <f t="array" ref="BT904">IFERROR(DATE(INDEX($BQ904:$BS904, $BK904, MATCH($BN$5, $BQ$10:$BS$10, 0)), INDEX($BQ904:$BS904, $BK904, MATCH($BN$4, $BQ$10:$BS$10, 0)), INDEX($BQ904:$BS904, $BK904, MATCH($BN$3, $BQ$10:$BS$10, 0))), "")</f>
        <v/>
      </c>
      <c r="BV904" s="19" t="str">
        <f t="shared" si="215"/>
        <v/>
      </c>
      <c r="BX904" s="19" t="str">
        <f t="shared" si="216"/>
        <v/>
      </c>
      <c r="BZ904" s="30" t="str">
        <f t="shared" si="220"/>
        <v/>
      </c>
      <c r="CA904" s="13" t="str">
        <f t="shared" si="221"/>
        <v/>
      </c>
      <c r="CB904" s="13" t="str">
        <f t="shared" si="222"/>
        <v/>
      </c>
      <c r="CC904" s="13" t="str">
        <f t="shared" si="223"/>
        <v/>
      </c>
      <c r="CD904" s="32" t="str">
        <f t="shared" si="224"/>
        <v/>
      </c>
      <c r="CF904" s="52" t="str">
        <f t="shared" si="217"/>
        <v/>
      </c>
      <c r="CH904" s="19" t="str">
        <f>IF($CF904="", "", COUNTIF($CF$12:$CF$1210, "&gt;"&amp;$CF904)+1+COUNTIF($CF$12:$CF904, $CF904)-1)</f>
        <v/>
      </c>
      <c r="CJ904" s="19" t="str">
        <f t="shared" si="218"/>
        <v/>
      </c>
      <c r="CL904" s="87" t="str">
        <f t="shared" si="219"/>
        <v/>
      </c>
    </row>
    <row r="905" spans="1:90" x14ac:dyDescent="0.25">
      <c r="A905" s="11"/>
      <c r="B905" s="5"/>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7"/>
      <c r="AF905" s="11"/>
      <c r="AG905" s="12"/>
      <c r="AH905" s="12"/>
      <c r="AI905" s="12"/>
      <c r="AJ905" s="12"/>
      <c r="AK905" s="12"/>
      <c r="AL905" s="12"/>
      <c r="AM905" s="12"/>
      <c r="AN905" s="12"/>
      <c r="AO905" s="12"/>
      <c r="AP905" s="12"/>
      <c r="AQ905" s="12"/>
      <c r="AR905" s="12"/>
      <c r="AS905" s="12"/>
      <c r="AT905" s="12"/>
      <c r="AU905" s="12"/>
      <c r="AV905" s="12"/>
      <c r="AW905" s="12"/>
      <c r="AX905" s="12"/>
      <c r="AY905" s="12"/>
      <c r="AZ905" s="37" t="str">
        <f t="shared" si="209"/>
        <v/>
      </c>
      <c r="BA905" s="13" t="str" cm="1">
        <f t="array" ref="BA905">IF(BA$10="", "", IF(IFERROR(INDEX($B905:$AE905, $BK905, MATCH(BA$10, $B$11:$AE$11, 0)), "")="", "", IFERROR(VALUE(INDEX($B905:$AE905, $BK905, MATCH(BA$10, $B$11:$AE$11, 0))), "")))</f>
        <v/>
      </c>
      <c r="BB905" s="13" t="str" cm="1">
        <f t="array" ref="BB905">IF(BB$10="", "", IF(IFERROR(INDEX($B905:$AE905, $BK905, MATCH(BB$10, $B$11:$AE$11, 0)), "")="", "", IFERROR(VALUE(INDEX($B905:$AE905, $BK905, MATCH(BB$10, $B$11:$AE$11, 0))), "")))</f>
        <v/>
      </c>
      <c r="BC905" s="13" t="str" cm="1">
        <f t="array" ref="BC905">IF(BC$10="", "", IF(IFERROR(INDEX($B905:$AE905, $BK905, MATCH(BC$10, $B$11:$AE$11, 0)), "")="", "", IFERROR(VALUE(INDEX($B905:$AE905, $BK905, MATCH(BC$10, $B$11:$AE$11, 0))), "")))</f>
        <v/>
      </c>
      <c r="BD905" s="13" t="str" cm="1">
        <f t="array" ref="BD905">IF(BD$10="", "", IF(IFERROR(INDEX($B905:$AE905, $BK905, MATCH(BD$10, $B$11:$AE$11, 0)), "")="", "", IFERROR(VALUE(INDEX($B905:$AE905, $BK905, MATCH(BD$10, $B$11:$AE$11, 0))), "")))</f>
        <v/>
      </c>
      <c r="BE905" s="32" t="str" cm="1">
        <f t="array" ref="BE905">IF(BE$10="", "", IF(IFERROR(INDEX($B905:$AE905, $BK905, MATCH(BE$10, $B$11:$AE$11, 0)), "")="", "", IFERROR(VALUE(INDEX($B905:$AE905, $BK905, MATCH(BE$10, $B$11:$AE$11, 0))), "")))</f>
        <v/>
      </c>
      <c r="BF905" s="12"/>
      <c r="BG905" s="44" t="str" cm="1">
        <f t="array" ref="BG905">IF(BG$10="", "", IF(IFERROR(INDEX($B905:$AE905, $BK905, MATCH(BG$10, $B$11:$AE$11, 0)), "")="", "", IFERROR(LEFT(INDEX($B905:$AE905, $BK905, MATCH(BG$10, $B$11:$AE$11, 0)), 70), "")))</f>
        <v/>
      </c>
      <c r="BH905" s="12"/>
      <c r="BI905" s="44" t="str" cm="1">
        <f t="array" ref="BI905">IF(BI$10="", "", IF(IFERROR(INDEX($B905:$AE905, $BK905, MATCH(BI$10, $B$11:$AE$11, 0)), "")="", "", IFERROR(INDEX($B905:$AE905, $BK905, MATCH(BI$10, $B$11:$AE$11, 0)), "")))</f>
        <v/>
      </c>
      <c r="BJ905" s="12"/>
      <c r="BN905" s="19" t="str" cm="1">
        <f t="array" ref="BN905">IF($AZ$10="", "", IF(IFERROR(INDEX($B905:$AE905, $BK905, MATCH($AZ$10, $B$11:$AE$11, 0)), "")="", "", IFERROR(INDEX($B905:$AE905, $BK905, MATCH($AZ$10, $B$11:$AE$11, 0)), "")))</f>
        <v/>
      </c>
      <c r="BO905" s="19" t="str">
        <f t="shared" si="210"/>
        <v/>
      </c>
      <c r="BP905" s="19" t="str">
        <f t="shared" si="211"/>
        <v/>
      </c>
      <c r="BQ905" s="19" t="str">
        <f t="shared" si="212"/>
        <v/>
      </c>
      <c r="BR905" s="30" t="str">
        <f t="shared" si="213"/>
        <v/>
      </c>
      <c r="BS905" s="19" t="str">
        <f t="shared" si="214"/>
        <v/>
      </c>
      <c r="BT905" s="40" t="str" cm="1">
        <f t="array" ref="BT905">IFERROR(DATE(INDEX($BQ905:$BS905, $BK905, MATCH($BN$5, $BQ$10:$BS$10, 0)), INDEX($BQ905:$BS905, $BK905, MATCH($BN$4, $BQ$10:$BS$10, 0)), INDEX($BQ905:$BS905, $BK905, MATCH($BN$3, $BQ$10:$BS$10, 0))), "")</f>
        <v/>
      </c>
      <c r="BV905" s="19" t="str">
        <f t="shared" si="215"/>
        <v/>
      </c>
      <c r="BX905" s="19" t="str">
        <f t="shared" si="216"/>
        <v/>
      </c>
      <c r="BZ905" s="30" t="str">
        <f t="shared" si="220"/>
        <v/>
      </c>
      <c r="CA905" s="13" t="str">
        <f t="shared" si="221"/>
        <v/>
      </c>
      <c r="CB905" s="13" t="str">
        <f t="shared" si="222"/>
        <v/>
      </c>
      <c r="CC905" s="13" t="str">
        <f t="shared" si="223"/>
        <v/>
      </c>
      <c r="CD905" s="32" t="str">
        <f t="shared" si="224"/>
        <v/>
      </c>
      <c r="CF905" s="52" t="str">
        <f t="shared" si="217"/>
        <v/>
      </c>
      <c r="CH905" s="19" t="str">
        <f>IF($CF905="", "", COUNTIF($CF$12:$CF$1210, "&gt;"&amp;$CF905)+1+COUNTIF($CF$12:$CF905, $CF905)-1)</f>
        <v/>
      </c>
      <c r="CJ905" s="19" t="str">
        <f t="shared" si="218"/>
        <v/>
      </c>
      <c r="CL905" s="87" t="str">
        <f t="shared" si="219"/>
        <v/>
      </c>
    </row>
    <row r="906" spans="1:90" x14ac:dyDescent="0.25">
      <c r="A906" s="11"/>
      <c r="B906" s="5"/>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7"/>
      <c r="AF906" s="11"/>
      <c r="AG906" s="12"/>
      <c r="AH906" s="12"/>
      <c r="AI906" s="12"/>
      <c r="AJ906" s="12"/>
      <c r="AK906" s="12"/>
      <c r="AL906" s="12"/>
      <c r="AM906" s="12"/>
      <c r="AN906" s="12"/>
      <c r="AO906" s="12"/>
      <c r="AP906" s="12"/>
      <c r="AQ906" s="12"/>
      <c r="AR906" s="12"/>
      <c r="AS906" s="12"/>
      <c r="AT906" s="12"/>
      <c r="AU906" s="12"/>
      <c r="AV906" s="12"/>
      <c r="AW906" s="12"/>
      <c r="AX906" s="12"/>
      <c r="AY906" s="12"/>
      <c r="AZ906" s="37" t="str">
        <f t="shared" si="209"/>
        <v/>
      </c>
      <c r="BA906" s="13" t="str" cm="1">
        <f t="array" ref="BA906">IF(BA$10="", "", IF(IFERROR(INDEX($B906:$AE906, $BK906, MATCH(BA$10, $B$11:$AE$11, 0)), "")="", "", IFERROR(VALUE(INDEX($B906:$AE906, $BK906, MATCH(BA$10, $B$11:$AE$11, 0))), "")))</f>
        <v/>
      </c>
      <c r="BB906" s="13" t="str" cm="1">
        <f t="array" ref="BB906">IF(BB$10="", "", IF(IFERROR(INDEX($B906:$AE906, $BK906, MATCH(BB$10, $B$11:$AE$11, 0)), "")="", "", IFERROR(VALUE(INDEX($B906:$AE906, $BK906, MATCH(BB$10, $B$11:$AE$11, 0))), "")))</f>
        <v/>
      </c>
      <c r="BC906" s="13" t="str" cm="1">
        <f t="array" ref="BC906">IF(BC$10="", "", IF(IFERROR(INDEX($B906:$AE906, $BK906, MATCH(BC$10, $B$11:$AE$11, 0)), "")="", "", IFERROR(VALUE(INDEX($B906:$AE906, $BK906, MATCH(BC$10, $B$11:$AE$11, 0))), "")))</f>
        <v/>
      </c>
      <c r="BD906" s="13" t="str" cm="1">
        <f t="array" ref="BD906">IF(BD$10="", "", IF(IFERROR(INDEX($B906:$AE906, $BK906, MATCH(BD$10, $B$11:$AE$11, 0)), "")="", "", IFERROR(VALUE(INDEX($B906:$AE906, $BK906, MATCH(BD$10, $B$11:$AE$11, 0))), "")))</f>
        <v/>
      </c>
      <c r="BE906" s="32" t="str" cm="1">
        <f t="array" ref="BE906">IF(BE$10="", "", IF(IFERROR(INDEX($B906:$AE906, $BK906, MATCH(BE$10, $B$11:$AE$11, 0)), "")="", "", IFERROR(VALUE(INDEX($B906:$AE906, $BK906, MATCH(BE$10, $B$11:$AE$11, 0))), "")))</f>
        <v/>
      </c>
      <c r="BF906" s="12"/>
      <c r="BG906" s="44" t="str" cm="1">
        <f t="array" ref="BG906">IF(BG$10="", "", IF(IFERROR(INDEX($B906:$AE906, $BK906, MATCH(BG$10, $B$11:$AE$11, 0)), "")="", "", IFERROR(LEFT(INDEX($B906:$AE906, $BK906, MATCH(BG$10, $B$11:$AE$11, 0)), 70), "")))</f>
        <v/>
      </c>
      <c r="BH906" s="12"/>
      <c r="BI906" s="44" t="str" cm="1">
        <f t="array" ref="BI906">IF(BI$10="", "", IF(IFERROR(INDEX($B906:$AE906, $BK906, MATCH(BI$10, $B$11:$AE$11, 0)), "")="", "", IFERROR(INDEX($B906:$AE906, $BK906, MATCH(BI$10, $B$11:$AE$11, 0)), "")))</f>
        <v/>
      </c>
      <c r="BJ906" s="12"/>
      <c r="BN906" s="19" t="str" cm="1">
        <f t="array" ref="BN906">IF($AZ$10="", "", IF(IFERROR(INDEX($B906:$AE906, $BK906, MATCH($AZ$10, $B$11:$AE$11, 0)), "")="", "", IFERROR(INDEX($B906:$AE906, $BK906, MATCH($AZ$10, $B$11:$AE$11, 0)), "")))</f>
        <v/>
      </c>
      <c r="BO906" s="19" t="str">
        <f t="shared" si="210"/>
        <v/>
      </c>
      <c r="BP906" s="19" t="str">
        <f t="shared" si="211"/>
        <v/>
      </c>
      <c r="BQ906" s="19" t="str">
        <f t="shared" si="212"/>
        <v/>
      </c>
      <c r="BR906" s="30" t="str">
        <f t="shared" si="213"/>
        <v/>
      </c>
      <c r="BS906" s="19" t="str">
        <f t="shared" si="214"/>
        <v/>
      </c>
      <c r="BT906" s="40" t="str" cm="1">
        <f t="array" ref="BT906">IFERROR(DATE(INDEX($BQ906:$BS906, $BK906, MATCH($BN$5, $BQ$10:$BS$10, 0)), INDEX($BQ906:$BS906, $BK906, MATCH($BN$4, $BQ$10:$BS$10, 0)), INDEX($BQ906:$BS906, $BK906, MATCH($BN$3, $BQ$10:$BS$10, 0))), "")</f>
        <v/>
      </c>
      <c r="BV906" s="19" t="str">
        <f t="shared" si="215"/>
        <v/>
      </c>
      <c r="BX906" s="19" t="str">
        <f t="shared" si="216"/>
        <v/>
      </c>
      <c r="BZ906" s="30" t="str">
        <f t="shared" si="220"/>
        <v/>
      </c>
      <c r="CA906" s="13" t="str">
        <f t="shared" si="221"/>
        <v/>
      </c>
      <c r="CB906" s="13" t="str">
        <f t="shared" si="222"/>
        <v/>
      </c>
      <c r="CC906" s="13" t="str">
        <f t="shared" si="223"/>
        <v/>
      </c>
      <c r="CD906" s="32" t="str">
        <f t="shared" si="224"/>
        <v/>
      </c>
      <c r="CF906" s="52" t="str">
        <f t="shared" si="217"/>
        <v/>
      </c>
      <c r="CH906" s="19" t="str">
        <f>IF($CF906="", "", COUNTIF($CF$12:$CF$1210, "&gt;"&amp;$CF906)+1+COUNTIF($CF$12:$CF906, $CF906)-1)</f>
        <v/>
      </c>
      <c r="CJ906" s="19" t="str">
        <f t="shared" si="218"/>
        <v/>
      </c>
      <c r="CL906" s="87" t="str">
        <f t="shared" si="219"/>
        <v/>
      </c>
    </row>
    <row r="907" spans="1:90" x14ac:dyDescent="0.25">
      <c r="A907" s="11"/>
      <c r="B907" s="5"/>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7"/>
      <c r="AF907" s="11"/>
      <c r="AG907" s="12"/>
      <c r="AH907" s="12"/>
      <c r="AI907" s="12"/>
      <c r="AJ907" s="12"/>
      <c r="AK907" s="12"/>
      <c r="AL907" s="12"/>
      <c r="AM907" s="12"/>
      <c r="AN907" s="12"/>
      <c r="AO907" s="12"/>
      <c r="AP907" s="12"/>
      <c r="AQ907" s="12"/>
      <c r="AR907" s="12"/>
      <c r="AS907" s="12"/>
      <c r="AT907" s="12"/>
      <c r="AU907" s="12"/>
      <c r="AV907" s="12"/>
      <c r="AW907" s="12"/>
      <c r="AX907" s="12"/>
      <c r="AY907" s="12"/>
      <c r="AZ907" s="37" t="str">
        <f t="shared" si="209"/>
        <v/>
      </c>
      <c r="BA907" s="13" t="str" cm="1">
        <f t="array" ref="BA907">IF(BA$10="", "", IF(IFERROR(INDEX($B907:$AE907, $BK907, MATCH(BA$10, $B$11:$AE$11, 0)), "")="", "", IFERROR(VALUE(INDEX($B907:$AE907, $BK907, MATCH(BA$10, $B$11:$AE$11, 0))), "")))</f>
        <v/>
      </c>
      <c r="BB907" s="13" t="str" cm="1">
        <f t="array" ref="BB907">IF(BB$10="", "", IF(IFERROR(INDEX($B907:$AE907, $BK907, MATCH(BB$10, $B$11:$AE$11, 0)), "")="", "", IFERROR(VALUE(INDEX($B907:$AE907, $BK907, MATCH(BB$10, $B$11:$AE$11, 0))), "")))</f>
        <v/>
      </c>
      <c r="BC907" s="13" t="str" cm="1">
        <f t="array" ref="BC907">IF(BC$10="", "", IF(IFERROR(INDEX($B907:$AE907, $BK907, MATCH(BC$10, $B$11:$AE$11, 0)), "")="", "", IFERROR(VALUE(INDEX($B907:$AE907, $BK907, MATCH(BC$10, $B$11:$AE$11, 0))), "")))</f>
        <v/>
      </c>
      <c r="BD907" s="13" t="str" cm="1">
        <f t="array" ref="BD907">IF(BD$10="", "", IF(IFERROR(INDEX($B907:$AE907, $BK907, MATCH(BD$10, $B$11:$AE$11, 0)), "")="", "", IFERROR(VALUE(INDEX($B907:$AE907, $BK907, MATCH(BD$10, $B$11:$AE$11, 0))), "")))</f>
        <v/>
      </c>
      <c r="BE907" s="32" t="str" cm="1">
        <f t="array" ref="BE907">IF(BE$10="", "", IF(IFERROR(INDEX($B907:$AE907, $BK907, MATCH(BE$10, $B$11:$AE$11, 0)), "")="", "", IFERROR(VALUE(INDEX($B907:$AE907, $BK907, MATCH(BE$10, $B$11:$AE$11, 0))), "")))</f>
        <v/>
      </c>
      <c r="BF907" s="12"/>
      <c r="BG907" s="44" t="str" cm="1">
        <f t="array" ref="BG907">IF(BG$10="", "", IF(IFERROR(INDEX($B907:$AE907, $BK907, MATCH(BG$10, $B$11:$AE$11, 0)), "")="", "", IFERROR(LEFT(INDEX($B907:$AE907, $BK907, MATCH(BG$10, $B$11:$AE$11, 0)), 70), "")))</f>
        <v/>
      </c>
      <c r="BH907" s="12"/>
      <c r="BI907" s="44" t="str" cm="1">
        <f t="array" ref="BI907">IF(BI$10="", "", IF(IFERROR(INDEX($B907:$AE907, $BK907, MATCH(BI$10, $B$11:$AE$11, 0)), "")="", "", IFERROR(INDEX($B907:$AE907, $BK907, MATCH(BI$10, $B$11:$AE$11, 0)), "")))</f>
        <v/>
      </c>
      <c r="BJ907" s="12"/>
      <c r="BN907" s="19" t="str" cm="1">
        <f t="array" ref="BN907">IF($AZ$10="", "", IF(IFERROR(INDEX($B907:$AE907, $BK907, MATCH($AZ$10, $B$11:$AE$11, 0)), "")="", "", IFERROR(INDEX($B907:$AE907, $BK907, MATCH($AZ$10, $B$11:$AE$11, 0)), "")))</f>
        <v/>
      </c>
      <c r="BO907" s="19" t="str">
        <f t="shared" si="210"/>
        <v/>
      </c>
      <c r="BP907" s="19" t="str">
        <f t="shared" si="211"/>
        <v/>
      </c>
      <c r="BQ907" s="19" t="str">
        <f t="shared" si="212"/>
        <v/>
      </c>
      <c r="BR907" s="30" t="str">
        <f t="shared" si="213"/>
        <v/>
      </c>
      <c r="BS907" s="19" t="str">
        <f t="shared" si="214"/>
        <v/>
      </c>
      <c r="BT907" s="40" t="str" cm="1">
        <f t="array" ref="BT907">IFERROR(DATE(INDEX($BQ907:$BS907, $BK907, MATCH($BN$5, $BQ$10:$BS$10, 0)), INDEX($BQ907:$BS907, $BK907, MATCH($BN$4, $BQ$10:$BS$10, 0)), INDEX($BQ907:$BS907, $BK907, MATCH($BN$3, $BQ$10:$BS$10, 0))), "")</f>
        <v/>
      </c>
      <c r="BV907" s="19" t="str">
        <f t="shared" si="215"/>
        <v/>
      </c>
      <c r="BX907" s="19" t="str">
        <f t="shared" si="216"/>
        <v/>
      </c>
      <c r="BZ907" s="30" t="str">
        <f t="shared" si="220"/>
        <v/>
      </c>
      <c r="CA907" s="13" t="str">
        <f t="shared" si="221"/>
        <v/>
      </c>
      <c r="CB907" s="13" t="str">
        <f t="shared" si="222"/>
        <v/>
      </c>
      <c r="CC907" s="13" t="str">
        <f t="shared" si="223"/>
        <v/>
      </c>
      <c r="CD907" s="32" t="str">
        <f t="shared" si="224"/>
        <v/>
      </c>
      <c r="CF907" s="52" t="str">
        <f t="shared" si="217"/>
        <v/>
      </c>
      <c r="CH907" s="19" t="str">
        <f>IF($CF907="", "", COUNTIF($CF$12:$CF$1210, "&gt;"&amp;$CF907)+1+COUNTIF($CF$12:$CF907, $CF907)-1)</f>
        <v/>
      </c>
      <c r="CJ907" s="19" t="str">
        <f t="shared" si="218"/>
        <v/>
      </c>
      <c r="CL907" s="87" t="str">
        <f t="shared" si="219"/>
        <v/>
      </c>
    </row>
    <row r="908" spans="1:90" x14ac:dyDescent="0.25">
      <c r="A908" s="11"/>
      <c r="B908" s="5"/>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7"/>
      <c r="AF908" s="11"/>
      <c r="AG908" s="12"/>
      <c r="AH908" s="12"/>
      <c r="AI908" s="12"/>
      <c r="AJ908" s="12"/>
      <c r="AK908" s="12"/>
      <c r="AL908" s="12"/>
      <c r="AM908" s="12"/>
      <c r="AN908" s="12"/>
      <c r="AO908" s="12"/>
      <c r="AP908" s="12"/>
      <c r="AQ908" s="12"/>
      <c r="AR908" s="12"/>
      <c r="AS908" s="12"/>
      <c r="AT908" s="12"/>
      <c r="AU908" s="12"/>
      <c r="AV908" s="12"/>
      <c r="AW908" s="12"/>
      <c r="AX908" s="12"/>
      <c r="AY908" s="12"/>
      <c r="AZ908" s="37" t="str">
        <f t="shared" si="209"/>
        <v/>
      </c>
      <c r="BA908" s="13" t="str" cm="1">
        <f t="array" ref="BA908">IF(BA$10="", "", IF(IFERROR(INDEX($B908:$AE908, $BK908, MATCH(BA$10, $B$11:$AE$11, 0)), "")="", "", IFERROR(VALUE(INDEX($B908:$AE908, $BK908, MATCH(BA$10, $B$11:$AE$11, 0))), "")))</f>
        <v/>
      </c>
      <c r="BB908" s="13" t="str" cm="1">
        <f t="array" ref="BB908">IF(BB$10="", "", IF(IFERROR(INDEX($B908:$AE908, $BK908, MATCH(BB$10, $B$11:$AE$11, 0)), "")="", "", IFERROR(VALUE(INDEX($B908:$AE908, $BK908, MATCH(BB$10, $B$11:$AE$11, 0))), "")))</f>
        <v/>
      </c>
      <c r="BC908" s="13" t="str" cm="1">
        <f t="array" ref="BC908">IF(BC$10="", "", IF(IFERROR(INDEX($B908:$AE908, $BK908, MATCH(BC$10, $B$11:$AE$11, 0)), "")="", "", IFERROR(VALUE(INDEX($B908:$AE908, $BK908, MATCH(BC$10, $B$11:$AE$11, 0))), "")))</f>
        <v/>
      </c>
      <c r="BD908" s="13" t="str" cm="1">
        <f t="array" ref="BD908">IF(BD$10="", "", IF(IFERROR(INDEX($B908:$AE908, $BK908, MATCH(BD$10, $B$11:$AE$11, 0)), "")="", "", IFERROR(VALUE(INDEX($B908:$AE908, $BK908, MATCH(BD$10, $B$11:$AE$11, 0))), "")))</f>
        <v/>
      </c>
      <c r="BE908" s="32" t="str" cm="1">
        <f t="array" ref="BE908">IF(BE$10="", "", IF(IFERROR(INDEX($B908:$AE908, $BK908, MATCH(BE$10, $B$11:$AE$11, 0)), "")="", "", IFERROR(VALUE(INDEX($B908:$AE908, $BK908, MATCH(BE$10, $B$11:$AE$11, 0))), "")))</f>
        <v/>
      </c>
      <c r="BF908" s="12"/>
      <c r="BG908" s="44" t="str" cm="1">
        <f t="array" ref="BG908">IF(BG$10="", "", IF(IFERROR(INDEX($B908:$AE908, $BK908, MATCH(BG$10, $B$11:$AE$11, 0)), "")="", "", IFERROR(LEFT(INDEX($B908:$AE908, $BK908, MATCH(BG$10, $B$11:$AE$11, 0)), 70), "")))</f>
        <v/>
      </c>
      <c r="BH908" s="12"/>
      <c r="BI908" s="44" t="str" cm="1">
        <f t="array" ref="BI908">IF(BI$10="", "", IF(IFERROR(INDEX($B908:$AE908, $BK908, MATCH(BI$10, $B$11:$AE$11, 0)), "")="", "", IFERROR(INDEX($B908:$AE908, $BK908, MATCH(BI$10, $B$11:$AE$11, 0)), "")))</f>
        <v/>
      </c>
      <c r="BJ908" s="12"/>
      <c r="BN908" s="19" t="str" cm="1">
        <f t="array" ref="BN908">IF($AZ$10="", "", IF(IFERROR(INDEX($B908:$AE908, $BK908, MATCH($AZ$10, $B$11:$AE$11, 0)), "")="", "", IFERROR(INDEX($B908:$AE908, $BK908, MATCH($AZ$10, $B$11:$AE$11, 0)), "")))</f>
        <v/>
      </c>
      <c r="BO908" s="19" t="str">
        <f t="shared" si="210"/>
        <v/>
      </c>
      <c r="BP908" s="19" t="str">
        <f t="shared" si="211"/>
        <v/>
      </c>
      <c r="BQ908" s="19" t="str">
        <f t="shared" si="212"/>
        <v/>
      </c>
      <c r="BR908" s="30" t="str">
        <f t="shared" si="213"/>
        <v/>
      </c>
      <c r="BS908" s="19" t="str">
        <f t="shared" si="214"/>
        <v/>
      </c>
      <c r="BT908" s="40" t="str" cm="1">
        <f t="array" ref="BT908">IFERROR(DATE(INDEX($BQ908:$BS908, $BK908, MATCH($BN$5, $BQ$10:$BS$10, 0)), INDEX($BQ908:$BS908, $BK908, MATCH($BN$4, $BQ$10:$BS$10, 0)), INDEX($BQ908:$BS908, $BK908, MATCH($BN$3, $BQ$10:$BS$10, 0))), "")</f>
        <v/>
      </c>
      <c r="BV908" s="19" t="str">
        <f t="shared" si="215"/>
        <v/>
      </c>
      <c r="BX908" s="19" t="str">
        <f t="shared" si="216"/>
        <v/>
      </c>
      <c r="BZ908" s="30" t="str">
        <f t="shared" si="220"/>
        <v/>
      </c>
      <c r="CA908" s="13" t="str">
        <f t="shared" si="221"/>
        <v/>
      </c>
      <c r="CB908" s="13" t="str">
        <f t="shared" si="222"/>
        <v/>
      </c>
      <c r="CC908" s="13" t="str">
        <f t="shared" si="223"/>
        <v/>
      </c>
      <c r="CD908" s="32" t="str">
        <f t="shared" si="224"/>
        <v/>
      </c>
      <c r="CF908" s="52" t="str">
        <f t="shared" si="217"/>
        <v/>
      </c>
      <c r="CH908" s="19" t="str">
        <f>IF($CF908="", "", COUNTIF($CF$12:$CF$1210, "&gt;"&amp;$CF908)+1+COUNTIF($CF$12:$CF908, $CF908)-1)</f>
        <v/>
      </c>
      <c r="CJ908" s="19" t="str">
        <f t="shared" si="218"/>
        <v/>
      </c>
      <c r="CL908" s="87" t="str">
        <f t="shared" si="219"/>
        <v/>
      </c>
    </row>
    <row r="909" spans="1:90" x14ac:dyDescent="0.25">
      <c r="A909" s="11"/>
      <c r="B909" s="5"/>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7"/>
      <c r="AF909" s="11"/>
      <c r="AG909" s="12"/>
      <c r="AH909" s="12"/>
      <c r="AI909" s="12"/>
      <c r="AJ909" s="12"/>
      <c r="AK909" s="12"/>
      <c r="AL909" s="12"/>
      <c r="AM909" s="12"/>
      <c r="AN909" s="12"/>
      <c r="AO909" s="12"/>
      <c r="AP909" s="12"/>
      <c r="AQ909" s="12"/>
      <c r="AR909" s="12"/>
      <c r="AS909" s="12"/>
      <c r="AT909" s="12"/>
      <c r="AU909" s="12"/>
      <c r="AV909" s="12"/>
      <c r="AW909" s="12"/>
      <c r="AX909" s="12"/>
      <c r="AY909" s="12"/>
      <c r="AZ909" s="37" t="str">
        <f t="shared" ref="AZ909:AZ972" si="225">$BT909</f>
        <v/>
      </c>
      <c r="BA909" s="13" t="str" cm="1">
        <f t="array" ref="BA909">IF(BA$10="", "", IF(IFERROR(INDEX($B909:$AE909, $BK909, MATCH(BA$10, $B$11:$AE$11, 0)), "")="", "", IFERROR(VALUE(INDEX($B909:$AE909, $BK909, MATCH(BA$10, $B$11:$AE$11, 0))), "")))</f>
        <v/>
      </c>
      <c r="BB909" s="13" t="str" cm="1">
        <f t="array" ref="BB909">IF(BB$10="", "", IF(IFERROR(INDEX($B909:$AE909, $BK909, MATCH(BB$10, $B$11:$AE$11, 0)), "")="", "", IFERROR(VALUE(INDEX($B909:$AE909, $BK909, MATCH(BB$10, $B$11:$AE$11, 0))), "")))</f>
        <v/>
      </c>
      <c r="BC909" s="13" t="str" cm="1">
        <f t="array" ref="BC909">IF(BC$10="", "", IF(IFERROR(INDEX($B909:$AE909, $BK909, MATCH(BC$10, $B$11:$AE$11, 0)), "")="", "", IFERROR(VALUE(INDEX($B909:$AE909, $BK909, MATCH(BC$10, $B$11:$AE$11, 0))), "")))</f>
        <v/>
      </c>
      <c r="BD909" s="13" t="str" cm="1">
        <f t="array" ref="BD909">IF(BD$10="", "", IF(IFERROR(INDEX($B909:$AE909, $BK909, MATCH(BD$10, $B$11:$AE$11, 0)), "")="", "", IFERROR(VALUE(INDEX($B909:$AE909, $BK909, MATCH(BD$10, $B$11:$AE$11, 0))), "")))</f>
        <v/>
      </c>
      <c r="BE909" s="32" t="str" cm="1">
        <f t="array" ref="BE909">IF(BE$10="", "", IF(IFERROR(INDEX($B909:$AE909, $BK909, MATCH(BE$10, $B$11:$AE$11, 0)), "")="", "", IFERROR(VALUE(INDEX($B909:$AE909, $BK909, MATCH(BE$10, $B$11:$AE$11, 0))), "")))</f>
        <v/>
      </c>
      <c r="BF909" s="12"/>
      <c r="BG909" s="44" t="str" cm="1">
        <f t="array" ref="BG909">IF(BG$10="", "", IF(IFERROR(INDEX($B909:$AE909, $BK909, MATCH(BG$10, $B$11:$AE$11, 0)), "")="", "", IFERROR(LEFT(INDEX($B909:$AE909, $BK909, MATCH(BG$10, $B$11:$AE$11, 0)), 70), "")))</f>
        <v/>
      </c>
      <c r="BH909" s="12"/>
      <c r="BI909" s="44" t="str" cm="1">
        <f t="array" ref="BI909">IF(BI$10="", "", IF(IFERROR(INDEX($B909:$AE909, $BK909, MATCH(BI$10, $B$11:$AE$11, 0)), "")="", "", IFERROR(INDEX($B909:$AE909, $BK909, MATCH(BI$10, $B$11:$AE$11, 0)), "")))</f>
        <v/>
      </c>
      <c r="BJ909" s="12"/>
      <c r="BN909" s="19" t="str" cm="1">
        <f t="array" ref="BN909">IF($AZ$10="", "", IF(IFERROR(INDEX($B909:$AE909, $BK909, MATCH($AZ$10, $B$11:$AE$11, 0)), "")="", "", IFERROR(INDEX($B909:$AE909, $BK909, MATCH($AZ$10, $B$11:$AE$11, 0)), "")))</f>
        <v/>
      </c>
      <c r="BO909" s="19" t="str">
        <f t="shared" ref="BO909:BO972" si="226">IF($BN909="", "", IFERROR(FIND("/", $BN909), ""))</f>
        <v/>
      </c>
      <c r="BP909" s="19" t="str">
        <f t="shared" ref="BP909:BP972" si="227">IF(OR($BN909="", $BO909=""), "", IFERROR(FIND("/", $BN909, $BO909+1), ""))</f>
        <v/>
      </c>
      <c r="BQ909" s="19" t="str">
        <f t="shared" ref="BQ909:BQ972" si="228">IF($BN909="", "", IFERROR(VALUE(LEFT($BN909, $BO909-1)), ""))</f>
        <v/>
      </c>
      <c r="BR909" s="30" t="str">
        <f t="shared" ref="BR909:BR972" si="229">IF($BN909="", "", IFERROR(VALUE(MID($BN909, $BO909+1, (BP909-BO909-1))), ""))</f>
        <v/>
      </c>
      <c r="BS909" s="19" t="str">
        <f t="shared" ref="BS909:BS972" si="230">IF($BN909="", "", IFERROR(VALUE(MID($BN909, $BP909+1, (LEN(BN909)-BP909))), ""))</f>
        <v/>
      </c>
      <c r="BT909" s="40" t="str" cm="1">
        <f t="array" ref="BT909">IFERROR(DATE(INDEX($BQ909:$BS909, $BK909, MATCH($BN$5, $BQ$10:$BS$10, 0)), INDEX($BQ909:$BS909, $BK909, MATCH($BN$4, $BQ$10:$BS$10, 0)), INDEX($BQ909:$BS909, $BK909, MATCH($BN$3, $BQ$10:$BS$10, 0))), "")</f>
        <v/>
      </c>
      <c r="BV909" s="19" t="str">
        <f t="shared" ref="BV909:BV972" si="231">IF(COUNTIF($B909:$AE909, "")=30, "", "X")</f>
        <v/>
      </c>
      <c r="BX909" s="19" t="str">
        <f t="shared" ref="BX909:BX972" si="232">IF($BI909="", "", IF(COUNTIF($BI$12:$BI$1210, $BI909)&gt;1, "X", ""))</f>
        <v/>
      </c>
      <c r="BZ909" s="30" t="str">
        <f t="shared" si="220"/>
        <v/>
      </c>
      <c r="CA909" s="13" t="str">
        <f t="shared" si="221"/>
        <v/>
      </c>
      <c r="CB909" s="13" t="str">
        <f t="shared" si="222"/>
        <v/>
      </c>
      <c r="CC909" s="13" t="str">
        <f t="shared" si="223"/>
        <v/>
      </c>
      <c r="CD909" s="32" t="str">
        <f t="shared" si="224"/>
        <v/>
      </c>
      <c r="CF909" s="52" t="str">
        <f t="shared" ref="CF909:CF972" si="233">IF($BV909="", "", IFERROR(SUM($BZ909:$CD909), ""))</f>
        <v/>
      </c>
      <c r="CH909" s="19" t="str">
        <f>IF($CF909="", "", COUNTIF($CF$12:$CF$1210, "&gt;"&amp;$CF909)+1+COUNTIF($CF$12:$CF909, $CF909)-1)</f>
        <v/>
      </c>
      <c r="CJ909" s="19" t="str">
        <f t="shared" ref="CJ909:CJ972" si="234">IF($BT909="", "", IFERROR(TEXT($BT909, "mmm yyyy"), ""))</f>
        <v/>
      </c>
      <c r="CL909" s="87" t="str">
        <f t="shared" ref="CL909:CL972" si="235">IF($BV909="", "", IFERROR(SUM($BB909:$BE909)/$BA909, ""))</f>
        <v/>
      </c>
    </row>
    <row r="910" spans="1:90" x14ac:dyDescent="0.25">
      <c r="A910" s="11"/>
      <c r="B910" s="5"/>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7"/>
      <c r="AF910" s="11"/>
      <c r="AG910" s="12"/>
      <c r="AH910" s="12"/>
      <c r="AI910" s="12"/>
      <c r="AJ910" s="12"/>
      <c r="AK910" s="12"/>
      <c r="AL910" s="12"/>
      <c r="AM910" s="12"/>
      <c r="AN910" s="12"/>
      <c r="AO910" s="12"/>
      <c r="AP910" s="12"/>
      <c r="AQ910" s="12"/>
      <c r="AR910" s="12"/>
      <c r="AS910" s="12"/>
      <c r="AT910" s="12"/>
      <c r="AU910" s="12"/>
      <c r="AV910" s="12"/>
      <c r="AW910" s="12"/>
      <c r="AX910" s="12"/>
      <c r="AY910" s="12"/>
      <c r="AZ910" s="37" t="str">
        <f t="shared" si="225"/>
        <v/>
      </c>
      <c r="BA910" s="13" t="str" cm="1">
        <f t="array" ref="BA910">IF(BA$10="", "", IF(IFERROR(INDEX($B910:$AE910, $BK910, MATCH(BA$10, $B$11:$AE$11, 0)), "")="", "", IFERROR(VALUE(INDEX($B910:$AE910, $BK910, MATCH(BA$10, $B$11:$AE$11, 0))), "")))</f>
        <v/>
      </c>
      <c r="BB910" s="13" t="str" cm="1">
        <f t="array" ref="BB910">IF(BB$10="", "", IF(IFERROR(INDEX($B910:$AE910, $BK910, MATCH(BB$10, $B$11:$AE$11, 0)), "")="", "", IFERROR(VALUE(INDEX($B910:$AE910, $BK910, MATCH(BB$10, $B$11:$AE$11, 0))), "")))</f>
        <v/>
      </c>
      <c r="BC910" s="13" t="str" cm="1">
        <f t="array" ref="BC910">IF(BC$10="", "", IF(IFERROR(INDEX($B910:$AE910, $BK910, MATCH(BC$10, $B$11:$AE$11, 0)), "")="", "", IFERROR(VALUE(INDEX($B910:$AE910, $BK910, MATCH(BC$10, $B$11:$AE$11, 0))), "")))</f>
        <v/>
      </c>
      <c r="BD910" s="13" t="str" cm="1">
        <f t="array" ref="BD910">IF(BD$10="", "", IF(IFERROR(INDEX($B910:$AE910, $BK910, MATCH(BD$10, $B$11:$AE$11, 0)), "")="", "", IFERROR(VALUE(INDEX($B910:$AE910, $BK910, MATCH(BD$10, $B$11:$AE$11, 0))), "")))</f>
        <v/>
      </c>
      <c r="BE910" s="32" t="str" cm="1">
        <f t="array" ref="BE910">IF(BE$10="", "", IF(IFERROR(INDEX($B910:$AE910, $BK910, MATCH(BE$10, $B$11:$AE$11, 0)), "")="", "", IFERROR(VALUE(INDEX($B910:$AE910, $BK910, MATCH(BE$10, $B$11:$AE$11, 0))), "")))</f>
        <v/>
      </c>
      <c r="BF910" s="12"/>
      <c r="BG910" s="44" t="str" cm="1">
        <f t="array" ref="BG910">IF(BG$10="", "", IF(IFERROR(INDEX($B910:$AE910, $BK910, MATCH(BG$10, $B$11:$AE$11, 0)), "")="", "", IFERROR(LEFT(INDEX($B910:$AE910, $BK910, MATCH(BG$10, $B$11:$AE$11, 0)), 70), "")))</f>
        <v/>
      </c>
      <c r="BH910" s="12"/>
      <c r="BI910" s="44" t="str" cm="1">
        <f t="array" ref="BI910">IF(BI$10="", "", IF(IFERROR(INDEX($B910:$AE910, $BK910, MATCH(BI$10, $B$11:$AE$11, 0)), "")="", "", IFERROR(INDEX($B910:$AE910, $BK910, MATCH(BI$10, $B$11:$AE$11, 0)), "")))</f>
        <v/>
      </c>
      <c r="BJ910" s="12"/>
      <c r="BN910" s="19" t="str" cm="1">
        <f t="array" ref="BN910">IF($AZ$10="", "", IF(IFERROR(INDEX($B910:$AE910, $BK910, MATCH($AZ$10, $B$11:$AE$11, 0)), "")="", "", IFERROR(INDEX($B910:$AE910, $BK910, MATCH($AZ$10, $B$11:$AE$11, 0)), "")))</f>
        <v/>
      </c>
      <c r="BO910" s="19" t="str">
        <f t="shared" si="226"/>
        <v/>
      </c>
      <c r="BP910" s="19" t="str">
        <f t="shared" si="227"/>
        <v/>
      </c>
      <c r="BQ910" s="19" t="str">
        <f t="shared" si="228"/>
        <v/>
      </c>
      <c r="BR910" s="30" t="str">
        <f t="shared" si="229"/>
        <v/>
      </c>
      <c r="BS910" s="19" t="str">
        <f t="shared" si="230"/>
        <v/>
      </c>
      <c r="BT910" s="40" t="str" cm="1">
        <f t="array" ref="BT910">IFERROR(DATE(INDEX($BQ910:$BS910, $BK910, MATCH($BN$5, $BQ$10:$BS$10, 0)), INDEX($BQ910:$BS910, $BK910, MATCH($BN$4, $BQ$10:$BS$10, 0)), INDEX($BQ910:$BS910, $BK910, MATCH($BN$3, $BQ$10:$BS$10, 0))), "")</f>
        <v/>
      </c>
      <c r="BV910" s="19" t="str">
        <f t="shared" si="231"/>
        <v/>
      </c>
      <c r="BX910" s="19" t="str">
        <f t="shared" si="232"/>
        <v/>
      </c>
      <c r="BZ910" s="30" t="str">
        <f t="shared" si="220"/>
        <v/>
      </c>
      <c r="CA910" s="13" t="str">
        <f t="shared" si="221"/>
        <v/>
      </c>
      <c r="CB910" s="13" t="str">
        <f t="shared" si="222"/>
        <v/>
      </c>
      <c r="CC910" s="13" t="str">
        <f t="shared" si="223"/>
        <v/>
      </c>
      <c r="CD910" s="32" t="str">
        <f t="shared" si="224"/>
        <v/>
      </c>
      <c r="CF910" s="52" t="str">
        <f t="shared" si="233"/>
        <v/>
      </c>
      <c r="CH910" s="19" t="str">
        <f>IF($CF910="", "", COUNTIF($CF$12:$CF$1210, "&gt;"&amp;$CF910)+1+COUNTIF($CF$12:$CF910, $CF910)-1)</f>
        <v/>
      </c>
      <c r="CJ910" s="19" t="str">
        <f t="shared" si="234"/>
        <v/>
      </c>
      <c r="CL910" s="87" t="str">
        <f t="shared" si="235"/>
        <v/>
      </c>
    </row>
    <row r="911" spans="1:90" x14ac:dyDescent="0.25">
      <c r="A911" s="11"/>
      <c r="B911" s="5"/>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7"/>
      <c r="AF911" s="11"/>
      <c r="AG911" s="12"/>
      <c r="AH911" s="12"/>
      <c r="AI911" s="12"/>
      <c r="AJ911" s="12"/>
      <c r="AK911" s="12"/>
      <c r="AL911" s="12"/>
      <c r="AM911" s="12"/>
      <c r="AN911" s="12"/>
      <c r="AO911" s="12"/>
      <c r="AP911" s="12"/>
      <c r="AQ911" s="12"/>
      <c r="AR911" s="12"/>
      <c r="AS911" s="12"/>
      <c r="AT911" s="12"/>
      <c r="AU911" s="12"/>
      <c r="AV911" s="12"/>
      <c r="AW911" s="12"/>
      <c r="AX911" s="12"/>
      <c r="AY911" s="12"/>
      <c r="AZ911" s="37" t="str">
        <f t="shared" si="225"/>
        <v/>
      </c>
      <c r="BA911" s="13" t="str" cm="1">
        <f t="array" ref="BA911">IF(BA$10="", "", IF(IFERROR(INDEX($B911:$AE911, $BK911, MATCH(BA$10, $B$11:$AE$11, 0)), "")="", "", IFERROR(VALUE(INDEX($B911:$AE911, $BK911, MATCH(BA$10, $B$11:$AE$11, 0))), "")))</f>
        <v/>
      </c>
      <c r="BB911" s="13" t="str" cm="1">
        <f t="array" ref="BB911">IF(BB$10="", "", IF(IFERROR(INDEX($B911:$AE911, $BK911, MATCH(BB$10, $B$11:$AE$11, 0)), "")="", "", IFERROR(VALUE(INDEX($B911:$AE911, $BK911, MATCH(BB$10, $B$11:$AE$11, 0))), "")))</f>
        <v/>
      </c>
      <c r="BC911" s="13" t="str" cm="1">
        <f t="array" ref="BC911">IF(BC$10="", "", IF(IFERROR(INDEX($B911:$AE911, $BK911, MATCH(BC$10, $B$11:$AE$11, 0)), "")="", "", IFERROR(VALUE(INDEX($B911:$AE911, $BK911, MATCH(BC$10, $B$11:$AE$11, 0))), "")))</f>
        <v/>
      </c>
      <c r="BD911" s="13" t="str" cm="1">
        <f t="array" ref="BD911">IF(BD$10="", "", IF(IFERROR(INDEX($B911:$AE911, $BK911, MATCH(BD$10, $B$11:$AE$11, 0)), "")="", "", IFERROR(VALUE(INDEX($B911:$AE911, $BK911, MATCH(BD$10, $B$11:$AE$11, 0))), "")))</f>
        <v/>
      </c>
      <c r="BE911" s="32" t="str" cm="1">
        <f t="array" ref="BE911">IF(BE$10="", "", IF(IFERROR(INDEX($B911:$AE911, $BK911, MATCH(BE$10, $B$11:$AE$11, 0)), "")="", "", IFERROR(VALUE(INDEX($B911:$AE911, $BK911, MATCH(BE$10, $B$11:$AE$11, 0))), "")))</f>
        <v/>
      </c>
      <c r="BF911" s="12"/>
      <c r="BG911" s="44" t="str" cm="1">
        <f t="array" ref="BG911">IF(BG$10="", "", IF(IFERROR(INDEX($B911:$AE911, $BK911, MATCH(BG$10, $B$11:$AE$11, 0)), "")="", "", IFERROR(LEFT(INDEX($B911:$AE911, $BK911, MATCH(BG$10, $B$11:$AE$11, 0)), 70), "")))</f>
        <v/>
      </c>
      <c r="BH911" s="12"/>
      <c r="BI911" s="44" t="str" cm="1">
        <f t="array" ref="BI911">IF(BI$10="", "", IF(IFERROR(INDEX($B911:$AE911, $BK911, MATCH(BI$10, $B$11:$AE$11, 0)), "")="", "", IFERROR(INDEX($B911:$AE911, $BK911, MATCH(BI$10, $B$11:$AE$11, 0)), "")))</f>
        <v/>
      </c>
      <c r="BJ911" s="12"/>
      <c r="BN911" s="19" t="str" cm="1">
        <f t="array" ref="BN911">IF($AZ$10="", "", IF(IFERROR(INDEX($B911:$AE911, $BK911, MATCH($AZ$10, $B$11:$AE$11, 0)), "")="", "", IFERROR(INDEX($B911:$AE911, $BK911, MATCH($AZ$10, $B$11:$AE$11, 0)), "")))</f>
        <v/>
      </c>
      <c r="BO911" s="19" t="str">
        <f t="shared" si="226"/>
        <v/>
      </c>
      <c r="BP911" s="19" t="str">
        <f t="shared" si="227"/>
        <v/>
      </c>
      <c r="BQ911" s="19" t="str">
        <f t="shared" si="228"/>
        <v/>
      </c>
      <c r="BR911" s="30" t="str">
        <f t="shared" si="229"/>
        <v/>
      </c>
      <c r="BS911" s="19" t="str">
        <f t="shared" si="230"/>
        <v/>
      </c>
      <c r="BT911" s="40" t="str" cm="1">
        <f t="array" ref="BT911">IFERROR(DATE(INDEX($BQ911:$BS911, $BK911, MATCH($BN$5, $BQ$10:$BS$10, 0)), INDEX($BQ911:$BS911, $BK911, MATCH($BN$4, $BQ$10:$BS$10, 0)), INDEX($BQ911:$BS911, $BK911, MATCH($BN$3, $BQ$10:$BS$10, 0))), "")</f>
        <v/>
      </c>
      <c r="BV911" s="19" t="str">
        <f t="shared" si="231"/>
        <v/>
      </c>
      <c r="BX911" s="19" t="str">
        <f t="shared" si="232"/>
        <v/>
      </c>
      <c r="BZ911" s="30" t="str">
        <f t="shared" ref="BZ911:BZ974" si="236">IF(BA911="", "", IFERROR(ROUNDDOWN(BA911/BZ$9, 0)*BZ$8, ""))</f>
        <v/>
      </c>
      <c r="CA911" s="13" t="str">
        <f t="shared" ref="CA911:CA974" si="237">IF(BB911="", "", IFERROR(ROUNDDOWN(BB911/CA$9, 0)*CA$8, ""))</f>
        <v/>
      </c>
      <c r="CB911" s="13" t="str">
        <f t="shared" ref="CB911:CB974" si="238">IF(BC911="", "", IFERROR(ROUNDDOWN(BC911/CB$9, 0)*CB$8, ""))</f>
        <v/>
      </c>
      <c r="CC911" s="13" t="str">
        <f t="shared" ref="CC911:CC974" si="239">IF(BD911="", "", IFERROR(ROUNDDOWN(BD911/CC$9, 0)*CC$8, ""))</f>
        <v/>
      </c>
      <c r="CD911" s="32" t="str">
        <f t="shared" ref="CD911:CD974" si="240">IF(BE911="", "", IFERROR(ROUNDDOWN(BE911/CD$9, 0)*CD$8, ""))</f>
        <v/>
      </c>
      <c r="CF911" s="52" t="str">
        <f t="shared" si="233"/>
        <v/>
      </c>
      <c r="CH911" s="19" t="str">
        <f>IF($CF911="", "", COUNTIF($CF$12:$CF$1210, "&gt;"&amp;$CF911)+1+COUNTIF($CF$12:$CF911, $CF911)-1)</f>
        <v/>
      </c>
      <c r="CJ911" s="19" t="str">
        <f t="shared" si="234"/>
        <v/>
      </c>
      <c r="CL911" s="87" t="str">
        <f t="shared" si="235"/>
        <v/>
      </c>
    </row>
    <row r="912" spans="1:90" x14ac:dyDescent="0.25">
      <c r="A912" s="11"/>
      <c r="B912" s="5"/>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7"/>
      <c r="AF912" s="11"/>
      <c r="AG912" s="12"/>
      <c r="AH912" s="12"/>
      <c r="AI912" s="12"/>
      <c r="AJ912" s="12"/>
      <c r="AK912" s="12"/>
      <c r="AL912" s="12"/>
      <c r="AM912" s="12"/>
      <c r="AN912" s="12"/>
      <c r="AO912" s="12"/>
      <c r="AP912" s="12"/>
      <c r="AQ912" s="12"/>
      <c r="AR912" s="12"/>
      <c r="AS912" s="12"/>
      <c r="AT912" s="12"/>
      <c r="AU912" s="12"/>
      <c r="AV912" s="12"/>
      <c r="AW912" s="12"/>
      <c r="AX912" s="12"/>
      <c r="AY912" s="12"/>
      <c r="AZ912" s="37" t="str">
        <f t="shared" si="225"/>
        <v/>
      </c>
      <c r="BA912" s="13" t="str" cm="1">
        <f t="array" ref="BA912">IF(BA$10="", "", IF(IFERROR(INDEX($B912:$AE912, $BK912, MATCH(BA$10, $B$11:$AE$11, 0)), "")="", "", IFERROR(VALUE(INDEX($B912:$AE912, $BK912, MATCH(BA$10, $B$11:$AE$11, 0))), "")))</f>
        <v/>
      </c>
      <c r="BB912" s="13" t="str" cm="1">
        <f t="array" ref="BB912">IF(BB$10="", "", IF(IFERROR(INDEX($B912:$AE912, $BK912, MATCH(BB$10, $B$11:$AE$11, 0)), "")="", "", IFERROR(VALUE(INDEX($B912:$AE912, $BK912, MATCH(BB$10, $B$11:$AE$11, 0))), "")))</f>
        <v/>
      </c>
      <c r="BC912" s="13" t="str" cm="1">
        <f t="array" ref="BC912">IF(BC$10="", "", IF(IFERROR(INDEX($B912:$AE912, $BK912, MATCH(BC$10, $B$11:$AE$11, 0)), "")="", "", IFERROR(VALUE(INDEX($B912:$AE912, $BK912, MATCH(BC$10, $B$11:$AE$11, 0))), "")))</f>
        <v/>
      </c>
      <c r="BD912" s="13" t="str" cm="1">
        <f t="array" ref="BD912">IF(BD$10="", "", IF(IFERROR(INDEX($B912:$AE912, $BK912, MATCH(BD$10, $B$11:$AE$11, 0)), "")="", "", IFERROR(VALUE(INDEX($B912:$AE912, $BK912, MATCH(BD$10, $B$11:$AE$11, 0))), "")))</f>
        <v/>
      </c>
      <c r="BE912" s="32" t="str" cm="1">
        <f t="array" ref="BE912">IF(BE$10="", "", IF(IFERROR(INDEX($B912:$AE912, $BK912, MATCH(BE$10, $B$11:$AE$11, 0)), "")="", "", IFERROR(VALUE(INDEX($B912:$AE912, $BK912, MATCH(BE$10, $B$11:$AE$11, 0))), "")))</f>
        <v/>
      </c>
      <c r="BF912" s="12"/>
      <c r="BG912" s="44" t="str" cm="1">
        <f t="array" ref="BG912">IF(BG$10="", "", IF(IFERROR(INDEX($B912:$AE912, $BK912, MATCH(BG$10, $B$11:$AE$11, 0)), "")="", "", IFERROR(LEFT(INDEX($B912:$AE912, $BK912, MATCH(BG$10, $B$11:$AE$11, 0)), 70), "")))</f>
        <v/>
      </c>
      <c r="BH912" s="12"/>
      <c r="BI912" s="44" t="str" cm="1">
        <f t="array" ref="BI912">IF(BI$10="", "", IF(IFERROR(INDEX($B912:$AE912, $BK912, MATCH(BI$10, $B$11:$AE$11, 0)), "")="", "", IFERROR(INDEX($B912:$AE912, $BK912, MATCH(BI$10, $B$11:$AE$11, 0)), "")))</f>
        <v/>
      </c>
      <c r="BJ912" s="12"/>
      <c r="BN912" s="19" t="str" cm="1">
        <f t="array" ref="BN912">IF($AZ$10="", "", IF(IFERROR(INDEX($B912:$AE912, $BK912, MATCH($AZ$10, $B$11:$AE$11, 0)), "")="", "", IFERROR(INDEX($B912:$AE912, $BK912, MATCH($AZ$10, $B$11:$AE$11, 0)), "")))</f>
        <v/>
      </c>
      <c r="BO912" s="19" t="str">
        <f t="shared" si="226"/>
        <v/>
      </c>
      <c r="BP912" s="19" t="str">
        <f t="shared" si="227"/>
        <v/>
      </c>
      <c r="BQ912" s="19" t="str">
        <f t="shared" si="228"/>
        <v/>
      </c>
      <c r="BR912" s="30" t="str">
        <f t="shared" si="229"/>
        <v/>
      </c>
      <c r="BS912" s="19" t="str">
        <f t="shared" si="230"/>
        <v/>
      </c>
      <c r="BT912" s="40" t="str" cm="1">
        <f t="array" ref="BT912">IFERROR(DATE(INDEX($BQ912:$BS912, $BK912, MATCH($BN$5, $BQ$10:$BS$10, 0)), INDEX($BQ912:$BS912, $BK912, MATCH($BN$4, $BQ$10:$BS$10, 0)), INDEX($BQ912:$BS912, $BK912, MATCH($BN$3, $BQ$10:$BS$10, 0))), "")</f>
        <v/>
      </c>
      <c r="BV912" s="19" t="str">
        <f t="shared" si="231"/>
        <v/>
      </c>
      <c r="BX912" s="19" t="str">
        <f t="shared" si="232"/>
        <v/>
      </c>
      <c r="BZ912" s="30" t="str">
        <f t="shared" si="236"/>
        <v/>
      </c>
      <c r="CA912" s="13" t="str">
        <f t="shared" si="237"/>
        <v/>
      </c>
      <c r="CB912" s="13" t="str">
        <f t="shared" si="238"/>
        <v/>
      </c>
      <c r="CC912" s="13" t="str">
        <f t="shared" si="239"/>
        <v/>
      </c>
      <c r="CD912" s="32" t="str">
        <f t="shared" si="240"/>
        <v/>
      </c>
      <c r="CF912" s="52" t="str">
        <f t="shared" si="233"/>
        <v/>
      </c>
      <c r="CH912" s="19" t="str">
        <f>IF($CF912="", "", COUNTIF($CF$12:$CF$1210, "&gt;"&amp;$CF912)+1+COUNTIF($CF$12:$CF912, $CF912)-1)</f>
        <v/>
      </c>
      <c r="CJ912" s="19" t="str">
        <f t="shared" si="234"/>
        <v/>
      </c>
      <c r="CL912" s="87" t="str">
        <f t="shared" si="235"/>
        <v/>
      </c>
    </row>
    <row r="913" spans="1:90" x14ac:dyDescent="0.25">
      <c r="A913" s="11"/>
      <c r="B913" s="5"/>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7"/>
      <c r="AF913" s="11"/>
      <c r="AG913" s="12"/>
      <c r="AH913" s="12"/>
      <c r="AI913" s="12"/>
      <c r="AJ913" s="12"/>
      <c r="AK913" s="12"/>
      <c r="AL913" s="12"/>
      <c r="AM913" s="12"/>
      <c r="AN913" s="12"/>
      <c r="AO913" s="12"/>
      <c r="AP913" s="12"/>
      <c r="AQ913" s="12"/>
      <c r="AR913" s="12"/>
      <c r="AS913" s="12"/>
      <c r="AT913" s="12"/>
      <c r="AU913" s="12"/>
      <c r="AV913" s="12"/>
      <c r="AW913" s="12"/>
      <c r="AX913" s="12"/>
      <c r="AY913" s="12"/>
      <c r="AZ913" s="37" t="str">
        <f t="shared" si="225"/>
        <v/>
      </c>
      <c r="BA913" s="13" t="str" cm="1">
        <f t="array" ref="BA913">IF(BA$10="", "", IF(IFERROR(INDEX($B913:$AE913, $BK913, MATCH(BA$10, $B$11:$AE$11, 0)), "")="", "", IFERROR(VALUE(INDEX($B913:$AE913, $BK913, MATCH(BA$10, $B$11:$AE$11, 0))), "")))</f>
        <v/>
      </c>
      <c r="BB913" s="13" t="str" cm="1">
        <f t="array" ref="BB913">IF(BB$10="", "", IF(IFERROR(INDEX($B913:$AE913, $BK913, MATCH(BB$10, $B$11:$AE$11, 0)), "")="", "", IFERROR(VALUE(INDEX($B913:$AE913, $BK913, MATCH(BB$10, $B$11:$AE$11, 0))), "")))</f>
        <v/>
      </c>
      <c r="BC913" s="13" t="str" cm="1">
        <f t="array" ref="BC913">IF(BC$10="", "", IF(IFERROR(INDEX($B913:$AE913, $BK913, MATCH(BC$10, $B$11:$AE$11, 0)), "")="", "", IFERROR(VALUE(INDEX($B913:$AE913, $BK913, MATCH(BC$10, $B$11:$AE$11, 0))), "")))</f>
        <v/>
      </c>
      <c r="BD913" s="13" t="str" cm="1">
        <f t="array" ref="BD913">IF(BD$10="", "", IF(IFERROR(INDEX($B913:$AE913, $BK913, MATCH(BD$10, $B$11:$AE$11, 0)), "")="", "", IFERROR(VALUE(INDEX($B913:$AE913, $BK913, MATCH(BD$10, $B$11:$AE$11, 0))), "")))</f>
        <v/>
      </c>
      <c r="BE913" s="32" t="str" cm="1">
        <f t="array" ref="BE913">IF(BE$10="", "", IF(IFERROR(INDEX($B913:$AE913, $BK913, MATCH(BE$10, $B$11:$AE$11, 0)), "")="", "", IFERROR(VALUE(INDEX($B913:$AE913, $BK913, MATCH(BE$10, $B$11:$AE$11, 0))), "")))</f>
        <v/>
      </c>
      <c r="BF913" s="12"/>
      <c r="BG913" s="44" t="str" cm="1">
        <f t="array" ref="BG913">IF(BG$10="", "", IF(IFERROR(INDEX($B913:$AE913, $BK913, MATCH(BG$10, $B$11:$AE$11, 0)), "")="", "", IFERROR(LEFT(INDEX($B913:$AE913, $BK913, MATCH(BG$10, $B$11:$AE$11, 0)), 70), "")))</f>
        <v/>
      </c>
      <c r="BH913" s="12"/>
      <c r="BI913" s="44" t="str" cm="1">
        <f t="array" ref="BI913">IF(BI$10="", "", IF(IFERROR(INDEX($B913:$AE913, $BK913, MATCH(BI$10, $B$11:$AE$11, 0)), "")="", "", IFERROR(INDEX($B913:$AE913, $BK913, MATCH(BI$10, $B$11:$AE$11, 0)), "")))</f>
        <v/>
      </c>
      <c r="BJ913" s="12"/>
      <c r="BN913" s="19" t="str" cm="1">
        <f t="array" ref="BN913">IF($AZ$10="", "", IF(IFERROR(INDEX($B913:$AE913, $BK913, MATCH($AZ$10, $B$11:$AE$11, 0)), "")="", "", IFERROR(INDEX($B913:$AE913, $BK913, MATCH($AZ$10, $B$11:$AE$11, 0)), "")))</f>
        <v/>
      </c>
      <c r="BO913" s="19" t="str">
        <f t="shared" si="226"/>
        <v/>
      </c>
      <c r="BP913" s="19" t="str">
        <f t="shared" si="227"/>
        <v/>
      </c>
      <c r="BQ913" s="19" t="str">
        <f t="shared" si="228"/>
        <v/>
      </c>
      <c r="BR913" s="30" t="str">
        <f t="shared" si="229"/>
        <v/>
      </c>
      <c r="BS913" s="19" t="str">
        <f t="shared" si="230"/>
        <v/>
      </c>
      <c r="BT913" s="40" t="str" cm="1">
        <f t="array" ref="BT913">IFERROR(DATE(INDEX($BQ913:$BS913, $BK913, MATCH($BN$5, $BQ$10:$BS$10, 0)), INDEX($BQ913:$BS913, $BK913, MATCH($BN$4, $BQ$10:$BS$10, 0)), INDEX($BQ913:$BS913, $BK913, MATCH($BN$3, $BQ$10:$BS$10, 0))), "")</f>
        <v/>
      </c>
      <c r="BV913" s="19" t="str">
        <f t="shared" si="231"/>
        <v/>
      </c>
      <c r="BX913" s="19" t="str">
        <f t="shared" si="232"/>
        <v/>
      </c>
      <c r="BZ913" s="30" t="str">
        <f t="shared" si="236"/>
        <v/>
      </c>
      <c r="CA913" s="13" t="str">
        <f t="shared" si="237"/>
        <v/>
      </c>
      <c r="CB913" s="13" t="str">
        <f t="shared" si="238"/>
        <v/>
      </c>
      <c r="CC913" s="13" t="str">
        <f t="shared" si="239"/>
        <v/>
      </c>
      <c r="CD913" s="32" t="str">
        <f t="shared" si="240"/>
        <v/>
      </c>
      <c r="CF913" s="52" t="str">
        <f t="shared" si="233"/>
        <v/>
      </c>
      <c r="CH913" s="19" t="str">
        <f>IF($CF913="", "", COUNTIF($CF$12:$CF$1210, "&gt;"&amp;$CF913)+1+COUNTIF($CF$12:$CF913, $CF913)-1)</f>
        <v/>
      </c>
      <c r="CJ913" s="19" t="str">
        <f t="shared" si="234"/>
        <v/>
      </c>
      <c r="CL913" s="87" t="str">
        <f t="shared" si="235"/>
        <v/>
      </c>
    </row>
    <row r="914" spans="1:90" x14ac:dyDescent="0.25">
      <c r="A914" s="11"/>
      <c r="B914" s="5"/>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7"/>
      <c r="AF914" s="11"/>
      <c r="AG914" s="12"/>
      <c r="AH914" s="12"/>
      <c r="AI914" s="12"/>
      <c r="AJ914" s="12"/>
      <c r="AK914" s="12"/>
      <c r="AL914" s="12"/>
      <c r="AM914" s="12"/>
      <c r="AN914" s="12"/>
      <c r="AO914" s="12"/>
      <c r="AP914" s="12"/>
      <c r="AQ914" s="12"/>
      <c r="AR914" s="12"/>
      <c r="AS914" s="12"/>
      <c r="AT914" s="12"/>
      <c r="AU914" s="12"/>
      <c r="AV914" s="12"/>
      <c r="AW914" s="12"/>
      <c r="AX914" s="12"/>
      <c r="AY914" s="12"/>
      <c r="AZ914" s="37" t="str">
        <f t="shared" si="225"/>
        <v/>
      </c>
      <c r="BA914" s="13" t="str" cm="1">
        <f t="array" ref="BA914">IF(BA$10="", "", IF(IFERROR(INDEX($B914:$AE914, $BK914, MATCH(BA$10, $B$11:$AE$11, 0)), "")="", "", IFERROR(VALUE(INDEX($B914:$AE914, $BK914, MATCH(BA$10, $B$11:$AE$11, 0))), "")))</f>
        <v/>
      </c>
      <c r="BB914" s="13" t="str" cm="1">
        <f t="array" ref="BB914">IF(BB$10="", "", IF(IFERROR(INDEX($B914:$AE914, $BK914, MATCH(BB$10, $B$11:$AE$11, 0)), "")="", "", IFERROR(VALUE(INDEX($B914:$AE914, $BK914, MATCH(BB$10, $B$11:$AE$11, 0))), "")))</f>
        <v/>
      </c>
      <c r="BC914" s="13" t="str" cm="1">
        <f t="array" ref="BC914">IF(BC$10="", "", IF(IFERROR(INDEX($B914:$AE914, $BK914, MATCH(BC$10, $B$11:$AE$11, 0)), "")="", "", IFERROR(VALUE(INDEX($B914:$AE914, $BK914, MATCH(BC$10, $B$11:$AE$11, 0))), "")))</f>
        <v/>
      </c>
      <c r="BD914" s="13" t="str" cm="1">
        <f t="array" ref="BD914">IF(BD$10="", "", IF(IFERROR(INDEX($B914:$AE914, $BK914, MATCH(BD$10, $B$11:$AE$11, 0)), "")="", "", IFERROR(VALUE(INDEX($B914:$AE914, $BK914, MATCH(BD$10, $B$11:$AE$11, 0))), "")))</f>
        <v/>
      </c>
      <c r="BE914" s="32" t="str" cm="1">
        <f t="array" ref="BE914">IF(BE$10="", "", IF(IFERROR(INDEX($B914:$AE914, $BK914, MATCH(BE$10, $B$11:$AE$11, 0)), "")="", "", IFERROR(VALUE(INDEX($B914:$AE914, $BK914, MATCH(BE$10, $B$11:$AE$11, 0))), "")))</f>
        <v/>
      </c>
      <c r="BF914" s="12"/>
      <c r="BG914" s="44" t="str" cm="1">
        <f t="array" ref="BG914">IF(BG$10="", "", IF(IFERROR(INDEX($B914:$AE914, $BK914, MATCH(BG$10, $B$11:$AE$11, 0)), "")="", "", IFERROR(LEFT(INDEX($B914:$AE914, $BK914, MATCH(BG$10, $B$11:$AE$11, 0)), 70), "")))</f>
        <v/>
      </c>
      <c r="BH914" s="12"/>
      <c r="BI914" s="44" t="str" cm="1">
        <f t="array" ref="BI914">IF(BI$10="", "", IF(IFERROR(INDEX($B914:$AE914, $BK914, MATCH(BI$10, $B$11:$AE$11, 0)), "")="", "", IFERROR(INDEX($B914:$AE914, $BK914, MATCH(BI$10, $B$11:$AE$11, 0)), "")))</f>
        <v/>
      </c>
      <c r="BJ914" s="12"/>
      <c r="BN914" s="19" t="str" cm="1">
        <f t="array" ref="BN914">IF($AZ$10="", "", IF(IFERROR(INDEX($B914:$AE914, $BK914, MATCH($AZ$10, $B$11:$AE$11, 0)), "")="", "", IFERROR(INDEX($B914:$AE914, $BK914, MATCH($AZ$10, $B$11:$AE$11, 0)), "")))</f>
        <v/>
      </c>
      <c r="BO914" s="19" t="str">
        <f t="shared" si="226"/>
        <v/>
      </c>
      <c r="BP914" s="19" t="str">
        <f t="shared" si="227"/>
        <v/>
      </c>
      <c r="BQ914" s="19" t="str">
        <f t="shared" si="228"/>
        <v/>
      </c>
      <c r="BR914" s="30" t="str">
        <f t="shared" si="229"/>
        <v/>
      </c>
      <c r="BS914" s="19" t="str">
        <f t="shared" si="230"/>
        <v/>
      </c>
      <c r="BT914" s="40" t="str" cm="1">
        <f t="array" ref="BT914">IFERROR(DATE(INDEX($BQ914:$BS914, $BK914, MATCH($BN$5, $BQ$10:$BS$10, 0)), INDEX($BQ914:$BS914, $BK914, MATCH($BN$4, $BQ$10:$BS$10, 0)), INDEX($BQ914:$BS914, $BK914, MATCH($BN$3, $BQ$10:$BS$10, 0))), "")</f>
        <v/>
      </c>
      <c r="BV914" s="19" t="str">
        <f t="shared" si="231"/>
        <v/>
      </c>
      <c r="BX914" s="19" t="str">
        <f t="shared" si="232"/>
        <v/>
      </c>
      <c r="BZ914" s="30" t="str">
        <f t="shared" si="236"/>
        <v/>
      </c>
      <c r="CA914" s="13" t="str">
        <f t="shared" si="237"/>
        <v/>
      </c>
      <c r="CB914" s="13" t="str">
        <f t="shared" si="238"/>
        <v/>
      </c>
      <c r="CC914" s="13" t="str">
        <f t="shared" si="239"/>
        <v/>
      </c>
      <c r="CD914" s="32" t="str">
        <f t="shared" si="240"/>
        <v/>
      </c>
      <c r="CF914" s="52" t="str">
        <f t="shared" si="233"/>
        <v/>
      </c>
      <c r="CH914" s="19" t="str">
        <f>IF($CF914="", "", COUNTIF($CF$12:$CF$1210, "&gt;"&amp;$CF914)+1+COUNTIF($CF$12:$CF914, $CF914)-1)</f>
        <v/>
      </c>
      <c r="CJ914" s="19" t="str">
        <f t="shared" si="234"/>
        <v/>
      </c>
      <c r="CL914" s="87" t="str">
        <f t="shared" si="235"/>
        <v/>
      </c>
    </row>
    <row r="915" spans="1:90" x14ac:dyDescent="0.25">
      <c r="A915" s="11"/>
      <c r="B915" s="5"/>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7"/>
      <c r="AF915" s="11"/>
      <c r="AG915" s="12"/>
      <c r="AH915" s="12"/>
      <c r="AI915" s="12"/>
      <c r="AJ915" s="12"/>
      <c r="AK915" s="12"/>
      <c r="AL915" s="12"/>
      <c r="AM915" s="12"/>
      <c r="AN915" s="12"/>
      <c r="AO915" s="12"/>
      <c r="AP915" s="12"/>
      <c r="AQ915" s="12"/>
      <c r="AR915" s="12"/>
      <c r="AS915" s="12"/>
      <c r="AT915" s="12"/>
      <c r="AU915" s="12"/>
      <c r="AV915" s="12"/>
      <c r="AW915" s="12"/>
      <c r="AX915" s="12"/>
      <c r="AY915" s="12"/>
      <c r="AZ915" s="37" t="str">
        <f t="shared" si="225"/>
        <v/>
      </c>
      <c r="BA915" s="13" t="str" cm="1">
        <f t="array" ref="BA915">IF(BA$10="", "", IF(IFERROR(INDEX($B915:$AE915, $BK915, MATCH(BA$10, $B$11:$AE$11, 0)), "")="", "", IFERROR(VALUE(INDEX($B915:$AE915, $BK915, MATCH(BA$10, $B$11:$AE$11, 0))), "")))</f>
        <v/>
      </c>
      <c r="BB915" s="13" t="str" cm="1">
        <f t="array" ref="BB915">IF(BB$10="", "", IF(IFERROR(INDEX($B915:$AE915, $BK915, MATCH(BB$10, $B$11:$AE$11, 0)), "")="", "", IFERROR(VALUE(INDEX($B915:$AE915, $BK915, MATCH(BB$10, $B$11:$AE$11, 0))), "")))</f>
        <v/>
      </c>
      <c r="BC915" s="13" t="str" cm="1">
        <f t="array" ref="BC915">IF(BC$10="", "", IF(IFERROR(INDEX($B915:$AE915, $BK915, MATCH(BC$10, $B$11:$AE$11, 0)), "")="", "", IFERROR(VALUE(INDEX($B915:$AE915, $BK915, MATCH(BC$10, $B$11:$AE$11, 0))), "")))</f>
        <v/>
      </c>
      <c r="BD915" s="13" t="str" cm="1">
        <f t="array" ref="BD915">IF(BD$10="", "", IF(IFERROR(INDEX($B915:$AE915, $BK915, MATCH(BD$10, $B$11:$AE$11, 0)), "")="", "", IFERROR(VALUE(INDEX($B915:$AE915, $BK915, MATCH(BD$10, $B$11:$AE$11, 0))), "")))</f>
        <v/>
      </c>
      <c r="BE915" s="32" t="str" cm="1">
        <f t="array" ref="BE915">IF(BE$10="", "", IF(IFERROR(INDEX($B915:$AE915, $BK915, MATCH(BE$10, $B$11:$AE$11, 0)), "")="", "", IFERROR(VALUE(INDEX($B915:$AE915, $BK915, MATCH(BE$10, $B$11:$AE$11, 0))), "")))</f>
        <v/>
      </c>
      <c r="BF915" s="12"/>
      <c r="BG915" s="44" t="str" cm="1">
        <f t="array" ref="BG915">IF(BG$10="", "", IF(IFERROR(INDEX($B915:$AE915, $BK915, MATCH(BG$10, $B$11:$AE$11, 0)), "")="", "", IFERROR(LEFT(INDEX($B915:$AE915, $BK915, MATCH(BG$10, $B$11:$AE$11, 0)), 70), "")))</f>
        <v/>
      </c>
      <c r="BH915" s="12"/>
      <c r="BI915" s="44" t="str" cm="1">
        <f t="array" ref="BI915">IF(BI$10="", "", IF(IFERROR(INDEX($B915:$AE915, $BK915, MATCH(BI$10, $B$11:$AE$11, 0)), "")="", "", IFERROR(INDEX($B915:$AE915, $BK915, MATCH(BI$10, $B$11:$AE$11, 0)), "")))</f>
        <v/>
      </c>
      <c r="BJ915" s="12"/>
      <c r="BN915" s="19" t="str" cm="1">
        <f t="array" ref="BN915">IF($AZ$10="", "", IF(IFERROR(INDEX($B915:$AE915, $BK915, MATCH($AZ$10, $B$11:$AE$11, 0)), "")="", "", IFERROR(INDEX($B915:$AE915, $BK915, MATCH($AZ$10, $B$11:$AE$11, 0)), "")))</f>
        <v/>
      </c>
      <c r="BO915" s="19" t="str">
        <f t="shared" si="226"/>
        <v/>
      </c>
      <c r="BP915" s="19" t="str">
        <f t="shared" si="227"/>
        <v/>
      </c>
      <c r="BQ915" s="19" t="str">
        <f t="shared" si="228"/>
        <v/>
      </c>
      <c r="BR915" s="30" t="str">
        <f t="shared" si="229"/>
        <v/>
      </c>
      <c r="BS915" s="19" t="str">
        <f t="shared" si="230"/>
        <v/>
      </c>
      <c r="BT915" s="40" t="str" cm="1">
        <f t="array" ref="BT915">IFERROR(DATE(INDEX($BQ915:$BS915, $BK915, MATCH($BN$5, $BQ$10:$BS$10, 0)), INDEX($BQ915:$BS915, $BK915, MATCH($BN$4, $BQ$10:$BS$10, 0)), INDEX($BQ915:$BS915, $BK915, MATCH($BN$3, $BQ$10:$BS$10, 0))), "")</f>
        <v/>
      </c>
      <c r="BV915" s="19" t="str">
        <f t="shared" si="231"/>
        <v/>
      </c>
      <c r="BX915" s="19" t="str">
        <f t="shared" si="232"/>
        <v/>
      </c>
      <c r="BZ915" s="30" t="str">
        <f t="shared" si="236"/>
        <v/>
      </c>
      <c r="CA915" s="13" t="str">
        <f t="shared" si="237"/>
        <v/>
      </c>
      <c r="CB915" s="13" t="str">
        <f t="shared" si="238"/>
        <v/>
      </c>
      <c r="CC915" s="13" t="str">
        <f t="shared" si="239"/>
        <v/>
      </c>
      <c r="CD915" s="32" t="str">
        <f t="shared" si="240"/>
        <v/>
      </c>
      <c r="CF915" s="52" t="str">
        <f t="shared" si="233"/>
        <v/>
      </c>
      <c r="CH915" s="19" t="str">
        <f>IF($CF915="", "", COUNTIF($CF$12:$CF$1210, "&gt;"&amp;$CF915)+1+COUNTIF($CF$12:$CF915, $CF915)-1)</f>
        <v/>
      </c>
      <c r="CJ915" s="19" t="str">
        <f t="shared" si="234"/>
        <v/>
      </c>
      <c r="CL915" s="87" t="str">
        <f t="shared" si="235"/>
        <v/>
      </c>
    </row>
    <row r="916" spans="1:90" x14ac:dyDescent="0.25">
      <c r="A916" s="11"/>
      <c r="B916" s="5"/>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7"/>
      <c r="AF916" s="11"/>
      <c r="AG916" s="12"/>
      <c r="AH916" s="12"/>
      <c r="AI916" s="12"/>
      <c r="AJ916" s="12"/>
      <c r="AK916" s="12"/>
      <c r="AL916" s="12"/>
      <c r="AM916" s="12"/>
      <c r="AN916" s="12"/>
      <c r="AO916" s="12"/>
      <c r="AP916" s="12"/>
      <c r="AQ916" s="12"/>
      <c r="AR916" s="12"/>
      <c r="AS916" s="12"/>
      <c r="AT916" s="12"/>
      <c r="AU916" s="12"/>
      <c r="AV916" s="12"/>
      <c r="AW916" s="12"/>
      <c r="AX916" s="12"/>
      <c r="AY916" s="12"/>
      <c r="AZ916" s="37" t="str">
        <f t="shared" si="225"/>
        <v/>
      </c>
      <c r="BA916" s="13" t="str" cm="1">
        <f t="array" ref="BA916">IF(BA$10="", "", IF(IFERROR(INDEX($B916:$AE916, $BK916, MATCH(BA$10, $B$11:$AE$11, 0)), "")="", "", IFERROR(VALUE(INDEX($B916:$AE916, $BK916, MATCH(BA$10, $B$11:$AE$11, 0))), "")))</f>
        <v/>
      </c>
      <c r="BB916" s="13" t="str" cm="1">
        <f t="array" ref="BB916">IF(BB$10="", "", IF(IFERROR(INDEX($B916:$AE916, $BK916, MATCH(BB$10, $B$11:$AE$11, 0)), "")="", "", IFERROR(VALUE(INDEX($B916:$AE916, $BK916, MATCH(BB$10, $B$11:$AE$11, 0))), "")))</f>
        <v/>
      </c>
      <c r="BC916" s="13" t="str" cm="1">
        <f t="array" ref="BC916">IF(BC$10="", "", IF(IFERROR(INDEX($B916:$AE916, $BK916, MATCH(BC$10, $B$11:$AE$11, 0)), "")="", "", IFERROR(VALUE(INDEX($B916:$AE916, $BK916, MATCH(BC$10, $B$11:$AE$11, 0))), "")))</f>
        <v/>
      </c>
      <c r="BD916" s="13" t="str" cm="1">
        <f t="array" ref="BD916">IF(BD$10="", "", IF(IFERROR(INDEX($B916:$AE916, $BK916, MATCH(BD$10, $B$11:$AE$11, 0)), "")="", "", IFERROR(VALUE(INDEX($B916:$AE916, $BK916, MATCH(BD$10, $B$11:$AE$11, 0))), "")))</f>
        <v/>
      </c>
      <c r="BE916" s="32" t="str" cm="1">
        <f t="array" ref="BE916">IF(BE$10="", "", IF(IFERROR(INDEX($B916:$AE916, $BK916, MATCH(BE$10, $B$11:$AE$11, 0)), "")="", "", IFERROR(VALUE(INDEX($B916:$AE916, $BK916, MATCH(BE$10, $B$11:$AE$11, 0))), "")))</f>
        <v/>
      </c>
      <c r="BF916" s="12"/>
      <c r="BG916" s="44" t="str" cm="1">
        <f t="array" ref="BG916">IF(BG$10="", "", IF(IFERROR(INDEX($B916:$AE916, $BK916, MATCH(BG$10, $B$11:$AE$11, 0)), "")="", "", IFERROR(LEFT(INDEX($B916:$AE916, $BK916, MATCH(BG$10, $B$11:$AE$11, 0)), 70), "")))</f>
        <v/>
      </c>
      <c r="BH916" s="12"/>
      <c r="BI916" s="44" t="str" cm="1">
        <f t="array" ref="BI916">IF(BI$10="", "", IF(IFERROR(INDEX($B916:$AE916, $BK916, MATCH(BI$10, $B$11:$AE$11, 0)), "")="", "", IFERROR(INDEX($B916:$AE916, $BK916, MATCH(BI$10, $B$11:$AE$11, 0)), "")))</f>
        <v/>
      </c>
      <c r="BJ916" s="12"/>
      <c r="BN916" s="19" t="str" cm="1">
        <f t="array" ref="BN916">IF($AZ$10="", "", IF(IFERROR(INDEX($B916:$AE916, $BK916, MATCH($AZ$10, $B$11:$AE$11, 0)), "")="", "", IFERROR(INDEX($B916:$AE916, $BK916, MATCH($AZ$10, $B$11:$AE$11, 0)), "")))</f>
        <v/>
      </c>
      <c r="BO916" s="19" t="str">
        <f t="shared" si="226"/>
        <v/>
      </c>
      <c r="BP916" s="19" t="str">
        <f t="shared" si="227"/>
        <v/>
      </c>
      <c r="BQ916" s="19" t="str">
        <f t="shared" si="228"/>
        <v/>
      </c>
      <c r="BR916" s="30" t="str">
        <f t="shared" si="229"/>
        <v/>
      </c>
      <c r="BS916" s="19" t="str">
        <f t="shared" si="230"/>
        <v/>
      </c>
      <c r="BT916" s="40" t="str" cm="1">
        <f t="array" ref="BT916">IFERROR(DATE(INDEX($BQ916:$BS916, $BK916, MATCH($BN$5, $BQ$10:$BS$10, 0)), INDEX($BQ916:$BS916, $BK916, MATCH($BN$4, $BQ$10:$BS$10, 0)), INDEX($BQ916:$BS916, $BK916, MATCH($BN$3, $BQ$10:$BS$10, 0))), "")</f>
        <v/>
      </c>
      <c r="BV916" s="19" t="str">
        <f t="shared" si="231"/>
        <v/>
      </c>
      <c r="BX916" s="19" t="str">
        <f t="shared" si="232"/>
        <v/>
      </c>
      <c r="BZ916" s="30" t="str">
        <f t="shared" si="236"/>
        <v/>
      </c>
      <c r="CA916" s="13" t="str">
        <f t="shared" si="237"/>
        <v/>
      </c>
      <c r="CB916" s="13" t="str">
        <f t="shared" si="238"/>
        <v/>
      </c>
      <c r="CC916" s="13" t="str">
        <f t="shared" si="239"/>
        <v/>
      </c>
      <c r="CD916" s="32" t="str">
        <f t="shared" si="240"/>
        <v/>
      </c>
      <c r="CF916" s="52" t="str">
        <f t="shared" si="233"/>
        <v/>
      </c>
      <c r="CH916" s="19" t="str">
        <f>IF($CF916="", "", COUNTIF($CF$12:$CF$1210, "&gt;"&amp;$CF916)+1+COUNTIF($CF$12:$CF916, $CF916)-1)</f>
        <v/>
      </c>
      <c r="CJ916" s="19" t="str">
        <f t="shared" si="234"/>
        <v/>
      </c>
      <c r="CL916" s="87" t="str">
        <f t="shared" si="235"/>
        <v/>
      </c>
    </row>
    <row r="917" spans="1:90" x14ac:dyDescent="0.25">
      <c r="A917" s="11"/>
      <c r="B917" s="5"/>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7"/>
      <c r="AF917" s="11"/>
      <c r="AG917" s="12"/>
      <c r="AH917" s="12"/>
      <c r="AI917" s="12"/>
      <c r="AJ917" s="12"/>
      <c r="AK917" s="12"/>
      <c r="AL917" s="12"/>
      <c r="AM917" s="12"/>
      <c r="AN917" s="12"/>
      <c r="AO917" s="12"/>
      <c r="AP917" s="12"/>
      <c r="AQ917" s="12"/>
      <c r="AR917" s="12"/>
      <c r="AS917" s="12"/>
      <c r="AT917" s="12"/>
      <c r="AU917" s="12"/>
      <c r="AV917" s="12"/>
      <c r="AW917" s="12"/>
      <c r="AX917" s="12"/>
      <c r="AY917" s="12"/>
      <c r="AZ917" s="37" t="str">
        <f t="shared" si="225"/>
        <v/>
      </c>
      <c r="BA917" s="13" t="str" cm="1">
        <f t="array" ref="BA917">IF(BA$10="", "", IF(IFERROR(INDEX($B917:$AE917, $BK917, MATCH(BA$10, $B$11:$AE$11, 0)), "")="", "", IFERROR(VALUE(INDEX($B917:$AE917, $BK917, MATCH(BA$10, $B$11:$AE$11, 0))), "")))</f>
        <v/>
      </c>
      <c r="BB917" s="13" t="str" cm="1">
        <f t="array" ref="BB917">IF(BB$10="", "", IF(IFERROR(INDEX($B917:$AE917, $BK917, MATCH(BB$10, $B$11:$AE$11, 0)), "")="", "", IFERROR(VALUE(INDEX($B917:$AE917, $BK917, MATCH(BB$10, $B$11:$AE$11, 0))), "")))</f>
        <v/>
      </c>
      <c r="BC917" s="13" t="str" cm="1">
        <f t="array" ref="BC917">IF(BC$10="", "", IF(IFERROR(INDEX($B917:$AE917, $BK917, MATCH(BC$10, $B$11:$AE$11, 0)), "")="", "", IFERROR(VALUE(INDEX($B917:$AE917, $BK917, MATCH(BC$10, $B$11:$AE$11, 0))), "")))</f>
        <v/>
      </c>
      <c r="BD917" s="13" t="str" cm="1">
        <f t="array" ref="BD917">IF(BD$10="", "", IF(IFERROR(INDEX($B917:$AE917, $BK917, MATCH(BD$10, $B$11:$AE$11, 0)), "")="", "", IFERROR(VALUE(INDEX($B917:$AE917, $BK917, MATCH(BD$10, $B$11:$AE$11, 0))), "")))</f>
        <v/>
      </c>
      <c r="BE917" s="32" t="str" cm="1">
        <f t="array" ref="BE917">IF(BE$10="", "", IF(IFERROR(INDEX($B917:$AE917, $BK917, MATCH(BE$10, $B$11:$AE$11, 0)), "")="", "", IFERROR(VALUE(INDEX($B917:$AE917, $BK917, MATCH(BE$10, $B$11:$AE$11, 0))), "")))</f>
        <v/>
      </c>
      <c r="BF917" s="12"/>
      <c r="BG917" s="44" t="str" cm="1">
        <f t="array" ref="BG917">IF(BG$10="", "", IF(IFERROR(INDEX($B917:$AE917, $BK917, MATCH(BG$10, $B$11:$AE$11, 0)), "")="", "", IFERROR(LEFT(INDEX($B917:$AE917, $BK917, MATCH(BG$10, $B$11:$AE$11, 0)), 70), "")))</f>
        <v/>
      </c>
      <c r="BH917" s="12"/>
      <c r="BI917" s="44" t="str" cm="1">
        <f t="array" ref="BI917">IF(BI$10="", "", IF(IFERROR(INDEX($B917:$AE917, $BK917, MATCH(BI$10, $B$11:$AE$11, 0)), "")="", "", IFERROR(INDEX($B917:$AE917, $BK917, MATCH(BI$10, $B$11:$AE$11, 0)), "")))</f>
        <v/>
      </c>
      <c r="BJ917" s="12"/>
      <c r="BN917" s="19" t="str" cm="1">
        <f t="array" ref="BN917">IF($AZ$10="", "", IF(IFERROR(INDEX($B917:$AE917, $BK917, MATCH($AZ$10, $B$11:$AE$11, 0)), "")="", "", IFERROR(INDEX($B917:$AE917, $BK917, MATCH($AZ$10, $B$11:$AE$11, 0)), "")))</f>
        <v/>
      </c>
      <c r="BO917" s="19" t="str">
        <f t="shared" si="226"/>
        <v/>
      </c>
      <c r="BP917" s="19" t="str">
        <f t="shared" si="227"/>
        <v/>
      </c>
      <c r="BQ917" s="19" t="str">
        <f t="shared" si="228"/>
        <v/>
      </c>
      <c r="BR917" s="30" t="str">
        <f t="shared" si="229"/>
        <v/>
      </c>
      <c r="BS917" s="19" t="str">
        <f t="shared" si="230"/>
        <v/>
      </c>
      <c r="BT917" s="40" t="str" cm="1">
        <f t="array" ref="BT917">IFERROR(DATE(INDEX($BQ917:$BS917, $BK917, MATCH($BN$5, $BQ$10:$BS$10, 0)), INDEX($BQ917:$BS917, $BK917, MATCH($BN$4, $BQ$10:$BS$10, 0)), INDEX($BQ917:$BS917, $BK917, MATCH($BN$3, $BQ$10:$BS$10, 0))), "")</f>
        <v/>
      </c>
      <c r="BV917" s="19" t="str">
        <f t="shared" si="231"/>
        <v/>
      </c>
      <c r="BX917" s="19" t="str">
        <f t="shared" si="232"/>
        <v/>
      </c>
      <c r="BZ917" s="30" t="str">
        <f t="shared" si="236"/>
        <v/>
      </c>
      <c r="CA917" s="13" t="str">
        <f t="shared" si="237"/>
        <v/>
      </c>
      <c r="CB917" s="13" t="str">
        <f t="shared" si="238"/>
        <v/>
      </c>
      <c r="CC917" s="13" t="str">
        <f t="shared" si="239"/>
        <v/>
      </c>
      <c r="CD917" s="32" t="str">
        <f t="shared" si="240"/>
        <v/>
      </c>
      <c r="CF917" s="52" t="str">
        <f t="shared" si="233"/>
        <v/>
      </c>
      <c r="CH917" s="19" t="str">
        <f>IF($CF917="", "", COUNTIF($CF$12:$CF$1210, "&gt;"&amp;$CF917)+1+COUNTIF($CF$12:$CF917, $CF917)-1)</f>
        <v/>
      </c>
      <c r="CJ917" s="19" t="str">
        <f t="shared" si="234"/>
        <v/>
      </c>
      <c r="CL917" s="87" t="str">
        <f t="shared" si="235"/>
        <v/>
      </c>
    </row>
    <row r="918" spans="1:90" x14ac:dyDescent="0.25">
      <c r="A918" s="11"/>
      <c r="B918" s="5"/>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7"/>
      <c r="AF918" s="11"/>
      <c r="AG918" s="12"/>
      <c r="AH918" s="12"/>
      <c r="AI918" s="12"/>
      <c r="AJ918" s="12"/>
      <c r="AK918" s="12"/>
      <c r="AL918" s="12"/>
      <c r="AM918" s="12"/>
      <c r="AN918" s="12"/>
      <c r="AO918" s="12"/>
      <c r="AP918" s="12"/>
      <c r="AQ918" s="12"/>
      <c r="AR918" s="12"/>
      <c r="AS918" s="12"/>
      <c r="AT918" s="12"/>
      <c r="AU918" s="12"/>
      <c r="AV918" s="12"/>
      <c r="AW918" s="12"/>
      <c r="AX918" s="12"/>
      <c r="AY918" s="12"/>
      <c r="AZ918" s="37" t="str">
        <f t="shared" si="225"/>
        <v/>
      </c>
      <c r="BA918" s="13" t="str" cm="1">
        <f t="array" ref="BA918">IF(BA$10="", "", IF(IFERROR(INDEX($B918:$AE918, $BK918, MATCH(BA$10, $B$11:$AE$11, 0)), "")="", "", IFERROR(VALUE(INDEX($B918:$AE918, $BK918, MATCH(BA$10, $B$11:$AE$11, 0))), "")))</f>
        <v/>
      </c>
      <c r="BB918" s="13" t="str" cm="1">
        <f t="array" ref="BB918">IF(BB$10="", "", IF(IFERROR(INDEX($B918:$AE918, $BK918, MATCH(BB$10, $B$11:$AE$11, 0)), "")="", "", IFERROR(VALUE(INDEX($B918:$AE918, $BK918, MATCH(BB$10, $B$11:$AE$11, 0))), "")))</f>
        <v/>
      </c>
      <c r="BC918" s="13" t="str" cm="1">
        <f t="array" ref="BC918">IF(BC$10="", "", IF(IFERROR(INDEX($B918:$AE918, $BK918, MATCH(BC$10, $B$11:$AE$11, 0)), "")="", "", IFERROR(VALUE(INDEX($B918:$AE918, $BK918, MATCH(BC$10, $B$11:$AE$11, 0))), "")))</f>
        <v/>
      </c>
      <c r="BD918" s="13" t="str" cm="1">
        <f t="array" ref="BD918">IF(BD$10="", "", IF(IFERROR(INDEX($B918:$AE918, $BK918, MATCH(BD$10, $B$11:$AE$11, 0)), "")="", "", IFERROR(VALUE(INDEX($B918:$AE918, $BK918, MATCH(BD$10, $B$11:$AE$11, 0))), "")))</f>
        <v/>
      </c>
      <c r="BE918" s="32" t="str" cm="1">
        <f t="array" ref="BE918">IF(BE$10="", "", IF(IFERROR(INDEX($B918:$AE918, $BK918, MATCH(BE$10, $B$11:$AE$11, 0)), "")="", "", IFERROR(VALUE(INDEX($B918:$AE918, $BK918, MATCH(BE$10, $B$11:$AE$11, 0))), "")))</f>
        <v/>
      </c>
      <c r="BF918" s="12"/>
      <c r="BG918" s="44" t="str" cm="1">
        <f t="array" ref="BG918">IF(BG$10="", "", IF(IFERROR(INDEX($B918:$AE918, $BK918, MATCH(BG$10, $B$11:$AE$11, 0)), "")="", "", IFERROR(LEFT(INDEX($B918:$AE918, $BK918, MATCH(BG$10, $B$11:$AE$11, 0)), 70), "")))</f>
        <v/>
      </c>
      <c r="BH918" s="12"/>
      <c r="BI918" s="44" t="str" cm="1">
        <f t="array" ref="BI918">IF(BI$10="", "", IF(IFERROR(INDEX($B918:$AE918, $BK918, MATCH(BI$10, $B$11:$AE$11, 0)), "")="", "", IFERROR(INDEX($B918:$AE918, $BK918, MATCH(BI$10, $B$11:$AE$11, 0)), "")))</f>
        <v/>
      </c>
      <c r="BJ918" s="12"/>
      <c r="BN918" s="19" t="str" cm="1">
        <f t="array" ref="BN918">IF($AZ$10="", "", IF(IFERROR(INDEX($B918:$AE918, $BK918, MATCH($AZ$10, $B$11:$AE$11, 0)), "")="", "", IFERROR(INDEX($B918:$AE918, $BK918, MATCH($AZ$10, $B$11:$AE$11, 0)), "")))</f>
        <v/>
      </c>
      <c r="BO918" s="19" t="str">
        <f t="shared" si="226"/>
        <v/>
      </c>
      <c r="BP918" s="19" t="str">
        <f t="shared" si="227"/>
        <v/>
      </c>
      <c r="BQ918" s="19" t="str">
        <f t="shared" si="228"/>
        <v/>
      </c>
      <c r="BR918" s="30" t="str">
        <f t="shared" si="229"/>
        <v/>
      </c>
      <c r="BS918" s="19" t="str">
        <f t="shared" si="230"/>
        <v/>
      </c>
      <c r="BT918" s="40" t="str" cm="1">
        <f t="array" ref="BT918">IFERROR(DATE(INDEX($BQ918:$BS918, $BK918, MATCH($BN$5, $BQ$10:$BS$10, 0)), INDEX($BQ918:$BS918, $BK918, MATCH($BN$4, $BQ$10:$BS$10, 0)), INDEX($BQ918:$BS918, $BK918, MATCH($BN$3, $BQ$10:$BS$10, 0))), "")</f>
        <v/>
      </c>
      <c r="BV918" s="19" t="str">
        <f t="shared" si="231"/>
        <v/>
      </c>
      <c r="BX918" s="19" t="str">
        <f t="shared" si="232"/>
        <v/>
      </c>
      <c r="BZ918" s="30" t="str">
        <f t="shared" si="236"/>
        <v/>
      </c>
      <c r="CA918" s="13" t="str">
        <f t="shared" si="237"/>
        <v/>
      </c>
      <c r="CB918" s="13" t="str">
        <f t="shared" si="238"/>
        <v/>
      </c>
      <c r="CC918" s="13" t="str">
        <f t="shared" si="239"/>
        <v/>
      </c>
      <c r="CD918" s="32" t="str">
        <f t="shared" si="240"/>
        <v/>
      </c>
      <c r="CF918" s="52" t="str">
        <f t="shared" si="233"/>
        <v/>
      </c>
      <c r="CH918" s="19" t="str">
        <f>IF($CF918="", "", COUNTIF($CF$12:$CF$1210, "&gt;"&amp;$CF918)+1+COUNTIF($CF$12:$CF918, $CF918)-1)</f>
        <v/>
      </c>
      <c r="CJ918" s="19" t="str">
        <f t="shared" si="234"/>
        <v/>
      </c>
      <c r="CL918" s="87" t="str">
        <f t="shared" si="235"/>
        <v/>
      </c>
    </row>
    <row r="919" spans="1:90" x14ac:dyDescent="0.25">
      <c r="A919" s="11"/>
      <c r="B919" s="5"/>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7"/>
      <c r="AF919" s="11"/>
      <c r="AG919" s="12"/>
      <c r="AH919" s="12"/>
      <c r="AI919" s="12"/>
      <c r="AJ919" s="12"/>
      <c r="AK919" s="12"/>
      <c r="AL919" s="12"/>
      <c r="AM919" s="12"/>
      <c r="AN919" s="12"/>
      <c r="AO919" s="12"/>
      <c r="AP919" s="12"/>
      <c r="AQ919" s="12"/>
      <c r="AR919" s="12"/>
      <c r="AS919" s="12"/>
      <c r="AT919" s="12"/>
      <c r="AU919" s="12"/>
      <c r="AV919" s="12"/>
      <c r="AW919" s="12"/>
      <c r="AX919" s="12"/>
      <c r="AY919" s="12"/>
      <c r="AZ919" s="37" t="str">
        <f t="shared" si="225"/>
        <v/>
      </c>
      <c r="BA919" s="13" t="str" cm="1">
        <f t="array" ref="BA919">IF(BA$10="", "", IF(IFERROR(INDEX($B919:$AE919, $BK919, MATCH(BA$10, $B$11:$AE$11, 0)), "")="", "", IFERROR(VALUE(INDEX($B919:$AE919, $BK919, MATCH(BA$10, $B$11:$AE$11, 0))), "")))</f>
        <v/>
      </c>
      <c r="BB919" s="13" t="str" cm="1">
        <f t="array" ref="BB919">IF(BB$10="", "", IF(IFERROR(INDEX($B919:$AE919, $BK919, MATCH(BB$10, $B$11:$AE$11, 0)), "")="", "", IFERROR(VALUE(INDEX($B919:$AE919, $BK919, MATCH(BB$10, $B$11:$AE$11, 0))), "")))</f>
        <v/>
      </c>
      <c r="BC919" s="13" t="str" cm="1">
        <f t="array" ref="BC919">IF(BC$10="", "", IF(IFERROR(INDEX($B919:$AE919, $BK919, MATCH(BC$10, $B$11:$AE$11, 0)), "")="", "", IFERROR(VALUE(INDEX($B919:$AE919, $BK919, MATCH(BC$10, $B$11:$AE$11, 0))), "")))</f>
        <v/>
      </c>
      <c r="BD919" s="13" t="str" cm="1">
        <f t="array" ref="BD919">IF(BD$10="", "", IF(IFERROR(INDEX($B919:$AE919, $BK919, MATCH(BD$10, $B$11:$AE$11, 0)), "")="", "", IFERROR(VALUE(INDEX($B919:$AE919, $BK919, MATCH(BD$10, $B$11:$AE$11, 0))), "")))</f>
        <v/>
      </c>
      <c r="BE919" s="32" t="str" cm="1">
        <f t="array" ref="BE919">IF(BE$10="", "", IF(IFERROR(INDEX($B919:$AE919, $BK919, MATCH(BE$10, $B$11:$AE$11, 0)), "")="", "", IFERROR(VALUE(INDEX($B919:$AE919, $BK919, MATCH(BE$10, $B$11:$AE$11, 0))), "")))</f>
        <v/>
      </c>
      <c r="BF919" s="12"/>
      <c r="BG919" s="44" t="str" cm="1">
        <f t="array" ref="BG919">IF(BG$10="", "", IF(IFERROR(INDEX($B919:$AE919, $BK919, MATCH(BG$10, $B$11:$AE$11, 0)), "")="", "", IFERROR(LEFT(INDEX($B919:$AE919, $BK919, MATCH(BG$10, $B$11:$AE$11, 0)), 70), "")))</f>
        <v/>
      </c>
      <c r="BH919" s="12"/>
      <c r="BI919" s="44" t="str" cm="1">
        <f t="array" ref="BI919">IF(BI$10="", "", IF(IFERROR(INDEX($B919:$AE919, $BK919, MATCH(BI$10, $B$11:$AE$11, 0)), "")="", "", IFERROR(INDEX($B919:$AE919, $BK919, MATCH(BI$10, $B$11:$AE$11, 0)), "")))</f>
        <v/>
      </c>
      <c r="BJ919" s="12"/>
      <c r="BN919" s="19" t="str" cm="1">
        <f t="array" ref="BN919">IF($AZ$10="", "", IF(IFERROR(INDEX($B919:$AE919, $BK919, MATCH($AZ$10, $B$11:$AE$11, 0)), "")="", "", IFERROR(INDEX($B919:$AE919, $BK919, MATCH($AZ$10, $B$11:$AE$11, 0)), "")))</f>
        <v/>
      </c>
      <c r="BO919" s="19" t="str">
        <f t="shared" si="226"/>
        <v/>
      </c>
      <c r="BP919" s="19" t="str">
        <f t="shared" si="227"/>
        <v/>
      </c>
      <c r="BQ919" s="19" t="str">
        <f t="shared" si="228"/>
        <v/>
      </c>
      <c r="BR919" s="30" t="str">
        <f t="shared" si="229"/>
        <v/>
      </c>
      <c r="BS919" s="19" t="str">
        <f t="shared" si="230"/>
        <v/>
      </c>
      <c r="BT919" s="40" t="str" cm="1">
        <f t="array" ref="BT919">IFERROR(DATE(INDEX($BQ919:$BS919, $BK919, MATCH($BN$5, $BQ$10:$BS$10, 0)), INDEX($BQ919:$BS919, $BK919, MATCH($BN$4, $BQ$10:$BS$10, 0)), INDEX($BQ919:$BS919, $BK919, MATCH($BN$3, $BQ$10:$BS$10, 0))), "")</f>
        <v/>
      </c>
      <c r="BV919" s="19" t="str">
        <f t="shared" si="231"/>
        <v/>
      </c>
      <c r="BX919" s="19" t="str">
        <f t="shared" si="232"/>
        <v/>
      </c>
      <c r="BZ919" s="30" t="str">
        <f t="shared" si="236"/>
        <v/>
      </c>
      <c r="CA919" s="13" t="str">
        <f t="shared" si="237"/>
        <v/>
      </c>
      <c r="CB919" s="13" t="str">
        <f t="shared" si="238"/>
        <v/>
      </c>
      <c r="CC919" s="13" t="str">
        <f t="shared" si="239"/>
        <v/>
      </c>
      <c r="CD919" s="32" t="str">
        <f t="shared" si="240"/>
        <v/>
      </c>
      <c r="CF919" s="52" t="str">
        <f t="shared" si="233"/>
        <v/>
      </c>
      <c r="CH919" s="19" t="str">
        <f>IF($CF919="", "", COUNTIF($CF$12:$CF$1210, "&gt;"&amp;$CF919)+1+COUNTIF($CF$12:$CF919, $CF919)-1)</f>
        <v/>
      </c>
      <c r="CJ919" s="19" t="str">
        <f t="shared" si="234"/>
        <v/>
      </c>
      <c r="CL919" s="87" t="str">
        <f t="shared" si="235"/>
        <v/>
      </c>
    </row>
    <row r="920" spans="1:90" x14ac:dyDescent="0.25">
      <c r="A920" s="11"/>
      <c r="B920" s="5"/>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7"/>
      <c r="AF920" s="11"/>
      <c r="AG920" s="12"/>
      <c r="AH920" s="12"/>
      <c r="AI920" s="12"/>
      <c r="AJ920" s="12"/>
      <c r="AK920" s="12"/>
      <c r="AL920" s="12"/>
      <c r="AM920" s="12"/>
      <c r="AN920" s="12"/>
      <c r="AO920" s="12"/>
      <c r="AP920" s="12"/>
      <c r="AQ920" s="12"/>
      <c r="AR920" s="12"/>
      <c r="AS920" s="12"/>
      <c r="AT920" s="12"/>
      <c r="AU920" s="12"/>
      <c r="AV920" s="12"/>
      <c r="AW920" s="12"/>
      <c r="AX920" s="12"/>
      <c r="AY920" s="12"/>
      <c r="AZ920" s="37" t="str">
        <f t="shared" si="225"/>
        <v/>
      </c>
      <c r="BA920" s="13" t="str" cm="1">
        <f t="array" ref="BA920">IF(BA$10="", "", IF(IFERROR(INDEX($B920:$AE920, $BK920, MATCH(BA$10, $B$11:$AE$11, 0)), "")="", "", IFERROR(VALUE(INDEX($B920:$AE920, $BK920, MATCH(BA$10, $B$11:$AE$11, 0))), "")))</f>
        <v/>
      </c>
      <c r="BB920" s="13" t="str" cm="1">
        <f t="array" ref="BB920">IF(BB$10="", "", IF(IFERROR(INDEX($B920:$AE920, $BK920, MATCH(BB$10, $B$11:$AE$11, 0)), "")="", "", IFERROR(VALUE(INDEX($B920:$AE920, $BK920, MATCH(BB$10, $B$11:$AE$11, 0))), "")))</f>
        <v/>
      </c>
      <c r="BC920" s="13" t="str" cm="1">
        <f t="array" ref="BC920">IF(BC$10="", "", IF(IFERROR(INDEX($B920:$AE920, $BK920, MATCH(BC$10, $B$11:$AE$11, 0)), "")="", "", IFERROR(VALUE(INDEX($B920:$AE920, $BK920, MATCH(BC$10, $B$11:$AE$11, 0))), "")))</f>
        <v/>
      </c>
      <c r="BD920" s="13" t="str" cm="1">
        <f t="array" ref="BD920">IF(BD$10="", "", IF(IFERROR(INDEX($B920:$AE920, $BK920, MATCH(BD$10, $B$11:$AE$11, 0)), "")="", "", IFERROR(VALUE(INDEX($B920:$AE920, $BK920, MATCH(BD$10, $B$11:$AE$11, 0))), "")))</f>
        <v/>
      </c>
      <c r="BE920" s="32" t="str" cm="1">
        <f t="array" ref="BE920">IF(BE$10="", "", IF(IFERROR(INDEX($B920:$AE920, $BK920, MATCH(BE$10, $B$11:$AE$11, 0)), "")="", "", IFERROR(VALUE(INDEX($B920:$AE920, $BK920, MATCH(BE$10, $B$11:$AE$11, 0))), "")))</f>
        <v/>
      </c>
      <c r="BF920" s="12"/>
      <c r="BG920" s="44" t="str" cm="1">
        <f t="array" ref="BG920">IF(BG$10="", "", IF(IFERROR(INDEX($B920:$AE920, $BK920, MATCH(BG$10, $B$11:$AE$11, 0)), "")="", "", IFERROR(LEFT(INDEX($B920:$AE920, $BK920, MATCH(BG$10, $B$11:$AE$11, 0)), 70), "")))</f>
        <v/>
      </c>
      <c r="BH920" s="12"/>
      <c r="BI920" s="44" t="str" cm="1">
        <f t="array" ref="BI920">IF(BI$10="", "", IF(IFERROR(INDEX($B920:$AE920, $BK920, MATCH(BI$10, $B$11:$AE$11, 0)), "")="", "", IFERROR(INDEX($B920:$AE920, $BK920, MATCH(BI$10, $B$11:$AE$11, 0)), "")))</f>
        <v/>
      </c>
      <c r="BJ920" s="12"/>
      <c r="BN920" s="19" t="str" cm="1">
        <f t="array" ref="BN920">IF($AZ$10="", "", IF(IFERROR(INDEX($B920:$AE920, $BK920, MATCH($AZ$10, $B$11:$AE$11, 0)), "")="", "", IFERROR(INDEX($B920:$AE920, $BK920, MATCH($AZ$10, $B$11:$AE$11, 0)), "")))</f>
        <v/>
      </c>
      <c r="BO920" s="19" t="str">
        <f t="shared" si="226"/>
        <v/>
      </c>
      <c r="BP920" s="19" t="str">
        <f t="shared" si="227"/>
        <v/>
      </c>
      <c r="BQ920" s="19" t="str">
        <f t="shared" si="228"/>
        <v/>
      </c>
      <c r="BR920" s="30" t="str">
        <f t="shared" si="229"/>
        <v/>
      </c>
      <c r="BS920" s="19" t="str">
        <f t="shared" si="230"/>
        <v/>
      </c>
      <c r="BT920" s="40" t="str" cm="1">
        <f t="array" ref="BT920">IFERROR(DATE(INDEX($BQ920:$BS920, $BK920, MATCH($BN$5, $BQ$10:$BS$10, 0)), INDEX($BQ920:$BS920, $BK920, MATCH($BN$4, $BQ$10:$BS$10, 0)), INDEX($BQ920:$BS920, $BK920, MATCH($BN$3, $BQ$10:$BS$10, 0))), "")</f>
        <v/>
      </c>
      <c r="BV920" s="19" t="str">
        <f t="shared" si="231"/>
        <v/>
      </c>
      <c r="BX920" s="19" t="str">
        <f t="shared" si="232"/>
        <v/>
      </c>
      <c r="BZ920" s="30" t="str">
        <f t="shared" si="236"/>
        <v/>
      </c>
      <c r="CA920" s="13" t="str">
        <f t="shared" si="237"/>
        <v/>
      </c>
      <c r="CB920" s="13" t="str">
        <f t="shared" si="238"/>
        <v/>
      </c>
      <c r="CC920" s="13" t="str">
        <f t="shared" si="239"/>
        <v/>
      </c>
      <c r="CD920" s="32" t="str">
        <f t="shared" si="240"/>
        <v/>
      </c>
      <c r="CF920" s="52" t="str">
        <f t="shared" si="233"/>
        <v/>
      </c>
      <c r="CH920" s="19" t="str">
        <f>IF($CF920="", "", COUNTIF($CF$12:$CF$1210, "&gt;"&amp;$CF920)+1+COUNTIF($CF$12:$CF920, $CF920)-1)</f>
        <v/>
      </c>
      <c r="CJ920" s="19" t="str">
        <f t="shared" si="234"/>
        <v/>
      </c>
      <c r="CL920" s="87" t="str">
        <f t="shared" si="235"/>
        <v/>
      </c>
    </row>
    <row r="921" spans="1:90" x14ac:dyDescent="0.25">
      <c r="A921" s="11"/>
      <c r="B921" s="5"/>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7"/>
      <c r="AF921" s="11"/>
      <c r="AG921" s="12"/>
      <c r="AH921" s="12"/>
      <c r="AI921" s="12"/>
      <c r="AJ921" s="12"/>
      <c r="AK921" s="12"/>
      <c r="AL921" s="12"/>
      <c r="AM921" s="12"/>
      <c r="AN921" s="12"/>
      <c r="AO921" s="12"/>
      <c r="AP921" s="12"/>
      <c r="AQ921" s="12"/>
      <c r="AR921" s="12"/>
      <c r="AS921" s="12"/>
      <c r="AT921" s="12"/>
      <c r="AU921" s="12"/>
      <c r="AV921" s="12"/>
      <c r="AW921" s="12"/>
      <c r="AX921" s="12"/>
      <c r="AY921" s="12"/>
      <c r="AZ921" s="37" t="str">
        <f t="shared" si="225"/>
        <v/>
      </c>
      <c r="BA921" s="13" t="str" cm="1">
        <f t="array" ref="BA921">IF(BA$10="", "", IF(IFERROR(INDEX($B921:$AE921, $BK921, MATCH(BA$10, $B$11:$AE$11, 0)), "")="", "", IFERROR(VALUE(INDEX($B921:$AE921, $BK921, MATCH(BA$10, $B$11:$AE$11, 0))), "")))</f>
        <v/>
      </c>
      <c r="BB921" s="13" t="str" cm="1">
        <f t="array" ref="BB921">IF(BB$10="", "", IF(IFERROR(INDEX($B921:$AE921, $BK921, MATCH(BB$10, $B$11:$AE$11, 0)), "")="", "", IFERROR(VALUE(INDEX($B921:$AE921, $BK921, MATCH(BB$10, $B$11:$AE$11, 0))), "")))</f>
        <v/>
      </c>
      <c r="BC921" s="13" t="str" cm="1">
        <f t="array" ref="BC921">IF(BC$10="", "", IF(IFERROR(INDEX($B921:$AE921, $BK921, MATCH(BC$10, $B$11:$AE$11, 0)), "")="", "", IFERROR(VALUE(INDEX($B921:$AE921, $BK921, MATCH(BC$10, $B$11:$AE$11, 0))), "")))</f>
        <v/>
      </c>
      <c r="BD921" s="13" t="str" cm="1">
        <f t="array" ref="BD921">IF(BD$10="", "", IF(IFERROR(INDEX($B921:$AE921, $BK921, MATCH(BD$10, $B$11:$AE$11, 0)), "")="", "", IFERROR(VALUE(INDEX($B921:$AE921, $BK921, MATCH(BD$10, $B$11:$AE$11, 0))), "")))</f>
        <v/>
      </c>
      <c r="BE921" s="32" t="str" cm="1">
        <f t="array" ref="BE921">IF(BE$10="", "", IF(IFERROR(INDEX($B921:$AE921, $BK921, MATCH(BE$10, $B$11:$AE$11, 0)), "")="", "", IFERROR(VALUE(INDEX($B921:$AE921, $BK921, MATCH(BE$10, $B$11:$AE$11, 0))), "")))</f>
        <v/>
      </c>
      <c r="BF921" s="12"/>
      <c r="BG921" s="44" t="str" cm="1">
        <f t="array" ref="BG921">IF(BG$10="", "", IF(IFERROR(INDEX($B921:$AE921, $BK921, MATCH(BG$10, $B$11:$AE$11, 0)), "")="", "", IFERROR(LEFT(INDEX($B921:$AE921, $BK921, MATCH(BG$10, $B$11:$AE$11, 0)), 70), "")))</f>
        <v/>
      </c>
      <c r="BH921" s="12"/>
      <c r="BI921" s="44" t="str" cm="1">
        <f t="array" ref="BI921">IF(BI$10="", "", IF(IFERROR(INDEX($B921:$AE921, $BK921, MATCH(BI$10, $B$11:$AE$11, 0)), "")="", "", IFERROR(INDEX($B921:$AE921, $BK921, MATCH(BI$10, $B$11:$AE$11, 0)), "")))</f>
        <v/>
      </c>
      <c r="BJ921" s="12"/>
      <c r="BN921" s="19" t="str" cm="1">
        <f t="array" ref="BN921">IF($AZ$10="", "", IF(IFERROR(INDEX($B921:$AE921, $BK921, MATCH($AZ$10, $B$11:$AE$11, 0)), "")="", "", IFERROR(INDEX($B921:$AE921, $BK921, MATCH($AZ$10, $B$11:$AE$11, 0)), "")))</f>
        <v/>
      </c>
      <c r="BO921" s="19" t="str">
        <f t="shared" si="226"/>
        <v/>
      </c>
      <c r="BP921" s="19" t="str">
        <f t="shared" si="227"/>
        <v/>
      </c>
      <c r="BQ921" s="19" t="str">
        <f t="shared" si="228"/>
        <v/>
      </c>
      <c r="BR921" s="30" t="str">
        <f t="shared" si="229"/>
        <v/>
      </c>
      <c r="BS921" s="19" t="str">
        <f t="shared" si="230"/>
        <v/>
      </c>
      <c r="BT921" s="40" t="str" cm="1">
        <f t="array" ref="BT921">IFERROR(DATE(INDEX($BQ921:$BS921, $BK921, MATCH($BN$5, $BQ$10:$BS$10, 0)), INDEX($BQ921:$BS921, $BK921, MATCH($BN$4, $BQ$10:$BS$10, 0)), INDEX($BQ921:$BS921, $BK921, MATCH($BN$3, $BQ$10:$BS$10, 0))), "")</f>
        <v/>
      </c>
      <c r="BV921" s="19" t="str">
        <f t="shared" si="231"/>
        <v/>
      </c>
      <c r="BX921" s="19" t="str">
        <f t="shared" si="232"/>
        <v/>
      </c>
      <c r="BZ921" s="30" t="str">
        <f t="shared" si="236"/>
        <v/>
      </c>
      <c r="CA921" s="13" t="str">
        <f t="shared" si="237"/>
        <v/>
      </c>
      <c r="CB921" s="13" t="str">
        <f t="shared" si="238"/>
        <v/>
      </c>
      <c r="CC921" s="13" t="str">
        <f t="shared" si="239"/>
        <v/>
      </c>
      <c r="CD921" s="32" t="str">
        <f t="shared" si="240"/>
        <v/>
      </c>
      <c r="CF921" s="52" t="str">
        <f t="shared" si="233"/>
        <v/>
      </c>
      <c r="CH921" s="19" t="str">
        <f>IF($CF921="", "", COUNTIF($CF$12:$CF$1210, "&gt;"&amp;$CF921)+1+COUNTIF($CF$12:$CF921, $CF921)-1)</f>
        <v/>
      </c>
      <c r="CJ921" s="19" t="str">
        <f t="shared" si="234"/>
        <v/>
      </c>
      <c r="CL921" s="87" t="str">
        <f t="shared" si="235"/>
        <v/>
      </c>
    </row>
    <row r="922" spans="1:90" x14ac:dyDescent="0.25">
      <c r="A922" s="11"/>
      <c r="B922" s="5"/>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7"/>
      <c r="AF922" s="11"/>
      <c r="AG922" s="12"/>
      <c r="AH922" s="12"/>
      <c r="AI922" s="12"/>
      <c r="AJ922" s="12"/>
      <c r="AK922" s="12"/>
      <c r="AL922" s="12"/>
      <c r="AM922" s="12"/>
      <c r="AN922" s="12"/>
      <c r="AO922" s="12"/>
      <c r="AP922" s="12"/>
      <c r="AQ922" s="12"/>
      <c r="AR922" s="12"/>
      <c r="AS922" s="12"/>
      <c r="AT922" s="12"/>
      <c r="AU922" s="12"/>
      <c r="AV922" s="12"/>
      <c r="AW922" s="12"/>
      <c r="AX922" s="12"/>
      <c r="AY922" s="12"/>
      <c r="AZ922" s="37" t="str">
        <f t="shared" si="225"/>
        <v/>
      </c>
      <c r="BA922" s="13" t="str" cm="1">
        <f t="array" ref="BA922">IF(BA$10="", "", IF(IFERROR(INDEX($B922:$AE922, $BK922, MATCH(BA$10, $B$11:$AE$11, 0)), "")="", "", IFERROR(VALUE(INDEX($B922:$AE922, $BK922, MATCH(BA$10, $B$11:$AE$11, 0))), "")))</f>
        <v/>
      </c>
      <c r="BB922" s="13" t="str" cm="1">
        <f t="array" ref="BB922">IF(BB$10="", "", IF(IFERROR(INDEX($B922:$AE922, $BK922, MATCH(BB$10, $B$11:$AE$11, 0)), "")="", "", IFERROR(VALUE(INDEX($B922:$AE922, $BK922, MATCH(BB$10, $B$11:$AE$11, 0))), "")))</f>
        <v/>
      </c>
      <c r="BC922" s="13" t="str" cm="1">
        <f t="array" ref="BC922">IF(BC$10="", "", IF(IFERROR(INDEX($B922:$AE922, $BK922, MATCH(BC$10, $B$11:$AE$11, 0)), "")="", "", IFERROR(VALUE(INDEX($B922:$AE922, $BK922, MATCH(BC$10, $B$11:$AE$11, 0))), "")))</f>
        <v/>
      </c>
      <c r="BD922" s="13" t="str" cm="1">
        <f t="array" ref="BD922">IF(BD$10="", "", IF(IFERROR(INDEX($B922:$AE922, $BK922, MATCH(BD$10, $B$11:$AE$11, 0)), "")="", "", IFERROR(VALUE(INDEX($B922:$AE922, $BK922, MATCH(BD$10, $B$11:$AE$11, 0))), "")))</f>
        <v/>
      </c>
      <c r="BE922" s="32" t="str" cm="1">
        <f t="array" ref="BE922">IF(BE$10="", "", IF(IFERROR(INDEX($B922:$AE922, $BK922, MATCH(BE$10, $B$11:$AE$11, 0)), "")="", "", IFERROR(VALUE(INDEX($B922:$AE922, $BK922, MATCH(BE$10, $B$11:$AE$11, 0))), "")))</f>
        <v/>
      </c>
      <c r="BF922" s="12"/>
      <c r="BG922" s="44" t="str" cm="1">
        <f t="array" ref="BG922">IF(BG$10="", "", IF(IFERROR(INDEX($B922:$AE922, $BK922, MATCH(BG$10, $B$11:$AE$11, 0)), "")="", "", IFERROR(LEFT(INDEX($B922:$AE922, $BK922, MATCH(BG$10, $B$11:$AE$11, 0)), 70), "")))</f>
        <v/>
      </c>
      <c r="BH922" s="12"/>
      <c r="BI922" s="44" t="str" cm="1">
        <f t="array" ref="BI922">IF(BI$10="", "", IF(IFERROR(INDEX($B922:$AE922, $BK922, MATCH(BI$10, $B$11:$AE$11, 0)), "")="", "", IFERROR(INDEX($B922:$AE922, $BK922, MATCH(BI$10, $B$11:$AE$11, 0)), "")))</f>
        <v/>
      </c>
      <c r="BJ922" s="12"/>
      <c r="BN922" s="19" t="str" cm="1">
        <f t="array" ref="BN922">IF($AZ$10="", "", IF(IFERROR(INDEX($B922:$AE922, $BK922, MATCH($AZ$10, $B$11:$AE$11, 0)), "")="", "", IFERROR(INDEX($B922:$AE922, $BK922, MATCH($AZ$10, $B$11:$AE$11, 0)), "")))</f>
        <v/>
      </c>
      <c r="BO922" s="19" t="str">
        <f t="shared" si="226"/>
        <v/>
      </c>
      <c r="BP922" s="19" t="str">
        <f t="shared" si="227"/>
        <v/>
      </c>
      <c r="BQ922" s="19" t="str">
        <f t="shared" si="228"/>
        <v/>
      </c>
      <c r="BR922" s="30" t="str">
        <f t="shared" si="229"/>
        <v/>
      </c>
      <c r="BS922" s="19" t="str">
        <f t="shared" si="230"/>
        <v/>
      </c>
      <c r="BT922" s="40" t="str" cm="1">
        <f t="array" ref="BT922">IFERROR(DATE(INDEX($BQ922:$BS922, $BK922, MATCH($BN$5, $BQ$10:$BS$10, 0)), INDEX($BQ922:$BS922, $BK922, MATCH($BN$4, $BQ$10:$BS$10, 0)), INDEX($BQ922:$BS922, $BK922, MATCH($BN$3, $BQ$10:$BS$10, 0))), "")</f>
        <v/>
      </c>
      <c r="BV922" s="19" t="str">
        <f t="shared" si="231"/>
        <v/>
      </c>
      <c r="BX922" s="19" t="str">
        <f t="shared" si="232"/>
        <v/>
      </c>
      <c r="BZ922" s="30" t="str">
        <f t="shared" si="236"/>
        <v/>
      </c>
      <c r="CA922" s="13" t="str">
        <f t="shared" si="237"/>
        <v/>
      </c>
      <c r="CB922" s="13" t="str">
        <f t="shared" si="238"/>
        <v/>
      </c>
      <c r="CC922" s="13" t="str">
        <f t="shared" si="239"/>
        <v/>
      </c>
      <c r="CD922" s="32" t="str">
        <f t="shared" si="240"/>
        <v/>
      </c>
      <c r="CF922" s="52" t="str">
        <f t="shared" si="233"/>
        <v/>
      </c>
      <c r="CH922" s="19" t="str">
        <f>IF($CF922="", "", COUNTIF($CF$12:$CF$1210, "&gt;"&amp;$CF922)+1+COUNTIF($CF$12:$CF922, $CF922)-1)</f>
        <v/>
      </c>
      <c r="CJ922" s="19" t="str">
        <f t="shared" si="234"/>
        <v/>
      </c>
      <c r="CL922" s="87" t="str">
        <f t="shared" si="235"/>
        <v/>
      </c>
    </row>
    <row r="923" spans="1:90" x14ac:dyDescent="0.25">
      <c r="A923" s="11"/>
      <c r="B923" s="5"/>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7"/>
      <c r="AF923" s="11"/>
      <c r="AG923" s="12"/>
      <c r="AH923" s="12"/>
      <c r="AI923" s="12"/>
      <c r="AJ923" s="12"/>
      <c r="AK923" s="12"/>
      <c r="AL923" s="12"/>
      <c r="AM923" s="12"/>
      <c r="AN923" s="12"/>
      <c r="AO923" s="12"/>
      <c r="AP923" s="12"/>
      <c r="AQ923" s="12"/>
      <c r="AR923" s="12"/>
      <c r="AS923" s="12"/>
      <c r="AT923" s="12"/>
      <c r="AU923" s="12"/>
      <c r="AV923" s="12"/>
      <c r="AW923" s="12"/>
      <c r="AX923" s="12"/>
      <c r="AY923" s="12"/>
      <c r="AZ923" s="37" t="str">
        <f t="shared" si="225"/>
        <v/>
      </c>
      <c r="BA923" s="13" t="str" cm="1">
        <f t="array" ref="BA923">IF(BA$10="", "", IF(IFERROR(INDEX($B923:$AE923, $BK923, MATCH(BA$10, $B$11:$AE$11, 0)), "")="", "", IFERROR(VALUE(INDEX($B923:$AE923, $BK923, MATCH(BA$10, $B$11:$AE$11, 0))), "")))</f>
        <v/>
      </c>
      <c r="BB923" s="13" t="str" cm="1">
        <f t="array" ref="BB923">IF(BB$10="", "", IF(IFERROR(INDEX($B923:$AE923, $BK923, MATCH(BB$10, $B$11:$AE$11, 0)), "")="", "", IFERROR(VALUE(INDEX($B923:$AE923, $BK923, MATCH(BB$10, $B$11:$AE$11, 0))), "")))</f>
        <v/>
      </c>
      <c r="BC923" s="13" t="str" cm="1">
        <f t="array" ref="BC923">IF(BC$10="", "", IF(IFERROR(INDEX($B923:$AE923, $BK923, MATCH(BC$10, $B$11:$AE$11, 0)), "")="", "", IFERROR(VALUE(INDEX($B923:$AE923, $BK923, MATCH(BC$10, $B$11:$AE$11, 0))), "")))</f>
        <v/>
      </c>
      <c r="BD923" s="13" t="str" cm="1">
        <f t="array" ref="BD923">IF(BD$10="", "", IF(IFERROR(INDEX($B923:$AE923, $BK923, MATCH(BD$10, $B$11:$AE$11, 0)), "")="", "", IFERROR(VALUE(INDEX($B923:$AE923, $BK923, MATCH(BD$10, $B$11:$AE$11, 0))), "")))</f>
        <v/>
      </c>
      <c r="BE923" s="32" t="str" cm="1">
        <f t="array" ref="BE923">IF(BE$10="", "", IF(IFERROR(INDEX($B923:$AE923, $BK923, MATCH(BE$10, $B$11:$AE$11, 0)), "")="", "", IFERROR(VALUE(INDEX($B923:$AE923, $BK923, MATCH(BE$10, $B$11:$AE$11, 0))), "")))</f>
        <v/>
      </c>
      <c r="BF923" s="12"/>
      <c r="BG923" s="44" t="str" cm="1">
        <f t="array" ref="BG923">IF(BG$10="", "", IF(IFERROR(INDEX($B923:$AE923, $BK923, MATCH(BG$10, $B$11:$AE$11, 0)), "")="", "", IFERROR(LEFT(INDEX($B923:$AE923, $BK923, MATCH(BG$10, $B$11:$AE$11, 0)), 70), "")))</f>
        <v/>
      </c>
      <c r="BH923" s="12"/>
      <c r="BI923" s="44" t="str" cm="1">
        <f t="array" ref="BI923">IF(BI$10="", "", IF(IFERROR(INDEX($B923:$AE923, $BK923, MATCH(BI$10, $B$11:$AE$11, 0)), "")="", "", IFERROR(INDEX($B923:$AE923, $BK923, MATCH(BI$10, $B$11:$AE$11, 0)), "")))</f>
        <v/>
      </c>
      <c r="BJ923" s="12"/>
      <c r="BN923" s="19" t="str" cm="1">
        <f t="array" ref="BN923">IF($AZ$10="", "", IF(IFERROR(INDEX($B923:$AE923, $BK923, MATCH($AZ$10, $B$11:$AE$11, 0)), "")="", "", IFERROR(INDEX($B923:$AE923, $BK923, MATCH($AZ$10, $B$11:$AE$11, 0)), "")))</f>
        <v/>
      </c>
      <c r="BO923" s="19" t="str">
        <f t="shared" si="226"/>
        <v/>
      </c>
      <c r="BP923" s="19" t="str">
        <f t="shared" si="227"/>
        <v/>
      </c>
      <c r="BQ923" s="19" t="str">
        <f t="shared" si="228"/>
        <v/>
      </c>
      <c r="BR923" s="30" t="str">
        <f t="shared" si="229"/>
        <v/>
      </c>
      <c r="BS923" s="19" t="str">
        <f t="shared" si="230"/>
        <v/>
      </c>
      <c r="BT923" s="40" t="str" cm="1">
        <f t="array" ref="BT923">IFERROR(DATE(INDEX($BQ923:$BS923, $BK923, MATCH($BN$5, $BQ$10:$BS$10, 0)), INDEX($BQ923:$BS923, $BK923, MATCH($BN$4, $BQ$10:$BS$10, 0)), INDEX($BQ923:$BS923, $BK923, MATCH($BN$3, $BQ$10:$BS$10, 0))), "")</f>
        <v/>
      </c>
      <c r="BV923" s="19" t="str">
        <f t="shared" si="231"/>
        <v/>
      </c>
      <c r="BX923" s="19" t="str">
        <f t="shared" si="232"/>
        <v/>
      </c>
      <c r="BZ923" s="30" t="str">
        <f t="shared" si="236"/>
        <v/>
      </c>
      <c r="CA923" s="13" t="str">
        <f t="shared" si="237"/>
        <v/>
      </c>
      <c r="CB923" s="13" t="str">
        <f t="shared" si="238"/>
        <v/>
      </c>
      <c r="CC923" s="13" t="str">
        <f t="shared" si="239"/>
        <v/>
      </c>
      <c r="CD923" s="32" t="str">
        <f t="shared" si="240"/>
        <v/>
      </c>
      <c r="CF923" s="52" t="str">
        <f t="shared" si="233"/>
        <v/>
      </c>
      <c r="CH923" s="19" t="str">
        <f>IF($CF923="", "", COUNTIF($CF$12:$CF$1210, "&gt;"&amp;$CF923)+1+COUNTIF($CF$12:$CF923, $CF923)-1)</f>
        <v/>
      </c>
      <c r="CJ923" s="19" t="str">
        <f t="shared" si="234"/>
        <v/>
      </c>
      <c r="CL923" s="87" t="str">
        <f t="shared" si="235"/>
        <v/>
      </c>
    </row>
    <row r="924" spans="1:90" x14ac:dyDescent="0.25">
      <c r="A924" s="11"/>
      <c r="B924" s="5"/>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7"/>
      <c r="AF924" s="11"/>
      <c r="AG924" s="12"/>
      <c r="AH924" s="12"/>
      <c r="AI924" s="12"/>
      <c r="AJ924" s="12"/>
      <c r="AK924" s="12"/>
      <c r="AL924" s="12"/>
      <c r="AM924" s="12"/>
      <c r="AN924" s="12"/>
      <c r="AO924" s="12"/>
      <c r="AP924" s="12"/>
      <c r="AQ924" s="12"/>
      <c r="AR924" s="12"/>
      <c r="AS924" s="12"/>
      <c r="AT924" s="12"/>
      <c r="AU924" s="12"/>
      <c r="AV924" s="12"/>
      <c r="AW924" s="12"/>
      <c r="AX924" s="12"/>
      <c r="AY924" s="12"/>
      <c r="AZ924" s="37" t="str">
        <f t="shared" si="225"/>
        <v/>
      </c>
      <c r="BA924" s="13" t="str" cm="1">
        <f t="array" ref="BA924">IF(BA$10="", "", IF(IFERROR(INDEX($B924:$AE924, $BK924, MATCH(BA$10, $B$11:$AE$11, 0)), "")="", "", IFERROR(VALUE(INDEX($B924:$AE924, $BK924, MATCH(BA$10, $B$11:$AE$11, 0))), "")))</f>
        <v/>
      </c>
      <c r="BB924" s="13" t="str" cm="1">
        <f t="array" ref="BB924">IF(BB$10="", "", IF(IFERROR(INDEX($B924:$AE924, $BK924, MATCH(BB$10, $B$11:$AE$11, 0)), "")="", "", IFERROR(VALUE(INDEX($B924:$AE924, $BK924, MATCH(BB$10, $B$11:$AE$11, 0))), "")))</f>
        <v/>
      </c>
      <c r="BC924" s="13" t="str" cm="1">
        <f t="array" ref="BC924">IF(BC$10="", "", IF(IFERROR(INDEX($B924:$AE924, $BK924, MATCH(BC$10, $B$11:$AE$11, 0)), "")="", "", IFERROR(VALUE(INDEX($B924:$AE924, $BK924, MATCH(BC$10, $B$11:$AE$11, 0))), "")))</f>
        <v/>
      </c>
      <c r="BD924" s="13" t="str" cm="1">
        <f t="array" ref="BD924">IF(BD$10="", "", IF(IFERROR(INDEX($B924:$AE924, $BK924, MATCH(BD$10, $B$11:$AE$11, 0)), "")="", "", IFERROR(VALUE(INDEX($B924:$AE924, $BK924, MATCH(BD$10, $B$11:$AE$11, 0))), "")))</f>
        <v/>
      </c>
      <c r="BE924" s="32" t="str" cm="1">
        <f t="array" ref="BE924">IF(BE$10="", "", IF(IFERROR(INDEX($B924:$AE924, $BK924, MATCH(BE$10, $B$11:$AE$11, 0)), "")="", "", IFERROR(VALUE(INDEX($B924:$AE924, $BK924, MATCH(BE$10, $B$11:$AE$11, 0))), "")))</f>
        <v/>
      </c>
      <c r="BF924" s="12"/>
      <c r="BG924" s="44" t="str" cm="1">
        <f t="array" ref="BG924">IF(BG$10="", "", IF(IFERROR(INDEX($B924:$AE924, $BK924, MATCH(BG$10, $B$11:$AE$11, 0)), "")="", "", IFERROR(LEFT(INDEX($B924:$AE924, $BK924, MATCH(BG$10, $B$11:$AE$11, 0)), 70), "")))</f>
        <v/>
      </c>
      <c r="BH924" s="12"/>
      <c r="BI924" s="44" t="str" cm="1">
        <f t="array" ref="BI924">IF(BI$10="", "", IF(IFERROR(INDEX($B924:$AE924, $BK924, MATCH(BI$10, $B$11:$AE$11, 0)), "")="", "", IFERROR(INDEX($B924:$AE924, $BK924, MATCH(BI$10, $B$11:$AE$11, 0)), "")))</f>
        <v/>
      </c>
      <c r="BJ924" s="12"/>
      <c r="BN924" s="19" t="str" cm="1">
        <f t="array" ref="BN924">IF($AZ$10="", "", IF(IFERROR(INDEX($B924:$AE924, $BK924, MATCH($AZ$10, $B$11:$AE$11, 0)), "")="", "", IFERROR(INDEX($B924:$AE924, $BK924, MATCH($AZ$10, $B$11:$AE$11, 0)), "")))</f>
        <v/>
      </c>
      <c r="BO924" s="19" t="str">
        <f t="shared" si="226"/>
        <v/>
      </c>
      <c r="BP924" s="19" t="str">
        <f t="shared" si="227"/>
        <v/>
      </c>
      <c r="BQ924" s="19" t="str">
        <f t="shared" si="228"/>
        <v/>
      </c>
      <c r="BR924" s="30" t="str">
        <f t="shared" si="229"/>
        <v/>
      </c>
      <c r="BS924" s="19" t="str">
        <f t="shared" si="230"/>
        <v/>
      </c>
      <c r="BT924" s="40" t="str" cm="1">
        <f t="array" ref="BT924">IFERROR(DATE(INDEX($BQ924:$BS924, $BK924, MATCH($BN$5, $BQ$10:$BS$10, 0)), INDEX($BQ924:$BS924, $BK924, MATCH($BN$4, $BQ$10:$BS$10, 0)), INDEX($BQ924:$BS924, $BK924, MATCH($BN$3, $BQ$10:$BS$10, 0))), "")</f>
        <v/>
      </c>
      <c r="BV924" s="19" t="str">
        <f t="shared" si="231"/>
        <v/>
      </c>
      <c r="BX924" s="19" t="str">
        <f t="shared" si="232"/>
        <v/>
      </c>
      <c r="BZ924" s="30" t="str">
        <f t="shared" si="236"/>
        <v/>
      </c>
      <c r="CA924" s="13" t="str">
        <f t="shared" si="237"/>
        <v/>
      </c>
      <c r="CB924" s="13" t="str">
        <f t="shared" si="238"/>
        <v/>
      </c>
      <c r="CC924" s="13" t="str">
        <f t="shared" si="239"/>
        <v/>
      </c>
      <c r="CD924" s="32" t="str">
        <f t="shared" si="240"/>
        <v/>
      </c>
      <c r="CF924" s="52" t="str">
        <f t="shared" si="233"/>
        <v/>
      </c>
      <c r="CH924" s="19" t="str">
        <f>IF($CF924="", "", COUNTIF($CF$12:$CF$1210, "&gt;"&amp;$CF924)+1+COUNTIF($CF$12:$CF924, $CF924)-1)</f>
        <v/>
      </c>
      <c r="CJ924" s="19" t="str">
        <f t="shared" si="234"/>
        <v/>
      </c>
      <c r="CL924" s="87" t="str">
        <f t="shared" si="235"/>
        <v/>
      </c>
    </row>
    <row r="925" spans="1:90" x14ac:dyDescent="0.25">
      <c r="A925" s="11"/>
      <c r="B925" s="5"/>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7"/>
      <c r="AF925" s="11"/>
      <c r="AG925" s="12"/>
      <c r="AH925" s="12"/>
      <c r="AI925" s="12"/>
      <c r="AJ925" s="12"/>
      <c r="AK925" s="12"/>
      <c r="AL925" s="12"/>
      <c r="AM925" s="12"/>
      <c r="AN925" s="12"/>
      <c r="AO925" s="12"/>
      <c r="AP925" s="12"/>
      <c r="AQ925" s="12"/>
      <c r="AR925" s="12"/>
      <c r="AS925" s="12"/>
      <c r="AT925" s="12"/>
      <c r="AU925" s="12"/>
      <c r="AV925" s="12"/>
      <c r="AW925" s="12"/>
      <c r="AX925" s="12"/>
      <c r="AY925" s="12"/>
      <c r="AZ925" s="37" t="str">
        <f t="shared" si="225"/>
        <v/>
      </c>
      <c r="BA925" s="13" t="str" cm="1">
        <f t="array" ref="BA925">IF(BA$10="", "", IF(IFERROR(INDEX($B925:$AE925, $BK925, MATCH(BA$10, $B$11:$AE$11, 0)), "")="", "", IFERROR(VALUE(INDEX($B925:$AE925, $BK925, MATCH(BA$10, $B$11:$AE$11, 0))), "")))</f>
        <v/>
      </c>
      <c r="BB925" s="13" t="str" cm="1">
        <f t="array" ref="BB925">IF(BB$10="", "", IF(IFERROR(INDEX($B925:$AE925, $BK925, MATCH(BB$10, $B$11:$AE$11, 0)), "")="", "", IFERROR(VALUE(INDEX($B925:$AE925, $BK925, MATCH(BB$10, $B$11:$AE$11, 0))), "")))</f>
        <v/>
      </c>
      <c r="BC925" s="13" t="str" cm="1">
        <f t="array" ref="BC925">IF(BC$10="", "", IF(IFERROR(INDEX($B925:$AE925, $BK925, MATCH(BC$10, $B$11:$AE$11, 0)), "")="", "", IFERROR(VALUE(INDEX($B925:$AE925, $BK925, MATCH(BC$10, $B$11:$AE$11, 0))), "")))</f>
        <v/>
      </c>
      <c r="BD925" s="13" t="str" cm="1">
        <f t="array" ref="BD925">IF(BD$10="", "", IF(IFERROR(INDEX($B925:$AE925, $BK925, MATCH(BD$10, $B$11:$AE$11, 0)), "")="", "", IFERROR(VALUE(INDEX($B925:$AE925, $BK925, MATCH(BD$10, $B$11:$AE$11, 0))), "")))</f>
        <v/>
      </c>
      <c r="BE925" s="32" t="str" cm="1">
        <f t="array" ref="BE925">IF(BE$10="", "", IF(IFERROR(INDEX($B925:$AE925, $BK925, MATCH(BE$10, $B$11:$AE$11, 0)), "")="", "", IFERROR(VALUE(INDEX($B925:$AE925, $BK925, MATCH(BE$10, $B$11:$AE$11, 0))), "")))</f>
        <v/>
      </c>
      <c r="BF925" s="12"/>
      <c r="BG925" s="44" t="str" cm="1">
        <f t="array" ref="BG925">IF(BG$10="", "", IF(IFERROR(INDEX($B925:$AE925, $BK925, MATCH(BG$10, $B$11:$AE$11, 0)), "")="", "", IFERROR(LEFT(INDEX($B925:$AE925, $BK925, MATCH(BG$10, $B$11:$AE$11, 0)), 70), "")))</f>
        <v/>
      </c>
      <c r="BH925" s="12"/>
      <c r="BI925" s="44" t="str" cm="1">
        <f t="array" ref="BI925">IF(BI$10="", "", IF(IFERROR(INDEX($B925:$AE925, $BK925, MATCH(BI$10, $B$11:$AE$11, 0)), "")="", "", IFERROR(INDEX($B925:$AE925, $BK925, MATCH(BI$10, $B$11:$AE$11, 0)), "")))</f>
        <v/>
      </c>
      <c r="BJ925" s="12"/>
      <c r="BN925" s="19" t="str" cm="1">
        <f t="array" ref="BN925">IF($AZ$10="", "", IF(IFERROR(INDEX($B925:$AE925, $BK925, MATCH($AZ$10, $B$11:$AE$11, 0)), "")="", "", IFERROR(INDEX($B925:$AE925, $BK925, MATCH($AZ$10, $B$11:$AE$11, 0)), "")))</f>
        <v/>
      </c>
      <c r="BO925" s="19" t="str">
        <f t="shared" si="226"/>
        <v/>
      </c>
      <c r="BP925" s="19" t="str">
        <f t="shared" si="227"/>
        <v/>
      </c>
      <c r="BQ925" s="19" t="str">
        <f t="shared" si="228"/>
        <v/>
      </c>
      <c r="BR925" s="30" t="str">
        <f t="shared" si="229"/>
        <v/>
      </c>
      <c r="BS925" s="19" t="str">
        <f t="shared" si="230"/>
        <v/>
      </c>
      <c r="BT925" s="40" t="str" cm="1">
        <f t="array" ref="BT925">IFERROR(DATE(INDEX($BQ925:$BS925, $BK925, MATCH($BN$5, $BQ$10:$BS$10, 0)), INDEX($BQ925:$BS925, $BK925, MATCH($BN$4, $BQ$10:$BS$10, 0)), INDEX($BQ925:$BS925, $BK925, MATCH($BN$3, $BQ$10:$BS$10, 0))), "")</f>
        <v/>
      </c>
      <c r="BV925" s="19" t="str">
        <f t="shared" si="231"/>
        <v/>
      </c>
      <c r="BX925" s="19" t="str">
        <f t="shared" si="232"/>
        <v/>
      </c>
      <c r="BZ925" s="30" t="str">
        <f t="shared" si="236"/>
        <v/>
      </c>
      <c r="CA925" s="13" t="str">
        <f t="shared" si="237"/>
        <v/>
      </c>
      <c r="CB925" s="13" t="str">
        <f t="shared" si="238"/>
        <v/>
      </c>
      <c r="CC925" s="13" t="str">
        <f t="shared" si="239"/>
        <v/>
      </c>
      <c r="CD925" s="32" t="str">
        <f t="shared" si="240"/>
        <v/>
      </c>
      <c r="CF925" s="52" t="str">
        <f t="shared" si="233"/>
        <v/>
      </c>
      <c r="CH925" s="19" t="str">
        <f>IF($CF925="", "", COUNTIF($CF$12:$CF$1210, "&gt;"&amp;$CF925)+1+COUNTIF($CF$12:$CF925, $CF925)-1)</f>
        <v/>
      </c>
      <c r="CJ925" s="19" t="str">
        <f t="shared" si="234"/>
        <v/>
      </c>
      <c r="CL925" s="87" t="str">
        <f t="shared" si="235"/>
        <v/>
      </c>
    </row>
    <row r="926" spans="1:90" x14ac:dyDescent="0.25">
      <c r="A926" s="11"/>
      <c r="B926" s="5"/>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7"/>
      <c r="AF926" s="11"/>
      <c r="AG926" s="12"/>
      <c r="AH926" s="12"/>
      <c r="AI926" s="12"/>
      <c r="AJ926" s="12"/>
      <c r="AK926" s="12"/>
      <c r="AL926" s="12"/>
      <c r="AM926" s="12"/>
      <c r="AN926" s="12"/>
      <c r="AO926" s="12"/>
      <c r="AP926" s="12"/>
      <c r="AQ926" s="12"/>
      <c r="AR926" s="12"/>
      <c r="AS926" s="12"/>
      <c r="AT926" s="12"/>
      <c r="AU926" s="12"/>
      <c r="AV926" s="12"/>
      <c r="AW926" s="12"/>
      <c r="AX926" s="12"/>
      <c r="AY926" s="12"/>
      <c r="AZ926" s="37" t="str">
        <f t="shared" si="225"/>
        <v/>
      </c>
      <c r="BA926" s="13" t="str" cm="1">
        <f t="array" ref="BA926">IF(BA$10="", "", IF(IFERROR(INDEX($B926:$AE926, $BK926, MATCH(BA$10, $B$11:$AE$11, 0)), "")="", "", IFERROR(VALUE(INDEX($B926:$AE926, $BK926, MATCH(BA$10, $B$11:$AE$11, 0))), "")))</f>
        <v/>
      </c>
      <c r="BB926" s="13" t="str" cm="1">
        <f t="array" ref="BB926">IF(BB$10="", "", IF(IFERROR(INDEX($B926:$AE926, $BK926, MATCH(BB$10, $B$11:$AE$11, 0)), "")="", "", IFERROR(VALUE(INDEX($B926:$AE926, $BK926, MATCH(BB$10, $B$11:$AE$11, 0))), "")))</f>
        <v/>
      </c>
      <c r="BC926" s="13" t="str" cm="1">
        <f t="array" ref="BC926">IF(BC$10="", "", IF(IFERROR(INDEX($B926:$AE926, $BK926, MATCH(BC$10, $B$11:$AE$11, 0)), "")="", "", IFERROR(VALUE(INDEX($B926:$AE926, $BK926, MATCH(BC$10, $B$11:$AE$11, 0))), "")))</f>
        <v/>
      </c>
      <c r="BD926" s="13" t="str" cm="1">
        <f t="array" ref="BD926">IF(BD$10="", "", IF(IFERROR(INDEX($B926:$AE926, $BK926, MATCH(BD$10, $B$11:$AE$11, 0)), "")="", "", IFERROR(VALUE(INDEX($B926:$AE926, $BK926, MATCH(BD$10, $B$11:$AE$11, 0))), "")))</f>
        <v/>
      </c>
      <c r="BE926" s="32" t="str" cm="1">
        <f t="array" ref="BE926">IF(BE$10="", "", IF(IFERROR(INDEX($B926:$AE926, $BK926, MATCH(BE$10, $B$11:$AE$11, 0)), "")="", "", IFERROR(VALUE(INDEX($B926:$AE926, $BK926, MATCH(BE$10, $B$11:$AE$11, 0))), "")))</f>
        <v/>
      </c>
      <c r="BF926" s="12"/>
      <c r="BG926" s="44" t="str" cm="1">
        <f t="array" ref="BG926">IF(BG$10="", "", IF(IFERROR(INDEX($B926:$AE926, $BK926, MATCH(BG$10, $B$11:$AE$11, 0)), "")="", "", IFERROR(LEFT(INDEX($B926:$AE926, $BK926, MATCH(BG$10, $B$11:$AE$11, 0)), 70), "")))</f>
        <v/>
      </c>
      <c r="BH926" s="12"/>
      <c r="BI926" s="44" t="str" cm="1">
        <f t="array" ref="BI926">IF(BI$10="", "", IF(IFERROR(INDEX($B926:$AE926, $BK926, MATCH(BI$10, $B$11:$AE$11, 0)), "")="", "", IFERROR(INDEX($B926:$AE926, $BK926, MATCH(BI$10, $B$11:$AE$11, 0)), "")))</f>
        <v/>
      </c>
      <c r="BJ926" s="12"/>
      <c r="BN926" s="19" t="str" cm="1">
        <f t="array" ref="BN926">IF($AZ$10="", "", IF(IFERROR(INDEX($B926:$AE926, $BK926, MATCH($AZ$10, $B$11:$AE$11, 0)), "")="", "", IFERROR(INDEX($B926:$AE926, $BK926, MATCH($AZ$10, $B$11:$AE$11, 0)), "")))</f>
        <v/>
      </c>
      <c r="BO926" s="19" t="str">
        <f t="shared" si="226"/>
        <v/>
      </c>
      <c r="BP926" s="19" t="str">
        <f t="shared" si="227"/>
        <v/>
      </c>
      <c r="BQ926" s="19" t="str">
        <f t="shared" si="228"/>
        <v/>
      </c>
      <c r="BR926" s="30" t="str">
        <f t="shared" si="229"/>
        <v/>
      </c>
      <c r="BS926" s="19" t="str">
        <f t="shared" si="230"/>
        <v/>
      </c>
      <c r="BT926" s="40" t="str" cm="1">
        <f t="array" ref="BT926">IFERROR(DATE(INDEX($BQ926:$BS926, $BK926, MATCH($BN$5, $BQ$10:$BS$10, 0)), INDEX($BQ926:$BS926, $BK926, MATCH($BN$4, $BQ$10:$BS$10, 0)), INDEX($BQ926:$BS926, $BK926, MATCH($BN$3, $BQ$10:$BS$10, 0))), "")</f>
        <v/>
      </c>
      <c r="BV926" s="19" t="str">
        <f t="shared" si="231"/>
        <v/>
      </c>
      <c r="BX926" s="19" t="str">
        <f t="shared" si="232"/>
        <v/>
      </c>
      <c r="BZ926" s="30" t="str">
        <f t="shared" si="236"/>
        <v/>
      </c>
      <c r="CA926" s="13" t="str">
        <f t="shared" si="237"/>
        <v/>
      </c>
      <c r="CB926" s="13" t="str">
        <f t="shared" si="238"/>
        <v/>
      </c>
      <c r="CC926" s="13" t="str">
        <f t="shared" si="239"/>
        <v/>
      </c>
      <c r="CD926" s="32" t="str">
        <f t="shared" si="240"/>
        <v/>
      </c>
      <c r="CF926" s="52" t="str">
        <f t="shared" si="233"/>
        <v/>
      </c>
      <c r="CH926" s="19" t="str">
        <f>IF($CF926="", "", COUNTIF($CF$12:$CF$1210, "&gt;"&amp;$CF926)+1+COUNTIF($CF$12:$CF926, $CF926)-1)</f>
        <v/>
      </c>
      <c r="CJ926" s="19" t="str">
        <f t="shared" si="234"/>
        <v/>
      </c>
      <c r="CL926" s="87" t="str">
        <f t="shared" si="235"/>
        <v/>
      </c>
    </row>
    <row r="927" spans="1:90" x14ac:dyDescent="0.25">
      <c r="A927" s="11"/>
      <c r="B927" s="5"/>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7"/>
      <c r="AF927" s="11"/>
      <c r="AG927" s="12"/>
      <c r="AH927" s="12"/>
      <c r="AI927" s="12"/>
      <c r="AJ927" s="12"/>
      <c r="AK927" s="12"/>
      <c r="AL927" s="12"/>
      <c r="AM927" s="12"/>
      <c r="AN927" s="12"/>
      <c r="AO927" s="12"/>
      <c r="AP927" s="12"/>
      <c r="AQ927" s="12"/>
      <c r="AR927" s="12"/>
      <c r="AS927" s="12"/>
      <c r="AT927" s="12"/>
      <c r="AU927" s="12"/>
      <c r="AV927" s="12"/>
      <c r="AW927" s="12"/>
      <c r="AX927" s="12"/>
      <c r="AY927" s="12"/>
      <c r="AZ927" s="37" t="str">
        <f t="shared" si="225"/>
        <v/>
      </c>
      <c r="BA927" s="13" t="str" cm="1">
        <f t="array" ref="BA927">IF(BA$10="", "", IF(IFERROR(INDEX($B927:$AE927, $BK927, MATCH(BA$10, $B$11:$AE$11, 0)), "")="", "", IFERROR(VALUE(INDEX($B927:$AE927, $BK927, MATCH(BA$10, $B$11:$AE$11, 0))), "")))</f>
        <v/>
      </c>
      <c r="BB927" s="13" t="str" cm="1">
        <f t="array" ref="BB927">IF(BB$10="", "", IF(IFERROR(INDEX($B927:$AE927, $BK927, MATCH(BB$10, $B$11:$AE$11, 0)), "")="", "", IFERROR(VALUE(INDEX($B927:$AE927, $BK927, MATCH(BB$10, $B$11:$AE$11, 0))), "")))</f>
        <v/>
      </c>
      <c r="BC927" s="13" t="str" cm="1">
        <f t="array" ref="BC927">IF(BC$10="", "", IF(IFERROR(INDEX($B927:$AE927, $BK927, MATCH(BC$10, $B$11:$AE$11, 0)), "")="", "", IFERROR(VALUE(INDEX($B927:$AE927, $BK927, MATCH(BC$10, $B$11:$AE$11, 0))), "")))</f>
        <v/>
      </c>
      <c r="BD927" s="13" t="str" cm="1">
        <f t="array" ref="BD927">IF(BD$10="", "", IF(IFERROR(INDEX($B927:$AE927, $BK927, MATCH(BD$10, $B$11:$AE$11, 0)), "")="", "", IFERROR(VALUE(INDEX($B927:$AE927, $BK927, MATCH(BD$10, $B$11:$AE$11, 0))), "")))</f>
        <v/>
      </c>
      <c r="BE927" s="32" t="str" cm="1">
        <f t="array" ref="BE927">IF(BE$10="", "", IF(IFERROR(INDEX($B927:$AE927, $BK927, MATCH(BE$10, $B$11:$AE$11, 0)), "")="", "", IFERROR(VALUE(INDEX($B927:$AE927, $BK927, MATCH(BE$10, $B$11:$AE$11, 0))), "")))</f>
        <v/>
      </c>
      <c r="BF927" s="12"/>
      <c r="BG927" s="44" t="str" cm="1">
        <f t="array" ref="BG927">IF(BG$10="", "", IF(IFERROR(INDEX($B927:$AE927, $BK927, MATCH(BG$10, $B$11:$AE$11, 0)), "")="", "", IFERROR(LEFT(INDEX($B927:$AE927, $BK927, MATCH(BG$10, $B$11:$AE$11, 0)), 70), "")))</f>
        <v/>
      </c>
      <c r="BH927" s="12"/>
      <c r="BI927" s="44" t="str" cm="1">
        <f t="array" ref="BI927">IF(BI$10="", "", IF(IFERROR(INDEX($B927:$AE927, $BK927, MATCH(BI$10, $B$11:$AE$11, 0)), "")="", "", IFERROR(INDEX($B927:$AE927, $BK927, MATCH(BI$10, $B$11:$AE$11, 0)), "")))</f>
        <v/>
      </c>
      <c r="BJ927" s="12"/>
      <c r="BN927" s="19" t="str" cm="1">
        <f t="array" ref="BN927">IF($AZ$10="", "", IF(IFERROR(INDEX($B927:$AE927, $BK927, MATCH($AZ$10, $B$11:$AE$11, 0)), "")="", "", IFERROR(INDEX($B927:$AE927, $BK927, MATCH($AZ$10, $B$11:$AE$11, 0)), "")))</f>
        <v/>
      </c>
      <c r="BO927" s="19" t="str">
        <f t="shared" si="226"/>
        <v/>
      </c>
      <c r="BP927" s="19" t="str">
        <f t="shared" si="227"/>
        <v/>
      </c>
      <c r="BQ927" s="19" t="str">
        <f t="shared" si="228"/>
        <v/>
      </c>
      <c r="BR927" s="30" t="str">
        <f t="shared" si="229"/>
        <v/>
      </c>
      <c r="BS927" s="19" t="str">
        <f t="shared" si="230"/>
        <v/>
      </c>
      <c r="BT927" s="40" t="str" cm="1">
        <f t="array" ref="BT927">IFERROR(DATE(INDEX($BQ927:$BS927, $BK927, MATCH($BN$5, $BQ$10:$BS$10, 0)), INDEX($BQ927:$BS927, $BK927, MATCH($BN$4, $BQ$10:$BS$10, 0)), INDEX($BQ927:$BS927, $BK927, MATCH($BN$3, $BQ$10:$BS$10, 0))), "")</f>
        <v/>
      </c>
      <c r="BV927" s="19" t="str">
        <f t="shared" si="231"/>
        <v/>
      </c>
      <c r="BX927" s="19" t="str">
        <f t="shared" si="232"/>
        <v/>
      </c>
      <c r="BZ927" s="30" t="str">
        <f t="shared" si="236"/>
        <v/>
      </c>
      <c r="CA927" s="13" t="str">
        <f t="shared" si="237"/>
        <v/>
      </c>
      <c r="CB927" s="13" t="str">
        <f t="shared" si="238"/>
        <v/>
      </c>
      <c r="CC927" s="13" t="str">
        <f t="shared" si="239"/>
        <v/>
      </c>
      <c r="CD927" s="32" t="str">
        <f t="shared" si="240"/>
        <v/>
      </c>
      <c r="CF927" s="52" t="str">
        <f t="shared" si="233"/>
        <v/>
      </c>
      <c r="CH927" s="19" t="str">
        <f>IF($CF927="", "", COUNTIF($CF$12:$CF$1210, "&gt;"&amp;$CF927)+1+COUNTIF($CF$12:$CF927, $CF927)-1)</f>
        <v/>
      </c>
      <c r="CJ927" s="19" t="str">
        <f t="shared" si="234"/>
        <v/>
      </c>
      <c r="CL927" s="87" t="str">
        <f t="shared" si="235"/>
        <v/>
      </c>
    </row>
    <row r="928" spans="1:90" x14ac:dyDescent="0.25">
      <c r="A928" s="11"/>
      <c r="B928" s="5"/>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7"/>
      <c r="AF928" s="11"/>
      <c r="AG928" s="12"/>
      <c r="AH928" s="12"/>
      <c r="AI928" s="12"/>
      <c r="AJ928" s="12"/>
      <c r="AK928" s="12"/>
      <c r="AL928" s="12"/>
      <c r="AM928" s="12"/>
      <c r="AN928" s="12"/>
      <c r="AO928" s="12"/>
      <c r="AP928" s="12"/>
      <c r="AQ928" s="12"/>
      <c r="AR928" s="12"/>
      <c r="AS928" s="12"/>
      <c r="AT928" s="12"/>
      <c r="AU928" s="12"/>
      <c r="AV928" s="12"/>
      <c r="AW928" s="12"/>
      <c r="AX928" s="12"/>
      <c r="AY928" s="12"/>
      <c r="AZ928" s="37" t="str">
        <f t="shared" si="225"/>
        <v/>
      </c>
      <c r="BA928" s="13" t="str" cm="1">
        <f t="array" ref="BA928">IF(BA$10="", "", IF(IFERROR(INDEX($B928:$AE928, $BK928, MATCH(BA$10, $B$11:$AE$11, 0)), "")="", "", IFERROR(VALUE(INDEX($B928:$AE928, $BK928, MATCH(BA$10, $B$11:$AE$11, 0))), "")))</f>
        <v/>
      </c>
      <c r="BB928" s="13" t="str" cm="1">
        <f t="array" ref="BB928">IF(BB$10="", "", IF(IFERROR(INDEX($B928:$AE928, $BK928, MATCH(BB$10, $B$11:$AE$11, 0)), "")="", "", IFERROR(VALUE(INDEX($B928:$AE928, $BK928, MATCH(BB$10, $B$11:$AE$11, 0))), "")))</f>
        <v/>
      </c>
      <c r="BC928" s="13" t="str" cm="1">
        <f t="array" ref="BC928">IF(BC$10="", "", IF(IFERROR(INDEX($B928:$AE928, $BK928, MATCH(BC$10, $B$11:$AE$11, 0)), "")="", "", IFERROR(VALUE(INDEX($B928:$AE928, $BK928, MATCH(BC$10, $B$11:$AE$11, 0))), "")))</f>
        <v/>
      </c>
      <c r="BD928" s="13" t="str" cm="1">
        <f t="array" ref="BD928">IF(BD$10="", "", IF(IFERROR(INDEX($B928:$AE928, $BK928, MATCH(BD$10, $B$11:$AE$11, 0)), "")="", "", IFERROR(VALUE(INDEX($B928:$AE928, $BK928, MATCH(BD$10, $B$11:$AE$11, 0))), "")))</f>
        <v/>
      </c>
      <c r="BE928" s="32" t="str" cm="1">
        <f t="array" ref="BE928">IF(BE$10="", "", IF(IFERROR(INDEX($B928:$AE928, $BK928, MATCH(BE$10, $B$11:$AE$11, 0)), "")="", "", IFERROR(VALUE(INDEX($B928:$AE928, $BK928, MATCH(BE$10, $B$11:$AE$11, 0))), "")))</f>
        <v/>
      </c>
      <c r="BF928" s="12"/>
      <c r="BG928" s="44" t="str" cm="1">
        <f t="array" ref="BG928">IF(BG$10="", "", IF(IFERROR(INDEX($B928:$AE928, $BK928, MATCH(BG$10, $B$11:$AE$11, 0)), "")="", "", IFERROR(LEFT(INDEX($B928:$AE928, $BK928, MATCH(BG$10, $B$11:$AE$11, 0)), 70), "")))</f>
        <v/>
      </c>
      <c r="BH928" s="12"/>
      <c r="BI928" s="44" t="str" cm="1">
        <f t="array" ref="BI928">IF(BI$10="", "", IF(IFERROR(INDEX($B928:$AE928, $BK928, MATCH(BI$10, $B$11:$AE$11, 0)), "")="", "", IFERROR(INDEX($B928:$AE928, $BK928, MATCH(BI$10, $B$11:$AE$11, 0)), "")))</f>
        <v/>
      </c>
      <c r="BJ928" s="12"/>
      <c r="BN928" s="19" t="str" cm="1">
        <f t="array" ref="BN928">IF($AZ$10="", "", IF(IFERROR(INDEX($B928:$AE928, $BK928, MATCH($AZ$10, $B$11:$AE$11, 0)), "")="", "", IFERROR(INDEX($B928:$AE928, $BK928, MATCH($AZ$10, $B$11:$AE$11, 0)), "")))</f>
        <v/>
      </c>
      <c r="BO928" s="19" t="str">
        <f t="shared" si="226"/>
        <v/>
      </c>
      <c r="BP928" s="19" t="str">
        <f t="shared" si="227"/>
        <v/>
      </c>
      <c r="BQ928" s="19" t="str">
        <f t="shared" si="228"/>
        <v/>
      </c>
      <c r="BR928" s="30" t="str">
        <f t="shared" si="229"/>
        <v/>
      </c>
      <c r="BS928" s="19" t="str">
        <f t="shared" si="230"/>
        <v/>
      </c>
      <c r="BT928" s="40" t="str" cm="1">
        <f t="array" ref="BT928">IFERROR(DATE(INDEX($BQ928:$BS928, $BK928, MATCH($BN$5, $BQ$10:$BS$10, 0)), INDEX($BQ928:$BS928, $BK928, MATCH($BN$4, $BQ$10:$BS$10, 0)), INDEX($BQ928:$BS928, $BK928, MATCH($BN$3, $BQ$10:$BS$10, 0))), "")</f>
        <v/>
      </c>
      <c r="BV928" s="19" t="str">
        <f t="shared" si="231"/>
        <v/>
      </c>
      <c r="BX928" s="19" t="str">
        <f t="shared" si="232"/>
        <v/>
      </c>
      <c r="BZ928" s="30" t="str">
        <f t="shared" si="236"/>
        <v/>
      </c>
      <c r="CA928" s="13" t="str">
        <f t="shared" si="237"/>
        <v/>
      </c>
      <c r="CB928" s="13" t="str">
        <f t="shared" si="238"/>
        <v/>
      </c>
      <c r="CC928" s="13" t="str">
        <f t="shared" si="239"/>
        <v/>
      </c>
      <c r="CD928" s="32" t="str">
        <f t="shared" si="240"/>
        <v/>
      </c>
      <c r="CF928" s="52" t="str">
        <f t="shared" si="233"/>
        <v/>
      </c>
      <c r="CH928" s="19" t="str">
        <f>IF($CF928="", "", COUNTIF($CF$12:$CF$1210, "&gt;"&amp;$CF928)+1+COUNTIF($CF$12:$CF928, $CF928)-1)</f>
        <v/>
      </c>
      <c r="CJ928" s="19" t="str">
        <f t="shared" si="234"/>
        <v/>
      </c>
      <c r="CL928" s="87" t="str">
        <f t="shared" si="235"/>
        <v/>
      </c>
    </row>
    <row r="929" spans="1:90" x14ac:dyDescent="0.25">
      <c r="A929" s="11"/>
      <c r="B929" s="5"/>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7"/>
      <c r="AF929" s="11"/>
      <c r="AG929" s="12"/>
      <c r="AH929" s="12"/>
      <c r="AI929" s="12"/>
      <c r="AJ929" s="12"/>
      <c r="AK929" s="12"/>
      <c r="AL929" s="12"/>
      <c r="AM929" s="12"/>
      <c r="AN929" s="12"/>
      <c r="AO929" s="12"/>
      <c r="AP929" s="12"/>
      <c r="AQ929" s="12"/>
      <c r="AR929" s="12"/>
      <c r="AS929" s="12"/>
      <c r="AT929" s="12"/>
      <c r="AU929" s="12"/>
      <c r="AV929" s="12"/>
      <c r="AW929" s="12"/>
      <c r="AX929" s="12"/>
      <c r="AY929" s="12"/>
      <c r="AZ929" s="37" t="str">
        <f t="shared" si="225"/>
        <v/>
      </c>
      <c r="BA929" s="13" t="str" cm="1">
        <f t="array" ref="BA929">IF(BA$10="", "", IF(IFERROR(INDEX($B929:$AE929, $BK929, MATCH(BA$10, $B$11:$AE$11, 0)), "")="", "", IFERROR(VALUE(INDEX($B929:$AE929, $BK929, MATCH(BA$10, $B$11:$AE$11, 0))), "")))</f>
        <v/>
      </c>
      <c r="BB929" s="13" t="str" cm="1">
        <f t="array" ref="BB929">IF(BB$10="", "", IF(IFERROR(INDEX($B929:$AE929, $BK929, MATCH(BB$10, $B$11:$AE$11, 0)), "")="", "", IFERROR(VALUE(INDEX($B929:$AE929, $BK929, MATCH(BB$10, $B$11:$AE$11, 0))), "")))</f>
        <v/>
      </c>
      <c r="BC929" s="13" t="str" cm="1">
        <f t="array" ref="BC929">IF(BC$10="", "", IF(IFERROR(INDEX($B929:$AE929, $BK929, MATCH(BC$10, $B$11:$AE$11, 0)), "")="", "", IFERROR(VALUE(INDEX($B929:$AE929, $BK929, MATCH(BC$10, $B$11:$AE$11, 0))), "")))</f>
        <v/>
      </c>
      <c r="BD929" s="13" t="str" cm="1">
        <f t="array" ref="BD929">IF(BD$10="", "", IF(IFERROR(INDEX($B929:$AE929, $BK929, MATCH(BD$10, $B$11:$AE$11, 0)), "")="", "", IFERROR(VALUE(INDEX($B929:$AE929, $BK929, MATCH(BD$10, $B$11:$AE$11, 0))), "")))</f>
        <v/>
      </c>
      <c r="BE929" s="32" t="str" cm="1">
        <f t="array" ref="BE929">IF(BE$10="", "", IF(IFERROR(INDEX($B929:$AE929, $BK929, MATCH(BE$10, $B$11:$AE$11, 0)), "")="", "", IFERROR(VALUE(INDEX($B929:$AE929, $BK929, MATCH(BE$10, $B$11:$AE$11, 0))), "")))</f>
        <v/>
      </c>
      <c r="BF929" s="12"/>
      <c r="BG929" s="44" t="str" cm="1">
        <f t="array" ref="BG929">IF(BG$10="", "", IF(IFERROR(INDEX($B929:$AE929, $BK929, MATCH(BG$10, $B$11:$AE$11, 0)), "")="", "", IFERROR(LEFT(INDEX($B929:$AE929, $BK929, MATCH(BG$10, $B$11:$AE$11, 0)), 70), "")))</f>
        <v/>
      </c>
      <c r="BH929" s="12"/>
      <c r="BI929" s="44" t="str" cm="1">
        <f t="array" ref="BI929">IF(BI$10="", "", IF(IFERROR(INDEX($B929:$AE929, $BK929, MATCH(BI$10, $B$11:$AE$11, 0)), "")="", "", IFERROR(INDEX($B929:$AE929, $BK929, MATCH(BI$10, $B$11:$AE$11, 0)), "")))</f>
        <v/>
      </c>
      <c r="BJ929" s="12"/>
      <c r="BN929" s="19" t="str" cm="1">
        <f t="array" ref="BN929">IF($AZ$10="", "", IF(IFERROR(INDEX($B929:$AE929, $BK929, MATCH($AZ$10, $B$11:$AE$11, 0)), "")="", "", IFERROR(INDEX($B929:$AE929, $BK929, MATCH($AZ$10, $B$11:$AE$11, 0)), "")))</f>
        <v/>
      </c>
      <c r="BO929" s="19" t="str">
        <f t="shared" si="226"/>
        <v/>
      </c>
      <c r="BP929" s="19" t="str">
        <f t="shared" si="227"/>
        <v/>
      </c>
      <c r="BQ929" s="19" t="str">
        <f t="shared" si="228"/>
        <v/>
      </c>
      <c r="BR929" s="30" t="str">
        <f t="shared" si="229"/>
        <v/>
      </c>
      <c r="BS929" s="19" t="str">
        <f t="shared" si="230"/>
        <v/>
      </c>
      <c r="BT929" s="40" t="str" cm="1">
        <f t="array" ref="BT929">IFERROR(DATE(INDEX($BQ929:$BS929, $BK929, MATCH($BN$5, $BQ$10:$BS$10, 0)), INDEX($BQ929:$BS929, $BK929, MATCH($BN$4, $BQ$10:$BS$10, 0)), INDEX($BQ929:$BS929, $BK929, MATCH($BN$3, $BQ$10:$BS$10, 0))), "")</f>
        <v/>
      </c>
      <c r="BV929" s="19" t="str">
        <f t="shared" si="231"/>
        <v/>
      </c>
      <c r="BX929" s="19" t="str">
        <f t="shared" si="232"/>
        <v/>
      </c>
      <c r="BZ929" s="30" t="str">
        <f t="shared" si="236"/>
        <v/>
      </c>
      <c r="CA929" s="13" t="str">
        <f t="shared" si="237"/>
        <v/>
      </c>
      <c r="CB929" s="13" t="str">
        <f t="shared" si="238"/>
        <v/>
      </c>
      <c r="CC929" s="13" t="str">
        <f t="shared" si="239"/>
        <v/>
      </c>
      <c r="CD929" s="32" t="str">
        <f t="shared" si="240"/>
        <v/>
      </c>
      <c r="CF929" s="52" t="str">
        <f t="shared" si="233"/>
        <v/>
      </c>
      <c r="CH929" s="19" t="str">
        <f>IF($CF929="", "", COUNTIF($CF$12:$CF$1210, "&gt;"&amp;$CF929)+1+COUNTIF($CF$12:$CF929, $CF929)-1)</f>
        <v/>
      </c>
      <c r="CJ929" s="19" t="str">
        <f t="shared" si="234"/>
        <v/>
      </c>
      <c r="CL929" s="87" t="str">
        <f t="shared" si="235"/>
        <v/>
      </c>
    </row>
    <row r="930" spans="1:90" x14ac:dyDescent="0.25">
      <c r="A930" s="11"/>
      <c r="B930" s="5"/>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7"/>
      <c r="AF930" s="11"/>
      <c r="AG930" s="12"/>
      <c r="AH930" s="12"/>
      <c r="AI930" s="12"/>
      <c r="AJ930" s="12"/>
      <c r="AK930" s="12"/>
      <c r="AL930" s="12"/>
      <c r="AM930" s="12"/>
      <c r="AN930" s="12"/>
      <c r="AO930" s="12"/>
      <c r="AP930" s="12"/>
      <c r="AQ930" s="12"/>
      <c r="AR930" s="12"/>
      <c r="AS930" s="12"/>
      <c r="AT930" s="12"/>
      <c r="AU930" s="12"/>
      <c r="AV930" s="12"/>
      <c r="AW930" s="12"/>
      <c r="AX930" s="12"/>
      <c r="AY930" s="12"/>
      <c r="AZ930" s="37" t="str">
        <f t="shared" si="225"/>
        <v/>
      </c>
      <c r="BA930" s="13" t="str" cm="1">
        <f t="array" ref="BA930">IF(BA$10="", "", IF(IFERROR(INDEX($B930:$AE930, $BK930, MATCH(BA$10, $B$11:$AE$11, 0)), "")="", "", IFERROR(VALUE(INDEX($B930:$AE930, $BK930, MATCH(BA$10, $B$11:$AE$11, 0))), "")))</f>
        <v/>
      </c>
      <c r="BB930" s="13" t="str" cm="1">
        <f t="array" ref="BB930">IF(BB$10="", "", IF(IFERROR(INDEX($B930:$AE930, $BK930, MATCH(BB$10, $B$11:$AE$11, 0)), "")="", "", IFERROR(VALUE(INDEX($B930:$AE930, $BK930, MATCH(BB$10, $B$11:$AE$11, 0))), "")))</f>
        <v/>
      </c>
      <c r="BC930" s="13" t="str" cm="1">
        <f t="array" ref="BC930">IF(BC$10="", "", IF(IFERROR(INDEX($B930:$AE930, $BK930, MATCH(BC$10, $B$11:$AE$11, 0)), "")="", "", IFERROR(VALUE(INDEX($B930:$AE930, $BK930, MATCH(BC$10, $B$11:$AE$11, 0))), "")))</f>
        <v/>
      </c>
      <c r="BD930" s="13" t="str" cm="1">
        <f t="array" ref="BD930">IF(BD$10="", "", IF(IFERROR(INDEX($B930:$AE930, $BK930, MATCH(BD$10, $B$11:$AE$11, 0)), "")="", "", IFERROR(VALUE(INDEX($B930:$AE930, $BK930, MATCH(BD$10, $B$11:$AE$11, 0))), "")))</f>
        <v/>
      </c>
      <c r="BE930" s="32" t="str" cm="1">
        <f t="array" ref="BE930">IF(BE$10="", "", IF(IFERROR(INDEX($B930:$AE930, $BK930, MATCH(BE$10, $B$11:$AE$11, 0)), "")="", "", IFERROR(VALUE(INDEX($B930:$AE930, $BK930, MATCH(BE$10, $B$11:$AE$11, 0))), "")))</f>
        <v/>
      </c>
      <c r="BF930" s="12"/>
      <c r="BG930" s="44" t="str" cm="1">
        <f t="array" ref="BG930">IF(BG$10="", "", IF(IFERROR(INDEX($B930:$AE930, $BK930, MATCH(BG$10, $B$11:$AE$11, 0)), "")="", "", IFERROR(LEFT(INDEX($B930:$AE930, $BK930, MATCH(BG$10, $B$11:$AE$11, 0)), 70), "")))</f>
        <v/>
      </c>
      <c r="BH930" s="12"/>
      <c r="BI930" s="44" t="str" cm="1">
        <f t="array" ref="BI930">IF(BI$10="", "", IF(IFERROR(INDEX($B930:$AE930, $BK930, MATCH(BI$10, $B$11:$AE$11, 0)), "")="", "", IFERROR(INDEX($B930:$AE930, $BK930, MATCH(BI$10, $B$11:$AE$11, 0)), "")))</f>
        <v/>
      </c>
      <c r="BJ930" s="12"/>
      <c r="BN930" s="19" t="str" cm="1">
        <f t="array" ref="BN930">IF($AZ$10="", "", IF(IFERROR(INDEX($B930:$AE930, $BK930, MATCH($AZ$10, $B$11:$AE$11, 0)), "")="", "", IFERROR(INDEX($B930:$AE930, $BK930, MATCH($AZ$10, $B$11:$AE$11, 0)), "")))</f>
        <v/>
      </c>
      <c r="BO930" s="19" t="str">
        <f t="shared" si="226"/>
        <v/>
      </c>
      <c r="BP930" s="19" t="str">
        <f t="shared" si="227"/>
        <v/>
      </c>
      <c r="BQ930" s="19" t="str">
        <f t="shared" si="228"/>
        <v/>
      </c>
      <c r="BR930" s="30" t="str">
        <f t="shared" si="229"/>
        <v/>
      </c>
      <c r="BS930" s="19" t="str">
        <f t="shared" si="230"/>
        <v/>
      </c>
      <c r="BT930" s="40" t="str" cm="1">
        <f t="array" ref="BT930">IFERROR(DATE(INDEX($BQ930:$BS930, $BK930, MATCH($BN$5, $BQ$10:$BS$10, 0)), INDEX($BQ930:$BS930, $BK930, MATCH($BN$4, $BQ$10:$BS$10, 0)), INDEX($BQ930:$BS930, $BK930, MATCH($BN$3, $BQ$10:$BS$10, 0))), "")</f>
        <v/>
      </c>
      <c r="BV930" s="19" t="str">
        <f t="shared" si="231"/>
        <v/>
      </c>
      <c r="BX930" s="19" t="str">
        <f t="shared" si="232"/>
        <v/>
      </c>
      <c r="BZ930" s="30" t="str">
        <f t="shared" si="236"/>
        <v/>
      </c>
      <c r="CA930" s="13" t="str">
        <f t="shared" si="237"/>
        <v/>
      </c>
      <c r="CB930" s="13" t="str">
        <f t="shared" si="238"/>
        <v/>
      </c>
      <c r="CC930" s="13" t="str">
        <f t="shared" si="239"/>
        <v/>
      </c>
      <c r="CD930" s="32" t="str">
        <f t="shared" si="240"/>
        <v/>
      </c>
      <c r="CF930" s="52" t="str">
        <f t="shared" si="233"/>
        <v/>
      </c>
      <c r="CH930" s="19" t="str">
        <f>IF($CF930="", "", COUNTIF($CF$12:$CF$1210, "&gt;"&amp;$CF930)+1+COUNTIF($CF$12:$CF930, $CF930)-1)</f>
        <v/>
      </c>
      <c r="CJ930" s="19" t="str">
        <f t="shared" si="234"/>
        <v/>
      </c>
      <c r="CL930" s="87" t="str">
        <f t="shared" si="235"/>
        <v/>
      </c>
    </row>
    <row r="931" spans="1:90" x14ac:dyDescent="0.25">
      <c r="A931" s="11"/>
      <c r="B931" s="5"/>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7"/>
      <c r="AF931" s="11"/>
      <c r="AG931" s="12"/>
      <c r="AH931" s="12"/>
      <c r="AI931" s="12"/>
      <c r="AJ931" s="12"/>
      <c r="AK931" s="12"/>
      <c r="AL931" s="12"/>
      <c r="AM931" s="12"/>
      <c r="AN931" s="12"/>
      <c r="AO931" s="12"/>
      <c r="AP931" s="12"/>
      <c r="AQ931" s="12"/>
      <c r="AR931" s="12"/>
      <c r="AS931" s="12"/>
      <c r="AT931" s="12"/>
      <c r="AU931" s="12"/>
      <c r="AV931" s="12"/>
      <c r="AW931" s="12"/>
      <c r="AX931" s="12"/>
      <c r="AY931" s="12"/>
      <c r="AZ931" s="37" t="str">
        <f t="shared" si="225"/>
        <v/>
      </c>
      <c r="BA931" s="13" t="str" cm="1">
        <f t="array" ref="BA931">IF(BA$10="", "", IF(IFERROR(INDEX($B931:$AE931, $BK931, MATCH(BA$10, $B$11:$AE$11, 0)), "")="", "", IFERROR(VALUE(INDEX($B931:$AE931, $BK931, MATCH(BA$10, $B$11:$AE$11, 0))), "")))</f>
        <v/>
      </c>
      <c r="BB931" s="13" t="str" cm="1">
        <f t="array" ref="BB931">IF(BB$10="", "", IF(IFERROR(INDEX($B931:$AE931, $BK931, MATCH(BB$10, $B$11:$AE$11, 0)), "")="", "", IFERROR(VALUE(INDEX($B931:$AE931, $BK931, MATCH(BB$10, $B$11:$AE$11, 0))), "")))</f>
        <v/>
      </c>
      <c r="BC931" s="13" t="str" cm="1">
        <f t="array" ref="BC931">IF(BC$10="", "", IF(IFERROR(INDEX($B931:$AE931, $BK931, MATCH(BC$10, $B$11:$AE$11, 0)), "")="", "", IFERROR(VALUE(INDEX($B931:$AE931, $BK931, MATCH(BC$10, $B$11:$AE$11, 0))), "")))</f>
        <v/>
      </c>
      <c r="BD931" s="13" t="str" cm="1">
        <f t="array" ref="BD931">IF(BD$10="", "", IF(IFERROR(INDEX($B931:$AE931, $BK931, MATCH(BD$10, $B$11:$AE$11, 0)), "")="", "", IFERROR(VALUE(INDEX($B931:$AE931, $BK931, MATCH(BD$10, $B$11:$AE$11, 0))), "")))</f>
        <v/>
      </c>
      <c r="BE931" s="32" t="str" cm="1">
        <f t="array" ref="BE931">IF(BE$10="", "", IF(IFERROR(INDEX($B931:$AE931, $BK931, MATCH(BE$10, $B$11:$AE$11, 0)), "")="", "", IFERROR(VALUE(INDEX($B931:$AE931, $BK931, MATCH(BE$10, $B$11:$AE$11, 0))), "")))</f>
        <v/>
      </c>
      <c r="BF931" s="12"/>
      <c r="BG931" s="44" t="str" cm="1">
        <f t="array" ref="BG931">IF(BG$10="", "", IF(IFERROR(INDEX($B931:$AE931, $BK931, MATCH(BG$10, $B$11:$AE$11, 0)), "")="", "", IFERROR(LEFT(INDEX($B931:$AE931, $BK931, MATCH(BG$10, $B$11:$AE$11, 0)), 70), "")))</f>
        <v/>
      </c>
      <c r="BH931" s="12"/>
      <c r="BI931" s="44" t="str" cm="1">
        <f t="array" ref="BI931">IF(BI$10="", "", IF(IFERROR(INDEX($B931:$AE931, $BK931, MATCH(BI$10, $B$11:$AE$11, 0)), "")="", "", IFERROR(INDEX($B931:$AE931, $BK931, MATCH(BI$10, $B$11:$AE$11, 0)), "")))</f>
        <v/>
      </c>
      <c r="BJ931" s="12"/>
      <c r="BN931" s="19" t="str" cm="1">
        <f t="array" ref="BN931">IF($AZ$10="", "", IF(IFERROR(INDEX($B931:$AE931, $BK931, MATCH($AZ$10, $B$11:$AE$11, 0)), "")="", "", IFERROR(INDEX($B931:$AE931, $BK931, MATCH($AZ$10, $B$11:$AE$11, 0)), "")))</f>
        <v/>
      </c>
      <c r="BO931" s="19" t="str">
        <f t="shared" si="226"/>
        <v/>
      </c>
      <c r="BP931" s="19" t="str">
        <f t="shared" si="227"/>
        <v/>
      </c>
      <c r="BQ931" s="19" t="str">
        <f t="shared" si="228"/>
        <v/>
      </c>
      <c r="BR931" s="30" t="str">
        <f t="shared" si="229"/>
        <v/>
      </c>
      <c r="BS931" s="19" t="str">
        <f t="shared" si="230"/>
        <v/>
      </c>
      <c r="BT931" s="40" t="str" cm="1">
        <f t="array" ref="BT931">IFERROR(DATE(INDEX($BQ931:$BS931, $BK931, MATCH($BN$5, $BQ$10:$BS$10, 0)), INDEX($BQ931:$BS931, $BK931, MATCH($BN$4, $BQ$10:$BS$10, 0)), INDEX($BQ931:$BS931, $BK931, MATCH($BN$3, $BQ$10:$BS$10, 0))), "")</f>
        <v/>
      </c>
      <c r="BV931" s="19" t="str">
        <f t="shared" si="231"/>
        <v/>
      </c>
      <c r="BX931" s="19" t="str">
        <f t="shared" si="232"/>
        <v/>
      </c>
      <c r="BZ931" s="30" t="str">
        <f t="shared" si="236"/>
        <v/>
      </c>
      <c r="CA931" s="13" t="str">
        <f t="shared" si="237"/>
        <v/>
      </c>
      <c r="CB931" s="13" t="str">
        <f t="shared" si="238"/>
        <v/>
      </c>
      <c r="CC931" s="13" t="str">
        <f t="shared" si="239"/>
        <v/>
      </c>
      <c r="CD931" s="32" t="str">
        <f t="shared" si="240"/>
        <v/>
      </c>
      <c r="CF931" s="52" t="str">
        <f t="shared" si="233"/>
        <v/>
      </c>
      <c r="CH931" s="19" t="str">
        <f>IF($CF931="", "", COUNTIF($CF$12:$CF$1210, "&gt;"&amp;$CF931)+1+COUNTIF($CF$12:$CF931, $CF931)-1)</f>
        <v/>
      </c>
      <c r="CJ931" s="19" t="str">
        <f t="shared" si="234"/>
        <v/>
      </c>
      <c r="CL931" s="87" t="str">
        <f t="shared" si="235"/>
        <v/>
      </c>
    </row>
    <row r="932" spans="1:90" x14ac:dyDescent="0.25">
      <c r="A932" s="11"/>
      <c r="B932" s="5"/>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7"/>
      <c r="AF932" s="11"/>
      <c r="AG932" s="12"/>
      <c r="AH932" s="12"/>
      <c r="AI932" s="12"/>
      <c r="AJ932" s="12"/>
      <c r="AK932" s="12"/>
      <c r="AL932" s="12"/>
      <c r="AM932" s="12"/>
      <c r="AN932" s="12"/>
      <c r="AO932" s="12"/>
      <c r="AP932" s="12"/>
      <c r="AQ932" s="12"/>
      <c r="AR932" s="12"/>
      <c r="AS932" s="12"/>
      <c r="AT932" s="12"/>
      <c r="AU932" s="12"/>
      <c r="AV932" s="12"/>
      <c r="AW932" s="12"/>
      <c r="AX932" s="12"/>
      <c r="AY932" s="12"/>
      <c r="AZ932" s="37" t="str">
        <f t="shared" si="225"/>
        <v/>
      </c>
      <c r="BA932" s="13" t="str" cm="1">
        <f t="array" ref="BA932">IF(BA$10="", "", IF(IFERROR(INDEX($B932:$AE932, $BK932, MATCH(BA$10, $B$11:$AE$11, 0)), "")="", "", IFERROR(VALUE(INDEX($B932:$AE932, $BK932, MATCH(BA$10, $B$11:$AE$11, 0))), "")))</f>
        <v/>
      </c>
      <c r="BB932" s="13" t="str" cm="1">
        <f t="array" ref="BB932">IF(BB$10="", "", IF(IFERROR(INDEX($B932:$AE932, $BK932, MATCH(BB$10, $B$11:$AE$11, 0)), "")="", "", IFERROR(VALUE(INDEX($B932:$AE932, $BK932, MATCH(BB$10, $B$11:$AE$11, 0))), "")))</f>
        <v/>
      </c>
      <c r="BC932" s="13" t="str" cm="1">
        <f t="array" ref="BC932">IF(BC$10="", "", IF(IFERROR(INDEX($B932:$AE932, $BK932, MATCH(BC$10, $B$11:$AE$11, 0)), "")="", "", IFERROR(VALUE(INDEX($B932:$AE932, $BK932, MATCH(BC$10, $B$11:$AE$11, 0))), "")))</f>
        <v/>
      </c>
      <c r="BD932" s="13" t="str" cm="1">
        <f t="array" ref="BD932">IF(BD$10="", "", IF(IFERROR(INDEX($B932:$AE932, $BK932, MATCH(BD$10, $B$11:$AE$11, 0)), "")="", "", IFERROR(VALUE(INDEX($B932:$AE932, $BK932, MATCH(BD$10, $B$11:$AE$11, 0))), "")))</f>
        <v/>
      </c>
      <c r="BE932" s="32" t="str" cm="1">
        <f t="array" ref="BE932">IF(BE$10="", "", IF(IFERROR(INDEX($B932:$AE932, $BK932, MATCH(BE$10, $B$11:$AE$11, 0)), "")="", "", IFERROR(VALUE(INDEX($B932:$AE932, $BK932, MATCH(BE$10, $B$11:$AE$11, 0))), "")))</f>
        <v/>
      </c>
      <c r="BF932" s="12"/>
      <c r="BG932" s="44" t="str" cm="1">
        <f t="array" ref="BG932">IF(BG$10="", "", IF(IFERROR(INDEX($B932:$AE932, $BK932, MATCH(BG$10, $B$11:$AE$11, 0)), "")="", "", IFERROR(LEFT(INDEX($B932:$AE932, $BK932, MATCH(BG$10, $B$11:$AE$11, 0)), 70), "")))</f>
        <v/>
      </c>
      <c r="BH932" s="12"/>
      <c r="BI932" s="44" t="str" cm="1">
        <f t="array" ref="BI932">IF(BI$10="", "", IF(IFERROR(INDEX($B932:$AE932, $BK932, MATCH(BI$10, $B$11:$AE$11, 0)), "")="", "", IFERROR(INDEX($B932:$AE932, $BK932, MATCH(BI$10, $B$11:$AE$11, 0)), "")))</f>
        <v/>
      </c>
      <c r="BJ932" s="12"/>
      <c r="BN932" s="19" t="str" cm="1">
        <f t="array" ref="BN932">IF($AZ$10="", "", IF(IFERROR(INDEX($B932:$AE932, $BK932, MATCH($AZ$10, $B$11:$AE$11, 0)), "")="", "", IFERROR(INDEX($B932:$AE932, $BK932, MATCH($AZ$10, $B$11:$AE$11, 0)), "")))</f>
        <v/>
      </c>
      <c r="BO932" s="19" t="str">
        <f t="shared" si="226"/>
        <v/>
      </c>
      <c r="BP932" s="19" t="str">
        <f t="shared" si="227"/>
        <v/>
      </c>
      <c r="BQ932" s="19" t="str">
        <f t="shared" si="228"/>
        <v/>
      </c>
      <c r="BR932" s="30" t="str">
        <f t="shared" si="229"/>
        <v/>
      </c>
      <c r="BS932" s="19" t="str">
        <f t="shared" si="230"/>
        <v/>
      </c>
      <c r="BT932" s="40" t="str" cm="1">
        <f t="array" ref="BT932">IFERROR(DATE(INDEX($BQ932:$BS932, $BK932, MATCH($BN$5, $BQ$10:$BS$10, 0)), INDEX($BQ932:$BS932, $BK932, MATCH($BN$4, $BQ$10:$BS$10, 0)), INDEX($BQ932:$BS932, $BK932, MATCH($BN$3, $BQ$10:$BS$10, 0))), "")</f>
        <v/>
      </c>
      <c r="BV932" s="19" t="str">
        <f t="shared" si="231"/>
        <v/>
      </c>
      <c r="BX932" s="19" t="str">
        <f t="shared" si="232"/>
        <v/>
      </c>
      <c r="BZ932" s="30" t="str">
        <f t="shared" si="236"/>
        <v/>
      </c>
      <c r="CA932" s="13" t="str">
        <f t="shared" si="237"/>
        <v/>
      </c>
      <c r="CB932" s="13" t="str">
        <f t="shared" si="238"/>
        <v/>
      </c>
      <c r="CC932" s="13" t="str">
        <f t="shared" si="239"/>
        <v/>
      </c>
      <c r="CD932" s="32" t="str">
        <f t="shared" si="240"/>
        <v/>
      </c>
      <c r="CF932" s="52" t="str">
        <f t="shared" si="233"/>
        <v/>
      </c>
      <c r="CH932" s="19" t="str">
        <f>IF($CF932="", "", COUNTIF($CF$12:$CF$1210, "&gt;"&amp;$CF932)+1+COUNTIF($CF$12:$CF932, $CF932)-1)</f>
        <v/>
      </c>
      <c r="CJ932" s="19" t="str">
        <f t="shared" si="234"/>
        <v/>
      </c>
      <c r="CL932" s="87" t="str">
        <f t="shared" si="235"/>
        <v/>
      </c>
    </row>
    <row r="933" spans="1:90" x14ac:dyDescent="0.25">
      <c r="A933" s="11"/>
      <c r="B933" s="5"/>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7"/>
      <c r="AF933" s="11"/>
      <c r="AG933" s="12"/>
      <c r="AH933" s="12"/>
      <c r="AI933" s="12"/>
      <c r="AJ933" s="12"/>
      <c r="AK933" s="12"/>
      <c r="AL933" s="12"/>
      <c r="AM933" s="12"/>
      <c r="AN933" s="12"/>
      <c r="AO933" s="12"/>
      <c r="AP933" s="12"/>
      <c r="AQ933" s="12"/>
      <c r="AR933" s="12"/>
      <c r="AS933" s="12"/>
      <c r="AT933" s="12"/>
      <c r="AU933" s="12"/>
      <c r="AV933" s="12"/>
      <c r="AW933" s="12"/>
      <c r="AX933" s="12"/>
      <c r="AY933" s="12"/>
      <c r="AZ933" s="37" t="str">
        <f t="shared" si="225"/>
        <v/>
      </c>
      <c r="BA933" s="13" t="str" cm="1">
        <f t="array" ref="BA933">IF(BA$10="", "", IF(IFERROR(INDEX($B933:$AE933, $BK933, MATCH(BA$10, $B$11:$AE$11, 0)), "")="", "", IFERROR(VALUE(INDEX($B933:$AE933, $BK933, MATCH(BA$10, $B$11:$AE$11, 0))), "")))</f>
        <v/>
      </c>
      <c r="BB933" s="13" t="str" cm="1">
        <f t="array" ref="BB933">IF(BB$10="", "", IF(IFERROR(INDEX($B933:$AE933, $BK933, MATCH(BB$10, $B$11:$AE$11, 0)), "")="", "", IFERROR(VALUE(INDEX($B933:$AE933, $BK933, MATCH(BB$10, $B$11:$AE$11, 0))), "")))</f>
        <v/>
      </c>
      <c r="BC933" s="13" t="str" cm="1">
        <f t="array" ref="BC933">IF(BC$10="", "", IF(IFERROR(INDEX($B933:$AE933, $BK933, MATCH(BC$10, $B$11:$AE$11, 0)), "")="", "", IFERROR(VALUE(INDEX($B933:$AE933, $BK933, MATCH(BC$10, $B$11:$AE$11, 0))), "")))</f>
        <v/>
      </c>
      <c r="BD933" s="13" t="str" cm="1">
        <f t="array" ref="BD933">IF(BD$10="", "", IF(IFERROR(INDEX($B933:$AE933, $BK933, MATCH(BD$10, $B$11:$AE$11, 0)), "")="", "", IFERROR(VALUE(INDEX($B933:$AE933, $BK933, MATCH(BD$10, $B$11:$AE$11, 0))), "")))</f>
        <v/>
      </c>
      <c r="BE933" s="32" t="str" cm="1">
        <f t="array" ref="BE933">IF(BE$10="", "", IF(IFERROR(INDEX($B933:$AE933, $BK933, MATCH(BE$10, $B$11:$AE$11, 0)), "")="", "", IFERROR(VALUE(INDEX($B933:$AE933, $BK933, MATCH(BE$10, $B$11:$AE$11, 0))), "")))</f>
        <v/>
      </c>
      <c r="BF933" s="12"/>
      <c r="BG933" s="44" t="str" cm="1">
        <f t="array" ref="BG933">IF(BG$10="", "", IF(IFERROR(INDEX($B933:$AE933, $BK933, MATCH(BG$10, $B$11:$AE$11, 0)), "")="", "", IFERROR(LEFT(INDEX($B933:$AE933, $BK933, MATCH(BG$10, $B$11:$AE$11, 0)), 70), "")))</f>
        <v/>
      </c>
      <c r="BH933" s="12"/>
      <c r="BI933" s="44" t="str" cm="1">
        <f t="array" ref="BI933">IF(BI$10="", "", IF(IFERROR(INDEX($B933:$AE933, $BK933, MATCH(BI$10, $B$11:$AE$11, 0)), "")="", "", IFERROR(INDEX($B933:$AE933, $BK933, MATCH(BI$10, $B$11:$AE$11, 0)), "")))</f>
        <v/>
      </c>
      <c r="BJ933" s="12"/>
      <c r="BN933" s="19" t="str" cm="1">
        <f t="array" ref="BN933">IF($AZ$10="", "", IF(IFERROR(INDEX($B933:$AE933, $BK933, MATCH($AZ$10, $B$11:$AE$11, 0)), "")="", "", IFERROR(INDEX($B933:$AE933, $BK933, MATCH($AZ$10, $B$11:$AE$11, 0)), "")))</f>
        <v/>
      </c>
      <c r="BO933" s="19" t="str">
        <f t="shared" si="226"/>
        <v/>
      </c>
      <c r="BP933" s="19" t="str">
        <f t="shared" si="227"/>
        <v/>
      </c>
      <c r="BQ933" s="19" t="str">
        <f t="shared" si="228"/>
        <v/>
      </c>
      <c r="BR933" s="30" t="str">
        <f t="shared" si="229"/>
        <v/>
      </c>
      <c r="BS933" s="19" t="str">
        <f t="shared" si="230"/>
        <v/>
      </c>
      <c r="BT933" s="40" t="str" cm="1">
        <f t="array" ref="BT933">IFERROR(DATE(INDEX($BQ933:$BS933, $BK933, MATCH($BN$5, $BQ$10:$BS$10, 0)), INDEX($BQ933:$BS933, $BK933, MATCH($BN$4, $BQ$10:$BS$10, 0)), INDEX($BQ933:$BS933, $BK933, MATCH($BN$3, $BQ$10:$BS$10, 0))), "")</f>
        <v/>
      </c>
      <c r="BV933" s="19" t="str">
        <f t="shared" si="231"/>
        <v/>
      </c>
      <c r="BX933" s="19" t="str">
        <f t="shared" si="232"/>
        <v/>
      </c>
      <c r="BZ933" s="30" t="str">
        <f t="shared" si="236"/>
        <v/>
      </c>
      <c r="CA933" s="13" t="str">
        <f t="shared" si="237"/>
        <v/>
      </c>
      <c r="CB933" s="13" t="str">
        <f t="shared" si="238"/>
        <v/>
      </c>
      <c r="CC933" s="13" t="str">
        <f t="shared" si="239"/>
        <v/>
      </c>
      <c r="CD933" s="32" t="str">
        <f t="shared" si="240"/>
        <v/>
      </c>
      <c r="CF933" s="52" t="str">
        <f t="shared" si="233"/>
        <v/>
      </c>
      <c r="CH933" s="19" t="str">
        <f>IF($CF933="", "", COUNTIF($CF$12:$CF$1210, "&gt;"&amp;$CF933)+1+COUNTIF($CF$12:$CF933, $CF933)-1)</f>
        <v/>
      </c>
      <c r="CJ933" s="19" t="str">
        <f t="shared" si="234"/>
        <v/>
      </c>
      <c r="CL933" s="87" t="str">
        <f t="shared" si="235"/>
        <v/>
      </c>
    </row>
    <row r="934" spans="1:90" x14ac:dyDescent="0.25">
      <c r="A934" s="11"/>
      <c r="B934" s="5"/>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7"/>
      <c r="AF934" s="11"/>
      <c r="AG934" s="12"/>
      <c r="AH934" s="12"/>
      <c r="AI934" s="12"/>
      <c r="AJ934" s="12"/>
      <c r="AK934" s="12"/>
      <c r="AL934" s="12"/>
      <c r="AM934" s="12"/>
      <c r="AN934" s="12"/>
      <c r="AO934" s="12"/>
      <c r="AP934" s="12"/>
      <c r="AQ934" s="12"/>
      <c r="AR934" s="12"/>
      <c r="AS934" s="12"/>
      <c r="AT934" s="12"/>
      <c r="AU934" s="12"/>
      <c r="AV934" s="12"/>
      <c r="AW934" s="12"/>
      <c r="AX934" s="12"/>
      <c r="AY934" s="12"/>
      <c r="AZ934" s="37" t="str">
        <f t="shared" si="225"/>
        <v/>
      </c>
      <c r="BA934" s="13" t="str" cm="1">
        <f t="array" ref="BA934">IF(BA$10="", "", IF(IFERROR(INDEX($B934:$AE934, $BK934, MATCH(BA$10, $B$11:$AE$11, 0)), "")="", "", IFERROR(VALUE(INDEX($B934:$AE934, $BK934, MATCH(BA$10, $B$11:$AE$11, 0))), "")))</f>
        <v/>
      </c>
      <c r="BB934" s="13" t="str" cm="1">
        <f t="array" ref="BB934">IF(BB$10="", "", IF(IFERROR(INDEX($B934:$AE934, $BK934, MATCH(BB$10, $B$11:$AE$11, 0)), "")="", "", IFERROR(VALUE(INDEX($B934:$AE934, $BK934, MATCH(BB$10, $B$11:$AE$11, 0))), "")))</f>
        <v/>
      </c>
      <c r="BC934" s="13" t="str" cm="1">
        <f t="array" ref="BC934">IF(BC$10="", "", IF(IFERROR(INDEX($B934:$AE934, $BK934, MATCH(BC$10, $B$11:$AE$11, 0)), "")="", "", IFERROR(VALUE(INDEX($B934:$AE934, $BK934, MATCH(BC$10, $B$11:$AE$11, 0))), "")))</f>
        <v/>
      </c>
      <c r="BD934" s="13" t="str" cm="1">
        <f t="array" ref="BD934">IF(BD$10="", "", IF(IFERROR(INDEX($B934:$AE934, $BK934, MATCH(BD$10, $B$11:$AE$11, 0)), "")="", "", IFERROR(VALUE(INDEX($B934:$AE934, $BK934, MATCH(BD$10, $B$11:$AE$11, 0))), "")))</f>
        <v/>
      </c>
      <c r="BE934" s="32" t="str" cm="1">
        <f t="array" ref="BE934">IF(BE$10="", "", IF(IFERROR(INDEX($B934:$AE934, $BK934, MATCH(BE$10, $B$11:$AE$11, 0)), "")="", "", IFERROR(VALUE(INDEX($B934:$AE934, $BK934, MATCH(BE$10, $B$11:$AE$11, 0))), "")))</f>
        <v/>
      </c>
      <c r="BF934" s="12"/>
      <c r="BG934" s="44" t="str" cm="1">
        <f t="array" ref="BG934">IF(BG$10="", "", IF(IFERROR(INDEX($B934:$AE934, $BK934, MATCH(BG$10, $B$11:$AE$11, 0)), "")="", "", IFERROR(LEFT(INDEX($B934:$AE934, $BK934, MATCH(BG$10, $B$11:$AE$11, 0)), 70), "")))</f>
        <v/>
      </c>
      <c r="BH934" s="12"/>
      <c r="BI934" s="44" t="str" cm="1">
        <f t="array" ref="BI934">IF(BI$10="", "", IF(IFERROR(INDEX($B934:$AE934, $BK934, MATCH(BI$10, $B$11:$AE$11, 0)), "")="", "", IFERROR(INDEX($B934:$AE934, $BK934, MATCH(BI$10, $B$11:$AE$11, 0)), "")))</f>
        <v/>
      </c>
      <c r="BJ934" s="12"/>
      <c r="BN934" s="19" t="str" cm="1">
        <f t="array" ref="BN934">IF($AZ$10="", "", IF(IFERROR(INDEX($B934:$AE934, $BK934, MATCH($AZ$10, $B$11:$AE$11, 0)), "")="", "", IFERROR(INDEX($B934:$AE934, $BK934, MATCH($AZ$10, $B$11:$AE$11, 0)), "")))</f>
        <v/>
      </c>
      <c r="BO934" s="19" t="str">
        <f t="shared" si="226"/>
        <v/>
      </c>
      <c r="BP934" s="19" t="str">
        <f t="shared" si="227"/>
        <v/>
      </c>
      <c r="BQ934" s="19" t="str">
        <f t="shared" si="228"/>
        <v/>
      </c>
      <c r="BR934" s="30" t="str">
        <f t="shared" si="229"/>
        <v/>
      </c>
      <c r="BS934" s="19" t="str">
        <f t="shared" si="230"/>
        <v/>
      </c>
      <c r="BT934" s="40" t="str" cm="1">
        <f t="array" ref="BT934">IFERROR(DATE(INDEX($BQ934:$BS934, $BK934, MATCH($BN$5, $BQ$10:$BS$10, 0)), INDEX($BQ934:$BS934, $BK934, MATCH($BN$4, $BQ$10:$BS$10, 0)), INDEX($BQ934:$BS934, $BK934, MATCH($BN$3, $BQ$10:$BS$10, 0))), "")</f>
        <v/>
      </c>
      <c r="BV934" s="19" t="str">
        <f t="shared" si="231"/>
        <v/>
      </c>
      <c r="BX934" s="19" t="str">
        <f t="shared" si="232"/>
        <v/>
      </c>
      <c r="BZ934" s="30" t="str">
        <f t="shared" si="236"/>
        <v/>
      </c>
      <c r="CA934" s="13" t="str">
        <f t="shared" si="237"/>
        <v/>
      </c>
      <c r="CB934" s="13" t="str">
        <f t="shared" si="238"/>
        <v/>
      </c>
      <c r="CC934" s="13" t="str">
        <f t="shared" si="239"/>
        <v/>
      </c>
      <c r="CD934" s="32" t="str">
        <f t="shared" si="240"/>
        <v/>
      </c>
      <c r="CF934" s="52" t="str">
        <f t="shared" si="233"/>
        <v/>
      </c>
      <c r="CH934" s="19" t="str">
        <f>IF($CF934="", "", COUNTIF($CF$12:$CF$1210, "&gt;"&amp;$CF934)+1+COUNTIF($CF$12:$CF934, $CF934)-1)</f>
        <v/>
      </c>
      <c r="CJ934" s="19" t="str">
        <f t="shared" si="234"/>
        <v/>
      </c>
      <c r="CL934" s="87" t="str">
        <f t="shared" si="235"/>
        <v/>
      </c>
    </row>
    <row r="935" spans="1:90" x14ac:dyDescent="0.25">
      <c r="A935" s="11"/>
      <c r="B935" s="5"/>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7"/>
      <c r="AF935" s="11"/>
      <c r="AG935" s="12"/>
      <c r="AH935" s="12"/>
      <c r="AI935" s="12"/>
      <c r="AJ935" s="12"/>
      <c r="AK935" s="12"/>
      <c r="AL935" s="12"/>
      <c r="AM935" s="12"/>
      <c r="AN935" s="12"/>
      <c r="AO935" s="12"/>
      <c r="AP935" s="12"/>
      <c r="AQ935" s="12"/>
      <c r="AR935" s="12"/>
      <c r="AS935" s="12"/>
      <c r="AT935" s="12"/>
      <c r="AU935" s="12"/>
      <c r="AV935" s="12"/>
      <c r="AW935" s="12"/>
      <c r="AX935" s="12"/>
      <c r="AY935" s="12"/>
      <c r="AZ935" s="37" t="str">
        <f t="shared" si="225"/>
        <v/>
      </c>
      <c r="BA935" s="13" t="str" cm="1">
        <f t="array" ref="BA935">IF(BA$10="", "", IF(IFERROR(INDEX($B935:$AE935, $BK935, MATCH(BA$10, $B$11:$AE$11, 0)), "")="", "", IFERROR(VALUE(INDEX($B935:$AE935, $BK935, MATCH(BA$10, $B$11:$AE$11, 0))), "")))</f>
        <v/>
      </c>
      <c r="BB935" s="13" t="str" cm="1">
        <f t="array" ref="BB935">IF(BB$10="", "", IF(IFERROR(INDEX($B935:$AE935, $BK935, MATCH(BB$10, $B$11:$AE$11, 0)), "")="", "", IFERROR(VALUE(INDEX($B935:$AE935, $BK935, MATCH(BB$10, $B$11:$AE$11, 0))), "")))</f>
        <v/>
      </c>
      <c r="BC935" s="13" t="str" cm="1">
        <f t="array" ref="BC935">IF(BC$10="", "", IF(IFERROR(INDEX($B935:$AE935, $BK935, MATCH(BC$10, $B$11:$AE$11, 0)), "")="", "", IFERROR(VALUE(INDEX($B935:$AE935, $BK935, MATCH(BC$10, $B$11:$AE$11, 0))), "")))</f>
        <v/>
      </c>
      <c r="BD935" s="13" t="str" cm="1">
        <f t="array" ref="BD935">IF(BD$10="", "", IF(IFERROR(INDEX($B935:$AE935, $BK935, MATCH(BD$10, $B$11:$AE$11, 0)), "")="", "", IFERROR(VALUE(INDEX($B935:$AE935, $BK935, MATCH(BD$10, $B$11:$AE$11, 0))), "")))</f>
        <v/>
      </c>
      <c r="BE935" s="32" t="str" cm="1">
        <f t="array" ref="BE935">IF(BE$10="", "", IF(IFERROR(INDEX($B935:$AE935, $BK935, MATCH(BE$10, $B$11:$AE$11, 0)), "")="", "", IFERROR(VALUE(INDEX($B935:$AE935, $BK935, MATCH(BE$10, $B$11:$AE$11, 0))), "")))</f>
        <v/>
      </c>
      <c r="BF935" s="12"/>
      <c r="BG935" s="44" t="str" cm="1">
        <f t="array" ref="BG935">IF(BG$10="", "", IF(IFERROR(INDEX($B935:$AE935, $BK935, MATCH(BG$10, $B$11:$AE$11, 0)), "")="", "", IFERROR(LEFT(INDEX($B935:$AE935, $BK935, MATCH(BG$10, $B$11:$AE$11, 0)), 70), "")))</f>
        <v/>
      </c>
      <c r="BH935" s="12"/>
      <c r="BI935" s="44" t="str" cm="1">
        <f t="array" ref="BI935">IF(BI$10="", "", IF(IFERROR(INDEX($B935:$AE935, $BK935, MATCH(BI$10, $B$11:$AE$11, 0)), "")="", "", IFERROR(INDEX($B935:$AE935, $BK935, MATCH(BI$10, $B$11:$AE$11, 0)), "")))</f>
        <v/>
      </c>
      <c r="BJ935" s="12"/>
      <c r="BN935" s="19" t="str" cm="1">
        <f t="array" ref="BN935">IF($AZ$10="", "", IF(IFERROR(INDEX($B935:$AE935, $BK935, MATCH($AZ$10, $B$11:$AE$11, 0)), "")="", "", IFERROR(INDEX($B935:$AE935, $BK935, MATCH($AZ$10, $B$11:$AE$11, 0)), "")))</f>
        <v/>
      </c>
      <c r="BO935" s="19" t="str">
        <f t="shared" si="226"/>
        <v/>
      </c>
      <c r="BP935" s="19" t="str">
        <f t="shared" si="227"/>
        <v/>
      </c>
      <c r="BQ935" s="19" t="str">
        <f t="shared" si="228"/>
        <v/>
      </c>
      <c r="BR935" s="30" t="str">
        <f t="shared" si="229"/>
        <v/>
      </c>
      <c r="BS935" s="19" t="str">
        <f t="shared" si="230"/>
        <v/>
      </c>
      <c r="BT935" s="40" t="str" cm="1">
        <f t="array" ref="BT935">IFERROR(DATE(INDEX($BQ935:$BS935, $BK935, MATCH($BN$5, $BQ$10:$BS$10, 0)), INDEX($BQ935:$BS935, $BK935, MATCH($BN$4, $BQ$10:$BS$10, 0)), INDEX($BQ935:$BS935, $BK935, MATCH($BN$3, $BQ$10:$BS$10, 0))), "")</f>
        <v/>
      </c>
      <c r="BV935" s="19" t="str">
        <f t="shared" si="231"/>
        <v/>
      </c>
      <c r="BX935" s="19" t="str">
        <f t="shared" si="232"/>
        <v/>
      </c>
      <c r="BZ935" s="30" t="str">
        <f t="shared" si="236"/>
        <v/>
      </c>
      <c r="CA935" s="13" t="str">
        <f t="shared" si="237"/>
        <v/>
      </c>
      <c r="CB935" s="13" t="str">
        <f t="shared" si="238"/>
        <v/>
      </c>
      <c r="CC935" s="13" t="str">
        <f t="shared" si="239"/>
        <v/>
      </c>
      <c r="CD935" s="32" t="str">
        <f t="shared" si="240"/>
        <v/>
      </c>
      <c r="CF935" s="52" t="str">
        <f t="shared" si="233"/>
        <v/>
      </c>
      <c r="CH935" s="19" t="str">
        <f>IF($CF935="", "", COUNTIF($CF$12:$CF$1210, "&gt;"&amp;$CF935)+1+COUNTIF($CF$12:$CF935, $CF935)-1)</f>
        <v/>
      </c>
      <c r="CJ935" s="19" t="str">
        <f t="shared" si="234"/>
        <v/>
      </c>
      <c r="CL935" s="87" t="str">
        <f t="shared" si="235"/>
        <v/>
      </c>
    </row>
    <row r="936" spans="1:90" x14ac:dyDescent="0.25">
      <c r="A936" s="11"/>
      <c r="B936" s="5"/>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7"/>
      <c r="AF936" s="11"/>
      <c r="AG936" s="12"/>
      <c r="AH936" s="12"/>
      <c r="AI936" s="12"/>
      <c r="AJ936" s="12"/>
      <c r="AK936" s="12"/>
      <c r="AL936" s="12"/>
      <c r="AM936" s="12"/>
      <c r="AN936" s="12"/>
      <c r="AO936" s="12"/>
      <c r="AP936" s="12"/>
      <c r="AQ936" s="12"/>
      <c r="AR936" s="12"/>
      <c r="AS936" s="12"/>
      <c r="AT936" s="12"/>
      <c r="AU936" s="12"/>
      <c r="AV936" s="12"/>
      <c r="AW936" s="12"/>
      <c r="AX936" s="12"/>
      <c r="AY936" s="12"/>
      <c r="AZ936" s="37" t="str">
        <f t="shared" si="225"/>
        <v/>
      </c>
      <c r="BA936" s="13" t="str" cm="1">
        <f t="array" ref="BA936">IF(BA$10="", "", IF(IFERROR(INDEX($B936:$AE936, $BK936, MATCH(BA$10, $B$11:$AE$11, 0)), "")="", "", IFERROR(VALUE(INDEX($B936:$AE936, $BK936, MATCH(BA$10, $B$11:$AE$11, 0))), "")))</f>
        <v/>
      </c>
      <c r="BB936" s="13" t="str" cm="1">
        <f t="array" ref="BB936">IF(BB$10="", "", IF(IFERROR(INDEX($B936:$AE936, $BK936, MATCH(BB$10, $B$11:$AE$11, 0)), "")="", "", IFERROR(VALUE(INDEX($B936:$AE936, $BK936, MATCH(BB$10, $B$11:$AE$11, 0))), "")))</f>
        <v/>
      </c>
      <c r="BC936" s="13" t="str" cm="1">
        <f t="array" ref="BC936">IF(BC$10="", "", IF(IFERROR(INDEX($B936:$AE936, $BK936, MATCH(BC$10, $B$11:$AE$11, 0)), "")="", "", IFERROR(VALUE(INDEX($B936:$AE936, $BK936, MATCH(BC$10, $B$11:$AE$11, 0))), "")))</f>
        <v/>
      </c>
      <c r="BD936" s="13" t="str" cm="1">
        <f t="array" ref="BD936">IF(BD$10="", "", IF(IFERROR(INDEX($B936:$AE936, $BK936, MATCH(BD$10, $B$11:$AE$11, 0)), "")="", "", IFERROR(VALUE(INDEX($B936:$AE936, $BK936, MATCH(BD$10, $B$11:$AE$11, 0))), "")))</f>
        <v/>
      </c>
      <c r="BE936" s="32" t="str" cm="1">
        <f t="array" ref="BE936">IF(BE$10="", "", IF(IFERROR(INDEX($B936:$AE936, $BK936, MATCH(BE$10, $B$11:$AE$11, 0)), "")="", "", IFERROR(VALUE(INDEX($B936:$AE936, $BK936, MATCH(BE$10, $B$11:$AE$11, 0))), "")))</f>
        <v/>
      </c>
      <c r="BF936" s="12"/>
      <c r="BG936" s="44" t="str" cm="1">
        <f t="array" ref="BG936">IF(BG$10="", "", IF(IFERROR(INDEX($B936:$AE936, $BK936, MATCH(BG$10, $B$11:$AE$11, 0)), "")="", "", IFERROR(LEFT(INDEX($B936:$AE936, $BK936, MATCH(BG$10, $B$11:$AE$11, 0)), 70), "")))</f>
        <v/>
      </c>
      <c r="BH936" s="12"/>
      <c r="BI936" s="44" t="str" cm="1">
        <f t="array" ref="BI936">IF(BI$10="", "", IF(IFERROR(INDEX($B936:$AE936, $BK936, MATCH(BI$10, $B$11:$AE$11, 0)), "")="", "", IFERROR(INDEX($B936:$AE936, $BK936, MATCH(BI$10, $B$11:$AE$11, 0)), "")))</f>
        <v/>
      </c>
      <c r="BJ936" s="12"/>
      <c r="BN936" s="19" t="str" cm="1">
        <f t="array" ref="BN936">IF($AZ$10="", "", IF(IFERROR(INDEX($B936:$AE936, $BK936, MATCH($AZ$10, $B$11:$AE$11, 0)), "")="", "", IFERROR(INDEX($B936:$AE936, $BK936, MATCH($AZ$10, $B$11:$AE$11, 0)), "")))</f>
        <v/>
      </c>
      <c r="BO936" s="19" t="str">
        <f t="shared" si="226"/>
        <v/>
      </c>
      <c r="BP936" s="19" t="str">
        <f t="shared" si="227"/>
        <v/>
      </c>
      <c r="BQ936" s="19" t="str">
        <f t="shared" si="228"/>
        <v/>
      </c>
      <c r="BR936" s="30" t="str">
        <f t="shared" si="229"/>
        <v/>
      </c>
      <c r="BS936" s="19" t="str">
        <f t="shared" si="230"/>
        <v/>
      </c>
      <c r="BT936" s="40" t="str" cm="1">
        <f t="array" ref="BT936">IFERROR(DATE(INDEX($BQ936:$BS936, $BK936, MATCH($BN$5, $BQ$10:$BS$10, 0)), INDEX($BQ936:$BS936, $BK936, MATCH($BN$4, $BQ$10:$BS$10, 0)), INDEX($BQ936:$BS936, $BK936, MATCH($BN$3, $BQ$10:$BS$10, 0))), "")</f>
        <v/>
      </c>
      <c r="BV936" s="19" t="str">
        <f t="shared" si="231"/>
        <v/>
      </c>
      <c r="BX936" s="19" t="str">
        <f t="shared" si="232"/>
        <v/>
      </c>
      <c r="BZ936" s="30" t="str">
        <f t="shared" si="236"/>
        <v/>
      </c>
      <c r="CA936" s="13" t="str">
        <f t="shared" si="237"/>
        <v/>
      </c>
      <c r="CB936" s="13" t="str">
        <f t="shared" si="238"/>
        <v/>
      </c>
      <c r="CC936" s="13" t="str">
        <f t="shared" si="239"/>
        <v/>
      </c>
      <c r="CD936" s="32" t="str">
        <f t="shared" si="240"/>
        <v/>
      </c>
      <c r="CF936" s="52" t="str">
        <f t="shared" si="233"/>
        <v/>
      </c>
      <c r="CH936" s="19" t="str">
        <f>IF($CF936="", "", COUNTIF($CF$12:$CF$1210, "&gt;"&amp;$CF936)+1+COUNTIF($CF$12:$CF936, $CF936)-1)</f>
        <v/>
      </c>
      <c r="CJ936" s="19" t="str">
        <f t="shared" si="234"/>
        <v/>
      </c>
      <c r="CL936" s="87" t="str">
        <f t="shared" si="235"/>
        <v/>
      </c>
    </row>
    <row r="937" spans="1:90" x14ac:dyDescent="0.25">
      <c r="A937" s="11"/>
      <c r="B937" s="5"/>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7"/>
      <c r="AF937" s="11"/>
      <c r="AG937" s="12"/>
      <c r="AH937" s="12"/>
      <c r="AI937" s="12"/>
      <c r="AJ937" s="12"/>
      <c r="AK937" s="12"/>
      <c r="AL937" s="12"/>
      <c r="AM937" s="12"/>
      <c r="AN937" s="12"/>
      <c r="AO937" s="12"/>
      <c r="AP937" s="12"/>
      <c r="AQ937" s="12"/>
      <c r="AR937" s="12"/>
      <c r="AS937" s="12"/>
      <c r="AT937" s="12"/>
      <c r="AU937" s="12"/>
      <c r="AV937" s="12"/>
      <c r="AW937" s="12"/>
      <c r="AX937" s="12"/>
      <c r="AY937" s="12"/>
      <c r="AZ937" s="37" t="str">
        <f t="shared" si="225"/>
        <v/>
      </c>
      <c r="BA937" s="13" t="str" cm="1">
        <f t="array" ref="BA937">IF(BA$10="", "", IF(IFERROR(INDEX($B937:$AE937, $BK937, MATCH(BA$10, $B$11:$AE$11, 0)), "")="", "", IFERROR(VALUE(INDEX($B937:$AE937, $BK937, MATCH(BA$10, $B$11:$AE$11, 0))), "")))</f>
        <v/>
      </c>
      <c r="BB937" s="13" t="str" cm="1">
        <f t="array" ref="BB937">IF(BB$10="", "", IF(IFERROR(INDEX($B937:$AE937, $BK937, MATCH(BB$10, $B$11:$AE$11, 0)), "")="", "", IFERROR(VALUE(INDEX($B937:$AE937, $BK937, MATCH(BB$10, $B$11:$AE$11, 0))), "")))</f>
        <v/>
      </c>
      <c r="BC937" s="13" t="str" cm="1">
        <f t="array" ref="BC937">IF(BC$10="", "", IF(IFERROR(INDEX($B937:$AE937, $BK937, MATCH(BC$10, $B$11:$AE$11, 0)), "")="", "", IFERROR(VALUE(INDEX($B937:$AE937, $BK937, MATCH(BC$10, $B$11:$AE$11, 0))), "")))</f>
        <v/>
      </c>
      <c r="BD937" s="13" t="str" cm="1">
        <f t="array" ref="BD937">IF(BD$10="", "", IF(IFERROR(INDEX($B937:$AE937, $BK937, MATCH(BD$10, $B$11:$AE$11, 0)), "")="", "", IFERROR(VALUE(INDEX($B937:$AE937, $BK937, MATCH(BD$10, $B$11:$AE$11, 0))), "")))</f>
        <v/>
      </c>
      <c r="BE937" s="32" t="str" cm="1">
        <f t="array" ref="BE937">IF(BE$10="", "", IF(IFERROR(INDEX($B937:$AE937, $BK937, MATCH(BE$10, $B$11:$AE$11, 0)), "")="", "", IFERROR(VALUE(INDEX($B937:$AE937, $BK937, MATCH(BE$10, $B$11:$AE$11, 0))), "")))</f>
        <v/>
      </c>
      <c r="BF937" s="12"/>
      <c r="BG937" s="44" t="str" cm="1">
        <f t="array" ref="BG937">IF(BG$10="", "", IF(IFERROR(INDEX($B937:$AE937, $BK937, MATCH(BG$10, $B$11:$AE$11, 0)), "")="", "", IFERROR(LEFT(INDEX($B937:$AE937, $BK937, MATCH(BG$10, $B$11:$AE$11, 0)), 70), "")))</f>
        <v/>
      </c>
      <c r="BH937" s="12"/>
      <c r="BI937" s="44" t="str" cm="1">
        <f t="array" ref="BI937">IF(BI$10="", "", IF(IFERROR(INDEX($B937:$AE937, $BK937, MATCH(BI$10, $B$11:$AE$11, 0)), "")="", "", IFERROR(INDEX($B937:$AE937, $BK937, MATCH(BI$10, $B$11:$AE$11, 0)), "")))</f>
        <v/>
      </c>
      <c r="BJ937" s="12"/>
      <c r="BN937" s="19" t="str" cm="1">
        <f t="array" ref="BN937">IF($AZ$10="", "", IF(IFERROR(INDEX($B937:$AE937, $BK937, MATCH($AZ$10, $B$11:$AE$11, 0)), "")="", "", IFERROR(INDEX($B937:$AE937, $BK937, MATCH($AZ$10, $B$11:$AE$11, 0)), "")))</f>
        <v/>
      </c>
      <c r="BO937" s="19" t="str">
        <f t="shared" si="226"/>
        <v/>
      </c>
      <c r="BP937" s="19" t="str">
        <f t="shared" si="227"/>
        <v/>
      </c>
      <c r="BQ937" s="19" t="str">
        <f t="shared" si="228"/>
        <v/>
      </c>
      <c r="BR937" s="30" t="str">
        <f t="shared" si="229"/>
        <v/>
      </c>
      <c r="BS937" s="19" t="str">
        <f t="shared" si="230"/>
        <v/>
      </c>
      <c r="BT937" s="40" t="str" cm="1">
        <f t="array" ref="BT937">IFERROR(DATE(INDEX($BQ937:$BS937, $BK937, MATCH($BN$5, $BQ$10:$BS$10, 0)), INDEX($BQ937:$BS937, $BK937, MATCH($BN$4, $BQ$10:$BS$10, 0)), INDEX($BQ937:$BS937, $BK937, MATCH($BN$3, $BQ$10:$BS$10, 0))), "")</f>
        <v/>
      </c>
      <c r="BV937" s="19" t="str">
        <f t="shared" si="231"/>
        <v/>
      </c>
      <c r="BX937" s="19" t="str">
        <f t="shared" si="232"/>
        <v/>
      </c>
      <c r="BZ937" s="30" t="str">
        <f t="shared" si="236"/>
        <v/>
      </c>
      <c r="CA937" s="13" t="str">
        <f t="shared" si="237"/>
        <v/>
      </c>
      <c r="CB937" s="13" t="str">
        <f t="shared" si="238"/>
        <v/>
      </c>
      <c r="CC937" s="13" t="str">
        <f t="shared" si="239"/>
        <v/>
      </c>
      <c r="CD937" s="32" t="str">
        <f t="shared" si="240"/>
        <v/>
      </c>
      <c r="CF937" s="52" t="str">
        <f t="shared" si="233"/>
        <v/>
      </c>
      <c r="CH937" s="19" t="str">
        <f>IF($CF937="", "", COUNTIF($CF$12:$CF$1210, "&gt;"&amp;$CF937)+1+COUNTIF($CF$12:$CF937, $CF937)-1)</f>
        <v/>
      </c>
      <c r="CJ937" s="19" t="str">
        <f t="shared" si="234"/>
        <v/>
      </c>
      <c r="CL937" s="87" t="str">
        <f t="shared" si="235"/>
        <v/>
      </c>
    </row>
    <row r="938" spans="1:90" x14ac:dyDescent="0.25">
      <c r="A938" s="11"/>
      <c r="B938" s="5"/>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7"/>
      <c r="AF938" s="11"/>
      <c r="AG938" s="12"/>
      <c r="AH938" s="12"/>
      <c r="AI938" s="12"/>
      <c r="AJ938" s="12"/>
      <c r="AK938" s="12"/>
      <c r="AL938" s="12"/>
      <c r="AM938" s="12"/>
      <c r="AN938" s="12"/>
      <c r="AO938" s="12"/>
      <c r="AP938" s="12"/>
      <c r="AQ938" s="12"/>
      <c r="AR938" s="12"/>
      <c r="AS938" s="12"/>
      <c r="AT938" s="12"/>
      <c r="AU938" s="12"/>
      <c r="AV938" s="12"/>
      <c r="AW938" s="12"/>
      <c r="AX938" s="12"/>
      <c r="AY938" s="12"/>
      <c r="AZ938" s="37" t="str">
        <f t="shared" si="225"/>
        <v/>
      </c>
      <c r="BA938" s="13" t="str" cm="1">
        <f t="array" ref="BA938">IF(BA$10="", "", IF(IFERROR(INDEX($B938:$AE938, $BK938, MATCH(BA$10, $B$11:$AE$11, 0)), "")="", "", IFERROR(VALUE(INDEX($B938:$AE938, $BK938, MATCH(BA$10, $B$11:$AE$11, 0))), "")))</f>
        <v/>
      </c>
      <c r="BB938" s="13" t="str" cm="1">
        <f t="array" ref="BB938">IF(BB$10="", "", IF(IFERROR(INDEX($B938:$AE938, $BK938, MATCH(BB$10, $B$11:$AE$11, 0)), "")="", "", IFERROR(VALUE(INDEX($B938:$AE938, $BK938, MATCH(BB$10, $B$11:$AE$11, 0))), "")))</f>
        <v/>
      </c>
      <c r="BC938" s="13" t="str" cm="1">
        <f t="array" ref="BC938">IF(BC$10="", "", IF(IFERROR(INDEX($B938:$AE938, $BK938, MATCH(BC$10, $B$11:$AE$11, 0)), "")="", "", IFERROR(VALUE(INDEX($B938:$AE938, $BK938, MATCH(BC$10, $B$11:$AE$11, 0))), "")))</f>
        <v/>
      </c>
      <c r="BD938" s="13" t="str" cm="1">
        <f t="array" ref="BD938">IF(BD$10="", "", IF(IFERROR(INDEX($B938:$AE938, $BK938, MATCH(BD$10, $B$11:$AE$11, 0)), "")="", "", IFERROR(VALUE(INDEX($B938:$AE938, $BK938, MATCH(BD$10, $B$11:$AE$11, 0))), "")))</f>
        <v/>
      </c>
      <c r="BE938" s="32" t="str" cm="1">
        <f t="array" ref="BE938">IF(BE$10="", "", IF(IFERROR(INDEX($B938:$AE938, $BK938, MATCH(BE$10, $B$11:$AE$11, 0)), "")="", "", IFERROR(VALUE(INDEX($B938:$AE938, $BK938, MATCH(BE$10, $B$11:$AE$11, 0))), "")))</f>
        <v/>
      </c>
      <c r="BF938" s="12"/>
      <c r="BG938" s="44" t="str" cm="1">
        <f t="array" ref="BG938">IF(BG$10="", "", IF(IFERROR(INDEX($B938:$AE938, $BK938, MATCH(BG$10, $B$11:$AE$11, 0)), "")="", "", IFERROR(LEFT(INDEX($B938:$AE938, $BK938, MATCH(BG$10, $B$11:$AE$11, 0)), 70), "")))</f>
        <v/>
      </c>
      <c r="BH938" s="12"/>
      <c r="BI938" s="44" t="str" cm="1">
        <f t="array" ref="BI938">IF(BI$10="", "", IF(IFERROR(INDEX($B938:$AE938, $BK938, MATCH(BI$10, $B$11:$AE$11, 0)), "")="", "", IFERROR(INDEX($B938:$AE938, $BK938, MATCH(BI$10, $B$11:$AE$11, 0)), "")))</f>
        <v/>
      </c>
      <c r="BJ938" s="12"/>
      <c r="BN938" s="19" t="str" cm="1">
        <f t="array" ref="BN938">IF($AZ$10="", "", IF(IFERROR(INDEX($B938:$AE938, $BK938, MATCH($AZ$10, $B$11:$AE$11, 0)), "")="", "", IFERROR(INDEX($B938:$AE938, $BK938, MATCH($AZ$10, $B$11:$AE$11, 0)), "")))</f>
        <v/>
      </c>
      <c r="BO938" s="19" t="str">
        <f t="shared" si="226"/>
        <v/>
      </c>
      <c r="BP938" s="19" t="str">
        <f t="shared" si="227"/>
        <v/>
      </c>
      <c r="BQ938" s="19" t="str">
        <f t="shared" si="228"/>
        <v/>
      </c>
      <c r="BR938" s="30" t="str">
        <f t="shared" si="229"/>
        <v/>
      </c>
      <c r="BS938" s="19" t="str">
        <f t="shared" si="230"/>
        <v/>
      </c>
      <c r="BT938" s="40" t="str" cm="1">
        <f t="array" ref="BT938">IFERROR(DATE(INDEX($BQ938:$BS938, $BK938, MATCH($BN$5, $BQ$10:$BS$10, 0)), INDEX($BQ938:$BS938, $BK938, MATCH($BN$4, $BQ$10:$BS$10, 0)), INDEX($BQ938:$BS938, $BK938, MATCH($BN$3, $BQ$10:$BS$10, 0))), "")</f>
        <v/>
      </c>
      <c r="BV938" s="19" t="str">
        <f t="shared" si="231"/>
        <v/>
      </c>
      <c r="BX938" s="19" t="str">
        <f t="shared" si="232"/>
        <v/>
      </c>
      <c r="BZ938" s="30" t="str">
        <f t="shared" si="236"/>
        <v/>
      </c>
      <c r="CA938" s="13" t="str">
        <f t="shared" si="237"/>
        <v/>
      </c>
      <c r="CB938" s="13" t="str">
        <f t="shared" si="238"/>
        <v/>
      </c>
      <c r="CC938" s="13" t="str">
        <f t="shared" si="239"/>
        <v/>
      </c>
      <c r="CD938" s="32" t="str">
        <f t="shared" si="240"/>
        <v/>
      </c>
      <c r="CF938" s="52" t="str">
        <f t="shared" si="233"/>
        <v/>
      </c>
      <c r="CH938" s="19" t="str">
        <f>IF($CF938="", "", COUNTIF($CF$12:$CF$1210, "&gt;"&amp;$CF938)+1+COUNTIF($CF$12:$CF938, $CF938)-1)</f>
        <v/>
      </c>
      <c r="CJ938" s="19" t="str">
        <f t="shared" si="234"/>
        <v/>
      </c>
      <c r="CL938" s="87" t="str">
        <f t="shared" si="235"/>
        <v/>
      </c>
    </row>
    <row r="939" spans="1:90" x14ac:dyDescent="0.25">
      <c r="A939" s="11"/>
      <c r="B939" s="5"/>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7"/>
      <c r="AF939" s="11"/>
      <c r="AG939" s="12"/>
      <c r="AH939" s="12"/>
      <c r="AI939" s="12"/>
      <c r="AJ939" s="12"/>
      <c r="AK939" s="12"/>
      <c r="AL939" s="12"/>
      <c r="AM939" s="12"/>
      <c r="AN939" s="12"/>
      <c r="AO939" s="12"/>
      <c r="AP939" s="12"/>
      <c r="AQ939" s="12"/>
      <c r="AR939" s="12"/>
      <c r="AS939" s="12"/>
      <c r="AT939" s="12"/>
      <c r="AU939" s="12"/>
      <c r="AV939" s="12"/>
      <c r="AW939" s="12"/>
      <c r="AX939" s="12"/>
      <c r="AY939" s="12"/>
      <c r="AZ939" s="37" t="str">
        <f t="shared" si="225"/>
        <v/>
      </c>
      <c r="BA939" s="13" t="str" cm="1">
        <f t="array" ref="BA939">IF(BA$10="", "", IF(IFERROR(INDEX($B939:$AE939, $BK939, MATCH(BA$10, $B$11:$AE$11, 0)), "")="", "", IFERROR(VALUE(INDEX($B939:$AE939, $BK939, MATCH(BA$10, $B$11:$AE$11, 0))), "")))</f>
        <v/>
      </c>
      <c r="BB939" s="13" t="str" cm="1">
        <f t="array" ref="BB939">IF(BB$10="", "", IF(IFERROR(INDEX($B939:$AE939, $BK939, MATCH(BB$10, $B$11:$AE$11, 0)), "")="", "", IFERROR(VALUE(INDEX($B939:$AE939, $BK939, MATCH(BB$10, $B$11:$AE$11, 0))), "")))</f>
        <v/>
      </c>
      <c r="BC939" s="13" t="str" cm="1">
        <f t="array" ref="BC939">IF(BC$10="", "", IF(IFERROR(INDEX($B939:$AE939, $BK939, MATCH(BC$10, $B$11:$AE$11, 0)), "")="", "", IFERROR(VALUE(INDEX($B939:$AE939, $BK939, MATCH(BC$10, $B$11:$AE$11, 0))), "")))</f>
        <v/>
      </c>
      <c r="BD939" s="13" t="str" cm="1">
        <f t="array" ref="BD939">IF(BD$10="", "", IF(IFERROR(INDEX($B939:$AE939, $BK939, MATCH(BD$10, $B$11:$AE$11, 0)), "")="", "", IFERROR(VALUE(INDEX($B939:$AE939, $BK939, MATCH(BD$10, $B$11:$AE$11, 0))), "")))</f>
        <v/>
      </c>
      <c r="BE939" s="32" t="str" cm="1">
        <f t="array" ref="BE939">IF(BE$10="", "", IF(IFERROR(INDEX($B939:$AE939, $BK939, MATCH(BE$10, $B$11:$AE$11, 0)), "")="", "", IFERROR(VALUE(INDEX($B939:$AE939, $BK939, MATCH(BE$10, $B$11:$AE$11, 0))), "")))</f>
        <v/>
      </c>
      <c r="BF939" s="12"/>
      <c r="BG939" s="44" t="str" cm="1">
        <f t="array" ref="BG939">IF(BG$10="", "", IF(IFERROR(INDEX($B939:$AE939, $BK939, MATCH(BG$10, $B$11:$AE$11, 0)), "")="", "", IFERROR(LEFT(INDEX($B939:$AE939, $BK939, MATCH(BG$10, $B$11:$AE$11, 0)), 70), "")))</f>
        <v/>
      </c>
      <c r="BH939" s="12"/>
      <c r="BI939" s="44" t="str" cm="1">
        <f t="array" ref="BI939">IF(BI$10="", "", IF(IFERROR(INDEX($B939:$AE939, $BK939, MATCH(BI$10, $B$11:$AE$11, 0)), "")="", "", IFERROR(INDEX($B939:$AE939, $BK939, MATCH(BI$10, $B$11:$AE$11, 0)), "")))</f>
        <v/>
      </c>
      <c r="BJ939" s="12"/>
      <c r="BN939" s="19" t="str" cm="1">
        <f t="array" ref="BN939">IF($AZ$10="", "", IF(IFERROR(INDEX($B939:$AE939, $BK939, MATCH($AZ$10, $B$11:$AE$11, 0)), "")="", "", IFERROR(INDEX($B939:$AE939, $BK939, MATCH($AZ$10, $B$11:$AE$11, 0)), "")))</f>
        <v/>
      </c>
      <c r="BO939" s="19" t="str">
        <f t="shared" si="226"/>
        <v/>
      </c>
      <c r="BP939" s="19" t="str">
        <f t="shared" si="227"/>
        <v/>
      </c>
      <c r="BQ939" s="19" t="str">
        <f t="shared" si="228"/>
        <v/>
      </c>
      <c r="BR939" s="30" t="str">
        <f t="shared" si="229"/>
        <v/>
      </c>
      <c r="BS939" s="19" t="str">
        <f t="shared" si="230"/>
        <v/>
      </c>
      <c r="BT939" s="40" t="str" cm="1">
        <f t="array" ref="BT939">IFERROR(DATE(INDEX($BQ939:$BS939, $BK939, MATCH($BN$5, $BQ$10:$BS$10, 0)), INDEX($BQ939:$BS939, $BK939, MATCH($BN$4, $BQ$10:$BS$10, 0)), INDEX($BQ939:$BS939, $BK939, MATCH($BN$3, $BQ$10:$BS$10, 0))), "")</f>
        <v/>
      </c>
      <c r="BV939" s="19" t="str">
        <f t="shared" si="231"/>
        <v/>
      </c>
      <c r="BX939" s="19" t="str">
        <f t="shared" si="232"/>
        <v/>
      </c>
      <c r="BZ939" s="30" t="str">
        <f t="shared" si="236"/>
        <v/>
      </c>
      <c r="CA939" s="13" t="str">
        <f t="shared" si="237"/>
        <v/>
      </c>
      <c r="CB939" s="13" t="str">
        <f t="shared" si="238"/>
        <v/>
      </c>
      <c r="CC939" s="13" t="str">
        <f t="shared" si="239"/>
        <v/>
      </c>
      <c r="CD939" s="32" t="str">
        <f t="shared" si="240"/>
        <v/>
      </c>
      <c r="CF939" s="52" t="str">
        <f t="shared" si="233"/>
        <v/>
      </c>
      <c r="CH939" s="19" t="str">
        <f>IF($CF939="", "", COUNTIF($CF$12:$CF$1210, "&gt;"&amp;$CF939)+1+COUNTIF($CF$12:$CF939, $CF939)-1)</f>
        <v/>
      </c>
      <c r="CJ939" s="19" t="str">
        <f t="shared" si="234"/>
        <v/>
      </c>
      <c r="CL939" s="87" t="str">
        <f t="shared" si="235"/>
        <v/>
      </c>
    </row>
    <row r="940" spans="1:90" x14ac:dyDescent="0.25">
      <c r="A940" s="11"/>
      <c r="B940" s="5"/>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7"/>
      <c r="AF940" s="11"/>
      <c r="AG940" s="12"/>
      <c r="AH940" s="12"/>
      <c r="AI940" s="12"/>
      <c r="AJ940" s="12"/>
      <c r="AK940" s="12"/>
      <c r="AL940" s="12"/>
      <c r="AM940" s="12"/>
      <c r="AN940" s="12"/>
      <c r="AO940" s="12"/>
      <c r="AP940" s="12"/>
      <c r="AQ940" s="12"/>
      <c r="AR940" s="12"/>
      <c r="AS940" s="12"/>
      <c r="AT940" s="12"/>
      <c r="AU940" s="12"/>
      <c r="AV940" s="12"/>
      <c r="AW940" s="12"/>
      <c r="AX940" s="12"/>
      <c r="AY940" s="12"/>
      <c r="AZ940" s="37" t="str">
        <f t="shared" si="225"/>
        <v/>
      </c>
      <c r="BA940" s="13" t="str" cm="1">
        <f t="array" ref="BA940">IF(BA$10="", "", IF(IFERROR(INDEX($B940:$AE940, $BK940, MATCH(BA$10, $B$11:$AE$11, 0)), "")="", "", IFERROR(VALUE(INDEX($B940:$AE940, $BK940, MATCH(BA$10, $B$11:$AE$11, 0))), "")))</f>
        <v/>
      </c>
      <c r="BB940" s="13" t="str" cm="1">
        <f t="array" ref="BB940">IF(BB$10="", "", IF(IFERROR(INDEX($B940:$AE940, $BK940, MATCH(BB$10, $B$11:$AE$11, 0)), "")="", "", IFERROR(VALUE(INDEX($B940:$AE940, $BK940, MATCH(BB$10, $B$11:$AE$11, 0))), "")))</f>
        <v/>
      </c>
      <c r="BC940" s="13" t="str" cm="1">
        <f t="array" ref="BC940">IF(BC$10="", "", IF(IFERROR(INDEX($B940:$AE940, $BK940, MATCH(BC$10, $B$11:$AE$11, 0)), "")="", "", IFERROR(VALUE(INDEX($B940:$AE940, $BK940, MATCH(BC$10, $B$11:$AE$11, 0))), "")))</f>
        <v/>
      </c>
      <c r="BD940" s="13" t="str" cm="1">
        <f t="array" ref="BD940">IF(BD$10="", "", IF(IFERROR(INDEX($B940:$AE940, $BK940, MATCH(BD$10, $B$11:$AE$11, 0)), "")="", "", IFERROR(VALUE(INDEX($B940:$AE940, $BK940, MATCH(BD$10, $B$11:$AE$11, 0))), "")))</f>
        <v/>
      </c>
      <c r="BE940" s="32" t="str" cm="1">
        <f t="array" ref="BE940">IF(BE$10="", "", IF(IFERROR(INDEX($B940:$AE940, $BK940, MATCH(BE$10, $B$11:$AE$11, 0)), "")="", "", IFERROR(VALUE(INDEX($B940:$AE940, $BK940, MATCH(BE$10, $B$11:$AE$11, 0))), "")))</f>
        <v/>
      </c>
      <c r="BF940" s="12"/>
      <c r="BG940" s="44" t="str" cm="1">
        <f t="array" ref="BG940">IF(BG$10="", "", IF(IFERROR(INDEX($B940:$AE940, $BK940, MATCH(BG$10, $B$11:$AE$11, 0)), "")="", "", IFERROR(LEFT(INDEX($B940:$AE940, $BK940, MATCH(BG$10, $B$11:$AE$11, 0)), 70), "")))</f>
        <v/>
      </c>
      <c r="BH940" s="12"/>
      <c r="BI940" s="44" t="str" cm="1">
        <f t="array" ref="BI940">IF(BI$10="", "", IF(IFERROR(INDEX($B940:$AE940, $BK940, MATCH(BI$10, $B$11:$AE$11, 0)), "")="", "", IFERROR(INDEX($B940:$AE940, $BK940, MATCH(BI$10, $B$11:$AE$11, 0)), "")))</f>
        <v/>
      </c>
      <c r="BJ940" s="12"/>
      <c r="BN940" s="19" t="str" cm="1">
        <f t="array" ref="BN940">IF($AZ$10="", "", IF(IFERROR(INDEX($B940:$AE940, $BK940, MATCH($AZ$10, $B$11:$AE$11, 0)), "")="", "", IFERROR(INDEX($B940:$AE940, $BK940, MATCH($AZ$10, $B$11:$AE$11, 0)), "")))</f>
        <v/>
      </c>
      <c r="BO940" s="19" t="str">
        <f t="shared" si="226"/>
        <v/>
      </c>
      <c r="BP940" s="19" t="str">
        <f t="shared" si="227"/>
        <v/>
      </c>
      <c r="BQ940" s="19" t="str">
        <f t="shared" si="228"/>
        <v/>
      </c>
      <c r="BR940" s="30" t="str">
        <f t="shared" si="229"/>
        <v/>
      </c>
      <c r="BS940" s="19" t="str">
        <f t="shared" si="230"/>
        <v/>
      </c>
      <c r="BT940" s="40" t="str" cm="1">
        <f t="array" ref="BT940">IFERROR(DATE(INDEX($BQ940:$BS940, $BK940, MATCH($BN$5, $BQ$10:$BS$10, 0)), INDEX($BQ940:$BS940, $BK940, MATCH($BN$4, $BQ$10:$BS$10, 0)), INDEX($BQ940:$BS940, $BK940, MATCH($BN$3, $BQ$10:$BS$10, 0))), "")</f>
        <v/>
      </c>
      <c r="BV940" s="19" t="str">
        <f t="shared" si="231"/>
        <v/>
      </c>
      <c r="BX940" s="19" t="str">
        <f t="shared" si="232"/>
        <v/>
      </c>
      <c r="BZ940" s="30" t="str">
        <f t="shared" si="236"/>
        <v/>
      </c>
      <c r="CA940" s="13" t="str">
        <f t="shared" si="237"/>
        <v/>
      </c>
      <c r="CB940" s="13" t="str">
        <f t="shared" si="238"/>
        <v/>
      </c>
      <c r="CC940" s="13" t="str">
        <f t="shared" si="239"/>
        <v/>
      </c>
      <c r="CD940" s="32" t="str">
        <f t="shared" si="240"/>
        <v/>
      </c>
      <c r="CF940" s="52" t="str">
        <f t="shared" si="233"/>
        <v/>
      </c>
      <c r="CH940" s="19" t="str">
        <f>IF($CF940="", "", COUNTIF($CF$12:$CF$1210, "&gt;"&amp;$CF940)+1+COUNTIF($CF$12:$CF940, $CF940)-1)</f>
        <v/>
      </c>
      <c r="CJ940" s="19" t="str">
        <f t="shared" si="234"/>
        <v/>
      </c>
      <c r="CL940" s="87" t="str">
        <f t="shared" si="235"/>
        <v/>
      </c>
    </row>
    <row r="941" spans="1:90" x14ac:dyDescent="0.25">
      <c r="A941" s="11"/>
      <c r="B941" s="5"/>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7"/>
      <c r="AF941" s="11"/>
      <c r="AG941" s="12"/>
      <c r="AH941" s="12"/>
      <c r="AI941" s="12"/>
      <c r="AJ941" s="12"/>
      <c r="AK941" s="12"/>
      <c r="AL941" s="12"/>
      <c r="AM941" s="12"/>
      <c r="AN941" s="12"/>
      <c r="AO941" s="12"/>
      <c r="AP941" s="12"/>
      <c r="AQ941" s="12"/>
      <c r="AR941" s="12"/>
      <c r="AS941" s="12"/>
      <c r="AT941" s="12"/>
      <c r="AU941" s="12"/>
      <c r="AV941" s="12"/>
      <c r="AW941" s="12"/>
      <c r="AX941" s="12"/>
      <c r="AY941" s="12"/>
      <c r="AZ941" s="37" t="str">
        <f t="shared" si="225"/>
        <v/>
      </c>
      <c r="BA941" s="13" t="str" cm="1">
        <f t="array" ref="BA941">IF(BA$10="", "", IF(IFERROR(INDEX($B941:$AE941, $BK941, MATCH(BA$10, $B$11:$AE$11, 0)), "")="", "", IFERROR(VALUE(INDEX($B941:$AE941, $BK941, MATCH(BA$10, $B$11:$AE$11, 0))), "")))</f>
        <v/>
      </c>
      <c r="BB941" s="13" t="str" cm="1">
        <f t="array" ref="BB941">IF(BB$10="", "", IF(IFERROR(INDEX($B941:$AE941, $BK941, MATCH(BB$10, $B$11:$AE$11, 0)), "")="", "", IFERROR(VALUE(INDEX($B941:$AE941, $BK941, MATCH(BB$10, $B$11:$AE$11, 0))), "")))</f>
        <v/>
      </c>
      <c r="BC941" s="13" t="str" cm="1">
        <f t="array" ref="BC941">IF(BC$10="", "", IF(IFERROR(INDEX($B941:$AE941, $BK941, MATCH(BC$10, $B$11:$AE$11, 0)), "")="", "", IFERROR(VALUE(INDEX($B941:$AE941, $BK941, MATCH(BC$10, $B$11:$AE$11, 0))), "")))</f>
        <v/>
      </c>
      <c r="BD941" s="13" t="str" cm="1">
        <f t="array" ref="BD941">IF(BD$10="", "", IF(IFERROR(INDEX($B941:$AE941, $BK941, MATCH(BD$10, $B$11:$AE$11, 0)), "")="", "", IFERROR(VALUE(INDEX($B941:$AE941, $BK941, MATCH(BD$10, $B$11:$AE$11, 0))), "")))</f>
        <v/>
      </c>
      <c r="BE941" s="32" t="str" cm="1">
        <f t="array" ref="BE941">IF(BE$10="", "", IF(IFERROR(INDEX($B941:$AE941, $BK941, MATCH(BE$10, $B$11:$AE$11, 0)), "")="", "", IFERROR(VALUE(INDEX($B941:$AE941, $BK941, MATCH(BE$10, $B$11:$AE$11, 0))), "")))</f>
        <v/>
      </c>
      <c r="BF941" s="12"/>
      <c r="BG941" s="44" t="str" cm="1">
        <f t="array" ref="BG941">IF(BG$10="", "", IF(IFERROR(INDEX($B941:$AE941, $BK941, MATCH(BG$10, $B$11:$AE$11, 0)), "")="", "", IFERROR(LEFT(INDEX($B941:$AE941, $BK941, MATCH(BG$10, $B$11:$AE$11, 0)), 70), "")))</f>
        <v/>
      </c>
      <c r="BH941" s="12"/>
      <c r="BI941" s="44" t="str" cm="1">
        <f t="array" ref="BI941">IF(BI$10="", "", IF(IFERROR(INDEX($B941:$AE941, $BK941, MATCH(BI$10, $B$11:$AE$11, 0)), "")="", "", IFERROR(INDEX($B941:$AE941, $BK941, MATCH(BI$10, $B$11:$AE$11, 0)), "")))</f>
        <v/>
      </c>
      <c r="BJ941" s="12"/>
      <c r="BN941" s="19" t="str" cm="1">
        <f t="array" ref="BN941">IF($AZ$10="", "", IF(IFERROR(INDEX($B941:$AE941, $BK941, MATCH($AZ$10, $B$11:$AE$11, 0)), "")="", "", IFERROR(INDEX($B941:$AE941, $BK941, MATCH($AZ$10, $B$11:$AE$11, 0)), "")))</f>
        <v/>
      </c>
      <c r="BO941" s="19" t="str">
        <f t="shared" si="226"/>
        <v/>
      </c>
      <c r="BP941" s="19" t="str">
        <f t="shared" si="227"/>
        <v/>
      </c>
      <c r="BQ941" s="19" t="str">
        <f t="shared" si="228"/>
        <v/>
      </c>
      <c r="BR941" s="30" t="str">
        <f t="shared" si="229"/>
        <v/>
      </c>
      <c r="BS941" s="19" t="str">
        <f t="shared" si="230"/>
        <v/>
      </c>
      <c r="BT941" s="40" t="str" cm="1">
        <f t="array" ref="BT941">IFERROR(DATE(INDEX($BQ941:$BS941, $BK941, MATCH($BN$5, $BQ$10:$BS$10, 0)), INDEX($BQ941:$BS941, $BK941, MATCH($BN$4, $BQ$10:$BS$10, 0)), INDEX($BQ941:$BS941, $BK941, MATCH($BN$3, $BQ$10:$BS$10, 0))), "")</f>
        <v/>
      </c>
      <c r="BV941" s="19" t="str">
        <f t="shared" si="231"/>
        <v/>
      </c>
      <c r="BX941" s="19" t="str">
        <f t="shared" si="232"/>
        <v/>
      </c>
      <c r="BZ941" s="30" t="str">
        <f t="shared" si="236"/>
        <v/>
      </c>
      <c r="CA941" s="13" t="str">
        <f t="shared" si="237"/>
        <v/>
      </c>
      <c r="CB941" s="13" t="str">
        <f t="shared" si="238"/>
        <v/>
      </c>
      <c r="CC941" s="13" t="str">
        <f t="shared" si="239"/>
        <v/>
      </c>
      <c r="CD941" s="32" t="str">
        <f t="shared" si="240"/>
        <v/>
      </c>
      <c r="CF941" s="52" t="str">
        <f t="shared" si="233"/>
        <v/>
      </c>
      <c r="CH941" s="19" t="str">
        <f>IF($CF941="", "", COUNTIF($CF$12:$CF$1210, "&gt;"&amp;$CF941)+1+COUNTIF($CF$12:$CF941, $CF941)-1)</f>
        <v/>
      </c>
      <c r="CJ941" s="19" t="str">
        <f t="shared" si="234"/>
        <v/>
      </c>
      <c r="CL941" s="87" t="str">
        <f t="shared" si="235"/>
        <v/>
      </c>
    </row>
    <row r="942" spans="1:90" x14ac:dyDescent="0.25">
      <c r="A942" s="11"/>
      <c r="B942" s="5"/>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7"/>
      <c r="AF942" s="11"/>
      <c r="AG942" s="12"/>
      <c r="AH942" s="12"/>
      <c r="AI942" s="12"/>
      <c r="AJ942" s="12"/>
      <c r="AK942" s="12"/>
      <c r="AL942" s="12"/>
      <c r="AM942" s="12"/>
      <c r="AN942" s="12"/>
      <c r="AO942" s="12"/>
      <c r="AP942" s="12"/>
      <c r="AQ942" s="12"/>
      <c r="AR942" s="12"/>
      <c r="AS942" s="12"/>
      <c r="AT942" s="12"/>
      <c r="AU942" s="12"/>
      <c r="AV942" s="12"/>
      <c r="AW942" s="12"/>
      <c r="AX942" s="12"/>
      <c r="AY942" s="12"/>
      <c r="AZ942" s="37" t="str">
        <f t="shared" si="225"/>
        <v/>
      </c>
      <c r="BA942" s="13" t="str" cm="1">
        <f t="array" ref="BA942">IF(BA$10="", "", IF(IFERROR(INDEX($B942:$AE942, $BK942, MATCH(BA$10, $B$11:$AE$11, 0)), "")="", "", IFERROR(VALUE(INDEX($B942:$AE942, $BK942, MATCH(BA$10, $B$11:$AE$11, 0))), "")))</f>
        <v/>
      </c>
      <c r="BB942" s="13" t="str" cm="1">
        <f t="array" ref="BB942">IF(BB$10="", "", IF(IFERROR(INDEX($B942:$AE942, $BK942, MATCH(BB$10, $B$11:$AE$11, 0)), "")="", "", IFERROR(VALUE(INDEX($B942:$AE942, $BK942, MATCH(BB$10, $B$11:$AE$11, 0))), "")))</f>
        <v/>
      </c>
      <c r="BC942" s="13" t="str" cm="1">
        <f t="array" ref="BC942">IF(BC$10="", "", IF(IFERROR(INDEX($B942:$AE942, $BK942, MATCH(BC$10, $B$11:$AE$11, 0)), "")="", "", IFERROR(VALUE(INDEX($B942:$AE942, $BK942, MATCH(BC$10, $B$11:$AE$11, 0))), "")))</f>
        <v/>
      </c>
      <c r="BD942" s="13" t="str" cm="1">
        <f t="array" ref="BD942">IF(BD$10="", "", IF(IFERROR(INDEX($B942:$AE942, $BK942, MATCH(BD$10, $B$11:$AE$11, 0)), "")="", "", IFERROR(VALUE(INDEX($B942:$AE942, $BK942, MATCH(BD$10, $B$11:$AE$11, 0))), "")))</f>
        <v/>
      </c>
      <c r="BE942" s="32" t="str" cm="1">
        <f t="array" ref="BE942">IF(BE$10="", "", IF(IFERROR(INDEX($B942:$AE942, $BK942, MATCH(BE$10, $B$11:$AE$11, 0)), "")="", "", IFERROR(VALUE(INDEX($B942:$AE942, $BK942, MATCH(BE$10, $B$11:$AE$11, 0))), "")))</f>
        <v/>
      </c>
      <c r="BF942" s="12"/>
      <c r="BG942" s="44" t="str" cm="1">
        <f t="array" ref="BG942">IF(BG$10="", "", IF(IFERROR(INDEX($B942:$AE942, $BK942, MATCH(BG$10, $B$11:$AE$11, 0)), "")="", "", IFERROR(LEFT(INDEX($B942:$AE942, $BK942, MATCH(BG$10, $B$11:$AE$11, 0)), 70), "")))</f>
        <v/>
      </c>
      <c r="BH942" s="12"/>
      <c r="BI942" s="44" t="str" cm="1">
        <f t="array" ref="BI942">IF(BI$10="", "", IF(IFERROR(INDEX($B942:$AE942, $BK942, MATCH(BI$10, $B$11:$AE$11, 0)), "")="", "", IFERROR(INDEX($B942:$AE942, $BK942, MATCH(BI$10, $B$11:$AE$11, 0)), "")))</f>
        <v/>
      </c>
      <c r="BJ942" s="12"/>
      <c r="BN942" s="19" t="str" cm="1">
        <f t="array" ref="BN942">IF($AZ$10="", "", IF(IFERROR(INDEX($B942:$AE942, $BK942, MATCH($AZ$10, $B$11:$AE$11, 0)), "")="", "", IFERROR(INDEX($B942:$AE942, $BK942, MATCH($AZ$10, $B$11:$AE$11, 0)), "")))</f>
        <v/>
      </c>
      <c r="BO942" s="19" t="str">
        <f t="shared" si="226"/>
        <v/>
      </c>
      <c r="BP942" s="19" t="str">
        <f t="shared" si="227"/>
        <v/>
      </c>
      <c r="BQ942" s="19" t="str">
        <f t="shared" si="228"/>
        <v/>
      </c>
      <c r="BR942" s="30" t="str">
        <f t="shared" si="229"/>
        <v/>
      </c>
      <c r="BS942" s="19" t="str">
        <f t="shared" si="230"/>
        <v/>
      </c>
      <c r="BT942" s="40" t="str" cm="1">
        <f t="array" ref="BT942">IFERROR(DATE(INDEX($BQ942:$BS942, $BK942, MATCH($BN$5, $BQ$10:$BS$10, 0)), INDEX($BQ942:$BS942, $BK942, MATCH($BN$4, $BQ$10:$BS$10, 0)), INDEX($BQ942:$BS942, $BK942, MATCH($BN$3, $BQ$10:$BS$10, 0))), "")</f>
        <v/>
      </c>
      <c r="BV942" s="19" t="str">
        <f t="shared" si="231"/>
        <v/>
      </c>
      <c r="BX942" s="19" t="str">
        <f t="shared" si="232"/>
        <v/>
      </c>
      <c r="BZ942" s="30" t="str">
        <f t="shared" si="236"/>
        <v/>
      </c>
      <c r="CA942" s="13" t="str">
        <f t="shared" si="237"/>
        <v/>
      </c>
      <c r="CB942" s="13" t="str">
        <f t="shared" si="238"/>
        <v/>
      </c>
      <c r="CC942" s="13" t="str">
        <f t="shared" si="239"/>
        <v/>
      </c>
      <c r="CD942" s="32" t="str">
        <f t="shared" si="240"/>
        <v/>
      </c>
      <c r="CF942" s="52" t="str">
        <f t="shared" si="233"/>
        <v/>
      </c>
      <c r="CH942" s="19" t="str">
        <f>IF($CF942="", "", COUNTIF($CF$12:$CF$1210, "&gt;"&amp;$CF942)+1+COUNTIF($CF$12:$CF942, $CF942)-1)</f>
        <v/>
      </c>
      <c r="CJ942" s="19" t="str">
        <f t="shared" si="234"/>
        <v/>
      </c>
      <c r="CL942" s="87" t="str">
        <f t="shared" si="235"/>
        <v/>
      </c>
    </row>
    <row r="943" spans="1:90" x14ac:dyDescent="0.25">
      <c r="A943" s="11"/>
      <c r="B943" s="5"/>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7"/>
      <c r="AF943" s="11"/>
      <c r="AG943" s="12"/>
      <c r="AH943" s="12"/>
      <c r="AI943" s="12"/>
      <c r="AJ943" s="12"/>
      <c r="AK943" s="12"/>
      <c r="AL943" s="12"/>
      <c r="AM943" s="12"/>
      <c r="AN943" s="12"/>
      <c r="AO943" s="12"/>
      <c r="AP943" s="12"/>
      <c r="AQ943" s="12"/>
      <c r="AR943" s="12"/>
      <c r="AS943" s="12"/>
      <c r="AT943" s="12"/>
      <c r="AU943" s="12"/>
      <c r="AV943" s="12"/>
      <c r="AW943" s="12"/>
      <c r="AX943" s="12"/>
      <c r="AY943" s="12"/>
      <c r="AZ943" s="37" t="str">
        <f t="shared" si="225"/>
        <v/>
      </c>
      <c r="BA943" s="13" t="str" cm="1">
        <f t="array" ref="BA943">IF(BA$10="", "", IF(IFERROR(INDEX($B943:$AE943, $BK943, MATCH(BA$10, $B$11:$AE$11, 0)), "")="", "", IFERROR(VALUE(INDEX($B943:$AE943, $BK943, MATCH(BA$10, $B$11:$AE$11, 0))), "")))</f>
        <v/>
      </c>
      <c r="BB943" s="13" t="str" cm="1">
        <f t="array" ref="BB943">IF(BB$10="", "", IF(IFERROR(INDEX($B943:$AE943, $BK943, MATCH(BB$10, $B$11:$AE$11, 0)), "")="", "", IFERROR(VALUE(INDEX($B943:$AE943, $BK943, MATCH(BB$10, $B$11:$AE$11, 0))), "")))</f>
        <v/>
      </c>
      <c r="BC943" s="13" t="str" cm="1">
        <f t="array" ref="BC943">IF(BC$10="", "", IF(IFERROR(INDEX($B943:$AE943, $BK943, MATCH(BC$10, $B$11:$AE$11, 0)), "")="", "", IFERROR(VALUE(INDEX($B943:$AE943, $BK943, MATCH(BC$10, $B$11:$AE$11, 0))), "")))</f>
        <v/>
      </c>
      <c r="BD943" s="13" t="str" cm="1">
        <f t="array" ref="BD943">IF(BD$10="", "", IF(IFERROR(INDEX($B943:$AE943, $BK943, MATCH(BD$10, $B$11:$AE$11, 0)), "")="", "", IFERROR(VALUE(INDEX($B943:$AE943, $BK943, MATCH(BD$10, $B$11:$AE$11, 0))), "")))</f>
        <v/>
      </c>
      <c r="BE943" s="32" t="str" cm="1">
        <f t="array" ref="BE943">IF(BE$10="", "", IF(IFERROR(INDEX($B943:$AE943, $BK943, MATCH(BE$10, $B$11:$AE$11, 0)), "")="", "", IFERROR(VALUE(INDEX($B943:$AE943, $BK943, MATCH(BE$10, $B$11:$AE$11, 0))), "")))</f>
        <v/>
      </c>
      <c r="BF943" s="12"/>
      <c r="BG943" s="44" t="str" cm="1">
        <f t="array" ref="BG943">IF(BG$10="", "", IF(IFERROR(INDEX($B943:$AE943, $BK943, MATCH(BG$10, $B$11:$AE$11, 0)), "")="", "", IFERROR(LEFT(INDEX($B943:$AE943, $BK943, MATCH(BG$10, $B$11:$AE$11, 0)), 70), "")))</f>
        <v/>
      </c>
      <c r="BH943" s="12"/>
      <c r="BI943" s="44" t="str" cm="1">
        <f t="array" ref="BI943">IF(BI$10="", "", IF(IFERROR(INDEX($B943:$AE943, $BK943, MATCH(BI$10, $B$11:$AE$11, 0)), "")="", "", IFERROR(INDEX($B943:$AE943, $BK943, MATCH(BI$10, $B$11:$AE$11, 0)), "")))</f>
        <v/>
      </c>
      <c r="BJ943" s="12"/>
      <c r="BN943" s="19" t="str" cm="1">
        <f t="array" ref="BN943">IF($AZ$10="", "", IF(IFERROR(INDEX($B943:$AE943, $BK943, MATCH($AZ$10, $B$11:$AE$11, 0)), "")="", "", IFERROR(INDEX($B943:$AE943, $BK943, MATCH($AZ$10, $B$11:$AE$11, 0)), "")))</f>
        <v/>
      </c>
      <c r="BO943" s="19" t="str">
        <f t="shared" si="226"/>
        <v/>
      </c>
      <c r="BP943" s="19" t="str">
        <f t="shared" si="227"/>
        <v/>
      </c>
      <c r="BQ943" s="19" t="str">
        <f t="shared" si="228"/>
        <v/>
      </c>
      <c r="BR943" s="30" t="str">
        <f t="shared" si="229"/>
        <v/>
      </c>
      <c r="BS943" s="19" t="str">
        <f t="shared" si="230"/>
        <v/>
      </c>
      <c r="BT943" s="40" t="str" cm="1">
        <f t="array" ref="BT943">IFERROR(DATE(INDEX($BQ943:$BS943, $BK943, MATCH($BN$5, $BQ$10:$BS$10, 0)), INDEX($BQ943:$BS943, $BK943, MATCH($BN$4, $BQ$10:$BS$10, 0)), INDEX($BQ943:$BS943, $BK943, MATCH($BN$3, $BQ$10:$BS$10, 0))), "")</f>
        <v/>
      </c>
      <c r="BV943" s="19" t="str">
        <f t="shared" si="231"/>
        <v/>
      </c>
      <c r="BX943" s="19" t="str">
        <f t="shared" si="232"/>
        <v/>
      </c>
      <c r="BZ943" s="30" t="str">
        <f t="shared" si="236"/>
        <v/>
      </c>
      <c r="CA943" s="13" t="str">
        <f t="shared" si="237"/>
        <v/>
      </c>
      <c r="CB943" s="13" t="str">
        <f t="shared" si="238"/>
        <v/>
      </c>
      <c r="CC943" s="13" t="str">
        <f t="shared" si="239"/>
        <v/>
      </c>
      <c r="CD943" s="32" t="str">
        <f t="shared" si="240"/>
        <v/>
      </c>
      <c r="CF943" s="52" t="str">
        <f t="shared" si="233"/>
        <v/>
      </c>
      <c r="CH943" s="19" t="str">
        <f>IF($CF943="", "", COUNTIF($CF$12:$CF$1210, "&gt;"&amp;$CF943)+1+COUNTIF($CF$12:$CF943, $CF943)-1)</f>
        <v/>
      </c>
      <c r="CJ943" s="19" t="str">
        <f t="shared" si="234"/>
        <v/>
      </c>
      <c r="CL943" s="87" t="str">
        <f t="shared" si="235"/>
        <v/>
      </c>
    </row>
    <row r="944" spans="1:90" x14ac:dyDescent="0.25">
      <c r="A944" s="11"/>
      <c r="B944" s="5"/>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7"/>
      <c r="AF944" s="11"/>
      <c r="AG944" s="12"/>
      <c r="AH944" s="12"/>
      <c r="AI944" s="12"/>
      <c r="AJ944" s="12"/>
      <c r="AK944" s="12"/>
      <c r="AL944" s="12"/>
      <c r="AM944" s="12"/>
      <c r="AN944" s="12"/>
      <c r="AO944" s="12"/>
      <c r="AP944" s="12"/>
      <c r="AQ944" s="12"/>
      <c r="AR944" s="12"/>
      <c r="AS944" s="12"/>
      <c r="AT944" s="12"/>
      <c r="AU944" s="12"/>
      <c r="AV944" s="12"/>
      <c r="AW944" s="12"/>
      <c r="AX944" s="12"/>
      <c r="AY944" s="12"/>
      <c r="AZ944" s="37" t="str">
        <f t="shared" si="225"/>
        <v/>
      </c>
      <c r="BA944" s="13" t="str" cm="1">
        <f t="array" ref="BA944">IF(BA$10="", "", IF(IFERROR(INDEX($B944:$AE944, $BK944, MATCH(BA$10, $B$11:$AE$11, 0)), "")="", "", IFERROR(VALUE(INDEX($B944:$AE944, $BK944, MATCH(BA$10, $B$11:$AE$11, 0))), "")))</f>
        <v/>
      </c>
      <c r="BB944" s="13" t="str" cm="1">
        <f t="array" ref="BB944">IF(BB$10="", "", IF(IFERROR(INDEX($B944:$AE944, $BK944, MATCH(BB$10, $B$11:$AE$11, 0)), "")="", "", IFERROR(VALUE(INDEX($B944:$AE944, $BK944, MATCH(BB$10, $B$11:$AE$11, 0))), "")))</f>
        <v/>
      </c>
      <c r="BC944" s="13" t="str" cm="1">
        <f t="array" ref="BC944">IF(BC$10="", "", IF(IFERROR(INDEX($B944:$AE944, $BK944, MATCH(BC$10, $B$11:$AE$11, 0)), "")="", "", IFERROR(VALUE(INDEX($B944:$AE944, $BK944, MATCH(BC$10, $B$11:$AE$11, 0))), "")))</f>
        <v/>
      </c>
      <c r="BD944" s="13" t="str" cm="1">
        <f t="array" ref="BD944">IF(BD$10="", "", IF(IFERROR(INDEX($B944:$AE944, $BK944, MATCH(BD$10, $B$11:$AE$11, 0)), "")="", "", IFERROR(VALUE(INDEX($B944:$AE944, $BK944, MATCH(BD$10, $B$11:$AE$11, 0))), "")))</f>
        <v/>
      </c>
      <c r="BE944" s="32" t="str" cm="1">
        <f t="array" ref="BE944">IF(BE$10="", "", IF(IFERROR(INDEX($B944:$AE944, $BK944, MATCH(BE$10, $B$11:$AE$11, 0)), "")="", "", IFERROR(VALUE(INDEX($B944:$AE944, $BK944, MATCH(BE$10, $B$11:$AE$11, 0))), "")))</f>
        <v/>
      </c>
      <c r="BF944" s="12"/>
      <c r="BG944" s="44" t="str" cm="1">
        <f t="array" ref="BG944">IF(BG$10="", "", IF(IFERROR(INDEX($B944:$AE944, $BK944, MATCH(BG$10, $B$11:$AE$11, 0)), "")="", "", IFERROR(LEFT(INDEX($B944:$AE944, $BK944, MATCH(BG$10, $B$11:$AE$11, 0)), 70), "")))</f>
        <v/>
      </c>
      <c r="BH944" s="12"/>
      <c r="BI944" s="44" t="str" cm="1">
        <f t="array" ref="BI944">IF(BI$10="", "", IF(IFERROR(INDEX($B944:$AE944, $BK944, MATCH(BI$10, $B$11:$AE$11, 0)), "")="", "", IFERROR(INDEX($B944:$AE944, $BK944, MATCH(BI$10, $B$11:$AE$11, 0)), "")))</f>
        <v/>
      </c>
      <c r="BJ944" s="12"/>
      <c r="BN944" s="19" t="str" cm="1">
        <f t="array" ref="BN944">IF($AZ$10="", "", IF(IFERROR(INDEX($B944:$AE944, $BK944, MATCH($AZ$10, $B$11:$AE$11, 0)), "")="", "", IFERROR(INDEX($B944:$AE944, $BK944, MATCH($AZ$10, $B$11:$AE$11, 0)), "")))</f>
        <v/>
      </c>
      <c r="BO944" s="19" t="str">
        <f t="shared" si="226"/>
        <v/>
      </c>
      <c r="BP944" s="19" t="str">
        <f t="shared" si="227"/>
        <v/>
      </c>
      <c r="BQ944" s="19" t="str">
        <f t="shared" si="228"/>
        <v/>
      </c>
      <c r="BR944" s="30" t="str">
        <f t="shared" si="229"/>
        <v/>
      </c>
      <c r="BS944" s="19" t="str">
        <f t="shared" si="230"/>
        <v/>
      </c>
      <c r="BT944" s="40" t="str" cm="1">
        <f t="array" ref="BT944">IFERROR(DATE(INDEX($BQ944:$BS944, $BK944, MATCH($BN$5, $BQ$10:$BS$10, 0)), INDEX($BQ944:$BS944, $BK944, MATCH($BN$4, $BQ$10:$BS$10, 0)), INDEX($BQ944:$BS944, $BK944, MATCH($BN$3, $BQ$10:$BS$10, 0))), "")</f>
        <v/>
      </c>
      <c r="BV944" s="19" t="str">
        <f t="shared" si="231"/>
        <v/>
      </c>
      <c r="BX944" s="19" t="str">
        <f t="shared" si="232"/>
        <v/>
      </c>
      <c r="BZ944" s="30" t="str">
        <f t="shared" si="236"/>
        <v/>
      </c>
      <c r="CA944" s="13" t="str">
        <f t="shared" si="237"/>
        <v/>
      </c>
      <c r="CB944" s="13" t="str">
        <f t="shared" si="238"/>
        <v/>
      </c>
      <c r="CC944" s="13" t="str">
        <f t="shared" si="239"/>
        <v/>
      </c>
      <c r="CD944" s="32" t="str">
        <f t="shared" si="240"/>
        <v/>
      </c>
      <c r="CF944" s="52" t="str">
        <f t="shared" si="233"/>
        <v/>
      </c>
      <c r="CH944" s="19" t="str">
        <f>IF($CF944="", "", COUNTIF($CF$12:$CF$1210, "&gt;"&amp;$CF944)+1+COUNTIF($CF$12:$CF944, $CF944)-1)</f>
        <v/>
      </c>
      <c r="CJ944" s="19" t="str">
        <f t="shared" si="234"/>
        <v/>
      </c>
      <c r="CL944" s="87" t="str">
        <f t="shared" si="235"/>
        <v/>
      </c>
    </row>
    <row r="945" spans="1:90" x14ac:dyDescent="0.25">
      <c r="A945" s="11"/>
      <c r="B945" s="5"/>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7"/>
      <c r="AF945" s="11"/>
      <c r="AG945" s="12"/>
      <c r="AH945" s="12"/>
      <c r="AI945" s="12"/>
      <c r="AJ945" s="12"/>
      <c r="AK945" s="12"/>
      <c r="AL945" s="12"/>
      <c r="AM945" s="12"/>
      <c r="AN945" s="12"/>
      <c r="AO945" s="12"/>
      <c r="AP945" s="12"/>
      <c r="AQ945" s="12"/>
      <c r="AR945" s="12"/>
      <c r="AS945" s="12"/>
      <c r="AT945" s="12"/>
      <c r="AU945" s="12"/>
      <c r="AV945" s="12"/>
      <c r="AW945" s="12"/>
      <c r="AX945" s="12"/>
      <c r="AY945" s="12"/>
      <c r="AZ945" s="37" t="str">
        <f t="shared" si="225"/>
        <v/>
      </c>
      <c r="BA945" s="13" t="str" cm="1">
        <f t="array" ref="BA945">IF(BA$10="", "", IF(IFERROR(INDEX($B945:$AE945, $BK945, MATCH(BA$10, $B$11:$AE$11, 0)), "")="", "", IFERROR(VALUE(INDEX($B945:$AE945, $BK945, MATCH(BA$10, $B$11:$AE$11, 0))), "")))</f>
        <v/>
      </c>
      <c r="BB945" s="13" t="str" cm="1">
        <f t="array" ref="BB945">IF(BB$10="", "", IF(IFERROR(INDEX($B945:$AE945, $BK945, MATCH(BB$10, $B$11:$AE$11, 0)), "")="", "", IFERROR(VALUE(INDEX($B945:$AE945, $BK945, MATCH(BB$10, $B$11:$AE$11, 0))), "")))</f>
        <v/>
      </c>
      <c r="BC945" s="13" t="str" cm="1">
        <f t="array" ref="BC945">IF(BC$10="", "", IF(IFERROR(INDEX($B945:$AE945, $BK945, MATCH(BC$10, $B$11:$AE$11, 0)), "")="", "", IFERROR(VALUE(INDEX($B945:$AE945, $BK945, MATCH(BC$10, $B$11:$AE$11, 0))), "")))</f>
        <v/>
      </c>
      <c r="BD945" s="13" t="str" cm="1">
        <f t="array" ref="BD945">IF(BD$10="", "", IF(IFERROR(INDEX($B945:$AE945, $BK945, MATCH(BD$10, $B$11:$AE$11, 0)), "")="", "", IFERROR(VALUE(INDEX($B945:$AE945, $BK945, MATCH(BD$10, $B$11:$AE$11, 0))), "")))</f>
        <v/>
      </c>
      <c r="BE945" s="32" t="str" cm="1">
        <f t="array" ref="BE945">IF(BE$10="", "", IF(IFERROR(INDEX($B945:$AE945, $BK945, MATCH(BE$10, $B$11:$AE$11, 0)), "")="", "", IFERROR(VALUE(INDEX($B945:$AE945, $BK945, MATCH(BE$10, $B$11:$AE$11, 0))), "")))</f>
        <v/>
      </c>
      <c r="BF945" s="12"/>
      <c r="BG945" s="44" t="str" cm="1">
        <f t="array" ref="BG945">IF(BG$10="", "", IF(IFERROR(INDEX($B945:$AE945, $BK945, MATCH(BG$10, $B$11:$AE$11, 0)), "")="", "", IFERROR(LEFT(INDEX($B945:$AE945, $BK945, MATCH(BG$10, $B$11:$AE$11, 0)), 70), "")))</f>
        <v/>
      </c>
      <c r="BH945" s="12"/>
      <c r="BI945" s="44" t="str" cm="1">
        <f t="array" ref="BI945">IF(BI$10="", "", IF(IFERROR(INDEX($B945:$AE945, $BK945, MATCH(BI$10, $B$11:$AE$11, 0)), "")="", "", IFERROR(INDEX($B945:$AE945, $BK945, MATCH(BI$10, $B$11:$AE$11, 0)), "")))</f>
        <v/>
      </c>
      <c r="BJ945" s="12"/>
      <c r="BN945" s="19" t="str" cm="1">
        <f t="array" ref="BN945">IF($AZ$10="", "", IF(IFERROR(INDEX($B945:$AE945, $BK945, MATCH($AZ$10, $B$11:$AE$11, 0)), "")="", "", IFERROR(INDEX($B945:$AE945, $BK945, MATCH($AZ$10, $B$11:$AE$11, 0)), "")))</f>
        <v/>
      </c>
      <c r="BO945" s="19" t="str">
        <f t="shared" si="226"/>
        <v/>
      </c>
      <c r="BP945" s="19" t="str">
        <f t="shared" si="227"/>
        <v/>
      </c>
      <c r="BQ945" s="19" t="str">
        <f t="shared" si="228"/>
        <v/>
      </c>
      <c r="BR945" s="30" t="str">
        <f t="shared" si="229"/>
        <v/>
      </c>
      <c r="BS945" s="19" t="str">
        <f t="shared" si="230"/>
        <v/>
      </c>
      <c r="BT945" s="40" t="str" cm="1">
        <f t="array" ref="BT945">IFERROR(DATE(INDEX($BQ945:$BS945, $BK945, MATCH($BN$5, $BQ$10:$BS$10, 0)), INDEX($BQ945:$BS945, $BK945, MATCH($BN$4, $BQ$10:$BS$10, 0)), INDEX($BQ945:$BS945, $BK945, MATCH($BN$3, $BQ$10:$BS$10, 0))), "")</f>
        <v/>
      </c>
      <c r="BV945" s="19" t="str">
        <f t="shared" si="231"/>
        <v/>
      </c>
      <c r="BX945" s="19" t="str">
        <f t="shared" si="232"/>
        <v/>
      </c>
      <c r="BZ945" s="30" t="str">
        <f t="shared" si="236"/>
        <v/>
      </c>
      <c r="CA945" s="13" t="str">
        <f t="shared" si="237"/>
        <v/>
      </c>
      <c r="CB945" s="13" t="str">
        <f t="shared" si="238"/>
        <v/>
      </c>
      <c r="CC945" s="13" t="str">
        <f t="shared" si="239"/>
        <v/>
      </c>
      <c r="CD945" s="32" t="str">
        <f t="shared" si="240"/>
        <v/>
      </c>
      <c r="CF945" s="52" t="str">
        <f t="shared" si="233"/>
        <v/>
      </c>
      <c r="CH945" s="19" t="str">
        <f>IF($CF945="", "", COUNTIF($CF$12:$CF$1210, "&gt;"&amp;$CF945)+1+COUNTIF($CF$12:$CF945, $CF945)-1)</f>
        <v/>
      </c>
      <c r="CJ945" s="19" t="str">
        <f t="shared" si="234"/>
        <v/>
      </c>
      <c r="CL945" s="87" t="str">
        <f t="shared" si="235"/>
        <v/>
      </c>
    </row>
    <row r="946" spans="1:90" x14ac:dyDescent="0.25">
      <c r="A946" s="11"/>
      <c r="B946" s="5"/>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7"/>
      <c r="AF946" s="11"/>
      <c r="AG946" s="12"/>
      <c r="AH946" s="12"/>
      <c r="AI946" s="12"/>
      <c r="AJ946" s="12"/>
      <c r="AK946" s="12"/>
      <c r="AL946" s="12"/>
      <c r="AM946" s="12"/>
      <c r="AN946" s="12"/>
      <c r="AO946" s="12"/>
      <c r="AP946" s="12"/>
      <c r="AQ946" s="12"/>
      <c r="AR946" s="12"/>
      <c r="AS946" s="12"/>
      <c r="AT946" s="12"/>
      <c r="AU946" s="12"/>
      <c r="AV946" s="12"/>
      <c r="AW946" s="12"/>
      <c r="AX946" s="12"/>
      <c r="AY946" s="12"/>
      <c r="AZ946" s="37" t="str">
        <f t="shared" si="225"/>
        <v/>
      </c>
      <c r="BA946" s="13" t="str" cm="1">
        <f t="array" ref="BA946">IF(BA$10="", "", IF(IFERROR(INDEX($B946:$AE946, $BK946, MATCH(BA$10, $B$11:$AE$11, 0)), "")="", "", IFERROR(VALUE(INDEX($B946:$AE946, $BK946, MATCH(BA$10, $B$11:$AE$11, 0))), "")))</f>
        <v/>
      </c>
      <c r="BB946" s="13" t="str" cm="1">
        <f t="array" ref="BB946">IF(BB$10="", "", IF(IFERROR(INDEX($B946:$AE946, $BK946, MATCH(BB$10, $B$11:$AE$11, 0)), "")="", "", IFERROR(VALUE(INDEX($B946:$AE946, $BK946, MATCH(BB$10, $B$11:$AE$11, 0))), "")))</f>
        <v/>
      </c>
      <c r="BC946" s="13" t="str" cm="1">
        <f t="array" ref="BC946">IF(BC$10="", "", IF(IFERROR(INDEX($B946:$AE946, $BK946, MATCH(BC$10, $B$11:$AE$11, 0)), "")="", "", IFERROR(VALUE(INDEX($B946:$AE946, $BK946, MATCH(BC$10, $B$11:$AE$11, 0))), "")))</f>
        <v/>
      </c>
      <c r="BD946" s="13" t="str" cm="1">
        <f t="array" ref="BD946">IF(BD$10="", "", IF(IFERROR(INDEX($B946:$AE946, $BK946, MATCH(BD$10, $B$11:$AE$11, 0)), "")="", "", IFERROR(VALUE(INDEX($B946:$AE946, $BK946, MATCH(BD$10, $B$11:$AE$11, 0))), "")))</f>
        <v/>
      </c>
      <c r="BE946" s="32" t="str" cm="1">
        <f t="array" ref="BE946">IF(BE$10="", "", IF(IFERROR(INDEX($B946:$AE946, $BK946, MATCH(BE$10, $B$11:$AE$11, 0)), "")="", "", IFERROR(VALUE(INDEX($B946:$AE946, $BK946, MATCH(BE$10, $B$11:$AE$11, 0))), "")))</f>
        <v/>
      </c>
      <c r="BF946" s="12"/>
      <c r="BG946" s="44" t="str" cm="1">
        <f t="array" ref="BG946">IF(BG$10="", "", IF(IFERROR(INDEX($B946:$AE946, $BK946, MATCH(BG$10, $B$11:$AE$11, 0)), "")="", "", IFERROR(LEFT(INDEX($B946:$AE946, $BK946, MATCH(BG$10, $B$11:$AE$11, 0)), 70), "")))</f>
        <v/>
      </c>
      <c r="BH946" s="12"/>
      <c r="BI946" s="44" t="str" cm="1">
        <f t="array" ref="BI946">IF(BI$10="", "", IF(IFERROR(INDEX($B946:$AE946, $BK946, MATCH(BI$10, $B$11:$AE$11, 0)), "")="", "", IFERROR(INDEX($B946:$AE946, $BK946, MATCH(BI$10, $B$11:$AE$11, 0)), "")))</f>
        <v/>
      </c>
      <c r="BJ946" s="12"/>
      <c r="BN946" s="19" t="str" cm="1">
        <f t="array" ref="BN946">IF($AZ$10="", "", IF(IFERROR(INDEX($B946:$AE946, $BK946, MATCH($AZ$10, $B$11:$AE$11, 0)), "")="", "", IFERROR(INDEX($B946:$AE946, $BK946, MATCH($AZ$10, $B$11:$AE$11, 0)), "")))</f>
        <v/>
      </c>
      <c r="BO946" s="19" t="str">
        <f t="shared" si="226"/>
        <v/>
      </c>
      <c r="BP946" s="19" t="str">
        <f t="shared" si="227"/>
        <v/>
      </c>
      <c r="BQ946" s="19" t="str">
        <f t="shared" si="228"/>
        <v/>
      </c>
      <c r="BR946" s="30" t="str">
        <f t="shared" si="229"/>
        <v/>
      </c>
      <c r="BS946" s="19" t="str">
        <f t="shared" si="230"/>
        <v/>
      </c>
      <c r="BT946" s="40" t="str" cm="1">
        <f t="array" ref="BT946">IFERROR(DATE(INDEX($BQ946:$BS946, $BK946, MATCH($BN$5, $BQ$10:$BS$10, 0)), INDEX($BQ946:$BS946, $BK946, MATCH($BN$4, $BQ$10:$BS$10, 0)), INDEX($BQ946:$BS946, $BK946, MATCH($BN$3, $BQ$10:$BS$10, 0))), "")</f>
        <v/>
      </c>
      <c r="BV946" s="19" t="str">
        <f t="shared" si="231"/>
        <v/>
      </c>
      <c r="BX946" s="19" t="str">
        <f t="shared" si="232"/>
        <v/>
      </c>
      <c r="BZ946" s="30" t="str">
        <f t="shared" si="236"/>
        <v/>
      </c>
      <c r="CA946" s="13" t="str">
        <f t="shared" si="237"/>
        <v/>
      </c>
      <c r="CB946" s="13" t="str">
        <f t="shared" si="238"/>
        <v/>
      </c>
      <c r="CC946" s="13" t="str">
        <f t="shared" si="239"/>
        <v/>
      </c>
      <c r="CD946" s="32" t="str">
        <f t="shared" si="240"/>
        <v/>
      </c>
      <c r="CF946" s="52" t="str">
        <f t="shared" si="233"/>
        <v/>
      </c>
      <c r="CH946" s="19" t="str">
        <f>IF($CF946="", "", COUNTIF($CF$12:$CF$1210, "&gt;"&amp;$CF946)+1+COUNTIF($CF$12:$CF946, $CF946)-1)</f>
        <v/>
      </c>
      <c r="CJ946" s="19" t="str">
        <f t="shared" si="234"/>
        <v/>
      </c>
      <c r="CL946" s="87" t="str">
        <f t="shared" si="235"/>
        <v/>
      </c>
    </row>
    <row r="947" spans="1:90" x14ac:dyDescent="0.25">
      <c r="A947" s="11"/>
      <c r="B947" s="5"/>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7"/>
      <c r="AF947" s="11"/>
      <c r="AG947" s="12"/>
      <c r="AH947" s="12"/>
      <c r="AI947" s="12"/>
      <c r="AJ947" s="12"/>
      <c r="AK947" s="12"/>
      <c r="AL947" s="12"/>
      <c r="AM947" s="12"/>
      <c r="AN947" s="12"/>
      <c r="AO947" s="12"/>
      <c r="AP947" s="12"/>
      <c r="AQ947" s="12"/>
      <c r="AR947" s="12"/>
      <c r="AS947" s="12"/>
      <c r="AT947" s="12"/>
      <c r="AU947" s="12"/>
      <c r="AV947" s="12"/>
      <c r="AW947" s="12"/>
      <c r="AX947" s="12"/>
      <c r="AY947" s="12"/>
      <c r="AZ947" s="37" t="str">
        <f t="shared" si="225"/>
        <v/>
      </c>
      <c r="BA947" s="13" t="str" cm="1">
        <f t="array" ref="BA947">IF(BA$10="", "", IF(IFERROR(INDEX($B947:$AE947, $BK947, MATCH(BA$10, $B$11:$AE$11, 0)), "")="", "", IFERROR(VALUE(INDEX($B947:$AE947, $BK947, MATCH(BA$10, $B$11:$AE$11, 0))), "")))</f>
        <v/>
      </c>
      <c r="BB947" s="13" t="str" cm="1">
        <f t="array" ref="BB947">IF(BB$10="", "", IF(IFERROR(INDEX($B947:$AE947, $BK947, MATCH(BB$10, $B$11:$AE$11, 0)), "")="", "", IFERROR(VALUE(INDEX($B947:$AE947, $BK947, MATCH(BB$10, $B$11:$AE$11, 0))), "")))</f>
        <v/>
      </c>
      <c r="BC947" s="13" t="str" cm="1">
        <f t="array" ref="BC947">IF(BC$10="", "", IF(IFERROR(INDEX($B947:$AE947, $BK947, MATCH(BC$10, $B$11:$AE$11, 0)), "")="", "", IFERROR(VALUE(INDEX($B947:$AE947, $BK947, MATCH(BC$10, $B$11:$AE$11, 0))), "")))</f>
        <v/>
      </c>
      <c r="BD947" s="13" t="str" cm="1">
        <f t="array" ref="BD947">IF(BD$10="", "", IF(IFERROR(INDEX($B947:$AE947, $BK947, MATCH(BD$10, $B$11:$AE$11, 0)), "")="", "", IFERROR(VALUE(INDEX($B947:$AE947, $BK947, MATCH(BD$10, $B$11:$AE$11, 0))), "")))</f>
        <v/>
      </c>
      <c r="BE947" s="32" t="str" cm="1">
        <f t="array" ref="BE947">IF(BE$10="", "", IF(IFERROR(INDEX($B947:$AE947, $BK947, MATCH(BE$10, $B$11:$AE$11, 0)), "")="", "", IFERROR(VALUE(INDEX($B947:$AE947, $BK947, MATCH(BE$10, $B$11:$AE$11, 0))), "")))</f>
        <v/>
      </c>
      <c r="BF947" s="12"/>
      <c r="BG947" s="44" t="str" cm="1">
        <f t="array" ref="BG947">IF(BG$10="", "", IF(IFERROR(INDEX($B947:$AE947, $BK947, MATCH(BG$10, $B$11:$AE$11, 0)), "")="", "", IFERROR(LEFT(INDEX($B947:$AE947, $BK947, MATCH(BG$10, $B$11:$AE$11, 0)), 70), "")))</f>
        <v/>
      </c>
      <c r="BH947" s="12"/>
      <c r="BI947" s="44" t="str" cm="1">
        <f t="array" ref="BI947">IF(BI$10="", "", IF(IFERROR(INDEX($B947:$AE947, $BK947, MATCH(BI$10, $B$11:$AE$11, 0)), "")="", "", IFERROR(INDEX($B947:$AE947, $BK947, MATCH(BI$10, $B$11:$AE$11, 0)), "")))</f>
        <v/>
      </c>
      <c r="BJ947" s="12"/>
      <c r="BN947" s="19" t="str" cm="1">
        <f t="array" ref="BN947">IF($AZ$10="", "", IF(IFERROR(INDEX($B947:$AE947, $BK947, MATCH($AZ$10, $B$11:$AE$11, 0)), "")="", "", IFERROR(INDEX($B947:$AE947, $BK947, MATCH($AZ$10, $B$11:$AE$11, 0)), "")))</f>
        <v/>
      </c>
      <c r="BO947" s="19" t="str">
        <f t="shared" si="226"/>
        <v/>
      </c>
      <c r="BP947" s="19" t="str">
        <f t="shared" si="227"/>
        <v/>
      </c>
      <c r="BQ947" s="19" t="str">
        <f t="shared" si="228"/>
        <v/>
      </c>
      <c r="BR947" s="30" t="str">
        <f t="shared" si="229"/>
        <v/>
      </c>
      <c r="BS947" s="19" t="str">
        <f t="shared" si="230"/>
        <v/>
      </c>
      <c r="BT947" s="40" t="str" cm="1">
        <f t="array" ref="BT947">IFERROR(DATE(INDEX($BQ947:$BS947, $BK947, MATCH($BN$5, $BQ$10:$BS$10, 0)), INDEX($BQ947:$BS947, $BK947, MATCH($BN$4, $BQ$10:$BS$10, 0)), INDEX($BQ947:$BS947, $BK947, MATCH($BN$3, $BQ$10:$BS$10, 0))), "")</f>
        <v/>
      </c>
      <c r="BV947" s="19" t="str">
        <f t="shared" si="231"/>
        <v/>
      </c>
      <c r="BX947" s="19" t="str">
        <f t="shared" si="232"/>
        <v/>
      </c>
      <c r="BZ947" s="30" t="str">
        <f t="shared" si="236"/>
        <v/>
      </c>
      <c r="CA947" s="13" t="str">
        <f t="shared" si="237"/>
        <v/>
      </c>
      <c r="CB947" s="13" t="str">
        <f t="shared" si="238"/>
        <v/>
      </c>
      <c r="CC947" s="13" t="str">
        <f t="shared" si="239"/>
        <v/>
      </c>
      <c r="CD947" s="32" t="str">
        <f t="shared" si="240"/>
        <v/>
      </c>
      <c r="CF947" s="52" t="str">
        <f t="shared" si="233"/>
        <v/>
      </c>
      <c r="CH947" s="19" t="str">
        <f>IF($CF947="", "", COUNTIF($CF$12:$CF$1210, "&gt;"&amp;$CF947)+1+COUNTIF($CF$12:$CF947, $CF947)-1)</f>
        <v/>
      </c>
      <c r="CJ947" s="19" t="str">
        <f t="shared" si="234"/>
        <v/>
      </c>
      <c r="CL947" s="87" t="str">
        <f t="shared" si="235"/>
        <v/>
      </c>
    </row>
    <row r="948" spans="1:90" x14ac:dyDescent="0.25">
      <c r="A948" s="11"/>
      <c r="B948" s="5"/>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7"/>
      <c r="AF948" s="11"/>
      <c r="AG948" s="12"/>
      <c r="AH948" s="12"/>
      <c r="AI948" s="12"/>
      <c r="AJ948" s="12"/>
      <c r="AK948" s="12"/>
      <c r="AL948" s="12"/>
      <c r="AM948" s="12"/>
      <c r="AN948" s="12"/>
      <c r="AO948" s="12"/>
      <c r="AP948" s="12"/>
      <c r="AQ948" s="12"/>
      <c r="AR948" s="12"/>
      <c r="AS948" s="12"/>
      <c r="AT948" s="12"/>
      <c r="AU948" s="12"/>
      <c r="AV948" s="12"/>
      <c r="AW948" s="12"/>
      <c r="AX948" s="12"/>
      <c r="AY948" s="12"/>
      <c r="AZ948" s="37" t="str">
        <f t="shared" si="225"/>
        <v/>
      </c>
      <c r="BA948" s="13" t="str" cm="1">
        <f t="array" ref="BA948">IF(BA$10="", "", IF(IFERROR(INDEX($B948:$AE948, $BK948, MATCH(BA$10, $B$11:$AE$11, 0)), "")="", "", IFERROR(VALUE(INDEX($B948:$AE948, $BK948, MATCH(BA$10, $B$11:$AE$11, 0))), "")))</f>
        <v/>
      </c>
      <c r="BB948" s="13" t="str" cm="1">
        <f t="array" ref="BB948">IF(BB$10="", "", IF(IFERROR(INDEX($B948:$AE948, $BK948, MATCH(BB$10, $B$11:$AE$11, 0)), "")="", "", IFERROR(VALUE(INDEX($B948:$AE948, $BK948, MATCH(BB$10, $B$11:$AE$11, 0))), "")))</f>
        <v/>
      </c>
      <c r="BC948" s="13" t="str" cm="1">
        <f t="array" ref="BC948">IF(BC$10="", "", IF(IFERROR(INDEX($B948:$AE948, $BK948, MATCH(BC$10, $B$11:$AE$11, 0)), "")="", "", IFERROR(VALUE(INDEX($B948:$AE948, $BK948, MATCH(BC$10, $B$11:$AE$11, 0))), "")))</f>
        <v/>
      </c>
      <c r="BD948" s="13" t="str" cm="1">
        <f t="array" ref="BD948">IF(BD$10="", "", IF(IFERROR(INDEX($B948:$AE948, $BK948, MATCH(BD$10, $B$11:$AE$11, 0)), "")="", "", IFERROR(VALUE(INDEX($B948:$AE948, $BK948, MATCH(BD$10, $B$11:$AE$11, 0))), "")))</f>
        <v/>
      </c>
      <c r="BE948" s="32" t="str" cm="1">
        <f t="array" ref="BE948">IF(BE$10="", "", IF(IFERROR(INDEX($B948:$AE948, $BK948, MATCH(BE$10, $B$11:$AE$11, 0)), "")="", "", IFERROR(VALUE(INDEX($B948:$AE948, $BK948, MATCH(BE$10, $B$11:$AE$11, 0))), "")))</f>
        <v/>
      </c>
      <c r="BF948" s="12"/>
      <c r="BG948" s="44" t="str" cm="1">
        <f t="array" ref="BG948">IF(BG$10="", "", IF(IFERROR(INDEX($B948:$AE948, $BK948, MATCH(BG$10, $B$11:$AE$11, 0)), "")="", "", IFERROR(LEFT(INDEX($B948:$AE948, $BK948, MATCH(BG$10, $B$11:$AE$11, 0)), 70), "")))</f>
        <v/>
      </c>
      <c r="BH948" s="12"/>
      <c r="BI948" s="44" t="str" cm="1">
        <f t="array" ref="BI948">IF(BI$10="", "", IF(IFERROR(INDEX($B948:$AE948, $BK948, MATCH(BI$10, $B$11:$AE$11, 0)), "")="", "", IFERROR(INDEX($B948:$AE948, $BK948, MATCH(BI$10, $B$11:$AE$11, 0)), "")))</f>
        <v/>
      </c>
      <c r="BJ948" s="12"/>
      <c r="BN948" s="19" t="str" cm="1">
        <f t="array" ref="BN948">IF($AZ$10="", "", IF(IFERROR(INDEX($B948:$AE948, $BK948, MATCH($AZ$10, $B$11:$AE$11, 0)), "")="", "", IFERROR(INDEX($B948:$AE948, $BK948, MATCH($AZ$10, $B$11:$AE$11, 0)), "")))</f>
        <v/>
      </c>
      <c r="BO948" s="19" t="str">
        <f t="shared" si="226"/>
        <v/>
      </c>
      <c r="BP948" s="19" t="str">
        <f t="shared" si="227"/>
        <v/>
      </c>
      <c r="BQ948" s="19" t="str">
        <f t="shared" si="228"/>
        <v/>
      </c>
      <c r="BR948" s="30" t="str">
        <f t="shared" si="229"/>
        <v/>
      </c>
      <c r="BS948" s="19" t="str">
        <f t="shared" si="230"/>
        <v/>
      </c>
      <c r="BT948" s="40" t="str" cm="1">
        <f t="array" ref="BT948">IFERROR(DATE(INDEX($BQ948:$BS948, $BK948, MATCH($BN$5, $BQ$10:$BS$10, 0)), INDEX($BQ948:$BS948, $BK948, MATCH($BN$4, $BQ$10:$BS$10, 0)), INDEX($BQ948:$BS948, $BK948, MATCH($BN$3, $BQ$10:$BS$10, 0))), "")</f>
        <v/>
      </c>
      <c r="BV948" s="19" t="str">
        <f t="shared" si="231"/>
        <v/>
      </c>
      <c r="BX948" s="19" t="str">
        <f t="shared" si="232"/>
        <v/>
      </c>
      <c r="BZ948" s="30" t="str">
        <f t="shared" si="236"/>
        <v/>
      </c>
      <c r="CA948" s="13" t="str">
        <f t="shared" si="237"/>
        <v/>
      </c>
      <c r="CB948" s="13" t="str">
        <f t="shared" si="238"/>
        <v/>
      </c>
      <c r="CC948" s="13" t="str">
        <f t="shared" si="239"/>
        <v/>
      </c>
      <c r="CD948" s="32" t="str">
        <f t="shared" si="240"/>
        <v/>
      </c>
      <c r="CF948" s="52" t="str">
        <f t="shared" si="233"/>
        <v/>
      </c>
      <c r="CH948" s="19" t="str">
        <f>IF($CF948="", "", COUNTIF($CF$12:$CF$1210, "&gt;"&amp;$CF948)+1+COUNTIF($CF$12:$CF948, $CF948)-1)</f>
        <v/>
      </c>
      <c r="CJ948" s="19" t="str">
        <f t="shared" si="234"/>
        <v/>
      </c>
      <c r="CL948" s="87" t="str">
        <f t="shared" si="235"/>
        <v/>
      </c>
    </row>
    <row r="949" spans="1:90" x14ac:dyDescent="0.25">
      <c r="A949" s="11"/>
      <c r="B949" s="5"/>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7"/>
      <c r="AF949" s="11"/>
      <c r="AG949" s="12"/>
      <c r="AH949" s="12"/>
      <c r="AI949" s="12"/>
      <c r="AJ949" s="12"/>
      <c r="AK949" s="12"/>
      <c r="AL949" s="12"/>
      <c r="AM949" s="12"/>
      <c r="AN949" s="12"/>
      <c r="AO949" s="12"/>
      <c r="AP949" s="12"/>
      <c r="AQ949" s="12"/>
      <c r="AR949" s="12"/>
      <c r="AS949" s="12"/>
      <c r="AT949" s="12"/>
      <c r="AU949" s="12"/>
      <c r="AV949" s="12"/>
      <c r="AW949" s="12"/>
      <c r="AX949" s="12"/>
      <c r="AY949" s="12"/>
      <c r="AZ949" s="37" t="str">
        <f t="shared" si="225"/>
        <v/>
      </c>
      <c r="BA949" s="13" t="str" cm="1">
        <f t="array" ref="BA949">IF(BA$10="", "", IF(IFERROR(INDEX($B949:$AE949, $BK949, MATCH(BA$10, $B$11:$AE$11, 0)), "")="", "", IFERROR(VALUE(INDEX($B949:$AE949, $BK949, MATCH(BA$10, $B$11:$AE$11, 0))), "")))</f>
        <v/>
      </c>
      <c r="BB949" s="13" t="str" cm="1">
        <f t="array" ref="BB949">IF(BB$10="", "", IF(IFERROR(INDEX($B949:$AE949, $BK949, MATCH(BB$10, $B$11:$AE$11, 0)), "")="", "", IFERROR(VALUE(INDEX($B949:$AE949, $BK949, MATCH(BB$10, $B$11:$AE$11, 0))), "")))</f>
        <v/>
      </c>
      <c r="BC949" s="13" t="str" cm="1">
        <f t="array" ref="BC949">IF(BC$10="", "", IF(IFERROR(INDEX($B949:$AE949, $BK949, MATCH(BC$10, $B$11:$AE$11, 0)), "")="", "", IFERROR(VALUE(INDEX($B949:$AE949, $BK949, MATCH(BC$10, $B$11:$AE$11, 0))), "")))</f>
        <v/>
      </c>
      <c r="BD949" s="13" t="str" cm="1">
        <f t="array" ref="BD949">IF(BD$10="", "", IF(IFERROR(INDEX($B949:$AE949, $BK949, MATCH(BD$10, $B$11:$AE$11, 0)), "")="", "", IFERROR(VALUE(INDEX($B949:$AE949, $BK949, MATCH(BD$10, $B$11:$AE$11, 0))), "")))</f>
        <v/>
      </c>
      <c r="BE949" s="32" t="str" cm="1">
        <f t="array" ref="BE949">IF(BE$10="", "", IF(IFERROR(INDEX($B949:$AE949, $BK949, MATCH(BE$10, $B$11:$AE$11, 0)), "")="", "", IFERROR(VALUE(INDEX($B949:$AE949, $BK949, MATCH(BE$10, $B$11:$AE$11, 0))), "")))</f>
        <v/>
      </c>
      <c r="BF949" s="12"/>
      <c r="BG949" s="44" t="str" cm="1">
        <f t="array" ref="BG949">IF(BG$10="", "", IF(IFERROR(INDEX($B949:$AE949, $BK949, MATCH(BG$10, $B$11:$AE$11, 0)), "")="", "", IFERROR(LEFT(INDEX($B949:$AE949, $BK949, MATCH(BG$10, $B$11:$AE$11, 0)), 70), "")))</f>
        <v/>
      </c>
      <c r="BH949" s="12"/>
      <c r="BI949" s="44" t="str" cm="1">
        <f t="array" ref="BI949">IF(BI$10="", "", IF(IFERROR(INDEX($B949:$AE949, $BK949, MATCH(BI$10, $B$11:$AE$11, 0)), "")="", "", IFERROR(INDEX($B949:$AE949, $BK949, MATCH(BI$10, $B$11:$AE$11, 0)), "")))</f>
        <v/>
      </c>
      <c r="BJ949" s="12"/>
      <c r="BN949" s="19" t="str" cm="1">
        <f t="array" ref="BN949">IF($AZ$10="", "", IF(IFERROR(INDEX($B949:$AE949, $BK949, MATCH($AZ$10, $B$11:$AE$11, 0)), "")="", "", IFERROR(INDEX($B949:$AE949, $BK949, MATCH($AZ$10, $B$11:$AE$11, 0)), "")))</f>
        <v/>
      </c>
      <c r="BO949" s="19" t="str">
        <f t="shared" si="226"/>
        <v/>
      </c>
      <c r="BP949" s="19" t="str">
        <f t="shared" si="227"/>
        <v/>
      </c>
      <c r="BQ949" s="19" t="str">
        <f t="shared" si="228"/>
        <v/>
      </c>
      <c r="BR949" s="30" t="str">
        <f t="shared" si="229"/>
        <v/>
      </c>
      <c r="BS949" s="19" t="str">
        <f t="shared" si="230"/>
        <v/>
      </c>
      <c r="BT949" s="40" t="str" cm="1">
        <f t="array" ref="BT949">IFERROR(DATE(INDEX($BQ949:$BS949, $BK949, MATCH($BN$5, $BQ$10:$BS$10, 0)), INDEX($BQ949:$BS949, $BK949, MATCH($BN$4, $BQ$10:$BS$10, 0)), INDEX($BQ949:$BS949, $BK949, MATCH($BN$3, $BQ$10:$BS$10, 0))), "")</f>
        <v/>
      </c>
      <c r="BV949" s="19" t="str">
        <f t="shared" si="231"/>
        <v/>
      </c>
      <c r="BX949" s="19" t="str">
        <f t="shared" si="232"/>
        <v/>
      </c>
      <c r="BZ949" s="30" t="str">
        <f t="shared" si="236"/>
        <v/>
      </c>
      <c r="CA949" s="13" t="str">
        <f t="shared" si="237"/>
        <v/>
      </c>
      <c r="CB949" s="13" t="str">
        <f t="shared" si="238"/>
        <v/>
      </c>
      <c r="CC949" s="13" t="str">
        <f t="shared" si="239"/>
        <v/>
      </c>
      <c r="CD949" s="32" t="str">
        <f t="shared" si="240"/>
        <v/>
      </c>
      <c r="CF949" s="52" t="str">
        <f t="shared" si="233"/>
        <v/>
      </c>
      <c r="CH949" s="19" t="str">
        <f>IF($CF949="", "", COUNTIF($CF$12:$CF$1210, "&gt;"&amp;$CF949)+1+COUNTIF($CF$12:$CF949, $CF949)-1)</f>
        <v/>
      </c>
      <c r="CJ949" s="19" t="str">
        <f t="shared" si="234"/>
        <v/>
      </c>
      <c r="CL949" s="87" t="str">
        <f t="shared" si="235"/>
        <v/>
      </c>
    </row>
    <row r="950" spans="1:90" x14ac:dyDescent="0.25">
      <c r="A950" s="11"/>
      <c r="B950" s="5"/>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7"/>
      <c r="AF950" s="11"/>
      <c r="AG950" s="12"/>
      <c r="AH950" s="12"/>
      <c r="AI950" s="12"/>
      <c r="AJ950" s="12"/>
      <c r="AK950" s="12"/>
      <c r="AL950" s="12"/>
      <c r="AM950" s="12"/>
      <c r="AN950" s="12"/>
      <c r="AO950" s="12"/>
      <c r="AP950" s="12"/>
      <c r="AQ950" s="12"/>
      <c r="AR950" s="12"/>
      <c r="AS950" s="12"/>
      <c r="AT950" s="12"/>
      <c r="AU950" s="12"/>
      <c r="AV950" s="12"/>
      <c r="AW950" s="12"/>
      <c r="AX950" s="12"/>
      <c r="AY950" s="12"/>
      <c r="AZ950" s="37" t="str">
        <f t="shared" si="225"/>
        <v/>
      </c>
      <c r="BA950" s="13" t="str" cm="1">
        <f t="array" ref="BA950">IF(BA$10="", "", IF(IFERROR(INDEX($B950:$AE950, $BK950, MATCH(BA$10, $B$11:$AE$11, 0)), "")="", "", IFERROR(VALUE(INDEX($B950:$AE950, $BK950, MATCH(BA$10, $B$11:$AE$11, 0))), "")))</f>
        <v/>
      </c>
      <c r="BB950" s="13" t="str" cm="1">
        <f t="array" ref="BB950">IF(BB$10="", "", IF(IFERROR(INDEX($B950:$AE950, $BK950, MATCH(BB$10, $B$11:$AE$11, 0)), "")="", "", IFERROR(VALUE(INDEX($B950:$AE950, $BK950, MATCH(BB$10, $B$11:$AE$11, 0))), "")))</f>
        <v/>
      </c>
      <c r="BC950" s="13" t="str" cm="1">
        <f t="array" ref="BC950">IF(BC$10="", "", IF(IFERROR(INDEX($B950:$AE950, $BK950, MATCH(BC$10, $B$11:$AE$11, 0)), "")="", "", IFERROR(VALUE(INDEX($B950:$AE950, $BK950, MATCH(BC$10, $B$11:$AE$11, 0))), "")))</f>
        <v/>
      </c>
      <c r="BD950" s="13" t="str" cm="1">
        <f t="array" ref="BD950">IF(BD$10="", "", IF(IFERROR(INDEX($B950:$AE950, $BK950, MATCH(BD$10, $B$11:$AE$11, 0)), "")="", "", IFERROR(VALUE(INDEX($B950:$AE950, $BK950, MATCH(BD$10, $B$11:$AE$11, 0))), "")))</f>
        <v/>
      </c>
      <c r="BE950" s="32" t="str" cm="1">
        <f t="array" ref="BE950">IF(BE$10="", "", IF(IFERROR(INDEX($B950:$AE950, $BK950, MATCH(BE$10, $B$11:$AE$11, 0)), "")="", "", IFERROR(VALUE(INDEX($B950:$AE950, $BK950, MATCH(BE$10, $B$11:$AE$11, 0))), "")))</f>
        <v/>
      </c>
      <c r="BF950" s="12"/>
      <c r="BG950" s="44" t="str" cm="1">
        <f t="array" ref="BG950">IF(BG$10="", "", IF(IFERROR(INDEX($B950:$AE950, $BK950, MATCH(BG$10, $B$11:$AE$11, 0)), "")="", "", IFERROR(LEFT(INDEX($B950:$AE950, $BK950, MATCH(BG$10, $B$11:$AE$11, 0)), 70), "")))</f>
        <v/>
      </c>
      <c r="BH950" s="12"/>
      <c r="BI950" s="44" t="str" cm="1">
        <f t="array" ref="BI950">IF(BI$10="", "", IF(IFERROR(INDEX($B950:$AE950, $BK950, MATCH(BI$10, $B$11:$AE$11, 0)), "")="", "", IFERROR(INDEX($B950:$AE950, $BK950, MATCH(BI$10, $B$11:$AE$11, 0)), "")))</f>
        <v/>
      </c>
      <c r="BJ950" s="12"/>
      <c r="BN950" s="19" t="str" cm="1">
        <f t="array" ref="BN950">IF($AZ$10="", "", IF(IFERROR(INDEX($B950:$AE950, $BK950, MATCH($AZ$10, $B$11:$AE$11, 0)), "")="", "", IFERROR(INDEX($B950:$AE950, $BK950, MATCH($AZ$10, $B$11:$AE$11, 0)), "")))</f>
        <v/>
      </c>
      <c r="BO950" s="19" t="str">
        <f t="shared" si="226"/>
        <v/>
      </c>
      <c r="BP950" s="19" t="str">
        <f t="shared" si="227"/>
        <v/>
      </c>
      <c r="BQ950" s="19" t="str">
        <f t="shared" si="228"/>
        <v/>
      </c>
      <c r="BR950" s="30" t="str">
        <f t="shared" si="229"/>
        <v/>
      </c>
      <c r="BS950" s="19" t="str">
        <f t="shared" si="230"/>
        <v/>
      </c>
      <c r="BT950" s="40" t="str" cm="1">
        <f t="array" ref="BT950">IFERROR(DATE(INDEX($BQ950:$BS950, $BK950, MATCH($BN$5, $BQ$10:$BS$10, 0)), INDEX($BQ950:$BS950, $BK950, MATCH($BN$4, $BQ$10:$BS$10, 0)), INDEX($BQ950:$BS950, $BK950, MATCH($BN$3, $BQ$10:$BS$10, 0))), "")</f>
        <v/>
      </c>
      <c r="BV950" s="19" t="str">
        <f t="shared" si="231"/>
        <v/>
      </c>
      <c r="BX950" s="19" t="str">
        <f t="shared" si="232"/>
        <v/>
      </c>
      <c r="BZ950" s="30" t="str">
        <f t="shared" si="236"/>
        <v/>
      </c>
      <c r="CA950" s="13" t="str">
        <f t="shared" si="237"/>
        <v/>
      </c>
      <c r="CB950" s="13" t="str">
        <f t="shared" si="238"/>
        <v/>
      </c>
      <c r="CC950" s="13" t="str">
        <f t="shared" si="239"/>
        <v/>
      </c>
      <c r="CD950" s="32" t="str">
        <f t="shared" si="240"/>
        <v/>
      </c>
      <c r="CF950" s="52" t="str">
        <f t="shared" si="233"/>
        <v/>
      </c>
      <c r="CH950" s="19" t="str">
        <f>IF($CF950="", "", COUNTIF($CF$12:$CF$1210, "&gt;"&amp;$CF950)+1+COUNTIF($CF$12:$CF950, $CF950)-1)</f>
        <v/>
      </c>
      <c r="CJ950" s="19" t="str">
        <f t="shared" si="234"/>
        <v/>
      </c>
      <c r="CL950" s="87" t="str">
        <f t="shared" si="235"/>
        <v/>
      </c>
    </row>
    <row r="951" spans="1:90" x14ac:dyDescent="0.25">
      <c r="A951" s="11"/>
      <c r="B951" s="5"/>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7"/>
      <c r="AF951" s="11"/>
      <c r="AG951" s="12"/>
      <c r="AH951" s="12"/>
      <c r="AI951" s="12"/>
      <c r="AJ951" s="12"/>
      <c r="AK951" s="12"/>
      <c r="AL951" s="12"/>
      <c r="AM951" s="12"/>
      <c r="AN951" s="12"/>
      <c r="AO951" s="12"/>
      <c r="AP951" s="12"/>
      <c r="AQ951" s="12"/>
      <c r="AR951" s="12"/>
      <c r="AS951" s="12"/>
      <c r="AT951" s="12"/>
      <c r="AU951" s="12"/>
      <c r="AV951" s="12"/>
      <c r="AW951" s="12"/>
      <c r="AX951" s="12"/>
      <c r="AY951" s="12"/>
      <c r="AZ951" s="37" t="str">
        <f t="shared" si="225"/>
        <v/>
      </c>
      <c r="BA951" s="13" t="str" cm="1">
        <f t="array" ref="BA951">IF(BA$10="", "", IF(IFERROR(INDEX($B951:$AE951, $BK951, MATCH(BA$10, $B$11:$AE$11, 0)), "")="", "", IFERROR(VALUE(INDEX($B951:$AE951, $BK951, MATCH(BA$10, $B$11:$AE$11, 0))), "")))</f>
        <v/>
      </c>
      <c r="BB951" s="13" t="str" cm="1">
        <f t="array" ref="BB951">IF(BB$10="", "", IF(IFERROR(INDEX($B951:$AE951, $BK951, MATCH(BB$10, $B$11:$AE$11, 0)), "")="", "", IFERROR(VALUE(INDEX($B951:$AE951, $BK951, MATCH(BB$10, $B$11:$AE$11, 0))), "")))</f>
        <v/>
      </c>
      <c r="BC951" s="13" t="str" cm="1">
        <f t="array" ref="BC951">IF(BC$10="", "", IF(IFERROR(INDEX($B951:$AE951, $BK951, MATCH(BC$10, $B$11:$AE$11, 0)), "")="", "", IFERROR(VALUE(INDEX($B951:$AE951, $BK951, MATCH(BC$10, $B$11:$AE$11, 0))), "")))</f>
        <v/>
      </c>
      <c r="BD951" s="13" t="str" cm="1">
        <f t="array" ref="BD951">IF(BD$10="", "", IF(IFERROR(INDEX($B951:$AE951, $BK951, MATCH(BD$10, $B$11:$AE$11, 0)), "")="", "", IFERROR(VALUE(INDEX($B951:$AE951, $BK951, MATCH(BD$10, $B$11:$AE$11, 0))), "")))</f>
        <v/>
      </c>
      <c r="BE951" s="32" t="str" cm="1">
        <f t="array" ref="BE951">IF(BE$10="", "", IF(IFERROR(INDEX($B951:$AE951, $BK951, MATCH(BE$10, $B$11:$AE$11, 0)), "")="", "", IFERROR(VALUE(INDEX($B951:$AE951, $BK951, MATCH(BE$10, $B$11:$AE$11, 0))), "")))</f>
        <v/>
      </c>
      <c r="BF951" s="12"/>
      <c r="BG951" s="44" t="str" cm="1">
        <f t="array" ref="BG951">IF(BG$10="", "", IF(IFERROR(INDEX($B951:$AE951, $BK951, MATCH(BG$10, $B$11:$AE$11, 0)), "")="", "", IFERROR(LEFT(INDEX($B951:$AE951, $BK951, MATCH(BG$10, $B$11:$AE$11, 0)), 70), "")))</f>
        <v/>
      </c>
      <c r="BH951" s="12"/>
      <c r="BI951" s="44" t="str" cm="1">
        <f t="array" ref="BI951">IF(BI$10="", "", IF(IFERROR(INDEX($B951:$AE951, $BK951, MATCH(BI$10, $B$11:$AE$11, 0)), "")="", "", IFERROR(INDEX($B951:$AE951, $BK951, MATCH(BI$10, $B$11:$AE$11, 0)), "")))</f>
        <v/>
      </c>
      <c r="BJ951" s="12"/>
      <c r="BN951" s="19" t="str" cm="1">
        <f t="array" ref="BN951">IF($AZ$10="", "", IF(IFERROR(INDEX($B951:$AE951, $BK951, MATCH($AZ$10, $B$11:$AE$11, 0)), "")="", "", IFERROR(INDEX($B951:$AE951, $BK951, MATCH($AZ$10, $B$11:$AE$11, 0)), "")))</f>
        <v/>
      </c>
      <c r="BO951" s="19" t="str">
        <f t="shared" si="226"/>
        <v/>
      </c>
      <c r="BP951" s="19" t="str">
        <f t="shared" si="227"/>
        <v/>
      </c>
      <c r="BQ951" s="19" t="str">
        <f t="shared" si="228"/>
        <v/>
      </c>
      <c r="BR951" s="30" t="str">
        <f t="shared" si="229"/>
        <v/>
      </c>
      <c r="BS951" s="19" t="str">
        <f t="shared" si="230"/>
        <v/>
      </c>
      <c r="BT951" s="40" t="str" cm="1">
        <f t="array" ref="BT951">IFERROR(DATE(INDEX($BQ951:$BS951, $BK951, MATCH($BN$5, $BQ$10:$BS$10, 0)), INDEX($BQ951:$BS951, $BK951, MATCH($BN$4, $BQ$10:$BS$10, 0)), INDEX($BQ951:$BS951, $BK951, MATCH($BN$3, $BQ$10:$BS$10, 0))), "")</f>
        <v/>
      </c>
      <c r="BV951" s="19" t="str">
        <f t="shared" si="231"/>
        <v/>
      </c>
      <c r="BX951" s="19" t="str">
        <f t="shared" si="232"/>
        <v/>
      </c>
      <c r="BZ951" s="30" t="str">
        <f t="shared" si="236"/>
        <v/>
      </c>
      <c r="CA951" s="13" t="str">
        <f t="shared" si="237"/>
        <v/>
      </c>
      <c r="CB951" s="13" t="str">
        <f t="shared" si="238"/>
        <v/>
      </c>
      <c r="CC951" s="13" t="str">
        <f t="shared" si="239"/>
        <v/>
      </c>
      <c r="CD951" s="32" t="str">
        <f t="shared" si="240"/>
        <v/>
      </c>
      <c r="CF951" s="52" t="str">
        <f t="shared" si="233"/>
        <v/>
      </c>
      <c r="CH951" s="19" t="str">
        <f>IF($CF951="", "", COUNTIF($CF$12:$CF$1210, "&gt;"&amp;$CF951)+1+COUNTIF($CF$12:$CF951, $CF951)-1)</f>
        <v/>
      </c>
      <c r="CJ951" s="19" t="str">
        <f t="shared" si="234"/>
        <v/>
      </c>
      <c r="CL951" s="87" t="str">
        <f t="shared" si="235"/>
        <v/>
      </c>
    </row>
    <row r="952" spans="1:90" x14ac:dyDescent="0.25">
      <c r="A952" s="11"/>
      <c r="B952" s="5"/>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7"/>
      <c r="AF952" s="11"/>
      <c r="AG952" s="12"/>
      <c r="AH952" s="12"/>
      <c r="AI952" s="12"/>
      <c r="AJ952" s="12"/>
      <c r="AK952" s="12"/>
      <c r="AL952" s="12"/>
      <c r="AM952" s="12"/>
      <c r="AN952" s="12"/>
      <c r="AO952" s="12"/>
      <c r="AP952" s="12"/>
      <c r="AQ952" s="12"/>
      <c r="AR952" s="12"/>
      <c r="AS952" s="12"/>
      <c r="AT952" s="12"/>
      <c r="AU952" s="12"/>
      <c r="AV952" s="12"/>
      <c r="AW952" s="12"/>
      <c r="AX952" s="12"/>
      <c r="AY952" s="12"/>
      <c r="AZ952" s="37" t="str">
        <f t="shared" si="225"/>
        <v/>
      </c>
      <c r="BA952" s="13" t="str" cm="1">
        <f t="array" ref="BA952">IF(BA$10="", "", IF(IFERROR(INDEX($B952:$AE952, $BK952, MATCH(BA$10, $B$11:$AE$11, 0)), "")="", "", IFERROR(VALUE(INDEX($B952:$AE952, $BK952, MATCH(BA$10, $B$11:$AE$11, 0))), "")))</f>
        <v/>
      </c>
      <c r="BB952" s="13" t="str" cm="1">
        <f t="array" ref="BB952">IF(BB$10="", "", IF(IFERROR(INDEX($B952:$AE952, $BK952, MATCH(BB$10, $B$11:$AE$11, 0)), "")="", "", IFERROR(VALUE(INDEX($B952:$AE952, $BK952, MATCH(BB$10, $B$11:$AE$11, 0))), "")))</f>
        <v/>
      </c>
      <c r="BC952" s="13" t="str" cm="1">
        <f t="array" ref="BC952">IF(BC$10="", "", IF(IFERROR(INDEX($B952:$AE952, $BK952, MATCH(BC$10, $B$11:$AE$11, 0)), "")="", "", IFERROR(VALUE(INDEX($B952:$AE952, $BK952, MATCH(BC$10, $B$11:$AE$11, 0))), "")))</f>
        <v/>
      </c>
      <c r="BD952" s="13" t="str" cm="1">
        <f t="array" ref="BD952">IF(BD$10="", "", IF(IFERROR(INDEX($B952:$AE952, $BK952, MATCH(BD$10, $B$11:$AE$11, 0)), "")="", "", IFERROR(VALUE(INDEX($B952:$AE952, $BK952, MATCH(BD$10, $B$11:$AE$11, 0))), "")))</f>
        <v/>
      </c>
      <c r="BE952" s="32" t="str" cm="1">
        <f t="array" ref="BE952">IF(BE$10="", "", IF(IFERROR(INDEX($B952:$AE952, $BK952, MATCH(BE$10, $B$11:$AE$11, 0)), "")="", "", IFERROR(VALUE(INDEX($B952:$AE952, $BK952, MATCH(BE$10, $B$11:$AE$11, 0))), "")))</f>
        <v/>
      </c>
      <c r="BF952" s="12"/>
      <c r="BG952" s="44" t="str" cm="1">
        <f t="array" ref="BG952">IF(BG$10="", "", IF(IFERROR(INDEX($B952:$AE952, $BK952, MATCH(BG$10, $B$11:$AE$11, 0)), "")="", "", IFERROR(LEFT(INDEX($B952:$AE952, $BK952, MATCH(BG$10, $B$11:$AE$11, 0)), 70), "")))</f>
        <v/>
      </c>
      <c r="BH952" s="12"/>
      <c r="BI952" s="44" t="str" cm="1">
        <f t="array" ref="BI952">IF(BI$10="", "", IF(IFERROR(INDEX($B952:$AE952, $BK952, MATCH(BI$10, $B$11:$AE$11, 0)), "")="", "", IFERROR(INDEX($B952:$AE952, $BK952, MATCH(BI$10, $B$11:$AE$11, 0)), "")))</f>
        <v/>
      </c>
      <c r="BJ952" s="12"/>
      <c r="BN952" s="19" t="str" cm="1">
        <f t="array" ref="BN952">IF($AZ$10="", "", IF(IFERROR(INDEX($B952:$AE952, $BK952, MATCH($AZ$10, $B$11:$AE$11, 0)), "")="", "", IFERROR(INDEX($B952:$AE952, $BK952, MATCH($AZ$10, $B$11:$AE$11, 0)), "")))</f>
        <v/>
      </c>
      <c r="BO952" s="19" t="str">
        <f t="shared" si="226"/>
        <v/>
      </c>
      <c r="BP952" s="19" t="str">
        <f t="shared" si="227"/>
        <v/>
      </c>
      <c r="BQ952" s="19" t="str">
        <f t="shared" si="228"/>
        <v/>
      </c>
      <c r="BR952" s="30" t="str">
        <f t="shared" si="229"/>
        <v/>
      </c>
      <c r="BS952" s="19" t="str">
        <f t="shared" si="230"/>
        <v/>
      </c>
      <c r="BT952" s="40" t="str" cm="1">
        <f t="array" ref="BT952">IFERROR(DATE(INDEX($BQ952:$BS952, $BK952, MATCH($BN$5, $BQ$10:$BS$10, 0)), INDEX($BQ952:$BS952, $BK952, MATCH($BN$4, $BQ$10:$BS$10, 0)), INDEX($BQ952:$BS952, $BK952, MATCH($BN$3, $BQ$10:$BS$10, 0))), "")</f>
        <v/>
      </c>
      <c r="BV952" s="19" t="str">
        <f t="shared" si="231"/>
        <v/>
      </c>
      <c r="BX952" s="19" t="str">
        <f t="shared" si="232"/>
        <v/>
      </c>
      <c r="BZ952" s="30" t="str">
        <f t="shared" si="236"/>
        <v/>
      </c>
      <c r="CA952" s="13" t="str">
        <f t="shared" si="237"/>
        <v/>
      </c>
      <c r="CB952" s="13" t="str">
        <f t="shared" si="238"/>
        <v/>
      </c>
      <c r="CC952" s="13" t="str">
        <f t="shared" si="239"/>
        <v/>
      </c>
      <c r="CD952" s="32" t="str">
        <f t="shared" si="240"/>
        <v/>
      </c>
      <c r="CF952" s="52" t="str">
        <f t="shared" si="233"/>
        <v/>
      </c>
      <c r="CH952" s="19" t="str">
        <f>IF($CF952="", "", COUNTIF($CF$12:$CF$1210, "&gt;"&amp;$CF952)+1+COUNTIF($CF$12:$CF952, $CF952)-1)</f>
        <v/>
      </c>
      <c r="CJ952" s="19" t="str">
        <f t="shared" si="234"/>
        <v/>
      </c>
      <c r="CL952" s="87" t="str">
        <f t="shared" si="235"/>
        <v/>
      </c>
    </row>
    <row r="953" spans="1:90" x14ac:dyDescent="0.25">
      <c r="A953" s="11"/>
      <c r="B953" s="5"/>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7"/>
      <c r="AF953" s="11"/>
      <c r="AG953" s="12"/>
      <c r="AH953" s="12"/>
      <c r="AI953" s="12"/>
      <c r="AJ953" s="12"/>
      <c r="AK953" s="12"/>
      <c r="AL953" s="12"/>
      <c r="AM953" s="12"/>
      <c r="AN953" s="12"/>
      <c r="AO953" s="12"/>
      <c r="AP953" s="12"/>
      <c r="AQ953" s="12"/>
      <c r="AR953" s="12"/>
      <c r="AS953" s="12"/>
      <c r="AT953" s="12"/>
      <c r="AU953" s="12"/>
      <c r="AV953" s="12"/>
      <c r="AW953" s="12"/>
      <c r="AX953" s="12"/>
      <c r="AY953" s="12"/>
      <c r="AZ953" s="37" t="str">
        <f t="shared" si="225"/>
        <v/>
      </c>
      <c r="BA953" s="13" t="str" cm="1">
        <f t="array" ref="BA953">IF(BA$10="", "", IF(IFERROR(INDEX($B953:$AE953, $BK953, MATCH(BA$10, $B$11:$AE$11, 0)), "")="", "", IFERROR(VALUE(INDEX($B953:$AE953, $BK953, MATCH(BA$10, $B$11:$AE$11, 0))), "")))</f>
        <v/>
      </c>
      <c r="BB953" s="13" t="str" cm="1">
        <f t="array" ref="BB953">IF(BB$10="", "", IF(IFERROR(INDEX($B953:$AE953, $BK953, MATCH(BB$10, $B$11:$AE$11, 0)), "")="", "", IFERROR(VALUE(INDEX($B953:$AE953, $BK953, MATCH(BB$10, $B$11:$AE$11, 0))), "")))</f>
        <v/>
      </c>
      <c r="BC953" s="13" t="str" cm="1">
        <f t="array" ref="BC953">IF(BC$10="", "", IF(IFERROR(INDEX($B953:$AE953, $BK953, MATCH(BC$10, $B$11:$AE$11, 0)), "")="", "", IFERROR(VALUE(INDEX($B953:$AE953, $BK953, MATCH(BC$10, $B$11:$AE$11, 0))), "")))</f>
        <v/>
      </c>
      <c r="BD953" s="13" t="str" cm="1">
        <f t="array" ref="BD953">IF(BD$10="", "", IF(IFERROR(INDEX($B953:$AE953, $BK953, MATCH(BD$10, $B$11:$AE$11, 0)), "")="", "", IFERROR(VALUE(INDEX($B953:$AE953, $BK953, MATCH(BD$10, $B$11:$AE$11, 0))), "")))</f>
        <v/>
      </c>
      <c r="BE953" s="32" t="str" cm="1">
        <f t="array" ref="BE953">IF(BE$10="", "", IF(IFERROR(INDEX($B953:$AE953, $BK953, MATCH(BE$10, $B$11:$AE$11, 0)), "")="", "", IFERROR(VALUE(INDEX($B953:$AE953, $BK953, MATCH(BE$10, $B$11:$AE$11, 0))), "")))</f>
        <v/>
      </c>
      <c r="BF953" s="12"/>
      <c r="BG953" s="44" t="str" cm="1">
        <f t="array" ref="BG953">IF(BG$10="", "", IF(IFERROR(INDEX($B953:$AE953, $BK953, MATCH(BG$10, $B$11:$AE$11, 0)), "")="", "", IFERROR(LEFT(INDEX($B953:$AE953, $BK953, MATCH(BG$10, $B$11:$AE$11, 0)), 70), "")))</f>
        <v/>
      </c>
      <c r="BH953" s="12"/>
      <c r="BI953" s="44" t="str" cm="1">
        <f t="array" ref="BI953">IF(BI$10="", "", IF(IFERROR(INDEX($B953:$AE953, $BK953, MATCH(BI$10, $B$11:$AE$11, 0)), "")="", "", IFERROR(INDEX($B953:$AE953, $BK953, MATCH(BI$10, $B$11:$AE$11, 0)), "")))</f>
        <v/>
      </c>
      <c r="BJ953" s="12"/>
      <c r="BN953" s="19" t="str" cm="1">
        <f t="array" ref="BN953">IF($AZ$10="", "", IF(IFERROR(INDEX($B953:$AE953, $BK953, MATCH($AZ$10, $B$11:$AE$11, 0)), "")="", "", IFERROR(INDEX($B953:$AE953, $BK953, MATCH($AZ$10, $B$11:$AE$11, 0)), "")))</f>
        <v/>
      </c>
      <c r="BO953" s="19" t="str">
        <f t="shared" si="226"/>
        <v/>
      </c>
      <c r="BP953" s="19" t="str">
        <f t="shared" si="227"/>
        <v/>
      </c>
      <c r="BQ953" s="19" t="str">
        <f t="shared" si="228"/>
        <v/>
      </c>
      <c r="BR953" s="30" t="str">
        <f t="shared" si="229"/>
        <v/>
      </c>
      <c r="BS953" s="19" t="str">
        <f t="shared" si="230"/>
        <v/>
      </c>
      <c r="BT953" s="40" t="str" cm="1">
        <f t="array" ref="BT953">IFERROR(DATE(INDEX($BQ953:$BS953, $BK953, MATCH($BN$5, $BQ$10:$BS$10, 0)), INDEX($BQ953:$BS953, $BK953, MATCH($BN$4, $BQ$10:$BS$10, 0)), INDEX($BQ953:$BS953, $BK953, MATCH($BN$3, $BQ$10:$BS$10, 0))), "")</f>
        <v/>
      </c>
      <c r="BV953" s="19" t="str">
        <f t="shared" si="231"/>
        <v/>
      </c>
      <c r="BX953" s="19" t="str">
        <f t="shared" si="232"/>
        <v/>
      </c>
      <c r="BZ953" s="30" t="str">
        <f t="shared" si="236"/>
        <v/>
      </c>
      <c r="CA953" s="13" t="str">
        <f t="shared" si="237"/>
        <v/>
      </c>
      <c r="CB953" s="13" t="str">
        <f t="shared" si="238"/>
        <v/>
      </c>
      <c r="CC953" s="13" t="str">
        <f t="shared" si="239"/>
        <v/>
      </c>
      <c r="CD953" s="32" t="str">
        <f t="shared" si="240"/>
        <v/>
      </c>
      <c r="CF953" s="52" t="str">
        <f t="shared" si="233"/>
        <v/>
      </c>
      <c r="CH953" s="19" t="str">
        <f>IF($CF953="", "", COUNTIF($CF$12:$CF$1210, "&gt;"&amp;$CF953)+1+COUNTIF($CF$12:$CF953, $CF953)-1)</f>
        <v/>
      </c>
      <c r="CJ953" s="19" t="str">
        <f t="shared" si="234"/>
        <v/>
      </c>
      <c r="CL953" s="87" t="str">
        <f t="shared" si="235"/>
        <v/>
      </c>
    </row>
    <row r="954" spans="1:90" x14ac:dyDescent="0.25">
      <c r="A954" s="11"/>
      <c r="B954" s="5"/>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7"/>
      <c r="AF954" s="11"/>
      <c r="AG954" s="12"/>
      <c r="AH954" s="12"/>
      <c r="AI954" s="12"/>
      <c r="AJ954" s="12"/>
      <c r="AK954" s="12"/>
      <c r="AL954" s="12"/>
      <c r="AM954" s="12"/>
      <c r="AN954" s="12"/>
      <c r="AO954" s="12"/>
      <c r="AP954" s="12"/>
      <c r="AQ954" s="12"/>
      <c r="AR954" s="12"/>
      <c r="AS954" s="12"/>
      <c r="AT954" s="12"/>
      <c r="AU954" s="12"/>
      <c r="AV954" s="12"/>
      <c r="AW954" s="12"/>
      <c r="AX954" s="12"/>
      <c r="AY954" s="12"/>
      <c r="AZ954" s="37" t="str">
        <f t="shared" si="225"/>
        <v/>
      </c>
      <c r="BA954" s="13" t="str" cm="1">
        <f t="array" ref="BA954">IF(BA$10="", "", IF(IFERROR(INDEX($B954:$AE954, $BK954, MATCH(BA$10, $B$11:$AE$11, 0)), "")="", "", IFERROR(VALUE(INDEX($B954:$AE954, $BK954, MATCH(BA$10, $B$11:$AE$11, 0))), "")))</f>
        <v/>
      </c>
      <c r="BB954" s="13" t="str" cm="1">
        <f t="array" ref="BB954">IF(BB$10="", "", IF(IFERROR(INDEX($B954:$AE954, $BK954, MATCH(BB$10, $B$11:$AE$11, 0)), "")="", "", IFERROR(VALUE(INDEX($B954:$AE954, $BK954, MATCH(BB$10, $B$11:$AE$11, 0))), "")))</f>
        <v/>
      </c>
      <c r="BC954" s="13" t="str" cm="1">
        <f t="array" ref="BC954">IF(BC$10="", "", IF(IFERROR(INDEX($B954:$AE954, $BK954, MATCH(BC$10, $B$11:$AE$11, 0)), "")="", "", IFERROR(VALUE(INDEX($B954:$AE954, $BK954, MATCH(BC$10, $B$11:$AE$11, 0))), "")))</f>
        <v/>
      </c>
      <c r="BD954" s="13" t="str" cm="1">
        <f t="array" ref="BD954">IF(BD$10="", "", IF(IFERROR(INDEX($B954:$AE954, $BK954, MATCH(BD$10, $B$11:$AE$11, 0)), "")="", "", IFERROR(VALUE(INDEX($B954:$AE954, $BK954, MATCH(BD$10, $B$11:$AE$11, 0))), "")))</f>
        <v/>
      </c>
      <c r="BE954" s="32" t="str" cm="1">
        <f t="array" ref="BE954">IF(BE$10="", "", IF(IFERROR(INDEX($B954:$AE954, $BK954, MATCH(BE$10, $B$11:$AE$11, 0)), "")="", "", IFERROR(VALUE(INDEX($B954:$AE954, $BK954, MATCH(BE$10, $B$11:$AE$11, 0))), "")))</f>
        <v/>
      </c>
      <c r="BF954" s="12"/>
      <c r="BG954" s="44" t="str" cm="1">
        <f t="array" ref="BG954">IF(BG$10="", "", IF(IFERROR(INDEX($B954:$AE954, $BK954, MATCH(BG$10, $B$11:$AE$11, 0)), "")="", "", IFERROR(LEFT(INDEX($B954:$AE954, $BK954, MATCH(BG$10, $B$11:$AE$11, 0)), 70), "")))</f>
        <v/>
      </c>
      <c r="BH954" s="12"/>
      <c r="BI954" s="44" t="str" cm="1">
        <f t="array" ref="BI954">IF(BI$10="", "", IF(IFERROR(INDEX($B954:$AE954, $BK954, MATCH(BI$10, $B$11:$AE$11, 0)), "")="", "", IFERROR(INDEX($B954:$AE954, $BK954, MATCH(BI$10, $B$11:$AE$11, 0)), "")))</f>
        <v/>
      </c>
      <c r="BJ954" s="12"/>
      <c r="BN954" s="19" t="str" cm="1">
        <f t="array" ref="BN954">IF($AZ$10="", "", IF(IFERROR(INDEX($B954:$AE954, $BK954, MATCH($AZ$10, $B$11:$AE$11, 0)), "")="", "", IFERROR(INDEX($B954:$AE954, $BK954, MATCH($AZ$10, $B$11:$AE$11, 0)), "")))</f>
        <v/>
      </c>
      <c r="BO954" s="19" t="str">
        <f t="shared" si="226"/>
        <v/>
      </c>
      <c r="BP954" s="19" t="str">
        <f t="shared" si="227"/>
        <v/>
      </c>
      <c r="BQ954" s="19" t="str">
        <f t="shared" si="228"/>
        <v/>
      </c>
      <c r="BR954" s="30" t="str">
        <f t="shared" si="229"/>
        <v/>
      </c>
      <c r="BS954" s="19" t="str">
        <f t="shared" si="230"/>
        <v/>
      </c>
      <c r="BT954" s="40" t="str" cm="1">
        <f t="array" ref="BT954">IFERROR(DATE(INDEX($BQ954:$BS954, $BK954, MATCH($BN$5, $BQ$10:$BS$10, 0)), INDEX($BQ954:$BS954, $BK954, MATCH($BN$4, $BQ$10:$BS$10, 0)), INDEX($BQ954:$BS954, $BK954, MATCH($BN$3, $BQ$10:$BS$10, 0))), "")</f>
        <v/>
      </c>
      <c r="BV954" s="19" t="str">
        <f t="shared" si="231"/>
        <v/>
      </c>
      <c r="BX954" s="19" t="str">
        <f t="shared" si="232"/>
        <v/>
      </c>
      <c r="BZ954" s="30" t="str">
        <f t="shared" si="236"/>
        <v/>
      </c>
      <c r="CA954" s="13" t="str">
        <f t="shared" si="237"/>
        <v/>
      </c>
      <c r="CB954" s="13" t="str">
        <f t="shared" si="238"/>
        <v/>
      </c>
      <c r="CC954" s="13" t="str">
        <f t="shared" si="239"/>
        <v/>
      </c>
      <c r="CD954" s="32" t="str">
        <f t="shared" si="240"/>
        <v/>
      </c>
      <c r="CF954" s="52" t="str">
        <f t="shared" si="233"/>
        <v/>
      </c>
      <c r="CH954" s="19" t="str">
        <f>IF($CF954="", "", COUNTIF($CF$12:$CF$1210, "&gt;"&amp;$CF954)+1+COUNTIF($CF$12:$CF954, $CF954)-1)</f>
        <v/>
      </c>
      <c r="CJ954" s="19" t="str">
        <f t="shared" si="234"/>
        <v/>
      </c>
      <c r="CL954" s="87" t="str">
        <f t="shared" si="235"/>
        <v/>
      </c>
    </row>
    <row r="955" spans="1:90" x14ac:dyDescent="0.25">
      <c r="A955" s="11"/>
      <c r="B955" s="5"/>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7"/>
      <c r="AF955" s="11"/>
      <c r="AG955" s="12"/>
      <c r="AH955" s="12"/>
      <c r="AI955" s="12"/>
      <c r="AJ955" s="12"/>
      <c r="AK955" s="12"/>
      <c r="AL955" s="12"/>
      <c r="AM955" s="12"/>
      <c r="AN955" s="12"/>
      <c r="AO955" s="12"/>
      <c r="AP955" s="12"/>
      <c r="AQ955" s="12"/>
      <c r="AR955" s="12"/>
      <c r="AS955" s="12"/>
      <c r="AT955" s="12"/>
      <c r="AU955" s="12"/>
      <c r="AV955" s="12"/>
      <c r="AW955" s="12"/>
      <c r="AX955" s="12"/>
      <c r="AY955" s="12"/>
      <c r="AZ955" s="37" t="str">
        <f t="shared" si="225"/>
        <v/>
      </c>
      <c r="BA955" s="13" t="str" cm="1">
        <f t="array" ref="BA955">IF(BA$10="", "", IF(IFERROR(INDEX($B955:$AE955, $BK955, MATCH(BA$10, $B$11:$AE$11, 0)), "")="", "", IFERROR(VALUE(INDEX($B955:$AE955, $BK955, MATCH(BA$10, $B$11:$AE$11, 0))), "")))</f>
        <v/>
      </c>
      <c r="BB955" s="13" t="str" cm="1">
        <f t="array" ref="BB955">IF(BB$10="", "", IF(IFERROR(INDEX($B955:$AE955, $BK955, MATCH(BB$10, $B$11:$AE$11, 0)), "")="", "", IFERROR(VALUE(INDEX($B955:$AE955, $BK955, MATCH(BB$10, $B$11:$AE$11, 0))), "")))</f>
        <v/>
      </c>
      <c r="BC955" s="13" t="str" cm="1">
        <f t="array" ref="BC955">IF(BC$10="", "", IF(IFERROR(INDEX($B955:$AE955, $BK955, MATCH(BC$10, $B$11:$AE$11, 0)), "")="", "", IFERROR(VALUE(INDEX($B955:$AE955, $BK955, MATCH(BC$10, $B$11:$AE$11, 0))), "")))</f>
        <v/>
      </c>
      <c r="BD955" s="13" t="str" cm="1">
        <f t="array" ref="BD955">IF(BD$10="", "", IF(IFERROR(INDEX($B955:$AE955, $BK955, MATCH(BD$10, $B$11:$AE$11, 0)), "")="", "", IFERROR(VALUE(INDEX($B955:$AE955, $BK955, MATCH(BD$10, $B$11:$AE$11, 0))), "")))</f>
        <v/>
      </c>
      <c r="BE955" s="32" t="str" cm="1">
        <f t="array" ref="BE955">IF(BE$10="", "", IF(IFERROR(INDEX($B955:$AE955, $BK955, MATCH(BE$10, $B$11:$AE$11, 0)), "")="", "", IFERROR(VALUE(INDEX($B955:$AE955, $BK955, MATCH(BE$10, $B$11:$AE$11, 0))), "")))</f>
        <v/>
      </c>
      <c r="BF955" s="12"/>
      <c r="BG955" s="44" t="str" cm="1">
        <f t="array" ref="BG955">IF(BG$10="", "", IF(IFERROR(INDEX($B955:$AE955, $BK955, MATCH(BG$10, $B$11:$AE$11, 0)), "")="", "", IFERROR(LEFT(INDEX($B955:$AE955, $BK955, MATCH(BG$10, $B$11:$AE$11, 0)), 70), "")))</f>
        <v/>
      </c>
      <c r="BH955" s="12"/>
      <c r="BI955" s="44" t="str" cm="1">
        <f t="array" ref="BI955">IF(BI$10="", "", IF(IFERROR(INDEX($B955:$AE955, $BK955, MATCH(BI$10, $B$11:$AE$11, 0)), "")="", "", IFERROR(INDEX($B955:$AE955, $BK955, MATCH(BI$10, $B$11:$AE$11, 0)), "")))</f>
        <v/>
      </c>
      <c r="BJ955" s="12"/>
      <c r="BN955" s="19" t="str" cm="1">
        <f t="array" ref="BN955">IF($AZ$10="", "", IF(IFERROR(INDEX($B955:$AE955, $BK955, MATCH($AZ$10, $B$11:$AE$11, 0)), "")="", "", IFERROR(INDEX($B955:$AE955, $BK955, MATCH($AZ$10, $B$11:$AE$11, 0)), "")))</f>
        <v/>
      </c>
      <c r="BO955" s="19" t="str">
        <f t="shared" si="226"/>
        <v/>
      </c>
      <c r="BP955" s="19" t="str">
        <f t="shared" si="227"/>
        <v/>
      </c>
      <c r="BQ955" s="19" t="str">
        <f t="shared" si="228"/>
        <v/>
      </c>
      <c r="BR955" s="30" t="str">
        <f t="shared" si="229"/>
        <v/>
      </c>
      <c r="BS955" s="19" t="str">
        <f t="shared" si="230"/>
        <v/>
      </c>
      <c r="BT955" s="40" t="str" cm="1">
        <f t="array" ref="BT955">IFERROR(DATE(INDEX($BQ955:$BS955, $BK955, MATCH($BN$5, $BQ$10:$BS$10, 0)), INDEX($BQ955:$BS955, $BK955, MATCH($BN$4, $BQ$10:$BS$10, 0)), INDEX($BQ955:$BS955, $BK955, MATCH($BN$3, $BQ$10:$BS$10, 0))), "")</f>
        <v/>
      </c>
      <c r="BV955" s="19" t="str">
        <f t="shared" si="231"/>
        <v/>
      </c>
      <c r="BX955" s="19" t="str">
        <f t="shared" si="232"/>
        <v/>
      </c>
      <c r="BZ955" s="30" t="str">
        <f t="shared" si="236"/>
        <v/>
      </c>
      <c r="CA955" s="13" t="str">
        <f t="shared" si="237"/>
        <v/>
      </c>
      <c r="CB955" s="13" t="str">
        <f t="shared" si="238"/>
        <v/>
      </c>
      <c r="CC955" s="13" t="str">
        <f t="shared" si="239"/>
        <v/>
      </c>
      <c r="CD955" s="32" t="str">
        <f t="shared" si="240"/>
        <v/>
      </c>
      <c r="CF955" s="52" t="str">
        <f t="shared" si="233"/>
        <v/>
      </c>
      <c r="CH955" s="19" t="str">
        <f>IF($CF955="", "", COUNTIF($CF$12:$CF$1210, "&gt;"&amp;$CF955)+1+COUNTIF($CF$12:$CF955, $CF955)-1)</f>
        <v/>
      </c>
      <c r="CJ955" s="19" t="str">
        <f t="shared" si="234"/>
        <v/>
      </c>
      <c r="CL955" s="87" t="str">
        <f t="shared" si="235"/>
        <v/>
      </c>
    </row>
    <row r="956" spans="1:90" x14ac:dyDescent="0.25">
      <c r="A956" s="11"/>
      <c r="B956" s="5"/>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7"/>
      <c r="AF956" s="11"/>
      <c r="AG956" s="12"/>
      <c r="AH956" s="12"/>
      <c r="AI956" s="12"/>
      <c r="AJ956" s="12"/>
      <c r="AK956" s="12"/>
      <c r="AL956" s="12"/>
      <c r="AM956" s="12"/>
      <c r="AN956" s="12"/>
      <c r="AO956" s="12"/>
      <c r="AP956" s="12"/>
      <c r="AQ956" s="12"/>
      <c r="AR956" s="12"/>
      <c r="AS956" s="12"/>
      <c r="AT956" s="12"/>
      <c r="AU956" s="12"/>
      <c r="AV956" s="12"/>
      <c r="AW956" s="12"/>
      <c r="AX956" s="12"/>
      <c r="AY956" s="12"/>
      <c r="AZ956" s="37" t="str">
        <f t="shared" si="225"/>
        <v/>
      </c>
      <c r="BA956" s="13" t="str" cm="1">
        <f t="array" ref="BA956">IF(BA$10="", "", IF(IFERROR(INDEX($B956:$AE956, $BK956, MATCH(BA$10, $B$11:$AE$11, 0)), "")="", "", IFERROR(VALUE(INDEX($B956:$AE956, $BK956, MATCH(BA$10, $B$11:$AE$11, 0))), "")))</f>
        <v/>
      </c>
      <c r="BB956" s="13" t="str" cm="1">
        <f t="array" ref="BB956">IF(BB$10="", "", IF(IFERROR(INDEX($B956:$AE956, $BK956, MATCH(BB$10, $B$11:$AE$11, 0)), "")="", "", IFERROR(VALUE(INDEX($B956:$AE956, $BK956, MATCH(BB$10, $B$11:$AE$11, 0))), "")))</f>
        <v/>
      </c>
      <c r="BC956" s="13" t="str" cm="1">
        <f t="array" ref="BC956">IF(BC$10="", "", IF(IFERROR(INDEX($B956:$AE956, $BK956, MATCH(BC$10, $B$11:$AE$11, 0)), "")="", "", IFERROR(VALUE(INDEX($B956:$AE956, $BK956, MATCH(BC$10, $B$11:$AE$11, 0))), "")))</f>
        <v/>
      </c>
      <c r="BD956" s="13" t="str" cm="1">
        <f t="array" ref="BD956">IF(BD$10="", "", IF(IFERROR(INDEX($B956:$AE956, $BK956, MATCH(BD$10, $B$11:$AE$11, 0)), "")="", "", IFERROR(VALUE(INDEX($B956:$AE956, $BK956, MATCH(BD$10, $B$11:$AE$11, 0))), "")))</f>
        <v/>
      </c>
      <c r="BE956" s="32" t="str" cm="1">
        <f t="array" ref="BE956">IF(BE$10="", "", IF(IFERROR(INDEX($B956:$AE956, $BK956, MATCH(BE$10, $B$11:$AE$11, 0)), "")="", "", IFERROR(VALUE(INDEX($B956:$AE956, $BK956, MATCH(BE$10, $B$11:$AE$11, 0))), "")))</f>
        <v/>
      </c>
      <c r="BF956" s="12"/>
      <c r="BG956" s="44" t="str" cm="1">
        <f t="array" ref="BG956">IF(BG$10="", "", IF(IFERROR(INDEX($B956:$AE956, $BK956, MATCH(BG$10, $B$11:$AE$11, 0)), "")="", "", IFERROR(LEFT(INDEX($B956:$AE956, $BK956, MATCH(BG$10, $B$11:$AE$11, 0)), 70), "")))</f>
        <v/>
      </c>
      <c r="BH956" s="12"/>
      <c r="BI956" s="44" t="str" cm="1">
        <f t="array" ref="BI956">IF(BI$10="", "", IF(IFERROR(INDEX($B956:$AE956, $BK956, MATCH(BI$10, $B$11:$AE$11, 0)), "")="", "", IFERROR(INDEX($B956:$AE956, $BK956, MATCH(BI$10, $B$11:$AE$11, 0)), "")))</f>
        <v/>
      </c>
      <c r="BJ956" s="12"/>
      <c r="BN956" s="19" t="str" cm="1">
        <f t="array" ref="BN956">IF($AZ$10="", "", IF(IFERROR(INDEX($B956:$AE956, $BK956, MATCH($AZ$10, $B$11:$AE$11, 0)), "")="", "", IFERROR(INDEX($B956:$AE956, $BK956, MATCH($AZ$10, $B$11:$AE$11, 0)), "")))</f>
        <v/>
      </c>
      <c r="BO956" s="19" t="str">
        <f t="shared" si="226"/>
        <v/>
      </c>
      <c r="BP956" s="19" t="str">
        <f t="shared" si="227"/>
        <v/>
      </c>
      <c r="BQ956" s="19" t="str">
        <f t="shared" si="228"/>
        <v/>
      </c>
      <c r="BR956" s="30" t="str">
        <f t="shared" si="229"/>
        <v/>
      </c>
      <c r="BS956" s="19" t="str">
        <f t="shared" si="230"/>
        <v/>
      </c>
      <c r="BT956" s="40" t="str" cm="1">
        <f t="array" ref="BT956">IFERROR(DATE(INDEX($BQ956:$BS956, $BK956, MATCH($BN$5, $BQ$10:$BS$10, 0)), INDEX($BQ956:$BS956, $BK956, MATCH($BN$4, $BQ$10:$BS$10, 0)), INDEX($BQ956:$BS956, $BK956, MATCH($BN$3, $BQ$10:$BS$10, 0))), "")</f>
        <v/>
      </c>
      <c r="BV956" s="19" t="str">
        <f t="shared" si="231"/>
        <v/>
      </c>
      <c r="BX956" s="19" t="str">
        <f t="shared" si="232"/>
        <v/>
      </c>
      <c r="BZ956" s="30" t="str">
        <f t="shared" si="236"/>
        <v/>
      </c>
      <c r="CA956" s="13" t="str">
        <f t="shared" si="237"/>
        <v/>
      </c>
      <c r="CB956" s="13" t="str">
        <f t="shared" si="238"/>
        <v/>
      </c>
      <c r="CC956" s="13" t="str">
        <f t="shared" si="239"/>
        <v/>
      </c>
      <c r="CD956" s="32" t="str">
        <f t="shared" si="240"/>
        <v/>
      </c>
      <c r="CF956" s="52" t="str">
        <f t="shared" si="233"/>
        <v/>
      </c>
      <c r="CH956" s="19" t="str">
        <f>IF($CF956="", "", COUNTIF($CF$12:$CF$1210, "&gt;"&amp;$CF956)+1+COUNTIF($CF$12:$CF956, $CF956)-1)</f>
        <v/>
      </c>
      <c r="CJ956" s="19" t="str">
        <f t="shared" si="234"/>
        <v/>
      </c>
      <c r="CL956" s="87" t="str">
        <f t="shared" si="235"/>
        <v/>
      </c>
    </row>
    <row r="957" spans="1:90" x14ac:dyDescent="0.25">
      <c r="A957" s="11"/>
      <c r="B957" s="5"/>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7"/>
      <c r="AF957" s="11"/>
      <c r="AG957" s="12"/>
      <c r="AH957" s="12"/>
      <c r="AI957" s="12"/>
      <c r="AJ957" s="12"/>
      <c r="AK957" s="12"/>
      <c r="AL957" s="12"/>
      <c r="AM957" s="12"/>
      <c r="AN957" s="12"/>
      <c r="AO957" s="12"/>
      <c r="AP957" s="12"/>
      <c r="AQ957" s="12"/>
      <c r="AR957" s="12"/>
      <c r="AS957" s="12"/>
      <c r="AT957" s="12"/>
      <c r="AU957" s="12"/>
      <c r="AV957" s="12"/>
      <c r="AW957" s="12"/>
      <c r="AX957" s="12"/>
      <c r="AY957" s="12"/>
      <c r="AZ957" s="37" t="str">
        <f t="shared" si="225"/>
        <v/>
      </c>
      <c r="BA957" s="13" t="str" cm="1">
        <f t="array" ref="BA957">IF(BA$10="", "", IF(IFERROR(INDEX($B957:$AE957, $BK957, MATCH(BA$10, $B$11:$AE$11, 0)), "")="", "", IFERROR(VALUE(INDEX($B957:$AE957, $BK957, MATCH(BA$10, $B$11:$AE$11, 0))), "")))</f>
        <v/>
      </c>
      <c r="BB957" s="13" t="str" cm="1">
        <f t="array" ref="BB957">IF(BB$10="", "", IF(IFERROR(INDEX($B957:$AE957, $BK957, MATCH(BB$10, $B$11:$AE$11, 0)), "")="", "", IFERROR(VALUE(INDEX($B957:$AE957, $BK957, MATCH(BB$10, $B$11:$AE$11, 0))), "")))</f>
        <v/>
      </c>
      <c r="BC957" s="13" t="str" cm="1">
        <f t="array" ref="BC957">IF(BC$10="", "", IF(IFERROR(INDEX($B957:$AE957, $BK957, MATCH(BC$10, $B$11:$AE$11, 0)), "")="", "", IFERROR(VALUE(INDEX($B957:$AE957, $BK957, MATCH(BC$10, $B$11:$AE$11, 0))), "")))</f>
        <v/>
      </c>
      <c r="BD957" s="13" t="str" cm="1">
        <f t="array" ref="BD957">IF(BD$10="", "", IF(IFERROR(INDEX($B957:$AE957, $BK957, MATCH(BD$10, $B$11:$AE$11, 0)), "")="", "", IFERROR(VALUE(INDEX($B957:$AE957, $BK957, MATCH(BD$10, $B$11:$AE$11, 0))), "")))</f>
        <v/>
      </c>
      <c r="BE957" s="32" t="str" cm="1">
        <f t="array" ref="BE957">IF(BE$10="", "", IF(IFERROR(INDEX($B957:$AE957, $BK957, MATCH(BE$10, $B$11:$AE$11, 0)), "")="", "", IFERROR(VALUE(INDEX($B957:$AE957, $BK957, MATCH(BE$10, $B$11:$AE$11, 0))), "")))</f>
        <v/>
      </c>
      <c r="BF957" s="12"/>
      <c r="BG957" s="44" t="str" cm="1">
        <f t="array" ref="BG957">IF(BG$10="", "", IF(IFERROR(INDEX($B957:$AE957, $BK957, MATCH(BG$10, $B$11:$AE$11, 0)), "")="", "", IFERROR(LEFT(INDEX($B957:$AE957, $BK957, MATCH(BG$10, $B$11:$AE$11, 0)), 70), "")))</f>
        <v/>
      </c>
      <c r="BH957" s="12"/>
      <c r="BI957" s="44" t="str" cm="1">
        <f t="array" ref="BI957">IF(BI$10="", "", IF(IFERROR(INDEX($B957:$AE957, $BK957, MATCH(BI$10, $B$11:$AE$11, 0)), "")="", "", IFERROR(INDEX($B957:$AE957, $BK957, MATCH(BI$10, $B$11:$AE$11, 0)), "")))</f>
        <v/>
      </c>
      <c r="BJ957" s="12"/>
      <c r="BN957" s="19" t="str" cm="1">
        <f t="array" ref="BN957">IF($AZ$10="", "", IF(IFERROR(INDEX($B957:$AE957, $BK957, MATCH($AZ$10, $B$11:$AE$11, 0)), "")="", "", IFERROR(INDEX($B957:$AE957, $BK957, MATCH($AZ$10, $B$11:$AE$11, 0)), "")))</f>
        <v/>
      </c>
      <c r="BO957" s="19" t="str">
        <f t="shared" si="226"/>
        <v/>
      </c>
      <c r="BP957" s="19" t="str">
        <f t="shared" si="227"/>
        <v/>
      </c>
      <c r="BQ957" s="19" t="str">
        <f t="shared" si="228"/>
        <v/>
      </c>
      <c r="BR957" s="30" t="str">
        <f t="shared" si="229"/>
        <v/>
      </c>
      <c r="BS957" s="19" t="str">
        <f t="shared" si="230"/>
        <v/>
      </c>
      <c r="BT957" s="40" t="str" cm="1">
        <f t="array" ref="BT957">IFERROR(DATE(INDEX($BQ957:$BS957, $BK957, MATCH($BN$5, $BQ$10:$BS$10, 0)), INDEX($BQ957:$BS957, $BK957, MATCH($BN$4, $BQ$10:$BS$10, 0)), INDEX($BQ957:$BS957, $BK957, MATCH($BN$3, $BQ$10:$BS$10, 0))), "")</f>
        <v/>
      </c>
      <c r="BV957" s="19" t="str">
        <f t="shared" si="231"/>
        <v/>
      </c>
      <c r="BX957" s="19" t="str">
        <f t="shared" si="232"/>
        <v/>
      </c>
      <c r="BZ957" s="30" t="str">
        <f t="shared" si="236"/>
        <v/>
      </c>
      <c r="CA957" s="13" t="str">
        <f t="shared" si="237"/>
        <v/>
      </c>
      <c r="CB957" s="13" t="str">
        <f t="shared" si="238"/>
        <v/>
      </c>
      <c r="CC957" s="13" t="str">
        <f t="shared" si="239"/>
        <v/>
      </c>
      <c r="CD957" s="32" t="str">
        <f t="shared" si="240"/>
        <v/>
      </c>
      <c r="CF957" s="52" t="str">
        <f t="shared" si="233"/>
        <v/>
      </c>
      <c r="CH957" s="19" t="str">
        <f>IF($CF957="", "", COUNTIF($CF$12:$CF$1210, "&gt;"&amp;$CF957)+1+COUNTIF($CF$12:$CF957, $CF957)-1)</f>
        <v/>
      </c>
      <c r="CJ957" s="19" t="str">
        <f t="shared" si="234"/>
        <v/>
      </c>
      <c r="CL957" s="87" t="str">
        <f t="shared" si="235"/>
        <v/>
      </c>
    </row>
    <row r="958" spans="1:90" x14ac:dyDescent="0.25">
      <c r="A958" s="11"/>
      <c r="B958" s="5"/>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7"/>
      <c r="AF958" s="11"/>
      <c r="AG958" s="12"/>
      <c r="AH958" s="12"/>
      <c r="AI958" s="12"/>
      <c r="AJ958" s="12"/>
      <c r="AK958" s="12"/>
      <c r="AL958" s="12"/>
      <c r="AM958" s="12"/>
      <c r="AN958" s="12"/>
      <c r="AO958" s="12"/>
      <c r="AP958" s="12"/>
      <c r="AQ958" s="12"/>
      <c r="AR958" s="12"/>
      <c r="AS958" s="12"/>
      <c r="AT958" s="12"/>
      <c r="AU958" s="12"/>
      <c r="AV958" s="12"/>
      <c r="AW958" s="12"/>
      <c r="AX958" s="12"/>
      <c r="AY958" s="12"/>
      <c r="AZ958" s="37" t="str">
        <f t="shared" si="225"/>
        <v/>
      </c>
      <c r="BA958" s="13" t="str" cm="1">
        <f t="array" ref="BA958">IF(BA$10="", "", IF(IFERROR(INDEX($B958:$AE958, $BK958, MATCH(BA$10, $B$11:$AE$11, 0)), "")="", "", IFERROR(VALUE(INDEX($B958:$AE958, $BK958, MATCH(BA$10, $B$11:$AE$11, 0))), "")))</f>
        <v/>
      </c>
      <c r="BB958" s="13" t="str" cm="1">
        <f t="array" ref="BB958">IF(BB$10="", "", IF(IFERROR(INDEX($B958:$AE958, $BK958, MATCH(BB$10, $B$11:$AE$11, 0)), "")="", "", IFERROR(VALUE(INDEX($B958:$AE958, $BK958, MATCH(BB$10, $B$11:$AE$11, 0))), "")))</f>
        <v/>
      </c>
      <c r="BC958" s="13" t="str" cm="1">
        <f t="array" ref="BC958">IF(BC$10="", "", IF(IFERROR(INDEX($B958:$AE958, $BK958, MATCH(BC$10, $B$11:$AE$11, 0)), "")="", "", IFERROR(VALUE(INDEX($B958:$AE958, $BK958, MATCH(BC$10, $B$11:$AE$11, 0))), "")))</f>
        <v/>
      </c>
      <c r="BD958" s="13" t="str" cm="1">
        <f t="array" ref="BD958">IF(BD$10="", "", IF(IFERROR(INDEX($B958:$AE958, $BK958, MATCH(BD$10, $B$11:$AE$11, 0)), "")="", "", IFERROR(VALUE(INDEX($B958:$AE958, $BK958, MATCH(BD$10, $B$11:$AE$11, 0))), "")))</f>
        <v/>
      </c>
      <c r="BE958" s="32" t="str" cm="1">
        <f t="array" ref="BE958">IF(BE$10="", "", IF(IFERROR(INDEX($B958:$AE958, $BK958, MATCH(BE$10, $B$11:$AE$11, 0)), "")="", "", IFERROR(VALUE(INDEX($B958:$AE958, $BK958, MATCH(BE$10, $B$11:$AE$11, 0))), "")))</f>
        <v/>
      </c>
      <c r="BF958" s="12"/>
      <c r="BG958" s="44" t="str" cm="1">
        <f t="array" ref="BG958">IF(BG$10="", "", IF(IFERROR(INDEX($B958:$AE958, $BK958, MATCH(BG$10, $B$11:$AE$11, 0)), "")="", "", IFERROR(LEFT(INDEX($B958:$AE958, $BK958, MATCH(BG$10, $B$11:$AE$11, 0)), 70), "")))</f>
        <v/>
      </c>
      <c r="BH958" s="12"/>
      <c r="BI958" s="44" t="str" cm="1">
        <f t="array" ref="BI958">IF(BI$10="", "", IF(IFERROR(INDEX($B958:$AE958, $BK958, MATCH(BI$10, $B$11:$AE$11, 0)), "")="", "", IFERROR(INDEX($B958:$AE958, $BK958, MATCH(BI$10, $B$11:$AE$11, 0)), "")))</f>
        <v/>
      </c>
      <c r="BJ958" s="12"/>
      <c r="BN958" s="19" t="str" cm="1">
        <f t="array" ref="BN958">IF($AZ$10="", "", IF(IFERROR(INDEX($B958:$AE958, $BK958, MATCH($AZ$10, $B$11:$AE$11, 0)), "")="", "", IFERROR(INDEX($B958:$AE958, $BK958, MATCH($AZ$10, $B$11:$AE$11, 0)), "")))</f>
        <v/>
      </c>
      <c r="BO958" s="19" t="str">
        <f t="shared" si="226"/>
        <v/>
      </c>
      <c r="BP958" s="19" t="str">
        <f t="shared" si="227"/>
        <v/>
      </c>
      <c r="BQ958" s="19" t="str">
        <f t="shared" si="228"/>
        <v/>
      </c>
      <c r="BR958" s="30" t="str">
        <f t="shared" si="229"/>
        <v/>
      </c>
      <c r="BS958" s="19" t="str">
        <f t="shared" si="230"/>
        <v/>
      </c>
      <c r="BT958" s="40" t="str" cm="1">
        <f t="array" ref="BT958">IFERROR(DATE(INDEX($BQ958:$BS958, $BK958, MATCH($BN$5, $BQ$10:$BS$10, 0)), INDEX($BQ958:$BS958, $BK958, MATCH($BN$4, $BQ$10:$BS$10, 0)), INDEX($BQ958:$BS958, $BK958, MATCH($BN$3, $BQ$10:$BS$10, 0))), "")</f>
        <v/>
      </c>
      <c r="BV958" s="19" t="str">
        <f t="shared" si="231"/>
        <v/>
      </c>
      <c r="BX958" s="19" t="str">
        <f t="shared" si="232"/>
        <v/>
      </c>
      <c r="BZ958" s="30" t="str">
        <f t="shared" si="236"/>
        <v/>
      </c>
      <c r="CA958" s="13" t="str">
        <f t="shared" si="237"/>
        <v/>
      </c>
      <c r="CB958" s="13" t="str">
        <f t="shared" si="238"/>
        <v/>
      </c>
      <c r="CC958" s="13" t="str">
        <f t="shared" si="239"/>
        <v/>
      </c>
      <c r="CD958" s="32" t="str">
        <f t="shared" si="240"/>
        <v/>
      </c>
      <c r="CF958" s="52" t="str">
        <f t="shared" si="233"/>
        <v/>
      </c>
      <c r="CH958" s="19" t="str">
        <f>IF($CF958="", "", COUNTIF($CF$12:$CF$1210, "&gt;"&amp;$CF958)+1+COUNTIF($CF$12:$CF958, $CF958)-1)</f>
        <v/>
      </c>
      <c r="CJ958" s="19" t="str">
        <f t="shared" si="234"/>
        <v/>
      </c>
      <c r="CL958" s="87" t="str">
        <f t="shared" si="235"/>
        <v/>
      </c>
    </row>
    <row r="959" spans="1:90" x14ac:dyDescent="0.25">
      <c r="A959" s="11"/>
      <c r="B959" s="5"/>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7"/>
      <c r="AF959" s="11"/>
      <c r="AG959" s="12"/>
      <c r="AH959" s="12"/>
      <c r="AI959" s="12"/>
      <c r="AJ959" s="12"/>
      <c r="AK959" s="12"/>
      <c r="AL959" s="12"/>
      <c r="AM959" s="12"/>
      <c r="AN959" s="12"/>
      <c r="AO959" s="12"/>
      <c r="AP959" s="12"/>
      <c r="AQ959" s="12"/>
      <c r="AR959" s="12"/>
      <c r="AS959" s="12"/>
      <c r="AT959" s="12"/>
      <c r="AU959" s="12"/>
      <c r="AV959" s="12"/>
      <c r="AW959" s="12"/>
      <c r="AX959" s="12"/>
      <c r="AY959" s="12"/>
      <c r="AZ959" s="37" t="str">
        <f t="shared" si="225"/>
        <v/>
      </c>
      <c r="BA959" s="13" t="str" cm="1">
        <f t="array" ref="BA959">IF(BA$10="", "", IF(IFERROR(INDEX($B959:$AE959, $BK959, MATCH(BA$10, $B$11:$AE$11, 0)), "")="", "", IFERROR(VALUE(INDEX($B959:$AE959, $BK959, MATCH(BA$10, $B$11:$AE$11, 0))), "")))</f>
        <v/>
      </c>
      <c r="BB959" s="13" t="str" cm="1">
        <f t="array" ref="BB959">IF(BB$10="", "", IF(IFERROR(INDEX($B959:$AE959, $BK959, MATCH(BB$10, $B$11:$AE$11, 0)), "")="", "", IFERROR(VALUE(INDEX($B959:$AE959, $BK959, MATCH(BB$10, $B$11:$AE$11, 0))), "")))</f>
        <v/>
      </c>
      <c r="BC959" s="13" t="str" cm="1">
        <f t="array" ref="BC959">IF(BC$10="", "", IF(IFERROR(INDEX($B959:$AE959, $BK959, MATCH(BC$10, $B$11:$AE$11, 0)), "")="", "", IFERROR(VALUE(INDEX($B959:$AE959, $BK959, MATCH(BC$10, $B$11:$AE$11, 0))), "")))</f>
        <v/>
      </c>
      <c r="BD959" s="13" t="str" cm="1">
        <f t="array" ref="BD959">IF(BD$10="", "", IF(IFERROR(INDEX($B959:$AE959, $BK959, MATCH(BD$10, $B$11:$AE$11, 0)), "")="", "", IFERROR(VALUE(INDEX($B959:$AE959, $BK959, MATCH(BD$10, $B$11:$AE$11, 0))), "")))</f>
        <v/>
      </c>
      <c r="BE959" s="32" t="str" cm="1">
        <f t="array" ref="BE959">IF(BE$10="", "", IF(IFERROR(INDEX($B959:$AE959, $BK959, MATCH(BE$10, $B$11:$AE$11, 0)), "")="", "", IFERROR(VALUE(INDEX($B959:$AE959, $BK959, MATCH(BE$10, $B$11:$AE$11, 0))), "")))</f>
        <v/>
      </c>
      <c r="BF959" s="12"/>
      <c r="BG959" s="44" t="str" cm="1">
        <f t="array" ref="BG959">IF(BG$10="", "", IF(IFERROR(INDEX($B959:$AE959, $BK959, MATCH(BG$10, $B$11:$AE$11, 0)), "")="", "", IFERROR(LEFT(INDEX($B959:$AE959, $BK959, MATCH(BG$10, $B$11:$AE$11, 0)), 70), "")))</f>
        <v/>
      </c>
      <c r="BH959" s="12"/>
      <c r="BI959" s="44" t="str" cm="1">
        <f t="array" ref="BI959">IF(BI$10="", "", IF(IFERROR(INDEX($B959:$AE959, $BK959, MATCH(BI$10, $B$11:$AE$11, 0)), "")="", "", IFERROR(INDEX($B959:$AE959, $BK959, MATCH(BI$10, $B$11:$AE$11, 0)), "")))</f>
        <v/>
      </c>
      <c r="BJ959" s="12"/>
      <c r="BN959" s="19" t="str" cm="1">
        <f t="array" ref="BN959">IF($AZ$10="", "", IF(IFERROR(INDEX($B959:$AE959, $BK959, MATCH($AZ$10, $B$11:$AE$11, 0)), "")="", "", IFERROR(INDEX($B959:$AE959, $BK959, MATCH($AZ$10, $B$11:$AE$11, 0)), "")))</f>
        <v/>
      </c>
      <c r="BO959" s="19" t="str">
        <f t="shared" si="226"/>
        <v/>
      </c>
      <c r="BP959" s="19" t="str">
        <f t="shared" si="227"/>
        <v/>
      </c>
      <c r="BQ959" s="19" t="str">
        <f t="shared" si="228"/>
        <v/>
      </c>
      <c r="BR959" s="30" t="str">
        <f t="shared" si="229"/>
        <v/>
      </c>
      <c r="BS959" s="19" t="str">
        <f t="shared" si="230"/>
        <v/>
      </c>
      <c r="BT959" s="40" t="str" cm="1">
        <f t="array" ref="BT959">IFERROR(DATE(INDEX($BQ959:$BS959, $BK959, MATCH($BN$5, $BQ$10:$BS$10, 0)), INDEX($BQ959:$BS959, $BK959, MATCH($BN$4, $BQ$10:$BS$10, 0)), INDEX($BQ959:$BS959, $BK959, MATCH($BN$3, $BQ$10:$BS$10, 0))), "")</f>
        <v/>
      </c>
      <c r="BV959" s="19" t="str">
        <f t="shared" si="231"/>
        <v/>
      </c>
      <c r="BX959" s="19" t="str">
        <f t="shared" si="232"/>
        <v/>
      </c>
      <c r="BZ959" s="30" t="str">
        <f t="shared" si="236"/>
        <v/>
      </c>
      <c r="CA959" s="13" t="str">
        <f t="shared" si="237"/>
        <v/>
      </c>
      <c r="CB959" s="13" t="str">
        <f t="shared" si="238"/>
        <v/>
      </c>
      <c r="CC959" s="13" t="str">
        <f t="shared" si="239"/>
        <v/>
      </c>
      <c r="CD959" s="32" t="str">
        <f t="shared" si="240"/>
        <v/>
      </c>
      <c r="CF959" s="52" t="str">
        <f t="shared" si="233"/>
        <v/>
      </c>
      <c r="CH959" s="19" t="str">
        <f>IF($CF959="", "", COUNTIF($CF$12:$CF$1210, "&gt;"&amp;$CF959)+1+COUNTIF($CF$12:$CF959, $CF959)-1)</f>
        <v/>
      </c>
      <c r="CJ959" s="19" t="str">
        <f t="shared" si="234"/>
        <v/>
      </c>
      <c r="CL959" s="87" t="str">
        <f t="shared" si="235"/>
        <v/>
      </c>
    </row>
    <row r="960" spans="1:90" x14ac:dyDescent="0.25">
      <c r="A960" s="11"/>
      <c r="B960" s="5"/>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7"/>
      <c r="AF960" s="11"/>
      <c r="AG960" s="12"/>
      <c r="AH960" s="12"/>
      <c r="AI960" s="12"/>
      <c r="AJ960" s="12"/>
      <c r="AK960" s="12"/>
      <c r="AL960" s="12"/>
      <c r="AM960" s="12"/>
      <c r="AN960" s="12"/>
      <c r="AO960" s="12"/>
      <c r="AP960" s="12"/>
      <c r="AQ960" s="12"/>
      <c r="AR960" s="12"/>
      <c r="AS960" s="12"/>
      <c r="AT960" s="12"/>
      <c r="AU960" s="12"/>
      <c r="AV960" s="12"/>
      <c r="AW960" s="12"/>
      <c r="AX960" s="12"/>
      <c r="AY960" s="12"/>
      <c r="AZ960" s="37" t="str">
        <f t="shared" si="225"/>
        <v/>
      </c>
      <c r="BA960" s="13" t="str" cm="1">
        <f t="array" ref="BA960">IF(BA$10="", "", IF(IFERROR(INDEX($B960:$AE960, $BK960, MATCH(BA$10, $B$11:$AE$11, 0)), "")="", "", IFERROR(VALUE(INDEX($B960:$AE960, $BK960, MATCH(BA$10, $B$11:$AE$11, 0))), "")))</f>
        <v/>
      </c>
      <c r="BB960" s="13" t="str" cm="1">
        <f t="array" ref="BB960">IF(BB$10="", "", IF(IFERROR(INDEX($B960:$AE960, $BK960, MATCH(BB$10, $B$11:$AE$11, 0)), "")="", "", IFERROR(VALUE(INDEX($B960:$AE960, $BK960, MATCH(BB$10, $B$11:$AE$11, 0))), "")))</f>
        <v/>
      </c>
      <c r="BC960" s="13" t="str" cm="1">
        <f t="array" ref="BC960">IF(BC$10="", "", IF(IFERROR(INDEX($B960:$AE960, $BK960, MATCH(BC$10, $B$11:$AE$11, 0)), "")="", "", IFERROR(VALUE(INDEX($B960:$AE960, $BK960, MATCH(BC$10, $B$11:$AE$11, 0))), "")))</f>
        <v/>
      </c>
      <c r="BD960" s="13" t="str" cm="1">
        <f t="array" ref="BD960">IF(BD$10="", "", IF(IFERROR(INDEX($B960:$AE960, $BK960, MATCH(BD$10, $B$11:$AE$11, 0)), "")="", "", IFERROR(VALUE(INDEX($B960:$AE960, $BK960, MATCH(BD$10, $B$11:$AE$11, 0))), "")))</f>
        <v/>
      </c>
      <c r="BE960" s="32" t="str" cm="1">
        <f t="array" ref="BE960">IF(BE$10="", "", IF(IFERROR(INDEX($B960:$AE960, $BK960, MATCH(BE$10, $B$11:$AE$11, 0)), "")="", "", IFERROR(VALUE(INDEX($B960:$AE960, $BK960, MATCH(BE$10, $B$11:$AE$11, 0))), "")))</f>
        <v/>
      </c>
      <c r="BF960" s="12"/>
      <c r="BG960" s="44" t="str" cm="1">
        <f t="array" ref="BG960">IF(BG$10="", "", IF(IFERROR(INDEX($B960:$AE960, $BK960, MATCH(BG$10, $B$11:$AE$11, 0)), "")="", "", IFERROR(LEFT(INDEX($B960:$AE960, $BK960, MATCH(BG$10, $B$11:$AE$11, 0)), 70), "")))</f>
        <v/>
      </c>
      <c r="BH960" s="12"/>
      <c r="BI960" s="44" t="str" cm="1">
        <f t="array" ref="BI960">IF(BI$10="", "", IF(IFERROR(INDEX($B960:$AE960, $BK960, MATCH(BI$10, $B$11:$AE$11, 0)), "")="", "", IFERROR(INDEX($B960:$AE960, $BK960, MATCH(BI$10, $B$11:$AE$11, 0)), "")))</f>
        <v/>
      </c>
      <c r="BJ960" s="12"/>
      <c r="BN960" s="19" t="str" cm="1">
        <f t="array" ref="BN960">IF($AZ$10="", "", IF(IFERROR(INDEX($B960:$AE960, $BK960, MATCH($AZ$10, $B$11:$AE$11, 0)), "")="", "", IFERROR(INDEX($B960:$AE960, $BK960, MATCH($AZ$10, $B$11:$AE$11, 0)), "")))</f>
        <v/>
      </c>
      <c r="BO960" s="19" t="str">
        <f t="shared" si="226"/>
        <v/>
      </c>
      <c r="BP960" s="19" t="str">
        <f t="shared" si="227"/>
        <v/>
      </c>
      <c r="BQ960" s="19" t="str">
        <f t="shared" si="228"/>
        <v/>
      </c>
      <c r="BR960" s="30" t="str">
        <f t="shared" si="229"/>
        <v/>
      </c>
      <c r="BS960" s="19" t="str">
        <f t="shared" si="230"/>
        <v/>
      </c>
      <c r="BT960" s="40" t="str" cm="1">
        <f t="array" ref="BT960">IFERROR(DATE(INDEX($BQ960:$BS960, $BK960, MATCH($BN$5, $BQ$10:$BS$10, 0)), INDEX($BQ960:$BS960, $BK960, MATCH($BN$4, $BQ$10:$BS$10, 0)), INDEX($BQ960:$BS960, $BK960, MATCH($BN$3, $BQ$10:$BS$10, 0))), "")</f>
        <v/>
      </c>
      <c r="BV960" s="19" t="str">
        <f t="shared" si="231"/>
        <v/>
      </c>
      <c r="BX960" s="19" t="str">
        <f t="shared" si="232"/>
        <v/>
      </c>
      <c r="BZ960" s="30" t="str">
        <f t="shared" si="236"/>
        <v/>
      </c>
      <c r="CA960" s="13" t="str">
        <f t="shared" si="237"/>
        <v/>
      </c>
      <c r="CB960" s="13" t="str">
        <f t="shared" si="238"/>
        <v/>
      </c>
      <c r="CC960" s="13" t="str">
        <f t="shared" si="239"/>
        <v/>
      </c>
      <c r="CD960" s="32" t="str">
        <f t="shared" si="240"/>
        <v/>
      </c>
      <c r="CF960" s="52" t="str">
        <f t="shared" si="233"/>
        <v/>
      </c>
      <c r="CH960" s="19" t="str">
        <f>IF($CF960="", "", COUNTIF($CF$12:$CF$1210, "&gt;"&amp;$CF960)+1+COUNTIF($CF$12:$CF960, $CF960)-1)</f>
        <v/>
      </c>
      <c r="CJ960" s="19" t="str">
        <f t="shared" si="234"/>
        <v/>
      </c>
      <c r="CL960" s="87" t="str">
        <f t="shared" si="235"/>
        <v/>
      </c>
    </row>
    <row r="961" spans="1:90" x14ac:dyDescent="0.25">
      <c r="A961" s="11"/>
      <c r="B961" s="5"/>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7"/>
      <c r="AF961" s="11"/>
      <c r="AG961" s="12"/>
      <c r="AH961" s="12"/>
      <c r="AI961" s="12"/>
      <c r="AJ961" s="12"/>
      <c r="AK961" s="12"/>
      <c r="AL961" s="12"/>
      <c r="AM961" s="12"/>
      <c r="AN961" s="12"/>
      <c r="AO961" s="12"/>
      <c r="AP961" s="12"/>
      <c r="AQ961" s="12"/>
      <c r="AR961" s="12"/>
      <c r="AS961" s="12"/>
      <c r="AT961" s="12"/>
      <c r="AU961" s="12"/>
      <c r="AV961" s="12"/>
      <c r="AW961" s="12"/>
      <c r="AX961" s="12"/>
      <c r="AY961" s="12"/>
      <c r="AZ961" s="37" t="str">
        <f t="shared" si="225"/>
        <v/>
      </c>
      <c r="BA961" s="13" t="str" cm="1">
        <f t="array" ref="BA961">IF(BA$10="", "", IF(IFERROR(INDEX($B961:$AE961, $BK961, MATCH(BA$10, $B$11:$AE$11, 0)), "")="", "", IFERROR(VALUE(INDEX($B961:$AE961, $BK961, MATCH(BA$10, $B$11:$AE$11, 0))), "")))</f>
        <v/>
      </c>
      <c r="BB961" s="13" t="str" cm="1">
        <f t="array" ref="BB961">IF(BB$10="", "", IF(IFERROR(INDEX($B961:$AE961, $BK961, MATCH(BB$10, $B$11:$AE$11, 0)), "")="", "", IFERROR(VALUE(INDEX($B961:$AE961, $BK961, MATCH(BB$10, $B$11:$AE$11, 0))), "")))</f>
        <v/>
      </c>
      <c r="BC961" s="13" t="str" cm="1">
        <f t="array" ref="BC961">IF(BC$10="", "", IF(IFERROR(INDEX($B961:$AE961, $BK961, MATCH(BC$10, $B$11:$AE$11, 0)), "")="", "", IFERROR(VALUE(INDEX($B961:$AE961, $BK961, MATCH(BC$10, $B$11:$AE$11, 0))), "")))</f>
        <v/>
      </c>
      <c r="BD961" s="13" t="str" cm="1">
        <f t="array" ref="BD961">IF(BD$10="", "", IF(IFERROR(INDEX($B961:$AE961, $BK961, MATCH(BD$10, $B$11:$AE$11, 0)), "")="", "", IFERROR(VALUE(INDEX($B961:$AE961, $BK961, MATCH(BD$10, $B$11:$AE$11, 0))), "")))</f>
        <v/>
      </c>
      <c r="BE961" s="32" t="str" cm="1">
        <f t="array" ref="BE961">IF(BE$10="", "", IF(IFERROR(INDEX($B961:$AE961, $BK961, MATCH(BE$10, $B$11:$AE$11, 0)), "")="", "", IFERROR(VALUE(INDEX($B961:$AE961, $BK961, MATCH(BE$10, $B$11:$AE$11, 0))), "")))</f>
        <v/>
      </c>
      <c r="BF961" s="12"/>
      <c r="BG961" s="44" t="str" cm="1">
        <f t="array" ref="BG961">IF(BG$10="", "", IF(IFERROR(INDEX($B961:$AE961, $BK961, MATCH(BG$10, $B$11:$AE$11, 0)), "")="", "", IFERROR(LEFT(INDEX($B961:$AE961, $BK961, MATCH(BG$10, $B$11:$AE$11, 0)), 70), "")))</f>
        <v/>
      </c>
      <c r="BH961" s="12"/>
      <c r="BI961" s="44" t="str" cm="1">
        <f t="array" ref="BI961">IF(BI$10="", "", IF(IFERROR(INDEX($B961:$AE961, $BK961, MATCH(BI$10, $B$11:$AE$11, 0)), "")="", "", IFERROR(INDEX($B961:$AE961, $BK961, MATCH(BI$10, $B$11:$AE$11, 0)), "")))</f>
        <v/>
      </c>
      <c r="BJ961" s="12"/>
      <c r="BN961" s="19" t="str" cm="1">
        <f t="array" ref="BN961">IF($AZ$10="", "", IF(IFERROR(INDEX($B961:$AE961, $BK961, MATCH($AZ$10, $B$11:$AE$11, 0)), "")="", "", IFERROR(INDEX($B961:$AE961, $BK961, MATCH($AZ$10, $B$11:$AE$11, 0)), "")))</f>
        <v/>
      </c>
      <c r="BO961" s="19" t="str">
        <f t="shared" si="226"/>
        <v/>
      </c>
      <c r="BP961" s="19" t="str">
        <f t="shared" si="227"/>
        <v/>
      </c>
      <c r="BQ961" s="19" t="str">
        <f t="shared" si="228"/>
        <v/>
      </c>
      <c r="BR961" s="30" t="str">
        <f t="shared" si="229"/>
        <v/>
      </c>
      <c r="BS961" s="19" t="str">
        <f t="shared" si="230"/>
        <v/>
      </c>
      <c r="BT961" s="40" t="str" cm="1">
        <f t="array" ref="BT961">IFERROR(DATE(INDEX($BQ961:$BS961, $BK961, MATCH($BN$5, $BQ$10:$BS$10, 0)), INDEX($BQ961:$BS961, $BK961, MATCH($BN$4, $BQ$10:$BS$10, 0)), INDEX($BQ961:$BS961, $BK961, MATCH($BN$3, $BQ$10:$BS$10, 0))), "")</f>
        <v/>
      </c>
      <c r="BV961" s="19" t="str">
        <f t="shared" si="231"/>
        <v/>
      </c>
      <c r="BX961" s="19" t="str">
        <f t="shared" si="232"/>
        <v/>
      </c>
      <c r="BZ961" s="30" t="str">
        <f t="shared" si="236"/>
        <v/>
      </c>
      <c r="CA961" s="13" t="str">
        <f t="shared" si="237"/>
        <v/>
      </c>
      <c r="CB961" s="13" t="str">
        <f t="shared" si="238"/>
        <v/>
      </c>
      <c r="CC961" s="13" t="str">
        <f t="shared" si="239"/>
        <v/>
      </c>
      <c r="CD961" s="32" t="str">
        <f t="shared" si="240"/>
        <v/>
      </c>
      <c r="CF961" s="52" t="str">
        <f t="shared" si="233"/>
        <v/>
      </c>
      <c r="CH961" s="19" t="str">
        <f>IF($CF961="", "", COUNTIF($CF$12:$CF$1210, "&gt;"&amp;$CF961)+1+COUNTIF($CF$12:$CF961, $CF961)-1)</f>
        <v/>
      </c>
      <c r="CJ961" s="19" t="str">
        <f t="shared" si="234"/>
        <v/>
      </c>
      <c r="CL961" s="87" t="str">
        <f t="shared" si="235"/>
        <v/>
      </c>
    </row>
    <row r="962" spans="1:90" x14ac:dyDescent="0.25">
      <c r="A962" s="11"/>
      <c r="B962" s="5"/>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7"/>
      <c r="AF962" s="11"/>
      <c r="AG962" s="12"/>
      <c r="AH962" s="12"/>
      <c r="AI962" s="12"/>
      <c r="AJ962" s="12"/>
      <c r="AK962" s="12"/>
      <c r="AL962" s="12"/>
      <c r="AM962" s="12"/>
      <c r="AN962" s="12"/>
      <c r="AO962" s="12"/>
      <c r="AP962" s="12"/>
      <c r="AQ962" s="12"/>
      <c r="AR962" s="12"/>
      <c r="AS962" s="12"/>
      <c r="AT962" s="12"/>
      <c r="AU962" s="12"/>
      <c r="AV962" s="12"/>
      <c r="AW962" s="12"/>
      <c r="AX962" s="12"/>
      <c r="AY962" s="12"/>
      <c r="AZ962" s="37" t="str">
        <f t="shared" si="225"/>
        <v/>
      </c>
      <c r="BA962" s="13" t="str" cm="1">
        <f t="array" ref="BA962">IF(BA$10="", "", IF(IFERROR(INDEX($B962:$AE962, $BK962, MATCH(BA$10, $B$11:$AE$11, 0)), "")="", "", IFERROR(VALUE(INDEX($B962:$AE962, $BK962, MATCH(BA$10, $B$11:$AE$11, 0))), "")))</f>
        <v/>
      </c>
      <c r="BB962" s="13" t="str" cm="1">
        <f t="array" ref="BB962">IF(BB$10="", "", IF(IFERROR(INDEX($B962:$AE962, $BK962, MATCH(BB$10, $B$11:$AE$11, 0)), "")="", "", IFERROR(VALUE(INDEX($B962:$AE962, $BK962, MATCH(BB$10, $B$11:$AE$11, 0))), "")))</f>
        <v/>
      </c>
      <c r="BC962" s="13" t="str" cm="1">
        <f t="array" ref="BC962">IF(BC$10="", "", IF(IFERROR(INDEX($B962:$AE962, $BK962, MATCH(BC$10, $B$11:$AE$11, 0)), "")="", "", IFERROR(VALUE(INDEX($B962:$AE962, $BK962, MATCH(BC$10, $B$11:$AE$11, 0))), "")))</f>
        <v/>
      </c>
      <c r="BD962" s="13" t="str" cm="1">
        <f t="array" ref="BD962">IF(BD$10="", "", IF(IFERROR(INDEX($B962:$AE962, $BK962, MATCH(BD$10, $B$11:$AE$11, 0)), "")="", "", IFERROR(VALUE(INDEX($B962:$AE962, $BK962, MATCH(BD$10, $B$11:$AE$11, 0))), "")))</f>
        <v/>
      </c>
      <c r="BE962" s="32" t="str" cm="1">
        <f t="array" ref="BE962">IF(BE$10="", "", IF(IFERROR(INDEX($B962:$AE962, $BK962, MATCH(BE$10, $B$11:$AE$11, 0)), "")="", "", IFERROR(VALUE(INDEX($B962:$AE962, $BK962, MATCH(BE$10, $B$11:$AE$11, 0))), "")))</f>
        <v/>
      </c>
      <c r="BF962" s="12"/>
      <c r="BG962" s="44" t="str" cm="1">
        <f t="array" ref="BG962">IF(BG$10="", "", IF(IFERROR(INDEX($B962:$AE962, $BK962, MATCH(BG$10, $B$11:$AE$11, 0)), "")="", "", IFERROR(LEFT(INDEX($B962:$AE962, $BK962, MATCH(BG$10, $B$11:$AE$11, 0)), 70), "")))</f>
        <v/>
      </c>
      <c r="BH962" s="12"/>
      <c r="BI962" s="44" t="str" cm="1">
        <f t="array" ref="BI962">IF(BI$10="", "", IF(IFERROR(INDEX($B962:$AE962, $BK962, MATCH(BI$10, $B$11:$AE$11, 0)), "")="", "", IFERROR(INDEX($B962:$AE962, $BK962, MATCH(BI$10, $B$11:$AE$11, 0)), "")))</f>
        <v/>
      </c>
      <c r="BJ962" s="12"/>
      <c r="BN962" s="19" t="str" cm="1">
        <f t="array" ref="BN962">IF($AZ$10="", "", IF(IFERROR(INDEX($B962:$AE962, $BK962, MATCH($AZ$10, $B$11:$AE$11, 0)), "")="", "", IFERROR(INDEX($B962:$AE962, $BK962, MATCH($AZ$10, $B$11:$AE$11, 0)), "")))</f>
        <v/>
      </c>
      <c r="BO962" s="19" t="str">
        <f t="shared" si="226"/>
        <v/>
      </c>
      <c r="BP962" s="19" t="str">
        <f t="shared" si="227"/>
        <v/>
      </c>
      <c r="BQ962" s="19" t="str">
        <f t="shared" si="228"/>
        <v/>
      </c>
      <c r="BR962" s="30" t="str">
        <f t="shared" si="229"/>
        <v/>
      </c>
      <c r="BS962" s="19" t="str">
        <f t="shared" si="230"/>
        <v/>
      </c>
      <c r="BT962" s="40" t="str" cm="1">
        <f t="array" ref="BT962">IFERROR(DATE(INDEX($BQ962:$BS962, $BK962, MATCH($BN$5, $BQ$10:$BS$10, 0)), INDEX($BQ962:$BS962, $BK962, MATCH($BN$4, $BQ$10:$BS$10, 0)), INDEX($BQ962:$BS962, $BK962, MATCH($BN$3, $BQ$10:$BS$10, 0))), "")</f>
        <v/>
      </c>
      <c r="BV962" s="19" t="str">
        <f t="shared" si="231"/>
        <v/>
      </c>
      <c r="BX962" s="19" t="str">
        <f t="shared" si="232"/>
        <v/>
      </c>
      <c r="BZ962" s="30" t="str">
        <f t="shared" si="236"/>
        <v/>
      </c>
      <c r="CA962" s="13" t="str">
        <f t="shared" si="237"/>
        <v/>
      </c>
      <c r="CB962" s="13" t="str">
        <f t="shared" si="238"/>
        <v/>
      </c>
      <c r="CC962" s="13" t="str">
        <f t="shared" si="239"/>
        <v/>
      </c>
      <c r="CD962" s="32" t="str">
        <f t="shared" si="240"/>
        <v/>
      </c>
      <c r="CF962" s="52" t="str">
        <f t="shared" si="233"/>
        <v/>
      </c>
      <c r="CH962" s="19" t="str">
        <f>IF($CF962="", "", COUNTIF($CF$12:$CF$1210, "&gt;"&amp;$CF962)+1+COUNTIF($CF$12:$CF962, $CF962)-1)</f>
        <v/>
      </c>
      <c r="CJ962" s="19" t="str">
        <f t="shared" si="234"/>
        <v/>
      </c>
      <c r="CL962" s="87" t="str">
        <f t="shared" si="235"/>
        <v/>
      </c>
    </row>
    <row r="963" spans="1:90" x14ac:dyDescent="0.25">
      <c r="A963" s="11"/>
      <c r="B963" s="5"/>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7"/>
      <c r="AF963" s="11"/>
      <c r="AG963" s="12"/>
      <c r="AH963" s="12"/>
      <c r="AI963" s="12"/>
      <c r="AJ963" s="12"/>
      <c r="AK963" s="12"/>
      <c r="AL963" s="12"/>
      <c r="AM963" s="12"/>
      <c r="AN963" s="12"/>
      <c r="AO963" s="12"/>
      <c r="AP963" s="12"/>
      <c r="AQ963" s="12"/>
      <c r="AR963" s="12"/>
      <c r="AS963" s="12"/>
      <c r="AT963" s="12"/>
      <c r="AU963" s="12"/>
      <c r="AV963" s="12"/>
      <c r="AW963" s="12"/>
      <c r="AX963" s="12"/>
      <c r="AY963" s="12"/>
      <c r="AZ963" s="37" t="str">
        <f t="shared" si="225"/>
        <v/>
      </c>
      <c r="BA963" s="13" t="str" cm="1">
        <f t="array" ref="BA963">IF(BA$10="", "", IF(IFERROR(INDEX($B963:$AE963, $BK963, MATCH(BA$10, $B$11:$AE$11, 0)), "")="", "", IFERROR(VALUE(INDEX($B963:$AE963, $BK963, MATCH(BA$10, $B$11:$AE$11, 0))), "")))</f>
        <v/>
      </c>
      <c r="BB963" s="13" t="str" cm="1">
        <f t="array" ref="BB963">IF(BB$10="", "", IF(IFERROR(INDEX($B963:$AE963, $BK963, MATCH(BB$10, $B$11:$AE$11, 0)), "")="", "", IFERROR(VALUE(INDEX($B963:$AE963, $BK963, MATCH(BB$10, $B$11:$AE$11, 0))), "")))</f>
        <v/>
      </c>
      <c r="BC963" s="13" t="str" cm="1">
        <f t="array" ref="BC963">IF(BC$10="", "", IF(IFERROR(INDEX($B963:$AE963, $BK963, MATCH(BC$10, $B$11:$AE$11, 0)), "")="", "", IFERROR(VALUE(INDEX($B963:$AE963, $BK963, MATCH(BC$10, $B$11:$AE$11, 0))), "")))</f>
        <v/>
      </c>
      <c r="BD963" s="13" t="str" cm="1">
        <f t="array" ref="BD963">IF(BD$10="", "", IF(IFERROR(INDEX($B963:$AE963, $BK963, MATCH(BD$10, $B$11:$AE$11, 0)), "")="", "", IFERROR(VALUE(INDEX($B963:$AE963, $BK963, MATCH(BD$10, $B$11:$AE$11, 0))), "")))</f>
        <v/>
      </c>
      <c r="BE963" s="32" t="str" cm="1">
        <f t="array" ref="BE963">IF(BE$10="", "", IF(IFERROR(INDEX($B963:$AE963, $BK963, MATCH(BE$10, $B$11:$AE$11, 0)), "")="", "", IFERROR(VALUE(INDEX($B963:$AE963, $BK963, MATCH(BE$10, $B$11:$AE$11, 0))), "")))</f>
        <v/>
      </c>
      <c r="BF963" s="12"/>
      <c r="BG963" s="44" t="str" cm="1">
        <f t="array" ref="BG963">IF(BG$10="", "", IF(IFERROR(INDEX($B963:$AE963, $BK963, MATCH(BG$10, $B$11:$AE$11, 0)), "")="", "", IFERROR(LEFT(INDEX($B963:$AE963, $BK963, MATCH(BG$10, $B$11:$AE$11, 0)), 70), "")))</f>
        <v/>
      </c>
      <c r="BH963" s="12"/>
      <c r="BI963" s="44" t="str" cm="1">
        <f t="array" ref="BI963">IF(BI$10="", "", IF(IFERROR(INDEX($B963:$AE963, $BK963, MATCH(BI$10, $B$11:$AE$11, 0)), "")="", "", IFERROR(INDEX($B963:$AE963, $BK963, MATCH(BI$10, $B$11:$AE$11, 0)), "")))</f>
        <v/>
      </c>
      <c r="BJ963" s="12"/>
      <c r="BN963" s="19" t="str" cm="1">
        <f t="array" ref="BN963">IF($AZ$10="", "", IF(IFERROR(INDEX($B963:$AE963, $BK963, MATCH($AZ$10, $B$11:$AE$11, 0)), "")="", "", IFERROR(INDEX($B963:$AE963, $BK963, MATCH($AZ$10, $B$11:$AE$11, 0)), "")))</f>
        <v/>
      </c>
      <c r="BO963" s="19" t="str">
        <f t="shared" si="226"/>
        <v/>
      </c>
      <c r="BP963" s="19" t="str">
        <f t="shared" si="227"/>
        <v/>
      </c>
      <c r="BQ963" s="19" t="str">
        <f t="shared" si="228"/>
        <v/>
      </c>
      <c r="BR963" s="30" t="str">
        <f t="shared" si="229"/>
        <v/>
      </c>
      <c r="BS963" s="19" t="str">
        <f t="shared" si="230"/>
        <v/>
      </c>
      <c r="BT963" s="40" t="str" cm="1">
        <f t="array" ref="BT963">IFERROR(DATE(INDEX($BQ963:$BS963, $BK963, MATCH($BN$5, $BQ$10:$BS$10, 0)), INDEX($BQ963:$BS963, $BK963, MATCH($BN$4, $BQ$10:$BS$10, 0)), INDEX($BQ963:$BS963, $BK963, MATCH($BN$3, $BQ$10:$BS$10, 0))), "")</f>
        <v/>
      </c>
      <c r="BV963" s="19" t="str">
        <f t="shared" si="231"/>
        <v/>
      </c>
      <c r="BX963" s="19" t="str">
        <f t="shared" si="232"/>
        <v/>
      </c>
      <c r="BZ963" s="30" t="str">
        <f t="shared" si="236"/>
        <v/>
      </c>
      <c r="CA963" s="13" t="str">
        <f t="shared" si="237"/>
        <v/>
      </c>
      <c r="CB963" s="13" t="str">
        <f t="shared" si="238"/>
        <v/>
      </c>
      <c r="CC963" s="13" t="str">
        <f t="shared" si="239"/>
        <v/>
      </c>
      <c r="CD963" s="32" t="str">
        <f t="shared" si="240"/>
        <v/>
      </c>
      <c r="CF963" s="52" t="str">
        <f t="shared" si="233"/>
        <v/>
      </c>
      <c r="CH963" s="19" t="str">
        <f>IF($CF963="", "", COUNTIF($CF$12:$CF$1210, "&gt;"&amp;$CF963)+1+COUNTIF($CF$12:$CF963, $CF963)-1)</f>
        <v/>
      </c>
      <c r="CJ963" s="19" t="str">
        <f t="shared" si="234"/>
        <v/>
      </c>
      <c r="CL963" s="87" t="str">
        <f t="shared" si="235"/>
        <v/>
      </c>
    </row>
    <row r="964" spans="1:90" x14ac:dyDescent="0.25">
      <c r="A964" s="11"/>
      <c r="B964" s="5"/>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7"/>
      <c r="AF964" s="11"/>
      <c r="AG964" s="12"/>
      <c r="AH964" s="12"/>
      <c r="AI964" s="12"/>
      <c r="AJ964" s="12"/>
      <c r="AK964" s="12"/>
      <c r="AL964" s="12"/>
      <c r="AM964" s="12"/>
      <c r="AN964" s="12"/>
      <c r="AO964" s="12"/>
      <c r="AP964" s="12"/>
      <c r="AQ964" s="12"/>
      <c r="AR964" s="12"/>
      <c r="AS964" s="12"/>
      <c r="AT964" s="12"/>
      <c r="AU964" s="12"/>
      <c r="AV964" s="12"/>
      <c r="AW964" s="12"/>
      <c r="AX964" s="12"/>
      <c r="AY964" s="12"/>
      <c r="AZ964" s="37" t="str">
        <f t="shared" si="225"/>
        <v/>
      </c>
      <c r="BA964" s="13" t="str" cm="1">
        <f t="array" ref="BA964">IF(BA$10="", "", IF(IFERROR(INDEX($B964:$AE964, $BK964, MATCH(BA$10, $B$11:$AE$11, 0)), "")="", "", IFERROR(VALUE(INDEX($B964:$AE964, $BK964, MATCH(BA$10, $B$11:$AE$11, 0))), "")))</f>
        <v/>
      </c>
      <c r="BB964" s="13" t="str" cm="1">
        <f t="array" ref="BB964">IF(BB$10="", "", IF(IFERROR(INDEX($B964:$AE964, $BK964, MATCH(BB$10, $B$11:$AE$11, 0)), "")="", "", IFERROR(VALUE(INDEX($B964:$AE964, $BK964, MATCH(BB$10, $B$11:$AE$11, 0))), "")))</f>
        <v/>
      </c>
      <c r="BC964" s="13" t="str" cm="1">
        <f t="array" ref="BC964">IF(BC$10="", "", IF(IFERROR(INDEX($B964:$AE964, $BK964, MATCH(BC$10, $B$11:$AE$11, 0)), "")="", "", IFERROR(VALUE(INDEX($B964:$AE964, $BK964, MATCH(BC$10, $B$11:$AE$11, 0))), "")))</f>
        <v/>
      </c>
      <c r="BD964" s="13" t="str" cm="1">
        <f t="array" ref="BD964">IF(BD$10="", "", IF(IFERROR(INDEX($B964:$AE964, $BK964, MATCH(BD$10, $B$11:$AE$11, 0)), "")="", "", IFERROR(VALUE(INDEX($B964:$AE964, $BK964, MATCH(BD$10, $B$11:$AE$11, 0))), "")))</f>
        <v/>
      </c>
      <c r="BE964" s="32" t="str" cm="1">
        <f t="array" ref="BE964">IF(BE$10="", "", IF(IFERROR(INDEX($B964:$AE964, $BK964, MATCH(BE$10, $B$11:$AE$11, 0)), "")="", "", IFERROR(VALUE(INDEX($B964:$AE964, $BK964, MATCH(BE$10, $B$11:$AE$11, 0))), "")))</f>
        <v/>
      </c>
      <c r="BF964" s="12"/>
      <c r="BG964" s="44" t="str" cm="1">
        <f t="array" ref="BG964">IF(BG$10="", "", IF(IFERROR(INDEX($B964:$AE964, $BK964, MATCH(BG$10, $B$11:$AE$11, 0)), "")="", "", IFERROR(LEFT(INDEX($B964:$AE964, $BK964, MATCH(BG$10, $B$11:$AE$11, 0)), 70), "")))</f>
        <v/>
      </c>
      <c r="BH964" s="12"/>
      <c r="BI964" s="44" t="str" cm="1">
        <f t="array" ref="BI964">IF(BI$10="", "", IF(IFERROR(INDEX($B964:$AE964, $BK964, MATCH(BI$10, $B$11:$AE$11, 0)), "")="", "", IFERROR(INDEX($B964:$AE964, $BK964, MATCH(BI$10, $B$11:$AE$11, 0)), "")))</f>
        <v/>
      </c>
      <c r="BJ964" s="12"/>
      <c r="BN964" s="19" t="str" cm="1">
        <f t="array" ref="BN964">IF($AZ$10="", "", IF(IFERROR(INDEX($B964:$AE964, $BK964, MATCH($AZ$10, $B$11:$AE$11, 0)), "")="", "", IFERROR(INDEX($B964:$AE964, $BK964, MATCH($AZ$10, $B$11:$AE$11, 0)), "")))</f>
        <v/>
      </c>
      <c r="BO964" s="19" t="str">
        <f t="shared" si="226"/>
        <v/>
      </c>
      <c r="BP964" s="19" t="str">
        <f t="shared" si="227"/>
        <v/>
      </c>
      <c r="BQ964" s="19" t="str">
        <f t="shared" si="228"/>
        <v/>
      </c>
      <c r="BR964" s="30" t="str">
        <f t="shared" si="229"/>
        <v/>
      </c>
      <c r="BS964" s="19" t="str">
        <f t="shared" si="230"/>
        <v/>
      </c>
      <c r="BT964" s="40" t="str" cm="1">
        <f t="array" ref="BT964">IFERROR(DATE(INDEX($BQ964:$BS964, $BK964, MATCH($BN$5, $BQ$10:$BS$10, 0)), INDEX($BQ964:$BS964, $BK964, MATCH($BN$4, $BQ$10:$BS$10, 0)), INDEX($BQ964:$BS964, $BK964, MATCH($BN$3, $BQ$10:$BS$10, 0))), "")</f>
        <v/>
      </c>
      <c r="BV964" s="19" t="str">
        <f t="shared" si="231"/>
        <v/>
      </c>
      <c r="BX964" s="19" t="str">
        <f t="shared" si="232"/>
        <v/>
      </c>
      <c r="BZ964" s="30" t="str">
        <f t="shared" si="236"/>
        <v/>
      </c>
      <c r="CA964" s="13" t="str">
        <f t="shared" si="237"/>
        <v/>
      </c>
      <c r="CB964" s="13" t="str">
        <f t="shared" si="238"/>
        <v/>
      </c>
      <c r="CC964" s="13" t="str">
        <f t="shared" si="239"/>
        <v/>
      </c>
      <c r="CD964" s="32" t="str">
        <f t="shared" si="240"/>
        <v/>
      </c>
      <c r="CF964" s="52" t="str">
        <f t="shared" si="233"/>
        <v/>
      </c>
      <c r="CH964" s="19" t="str">
        <f>IF($CF964="", "", COUNTIF($CF$12:$CF$1210, "&gt;"&amp;$CF964)+1+COUNTIF($CF$12:$CF964, $CF964)-1)</f>
        <v/>
      </c>
      <c r="CJ964" s="19" t="str">
        <f t="shared" si="234"/>
        <v/>
      </c>
      <c r="CL964" s="87" t="str">
        <f t="shared" si="235"/>
        <v/>
      </c>
    </row>
    <row r="965" spans="1:90" x14ac:dyDescent="0.25">
      <c r="A965" s="11"/>
      <c r="B965" s="5"/>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7"/>
      <c r="AF965" s="11"/>
      <c r="AG965" s="12"/>
      <c r="AH965" s="12"/>
      <c r="AI965" s="12"/>
      <c r="AJ965" s="12"/>
      <c r="AK965" s="12"/>
      <c r="AL965" s="12"/>
      <c r="AM965" s="12"/>
      <c r="AN965" s="12"/>
      <c r="AO965" s="12"/>
      <c r="AP965" s="12"/>
      <c r="AQ965" s="12"/>
      <c r="AR965" s="12"/>
      <c r="AS965" s="12"/>
      <c r="AT965" s="12"/>
      <c r="AU965" s="12"/>
      <c r="AV965" s="12"/>
      <c r="AW965" s="12"/>
      <c r="AX965" s="12"/>
      <c r="AY965" s="12"/>
      <c r="AZ965" s="37" t="str">
        <f t="shared" si="225"/>
        <v/>
      </c>
      <c r="BA965" s="13" t="str" cm="1">
        <f t="array" ref="BA965">IF(BA$10="", "", IF(IFERROR(INDEX($B965:$AE965, $BK965, MATCH(BA$10, $B$11:$AE$11, 0)), "")="", "", IFERROR(VALUE(INDEX($B965:$AE965, $BK965, MATCH(BA$10, $B$11:$AE$11, 0))), "")))</f>
        <v/>
      </c>
      <c r="BB965" s="13" t="str" cm="1">
        <f t="array" ref="BB965">IF(BB$10="", "", IF(IFERROR(INDEX($B965:$AE965, $BK965, MATCH(BB$10, $B$11:$AE$11, 0)), "")="", "", IFERROR(VALUE(INDEX($B965:$AE965, $BK965, MATCH(BB$10, $B$11:$AE$11, 0))), "")))</f>
        <v/>
      </c>
      <c r="BC965" s="13" t="str" cm="1">
        <f t="array" ref="BC965">IF(BC$10="", "", IF(IFERROR(INDEX($B965:$AE965, $BK965, MATCH(BC$10, $B$11:$AE$11, 0)), "")="", "", IFERROR(VALUE(INDEX($B965:$AE965, $BK965, MATCH(BC$10, $B$11:$AE$11, 0))), "")))</f>
        <v/>
      </c>
      <c r="BD965" s="13" t="str" cm="1">
        <f t="array" ref="BD965">IF(BD$10="", "", IF(IFERROR(INDEX($B965:$AE965, $BK965, MATCH(BD$10, $B$11:$AE$11, 0)), "")="", "", IFERROR(VALUE(INDEX($B965:$AE965, $BK965, MATCH(BD$10, $B$11:$AE$11, 0))), "")))</f>
        <v/>
      </c>
      <c r="BE965" s="32" t="str" cm="1">
        <f t="array" ref="BE965">IF(BE$10="", "", IF(IFERROR(INDEX($B965:$AE965, $BK965, MATCH(BE$10, $B$11:$AE$11, 0)), "")="", "", IFERROR(VALUE(INDEX($B965:$AE965, $BK965, MATCH(BE$10, $B$11:$AE$11, 0))), "")))</f>
        <v/>
      </c>
      <c r="BF965" s="12"/>
      <c r="BG965" s="44" t="str" cm="1">
        <f t="array" ref="BG965">IF(BG$10="", "", IF(IFERROR(INDEX($B965:$AE965, $BK965, MATCH(BG$10, $B$11:$AE$11, 0)), "")="", "", IFERROR(LEFT(INDEX($B965:$AE965, $BK965, MATCH(BG$10, $B$11:$AE$11, 0)), 70), "")))</f>
        <v/>
      </c>
      <c r="BH965" s="12"/>
      <c r="BI965" s="44" t="str" cm="1">
        <f t="array" ref="BI965">IF(BI$10="", "", IF(IFERROR(INDEX($B965:$AE965, $BK965, MATCH(BI$10, $B$11:$AE$11, 0)), "")="", "", IFERROR(INDEX($B965:$AE965, $BK965, MATCH(BI$10, $B$11:$AE$11, 0)), "")))</f>
        <v/>
      </c>
      <c r="BJ965" s="12"/>
      <c r="BN965" s="19" t="str" cm="1">
        <f t="array" ref="BN965">IF($AZ$10="", "", IF(IFERROR(INDEX($B965:$AE965, $BK965, MATCH($AZ$10, $B$11:$AE$11, 0)), "")="", "", IFERROR(INDEX($B965:$AE965, $BK965, MATCH($AZ$10, $B$11:$AE$11, 0)), "")))</f>
        <v/>
      </c>
      <c r="BO965" s="19" t="str">
        <f t="shared" si="226"/>
        <v/>
      </c>
      <c r="BP965" s="19" t="str">
        <f t="shared" si="227"/>
        <v/>
      </c>
      <c r="BQ965" s="19" t="str">
        <f t="shared" si="228"/>
        <v/>
      </c>
      <c r="BR965" s="30" t="str">
        <f t="shared" si="229"/>
        <v/>
      </c>
      <c r="BS965" s="19" t="str">
        <f t="shared" si="230"/>
        <v/>
      </c>
      <c r="BT965" s="40" t="str" cm="1">
        <f t="array" ref="BT965">IFERROR(DATE(INDEX($BQ965:$BS965, $BK965, MATCH($BN$5, $BQ$10:$BS$10, 0)), INDEX($BQ965:$BS965, $BK965, MATCH($BN$4, $BQ$10:$BS$10, 0)), INDEX($BQ965:$BS965, $BK965, MATCH($BN$3, $BQ$10:$BS$10, 0))), "")</f>
        <v/>
      </c>
      <c r="BV965" s="19" t="str">
        <f t="shared" si="231"/>
        <v/>
      </c>
      <c r="BX965" s="19" t="str">
        <f t="shared" si="232"/>
        <v/>
      </c>
      <c r="BZ965" s="30" t="str">
        <f t="shared" si="236"/>
        <v/>
      </c>
      <c r="CA965" s="13" t="str">
        <f t="shared" si="237"/>
        <v/>
      </c>
      <c r="CB965" s="13" t="str">
        <f t="shared" si="238"/>
        <v/>
      </c>
      <c r="CC965" s="13" t="str">
        <f t="shared" si="239"/>
        <v/>
      </c>
      <c r="CD965" s="32" t="str">
        <f t="shared" si="240"/>
        <v/>
      </c>
      <c r="CF965" s="52" t="str">
        <f t="shared" si="233"/>
        <v/>
      </c>
      <c r="CH965" s="19" t="str">
        <f>IF($CF965="", "", COUNTIF($CF$12:$CF$1210, "&gt;"&amp;$CF965)+1+COUNTIF($CF$12:$CF965, $CF965)-1)</f>
        <v/>
      </c>
      <c r="CJ965" s="19" t="str">
        <f t="shared" si="234"/>
        <v/>
      </c>
      <c r="CL965" s="87" t="str">
        <f t="shared" si="235"/>
        <v/>
      </c>
    </row>
    <row r="966" spans="1:90" x14ac:dyDescent="0.25">
      <c r="A966" s="11"/>
      <c r="B966" s="5"/>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7"/>
      <c r="AF966" s="11"/>
      <c r="AG966" s="12"/>
      <c r="AH966" s="12"/>
      <c r="AI966" s="12"/>
      <c r="AJ966" s="12"/>
      <c r="AK966" s="12"/>
      <c r="AL966" s="12"/>
      <c r="AM966" s="12"/>
      <c r="AN966" s="12"/>
      <c r="AO966" s="12"/>
      <c r="AP966" s="12"/>
      <c r="AQ966" s="12"/>
      <c r="AR966" s="12"/>
      <c r="AS966" s="12"/>
      <c r="AT966" s="12"/>
      <c r="AU966" s="12"/>
      <c r="AV966" s="12"/>
      <c r="AW966" s="12"/>
      <c r="AX966" s="12"/>
      <c r="AY966" s="12"/>
      <c r="AZ966" s="37" t="str">
        <f t="shared" si="225"/>
        <v/>
      </c>
      <c r="BA966" s="13" t="str" cm="1">
        <f t="array" ref="BA966">IF(BA$10="", "", IF(IFERROR(INDEX($B966:$AE966, $BK966, MATCH(BA$10, $B$11:$AE$11, 0)), "")="", "", IFERROR(VALUE(INDEX($B966:$AE966, $BK966, MATCH(BA$10, $B$11:$AE$11, 0))), "")))</f>
        <v/>
      </c>
      <c r="BB966" s="13" t="str" cm="1">
        <f t="array" ref="BB966">IF(BB$10="", "", IF(IFERROR(INDEX($B966:$AE966, $BK966, MATCH(BB$10, $B$11:$AE$11, 0)), "")="", "", IFERROR(VALUE(INDEX($B966:$AE966, $BK966, MATCH(BB$10, $B$11:$AE$11, 0))), "")))</f>
        <v/>
      </c>
      <c r="BC966" s="13" t="str" cm="1">
        <f t="array" ref="BC966">IF(BC$10="", "", IF(IFERROR(INDEX($B966:$AE966, $BK966, MATCH(BC$10, $B$11:$AE$11, 0)), "")="", "", IFERROR(VALUE(INDEX($B966:$AE966, $BK966, MATCH(BC$10, $B$11:$AE$11, 0))), "")))</f>
        <v/>
      </c>
      <c r="BD966" s="13" t="str" cm="1">
        <f t="array" ref="BD966">IF(BD$10="", "", IF(IFERROR(INDEX($B966:$AE966, $BK966, MATCH(BD$10, $B$11:$AE$11, 0)), "")="", "", IFERROR(VALUE(INDEX($B966:$AE966, $BK966, MATCH(BD$10, $B$11:$AE$11, 0))), "")))</f>
        <v/>
      </c>
      <c r="BE966" s="32" t="str" cm="1">
        <f t="array" ref="BE966">IF(BE$10="", "", IF(IFERROR(INDEX($B966:$AE966, $BK966, MATCH(BE$10, $B$11:$AE$11, 0)), "")="", "", IFERROR(VALUE(INDEX($B966:$AE966, $BK966, MATCH(BE$10, $B$11:$AE$11, 0))), "")))</f>
        <v/>
      </c>
      <c r="BF966" s="12"/>
      <c r="BG966" s="44" t="str" cm="1">
        <f t="array" ref="BG966">IF(BG$10="", "", IF(IFERROR(INDEX($B966:$AE966, $BK966, MATCH(BG$10, $B$11:$AE$11, 0)), "")="", "", IFERROR(LEFT(INDEX($B966:$AE966, $BK966, MATCH(BG$10, $B$11:$AE$11, 0)), 70), "")))</f>
        <v/>
      </c>
      <c r="BH966" s="12"/>
      <c r="BI966" s="44" t="str" cm="1">
        <f t="array" ref="BI966">IF(BI$10="", "", IF(IFERROR(INDEX($B966:$AE966, $BK966, MATCH(BI$10, $B$11:$AE$11, 0)), "")="", "", IFERROR(INDEX($B966:$AE966, $BK966, MATCH(BI$10, $B$11:$AE$11, 0)), "")))</f>
        <v/>
      </c>
      <c r="BJ966" s="12"/>
      <c r="BN966" s="19" t="str" cm="1">
        <f t="array" ref="BN966">IF($AZ$10="", "", IF(IFERROR(INDEX($B966:$AE966, $BK966, MATCH($AZ$10, $B$11:$AE$11, 0)), "")="", "", IFERROR(INDEX($B966:$AE966, $BK966, MATCH($AZ$10, $B$11:$AE$11, 0)), "")))</f>
        <v/>
      </c>
      <c r="BO966" s="19" t="str">
        <f t="shared" si="226"/>
        <v/>
      </c>
      <c r="BP966" s="19" t="str">
        <f t="shared" si="227"/>
        <v/>
      </c>
      <c r="BQ966" s="19" t="str">
        <f t="shared" si="228"/>
        <v/>
      </c>
      <c r="BR966" s="30" t="str">
        <f t="shared" si="229"/>
        <v/>
      </c>
      <c r="BS966" s="19" t="str">
        <f t="shared" si="230"/>
        <v/>
      </c>
      <c r="BT966" s="40" t="str" cm="1">
        <f t="array" ref="BT966">IFERROR(DATE(INDEX($BQ966:$BS966, $BK966, MATCH($BN$5, $BQ$10:$BS$10, 0)), INDEX($BQ966:$BS966, $BK966, MATCH($BN$4, $BQ$10:$BS$10, 0)), INDEX($BQ966:$BS966, $BK966, MATCH($BN$3, $BQ$10:$BS$10, 0))), "")</f>
        <v/>
      </c>
      <c r="BV966" s="19" t="str">
        <f t="shared" si="231"/>
        <v/>
      </c>
      <c r="BX966" s="19" t="str">
        <f t="shared" si="232"/>
        <v/>
      </c>
      <c r="BZ966" s="30" t="str">
        <f t="shared" si="236"/>
        <v/>
      </c>
      <c r="CA966" s="13" t="str">
        <f t="shared" si="237"/>
        <v/>
      </c>
      <c r="CB966" s="13" t="str">
        <f t="shared" si="238"/>
        <v/>
      </c>
      <c r="CC966" s="13" t="str">
        <f t="shared" si="239"/>
        <v/>
      </c>
      <c r="CD966" s="32" t="str">
        <f t="shared" si="240"/>
        <v/>
      </c>
      <c r="CF966" s="52" t="str">
        <f t="shared" si="233"/>
        <v/>
      </c>
      <c r="CH966" s="19" t="str">
        <f>IF($CF966="", "", COUNTIF($CF$12:$CF$1210, "&gt;"&amp;$CF966)+1+COUNTIF($CF$12:$CF966, $CF966)-1)</f>
        <v/>
      </c>
      <c r="CJ966" s="19" t="str">
        <f t="shared" si="234"/>
        <v/>
      </c>
      <c r="CL966" s="87" t="str">
        <f t="shared" si="235"/>
        <v/>
      </c>
    </row>
    <row r="967" spans="1:90" x14ac:dyDescent="0.25">
      <c r="A967" s="11"/>
      <c r="B967" s="5"/>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7"/>
      <c r="AF967" s="11"/>
      <c r="AG967" s="12"/>
      <c r="AH967" s="12"/>
      <c r="AI967" s="12"/>
      <c r="AJ967" s="12"/>
      <c r="AK967" s="12"/>
      <c r="AL967" s="12"/>
      <c r="AM967" s="12"/>
      <c r="AN967" s="12"/>
      <c r="AO967" s="12"/>
      <c r="AP967" s="12"/>
      <c r="AQ967" s="12"/>
      <c r="AR967" s="12"/>
      <c r="AS967" s="12"/>
      <c r="AT967" s="12"/>
      <c r="AU967" s="12"/>
      <c r="AV967" s="12"/>
      <c r="AW967" s="12"/>
      <c r="AX967" s="12"/>
      <c r="AY967" s="12"/>
      <c r="AZ967" s="37" t="str">
        <f t="shared" si="225"/>
        <v/>
      </c>
      <c r="BA967" s="13" t="str" cm="1">
        <f t="array" ref="BA967">IF(BA$10="", "", IF(IFERROR(INDEX($B967:$AE967, $BK967, MATCH(BA$10, $B$11:$AE$11, 0)), "")="", "", IFERROR(VALUE(INDEX($B967:$AE967, $BK967, MATCH(BA$10, $B$11:$AE$11, 0))), "")))</f>
        <v/>
      </c>
      <c r="BB967" s="13" t="str" cm="1">
        <f t="array" ref="BB967">IF(BB$10="", "", IF(IFERROR(INDEX($B967:$AE967, $BK967, MATCH(BB$10, $B$11:$AE$11, 0)), "")="", "", IFERROR(VALUE(INDEX($B967:$AE967, $BK967, MATCH(BB$10, $B$11:$AE$11, 0))), "")))</f>
        <v/>
      </c>
      <c r="BC967" s="13" t="str" cm="1">
        <f t="array" ref="BC967">IF(BC$10="", "", IF(IFERROR(INDEX($B967:$AE967, $BK967, MATCH(BC$10, $B$11:$AE$11, 0)), "")="", "", IFERROR(VALUE(INDEX($B967:$AE967, $BK967, MATCH(BC$10, $B$11:$AE$11, 0))), "")))</f>
        <v/>
      </c>
      <c r="BD967" s="13" t="str" cm="1">
        <f t="array" ref="BD967">IF(BD$10="", "", IF(IFERROR(INDEX($B967:$AE967, $BK967, MATCH(BD$10, $B$11:$AE$11, 0)), "")="", "", IFERROR(VALUE(INDEX($B967:$AE967, $BK967, MATCH(BD$10, $B$11:$AE$11, 0))), "")))</f>
        <v/>
      </c>
      <c r="BE967" s="32" t="str" cm="1">
        <f t="array" ref="BE967">IF(BE$10="", "", IF(IFERROR(INDEX($B967:$AE967, $BK967, MATCH(BE$10, $B$11:$AE$11, 0)), "")="", "", IFERROR(VALUE(INDEX($B967:$AE967, $BK967, MATCH(BE$10, $B$11:$AE$11, 0))), "")))</f>
        <v/>
      </c>
      <c r="BF967" s="12"/>
      <c r="BG967" s="44" t="str" cm="1">
        <f t="array" ref="BG967">IF(BG$10="", "", IF(IFERROR(INDEX($B967:$AE967, $BK967, MATCH(BG$10, $B$11:$AE$11, 0)), "")="", "", IFERROR(LEFT(INDEX($B967:$AE967, $BK967, MATCH(BG$10, $B$11:$AE$11, 0)), 70), "")))</f>
        <v/>
      </c>
      <c r="BH967" s="12"/>
      <c r="BI967" s="44" t="str" cm="1">
        <f t="array" ref="BI967">IF(BI$10="", "", IF(IFERROR(INDEX($B967:$AE967, $BK967, MATCH(BI$10, $B$11:$AE$11, 0)), "")="", "", IFERROR(INDEX($B967:$AE967, $BK967, MATCH(BI$10, $B$11:$AE$11, 0)), "")))</f>
        <v/>
      </c>
      <c r="BJ967" s="12"/>
      <c r="BN967" s="19" t="str" cm="1">
        <f t="array" ref="BN967">IF($AZ$10="", "", IF(IFERROR(INDEX($B967:$AE967, $BK967, MATCH($AZ$10, $B$11:$AE$11, 0)), "")="", "", IFERROR(INDEX($B967:$AE967, $BK967, MATCH($AZ$10, $B$11:$AE$11, 0)), "")))</f>
        <v/>
      </c>
      <c r="BO967" s="19" t="str">
        <f t="shared" si="226"/>
        <v/>
      </c>
      <c r="BP967" s="19" t="str">
        <f t="shared" si="227"/>
        <v/>
      </c>
      <c r="BQ967" s="19" t="str">
        <f t="shared" si="228"/>
        <v/>
      </c>
      <c r="BR967" s="30" t="str">
        <f t="shared" si="229"/>
        <v/>
      </c>
      <c r="BS967" s="19" t="str">
        <f t="shared" si="230"/>
        <v/>
      </c>
      <c r="BT967" s="40" t="str" cm="1">
        <f t="array" ref="BT967">IFERROR(DATE(INDEX($BQ967:$BS967, $BK967, MATCH($BN$5, $BQ$10:$BS$10, 0)), INDEX($BQ967:$BS967, $BK967, MATCH($BN$4, $BQ$10:$BS$10, 0)), INDEX($BQ967:$BS967, $BK967, MATCH($BN$3, $BQ$10:$BS$10, 0))), "")</f>
        <v/>
      </c>
      <c r="BV967" s="19" t="str">
        <f t="shared" si="231"/>
        <v/>
      </c>
      <c r="BX967" s="19" t="str">
        <f t="shared" si="232"/>
        <v/>
      </c>
      <c r="BZ967" s="30" t="str">
        <f t="shared" si="236"/>
        <v/>
      </c>
      <c r="CA967" s="13" t="str">
        <f t="shared" si="237"/>
        <v/>
      </c>
      <c r="CB967" s="13" t="str">
        <f t="shared" si="238"/>
        <v/>
      </c>
      <c r="CC967" s="13" t="str">
        <f t="shared" si="239"/>
        <v/>
      </c>
      <c r="CD967" s="32" t="str">
        <f t="shared" si="240"/>
        <v/>
      </c>
      <c r="CF967" s="52" t="str">
        <f t="shared" si="233"/>
        <v/>
      </c>
      <c r="CH967" s="19" t="str">
        <f>IF($CF967="", "", COUNTIF($CF$12:$CF$1210, "&gt;"&amp;$CF967)+1+COUNTIF($CF$12:$CF967, $CF967)-1)</f>
        <v/>
      </c>
      <c r="CJ967" s="19" t="str">
        <f t="shared" si="234"/>
        <v/>
      </c>
      <c r="CL967" s="87" t="str">
        <f t="shared" si="235"/>
        <v/>
      </c>
    </row>
    <row r="968" spans="1:90" x14ac:dyDescent="0.25">
      <c r="A968" s="11"/>
      <c r="B968" s="5"/>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7"/>
      <c r="AF968" s="11"/>
      <c r="AG968" s="12"/>
      <c r="AH968" s="12"/>
      <c r="AI968" s="12"/>
      <c r="AJ968" s="12"/>
      <c r="AK968" s="12"/>
      <c r="AL968" s="12"/>
      <c r="AM968" s="12"/>
      <c r="AN968" s="12"/>
      <c r="AO968" s="12"/>
      <c r="AP968" s="12"/>
      <c r="AQ968" s="12"/>
      <c r="AR968" s="12"/>
      <c r="AS968" s="12"/>
      <c r="AT968" s="12"/>
      <c r="AU968" s="12"/>
      <c r="AV968" s="12"/>
      <c r="AW968" s="12"/>
      <c r="AX968" s="12"/>
      <c r="AY968" s="12"/>
      <c r="AZ968" s="37" t="str">
        <f t="shared" si="225"/>
        <v/>
      </c>
      <c r="BA968" s="13" t="str" cm="1">
        <f t="array" ref="BA968">IF(BA$10="", "", IF(IFERROR(INDEX($B968:$AE968, $BK968, MATCH(BA$10, $B$11:$AE$11, 0)), "")="", "", IFERROR(VALUE(INDEX($B968:$AE968, $BK968, MATCH(BA$10, $B$11:$AE$11, 0))), "")))</f>
        <v/>
      </c>
      <c r="BB968" s="13" t="str" cm="1">
        <f t="array" ref="BB968">IF(BB$10="", "", IF(IFERROR(INDEX($B968:$AE968, $BK968, MATCH(BB$10, $B$11:$AE$11, 0)), "")="", "", IFERROR(VALUE(INDEX($B968:$AE968, $BK968, MATCH(BB$10, $B$11:$AE$11, 0))), "")))</f>
        <v/>
      </c>
      <c r="BC968" s="13" t="str" cm="1">
        <f t="array" ref="BC968">IF(BC$10="", "", IF(IFERROR(INDEX($B968:$AE968, $BK968, MATCH(BC$10, $B$11:$AE$11, 0)), "")="", "", IFERROR(VALUE(INDEX($B968:$AE968, $BK968, MATCH(BC$10, $B$11:$AE$11, 0))), "")))</f>
        <v/>
      </c>
      <c r="BD968" s="13" t="str" cm="1">
        <f t="array" ref="BD968">IF(BD$10="", "", IF(IFERROR(INDEX($B968:$AE968, $BK968, MATCH(BD$10, $B$11:$AE$11, 0)), "")="", "", IFERROR(VALUE(INDEX($B968:$AE968, $BK968, MATCH(BD$10, $B$11:$AE$11, 0))), "")))</f>
        <v/>
      </c>
      <c r="BE968" s="32" t="str" cm="1">
        <f t="array" ref="BE968">IF(BE$10="", "", IF(IFERROR(INDEX($B968:$AE968, $BK968, MATCH(BE$10, $B$11:$AE$11, 0)), "")="", "", IFERROR(VALUE(INDEX($B968:$AE968, $BK968, MATCH(BE$10, $B$11:$AE$11, 0))), "")))</f>
        <v/>
      </c>
      <c r="BF968" s="12"/>
      <c r="BG968" s="44" t="str" cm="1">
        <f t="array" ref="BG968">IF(BG$10="", "", IF(IFERROR(INDEX($B968:$AE968, $BK968, MATCH(BG$10, $B$11:$AE$11, 0)), "")="", "", IFERROR(LEFT(INDEX($B968:$AE968, $BK968, MATCH(BG$10, $B$11:$AE$11, 0)), 70), "")))</f>
        <v/>
      </c>
      <c r="BH968" s="12"/>
      <c r="BI968" s="44" t="str" cm="1">
        <f t="array" ref="BI968">IF(BI$10="", "", IF(IFERROR(INDEX($B968:$AE968, $BK968, MATCH(BI$10, $B$11:$AE$11, 0)), "")="", "", IFERROR(INDEX($B968:$AE968, $BK968, MATCH(BI$10, $B$11:$AE$11, 0)), "")))</f>
        <v/>
      </c>
      <c r="BJ968" s="12"/>
      <c r="BN968" s="19" t="str" cm="1">
        <f t="array" ref="BN968">IF($AZ$10="", "", IF(IFERROR(INDEX($B968:$AE968, $BK968, MATCH($AZ$10, $B$11:$AE$11, 0)), "")="", "", IFERROR(INDEX($B968:$AE968, $BK968, MATCH($AZ$10, $B$11:$AE$11, 0)), "")))</f>
        <v/>
      </c>
      <c r="BO968" s="19" t="str">
        <f t="shared" si="226"/>
        <v/>
      </c>
      <c r="BP968" s="19" t="str">
        <f t="shared" si="227"/>
        <v/>
      </c>
      <c r="BQ968" s="19" t="str">
        <f t="shared" si="228"/>
        <v/>
      </c>
      <c r="BR968" s="30" t="str">
        <f t="shared" si="229"/>
        <v/>
      </c>
      <c r="BS968" s="19" t="str">
        <f t="shared" si="230"/>
        <v/>
      </c>
      <c r="BT968" s="40" t="str" cm="1">
        <f t="array" ref="BT968">IFERROR(DATE(INDEX($BQ968:$BS968, $BK968, MATCH($BN$5, $BQ$10:$BS$10, 0)), INDEX($BQ968:$BS968, $BK968, MATCH($BN$4, $BQ$10:$BS$10, 0)), INDEX($BQ968:$BS968, $BK968, MATCH($BN$3, $BQ$10:$BS$10, 0))), "")</f>
        <v/>
      </c>
      <c r="BV968" s="19" t="str">
        <f t="shared" si="231"/>
        <v/>
      </c>
      <c r="BX968" s="19" t="str">
        <f t="shared" si="232"/>
        <v/>
      </c>
      <c r="BZ968" s="30" t="str">
        <f t="shared" si="236"/>
        <v/>
      </c>
      <c r="CA968" s="13" t="str">
        <f t="shared" si="237"/>
        <v/>
      </c>
      <c r="CB968" s="13" t="str">
        <f t="shared" si="238"/>
        <v/>
      </c>
      <c r="CC968" s="13" t="str">
        <f t="shared" si="239"/>
        <v/>
      </c>
      <c r="CD968" s="32" t="str">
        <f t="shared" si="240"/>
        <v/>
      </c>
      <c r="CF968" s="52" t="str">
        <f t="shared" si="233"/>
        <v/>
      </c>
      <c r="CH968" s="19" t="str">
        <f>IF($CF968="", "", COUNTIF($CF$12:$CF$1210, "&gt;"&amp;$CF968)+1+COUNTIF($CF$12:$CF968, $CF968)-1)</f>
        <v/>
      </c>
      <c r="CJ968" s="19" t="str">
        <f t="shared" si="234"/>
        <v/>
      </c>
      <c r="CL968" s="87" t="str">
        <f t="shared" si="235"/>
        <v/>
      </c>
    </row>
    <row r="969" spans="1:90" x14ac:dyDescent="0.25">
      <c r="A969" s="11"/>
      <c r="B969" s="5"/>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7"/>
      <c r="AF969" s="11"/>
      <c r="AG969" s="12"/>
      <c r="AH969" s="12"/>
      <c r="AI969" s="12"/>
      <c r="AJ969" s="12"/>
      <c r="AK969" s="12"/>
      <c r="AL969" s="12"/>
      <c r="AM969" s="12"/>
      <c r="AN969" s="12"/>
      <c r="AO969" s="12"/>
      <c r="AP969" s="12"/>
      <c r="AQ969" s="12"/>
      <c r="AR969" s="12"/>
      <c r="AS969" s="12"/>
      <c r="AT969" s="12"/>
      <c r="AU969" s="12"/>
      <c r="AV969" s="12"/>
      <c r="AW969" s="12"/>
      <c r="AX969" s="12"/>
      <c r="AY969" s="12"/>
      <c r="AZ969" s="37" t="str">
        <f t="shared" si="225"/>
        <v/>
      </c>
      <c r="BA969" s="13" t="str" cm="1">
        <f t="array" ref="BA969">IF(BA$10="", "", IF(IFERROR(INDEX($B969:$AE969, $BK969, MATCH(BA$10, $B$11:$AE$11, 0)), "")="", "", IFERROR(VALUE(INDEX($B969:$AE969, $BK969, MATCH(BA$10, $B$11:$AE$11, 0))), "")))</f>
        <v/>
      </c>
      <c r="BB969" s="13" t="str" cm="1">
        <f t="array" ref="BB969">IF(BB$10="", "", IF(IFERROR(INDEX($B969:$AE969, $BK969, MATCH(BB$10, $B$11:$AE$11, 0)), "")="", "", IFERROR(VALUE(INDEX($B969:$AE969, $BK969, MATCH(BB$10, $B$11:$AE$11, 0))), "")))</f>
        <v/>
      </c>
      <c r="BC969" s="13" t="str" cm="1">
        <f t="array" ref="BC969">IF(BC$10="", "", IF(IFERROR(INDEX($B969:$AE969, $BK969, MATCH(BC$10, $B$11:$AE$11, 0)), "")="", "", IFERROR(VALUE(INDEX($B969:$AE969, $BK969, MATCH(BC$10, $B$11:$AE$11, 0))), "")))</f>
        <v/>
      </c>
      <c r="BD969" s="13" t="str" cm="1">
        <f t="array" ref="BD969">IF(BD$10="", "", IF(IFERROR(INDEX($B969:$AE969, $BK969, MATCH(BD$10, $B$11:$AE$11, 0)), "")="", "", IFERROR(VALUE(INDEX($B969:$AE969, $BK969, MATCH(BD$10, $B$11:$AE$11, 0))), "")))</f>
        <v/>
      </c>
      <c r="BE969" s="32" t="str" cm="1">
        <f t="array" ref="BE969">IF(BE$10="", "", IF(IFERROR(INDEX($B969:$AE969, $BK969, MATCH(BE$10, $B$11:$AE$11, 0)), "")="", "", IFERROR(VALUE(INDEX($B969:$AE969, $BK969, MATCH(BE$10, $B$11:$AE$11, 0))), "")))</f>
        <v/>
      </c>
      <c r="BF969" s="12"/>
      <c r="BG969" s="44" t="str" cm="1">
        <f t="array" ref="BG969">IF(BG$10="", "", IF(IFERROR(INDEX($B969:$AE969, $BK969, MATCH(BG$10, $B$11:$AE$11, 0)), "")="", "", IFERROR(LEFT(INDEX($B969:$AE969, $BK969, MATCH(BG$10, $B$11:$AE$11, 0)), 70), "")))</f>
        <v/>
      </c>
      <c r="BH969" s="12"/>
      <c r="BI969" s="44" t="str" cm="1">
        <f t="array" ref="BI969">IF(BI$10="", "", IF(IFERROR(INDEX($B969:$AE969, $BK969, MATCH(BI$10, $B$11:$AE$11, 0)), "")="", "", IFERROR(INDEX($B969:$AE969, $BK969, MATCH(BI$10, $B$11:$AE$11, 0)), "")))</f>
        <v/>
      </c>
      <c r="BJ969" s="12"/>
      <c r="BN969" s="19" t="str" cm="1">
        <f t="array" ref="BN969">IF($AZ$10="", "", IF(IFERROR(INDEX($B969:$AE969, $BK969, MATCH($AZ$10, $B$11:$AE$11, 0)), "")="", "", IFERROR(INDEX($B969:$AE969, $BK969, MATCH($AZ$10, $B$11:$AE$11, 0)), "")))</f>
        <v/>
      </c>
      <c r="BO969" s="19" t="str">
        <f t="shared" si="226"/>
        <v/>
      </c>
      <c r="BP969" s="19" t="str">
        <f t="shared" si="227"/>
        <v/>
      </c>
      <c r="BQ969" s="19" t="str">
        <f t="shared" si="228"/>
        <v/>
      </c>
      <c r="BR969" s="30" t="str">
        <f t="shared" si="229"/>
        <v/>
      </c>
      <c r="BS969" s="19" t="str">
        <f t="shared" si="230"/>
        <v/>
      </c>
      <c r="BT969" s="40" t="str" cm="1">
        <f t="array" ref="BT969">IFERROR(DATE(INDEX($BQ969:$BS969, $BK969, MATCH($BN$5, $BQ$10:$BS$10, 0)), INDEX($BQ969:$BS969, $BK969, MATCH($BN$4, $BQ$10:$BS$10, 0)), INDEX($BQ969:$BS969, $BK969, MATCH($BN$3, $BQ$10:$BS$10, 0))), "")</f>
        <v/>
      </c>
      <c r="BV969" s="19" t="str">
        <f t="shared" si="231"/>
        <v/>
      </c>
      <c r="BX969" s="19" t="str">
        <f t="shared" si="232"/>
        <v/>
      </c>
      <c r="BZ969" s="30" t="str">
        <f t="shared" si="236"/>
        <v/>
      </c>
      <c r="CA969" s="13" t="str">
        <f t="shared" si="237"/>
        <v/>
      </c>
      <c r="CB969" s="13" t="str">
        <f t="shared" si="238"/>
        <v/>
      </c>
      <c r="CC969" s="13" t="str">
        <f t="shared" si="239"/>
        <v/>
      </c>
      <c r="CD969" s="32" t="str">
        <f t="shared" si="240"/>
        <v/>
      </c>
      <c r="CF969" s="52" t="str">
        <f t="shared" si="233"/>
        <v/>
      </c>
      <c r="CH969" s="19" t="str">
        <f>IF($CF969="", "", COUNTIF($CF$12:$CF$1210, "&gt;"&amp;$CF969)+1+COUNTIF($CF$12:$CF969, $CF969)-1)</f>
        <v/>
      </c>
      <c r="CJ969" s="19" t="str">
        <f t="shared" si="234"/>
        <v/>
      </c>
      <c r="CL969" s="87" t="str">
        <f t="shared" si="235"/>
        <v/>
      </c>
    </row>
    <row r="970" spans="1:90" x14ac:dyDescent="0.25">
      <c r="A970" s="11"/>
      <c r="B970" s="5"/>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7"/>
      <c r="AF970" s="11"/>
      <c r="AG970" s="12"/>
      <c r="AH970" s="12"/>
      <c r="AI970" s="12"/>
      <c r="AJ970" s="12"/>
      <c r="AK970" s="12"/>
      <c r="AL970" s="12"/>
      <c r="AM970" s="12"/>
      <c r="AN970" s="12"/>
      <c r="AO970" s="12"/>
      <c r="AP970" s="12"/>
      <c r="AQ970" s="12"/>
      <c r="AR970" s="12"/>
      <c r="AS970" s="12"/>
      <c r="AT970" s="12"/>
      <c r="AU970" s="12"/>
      <c r="AV970" s="12"/>
      <c r="AW970" s="12"/>
      <c r="AX970" s="12"/>
      <c r="AY970" s="12"/>
      <c r="AZ970" s="37" t="str">
        <f t="shared" si="225"/>
        <v/>
      </c>
      <c r="BA970" s="13" t="str" cm="1">
        <f t="array" ref="BA970">IF(BA$10="", "", IF(IFERROR(INDEX($B970:$AE970, $BK970, MATCH(BA$10, $B$11:$AE$11, 0)), "")="", "", IFERROR(VALUE(INDEX($B970:$AE970, $BK970, MATCH(BA$10, $B$11:$AE$11, 0))), "")))</f>
        <v/>
      </c>
      <c r="BB970" s="13" t="str" cm="1">
        <f t="array" ref="BB970">IF(BB$10="", "", IF(IFERROR(INDEX($B970:$AE970, $BK970, MATCH(BB$10, $B$11:$AE$11, 0)), "")="", "", IFERROR(VALUE(INDEX($B970:$AE970, $BK970, MATCH(BB$10, $B$11:$AE$11, 0))), "")))</f>
        <v/>
      </c>
      <c r="BC970" s="13" t="str" cm="1">
        <f t="array" ref="BC970">IF(BC$10="", "", IF(IFERROR(INDEX($B970:$AE970, $BK970, MATCH(BC$10, $B$11:$AE$11, 0)), "")="", "", IFERROR(VALUE(INDEX($B970:$AE970, $BK970, MATCH(BC$10, $B$11:$AE$11, 0))), "")))</f>
        <v/>
      </c>
      <c r="BD970" s="13" t="str" cm="1">
        <f t="array" ref="BD970">IF(BD$10="", "", IF(IFERROR(INDEX($B970:$AE970, $BK970, MATCH(BD$10, $B$11:$AE$11, 0)), "")="", "", IFERROR(VALUE(INDEX($B970:$AE970, $BK970, MATCH(BD$10, $B$11:$AE$11, 0))), "")))</f>
        <v/>
      </c>
      <c r="BE970" s="32" t="str" cm="1">
        <f t="array" ref="BE970">IF(BE$10="", "", IF(IFERROR(INDEX($B970:$AE970, $BK970, MATCH(BE$10, $B$11:$AE$11, 0)), "")="", "", IFERROR(VALUE(INDEX($B970:$AE970, $BK970, MATCH(BE$10, $B$11:$AE$11, 0))), "")))</f>
        <v/>
      </c>
      <c r="BF970" s="12"/>
      <c r="BG970" s="44" t="str" cm="1">
        <f t="array" ref="BG970">IF(BG$10="", "", IF(IFERROR(INDEX($B970:$AE970, $BK970, MATCH(BG$10, $B$11:$AE$11, 0)), "")="", "", IFERROR(LEFT(INDEX($B970:$AE970, $BK970, MATCH(BG$10, $B$11:$AE$11, 0)), 70), "")))</f>
        <v/>
      </c>
      <c r="BH970" s="12"/>
      <c r="BI970" s="44" t="str" cm="1">
        <f t="array" ref="BI970">IF(BI$10="", "", IF(IFERROR(INDEX($B970:$AE970, $BK970, MATCH(BI$10, $B$11:$AE$11, 0)), "")="", "", IFERROR(INDEX($B970:$AE970, $BK970, MATCH(BI$10, $B$11:$AE$11, 0)), "")))</f>
        <v/>
      </c>
      <c r="BJ970" s="12"/>
      <c r="BN970" s="19" t="str" cm="1">
        <f t="array" ref="BN970">IF($AZ$10="", "", IF(IFERROR(INDEX($B970:$AE970, $BK970, MATCH($AZ$10, $B$11:$AE$11, 0)), "")="", "", IFERROR(INDEX($B970:$AE970, $BK970, MATCH($AZ$10, $B$11:$AE$11, 0)), "")))</f>
        <v/>
      </c>
      <c r="BO970" s="19" t="str">
        <f t="shared" si="226"/>
        <v/>
      </c>
      <c r="BP970" s="19" t="str">
        <f t="shared" si="227"/>
        <v/>
      </c>
      <c r="BQ970" s="19" t="str">
        <f t="shared" si="228"/>
        <v/>
      </c>
      <c r="BR970" s="30" t="str">
        <f t="shared" si="229"/>
        <v/>
      </c>
      <c r="BS970" s="19" t="str">
        <f t="shared" si="230"/>
        <v/>
      </c>
      <c r="BT970" s="40" t="str" cm="1">
        <f t="array" ref="BT970">IFERROR(DATE(INDEX($BQ970:$BS970, $BK970, MATCH($BN$5, $BQ$10:$BS$10, 0)), INDEX($BQ970:$BS970, $BK970, MATCH($BN$4, $BQ$10:$BS$10, 0)), INDEX($BQ970:$BS970, $BK970, MATCH($BN$3, $BQ$10:$BS$10, 0))), "")</f>
        <v/>
      </c>
      <c r="BV970" s="19" t="str">
        <f t="shared" si="231"/>
        <v/>
      </c>
      <c r="BX970" s="19" t="str">
        <f t="shared" si="232"/>
        <v/>
      </c>
      <c r="BZ970" s="30" t="str">
        <f t="shared" si="236"/>
        <v/>
      </c>
      <c r="CA970" s="13" t="str">
        <f t="shared" si="237"/>
        <v/>
      </c>
      <c r="CB970" s="13" t="str">
        <f t="shared" si="238"/>
        <v/>
      </c>
      <c r="CC970" s="13" t="str">
        <f t="shared" si="239"/>
        <v/>
      </c>
      <c r="CD970" s="32" t="str">
        <f t="shared" si="240"/>
        <v/>
      </c>
      <c r="CF970" s="52" t="str">
        <f t="shared" si="233"/>
        <v/>
      </c>
      <c r="CH970" s="19" t="str">
        <f>IF($CF970="", "", COUNTIF($CF$12:$CF$1210, "&gt;"&amp;$CF970)+1+COUNTIF($CF$12:$CF970, $CF970)-1)</f>
        <v/>
      </c>
      <c r="CJ970" s="19" t="str">
        <f t="shared" si="234"/>
        <v/>
      </c>
      <c r="CL970" s="87" t="str">
        <f t="shared" si="235"/>
        <v/>
      </c>
    </row>
    <row r="971" spans="1:90" x14ac:dyDescent="0.25">
      <c r="A971" s="11"/>
      <c r="B971" s="5"/>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7"/>
      <c r="AF971" s="11"/>
      <c r="AG971" s="12"/>
      <c r="AH971" s="12"/>
      <c r="AI971" s="12"/>
      <c r="AJ971" s="12"/>
      <c r="AK971" s="12"/>
      <c r="AL971" s="12"/>
      <c r="AM971" s="12"/>
      <c r="AN971" s="12"/>
      <c r="AO971" s="12"/>
      <c r="AP971" s="12"/>
      <c r="AQ971" s="12"/>
      <c r="AR971" s="12"/>
      <c r="AS971" s="12"/>
      <c r="AT971" s="12"/>
      <c r="AU971" s="12"/>
      <c r="AV971" s="12"/>
      <c r="AW971" s="12"/>
      <c r="AX971" s="12"/>
      <c r="AY971" s="12"/>
      <c r="AZ971" s="37" t="str">
        <f t="shared" si="225"/>
        <v/>
      </c>
      <c r="BA971" s="13" t="str" cm="1">
        <f t="array" ref="BA971">IF(BA$10="", "", IF(IFERROR(INDEX($B971:$AE971, $BK971, MATCH(BA$10, $B$11:$AE$11, 0)), "")="", "", IFERROR(VALUE(INDEX($B971:$AE971, $BK971, MATCH(BA$10, $B$11:$AE$11, 0))), "")))</f>
        <v/>
      </c>
      <c r="BB971" s="13" t="str" cm="1">
        <f t="array" ref="BB971">IF(BB$10="", "", IF(IFERROR(INDEX($B971:$AE971, $BK971, MATCH(BB$10, $B$11:$AE$11, 0)), "")="", "", IFERROR(VALUE(INDEX($B971:$AE971, $BK971, MATCH(BB$10, $B$11:$AE$11, 0))), "")))</f>
        <v/>
      </c>
      <c r="BC971" s="13" t="str" cm="1">
        <f t="array" ref="BC971">IF(BC$10="", "", IF(IFERROR(INDEX($B971:$AE971, $BK971, MATCH(BC$10, $B$11:$AE$11, 0)), "")="", "", IFERROR(VALUE(INDEX($B971:$AE971, $BK971, MATCH(BC$10, $B$11:$AE$11, 0))), "")))</f>
        <v/>
      </c>
      <c r="BD971" s="13" t="str" cm="1">
        <f t="array" ref="BD971">IF(BD$10="", "", IF(IFERROR(INDEX($B971:$AE971, $BK971, MATCH(BD$10, $B$11:$AE$11, 0)), "")="", "", IFERROR(VALUE(INDEX($B971:$AE971, $BK971, MATCH(BD$10, $B$11:$AE$11, 0))), "")))</f>
        <v/>
      </c>
      <c r="BE971" s="32" t="str" cm="1">
        <f t="array" ref="BE971">IF(BE$10="", "", IF(IFERROR(INDEX($B971:$AE971, $BK971, MATCH(BE$10, $B$11:$AE$11, 0)), "")="", "", IFERROR(VALUE(INDEX($B971:$AE971, $BK971, MATCH(BE$10, $B$11:$AE$11, 0))), "")))</f>
        <v/>
      </c>
      <c r="BF971" s="12"/>
      <c r="BG971" s="44" t="str" cm="1">
        <f t="array" ref="BG971">IF(BG$10="", "", IF(IFERROR(INDEX($B971:$AE971, $BK971, MATCH(BG$10, $B$11:$AE$11, 0)), "")="", "", IFERROR(LEFT(INDEX($B971:$AE971, $BK971, MATCH(BG$10, $B$11:$AE$11, 0)), 70), "")))</f>
        <v/>
      </c>
      <c r="BH971" s="12"/>
      <c r="BI971" s="44" t="str" cm="1">
        <f t="array" ref="BI971">IF(BI$10="", "", IF(IFERROR(INDEX($B971:$AE971, $BK971, MATCH(BI$10, $B$11:$AE$11, 0)), "")="", "", IFERROR(INDEX($B971:$AE971, $BK971, MATCH(BI$10, $B$11:$AE$11, 0)), "")))</f>
        <v/>
      </c>
      <c r="BJ971" s="12"/>
      <c r="BN971" s="19" t="str" cm="1">
        <f t="array" ref="BN971">IF($AZ$10="", "", IF(IFERROR(INDEX($B971:$AE971, $BK971, MATCH($AZ$10, $B$11:$AE$11, 0)), "")="", "", IFERROR(INDEX($B971:$AE971, $BK971, MATCH($AZ$10, $B$11:$AE$11, 0)), "")))</f>
        <v/>
      </c>
      <c r="BO971" s="19" t="str">
        <f t="shared" si="226"/>
        <v/>
      </c>
      <c r="BP971" s="19" t="str">
        <f t="shared" si="227"/>
        <v/>
      </c>
      <c r="BQ971" s="19" t="str">
        <f t="shared" si="228"/>
        <v/>
      </c>
      <c r="BR971" s="30" t="str">
        <f t="shared" si="229"/>
        <v/>
      </c>
      <c r="BS971" s="19" t="str">
        <f t="shared" si="230"/>
        <v/>
      </c>
      <c r="BT971" s="40" t="str" cm="1">
        <f t="array" ref="BT971">IFERROR(DATE(INDEX($BQ971:$BS971, $BK971, MATCH($BN$5, $BQ$10:$BS$10, 0)), INDEX($BQ971:$BS971, $BK971, MATCH($BN$4, $BQ$10:$BS$10, 0)), INDEX($BQ971:$BS971, $BK971, MATCH($BN$3, $BQ$10:$BS$10, 0))), "")</f>
        <v/>
      </c>
      <c r="BV971" s="19" t="str">
        <f t="shared" si="231"/>
        <v/>
      </c>
      <c r="BX971" s="19" t="str">
        <f t="shared" si="232"/>
        <v/>
      </c>
      <c r="BZ971" s="30" t="str">
        <f t="shared" si="236"/>
        <v/>
      </c>
      <c r="CA971" s="13" t="str">
        <f t="shared" si="237"/>
        <v/>
      </c>
      <c r="CB971" s="13" t="str">
        <f t="shared" si="238"/>
        <v/>
      </c>
      <c r="CC971" s="13" t="str">
        <f t="shared" si="239"/>
        <v/>
      </c>
      <c r="CD971" s="32" t="str">
        <f t="shared" si="240"/>
        <v/>
      </c>
      <c r="CF971" s="52" t="str">
        <f t="shared" si="233"/>
        <v/>
      </c>
      <c r="CH971" s="19" t="str">
        <f>IF($CF971="", "", COUNTIF($CF$12:$CF$1210, "&gt;"&amp;$CF971)+1+COUNTIF($CF$12:$CF971, $CF971)-1)</f>
        <v/>
      </c>
      <c r="CJ971" s="19" t="str">
        <f t="shared" si="234"/>
        <v/>
      </c>
      <c r="CL971" s="87" t="str">
        <f t="shared" si="235"/>
        <v/>
      </c>
    </row>
    <row r="972" spans="1:90" x14ac:dyDescent="0.25">
      <c r="A972" s="11"/>
      <c r="B972" s="5"/>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7"/>
      <c r="AF972" s="11"/>
      <c r="AG972" s="12"/>
      <c r="AH972" s="12"/>
      <c r="AI972" s="12"/>
      <c r="AJ972" s="12"/>
      <c r="AK972" s="12"/>
      <c r="AL972" s="12"/>
      <c r="AM972" s="12"/>
      <c r="AN972" s="12"/>
      <c r="AO972" s="12"/>
      <c r="AP972" s="12"/>
      <c r="AQ972" s="12"/>
      <c r="AR972" s="12"/>
      <c r="AS972" s="12"/>
      <c r="AT972" s="12"/>
      <c r="AU972" s="12"/>
      <c r="AV972" s="12"/>
      <c r="AW972" s="12"/>
      <c r="AX972" s="12"/>
      <c r="AY972" s="12"/>
      <c r="AZ972" s="37" t="str">
        <f t="shared" si="225"/>
        <v/>
      </c>
      <c r="BA972" s="13" t="str" cm="1">
        <f t="array" ref="BA972">IF(BA$10="", "", IF(IFERROR(INDEX($B972:$AE972, $BK972, MATCH(BA$10, $B$11:$AE$11, 0)), "")="", "", IFERROR(VALUE(INDEX($B972:$AE972, $BK972, MATCH(BA$10, $B$11:$AE$11, 0))), "")))</f>
        <v/>
      </c>
      <c r="BB972" s="13" t="str" cm="1">
        <f t="array" ref="BB972">IF(BB$10="", "", IF(IFERROR(INDEX($B972:$AE972, $BK972, MATCH(BB$10, $B$11:$AE$11, 0)), "")="", "", IFERROR(VALUE(INDEX($B972:$AE972, $BK972, MATCH(BB$10, $B$11:$AE$11, 0))), "")))</f>
        <v/>
      </c>
      <c r="BC972" s="13" t="str" cm="1">
        <f t="array" ref="BC972">IF(BC$10="", "", IF(IFERROR(INDEX($B972:$AE972, $BK972, MATCH(BC$10, $B$11:$AE$11, 0)), "")="", "", IFERROR(VALUE(INDEX($B972:$AE972, $BK972, MATCH(BC$10, $B$11:$AE$11, 0))), "")))</f>
        <v/>
      </c>
      <c r="BD972" s="13" t="str" cm="1">
        <f t="array" ref="BD972">IF(BD$10="", "", IF(IFERROR(INDEX($B972:$AE972, $BK972, MATCH(BD$10, $B$11:$AE$11, 0)), "")="", "", IFERROR(VALUE(INDEX($B972:$AE972, $BK972, MATCH(BD$10, $B$11:$AE$11, 0))), "")))</f>
        <v/>
      </c>
      <c r="BE972" s="32" t="str" cm="1">
        <f t="array" ref="BE972">IF(BE$10="", "", IF(IFERROR(INDEX($B972:$AE972, $BK972, MATCH(BE$10, $B$11:$AE$11, 0)), "")="", "", IFERROR(VALUE(INDEX($B972:$AE972, $BK972, MATCH(BE$10, $B$11:$AE$11, 0))), "")))</f>
        <v/>
      </c>
      <c r="BF972" s="12"/>
      <c r="BG972" s="44" t="str" cm="1">
        <f t="array" ref="BG972">IF(BG$10="", "", IF(IFERROR(INDEX($B972:$AE972, $BK972, MATCH(BG$10, $B$11:$AE$11, 0)), "")="", "", IFERROR(LEFT(INDEX($B972:$AE972, $BK972, MATCH(BG$10, $B$11:$AE$11, 0)), 70), "")))</f>
        <v/>
      </c>
      <c r="BH972" s="12"/>
      <c r="BI972" s="44" t="str" cm="1">
        <f t="array" ref="BI972">IF(BI$10="", "", IF(IFERROR(INDEX($B972:$AE972, $BK972, MATCH(BI$10, $B$11:$AE$11, 0)), "")="", "", IFERROR(INDEX($B972:$AE972, $BK972, MATCH(BI$10, $B$11:$AE$11, 0)), "")))</f>
        <v/>
      </c>
      <c r="BJ972" s="12"/>
      <c r="BN972" s="19" t="str" cm="1">
        <f t="array" ref="BN972">IF($AZ$10="", "", IF(IFERROR(INDEX($B972:$AE972, $BK972, MATCH($AZ$10, $B$11:$AE$11, 0)), "")="", "", IFERROR(INDEX($B972:$AE972, $BK972, MATCH($AZ$10, $B$11:$AE$11, 0)), "")))</f>
        <v/>
      </c>
      <c r="BO972" s="19" t="str">
        <f t="shared" si="226"/>
        <v/>
      </c>
      <c r="BP972" s="19" t="str">
        <f t="shared" si="227"/>
        <v/>
      </c>
      <c r="BQ972" s="19" t="str">
        <f t="shared" si="228"/>
        <v/>
      </c>
      <c r="BR972" s="30" t="str">
        <f t="shared" si="229"/>
        <v/>
      </c>
      <c r="BS972" s="19" t="str">
        <f t="shared" si="230"/>
        <v/>
      </c>
      <c r="BT972" s="40" t="str" cm="1">
        <f t="array" ref="BT972">IFERROR(DATE(INDEX($BQ972:$BS972, $BK972, MATCH($BN$5, $BQ$10:$BS$10, 0)), INDEX($BQ972:$BS972, $BK972, MATCH($BN$4, $BQ$10:$BS$10, 0)), INDEX($BQ972:$BS972, $BK972, MATCH($BN$3, $BQ$10:$BS$10, 0))), "")</f>
        <v/>
      </c>
      <c r="BV972" s="19" t="str">
        <f t="shared" si="231"/>
        <v/>
      </c>
      <c r="BX972" s="19" t="str">
        <f t="shared" si="232"/>
        <v/>
      </c>
      <c r="BZ972" s="30" t="str">
        <f t="shared" si="236"/>
        <v/>
      </c>
      <c r="CA972" s="13" t="str">
        <f t="shared" si="237"/>
        <v/>
      </c>
      <c r="CB972" s="13" t="str">
        <f t="shared" si="238"/>
        <v/>
      </c>
      <c r="CC972" s="13" t="str">
        <f t="shared" si="239"/>
        <v/>
      </c>
      <c r="CD972" s="32" t="str">
        <f t="shared" si="240"/>
        <v/>
      </c>
      <c r="CF972" s="52" t="str">
        <f t="shared" si="233"/>
        <v/>
      </c>
      <c r="CH972" s="19" t="str">
        <f>IF($CF972="", "", COUNTIF($CF$12:$CF$1210, "&gt;"&amp;$CF972)+1+COUNTIF($CF$12:$CF972, $CF972)-1)</f>
        <v/>
      </c>
      <c r="CJ972" s="19" t="str">
        <f t="shared" si="234"/>
        <v/>
      </c>
      <c r="CL972" s="87" t="str">
        <f t="shared" si="235"/>
        <v/>
      </c>
    </row>
    <row r="973" spans="1:90" x14ac:dyDescent="0.25">
      <c r="A973" s="11"/>
      <c r="B973" s="5"/>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7"/>
      <c r="AF973" s="11"/>
      <c r="AG973" s="12"/>
      <c r="AH973" s="12"/>
      <c r="AI973" s="12"/>
      <c r="AJ973" s="12"/>
      <c r="AK973" s="12"/>
      <c r="AL973" s="12"/>
      <c r="AM973" s="12"/>
      <c r="AN973" s="12"/>
      <c r="AO973" s="12"/>
      <c r="AP973" s="12"/>
      <c r="AQ973" s="12"/>
      <c r="AR973" s="12"/>
      <c r="AS973" s="12"/>
      <c r="AT973" s="12"/>
      <c r="AU973" s="12"/>
      <c r="AV973" s="12"/>
      <c r="AW973" s="12"/>
      <c r="AX973" s="12"/>
      <c r="AY973" s="12"/>
      <c r="AZ973" s="37" t="str">
        <f t="shared" ref="AZ973:AZ1036" si="241">$BT973</f>
        <v/>
      </c>
      <c r="BA973" s="13" t="str" cm="1">
        <f t="array" ref="BA973">IF(BA$10="", "", IF(IFERROR(INDEX($B973:$AE973, $BK973, MATCH(BA$10, $B$11:$AE$11, 0)), "")="", "", IFERROR(VALUE(INDEX($B973:$AE973, $BK973, MATCH(BA$10, $B$11:$AE$11, 0))), "")))</f>
        <v/>
      </c>
      <c r="BB973" s="13" t="str" cm="1">
        <f t="array" ref="BB973">IF(BB$10="", "", IF(IFERROR(INDEX($B973:$AE973, $BK973, MATCH(BB$10, $B$11:$AE$11, 0)), "")="", "", IFERROR(VALUE(INDEX($B973:$AE973, $BK973, MATCH(BB$10, $B$11:$AE$11, 0))), "")))</f>
        <v/>
      </c>
      <c r="BC973" s="13" t="str" cm="1">
        <f t="array" ref="BC973">IF(BC$10="", "", IF(IFERROR(INDEX($B973:$AE973, $BK973, MATCH(BC$10, $B$11:$AE$11, 0)), "")="", "", IFERROR(VALUE(INDEX($B973:$AE973, $BK973, MATCH(BC$10, $B$11:$AE$11, 0))), "")))</f>
        <v/>
      </c>
      <c r="BD973" s="13" t="str" cm="1">
        <f t="array" ref="BD973">IF(BD$10="", "", IF(IFERROR(INDEX($B973:$AE973, $BK973, MATCH(BD$10, $B$11:$AE$11, 0)), "")="", "", IFERROR(VALUE(INDEX($B973:$AE973, $BK973, MATCH(BD$10, $B$11:$AE$11, 0))), "")))</f>
        <v/>
      </c>
      <c r="BE973" s="32" t="str" cm="1">
        <f t="array" ref="BE973">IF(BE$10="", "", IF(IFERROR(INDEX($B973:$AE973, $BK973, MATCH(BE$10, $B$11:$AE$11, 0)), "")="", "", IFERROR(VALUE(INDEX($B973:$AE973, $BK973, MATCH(BE$10, $B$11:$AE$11, 0))), "")))</f>
        <v/>
      </c>
      <c r="BF973" s="12"/>
      <c r="BG973" s="44" t="str" cm="1">
        <f t="array" ref="BG973">IF(BG$10="", "", IF(IFERROR(INDEX($B973:$AE973, $BK973, MATCH(BG$10, $B$11:$AE$11, 0)), "")="", "", IFERROR(LEFT(INDEX($B973:$AE973, $BK973, MATCH(BG$10, $B$11:$AE$11, 0)), 70), "")))</f>
        <v/>
      </c>
      <c r="BH973" s="12"/>
      <c r="BI973" s="44" t="str" cm="1">
        <f t="array" ref="BI973">IF(BI$10="", "", IF(IFERROR(INDEX($B973:$AE973, $BK973, MATCH(BI$10, $B$11:$AE$11, 0)), "")="", "", IFERROR(INDEX($B973:$AE973, $BK973, MATCH(BI$10, $B$11:$AE$11, 0)), "")))</f>
        <v/>
      </c>
      <c r="BJ973" s="12"/>
      <c r="BN973" s="19" t="str" cm="1">
        <f t="array" ref="BN973">IF($AZ$10="", "", IF(IFERROR(INDEX($B973:$AE973, $BK973, MATCH($AZ$10, $B$11:$AE$11, 0)), "")="", "", IFERROR(INDEX($B973:$AE973, $BK973, MATCH($AZ$10, $B$11:$AE$11, 0)), "")))</f>
        <v/>
      </c>
      <c r="BO973" s="19" t="str">
        <f t="shared" ref="BO973:BO1036" si="242">IF($BN973="", "", IFERROR(FIND("/", $BN973), ""))</f>
        <v/>
      </c>
      <c r="BP973" s="19" t="str">
        <f t="shared" ref="BP973:BP1036" si="243">IF(OR($BN973="", $BO973=""), "", IFERROR(FIND("/", $BN973, $BO973+1), ""))</f>
        <v/>
      </c>
      <c r="BQ973" s="19" t="str">
        <f t="shared" ref="BQ973:BQ1036" si="244">IF($BN973="", "", IFERROR(VALUE(LEFT($BN973, $BO973-1)), ""))</f>
        <v/>
      </c>
      <c r="BR973" s="30" t="str">
        <f t="shared" ref="BR973:BR1036" si="245">IF($BN973="", "", IFERROR(VALUE(MID($BN973, $BO973+1, (BP973-BO973-1))), ""))</f>
        <v/>
      </c>
      <c r="BS973" s="19" t="str">
        <f t="shared" ref="BS973:BS1036" si="246">IF($BN973="", "", IFERROR(VALUE(MID($BN973, $BP973+1, (LEN(BN973)-BP973))), ""))</f>
        <v/>
      </c>
      <c r="BT973" s="40" t="str" cm="1">
        <f t="array" ref="BT973">IFERROR(DATE(INDEX($BQ973:$BS973, $BK973, MATCH($BN$5, $BQ$10:$BS$10, 0)), INDEX($BQ973:$BS973, $BK973, MATCH($BN$4, $BQ$10:$BS$10, 0)), INDEX($BQ973:$BS973, $BK973, MATCH($BN$3, $BQ$10:$BS$10, 0))), "")</f>
        <v/>
      </c>
      <c r="BV973" s="19" t="str">
        <f t="shared" ref="BV973:BV1036" si="247">IF(COUNTIF($B973:$AE973, "")=30, "", "X")</f>
        <v/>
      </c>
      <c r="BX973" s="19" t="str">
        <f t="shared" ref="BX973:BX1036" si="248">IF($BI973="", "", IF(COUNTIF($BI$12:$BI$1210, $BI973)&gt;1, "X", ""))</f>
        <v/>
      </c>
      <c r="BZ973" s="30" t="str">
        <f t="shared" si="236"/>
        <v/>
      </c>
      <c r="CA973" s="13" t="str">
        <f t="shared" si="237"/>
        <v/>
      </c>
      <c r="CB973" s="13" t="str">
        <f t="shared" si="238"/>
        <v/>
      </c>
      <c r="CC973" s="13" t="str">
        <f t="shared" si="239"/>
        <v/>
      </c>
      <c r="CD973" s="32" t="str">
        <f t="shared" si="240"/>
        <v/>
      </c>
      <c r="CF973" s="52" t="str">
        <f t="shared" ref="CF973:CF1036" si="249">IF($BV973="", "", IFERROR(SUM($BZ973:$CD973), ""))</f>
        <v/>
      </c>
      <c r="CH973" s="19" t="str">
        <f>IF($CF973="", "", COUNTIF($CF$12:$CF$1210, "&gt;"&amp;$CF973)+1+COUNTIF($CF$12:$CF973, $CF973)-1)</f>
        <v/>
      </c>
      <c r="CJ973" s="19" t="str">
        <f t="shared" ref="CJ973:CJ1036" si="250">IF($BT973="", "", IFERROR(TEXT($BT973, "mmm yyyy"), ""))</f>
        <v/>
      </c>
      <c r="CL973" s="87" t="str">
        <f t="shared" ref="CL973:CL1036" si="251">IF($BV973="", "", IFERROR(SUM($BB973:$BE973)/$BA973, ""))</f>
        <v/>
      </c>
    </row>
    <row r="974" spans="1:90" x14ac:dyDescent="0.25">
      <c r="A974" s="11"/>
      <c r="B974" s="5"/>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7"/>
      <c r="AF974" s="11"/>
      <c r="AG974" s="12"/>
      <c r="AH974" s="12"/>
      <c r="AI974" s="12"/>
      <c r="AJ974" s="12"/>
      <c r="AK974" s="12"/>
      <c r="AL974" s="12"/>
      <c r="AM974" s="12"/>
      <c r="AN974" s="12"/>
      <c r="AO974" s="12"/>
      <c r="AP974" s="12"/>
      <c r="AQ974" s="12"/>
      <c r="AR974" s="12"/>
      <c r="AS974" s="12"/>
      <c r="AT974" s="12"/>
      <c r="AU974" s="12"/>
      <c r="AV974" s="12"/>
      <c r="AW974" s="12"/>
      <c r="AX974" s="12"/>
      <c r="AY974" s="12"/>
      <c r="AZ974" s="37" t="str">
        <f t="shared" si="241"/>
        <v/>
      </c>
      <c r="BA974" s="13" t="str" cm="1">
        <f t="array" ref="BA974">IF(BA$10="", "", IF(IFERROR(INDEX($B974:$AE974, $BK974, MATCH(BA$10, $B$11:$AE$11, 0)), "")="", "", IFERROR(VALUE(INDEX($B974:$AE974, $BK974, MATCH(BA$10, $B$11:$AE$11, 0))), "")))</f>
        <v/>
      </c>
      <c r="BB974" s="13" t="str" cm="1">
        <f t="array" ref="BB974">IF(BB$10="", "", IF(IFERROR(INDEX($B974:$AE974, $BK974, MATCH(BB$10, $B$11:$AE$11, 0)), "")="", "", IFERROR(VALUE(INDEX($B974:$AE974, $BK974, MATCH(BB$10, $B$11:$AE$11, 0))), "")))</f>
        <v/>
      </c>
      <c r="BC974" s="13" t="str" cm="1">
        <f t="array" ref="BC974">IF(BC$10="", "", IF(IFERROR(INDEX($B974:$AE974, $BK974, MATCH(BC$10, $B$11:$AE$11, 0)), "")="", "", IFERROR(VALUE(INDEX($B974:$AE974, $BK974, MATCH(BC$10, $B$11:$AE$11, 0))), "")))</f>
        <v/>
      </c>
      <c r="BD974" s="13" t="str" cm="1">
        <f t="array" ref="BD974">IF(BD$10="", "", IF(IFERROR(INDEX($B974:$AE974, $BK974, MATCH(BD$10, $B$11:$AE$11, 0)), "")="", "", IFERROR(VALUE(INDEX($B974:$AE974, $BK974, MATCH(BD$10, $B$11:$AE$11, 0))), "")))</f>
        <v/>
      </c>
      <c r="BE974" s="32" t="str" cm="1">
        <f t="array" ref="BE974">IF(BE$10="", "", IF(IFERROR(INDEX($B974:$AE974, $BK974, MATCH(BE$10, $B$11:$AE$11, 0)), "")="", "", IFERROR(VALUE(INDEX($B974:$AE974, $BK974, MATCH(BE$10, $B$11:$AE$11, 0))), "")))</f>
        <v/>
      </c>
      <c r="BF974" s="12"/>
      <c r="BG974" s="44" t="str" cm="1">
        <f t="array" ref="BG974">IF(BG$10="", "", IF(IFERROR(INDEX($B974:$AE974, $BK974, MATCH(BG$10, $B$11:$AE$11, 0)), "")="", "", IFERROR(LEFT(INDEX($B974:$AE974, $BK974, MATCH(BG$10, $B$11:$AE$11, 0)), 70), "")))</f>
        <v/>
      </c>
      <c r="BH974" s="12"/>
      <c r="BI974" s="44" t="str" cm="1">
        <f t="array" ref="BI974">IF(BI$10="", "", IF(IFERROR(INDEX($B974:$AE974, $BK974, MATCH(BI$10, $B$11:$AE$11, 0)), "")="", "", IFERROR(INDEX($B974:$AE974, $BK974, MATCH(BI$10, $B$11:$AE$11, 0)), "")))</f>
        <v/>
      </c>
      <c r="BJ974" s="12"/>
      <c r="BN974" s="19" t="str" cm="1">
        <f t="array" ref="BN974">IF($AZ$10="", "", IF(IFERROR(INDEX($B974:$AE974, $BK974, MATCH($AZ$10, $B$11:$AE$11, 0)), "")="", "", IFERROR(INDEX($B974:$AE974, $BK974, MATCH($AZ$10, $B$11:$AE$11, 0)), "")))</f>
        <v/>
      </c>
      <c r="BO974" s="19" t="str">
        <f t="shared" si="242"/>
        <v/>
      </c>
      <c r="BP974" s="19" t="str">
        <f t="shared" si="243"/>
        <v/>
      </c>
      <c r="BQ974" s="19" t="str">
        <f t="shared" si="244"/>
        <v/>
      </c>
      <c r="BR974" s="30" t="str">
        <f t="shared" si="245"/>
        <v/>
      </c>
      <c r="BS974" s="19" t="str">
        <f t="shared" si="246"/>
        <v/>
      </c>
      <c r="BT974" s="40" t="str" cm="1">
        <f t="array" ref="BT974">IFERROR(DATE(INDEX($BQ974:$BS974, $BK974, MATCH($BN$5, $BQ$10:$BS$10, 0)), INDEX($BQ974:$BS974, $BK974, MATCH($BN$4, $BQ$10:$BS$10, 0)), INDEX($BQ974:$BS974, $BK974, MATCH($BN$3, $BQ$10:$BS$10, 0))), "")</f>
        <v/>
      </c>
      <c r="BV974" s="19" t="str">
        <f t="shared" si="247"/>
        <v/>
      </c>
      <c r="BX974" s="19" t="str">
        <f t="shared" si="248"/>
        <v/>
      </c>
      <c r="BZ974" s="30" t="str">
        <f t="shared" si="236"/>
        <v/>
      </c>
      <c r="CA974" s="13" t="str">
        <f t="shared" si="237"/>
        <v/>
      </c>
      <c r="CB974" s="13" t="str">
        <f t="shared" si="238"/>
        <v/>
      </c>
      <c r="CC974" s="13" t="str">
        <f t="shared" si="239"/>
        <v/>
      </c>
      <c r="CD974" s="32" t="str">
        <f t="shared" si="240"/>
        <v/>
      </c>
      <c r="CF974" s="52" t="str">
        <f t="shared" si="249"/>
        <v/>
      </c>
      <c r="CH974" s="19" t="str">
        <f>IF($CF974="", "", COUNTIF($CF$12:$CF$1210, "&gt;"&amp;$CF974)+1+COUNTIF($CF$12:$CF974, $CF974)-1)</f>
        <v/>
      </c>
      <c r="CJ974" s="19" t="str">
        <f t="shared" si="250"/>
        <v/>
      </c>
      <c r="CL974" s="87" t="str">
        <f t="shared" si="251"/>
        <v/>
      </c>
    </row>
    <row r="975" spans="1:90" x14ac:dyDescent="0.25">
      <c r="A975" s="11"/>
      <c r="B975" s="5"/>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7"/>
      <c r="AF975" s="11"/>
      <c r="AG975" s="12"/>
      <c r="AH975" s="12"/>
      <c r="AI975" s="12"/>
      <c r="AJ975" s="12"/>
      <c r="AK975" s="12"/>
      <c r="AL975" s="12"/>
      <c r="AM975" s="12"/>
      <c r="AN975" s="12"/>
      <c r="AO975" s="12"/>
      <c r="AP975" s="12"/>
      <c r="AQ975" s="12"/>
      <c r="AR975" s="12"/>
      <c r="AS975" s="12"/>
      <c r="AT975" s="12"/>
      <c r="AU975" s="12"/>
      <c r="AV975" s="12"/>
      <c r="AW975" s="12"/>
      <c r="AX975" s="12"/>
      <c r="AY975" s="12"/>
      <c r="AZ975" s="37" t="str">
        <f t="shared" si="241"/>
        <v/>
      </c>
      <c r="BA975" s="13" t="str" cm="1">
        <f t="array" ref="BA975">IF(BA$10="", "", IF(IFERROR(INDEX($B975:$AE975, $BK975, MATCH(BA$10, $B$11:$AE$11, 0)), "")="", "", IFERROR(VALUE(INDEX($B975:$AE975, $BK975, MATCH(BA$10, $B$11:$AE$11, 0))), "")))</f>
        <v/>
      </c>
      <c r="BB975" s="13" t="str" cm="1">
        <f t="array" ref="BB975">IF(BB$10="", "", IF(IFERROR(INDEX($B975:$AE975, $BK975, MATCH(BB$10, $B$11:$AE$11, 0)), "")="", "", IFERROR(VALUE(INDEX($B975:$AE975, $BK975, MATCH(BB$10, $B$11:$AE$11, 0))), "")))</f>
        <v/>
      </c>
      <c r="BC975" s="13" t="str" cm="1">
        <f t="array" ref="BC975">IF(BC$10="", "", IF(IFERROR(INDEX($B975:$AE975, $BK975, MATCH(BC$10, $B$11:$AE$11, 0)), "")="", "", IFERROR(VALUE(INDEX($B975:$AE975, $BK975, MATCH(BC$10, $B$11:$AE$11, 0))), "")))</f>
        <v/>
      </c>
      <c r="BD975" s="13" t="str" cm="1">
        <f t="array" ref="BD975">IF(BD$10="", "", IF(IFERROR(INDEX($B975:$AE975, $BK975, MATCH(BD$10, $B$11:$AE$11, 0)), "")="", "", IFERROR(VALUE(INDEX($B975:$AE975, $BK975, MATCH(BD$10, $B$11:$AE$11, 0))), "")))</f>
        <v/>
      </c>
      <c r="BE975" s="32" t="str" cm="1">
        <f t="array" ref="BE975">IF(BE$10="", "", IF(IFERROR(INDEX($B975:$AE975, $BK975, MATCH(BE$10, $B$11:$AE$11, 0)), "")="", "", IFERROR(VALUE(INDEX($B975:$AE975, $BK975, MATCH(BE$10, $B$11:$AE$11, 0))), "")))</f>
        <v/>
      </c>
      <c r="BF975" s="12"/>
      <c r="BG975" s="44" t="str" cm="1">
        <f t="array" ref="BG975">IF(BG$10="", "", IF(IFERROR(INDEX($B975:$AE975, $BK975, MATCH(BG$10, $B$11:$AE$11, 0)), "")="", "", IFERROR(LEFT(INDEX($B975:$AE975, $BK975, MATCH(BG$10, $B$11:$AE$11, 0)), 70), "")))</f>
        <v/>
      </c>
      <c r="BH975" s="12"/>
      <c r="BI975" s="44" t="str" cm="1">
        <f t="array" ref="BI975">IF(BI$10="", "", IF(IFERROR(INDEX($B975:$AE975, $BK975, MATCH(BI$10, $B$11:$AE$11, 0)), "")="", "", IFERROR(INDEX($B975:$AE975, $BK975, MATCH(BI$10, $B$11:$AE$11, 0)), "")))</f>
        <v/>
      </c>
      <c r="BJ975" s="12"/>
      <c r="BN975" s="19" t="str" cm="1">
        <f t="array" ref="BN975">IF($AZ$10="", "", IF(IFERROR(INDEX($B975:$AE975, $BK975, MATCH($AZ$10, $B$11:$AE$11, 0)), "")="", "", IFERROR(INDEX($B975:$AE975, $BK975, MATCH($AZ$10, $B$11:$AE$11, 0)), "")))</f>
        <v/>
      </c>
      <c r="BO975" s="19" t="str">
        <f t="shared" si="242"/>
        <v/>
      </c>
      <c r="BP975" s="19" t="str">
        <f t="shared" si="243"/>
        <v/>
      </c>
      <c r="BQ975" s="19" t="str">
        <f t="shared" si="244"/>
        <v/>
      </c>
      <c r="BR975" s="30" t="str">
        <f t="shared" si="245"/>
        <v/>
      </c>
      <c r="BS975" s="19" t="str">
        <f t="shared" si="246"/>
        <v/>
      </c>
      <c r="BT975" s="40" t="str" cm="1">
        <f t="array" ref="BT975">IFERROR(DATE(INDEX($BQ975:$BS975, $BK975, MATCH($BN$5, $BQ$10:$BS$10, 0)), INDEX($BQ975:$BS975, $BK975, MATCH($BN$4, $BQ$10:$BS$10, 0)), INDEX($BQ975:$BS975, $BK975, MATCH($BN$3, $BQ$10:$BS$10, 0))), "")</f>
        <v/>
      </c>
      <c r="BV975" s="19" t="str">
        <f t="shared" si="247"/>
        <v/>
      </c>
      <c r="BX975" s="19" t="str">
        <f t="shared" si="248"/>
        <v/>
      </c>
      <c r="BZ975" s="30" t="str">
        <f t="shared" ref="BZ975:BZ1038" si="252">IF(BA975="", "", IFERROR(ROUNDDOWN(BA975/BZ$9, 0)*BZ$8, ""))</f>
        <v/>
      </c>
      <c r="CA975" s="13" t="str">
        <f t="shared" ref="CA975:CA1038" si="253">IF(BB975="", "", IFERROR(ROUNDDOWN(BB975/CA$9, 0)*CA$8, ""))</f>
        <v/>
      </c>
      <c r="CB975" s="13" t="str">
        <f t="shared" ref="CB975:CB1038" si="254">IF(BC975="", "", IFERROR(ROUNDDOWN(BC975/CB$9, 0)*CB$8, ""))</f>
        <v/>
      </c>
      <c r="CC975" s="13" t="str">
        <f t="shared" ref="CC975:CC1038" si="255">IF(BD975="", "", IFERROR(ROUNDDOWN(BD975/CC$9, 0)*CC$8, ""))</f>
        <v/>
      </c>
      <c r="CD975" s="32" t="str">
        <f t="shared" ref="CD975:CD1038" si="256">IF(BE975="", "", IFERROR(ROUNDDOWN(BE975/CD$9, 0)*CD$8, ""))</f>
        <v/>
      </c>
      <c r="CF975" s="52" t="str">
        <f t="shared" si="249"/>
        <v/>
      </c>
      <c r="CH975" s="19" t="str">
        <f>IF($CF975="", "", COUNTIF($CF$12:$CF$1210, "&gt;"&amp;$CF975)+1+COUNTIF($CF$12:$CF975, $CF975)-1)</f>
        <v/>
      </c>
      <c r="CJ975" s="19" t="str">
        <f t="shared" si="250"/>
        <v/>
      </c>
      <c r="CL975" s="87" t="str">
        <f t="shared" si="251"/>
        <v/>
      </c>
    </row>
    <row r="976" spans="1:90" x14ac:dyDescent="0.25">
      <c r="A976" s="11"/>
      <c r="B976" s="5"/>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7"/>
      <c r="AF976" s="11"/>
      <c r="AG976" s="12"/>
      <c r="AH976" s="12"/>
      <c r="AI976" s="12"/>
      <c r="AJ976" s="12"/>
      <c r="AK976" s="12"/>
      <c r="AL976" s="12"/>
      <c r="AM976" s="12"/>
      <c r="AN976" s="12"/>
      <c r="AO976" s="12"/>
      <c r="AP976" s="12"/>
      <c r="AQ976" s="12"/>
      <c r="AR976" s="12"/>
      <c r="AS976" s="12"/>
      <c r="AT976" s="12"/>
      <c r="AU976" s="12"/>
      <c r="AV976" s="12"/>
      <c r="AW976" s="12"/>
      <c r="AX976" s="12"/>
      <c r="AY976" s="12"/>
      <c r="AZ976" s="37" t="str">
        <f t="shared" si="241"/>
        <v/>
      </c>
      <c r="BA976" s="13" t="str" cm="1">
        <f t="array" ref="BA976">IF(BA$10="", "", IF(IFERROR(INDEX($B976:$AE976, $BK976, MATCH(BA$10, $B$11:$AE$11, 0)), "")="", "", IFERROR(VALUE(INDEX($B976:$AE976, $BK976, MATCH(BA$10, $B$11:$AE$11, 0))), "")))</f>
        <v/>
      </c>
      <c r="BB976" s="13" t="str" cm="1">
        <f t="array" ref="BB976">IF(BB$10="", "", IF(IFERROR(INDEX($B976:$AE976, $BK976, MATCH(BB$10, $B$11:$AE$11, 0)), "")="", "", IFERROR(VALUE(INDEX($B976:$AE976, $BK976, MATCH(BB$10, $B$11:$AE$11, 0))), "")))</f>
        <v/>
      </c>
      <c r="BC976" s="13" t="str" cm="1">
        <f t="array" ref="BC976">IF(BC$10="", "", IF(IFERROR(INDEX($B976:$AE976, $BK976, MATCH(BC$10, $B$11:$AE$11, 0)), "")="", "", IFERROR(VALUE(INDEX($B976:$AE976, $BK976, MATCH(BC$10, $B$11:$AE$11, 0))), "")))</f>
        <v/>
      </c>
      <c r="BD976" s="13" t="str" cm="1">
        <f t="array" ref="BD976">IF(BD$10="", "", IF(IFERROR(INDEX($B976:$AE976, $BK976, MATCH(BD$10, $B$11:$AE$11, 0)), "")="", "", IFERROR(VALUE(INDEX($B976:$AE976, $BK976, MATCH(BD$10, $B$11:$AE$11, 0))), "")))</f>
        <v/>
      </c>
      <c r="BE976" s="32" t="str" cm="1">
        <f t="array" ref="BE976">IF(BE$10="", "", IF(IFERROR(INDEX($B976:$AE976, $BK976, MATCH(BE$10, $B$11:$AE$11, 0)), "")="", "", IFERROR(VALUE(INDEX($B976:$AE976, $BK976, MATCH(BE$10, $B$11:$AE$11, 0))), "")))</f>
        <v/>
      </c>
      <c r="BF976" s="12"/>
      <c r="BG976" s="44" t="str" cm="1">
        <f t="array" ref="BG976">IF(BG$10="", "", IF(IFERROR(INDEX($B976:$AE976, $BK976, MATCH(BG$10, $B$11:$AE$11, 0)), "")="", "", IFERROR(LEFT(INDEX($B976:$AE976, $BK976, MATCH(BG$10, $B$11:$AE$11, 0)), 70), "")))</f>
        <v/>
      </c>
      <c r="BH976" s="12"/>
      <c r="BI976" s="44" t="str" cm="1">
        <f t="array" ref="BI976">IF(BI$10="", "", IF(IFERROR(INDEX($B976:$AE976, $BK976, MATCH(BI$10, $B$11:$AE$11, 0)), "")="", "", IFERROR(INDEX($B976:$AE976, $BK976, MATCH(BI$10, $B$11:$AE$11, 0)), "")))</f>
        <v/>
      </c>
      <c r="BJ976" s="12"/>
      <c r="BN976" s="19" t="str" cm="1">
        <f t="array" ref="BN976">IF($AZ$10="", "", IF(IFERROR(INDEX($B976:$AE976, $BK976, MATCH($AZ$10, $B$11:$AE$11, 0)), "")="", "", IFERROR(INDEX($B976:$AE976, $BK976, MATCH($AZ$10, $B$11:$AE$11, 0)), "")))</f>
        <v/>
      </c>
      <c r="BO976" s="19" t="str">
        <f t="shared" si="242"/>
        <v/>
      </c>
      <c r="BP976" s="19" t="str">
        <f t="shared" si="243"/>
        <v/>
      </c>
      <c r="BQ976" s="19" t="str">
        <f t="shared" si="244"/>
        <v/>
      </c>
      <c r="BR976" s="30" t="str">
        <f t="shared" si="245"/>
        <v/>
      </c>
      <c r="BS976" s="19" t="str">
        <f t="shared" si="246"/>
        <v/>
      </c>
      <c r="BT976" s="40" t="str" cm="1">
        <f t="array" ref="BT976">IFERROR(DATE(INDEX($BQ976:$BS976, $BK976, MATCH($BN$5, $BQ$10:$BS$10, 0)), INDEX($BQ976:$BS976, $BK976, MATCH($BN$4, $BQ$10:$BS$10, 0)), INDEX($BQ976:$BS976, $BK976, MATCH($BN$3, $BQ$10:$BS$10, 0))), "")</f>
        <v/>
      </c>
      <c r="BV976" s="19" t="str">
        <f t="shared" si="247"/>
        <v/>
      </c>
      <c r="BX976" s="19" t="str">
        <f t="shared" si="248"/>
        <v/>
      </c>
      <c r="BZ976" s="30" t="str">
        <f t="shared" si="252"/>
        <v/>
      </c>
      <c r="CA976" s="13" t="str">
        <f t="shared" si="253"/>
        <v/>
      </c>
      <c r="CB976" s="13" t="str">
        <f t="shared" si="254"/>
        <v/>
      </c>
      <c r="CC976" s="13" t="str">
        <f t="shared" si="255"/>
        <v/>
      </c>
      <c r="CD976" s="32" t="str">
        <f t="shared" si="256"/>
        <v/>
      </c>
      <c r="CF976" s="52" t="str">
        <f t="shared" si="249"/>
        <v/>
      </c>
      <c r="CH976" s="19" t="str">
        <f>IF($CF976="", "", COUNTIF($CF$12:$CF$1210, "&gt;"&amp;$CF976)+1+COUNTIF($CF$12:$CF976, $CF976)-1)</f>
        <v/>
      </c>
      <c r="CJ976" s="19" t="str">
        <f t="shared" si="250"/>
        <v/>
      </c>
      <c r="CL976" s="87" t="str">
        <f t="shared" si="251"/>
        <v/>
      </c>
    </row>
    <row r="977" spans="1:90" x14ac:dyDescent="0.25">
      <c r="A977" s="11"/>
      <c r="B977" s="5"/>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7"/>
      <c r="AF977" s="11"/>
      <c r="AG977" s="12"/>
      <c r="AH977" s="12"/>
      <c r="AI977" s="12"/>
      <c r="AJ977" s="12"/>
      <c r="AK977" s="12"/>
      <c r="AL977" s="12"/>
      <c r="AM977" s="12"/>
      <c r="AN977" s="12"/>
      <c r="AO977" s="12"/>
      <c r="AP977" s="12"/>
      <c r="AQ977" s="12"/>
      <c r="AR977" s="12"/>
      <c r="AS977" s="12"/>
      <c r="AT977" s="12"/>
      <c r="AU977" s="12"/>
      <c r="AV977" s="12"/>
      <c r="AW977" s="12"/>
      <c r="AX977" s="12"/>
      <c r="AY977" s="12"/>
      <c r="AZ977" s="37" t="str">
        <f t="shared" si="241"/>
        <v/>
      </c>
      <c r="BA977" s="13" t="str" cm="1">
        <f t="array" ref="BA977">IF(BA$10="", "", IF(IFERROR(INDEX($B977:$AE977, $BK977, MATCH(BA$10, $B$11:$AE$11, 0)), "")="", "", IFERROR(VALUE(INDEX($B977:$AE977, $BK977, MATCH(BA$10, $B$11:$AE$11, 0))), "")))</f>
        <v/>
      </c>
      <c r="BB977" s="13" t="str" cm="1">
        <f t="array" ref="BB977">IF(BB$10="", "", IF(IFERROR(INDEX($B977:$AE977, $BK977, MATCH(BB$10, $B$11:$AE$11, 0)), "")="", "", IFERROR(VALUE(INDEX($B977:$AE977, $BK977, MATCH(BB$10, $B$11:$AE$11, 0))), "")))</f>
        <v/>
      </c>
      <c r="BC977" s="13" t="str" cm="1">
        <f t="array" ref="BC977">IF(BC$10="", "", IF(IFERROR(INDEX($B977:$AE977, $BK977, MATCH(BC$10, $B$11:$AE$11, 0)), "")="", "", IFERROR(VALUE(INDEX($B977:$AE977, $BK977, MATCH(BC$10, $B$11:$AE$11, 0))), "")))</f>
        <v/>
      </c>
      <c r="BD977" s="13" t="str" cm="1">
        <f t="array" ref="BD977">IF(BD$10="", "", IF(IFERROR(INDEX($B977:$AE977, $BK977, MATCH(BD$10, $B$11:$AE$11, 0)), "")="", "", IFERROR(VALUE(INDEX($B977:$AE977, $BK977, MATCH(BD$10, $B$11:$AE$11, 0))), "")))</f>
        <v/>
      </c>
      <c r="BE977" s="32" t="str" cm="1">
        <f t="array" ref="BE977">IF(BE$10="", "", IF(IFERROR(INDEX($B977:$AE977, $BK977, MATCH(BE$10, $B$11:$AE$11, 0)), "")="", "", IFERROR(VALUE(INDEX($B977:$AE977, $BK977, MATCH(BE$10, $B$11:$AE$11, 0))), "")))</f>
        <v/>
      </c>
      <c r="BF977" s="12"/>
      <c r="BG977" s="44" t="str" cm="1">
        <f t="array" ref="BG977">IF(BG$10="", "", IF(IFERROR(INDEX($B977:$AE977, $BK977, MATCH(BG$10, $B$11:$AE$11, 0)), "")="", "", IFERROR(LEFT(INDEX($B977:$AE977, $BK977, MATCH(BG$10, $B$11:$AE$11, 0)), 70), "")))</f>
        <v/>
      </c>
      <c r="BH977" s="12"/>
      <c r="BI977" s="44" t="str" cm="1">
        <f t="array" ref="BI977">IF(BI$10="", "", IF(IFERROR(INDEX($B977:$AE977, $BK977, MATCH(BI$10, $B$11:$AE$11, 0)), "")="", "", IFERROR(INDEX($B977:$AE977, $BK977, MATCH(BI$10, $B$11:$AE$11, 0)), "")))</f>
        <v/>
      </c>
      <c r="BJ977" s="12"/>
      <c r="BN977" s="19" t="str" cm="1">
        <f t="array" ref="BN977">IF($AZ$10="", "", IF(IFERROR(INDEX($B977:$AE977, $BK977, MATCH($AZ$10, $B$11:$AE$11, 0)), "")="", "", IFERROR(INDEX($B977:$AE977, $BK977, MATCH($AZ$10, $B$11:$AE$11, 0)), "")))</f>
        <v/>
      </c>
      <c r="BO977" s="19" t="str">
        <f t="shared" si="242"/>
        <v/>
      </c>
      <c r="BP977" s="19" t="str">
        <f t="shared" si="243"/>
        <v/>
      </c>
      <c r="BQ977" s="19" t="str">
        <f t="shared" si="244"/>
        <v/>
      </c>
      <c r="BR977" s="30" t="str">
        <f t="shared" si="245"/>
        <v/>
      </c>
      <c r="BS977" s="19" t="str">
        <f t="shared" si="246"/>
        <v/>
      </c>
      <c r="BT977" s="40" t="str" cm="1">
        <f t="array" ref="BT977">IFERROR(DATE(INDEX($BQ977:$BS977, $BK977, MATCH($BN$5, $BQ$10:$BS$10, 0)), INDEX($BQ977:$BS977, $BK977, MATCH($BN$4, $BQ$10:$BS$10, 0)), INDEX($BQ977:$BS977, $BK977, MATCH($BN$3, $BQ$10:$BS$10, 0))), "")</f>
        <v/>
      </c>
      <c r="BV977" s="19" t="str">
        <f t="shared" si="247"/>
        <v/>
      </c>
      <c r="BX977" s="19" t="str">
        <f t="shared" si="248"/>
        <v/>
      </c>
      <c r="BZ977" s="30" t="str">
        <f t="shared" si="252"/>
        <v/>
      </c>
      <c r="CA977" s="13" t="str">
        <f t="shared" si="253"/>
        <v/>
      </c>
      <c r="CB977" s="13" t="str">
        <f t="shared" si="254"/>
        <v/>
      </c>
      <c r="CC977" s="13" t="str">
        <f t="shared" si="255"/>
        <v/>
      </c>
      <c r="CD977" s="32" t="str">
        <f t="shared" si="256"/>
        <v/>
      </c>
      <c r="CF977" s="52" t="str">
        <f t="shared" si="249"/>
        <v/>
      </c>
      <c r="CH977" s="19" t="str">
        <f>IF($CF977="", "", COUNTIF($CF$12:$CF$1210, "&gt;"&amp;$CF977)+1+COUNTIF($CF$12:$CF977, $CF977)-1)</f>
        <v/>
      </c>
      <c r="CJ977" s="19" t="str">
        <f t="shared" si="250"/>
        <v/>
      </c>
      <c r="CL977" s="87" t="str">
        <f t="shared" si="251"/>
        <v/>
      </c>
    </row>
    <row r="978" spans="1:90" x14ac:dyDescent="0.25">
      <c r="A978" s="11"/>
      <c r="B978" s="5"/>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7"/>
      <c r="AF978" s="11"/>
      <c r="AG978" s="12"/>
      <c r="AH978" s="12"/>
      <c r="AI978" s="12"/>
      <c r="AJ978" s="12"/>
      <c r="AK978" s="12"/>
      <c r="AL978" s="12"/>
      <c r="AM978" s="12"/>
      <c r="AN978" s="12"/>
      <c r="AO978" s="12"/>
      <c r="AP978" s="12"/>
      <c r="AQ978" s="12"/>
      <c r="AR978" s="12"/>
      <c r="AS978" s="12"/>
      <c r="AT978" s="12"/>
      <c r="AU978" s="12"/>
      <c r="AV978" s="12"/>
      <c r="AW978" s="12"/>
      <c r="AX978" s="12"/>
      <c r="AY978" s="12"/>
      <c r="AZ978" s="37" t="str">
        <f t="shared" si="241"/>
        <v/>
      </c>
      <c r="BA978" s="13" t="str" cm="1">
        <f t="array" ref="BA978">IF(BA$10="", "", IF(IFERROR(INDEX($B978:$AE978, $BK978, MATCH(BA$10, $B$11:$AE$11, 0)), "")="", "", IFERROR(VALUE(INDEX($B978:$AE978, $BK978, MATCH(BA$10, $B$11:$AE$11, 0))), "")))</f>
        <v/>
      </c>
      <c r="BB978" s="13" t="str" cm="1">
        <f t="array" ref="BB978">IF(BB$10="", "", IF(IFERROR(INDEX($B978:$AE978, $BK978, MATCH(BB$10, $B$11:$AE$11, 0)), "")="", "", IFERROR(VALUE(INDEX($B978:$AE978, $BK978, MATCH(BB$10, $B$11:$AE$11, 0))), "")))</f>
        <v/>
      </c>
      <c r="BC978" s="13" t="str" cm="1">
        <f t="array" ref="BC978">IF(BC$10="", "", IF(IFERROR(INDEX($B978:$AE978, $BK978, MATCH(BC$10, $B$11:$AE$11, 0)), "")="", "", IFERROR(VALUE(INDEX($B978:$AE978, $BK978, MATCH(BC$10, $B$11:$AE$11, 0))), "")))</f>
        <v/>
      </c>
      <c r="BD978" s="13" t="str" cm="1">
        <f t="array" ref="BD978">IF(BD$10="", "", IF(IFERROR(INDEX($B978:$AE978, $BK978, MATCH(BD$10, $B$11:$AE$11, 0)), "")="", "", IFERROR(VALUE(INDEX($B978:$AE978, $BK978, MATCH(BD$10, $B$11:$AE$11, 0))), "")))</f>
        <v/>
      </c>
      <c r="BE978" s="32" t="str" cm="1">
        <f t="array" ref="BE978">IF(BE$10="", "", IF(IFERROR(INDEX($B978:$AE978, $BK978, MATCH(BE$10, $B$11:$AE$11, 0)), "")="", "", IFERROR(VALUE(INDEX($B978:$AE978, $BK978, MATCH(BE$10, $B$11:$AE$11, 0))), "")))</f>
        <v/>
      </c>
      <c r="BF978" s="12"/>
      <c r="BG978" s="44" t="str" cm="1">
        <f t="array" ref="BG978">IF(BG$10="", "", IF(IFERROR(INDEX($B978:$AE978, $BK978, MATCH(BG$10, $B$11:$AE$11, 0)), "")="", "", IFERROR(LEFT(INDEX($B978:$AE978, $BK978, MATCH(BG$10, $B$11:$AE$11, 0)), 70), "")))</f>
        <v/>
      </c>
      <c r="BH978" s="12"/>
      <c r="BI978" s="44" t="str" cm="1">
        <f t="array" ref="BI978">IF(BI$10="", "", IF(IFERROR(INDEX($B978:$AE978, $BK978, MATCH(BI$10, $B$11:$AE$11, 0)), "")="", "", IFERROR(INDEX($B978:$AE978, $BK978, MATCH(BI$10, $B$11:$AE$11, 0)), "")))</f>
        <v/>
      </c>
      <c r="BJ978" s="12"/>
      <c r="BN978" s="19" t="str" cm="1">
        <f t="array" ref="BN978">IF($AZ$10="", "", IF(IFERROR(INDEX($B978:$AE978, $BK978, MATCH($AZ$10, $B$11:$AE$11, 0)), "")="", "", IFERROR(INDEX($B978:$AE978, $BK978, MATCH($AZ$10, $B$11:$AE$11, 0)), "")))</f>
        <v/>
      </c>
      <c r="BO978" s="19" t="str">
        <f t="shared" si="242"/>
        <v/>
      </c>
      <c r="BP978" s="19" t="str">
        <f t="shared" si="243"/>
        <v/>
      </c>
      <c r="BQ978" s="19" t="str">
        <f t="shared" si="244"/>
        <v/>
      </c>
      <c r="BR978" s="30" t="str">
        <f t="shared" si="245"/>
        <v/>
      </c>
      <c r="BS978" s="19" t="str">
        <f t="shared" si="246"/>
        <v/>
      </c>
      <c r="BT978" s="40" t="str" cm="1">
        <f t="array" ref="BT978">IFERROR(DATE(INDEX($BQ978:$BS978, $BK978, MATCH($BN$5, $BQ$10:$BS$10, 0)), INDEX($BQ978:$BS978, $BK978, MATCH($BN$4, $BQ$10:$BS$10, 0)), INDEX($BQ978:$BS978, $BK978, MATCH($BN$3, $BQ$10:$BS$10, 0))), "")</f>
        <v/>
      </c>
      <c r="BV978" s="19" t="str">
        <f t="shared" si="247"/>
        <v/>
      </c>
      <c r="BX978" s="19" t="str">
        <f t="shared" si="248"/>
        <v/>
      </c>
      <c r="BZ978" s="30" t="str">
        <f t="shared" si="252"/>
        <v/>
      </c>
      <c r="CA978" s="13" t="str">
        <f t="shared" si="253"/>
        <v/>
      </c>
      <c r="CB978" s="13" t="str">
        <f t="shared" si="254"/>
        <v/>
      </c>
      <c r="CC978" s="13" t="str">
        <f t="shared" si="255"/>
        <v/>
      </c>
      <c r="CD978" s="32" t="str">
        <f t="shared" si="256"/>
        <v/>
      </c>
      <c r="CF978" s="52" t="str">
        <f t="shared" si="249"/>
        <v/>
      </c>
      <c r="CH978" s="19" t="str">
        <f>IF($CF978="", "", COUNTIF($CF$12:$CF$1210, "&gt;"&amp;$CF978)+1+COUNTIF($CF$12:$CF978, $CF978)-1)</f>
        <v/>
      </c>
      <c r="CJ978" s="19" t="str">
        <f t="shared" si="250"/>
        <v/>
      </c>
      <c r="CL978" s="87" t="str">
        <f t="shared" si="251"/>
        <v/>
      </c>
    </row>
    <row r="979" spans="1:90" x14ac:dyDescent="0.25">
      <c r="A979" s="11"/>
      <c r="B979" s="5"/>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7"/>
      <c r="AF979" s="11"/>
      <c r="AG979" s="12"/>
      <c r="AH979" s="12"/>
      <c r="AI979" s="12"/>
      <c r="AJ979" s="12"/>
      <c r="AK979" s="12"/>
      <c r="AL979" s="12"/>
      <c r="AM979" s="12"/>
      <c r="AN979" s="12"/>
      <c r="AO979" s="12"/>
      <c r="AP979" s="12"/>
      <c r="AQ979" s="12"/>
      <c r="AR979" s="12"/>
      <c r="AS979" s="12"/>
      <c r="AT979" s="12"/>
      <c r="AU979" s="12"/>
      <c r="AV979" s="12"/>
      <c r="AW979" s="12"/>
      <c r="AX979" s="12"/>
      <c r="AY979" s="12"/>
      <c r="AZ979" s="37" t="str">
        <f t="shared" si="241"/>
        <v/>
      </c>
      <c r="BA979" s="13" t="str" cm="1">
        <f t="array" ref="BA979">IF(BA$10="", "", IF(IFERROR(INDEX($B979:$AE979, $BK979, MATCH(BA$10, $B$11:$AE$11, 0)), "")="", "", IFERROR(VALUE(INDEX($B979:$AE979, $BK979, MATCH(BA$10, $B$11:$AE$11, 0))), "")))</f>
        <v/>
      </c>
      <c r="BB979" s="13" t="str" cm="1">
        <f t="array" ref="BB979">IF(BB$10="", "", IF(IFERROR(INDEX($B979:$AE979, $BK979, MATCH(BB$10, $B$11:$AE$11, 0)), "")="", "", IFERROR(VALUE(INDEX($B979:$AE979, $BK979, MATCH(BB$10, $B$11:$AE$11, 0))), "")))</f>
        <v/>
      </c>
      <c r="BC979" s="13" t="str" cm="1">
        <f t="array" ref="BC979">IF(BC$10="", "", IF(IFERROR(INDEX($B979:$AE979, $BK979, MATCH(BC$10, $B$11:$AE$11, 0)), "")="", "", IFERROR(VALUE(INDEX($B979:$AE979, $BK979, MATCH(BC$10, $B$11:$AE$11, 0))), "")))</f>
        <v/>
      </c>
      <c r="BD979" s="13" t="str" cm="1">
        <f t="array" ref="BD979">IF(BD$10="", "", IF(IFERROR(INDEX($B979:$AE979, $BK979, MATCH(BD$10, $B$11:$AE$11, 0)), "")="", "", IFERROR(VALUE(INDEX($B979:$AE979, $BK979, MATCH(BD$10, $B$11:$AE$11, 0))), "")))</f>
        <v/>
      </c>
      <c r="BE979" s="32" t="str" cm="1">
        <f t="array" ref="BE979">IF(BE$10="", "", IF(IFERROR(INDEX($B979:$AE979, $BK979, MATCH(BE$10, $B$11:$AE$11, 0)), "")="", "", IFERROR(VALUE(INDEX($B979:$AE979, $BK979, MATCH(BE$10, $B$11:$AE$11, 0))), "")))</f>
        <v/>
      </c>
      <c r="BF979" s="12"/>
      <c r="BG979" s="44" t="str" cm="1">
        <f t="array" ref="BG979">IF(BG$10="", "", IF(IFERROR(INDEX($B979:$AE979, $BK979, MATCH(BG$10, $B$11:$AE$11, 0)), "")="", "", IFERROR(LEFT(INDEX($B979:$AE979, $BK979, MATCH(BG$10, $B$11:$AE$11, 0)), 70), "")))</f>
        <v/>
      </c>
      <c r="BH979" s="12"/>
      <c r="BI979" s="44" t="str" cm="1">
        <f t="array" ref="BI979">IF(BI$10="", "", IF(IFERROR(INDEX($B979:$AE979, $BK979, MATCH(BI$10, $B$11:$AE$11, 0)), "")="", "", IFERROR(INDEX($B979:$AE979, $BK979, MATCH(BI$10, $B$11:$AE$11, 0)), "")))</f>
        <v/>
      </c>
      <c r="BJ979" s="12"/>
      <c r="BN979" s="19" t="str" cm="1">
        <f t="array" ref="BN979">IF($AZ$10="", "", IF(IFERROR(INDEX($B979:$AE979, $BK979, MATCH($AZ$10, $B$11:$AE$11, 0)), "")="", "", IFERROR(INDEX($B979:$AE979, $BK979, MATCH($AZ$10, $B$11:$AE$11, 0)), "")))</f>
        <v/>
      </c>
      <c r="BO979" s="19" t="str">
        <f t="shared" si="242"/>
        <v/>
      </c>
      <c r="BP979" s="19" t="str">
        <f t="shared" si="243"/>
        <v/>
      </c>
      <c r="BQ979" s="19" t="str">
        <f t="shared" si="244"/>
        <v/>
      </c>
      <c r="BR979" s="30" t="str">
        <f t="shared" si="245"/>
        <v/>
      </c>
      <c r="BS979" s="19" t="str">
        <f t="shared" si="246"/>
        <v/>
      </c>
      <c r="BT979" s="40" t="str" cm="1">
        <f t="array" ref="BT979">IFERROR(DATE(INDEX($BQ979:$BS979, $BK979, MATCH($BN$5, $BQ$10:$BS$10, 0)), INDEX($BQ979:$BS979, $BK979, MATCH($BN$4, $BQ$10:$BS$10, 0)), INDEX($BQ979:$BS979, $BK979, MATCH($BN$3, $BQ$10:$BS$10, 0))), "")</f>
        <v/>
      </c>
      <c r="BV979" s="19" t="str">
        <f t="shared" si="247"/>
        <v/>
      </c>
      <c r="BX979" s="19" t="str">
        <f t="shared" si="248"/>
        <v/>
      </c>
      <c r="BZ979" s="30" t="str">
        <f t="shared" si="252"/>
        <v/>
      </c>
      <c r="CA979" s="13" t="str">
        <f t="shared" si="253"/>
        <v/>
      </c>
      <c r="CB979" s="13" t="str">
        <f t="shared" si="254"/>
        <v/>
      </c>
      <c r="CC979" s="13" t="str">
        <f t="shared" si="255"/>
        <v/>
      </c>
      <c r="CD979" s="32" t="str">
        <f t="shared" si="256"/>
        <v/>
      </c>
      <c r="CF979" s="52" t="str">
        <f t="shared" si="249"/>
        <v/>
      </c>
      <c r="CH979" s="19" t="str">
        <f>IF($CF979="", "", COUNTIF($CF$12:$CF$1210, "&gt;"&amp;$CF979)+1+COUNTIF($CF$12:$CF979, $CF979)-1)</f>
        <v/>
      </c>
      <c r="CJ979" s="19" t="str">
        <f t="shared" si="250"/>
        <v/>
      </c>
      <c r="CL979" s="87" t="str">
        <f t="shared" si="251"/>
        <v/>
      </c>
    </row>
    <row r="980" spans="1:90" x14ac:dyDescent="0.25">
      <c r="A980" s="11"/>
      <c r="B980" s="5"/>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7"/>
      <c r="AF980" s="11"/>
      <c r="AG980" s="12"/>
      <c r="AH980" s="12"/>
      <c r="AI980" s="12"/>
      <c r="AJ980" s="12"/>
      <c r="AK980" s="12"/>
      <c r="AL980" s="12"/>
      <c r="AM980" s="12"/>
      <c r="AN980" s="12"/>
      <c r="AO980" s="12"/>
      <c r="AP980" s="12"/>
      <c r="AQ980" s="12"/>
      <c r="AR980" s="12"/>
      <c r="AS980" s="12"/>
      <c r="AT980" s="12"/>
      <c r="AU980" s="12"/>
      <c r="AV980" s="12"/>
      <c r="AW980" s="12"/>
      <c r="AX980" s="12"/>
      <c r="AY980" s="12"/>
      <c r="AZ980" s="37" t="str">
        <f t="shared" si="241"/>
        <v/>
      </c>
      <c r="BA980" s="13" t="str" cm="1">
        <f t="array" ref="BA980">IF(BA$10="", "", IF(IFERROR(INDEX($B980:$AE980, $BK980, MATCH(BA$10, $B$11:$AE$11, 0)), "")="", "", IFERROR(VALUE(INDEX($B980:$AE980, $BK980, MATCH(BA$10, $B$11:$AE$11, 0))), "")))</f>
        <v/>
      </c>
      <c r="BB980" s="13" t="str" cm="1">
        <f t="array" ref="BB980">IF(BB$10="", "", IF(IFERROR(INDEX($B980:$AE980, $BK980, MATCH(BB$10, $B$11:$AE$11, 0)), "")="", "", IFERROR(VALUE(INDEX($B980:$AE980, $BK980, MATCH(BB$10, $B$11:$AE$11, 0))), "")))</f>
        <v/>
      </c>
      <c r="BC980" s="13" t="str" cm="1">
        <f t="array" ref="BC980">IF(BC$10="", "", IF(IFERROR(INDEX($B980:$AE980, $BK980, MATCH(BC$10, $B$11:$AE$11, 0)), "")="", "", IFERROR(VALUE(INDEX($B980:$AE980, $BK980, MATCH(BC$10, $B$11:$AE$11, 0))), "")))</f>
        <v/>
      </c>
      <c r="BD980" s="13" t="str" cm="1">
        <f t="array" ref="BD980">IF(BD$10="", "", IF(IFERROR(INDEX($B980:$AE980, $BK980, MATCH(BD$10, $B$11:$AE$11, 0)), "")="", "", IFERROR(VALUE(INDEX($B980:$AE980, $BK980, MATCH(BD$10, $B$11:$AE$11, 0))), "")))</f>
        <v/>
      </c>
      <c r="BE980" s="32" t="str" cm="1">
        <f t="array" ref="BE980">IF(BE$10="", "", IF(IFERROR(INDEX($B980:$AE980, $BK980, MATCH(BE$10, $B$11:$AE$11, 0)), "")="", "", IFERROR(VALUE(INDEX($B980:$AE980, $BK980, MATCH(BE$10, $B$11:$AE$11, 0))), "")))</f>
        <v/>
      </c>
      <c r="BF980" s="12"/>
      <c r="BG980" s="44" t="str" cm="1">
        <f t="array" ref="BG980">IF(BG$10="", "", IF(IFERROR(INDEX($B980:$AE980, $BK980, MATCH(BG$10, $B$11:$AE$11, 0)), "")="", "", IFERROR(LEFT(INDEX($B980:$AE980, $BK980, MATCH(BG$10, $B$11:$AE$11, 0)), 70), "")))</f>
        <v/>
      </c>
      <c r="BH980" s="12"/>
      <c r="BI980" s="44" t="str" cm="1">
        <f t="array" ref="BI980">IF(BI$10="", "", IF(IFERROR(INDEX($B980:$AE980, $BK980, MATCH(BI$10, $B$11:$AE$11, 0)), "")="", "", IFERROR(INDEX($B980:$AE980, $BK980, MATCH(BI$10, $B$11:$AE$11, 0)), "")))</f>
        <v/>
      </c>
      <c r="BJ980" s="12"/>
      <c r="BN980" s="19" t="str" cm="1">
        <f t="array" ref="BN980">IF($AZ$10="", "", IF(IFERROR(INDEX($B980:$AE980, $BK980, MATCH($AZ$10, $B$11:$AE$11, 0)), "")="", "", IFERROR(INDEX($B980:$AE980, $BK980, MATCH($AZ$10, $B$11:$AE$11, 0)), "")))</f>
        <v/>
      </c>
      <c r="BO980" s="19" t="str">
        <f t="shared" si="242"/>
        <v/>
      </c>
      <c r="BP980" s="19" t="str">
        <f t="shared" si="243"/>
        <v/>
      </c>
      <c r="BQ980" s="19" t="str">
        <f t="shared" si="244"/>
        <v/>
      </c>
      <c r="BR980" s="30" t="str">
        <f t="shared" si="245"/>
        <v/>
      </c>
      <c r="BS980" s="19" t="str">
        <f t="shared" si="246"/>
        <v/>
      </c>
      <c r="BT980" s="40" t="str" cm="1">
        <f t="array" ref="BT980">IFERROR(DATE(INDEX($BQ980:$BS980, $BK980, MATCH($BN$5, $BQ$10:$BS$10, 0)), INDEX($BQ980:$BS980, $BK980, MATCH($BN$4, $BQ$10:$BS$10, 0)), INDEX($BQ980:$BS980, $BK980, MATCH($BN$3, $BQ$10:$BS$10, 0))), "")</f>
        <v/>
      </c>
      <c r="BV980" s="19" t="str">
        <f t="shared" si="247"/>
        <v/>
      </c>
      <c r="BX980" s="19" t="str">
        <f t="shared" si="248"/>
        <v/>
      </c>
      <c r="BZ980" s="30" t="str">
        <f t="shared" si="252"/>
        <v/>
      </c>
      <c r="CA980" s="13" t="str">
        <f t="shared" si="253"/>
        <v/>
      </c>
      <c r="CB980" s="13" t="str">
        <f t="shared" si="254"/>
        <v/>
      </c>
      <c r="CC980" s="13" t="str">
        <f t="shared" si="255"/>
        <v/>
      </c>
      <c r="CD980" s="32" t="str">
        <f t="shared" si="256"/>
        <v/>
      </c>
      <c r="CF980" s="52" t="str">
        <f t="shared" si="249"/>
        <v/>
      </c>
      <c r="CH980" s="19" t="str">
        <f>IF($CF980="", "", COUNTIF($CF$12:$CF$1210, "&gt;"&amp;$CF980)+1+COUNTIF($CF$12:$CF980, $CF980)-1)</f>
        <v/>
      </c>
      <c r="CJ980" s="19" t="str">
        <f t="shared" si="250"/>
        <v/>
      </c>
      <c r="CL980" s="87" t="str">
        <f t="shared" si="251"/>
        <v/>
      </c>
    </row>
    <row r="981" spans="1:90" x14ac:dyDescent="0.25">
      <c r="A981" s="11"/>
      <c r="B981" s="5"/>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7"/>
      <c r="AF981" s="11"/>
      <c r="AG981" s="12"/>
      <c r="AH981" s="12"/>
      <c r="AI981" s="12"/>
      <c r="AJ981" s="12"/>
      <c r="AK981" s="12"/>
      <c r="AL981" s="12"/>
      <c r="AM981" s="12"/>
      <c r="AN981" s="12"/>
      <c r="AO981" s="12"/>
      <c r="AP981" s="12"/>
      <c r="AQ981" s="12"/>
      <c r="AR981" s="12"/>
      <c r="AS981" s="12"/>
      <c r="AT981" s="12"/>
      <c r="AU981" s="12"/>
      <c r="AV981" s="12"/>
      <c r="AW981" s="12"/>
      <c r="AX981" s="12"/>
      <c r="AY981" s="12"/>
      <c r="AZ981" s="37" t="str">
        <f t="shared" si="241"/>
        <v/>
      </c>
      <c r="BA981" s="13" t="str" cm="1">
        <f t="array" ref="BA981">IF(BA$10="", "", IF(IFERROR(INDEX($B981:$AE981, $BK981, MATCH(BA$10, $B$11:$AE$11, 0)), "")="", "", IFERROR(VALUE(INDEX($B981:$AE981, $BK981, MATCH(BA$10, $B$11:$AE$11, 0))), "")))</f>
        <v/>
      </c>
      <c r="BB981" s="13" t="str" cm="1">
        <f t="array" ref="BB981">IF(BB$10="", "", IF(IFERROR(INDEX($B981:$AE981, $BK981, MATCH(BB$10, $B$11:$AE$11, 0)), "")="", "", IFERROR(VALUE(INDEX($B981:$AE981, $BK981, MATCH(BB$10, $B$11:$AE$11, 0))), "")))</f>
        <v/>
      </c>
      <c r="BC981" s="13" t="str" cm="1">
        <f t="array" ref="BC981">IF(BC$10="", "", IF(IFERROR(INDEX($B981:$AE981, $BK981, MATCH(BC$10, $B$11:$AE$11, 0)), "")="", "", IFERROR(VALUE(INDEX($B981:$AE981, $BK981, MATCH(BC$10, $B$11:$AE$11, 0))), "")))</f>
        <v/>
      </c>
      <c r="BD981" s="13" t="str" cm="1">
        <f t="array" ref="BD981">IF(BD$10="", "", IF(IFERROR(INDEX($B981:$AE981, $BK981, MATCH(BD$10, $B$11:$AE$11, 0)), "")="", "", IFERROR(VALUE(INDEX($B981:$AE981, $BK981, MATCH(BD$10, $B$11:$AE$11, 0))), "")))</f>
        <v/>
      </c>
      <c r="BE981" s="32" t="str" cm="1">
        <f t="array" ref="BE981">IF(BE$10="", "", IF(IFERROR(INDEX($B981:$AE981, $BK981, MATCH(BE$10, $B$11:$AE$11, 0)), "")="", "", IFERROR(VALUE(INDEX($B981:$AE981, $BK981, MATCH(BE$10, $B$11:$AE$11, 0))), "")))</f>
        <v/>
      </c>
      <c r="BF981" s="12"/>
      <c r="BG981" s="44" t="str" cm="1">
        <f t="array" ref="BG981">IF(BG$10="", "", IF(IFERROR(INDEX($B981:$AE981, $BK981, MATCH(BG$10, $B$11:$AE$11, 0)), "")="", "", IFERROR(LEFT(INDEX($B981:$AE981, $BK981, MATCH(BG$10, $B$11:$AE$11, 0)), 70), "")))</f>
        <v/>
      </c>
      <c r="BH981" s="12"/>
      <c r="BI981" s="44" t="str" cm="1">
        <f t="array" ref="BI981">IF(BI$10="", "", IF(IFERROR(INDEX($B981:$AE981, $BK981, MATCH(BI$10, $B$11:$AE$11, 0)), "")="", "", IFERROR(INDEX($B981:$AE981, $BK981, MATCH(BI$10, $B$11:$AE$11, 0)), "")))</f>
        <v/>
      </c>
      <c r="BJ981" s="12"/>
      <c r="BN981" s="19" t="str" cm="1">
        <f t="array" ref="BN981">IF($AZ$10="", "", IF(IFERROR(INDEX($B981:$AE981, $BK981, MATCH($AZ$10, $B$11:$AE$11, 0)), "")="", "", IFERROR(INDEX($B981:$AE981, $BK981, MATCH($AZ$10, $B$11:$AE$11, 0)), "")))</f>
        <v/>
      </c>
      <c r="BO981" s="19" t="str">
        <f t="shared" si="242"/>
        <v/>
      </c>
      <c r="BP981" s="19" t="str">
        <f t="shared" si="243"/>
        <v/>
      </c>
      <c r="BQ981" s="19" t="str">
        <f t="shared" si="244"/>
        <v/>
      </c>
      <c r="BR981" s="30" t="str">
        <f t="shared" si="245"/>
        <v/>
      </c>
      <c r="BS981" s="19" t="str">
        <f t="shared" si="246"/>
        <v/>
      </c>
      <c r="BT981" s="40" t="str" cm="1">
        <f t="array" ref="BT981">IFERROR(DATE(INDEX($BQ981:$BS981, $BK981, MATCH($BN$5, $BQ$10:$BS$10, 0)), INDEX($BQ981:$BS981, $BK981, MATCH($BN$4, $BQ$10:$BS$10, 0)), INDEX($BQ981:$BS981, $BK981, MATCH($BN$3, $BQ$10:$BS$10, 0))), "")</f>
        <v/>
      </c>
      <c r="BV981" s="19" t="str">
        <f t="shared" si="247"/>
        <v/>
      </c>
      <c r="BX981" s="19" t="str">
        <f t="shared" si="248"/>
        <v/>
      </c>
      <c r="BZ981" s="30" t="str">
        <f t="shared" si="252"/>
        <v/>
      </c>
      <c r="CA981" s="13" t="str">
        <f t="shared" si="253"/>
        <v/>
      </c>
      <c r="CB981" s="13" t="str">
        <f t="shared" si="254"/>
        <v/>
      </c>
      <c r="CC981" s="13" t="str">
        <f t="shared" si="255"/>
        <v/>
      </c>
      <c r="CD981" s="32" t="str">
        <f t="shared" si="256"/>
        <v/>
      </c>
      <c r="CF981" s="52" t="str">
        <f t="shared" si="249"/>
        <v/>
      </c>
      <c r="CH981" s="19" t="str">
        <f>IF($CF981="", "", COUNTIF($CF$12:$CF$1210, "&gt;"&amp;$CF981)+1+COUNTIF($CF$12:$CF981, $CF981)-1)</f>
        <v/>
      </c>
      <c r="CJ981" s="19" t="str">
        <f t="shared" si="250"/>
        <v/>
      </c>
      <c r="CL981" s="87" t="str">
        <f t="shared" si="251"/>
        <v/>
      </c>
    </row>
    <row r="982" spans="1:90" x14ac:dyDescent="0.25">
      <c r="A982" s="11"/>
      <c r="B982" s="5"/>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7"/>
      <c r="AF982" s="11"/>
      <c r="AG982" s="12"/>
      <c r="AH982" s="12"/>
      <c r="AI982" s="12"/>
      <c r="AJ982" s="12"/>
      <c r="AK982" s="12"/>
      <c r="AL982" s="12"/>
      <c r="AM982" s="12"/>
      <c r="AN982" s="12"/>
      <c r="AO982" s="12"/>
      <c r="AP982" s="12"/>
      <c r="AQ982" s="12"/>
      <c r="AR982" s="12"/>
      <c r="AS982" s="12"/>
      <c r="AT982" s="12"/>
      <c r="AU982" s="12"/>
      <c r="AV982" s="12"/>
      <c r="AW982" s="12"/>
      <c r="AX982" s="12"/>
      <c r="AY982" s="12"/>
      <c r="AZ982" s="37" t="str">
        <f t="shared" si="241"/>
        <v/>
      </c>
      <c r="BA982" s="13" t="str" cm="1">
        <f t="array" ref="BA982">IF(BA$10="", "", IF(IFERROR(INDEX($B982:$AE982, $BK982, MATCH(BA$10, $B$11:$AE$11, 0)), "")="", "", IFERROR(VALUE(INDEX($B982:$AE982, $BK982, MATCH(BA$10, $B$11:$AE$11, 0))), "")))</f>
        <v/>
      </c>
      <c r="BB982" s="13" t="str" cm="1">
        <f t="array" ref="BB982">IF(BB$10="", "", IF(IFERROR(INDEX($B982:$AE982, $BK982, MATCH(BB$10, $B$11:$AE$11, 0)), "")="", "", IFERROR(VALUE(INDEX($B982:$AE982, $BK982, MATCH(BB$10, $B$11:$AE$11, 0))), "")))</f>
        <v/>
      </c>
      <c r="BC982" s="13" t="str" cm="1">
        <f t="array" ref="BC982">IF(BC$10="", "", IF(IFERROR(INDEX($B982:$AE982, $BK982, MATCH(BC$10, $B$11:$AE$11, 0)), "")="", "", IFERROR(VALUE(INDEX($B982:$AE982, $BK982, MATCH(BC$10, $B$11:$AE$11, 0))), "")))</f>
        <v/>
      </c>
      <c r="BD982" s="13" t="str" cm="1">
        <f t="array" ref="BD982">IF(BD$10="", "", IF(IFERROR(INDEX($B982:$AE982, $BK982, MATCH(BD$10, $B$11:$AE$11, 0)), "")="", "", IFERROR(VALUE(INDEX($B982:$AE982, $BK982, MATCH(BD$10, $B$11:$AE$11, 0))), "")))</f>
        <v/>
      </c>
      <c r="BE982" s="32" t="str" cm="1">
        <f t="array" ref="BE982">IF(BE$10="", "", IF(IFERROR(INDEX($B982:$AE982, $BK982, MATCH(BE$10, $B$11:$AE$11, 0)), "")="", "", IFERROR(VALUE(INDEX($B982:$AE982, $BK982, MATCH(BE$10, $B$11:$AE$11, 0))), "")))</f>
        <v/>
      </c>
      <c r="BF982" s="12"/>
      <c r="BG982" s="44" t="str" cm="1">
        <f t="array" ref="BG982">IF(BG$10="", "", IF(IFERROR(INDEX($B982:$AE982, $BK982, MATCH(BG$10, $B$11:$AE$11, 0)), "")="", "", IFERROR(LEFT(INDEX($B982:$AE982, $BK982, MATCH(BG$10, $B$11:$AE$11, 0)), 70), "")))</f>
        <v/>
      </c>
      <c r="BH982" s="12"/>
      <c r="BI982" s="44" t="str" cm="1">
        <f t="array" ref="BI982">IF(BI$10="", "", IF(IFERROR(INDEX($B982:$AE982, $BK982, MATCH(BI$10, $B$11:$AE$11, 0)), "")="", "", IFERROR(INDEX($B982:$AE982, $BK982, MATCH(BI$10, $B$11:$AE$11, 0)), "")))</f>
        <v/>
      </c>
      <c r="BJ982" s="12"/>
      <c r="BN982" s="19" t="str" cm="1">
        <f t="array" ref="BN982">IF($AZ$10="", "", IF(IFERROR(INDEX($B982:$AE982, $BK982, MATCH($AZ$10, $B$11:$AE$11, 0)), "")="", "", IFERROR(INDEX($B982:$AE982, $BK982, MATCH($AZ$10, $B$11:$AE$11, 0)), "")))</f>
        <v/>
      </c>
      <c r="BO982" s="19" t="str">
        <f t="shared" si="242"/>
        <v/>
      </c>
      <c r="BP982" s="19" t="str">
        <f t="shared" si="243"/>
        <v/>
      </c>
      <c r="BQ982" s="19" t="str">
        <f t="shared" si="244"/>
        <v/>
      </c>
      <c r="BR982" s="30" t="str">
        <f t="shared" si="245"/>
        <v/>
      </c>
      <c r="BS982" s="19" t="str">
        <f t="shared" si="246"/>
        <v/>
      </c>
      <c r="BT982" s="40" t="str" cm="1">
        <f t="array" ref="BT982">IFERROR(DATE(INDEX($BQ982:$BS982, $BK982, MATCH($BN$5, $BQ$10:$BS$10, 0)), INDEX($BQ982:$BS982, $BK982, MATCH($BN$4, $BQ$10:$BS$10, 0)), INDEX($BQ982:$BS982, $BK982, MATCH($BN$3, $BQ$10:$BS$10, 0))), "")</f>
        <v/>
      </c>
      <c r="BV982" s="19" t="str">
        <f t="shared" si="247"/>
        <v/>
      </c>
      <c r="BX982" s="19" t="str">
        <f t="shared" si="248"/>
        <v/>
      </c>
      <c r="BZ982" s="30" t="str">
        <f t="shared" si="252"/>
        <v/>
      </c>
      <c r="CA982" s="13" t="str">
        <f t="shared" si="253"/>
        <v/>
      </c>
      <c r="CB982" s="13" t="str">
        <f t="shared" si="254"/>
        <v/>
      </c>
      <c r="CC982" s="13" t="str">
        <f t="shared" si="255"/>
        <v/>
      </c>
      <c r="CD982" s="32" t="str">
        <f t="shared" si="256"/>
        <v/>
      </c>
      <c r="CF982" s="52" t="str">
        <f t="shared" si="249"/>
        <v/>
      </c>
      <c r="CH982" s="19" t="str">
        <f>IF($CF982="", "", COUNTIF($CF$12:$CF$1210, "&gt;"&amp;$CF982)+1+COUNTIF($CF$12:$CF982, $CF982)-1)</f>
        <v/>
      </c>
      <c r="CJ982" s="19" t="str">
        <f t="shared" si="250"/>
        <v/>
      </c>
      <c r="CL982" s="87" t="str">
        <f t="shared" si="251"/>
        <v/>
      </c>
    </row>
    <row r="983" spans="1:90" x14ac:dyDescent="0.25">
      <c r="A983" s="11"/>
      <c r="B983" s="5"/>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7"/>
      <c r="AF983" s="11"/>
      <c r="AG983" s="12"/>
      <c r="AH983" s="12"/>
      <c r="AI983" s="12"/>
      <c r="AJ983" s="12"/>
      <c r="AK983" s="12"/>
      <c r="AL983" s="12"/>
      <c r="AM983" s="12"/>
      <c r="AN983" s="12"/>
      <c r="AO983" s="12"/>
      <c r="AP983" s="12"/>
      <c r="AQ983" s="12"/>
      <c r="AR983" s="12"/>
      <c r="AS983" s="12"/>
      <c r="AT983" s="12"/>
      <c r="AU983" s="12"/>
      <c r="AV983" s="12"/>
      <c r="AW983" s="12"/>
      <c r="AX983" s="12"/>
      <c r="AY983" s="12"/>
      <c r="AZ983" s="37" t="str">
        <f t="shared" si="241"/>
        <v/>
      </c>
      <c r="BA983" s="13" t="str" cm="1">
        <f t="array" ref="BA983">IF(BA$10="", "", IF(IFERROR(INDEX($B983:$AE983, $BK983, MATCH(BA$10, $B$11:$AE$11, 0)), "")="", "", IFERROR(VALUE(INDEX($B983:$AE983, $BK983, MATCH(BA$10, $B$11:$AE$11, 0))), "")))</f>
        <v/>
      </c>
      <c r="BB983" s="13" t="str" cm="1">
        <f t="array" ref="BB983">IF(BB$10="", "", IF(IFERROR(INDEX($B983:$AE983, $BK983, MATCH(BB$10, $B$11:$AE$11, 0)), "")="", "", IFERROR(VALUE(INDEX($B983:$AE983, $BK983, MATCH(BB$10, $B$11:$AE$11, 0))), "")))</f>
        <v/>
      </c>
      <c r="BC983" s="13" t="str" cm="1">
        <f t="array" ref="BC983">IF(BC$10="", "", IF(IFERROR(INDEX($B983:$AE983, $BK983, MATCH(BC$10, $B$11:$AE$11, 0)), "")="", "", IFERROR(VALUE(INDEX($B983:$AE983, $BK983, MATCH(BC$10, $B$11:$AE$11, 0))), "")))</f>
        <v/>
      </c>
      <c r="BD983" s="13" t="str" cm="1">
        <f t="array" ref="BD983">IF(BD$10="", "", IF(IFERROR(INDEX($B983:$AE983, $BK983, MATCH(BD$10, $B$11:$AE$11, 0)), "")="", "", IFERROR(VALUE(INDEX($B983:$AE983, $BK983, MATCH(BD$10, $B$11:$AE$11, 0))), "")))</f>
        <v/>
      </c>
      <c r="BE983" s="32" t="str" cm="1">
        <f t="array" ref="BE983">IF(BE$10="", "", IF(IFERROR(INDEX($B983:$AE983, $BK983, MATCH(BE$10, $B$11:$AE$11, 0)), "")="", "", IFERROR(VALUE(INDEX($B983:$AE983, $BK983, MATCH(BE$10, $B$11:$AE$11, 0))), "")))</f>
        <v/>
      </c>
      <c r="BF983" s="12"/>
      <c r="BG983" s="44" t="str" cm="1">
        <f t="array" ref="BG983">IF(BG$10="", "", IF(IFERROR(INDEX($B983:$AE983, $BK983, MATCH(BG$10, $B$11:$AE$11, 0)), "")="", "", IFERROR(LEFT(INDEX($B983:$AE983, $BK983, MATCH(BG$10, $B$11:$AE$11, 0)), 70), "")))</f>
        <v/>
      </c>
      <c r="BH983" s="12"/>
      <c r="BI983" s="44" t="str" cm="1">
        <f t="array" ref="BI983">IF(BI$10="", "", IF(IFERROR(INDEX($B983:$AE983, $BK983, MATCH(BI$10, $B$11:$AE$11, 0)), "")="", "", IFERROR(INDEX($B983:$AE983, $BK983, MATCH(BI$10, $B$11:$AE$11, 0)), "")))</f>
        <v/>
      </c>
      <c r="BJ983" s="12"/>
      <c r="BN983" s="19" t="str" cm="1">
        <f t="array" ref="BN983">IF($AZ$10="", "", IF(IFERROR(INDEX($B983:$AE983, $BK983, MATCH($AZ$10, $B$11:$AE$11, 0)), "")="", "", IFERROR(INDEX($B983:$AE983, $BK983, MATCH($AZ$10, $B$11:$AE$11, 0)), "")))</f>
        <v/>
      </c>
      <c r="BO983" s="19" t="str">
        <f t="shared" si="242"/>
        <v/>
      </c>
      <c r="BP983" s="19" t="str">
        <f t="shared" si="243"/>
        <v/>
      </c>
      <c r="BQ983" s="19" t="str">
        <f t="shared" si="244"/>
        <v/>
      </c>
      <c r="BR983" s="30" t="str">
        <f t="shared" si="245"/>
        <v/>
      </c>
      <c r="BS983" s="19" t="str">
        <f t="shared" si="246"/>
        <v/>
      </c>
      <c r="BT983" s="40" t="str" cm="1">
        <f t="array" ref="BT983">IFERROR(DATE(INDEX($BQ983:$BS983, $BK983, MATCH($BN$5, $BQ$10:$BS$10, 0)), INDEX($BQ983:$BS983, $BK983, MATCH($BN$4, $BQ$10:$BS$10, 0)), INDEX($BQ983:$BS983, $BK983, MATCH($BN$3, $BQ$10:$BS$10, 0))), "")</f>
        <v/>
      </c>
      <c r="BV983" s="19" t="str">
        <f t="shared" si="247"/>
        <v/>
      </c>
      <c r="BX983" s="19" t="str">
        <f t="shared" si="248"/>
        <v/>
      </c>
      <c r="BZ983" s="30" t="str">
        <f t="shared" si="252"/>
        <v/>
      </c>
      <c r="CA983" s="13" t="str">
        <f t="shared" si="253"/>
        <v/>
      </c>
      <c r="CB983" s="13" t="str">
        <f t="shared" si="254"/>
        <v/>
      </c>
      <c r="CC983" s="13" t="str">
        <f t="shared" si="255"/>
        <v/>
      </c>
      <c r="CD983" s="32" t="str">
        <f t="shared" si="256"/>
        <v/>
      </c>
      <c r="CF983" s="52" t="str">
        <f t="shared" si="249"/>
        <v/>
      </c>
      <c r="CH983" s="19" t="str">
        <f>IF($CF983="", "", COUNTIF($CF$12:$CF$1210, "&gt;"&amp;$CF983)+1+COUNTIF($CF$12:$CF983, $CF983)-1)</f>
        <v/>
      </c>
      <c r="CJ983" s="19" t="str">
        <f t="shared" si="250"/>
        <v/>
      </c>
      <c r="CL983" s="87" t="str">
        <f t="shared" si="251"/>
        <v/>
      </c>
    </row>
    <row r="984" spans="1:90" x14ac:dyDescent="0.25">
      <c r="A984" s="11"/>
      <c r="B984" s="5"/>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7"/>
      <c r="AF984" s="11"/>
      <c r="AG984" s="12"/>
      <c r="AH984" s="12"/>
      <c r="AI984" s="12"/>
      <c r="AJ984" s="12"/>
      <c r="AK984" s="12"/>
      <c r="AL984" s="12"/>
      <c r="AM984" s="12"/>
      <c r="AN984" s="12"/>
      <c r="AO984" s="12"/>
      <c r="AP984" s="12"/>
      <c r="AQ984" s="12"/>
      <c r="AR984" s="12"/>
      <c r="AS984" s="12"/>
      <c r="AT984" s="12"/>
      <c r="AU984" s="12"/>
      <c r="AV984" s="12"/>
      <c r="AW984" s="12"/>
      <c r="AX984" s="12"/>
      <c r="AY984" s="12"/>
      <c r="AZ984" s="37" t="str">
        <f t="shared" si="241"/>
        <v/>
      </c>
      <c r="BA984" s="13" t="str" cm="1">
        <f t="array" ref="BA984">IF(BA$10="", "", IF(IFERROR(INDEX($B984:$AE984, $BK984, MATCH(BA$10, $B$11:$AE$11, 0)), "")="", "", IFERROR(VALUE(INDEX($B984:$AE984, $BK984, MATCH(BA$10, $B$11:$AE$11, 0))), "")))</f>
        <v/>
      </c>
      <c r="BB984" s="13" t="str" cm="1">
        <f t="array" ref="BB984">IF(BB$10="", "", IF(IFERROR(INDEX($B984:$AE984, $BK984, MATCH(BB$10, $B$11:$AE$11, 0)), "")="", "", IFERROR(VALUE(INDEX($B984:$AE984, $BK984, MATCH(BB$10, $B$11:$AE$11, 0))), "")))</f>
        <v/>
      </c>
      <c r="BC984" s="13" t="str" cm="1">
        <f t="array" ref="BC984">IF(BC$10="", "", IF(IFERROR(INDEX($B984:$AE984, $BK984, MATCH(BC$10, $B$11:$AE$11, 0)), "")="", "", IFERROR(VALUE(INDEX($B984:$AE984, $BK984, MATCH(BC$10, $B$11:$AE$11, 0))), "")))</f>
        <v/>
      </c>
      <c r="BD984" s="13" t="str" cm="1">
        <f t="array" ref="BD984">IF(BD$10="", "", IF(IFERROR(INDEX($B984:$AE984, $BK984, MATCH(BD$10, $B$11:$AE$11, 0)), "")="", "", IFERROR(VALUE(INDEX($B984:$AE984, $BK984, MATCH(BD$10, $B$11:$AE$11, 0))), "")))</f>
        <v/>
      </c>
      <c r="BE984" s="32" t="str" cm="1">
        <f t="array" ref="BE984">IF(BE$10="", "", IF(IFERROR(INDEX($B984:$AE984, $BK984, MATCH(BE$10, $B$11:$AE$11, 0)), "")="", "", IFERROR(VALUE(INDEX($B984:$AE984, $BK984, MATCH(BE$10, $B$11:$AE$11, 0))), "")))</f>
        <v/>
      </c>
      <c r="BF984" s="12"/>
      <c r="BG984" s="44" t="str" cm="1">
        <f t="array" ref="BG984">IF(BG$10="", "", IF(IFERROR(INDEX($B984:$AE984, $BK984, MATCH(BG$10, $B$11:$AE$11, 0)), "")="", "", IFERROR(LEFT(INDEX($B984:$AE984, $BK984, MATCH(BG$10, $B$11:$AE$11, 0)), 70), "")))</f>
        <v/>
      </c>
      <c r="BH984" s="12"/>
      <c r="BI984" s="44" t="str" cm="1">
        <f t="array" ref="BI984">IF(BI$10="", "", IF(IFERROR(INDEX($B984:$AE984, $BK984, MATCH(BI$10, $B$11:$AE$11, 0)), "")="", "", IFERROR(INDEX($B984:$AE984, $BK984, MATCH(BI$10, $B$11:$AE$11, 0)), "")))</f>
        <v/>
      </c>
      <c r="BJ984" s="12"/>
      <c r="BN984" s="19" t="str" cm="1">
        <f t="array" ref="BN984">IF($AZ$10="", "", IF(IFERROR(INDEX($B984:$AE984, $BK984, MATCH($AZ$10, $B$11:$AE$11, 0)), "")="", "", IFERROR(INDEX($B984:$AE984, $BK984, MATCH($AZ$10, $B$11:$AE$11, 0)), "")))</f>
        <v/>
      </c>
      <c r="BO984" s="19" t="str">
        <f t="shared" si="242"/>
        <v/>
      </c>
      <c r="BP984" s="19" t="str">
        <f t="shared" si="243"/>
        <v/>
      </c>
      <c r="BQ984" s="19" t="str">
        <f t="shared" si="244"/>
        <v/>
      </c>
      <c r="BR984" s="30" t="str">
        <f t="shared" si="245"/>
        <v/>
      </c>
      <c r="BS984" s="19" t="str">
        <f t="shared" si="246"/>
        <v/>
      </c>
      <c r="BT984" s="40" t="str" cm="1">
        <f t="array" ref="BT984">IFERROR(DATE(INDEX($BQ984:$BS984, $BK984, MATCH($BN$5, $BQ$10:$BS$10, 0)), INDEX($BQ984:$BS984, $BK984, MATCH($BN$4, $BQ$10:$BS$10, 0)), INDEX($BQ984:$BS984, $BK984, MATCH($BN$3, $BQ$10:$BS$10, 0))), "")</f>
        <v/>
      </c>
      <c r="BV984" s="19" t="str">
        <f t="shared" si="247"/>
        <v/>
      </c>
      <c r="BX984" s="19" t="str">
        <f t="shared" si="248"/>
        <v/>
      </c>
      <c r="BZ984" s="30" t="str">
        <f t="shared" si="252"/>
        <v/>
      </c>
      <c r="CA984" s="13" t="str">
        <f t="shared" si="253"/>
        <v/>
      </c>
      <c r="CB984" s="13" t="str">
        <f t="shared" si="254"/>
        <v/>
      </c>
      <c r="CC984" s="13" t="str">
        <f t="shared" si="255"/>
        <v/>
      </c>
      <c r="CD984" s="32" t="str">
        <f t="shared" si="256"/>
        <v/>
      </c>
      <c r="CF984" s="52" t="str">
        <f t="shared" si="249"/>
        <v/>
      </c>
      <c r="CH984" s="19" t="str">
        <f>IF($CF984="", "", COUNTIF($CF$12:$CF$1210, "&gt;"&amp;$CF984)+1+COUNTIF($CF$12:$CF984, $CF984)-1)</f>
        <v/>
      </c>
      <c r="CJ984" s="19" t="str">
        <f t="shared" si="250"/>
        <v/>
      </c>
      <c r="CL984" s="87" t="str">
        <f t="shared" si="251"/>
        <v/>
      </c>
    </row>
    <row r="985" spans="1:90" x14ac:dyDescent="0.25">
      <c r="A985" s="11"/>
      <c r="B985" s="5"/>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7"/>
      <c r="AF985" s="11"/>
      <c r="AG985" s="12"/>
      <c r="AH985" s="12"/>
      <c r="AI985" s="12"/>
      <c r="AJ985" s="12"/>
      <c r="AK985" s="12"/>
      <c r="AL985" s="12"/>
      <c r="AM985" s="12"/>
      <c r="AN985" s="12"/>
      <c r="AO985" s="12"/>
      <c r="AP985" s="12"/>
      <c r="AQ985" s="12"/>
      <c r="AR985" s="12"/>
      <c r="AS985" s="12"/>
      <c r="AT985" s="12"/>
      <c r="AU985" s="12"/>
      <c r="AV985" s="12"/>
      <c r="AW985" s="12"/>
      <c r="AX985" s="12"/>
      <c r="AY985" s="12"/>
      <c r="AZ985" s="37" t="str">
        <f t="shared" si="241"/>
        <v/>
      </c>
      <c r="BA985" s="13" t="str" cm="1">
        <f t="array" ref="BA985">IF(BA$10="", "", IF(IFERROR(INDEX($B985:$AE985, $BK985, MATCH(BA$10, $B$11:$AE$11, 0)), "")="", "", IFERROR(VALUE(INDEX($B985:$AE985, $BK985, MATCH(BA$10, $B$11:$AE$11, 0))), "")))</f>
        <v/>
      </c>
      <c r="BB985" s="13" t="str" cm="1">
        <f t="array" ref="BB985">IF(BB$10="", "", IF(IFERROR(INDEX($B985:$AE985, $BK985, MATCH(BB$10, $B$11:$AE$11, 0)), "")="", "", IFERROR(VALUE(INDEX($B985:$AE985, $BK985, MATCH(BB$10, $B$11:$AE$11, 0))), "")))</f>
        <v/>
      </c>
      <c r="BC985" s="13" t="str" cm="1">
        <f t="array" ref="BC985">IF(BC$10="", "", IF(IFERROR(INDEX($B985:$AE985, $BK985, MATCH(BC$10, $B$11:$AE$11, 0)), "")="", "", IFERROR(VALUE(INDEX($B985:$AE985, $BK985, MATCH(BC$10, $B$11:$AE$11, 0))), "")))</f>
        <v/>
      </c>
      <c r="BD985" s="13" t="str" cm="1">
        <f t="array" ref="BD985">IF(BD$10="", "", IF(IFERROR(INDEX($B985:$AE985, $BK985, MATCH(BD$10, $B$11:$AE$11, 0)), "")="", "", IFERROR(VALUE(INDEX($B985:$AE985, $BK985, MATCH(BD$10, $B$11:$AE$11, 0))), "")))</f>
        <v/>
      </c>
      <c r="BE985" s="32" t="str" cm="1">
        <f t="array" ref="BE985">IF(BE$10="", "", IF(IFERROR(INDEX($B985:$AE985, $BK985, MATCH(BE$10, $B$11:$AE$11, 0)), "")="", "", IFERROR(VALUE(INDEX($B985:$AE985, $BK985, MATCH(BE$10, $B$11:$AE$11, 0))), "")))</f>
        <v/>
      </c>
      <c r="BF985" s="12"/>
      <c r="BG985" s="44" t="str" cm="1">
        <f t="array" ref="BG985">IF(BG$10="", "", IF(IFERROR(INDEX($B985:$AE985, $BK985, MATCH(BG$10, $B$11:$AE$11, 0)), "")="", "", IFERROR(LEFT(INDEX($B985:$AE985, $BK985, MATCH(BG$10, $B$11:$AE$11, 0)), 70), "")))</f>
        <v/>
      </c>
      <c r="BH985" s="12"/>
      <c r="BI985" s="44" t="str" cm="1">
        <f t="array" ref="BI985">IF(BI$10="", "", IF(IFERROR(INDEX($B985:$AE985, $BK985, MATCH(BI$10, $B$11:$AE$11, 0)), "")="", "", IFERROR(INDEX($B985:$AE985, $BK985, MATCH(BI$10, $B$11:$AE$11, 0)), "")))</f>
        <v/>
      </c>
      <c r="BJ985" s="12"/>
      <c r="BN985" s="19" t="str" cm="1">
        <f t="array" ref="BN985">IF($AZ$10="", "", IF(IFERROR(INDEX($B985:$AE985, $BK985, MATCH($AZ$10, $B$11:$AE$11, 0)), "")="", "", IFERROR(INDEX($B985:$AE985, $BK985, MATCH($AZ$10, $B$11:$AE$11, 0)), "")))</f>
        <v/>
      </c>
      <c r="BO985" s="19" t="str">
        <f t="shared" si="242"/>
        <v/>
      </c>
      <c r="BP985" s="19" t="str">
        <f t="shared" si="243"/>
        <v/>
      </c>
      <c r="BQ985" s="19" t="str">
        <f t="shared" si="244"/>
        <v/>
      </c>
      <c r="BR985" s="30" t="str">
        <f t="shared" si="245"/>
        <v/>
      </c>
      <c r="BS985" s="19" t="str">
        <f t="shared" si="246"/>
        <v/>
      </c>
      <c r="BT985" s="40" t="str" cm="1">
        <f t="array" ref="BT985">IFERROR(DATE(INDEX($BQ985:$BS985, $BK985, MATCH($BN$5, $BQ$10:$BS$10, 0)), INDEX($BQ985:$BS985, $BK985, MATCH($BN$4, $BQ$10:$BS$10, 0)), INDEX($BQ985:$BS985, $BK985, MATCH($BN$3, $BQ$10:$BS$10, 0))), "")</f>
        <v/>
      </c>
      <c r="BV985" s="19" t="str">
        <f t="shared" si="247"/>
        <v/>
      </c>
      <c r="BX985" s="19" t="str">
        <f t="shared" si="248"/>
        <v/>
      </c>
      <c r="BZ985" s="30" t="str">
        <f t="shared" si="252"/>
        <v/>
      </c>
      <c r="CA985" s="13" t="str">
        <f t="shared" si="253"/>
        <v/>
      </c>
      <c r="CB985" s="13" t="str">
        <f t="shared" si="254"/>
        <v/>
      </c>
      <c r="CC985" s="13" t="str">
        <f t="shared" si="255"/>
        <v/>
      </c>
      <c r="CD985" s="32" t="str">
        <f t="shared" si="256"/>
        <v/>
      </c>
      <c r="CF985" s="52" t="str">
        <f t="shared" si="249"/>
        <v/>
      </c>
      <c r="CH985" s="19" t="str">
        <f>IF($CF985="", "", COUNTIF($CF$12:$CF$1210, "&gt;"&amp;$CF985)+1+COUNTIF($CF$12:$CF985, $CF985)-1)</f>
        <v/>
      </c>
      <c r="CJ985" s="19" t="str">
        <f t="shared" si="250"/>
        <v/>
      </c>
      <c r="CL985" s="87" t="str">
        <f t="shared" si="251"/>
        <v/>
      </c>
    </row>
    <row r="986" spans="1:90" x14ac:dyDescent="0.25">
      <c r="A986" s="11"/>
      <c r="B986" s="5"/>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7"/>
      <c r="AF986" s="11"/>
      <c r="AG986" s="12"/>
      <c r="AH986" s="12"/>
      <c r="AI986" s="12"/>
      <c r="AJ986" s="12"/>
      <c r="AK986" s="12"/>
      <c r="AL986" s="12"/>
      <c r="AM986" s="12"/>
      <c r="AN986" s="12"/>
      <c r="AO986" s="12"/>
      <c r="AP986" s="12"/>
      <c r="AQ986" s="12"/>
      <c r="AR986" s="12"/>
      <c r="AS986" s="12"/>
      <c r="AT986" s="12"/>
      <c r="AU986" s="12"/>
      <c r="AV986" s="12"/>
      <c r="AW986" s="12"/>
      <c r="AX986" s="12"/>
      <c r="AY986" s="12"/>
      <c r="AZ986" s="37" t="str">
        <f t="shared" si="241"/>
        <v/>
      </c>
      <c r="BA986" s="13" t="str" cm="1">
        <f t="array" ref="BA986">IF(BA$10="", "", IF(IFERROR(INDEX($B986:$AE986, $BK986, MATCH(BA$10, $B$11:$AE$11, 0)), "")="", "", IFERROR(VALUE(INDEX($B986:$AE986, $BK986, MATCH(BA$10, $B$11:$AE$11, 0))), "")))</f>
        <v/>
      </c>
      <c r="BB986" s="13" t="str" cm="1">
        <f t="array" ref="BB986">IF(BB$10="", "", IF(IFERROR(INDEX($B986:$AE986, $BK986, MATCH(BB$10, $B$11:$AE$11, 0)), "")="", "", IFERROR(VALUE(INDEX($B986:$AE986, $BK986, MATCH(BB$10, $B$11:$AE$11, 0))), "")))</f>
        <v/>
      </c>
      <c r="BC986" s="13" t="str" cm="1">
        <f t="array" ref="BC986">IF(BC$10="", "", IF(IFERROR(INDEX($B986:$AE986, $BK986, MATCH(BC$10, $B$11:$AE$11, 0)), "")="", "", IFERROR(VALUE(INDEX($B986:$AE986, $BK986, MATCH(BC$10, $B$11:$AE$11, 0))), "")))</f>
        <v/>
      </c>
      <c r="BD986" s="13" t="str" cm="1">
        <f t="array" ref="BD986">IF(BD$10="", "", IF(IFERROR(INDEX($B986:$AE986, $BK986, MATCH(BD$10, $B$11:$AE$11, 0)), "")="", "", IFERROR(VALUE(INDEX($B986:$AE986, $BK986, MATCH(BD$10, $B$11:$AE$11, 0))), "")))</f>
        <v/>
      </c>
      <c r="BE986" s="32" t="str" cm="1">
        <f t="array" ref="BE986">IF(BE$10="", "", IF(IFERROR(INDEX($B986:$AE986, $BK986, MATCH(BE$10, $B$11:$AE$11, 0)), "")="", "", IFERROR(VALUE(INDEX($B986:$AE986, $BK986, MATCH(BE$10, $B$11:$AE$11, 0))), "")))</f>
        <v/>
      </c>
      <c r="BF986" s="12"/>
      <c r="BG986" s="44" t="str" cm="1">
        <f t="array" ref="BG986">IF(BG$10="", "", IF(IFERROR(INDEX($B986:$AE986, $BK986, MATCH(BG$10, $B$11:$AE$11, 0)), "")="", "", IFERROR(LEFT(INDEX($B986:$AE986, $BK986, MATCH(BG$10, $B$11:$AE$11, 0)), 70), "")))</f>
        <v/>
      </c>
      <c r="BH986" s="12"/>
      <c r="BI986" s="44" t="str" cm="1">
        <f t="array" ref="BI986">IF(BI$10="", "", IF(IFERROR(INDEX($B986:$AE986, $BK986, MATCH(BI$10, $B$11:$AE$11, 0)), "")="", "", IFERROR(INDEX($B986:$AE986, $BK986, MATCH(BI$10, $B$11:$AE$11, 0)), "")))</f>
        <v/>
      </c>
      <c r="BJ986" s="12"/>
      <c r="BN986" s="19" t="str" cm="1">
        <f t="array" ref="BN986">IF($AZ$10="", "", IF(IFERROR(INDEX($B986:$AE986, $BK986, MATCH($AZ$10, $B$11:$AE$11, 0)), "")="", "", IFERROR(INDEX($B986:$AE986, $BK986, MATCH($AZ$10, $B$11:$AE$11, 0)), "")))</f>
        <v/>
      </c>
      <c r="BO986" s="19" t="str">
        <f t="shared" si="242"/>
        <v/>
      </c>
      <c r="BP986" s="19" t="str">
        <f t="shared" si="243"/>
        <v/>
      </c>
      <c r="BQ986" s="19" t="str">
        <f t="shared" si="244"/>
        <v/>
      </c>
      <c r="BR986" s="30" t="str">
        <f t="shared" si="245"/>
        <v/>
      </c>
      <c r="BS986" s="19" t="str">
        <f t="shared" si="246"/>
        <v/>
      </c>
      <c r="BT986" s="40" t="str" cm="1">
        <f t="array" ref="BT986">IFERROR(DATE(INDEX($BQ986:$BS986, $BK986, MATCH($BN$5, $BQ$10:$BS$10, 0)), INDEX($BQ986:$BS986, $BK986, MATCH($BN$4, $BQ$10:$BS$10, 0)), INDEX($BQ986:$BS986, $BK986, MATCH($BN$3, $BQ$10:$BS$10, 0))), "")</f>
        <v/>
      </c>
      <c r="BV986" s="19" t="str">
        <f t="shared" si="247"/>
        <v/>
      </c>
      <c r="BX986" s="19" t="str">
        <f t="shared" si="248"/>
        <v/>
      </c>
      <c r="BZ986" s="30" t="str">
        <f t="shared" si="252"/>
        <v/>
      </c>
      <c r="CA986" s="13" t="str">
        <f t="shared" si="253"/>
        <v/>
      </c>
      <c r="CB986" s="13" t="str">
        <f t="shared" si="254"/>
        <v/>
      </c>
      <c r="CC986" s="13" t="str">
        <f t="shared" si="255"/>
        <v/>
      </c>
      <c r="CD986" s="32" t="str">
        <f t="shared" si="256"/>
        <v/>
      </c>
      <c r="CF986" s="52" t="str">
        <f t="shared" si="249"/>
        <v/>
      </c>
      <c r="CH986" s="19" t="str">
        <f>IF($CF986="", "", COUNTIF($CF$12:$CF$1210, "&gt;"&amp;$CF986)+1+COUNTIF($CF$12:$CF986, $CF986)-1)</f>
        <v/>
      </c>
      <c r="CJ986" s="19" t="str">
        <f t="shared" si="250"/>
        <v/>
      </c>
      <c r="CL986" s="87" t="str">
        <f t="shared" si="251"/>
        <v/>
      </c>
    </row>
    <row r="987" spans="1:90" x14ac:dyDescent="0.25">
      <c r="A987" s="11"/>
      <c r="B987" s="5"/>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7"/>
      <c r="AF987" s="11"/>
      <c r="AG987" s="12"/>
      <c r="AH987" s="12"/>
      <c r="AI987" s="12"/>
      <c r="AJ987" s="12"/>
      <c r="AK987" s="12"/>
      <c r="AL987" s="12"/>
      <c r="AM987" s="12"/>
      <c r="AN987" s="12"/>
      <c r="AO987" s="12"/>
      <c r="AP987" s="12"/>
      <c r="AQ987" s="12"/>
      <c r="AR987" s="12"/>
      <c r="AS987" s="12"/>
      <c r="AT987" s="12"/>
      <c r="AU987" s="12"/>
      <c r="AV987" s="12"/>
      <c r="AW987" s="12"/>
      <c r="AX987" s="12"/>
      <c r="AY987" s="12"/>
      <c r="AZ987" s="37" t="str">
        <f t="shared" si="241"/>
        <v/>
      </c>
      <c r="BA987" s="13" t="str" cm="1">
        <f t="array" ref="BA987">IF(BA$10="", "", IF(IFERROR(INDEX($B987:$AE987, $BK987, MATCH(BA$10, $B$11:$AE$11, 0)), "")="", "", IFERROR(VALUE(INDEX($B987:$AE987, $BK987, MATCH(BA$10, $B$11:$AE$11, 0))), "")))</f>
        <v/>
      </c>
      <c r="BB987" s="13" t="str" cm="1">
        <f t="array" ref="BB987">IF(BB$10="", "", IF(IFERROR(INDEX($B987:$AE987, $BK987, MATCH(BB$10, $B$11:$AE$11, 0)), "")="", "", IFERROR(VALUE(INDEX($B987:$AE987, $BK987, MATCH(BB$10, $B$11:$AE$11, 0))), "")))</f>
        <v/>
      </c>
      <c r="BC987" s="13" t="str" cm="1">
        <f t="array" ref="BC987">IF(BC$10="", "", IF(IFERROR(INDEX($B987:$AE987, $BK987, MATCH(BC$10, $B$11:$AE$11, 0)), "")="", "", IFERROR(VALUE(INDEX($B987:$AE987, $BK987, MATCH(BC$10, $B$11:$AE$11, 0))), "")))</f>
        <v/>
      </c>
      <c r="BD987" s="13" t="str" cm="1">
        <f t="array" ref="BD987">IF(BD$10="", "", IF(IFERROR(INDEX($B987:$AE987, $BK987, MATCH(BD$10, $B$11:$AE$11, 0)), "")="", "", IFERROR(VALUE(INDEX($B987:$AE987, $BK987, MATCH(BD$10, $B$11:$AE$11, 0))), "")))</f>
        <v/>
      </c>
      <c r="BE987" s="32" t="str" cm="1">
        <f t="array" ref="BE987">IF(BE$10="", "", IF(IFERROR(INDEX($B987:$AE987, $BK987, MATCH(BE$10, $B$11:$AE$11, 0)), "")="", "", IFERROR(VALUE(INDEX($B987:$AE987, $BK987, MATCH(BE$10, $B$11:$AE$11, 0))), "")))</f>
        <v/>
      </c>
      <c r="BF987" s="12"/>
      <c r="BG987" s="44" t="str" cm="1">
        <f t="array" ref="BG987">IF(BG$10="", "", IF(IFERROR(INDEX($B987:$AE987, $BK987, MATCH(BG$10, $B$11:$AE$11, 0)), "")="", "", IFERROR(LEFT(INDEX($B987:$AE987, $BK987, MATCH(BG$10, $B$11:$AE$11, 0)), 70), "")))</f>
        <v/>
      </c>
      <c r="BH987" s="12"/>
      <c r="BI987" s="44" t="str" cm="1">
        <f t="array" ref="BI987">IF(BI$10="", "", IF(IFERROR(INDEX($B987:$AE987, $BK987, MATCH(BI$10, $B$11:$AE$11, 0)), "")="", "", IFERROR(INDEX($B987:$AE987, $BK987, MATCH(BI$10, $B$11:$AE$11, 0)), "")))</f>
        <v/>
      </c>
      <c r="BJ987" s="12"/>
      <c r="BN987" s="19" t="str" cm="1">
        <f t="array" ref="BN987">IF($AZ$10="", "", IF(IFERROR(INDEX($B987:$AE987, $BK987, MATCH($AZ$10, $B$11:$AE$11, 0)), "")="", "", IFERROR(INDEX($B987:$AE987, $BK987, MATCH($AZ$10, $B$11:$AE$11, 0)), "")))</f>
        <v/>
      </c>
      <c r="BO987" s="19" t="str">
        <f t="shared" si="242"/>
        <v/>
      </c>
      <c r="BP987" s="19" t="str">
        <f t="shared" si="243"/>
        <v/>
      </c>
      <c r="BQ987" s="19" t="str">
        <f t="shared" si="244"/>
        <v/>
      </c>
      <c r="BR987" s="30" t="str">
        <f t="shared" si="245"/>
        <v/>
      </c>
      <c r="BS987" s="19" t="str">
        <f t="shared" si="246"/>
        <v/>
      </c>
      <c r="BT987" s="40" t="str" cm="1">
        <f t="array" ref="BT987">IFERROR(DATE(INDEX($BQ987:$BS987, $BK987, MATCH($BN$5, $BQ$10:$BS$10, 0)), INDEX($BQ987:$BS987, $BK987, MATCH($BN$4, $BQ$10:$BS$10, 0)), INDEX($BQ987:$BS987, $BK987, MATCH($BN$3, $BQ$10:$BS$10, 0))), "")</f>
        <v/>
      </c>
      <c r="BV987" s="19" t="str">
        <f t="shared" si="247"/>
        <v/>
      </c>
      <c r="BX987" s="19" t="str">
        <f t="shared" si="248"/>
        <v/>
      </c>
      <c r="BZ987" s="30" t="str">
        <f t="shared" si="252"/>
        <v/>
      </c>
      <c r="CA987" s="13" t="str">
        <f t="shared" si="253"/>
        <v/>
      </c>
      <c r="CB987" s="13" t="str">
        <f t="shared" si="254"/>
        <v/>
      </c>
      <c r="CC987" s="13" t="str">
        <f t="shared" si="255"/>
        <v/>
      </c>
      <c r="CD987" s="32" t="str">
        <f t="shared" si="256"/>
        <v/>
      </c>
      <c r="CF987" s="52" t="str">
        <f t="shared" si="249"/>
        <v/>
      </c>
      <c r="CH987" s="19" t="str">
        <f>IF($CF987="", "", COUNTIF($CF$12:$CF$1210, "&gt;"&amp;$CF987)+1+COUNTIF($CF$12:$CF987, $CF987)-1)</f>
        <v/>
      </c>
      <c r="CJ987" s="19" t="str">
        <f t="shared" si="250"/>
        <v/>
      </c>
      <c r="CL987" s="87" t="str">
        <f t="shared" si="251"/>
        <v/>
      </c>
    </row>
    <row r="988" spans="1:90" x14ac:dyDescent="0.25">
      <c r="A988" s="11"/>
      <c r="B988" s="5"/>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7"/>
      <c r="AF988" s="11"/>
      <c r="AG988" s="12"/>
      <c r="AH988" s="12"/>
      <c r="AI988" s="12"/>
      <c r="AJ988" s="12"/>
      <c r="AK988" s="12"/>
      <c r="AL988" s="12"/>
      <c r="AM988" s="12"/>
      <c r="AN988" s="12"/>
      <c r="AO988" s="12"/>
      <c r="AP988" s="12"/>
      <c r="AQ988" s="12"/>
      <c r="AR988" s="12"/>
      <c r="AS988" s="12"/>
      <c r="AT988" s="12"/>
      <c r="AU988" s="12"/>
      <c r="AV988" s="12"/>
      <c r="AW988" s="12"/>
      <c r="AX988" s="12"/>
      <c r="AY988" s="12"/>
      <c r="AZ988" s="37" t="str">
        <f t="shared" si="241"/>
        <v/>
      </c>
      <c r="BA988" s="13" t="str" cm="1">
        <f t="array" ref="BA988">IF(BA$10="", "", IF(IFERROR(INDEX($B988:$AE988, $BK988, MATCH(BA$10, $B$11:$AE$11, 0)), "")="", "", IFERROR(VALUE(INDEX($B988:$AE988, $BK988, MATCH(BA$10, $B$11:$AE$11, 0))), "")))</f>
        <v/>
      </c>
      <c r="BB988" s="13" t="str" cm="1">
        <f t="array" ref="BB988">IF(BB$10="", "", IF(IFERROR(INDEX($B988:$AE988, $BK988, MATCH(BB$10, $B$11:$AE$11, 0)), "")="", "", IFERROR(VALUE(INDEX($B988:$AE988, $BK988, MATCH(BB$10, $B$11:$AE$11, 0))), "")))</f>
        <v/>
      </c>
      <c r="BC988" s="13" t="str" cm="1">
        <f t="array" ref="BC988">IF(BC$10="", "", IF(IFERROR(INDEX($B988:$AE988, $BK988, MATCH(BC$10, $B$11:$AE$11, 0)), "")="", "", IFERROR(VALUE(INDEX($B988:$AE988, $BK988, MATCH(BC$10, $B$11:$AE$11, 0))), "")))</f>
        <v/>
      </c>
      <c r="BD988" s="13" t="str" cm="1">
        <f t="array" ref="BD988">IF(BD$10="", "", IF(IFERROR(INDEX($B988:$AE988, $BK988, MATCH(BD$10, $B$11:$AE$11, 0)), "")="", "", IFERROR(VALUE(INDEX($B988:$AE988, $BK988, MATCH(BD$10, $B$11:$AE$11, 0))), "")))</f>
        <v/>
      </c>
      <c r="BE988" s="32" t="str" cm="1">
        <f t="array" ref="BE988">IF(BE$10="", "", IF(IFERROR(INDEX($B988:$AE988, $BK988, MATCH(BE$10, $B$11:$AE$11, 0)), "")="", "", IFERROR(VALUE(INDEX($B988:$AE988, $BK988, MATCH(BE$10, $B$11:$AE$11, 0))), "")))</f>
        <v/>
      </c>
      <c r="BF988" s="12"/>
      <c r="BG988" s="44" t="str" cm="1">
        <f t="array" ref="BG988">IF(BG$10="", "", IF(IFERROR(INDEX($B988:$AE988, $BK988, MATCH(BG$10, $B$11:$AE$11, 0)), "")="", "", IFERROR(LEFT(INDEX($B988:$AE988, $BK988, MATCH(BG$10, $B$11:$AE$11, 0)), 70), "")))</f>
        <v/>
      </c>
      <c r="BH988" s="12"/>
      <c r="BI988" s="44" t="str" cm="1">
        <f t="array" ref="BI988">IF(BI$10="", "", IF(IFERROR(INDEX($B988:$AE988, $BK988, MATCH(BI$10, $B$11:$AE$11, 0)), "")="", "", IFERROR(INDEX($B988:$AE988, $BK988, MATCH(BI$10, $B$11:$AE$11, 0)), "")))</f>
        <v/>
      </c>
      <c r="BJ988" s="12"/>
      <c r="BN988" s="19" t="str" cm="1">
        <f t="array" ref="BN988">IF($AZ$10="", "", IF(IFERROR(INDEX($B988:$AE988, $BK988, MATCH($AZ$10, $B$11:$AE$11, 0)), "")="", "", IFERROR(INDEX($B988:$AE988, $BK988, MATCH($AZ$10, $B$11:$AE$11, 0)), "")))</f>
        <v/>
      </c>
      <c r="BO988" s="19" t="str">
        <f t="shared" si="242"/>
        <v/>
      </c>
      <c r="BP988" s="19" t="str">
        <f t="shared" si="243"/>
        <v/>
      </c>
      <c r="BQ988" s="19" t="str">
        <f t="shared" si="244"/>
        <v/>
      </c>
      <c r="BR988" s="30" t="str">
        <f t="shared" si="245"/>
        <v/>
      </c>
      <c r="BS988" s="19" t="str">
        <f t="shared" si="246"/>
        <v/>
      </c>
      <c r="BT988" s="40" t="str" cm="1">
        <f t="array" ref="BT988">IFERROR(DATE(INDEX($BQ988:$BS988, $BK988, MATCH($BN$5, $BQ$10:$BS$10, 0)), INDEX($BQ988:$BS988, $BK988, MATCH($BN$4, $BQ$10:$BS$10, 0)), INDEX($BQ988:$BS988, $BK988, MATCH($BN$3, $BQ$10:$BS$10, 0))), "")</f>
        <v/>
      </c>
      <c r="BV988" s="19" t="str">
        <f t="shared" si="247"/>
        <v/>
      </c>
      <c r="BX988" s="19" t="str">
        <f t="shared" si="248"/>
        <v/>
      </c>
      <c r="BZ988" s="30" t="str">
        <f t="shared" si="252"/>
        <v/>
      </c>
      <c r="CA988" s="13" t="str">
        <f t="shared" si="253"/>
        <v/>
      </c>
      <c r="CB988" s="13" t="str">
        <f t="shared" si="254"/>
        <v/>
      </c>
      <c r="CC988" s="13" t="str">
        <f t="shared" si="255"/>
        <v/>
      </c>
      <c r="CD988" s="32" t="str">
        <f t="shared" si="256"/>
        <v/>
      </c>
      <c r="CF988" s="52" t="str">
        <f t="shared" si="249"/>
        <v/>
      </c>
      <c r="CH988" s="19" t="str">
        <f>IF($CF988="", "", COUNTIF($CF$12:$CF$1210, "&gt;"&amp;$CF988)+1+COUNTIF($CF$12:$CF988, $CF988)-1)</f>
        <v/>
      </c>
      <c r="CJ988" s="19" t="str">
        <f t="shared" si="250"/>
        <v/>
      </c>
      <c r="CL988" s="87" t="str">
        <f t="shared" si="251"/>
        <v/>
      </c>
    </row>
    <row r="989" spans="1:90" x14ac:dyDescent="0.25">
      <c r="A989" s="11"/>
      <c r="B989" s="5"/>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7"/>
      <c r="AF989" s="11"/>
      <c r="AG989" s="12"/>
      <c r="AH989" s="12"/>
      <c r="AI989" s="12"/>
      <c r="AJ989" s="12"/>
      <c r="AK989" s="12"/>
      <c r="AL989" s="12"/>
      <c r="AM989" s="12"/>
      <c r="AN989" s="12"/>
      <c r="AO989" s="12"/>
      <c r="AP989" s="12"/>
      <c r="AQ989" s="12"/>
      <c r="AR989" s="12"/>
      <c r="AS989" s="12"/>
      <c r="AT989" s="12"/>
      <c r="AU989" s="12"/>
      <c r="AV989" s="12"/>
      <c r="AW989" s="12"/>
      <c r="AX989" s="12"/>
      <c r="AY989" s="12"/>
      <c r="AZ989" s="37" t="str">
        <f t="shared" si="241"/>
        <v/>
      </c>
      <c r="BA989" s="13" t="str" cm="1">
        <f t="array" ref="BA989">IF(BA$10="", "", IF(IFERROR(INDEX($B989:$AE989, $BK989, MATCH(BA$10, $B$11:$AE$11, 0)), "")="", "", IFERROR(VALUE(INDEX($B989:$AE989, $BK989, MATCH(BA$10, $B$11:$AE$11, 0))), "")))</f>
        <v/>
      </c>
      <c r="BB989" s="13" t="str" cm="1">
        <f t="array" ref="BB989">IF(BB$10="", "", IF(IFERROR(INDEX($B989:$AE989, $BK989, MATCH(BB$10, $B$11:$AE$11, 0)), "")="", "", IFERROR(VALUE(INDEX($B989:$AE989, $BK989, MATCH(BB$10, $B$11:$AE$11, 0))), "")))</f>
        <v/>
      </c>
      <c r="BC989" s="13" t="str" cm="1">
        <f t="array" ref="BC989">IF(BC$10="", "", IF(IFERROR(INDEX($B989:$AE989, $BK989, MATCH(BC$10, $B$11:$AE$11, 0)), "")="", "", IFERROR(VALUE(INDEX($B989:$AE989, $BK989, MATCH(BC$10, $B$11:$AE$11, 0))), "")))</f>
        <v/>
      </c>
      <c r="BD989" s="13" t="str" cm="1">
        <f t="array" ref="BD989">IF(BD$10="", "", IF(IFERROR(INDEX($B989:$AE989, $BK989, MATCH(BD$10, $B$11:$AE$11, 0)), "")="", "", IFERROR(VALUE(INDEX($B989:$AE989, $BK989, MATCH(BD$10, $B$11:$AE$11, 0))), "")))</f>
        <v/>
      </c>
      <c r="BE989" s="32" t="str" cm="1">
        <f t="array" ref="BE989">IF(BE$10="", "", IF(IFERROR(INDEX($B989:$AE989, $BK989, MATCH(BE$10, $B$11:$AE$11, 0)), "")="", "", IFERROR(VALUE(INDEX($B989:$AE989, $BK989, MATCH(BE$10, $B$11:$AE$11, 0))), "")))</f>
        <v/>
      </c>
      <c r="BF989" s="12"/>
      <c r="BG989" s="44" t="str" cm="1">
        <f t="array" ref="BG989">IF(BG$10="", "", IF(IFERROR(INDEX($B989:$AE989, $BK989, MATCH(BG$10, $B$11:$AE$11, 0)), "")="", "", IFERROR(LEFT(INDEX($B989:$AE989, $BK989, MATCH(BG$10, $B$11:$AE$11, 0)), 70), "")))</f>
        <v/>
      </c>
      <c r="BH989" s="12"/>
      <c r="BI989" s="44" t="str" cm="1">
        <f t="array" ref="BI989">IF(BI$10="", "", IF(IFERROR(INDEX($B989:$AE989, $BK989, MATCH(BI$10, $B$11:$AE$11, 0)), "")="", "", IFERROR(INDEX($B989:$AE989, $BK989, MATCH(BI$10, $B$11:$AE$11, 0)), "")))</f>
        <v/>
      </c>
      <c r="BJ989" s="12"/>
      <c r="BN989" s="19" t="str" cm="1">
        <f t="array" ref="BN989">IF($AZ$10="", "", IF(IFERROR(INDEX($B989:$AE989, $BK989, MATCH($AZ$10, $B$11:$AE$11, 0)), "")="", "", IFERROR(INDEX($B989:$AE989, $BK989, MATCH($AZ$10, $B$11:$AE$11, 0)), "")))</f>
        <v/>
      </c>
      <c r="BO989" s="19" t="str">
        <f t="shared" si="242"/>
        <v/>
      </c>
      <c r="BP989" s="19" t="str">
        <f t="shared" si="243"/>
        <v/>
      </c>
      <c r="BQ989" s="19" t="str">
        <f t="shared" si="244"/>
        <v/>
      </c>
      <c r="BR989" s="30" t="str">
        <f t="shared" si="245"/>
        <v/>
      </c>
      <c r="BS989" s="19" t="str">
        <f t="shared" si="246"/>
        <v/>
      </c>
      <c r="BT989" s="40" t="str" cm="1">
        <f t="array" ref="BT989">IFERROR(DATE(INDEX($BQ989:$BS989, $BK989, MATCH($BN$5, $BQ$10:$BS$10, 0)), INDEX($BQ989:$BS989, $BK989, MATCH($BN$4, $BQ$10:$BS$10, 0)), INDEX($BQ989:$BS989, $BK989, MATCH($BN$3, $BQ$10:$BS$10, 0))), "")</f>
        <v/>
      </c>
      <c r="BV989" s="19" t="str">
        <f t="shared" si="247"/>
        <v/>
      </c>
      <c r="BX989" s="19" t="str">
        <f t="shared" si="248"/>
        <v/>
      </c>
      <c r="BZ989" s="30" t="str">
        <f t="shared" si="252"/>
        <v/>
      </c>
      <c r="CA989" s="13" t="str">
        <f t="shared" si="253"/>
        <v/>
      </c>
      <c r="CB989" s="13" t="str">
        <f t="shared" si="254"/>
        <v/>
      </c>
      <c r="CC989" s="13" t="str">
        <f t="shared" si="255"/>
        <v/>
      </c>
      <c r="CD989" s="32" t="str">
        <f t="shared" si="256"/>
        <v/>
      </c>
      <c r="CF989" s="52" t="str">
        <f t="shared" si="249"/>
        <v/>
      </c>
      <c r="CH989" s="19" t="str">
        <f>IF($CF989="", "", COUNTIF($CF$12:$CF$1210, "&gt;"&amp;$CF989)+1+COUNTIF($CF$12:$CF989, $CF989)-1)</f>
        <v/>
      </c>
      <c r="CJ989" s="19" t="str">
        <f t="shared" si="250"/>
        <v/>
      </c>
      <c r="CL989" s="87" t="str">
        <f t="shared" si="251"/>
        <v/>
      </c>
    </row>
    <row r="990" spans="1:90" x14ac:dyDescent="0.25">
      <c r="A990" s="11"/>
      <c r="B990" s="5"/>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7"/>
      <c r="AF990" s="11"/>
      <c r="AG990" s="12"/>
      <c r="AH990" s="12"/>
      <c r="AI990" s="12"/>
      <c r="AJ990" s="12"/>
      <c r="AK990" s="12"/>
      <c r="AL990" s="12"/>
      <c r="AM990" s="12"/>
      <c r="AN990" s="12"/>
      <c r="AO990" s="12"/>
      <c r="AP990" s="12"/>
      <c r="AQ990" s="12"/>
      <c r="AR990" s="12"/>
      <c r="AS990" s="12"/>
      <c r="AT990" s="12"/>
      <c r="AU990" s="12"/>
      <c r="AV990" s="12"/>
      <c r="AW990" s="12"/>
      <c r="AX990" s="12"/>
      <c r="AY990" s="12"/>
      <c r="AZ990" s="37" t="str">
        <f t="shared" si="241"/>
        <v/>
      </c>
      <c r="BA990" s="13" t="str" cm="1">
        <f t="array" ref="BA990">IF(BA$10="", "", IF(IFERROR(INDEX($B990:$AE990, $BK990, MATCH(BA$10, $B$11:$AE$11, 0)), "")="", "", IFERROR(VALUE(INDEX($B990:$AE990, $BK990, MATCH(BA$10, $B$11:$AE$11, 0))), "")))</f>
        <v/>
      </c>
      <c r="BB990" s="13" t="str" cm="1">
        <f t="array" ref="BB990">IF(BB$10="", "", IF(IFERROR(INDEX($B990:$AE990, $BK990, MATCH(BB$10, $B$11:$AE$11, 0)), "")="", "", IFERROR(VALUE(INDEX($B990:$AE990, $BK990, MATCH(BB$10, $B$11:$AE$11, 0))), "")))</f>
        <v/>
      </c>
      <c r="BC990" s="13" t="str" cm="1">
        <f t="array" ref="BC990">IF(BC$10="", "", IF(IFERROR(INDEX($B990:$AE990, $BK990, MATCH(BC$10, $B$11:$AE$11, 0)), "")="", "", IFERROR(VALUE(INDEX($B990:$AE990, $BK990, MATCH(BC$10, $B$11:$AE$11, 0))), "")))</f>
        <v/>
      </c>
      <c r="BD990" s="13" t="str" cm="1">
        <f t="array" ref="BD990">IF(BD$10="", "", IF(IFERROR(INDEX($B990:$AE990, $BK990, MATCH(BD$10, $B$11:$AE$11, 0)), "")="", "", IFERROR(VALUE(INDEX($B990:$AE990, $BK990, MATCH(BD$10, $B$11:$AE$11, 0))), "")))</f>
        <v/>
      </c>
      <c r="BE990" s="32" t="str" cm="1">
        <f t="array" ref="BE990">IF(BE$10="", "", IF(IFERROR(INDEX($B990:$AE990, $BK990, MATCH(BE$10, $B$11:$AE$11, 0)), "")="", "", IFERROR(VALUE(INDEX($B990:$AE990, $BK990, MATCH(BE$10, $B$11:$AE$11, 0))), "")))</f>
        <v/>
      </c>
      <c r="BF990" s="12"/>
      <c r="BG990" s="44" t="str" cm="1">
        <f t="array" ref="BG990">IF(BG$10="", "", IF(IFERROR(INDEX($B990:$AE990, $BK990, MATCH(BG$10, $B$11:$AE$11, 0)), "")="", "", IFERROR(LEFT(INDEX($B990:$AE990, $BK990, MATCH(BG$10, $B$11:$AE$11, 0)), 70), "")))</f>
        <v/>
      </c>
      <c r="BH990" s="12"/>
      <c r="BI990" s="44" t="str" cm="1">
        <f t="array" ref="BI990">IF(BI$10="", "", IF(IFERROR(INDEX($B990:$AE990, $BK990, MATCH(BI$10, $B$11:$AE$11, 0)), "")="", "", IFERROR(INDEX($B990:$AE990, $BK990, MATCH(BI$10, $B$11:$AE$11, 0)), "")))</f>
        <v/>
      </c>
      <c r="BJ990" s="12"/>
      <c r="BN990" s="19" t="str" cm="1">
        <f t="array" ref="BN990">IF($AZ$10="", "", IF(IFERROR(INDEX($B990:$AE990, $BK990, MATCH($AZ$10, $B$11:$AE$11, 0)), "")="", "", IFERROR(INDEX($B990:$AE990, $BK990, MATCH($AZ$10, $B$11:$AE$11, 0)), "")))</f>
        <v/>
      </c>
      <c r="BO990" s="19" t="str">
        <f t="shared" si="242"/>
        <v/>
      </c>
      <c r="BP990" s="19" t="str">
        <f t="shared" si="243"/>
        <v/>
      </c>
      <c r="BQ990" s="19" t="str">
        <f t="shared" si="244"/>
        <v/>
      </c>
      <c r="BR990" s="30" t="str">
        <f t="shared" si="245"/>
        <v/>
      </c>
      <c r="BS990" s="19" t="str">
        <f t="shared" si="246"/>
        <v/>
      </c>
      <c r="BT990" s="40" t="str" cm="1">
        <f t="array" ref="BT990">IFERROR(DATE(INDEX($BQ990:$BS990, $BK990, MATCH($BN$5, $BQ$10:$BS$10, 0)), INDEX($BQ990:$BS990, $BK990, MATCH($BN$4, $BQ$10:$BS$10, 0)), INDEX($BQ990:$BS990, $BK990, MATCH($BN$3, $BQ$10:$BS$10, 0))), "")</f>
        <v/>
      </c>
      <c r="BV990" s="19" t="str">
        <f t="shared" si="247"/>
        <v/>
      </c>
      <c r="BX990" s="19" t="str">
        <f t="shared" si="248"/>
        <v/>
      </c>
      <c r="BZ990" s="30" t="str">
        <f t="shared" si="252"/>
        <v/>
      </c>
      <c r="CA990" s="13" t="str">
        <f t="shared" si="253"/>
        <v/>
      </c>
      <c r="CB990" s="13" t="str">
        <f t="shared" si="254"/>
        <v/>
      </c>
      <c r="CC990" s="13" t="str">
        <f t="shared" si="255"/>
        <v/>
      </c>
      <c r="CD990" s="32" t="str">
        <f t="shared" si="256"/>
        <v/>
      </c>
      <c r="CF990" s="52" t="str">
        <f t="shared" si="249"/>
        <v/>
      </c>
      <c r="CH990" s="19" t="str">
        <f>IF($CF990="", "", COUNTIF($CF$12:$CF$1210, "&gt;"&amp;$CF990)+1+COUNTIF($CF$12:$CF990, $CF990)-1)</f>
        <v/>
      </c>
      <c r="CJ990" s="19" t="str">
        <f t="shared" si="250"/>
        <v/>
      </c>
      <c r="CL990" s="87" t="str">
        <f t="shared" si="251"/>
        <v/>
      </c>
    </row>
    <row r="991" spans="1:90" x14ac:dyDescent="0.25">
      <c r="A991" s="11"/>
      <c r="B991" s="5"/>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7"/>
      <c r="AF991" s="11"/>
      <c r="AG991" s="12"/>
      <c r="AH991" s="12"/>
      <c r="AI991" s="12"/>
      <c r="AJ991" s="12"/>
      <c r="AK991" s="12"/>
      <c r="AL991" s="12"/>
      <c r="AM991" s="12"/>
      <c r="AN991" s="12"/>
      <c r="AO991" s="12"/>
      <c r="AP991" s="12"/>
      <c r="AQ991" s="12"/>
      <c r="AR991" s="12"/>
      <c r="AS991" s="12"/>
      <c r="AT991" s="12"/>
      <c r="AU991" s="12"/>
      <c r="AV991" s="12"/>
      <c r="AW991" s="12"/>
      <c r="AX991" s="12"/>
      <c r="AY991" s="12"/>
      <c r="AZ991" s="37" t="str">
        <f t="shared" si="241"/>
        <v/>
      </c>
      <c r="BA991" s="13" t="str" cm="1">
        <f t="array" ref="BA991">IF(BA$10="", "", IF(IFERROR(INDEX($B991:$AE991, $BK991, MATCH(BA$10, $B$11:$AE$11, 0)), "")="", "", IFERROR(VALUE(INDEX($B991:$AE991, $BK991, MATCH(BA$10, $B$11:$AE$11, 0))), "")))</f>
        <v/>
      </c>
      <c r="BB991" s="13" t="str" cm="1">
        <f t="array" ref="BB991">IF(BB$10="", "", IF(IFERROR(INDEX($B991:$AE991, $BK991, MATCH(BB$10, $B$11:$AE$11, 0)), "")="", "", IFERROR(VALUE(INDEX($B991:$AE991, $BK991, MATCH(BB$10, $B$11:$AE$11, 0))), "")))</f>
        <v/>
      </c>
      <c r="BC991" s="13" t="str" cm="1">
        <f t="array" ref="BC991">IF(BC$10="", "", IF(IFERROR(INDEX($B991:$AE991, $BK991, MATCH(BC$10, $B$11:$AE$11, 0)), "")="", "", IFERROR(VALUE(INDEX($B991:$AE991, $BK991, MATCH(BC$10, $B$11:$AE$11, 0))), "")))</f>
        <v/>
      </c>
      <c r="BD991" s="13" t="str" cm="1">
        <f t="array" ref="BD991">IF(BD$10="", "", IF(IFERROR(INDEX($B991:$AE991, $BK991, MATCH(BD$10, $B$11:$AE$11, 0)), "")="", "", IFERROR(VALUE(INDEX($B991:$AE991, $BK991, MATCH(BD$10, $B$11:$AE$11, 0))), "")))</f>
        <v/>
      </c>
      <c r="BE991" s="32" t="str" cm="1">
        <f t="array" ref="BE991">IF(BE$10="", "", IF(IFERROR(INDEX($B991:$AE991, $BK991, MATCH(BE$10, $B$11:$AE$11, 0)), "")="", "", IFERROR(VALUE(INDEX($B991:$AE991, $BK991, MATCH(BE$10, $B$11:$AE$11, 0))), "")))</f>
        <v/>
      </c>
      <c r="BF991" s="12"/>
      <c r="BG991" s="44" t="str" cm="1">
        <f t="array" ref="BG991">IF(BG$10="", "", IF(IFERROR(INDEX($B991:$AE991, $BK991, MATCH(BG$10, $B$11:$AE$11, 0)), "")="", "", IFERROR(LEFT(INDEX($B991:$AE991, $BK991, MATCH(BG$10, $B$11:$AE$11, 0)), 70), "")))</f>
        <v/>
      </c>
      <c r="BH991" s="12"/>
      <c r="BI991" s="44" t="str" cm="1">
        <f t="array" ref="BI991">IF(BI$10="", "", IF(IFERROR(INDEX($B991:$AE991, $BK991, MATCH(BI$10, $B$11:$AE$11, 0)), "")="", "", IFERROR(INDEX($B991:$AE991, $BK991, MATCH(BI$10, $B$11:$AE$11, 0)), "")))</f>
        <v/>
      </c>
      <c r="BJ991" s="12"/>
      <c r="BN991" s="19" t="str" cm="1">
        <f t="array" ref="BN991">IF($AZ$10="", "", IF(IFERROR(INDEX($B991:$AE991, $BK991, MATCH($AZ$10, $B$11:$AE$11, 0)), "")="", "", IFERROR(INDEX($B991:$AE991, $BK991, MATCH($AZ$10, $B$11:$AE$11, 0)), "")))</f>
        <v/>
      </c>
      <c r="BO991" s="19" t="str">
        <f t="shared" si="242"/>
        <v/>
      </c>
      <c r="BP991" s="19" t="str">
        <f t="shared" si="243"/>
        <v/>
      </c>
      <c r="BQ991" s="19" t="str">
        <f t="shared" si="244"/>
        <v/>
      </c>
      <c r="BR991" s="30" t="str">
        <f t="shared" si="245"/>
        <v/>
      </c>
      <c r="BS991" s="19" t="str">
        <f t="shared" si="246"/>
        <v/>
      </c>
      <c r="BT991" s="40" t="str" cm="1">
        <f t="array" ref="BT991">IFERROR(DATE(INDEX($BQ991:$BS991, $BK991, MATCH($BN$5, $BQ$10:$BS$10, 0)), INDEX($BQ991:$BS991, $BK991, MATCH($BN$4, $BQ$10:$BS$10, 0)), INDEX($BQ991:$BS991, $BK991, MATCH($BN$3, $BQ$10:$BS$10, 0))), "")</f>
        <v/>
      </c>
      <c r="BV991" s="19" t="str">
        <f t="shared" si="247"/>
        <v/>
      </c>
      <c r="BX991" s="19" t="str">
        <f t="shared" si="248"/>
        <v/>
      </c>
      <c r="BZ991" s="30" t="str">
        <f t="shared" si="252"/>
        <v/>
      </c>
      <c r="CA991" s="13" t="str">
        <f t="shared" si="253"/>
        <v/>
      </c>
      <c r="CB991" s="13" t="str">
        <f t="shared" si="254"/>
        <v/>
      </c>
      <c r="CC991" s="13" t="str">
        <f t="shared" si="255"/>
        <v/>
      </c>
      <c r="CD991" s="32" t="str">
        <f t="shared" si="256"/>
        <v/>
      </c>
      <c r="CF991" s="52" t="str">
        <f t="shared" si="249"/>
        <v/>
      </c>
      <c r="CH991" s="19" t="str">
        <f>IF($CF991="", "", COUNTIF($CF$12:$CF$1210, "&gt;"&amp;$CF991)+1+COUNTIF($CF$12:$CF991, $CF991)-1)</f>
        <v/>
      </c>
      <c r="CJ991" s="19" t="str">
        <f t="shared" si="250"/>
        <v/>
      </c>
      <c r="CL991" s="87" t="str">
        <f t="shared" si="251"/>
        <v/>
      </c>
    </row>
    <row r="992" spans="1:90" x14ac:dyDescent="0.25">
      <c r="A992" s="11"/>
      <c r="B992" s="5"/>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7"/>
      <c r="AF992" s="11"/>
      <c r="AG992" s="12"/>
      <c r="AH992" s="12"/>
      <c r="AI992" s="12"/>
      <c r="AJ992" s="12"/>
      <c r="AK992" s="12"/>
      <c r="AL992" s="12"/>
      <c r="AM992" s="12"/>
      <c r="AN992" s="12"/>
      <c r="AO992" s="12"/>
      <c r="AP992" s="12"/>
      <c r="AQ992" s="12"/>
      <c r="AR992" s="12"/>
      <c r="AS992" s="12"/>
      <c r="AT992" s="12"/>
      <c r="AU992" s="12"/>
      <c r="AV992" s="12"/>
      <c r="AW992" s="12"/>
      <c r="AX992" s="12"/>
      <c r="AY992" s="12"/>
      <c r="AZ992" s="37" t="str">
        <f t="shared" si="241"/>
        <v/>
      </c>
      <c r="BA992" s="13" t="str" cm="1">
        <f t="array" ref="BA992">IF(BA$10="", "", IF(IFERROR(INDEX($B992:$AE992, $BK992, MATCH(BA$10, $B$11:$AE$11, 0)), "")="", "", IFERROR(VALUE(INDEX($B992:$AE992, $BK992, MATCH(BA$10, $B$11:$AE$11, 0))), "")))</f>
        <v/>
      </c>
      <c r="BB992" s="13" t="str" cm="1">
        <f t="array" ref="BB992">IF(BB$10="", "", IF(IFERROR(INDEX($B992:$AE992, $BK992, MATCH(BB$10, $B$11:$AE$11, 0)), "")="", "", IFERROR(VALUE(INDEX($B992:$AE992, $BK992, MATCH(BB$10, $B$11:$AE$11, 0))), "")))</f>
        <v/>
      </c>
      <c r="BC992" s="13" t="str" cm="1">
        <f t="array" ref="BC992">IF(BC$10="", "", IF(IFERROR(INDEX($B992:$AE992, $BK992, MATCH(BC$10, $B$11:$AE$11, 0)), "")="", "", IFERROR(VALUE(INDEX($B992:$AE992, $BK992, MATCH(BC$10, $B$11:$AE$11, 0))), "")))</f>
        <v/>
      </c>
      <c r="BD992" s="13" t="str" cm="1">
        <f t="array" ref="BD992">IF(BD$10="", "", IF(IFERROR(INDEX($B992:$AE992, $BK992, MATCH(BD$10, $B$11:$AE$11, 0)), "")="", "", IFERROR(VALUE(INDEX($B992:$AE992, $BK992, MATCH(BD$10, $B$11:$AE$11, 0))), "")))</f>
        <v/>
      </c>
      <c r="BE992" s="32" t="str" cm="1">
        <f t="array" ref="BE992">IF(BE$10="", "", IF(IFERROR(INDEX($B992:$AE992, $BK992, MATCH(BE$10, $B$11:$AE$11, 0)), "")="", "", IFERROR(VALUE(INDEX($B992:$AE992, $BK992, MATCH(BE$10, $B$11:$AE$11, 0))), "")))</f>
        <v/>
      </c>
      <c r="BF992" s="12"/>
      <c r="BG992" s="44" t="str" cm="1">
        <f t="array" ref="BG992">IF(BG$10="", "", IF(IFERROR(INDEX($B992:$AE992, $BK992, MATCH(BG$10, $B$11:$AE$11, 0)), "")="", "", IFERROR(LEFT(INDEX($B992:$AE992, $BK992, MATCH(BG$10, $B$11:$AE$11, 0)), 70), "")))</f>
        <v/>
      </c>
      <c r="BH992" s="12"/>
      <c r="BI992" s="44" t="str" cm="1">
        <f t="array" ref="BI992">IF(BI$10="", "", IF(IFERROR(INDEX($B992:$AE992, $BK992, MATCH(BI$10, $B$11:$AE$11, 0)), "")="", "", IFERROR(INDEX($B992:$AE992, $BK992, MATCH(BI$10, $B$11:$AE$11, 0)), "")))</f>
        <v/>
      </c>
      <c r="BJ992" s="12"/>
      <c r="BN992" s="19" t="str" cm="1">
        <f t="array" ref="BN992">IF($AZ$10="", "", IF(IFERROR(INDEX($B992:$AE992, $BK992, MATCH($AZ$10, $B$11:$AE$11, 0)), "")="", "", IFERROR(INDEX($B992:$AE992, $BK992, MATCH($AZ$10, $B$11:$AE$11, 0)), "")))</f>
        <v/>
      </c>
      <c r="BO992" s="19" t="str">
        <f t="shared" si="242"/>
        <v/>
      </c>
      <c r="BP992" s="19" t="str">
        <f t="shared" si="243"/>
        <v/>
      </c>
      <c r="BQ992" s="19" t="str">
        <f t="shared" si="244"/>
        <v/>
      </c>
      <c r="BR992" s="30" t="str">
        <f t="shared" si="245"/>
        <v/>
      </c>
      <c r="BS992" s="19" t="str">
        <f t="shared" si="246"/>
        <v/>
      </c>
      <c r="BT992" s="40" t="str" cm="1">
        <f t="array" ref="BT992">IFERROR(DATE(INDEX($BQ992:$BS992, $BK992, MATCH($BN$5, $BQ$10:$BS$10, 0)), INDEX($BQ992:$BS992, $BK992, MATCH($BN$4, $BQ$10:$BS$10, 0)), INDEX($BQ992:$BS992, $BK992, MATCH($BN$3, $BQ$10:$BS$10, 0))), "")</f>
        <v/>
      </c>
      <c r="BV992" s="19" t="str">
        <f t="shared" si="247"/>
        <v/>
      </c>
      <c r="BX992" s="19" t="str">
        <f t="shared" si="248"/>
        <v/>
      </c>
      <c r="BZ992" s="30" t="str">
        <f t="shared" si="252"/>
        <v/>
      </c>
      <c r="CA992" s="13" t="str">
        <f t="shared" si="253"/>
        <v/>
      </c>
      <c r="CB992" s="13" t="str">
        <f t="shared" si="254"/>
        <v/>
      </c>
      <c r="CC992" s="13" t="str">
        <f t="shared" si="255"/>
        <v/>
      </c>
      <c r="CD992" s="32" t="str">
        <f t="shared" si="256"/>
        <v/>
      </c>
      <c r="CF992" s="52" t="str">
        <f t="shared" si="249"/>
        <v/>
      </c>
      <c r="CH992" s="19" t="str">
        <f>IF($CF992="", "", COUNTIF($CF$12:$CF$1210, "&gt;"&amp;$CF992)+1+COUNTIF($CF$12:$CF992, $CF992)-1)</f>
        <v/>
      </c>
      <c r="CJ992" s="19" t="str">
        <f t="shared" si="250"/>
        <v/>
      </c>
      <c r="CL992" s="87" t="str">
        <f t="shared" si="251"/>
        <v/>
      </c>
    </row>
    <row r="993" spans="1:90" x14ac:dyDescent="0.25">
      <c r="A993" s="11"/>
      <c r="B993" s="5"/>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7"/>
      <c r="AF993" s="11"/>
      <c r="AG993" s="12"/>
      <c r="AH993" s="12"/>
      <c r="AI993" s="12"/>
      <c r="AJ993" s="12"/>
      <c r="AK993" s="12"/>
      <c r="AL993" s="12"/>
      <c r="AM993" s="12"/>
      <c r="AN993" s="12"/>
      <c r="AO993" s="12"/>
      <c r="AP993" s="12"/>
      <c r="AQ993" s="12"/>
      <c r="AR993" s="12"/>
      <c r="AS993" s="12"/>
      <c r="AT993" s="12"/>
      <c r="AU993" s="12"/>
      <c r="AV993" s="12"/>
      <c r="AW993" s="12"/>
      <c r="AX993" s="12"/>
      <c r="AY993" s="12"/>
      <c r="AZ993" s="37" t="str">
        <f t="shared" si="241"/>
        <v/>
      </c>
      <c r="BA993" s="13" t="str" cm="1">
        <f t="array" ref="BA993">IF(BA$10="", "", IF(IFERROR(INDEX($B993:$AE993, $BK993, MATCH(BA$10, $B$11:$AE$11, 0)), "")="", "", IFERROR(VALUE(INDEX($B993:$AE993, $BK993, MATCH(BA$10, $B$11:$AE$11, 0))), "")))</f>
        <v/>
      </c>
      <c r="BB993" s="13" t="str" cm="1">
        <f t="array" ref="BB993">IF(BB$10="", "", IF(IFERROR(INDEX($B993:$AE993, $BK993, MATCH(BB$10, $B$11:$AE$11, 0)), "")="", "", IFERROR(VALUE(INDEX($B993:$AE993, $BK993, MATCH(BB$10, $B$11:$AE$11, 0))), "")))</f>
        <v/>
      </c>
      <c r="BC993" s="13" t="str" cm="1">
        <f t="array" ref="BC993">IF(BC$10="", "", IF(IFERROR(INDEX($B993:$AE993, $BK993, MATCH(BC$10, $B$11:$AE$11, 0)), "")="", "", IFERROR(VALUE(INDEX($B993:$AE993, $BK993, MATCH(BC$10, $B$11:$AE$11, 0))), "")))</f>
        <v/>
      </c>
      <c r="BD993" s="13" t="str" cm="1">
        <f t="array" ref="BD993">IF(BD$10="", "", IF(IFERROR(INDEX($B993:$AE993, $BK993, MATCH(BD$10, $B$11:$AE$11, 0)), "")="", "", IFERROR(VALUE(INDEX($B993:$AE993, $BK993, MATCH(BD$10, $B$11:$AE$11, 0))), "")))</f>
        <v/>
      </c>
      <c r="BE993" s="32" t="str" cm="1">
        <f t="array" ref="BE993">IF(BE$10="", "", IF(IFERROR(INDEX($B993:$AE993, $BK993, MATCH(BE$10, $B$11:$AE$11, 0)), "")="", "", IFERROR(VALUE(INDEX($B993:$AE993, $BK993, MATCH(BE$10, $B$11:$AE$11, 0))), "")))</f>
        <v/>
      </c>
      <c r="BF993" s="12"/>
      <c r="BG993" s="44" t="str" cm="1">
        <f t="array" ref="BG993">IF(BG$10="", "", IF(IFERROR(INDEX($B993:$AE993, $BK993, MATCH(BG$10, $B$11:$AE$11, 0)), "")="", "", IFERROR(LEFT(INDEX($B993:$AE993, $BK993, MATCH(BG$10, $B$11:$AE$11, 0)), 70), "")))</f>
        <v/>
      </c>
      <c r="BH993" s="12"/>
      <c r="BI993" s="44" t="str" cm="1">
        <f t="array" ref="BI993">IF(BI$10="", "", IF(IFERROR(INDEX($B993:$AE993, $BK993, MATCH(BI$10, $B$11:$AE$11, 0)), "")="", "", IFERROR(INDEX($B993:$AE993, $BK993, MATCH(BI$10, $B$11:$AE$11, 0)), "")))</f>
        <v/>
      </c>
      <c r="BJ993" s="12"/>
      <c r="BN993" s="19" t="str" cm="1">
        <f t="array" ref="BN993">IF($AZ$10="", "", IF(IFERROR(INDEX($B993:$AE993, $BK993, MATCH($AZ$10, $B$11:$AE$11, 0)), "")="", "", IFERROR(INDEX($B993:$AE993, $BK993, MATCH($AZ$10, $B$11:$AE$11, 0)), "")))</f>
        <v/>
      </c>
      <c r="BO993" s="19" t="str">
        <f t="shared" si="242"/>
        <v/>
      </c>
      <c r="BP993" s="19" t="str">
        <f t="shared" si="243"/>
        <v/>
      </c>
      <c r="BQ993" s="19" t="str">
        <f t="shared" si="244"/>
        <v/>
      </c>
      <c r="BR993" s="30" t="str">
        <f t="shared" si="245"/>
        <v/>
      </c>
      <c r="BS993" s="19" t="str">
        <f t="shared" si="246"/>
        <v/>
      </c>
      <c r="BT993" s="40" t="str" cm="1">
        <f t="array" ref="BT993">IFERROR(DATE(INDEX($BQ993:$BS993, $BK993, MATCH($BN$5, $BQ$10:$BS$10, 0)), INDEX($BQ993:$BS993, $BK993, MATCH($BN$4, $BQ$10:$BS$10, 0)), INDEX($BQ993:$BS993, $BK993, MATCH($BN$3, $BQ$10:$BS$10, 0))), "")</f>
        <v/>
      </c>
      <c r="BV993" s="19" t="str">
        <f t="shared" si="247"/>
        <v/>
      </c>
      <c r="BX993" s="19" t="str">
        <f t="shared" si="248"/>
        <v/>
      </c>
      <c r="BZ993" s="30" t="str">
        <f t="shared" si="252"/>
        <v/>
      </c>
      <c r="CA993" s="13" t="str">
        <f t="shared" si="253"/>
        <v/>
      </c>
      <c r="CB993" s="13" t="str">
        <f t="shared" si="254"/>
        <v/>
      </c>
      <c r="CC993" s="13" t="str">
        <f t="shared" si="255"/>
        <v/>
      </c>
      <c r="CD993" s="32" t="str">
        <f t="shared" si="256"/>
        <v/>
      </c>
      <c r="CF993" s="52" t="str">
        <f t="shared" si="249"/>
        <v/>
      </c>
      <c r="CH993" s="19" t="str">
        <f>IF($CF993="", "", COUNTIF($CF$12:$CF$1210, "&gt;"&amp;$CF993)+1+COUNTIF($CF$12:$CF993, $CF993)-1)</f>
        <v/>
      </c>
      <c r="CJ993" s="19" t="str">
        <f t="shared" si="250"/>
        <v/>
      </c>
      <c r="CL993" s="87" t="str">
        <f t="shared" si="251"/>
        <v/>
      </c>
    </row>
    <row r="994" spans="1:90" x14ac:dyDescent="0.25">
      <c r="A994" s="11"/>
      <c r="B994" s="5"/>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7"/>
      <c r="AF994" s="11"/>
      <c r="AG994" s="12"/>
      <c r="AH994" s="12"/>
      <c r="AI994" s="12"/>
      <c r="AJ994" s="12"/>
      <c r="AK994" s="12"/>
      <c r="AL994" s="12"/>
      <c r="AM994" s="12"/>
      <c r="AN994" s="12"/>
      <c r="AO994" s="12"/>
      <c r="AP994" s="12"/>
      <c r="AQ994" s="12"/>
      <c r="AR994" s="12"/>
      <c r="AS994" s="12"/>
      <c r="AT994" s="12"/>
      <c r="AU994" s="12"/>
      <c r="AV994" s="12"/>
      <c r="AW994" s="12"/>
      <c r="AX994" s="12"/>
      <c r="AY994" s="12"/>
      <c r="AZ994" s="37" t="str">
        <f t="shared" si="241"/>
        <v/>
      </c>
      <c r="BA994" s="13" t="str" cm="1">
        <f t="array" ref="BA994">IF(BA$10="", "", IF(IFERROR(INDEX($B994:$AE994, $BK994, MATCH(BA$10, $B$11:$AE$11, 0)), "")="", "", IFERROR(VALUE(INDEX($B994:$AE994, $BK994, MATCH(BA$10, $B$11:$AE$11, 0))), "")))</f>
        <v/>
      </c>
      <c r="BB994" s="13" t="str" cm="1">
        <f t="array" ref="BB994">IF(BB$10="", "", IF(IFERROR(INDEX($B994:$AE994, $BK994, MATCH(BB$10, $B$11:$AE$11, 0)), "")="", "", IFERROR(VALUE(INDEX($B994:$AE994, $BK994, MATCH(BB$10, $B$11:$AE$11, 0))), "")))</f>
        <v/>
      </c>
      <c r="BC994" s="13" t="str" cm="1">
        <f t="array" ref="BC994">IF(BC$10="", "", IF(IFERROR(INDEX($B994:$AE994, $BK994, MATCH(BC$10, $B$11:$AE$11, 0)), "")="", "", IFERROR(VALUE(INDEX($B994:$AE994, $BK994, MATCH(BC$10, $B$11:$AE$11, 0))), "")))</f>
        <v/>
      </c>
      <c r="BD994" s="13" t="str" cm="1">
        <f t="array" ref="BD994">IF(BD$10="", "", IF(IFERROR(INDEX($B994:$AE994, $BK994, MATCH(BD$10, $B$11:$AE$11, 0)), "")="", "", IFERROR(VALUE(INDEX($B994:$AE994, $BK994, MATCH(BD$10, $B$11:$AE$11, 0))), "")))</f>
        <v/>
      </c>
      <c r="BE994" s="32" t="str" cm="1">
        <f t="array" ref="BE994">IF(BE$10="", "", IF(IFERROR(INDEX($B994:$AE994, $BK994, MATCH(BE$10, $B$11:$AE$11, 0)), "")="", "", IFERROR(VALUE(INDEX($B994:$AE994, $BK994, MATCH(BE$10, $B$11:$AE$11, 0))), "")))</f>
        <v/>
      </c>
      <c r="BF994" s="12"/>
      <c r="BG994" s="44" t="str" cm="1">
        <f t="array" ref="BG994">IF(BG$10="", "", IF(IFERROR(INDEX($B994:$AE994, $BK994, MATCH(BG$10, $B$11:$AE$11, 0)), "")="", "", IFERROR(LEFT(INDEX($B994:$AE994, $BK994, MATCH(BG$10, $B$11:$AE$11, 0)), 70), "")))</f>
        <v/>
      </c>
      <c r="BH994" s="12"/>
      <c r="BI994" s="44" t="str" cm="1">
        <f t="array" ref="BI994">IF(BI$10="", "", IF(IFERROR(INDEX($B994:$AE994, $BK994, MATCH(BI$10, $B$11:$AE$11, 0)), "")="", "", IFERROR(INDEX($B994:$AE994, $BK994, MATCH(BI$10, $B$11:$AE$11, 0)), "")))</f>
        <v/>
      </c>
      <c r="BJ994" s="12"/>
      <c r="BN994" s="19" t="str" cm="1">
        <f t="array" ref="BN994">IF($AZ$10="", "", IF(IFERROR(INDEX($B994:$AE994, $BK994, MATCH($AZ$10, $B$11:$AE$11, 0)), "")="", "", IFERROR(INDEX($B994:$AE994, $BK994, MATCH($AZ$10, $B$11:$AE$11, 0)), "")))</f>
        <v/>
      </c>
      <c r="BO994" s="19" t="str">
        <f t="shared" si="242"/>
        <v/>
      </c>
      <c r="BP994" s="19" t="str">
        <f t="shared" si="243"/>
        <v/>
      </c>
      <c r="BQ994" s="19" t="str">
        <f t="shared" si="244"/>
        <v/>
      </c>
      <c r="BR994" s="30" t="str">
        <f t="shared" si="245"/>
        <v/>
      </c>
      <c r="BS994" s="19" t="str">
        <f t="shared" si="246"/>
        <v/>
      </c>
      <c r="BT994" s="40" t="str" cm="1">
        <f t="array" ref="BT994">IFERROR(DATE(INDEX($BQ994:$BS994, $BK994, MATCH($BN$5, $BQ$10:$BS$10, 0)), INDEX($BQ994:$BS994, $BK994, MATCH($BN$4, $BQ$10:$BS$10, 0)), INDEX($BQ994:$BS994, $BK994, MATCH($BN$3, $BQ$10:$BS$10, 0))), "")</f>
        <v/>
      </c>
      <c r="BV994" s="19" t="str">
        <f t="shared" si="247"/>
        <v/>
      </c>
      <c r="BX994" s="19" t="str">
        <f t="shared" si="248"/>
        <v/>
      </c>
      <c r="BZ994" s="30" t="str">
        <f t="shared" si="252"/>
        <v/>
      </c>
      <c r="CA994" s="13" t="str">
        <f t="shared" si="253"/>
        <v/>
      </c>
      <c r="CB994" s="13" t="str">
        <f t="shared" si="254"/>
        <v/>
      </c>
      <c r="CC994" s="13" t="str">
        <f t="shared" si="255"/>
        <v/>
      </c>
      <c r="CD994" s="32" t="str">
        <f t="shared" si="256"/>
        <v/>
      </c>
      <c r="CF994" s="52" t="str">
        <f t="shared" si="249"/>
        <v/>
      </c>
      <c r="CH994" s="19" t="str">
        <f>IF($CF994="", "", COUNTIF($CF$12:$CF$1210, "&gt;"&amp;$CF994)+1+COUNTIF($CF$12:$CF994, $CF994)-1)</f>
        <v/>
      </c>
      <c r="CJ994" s="19" t="str">
        <f t="shared" si="250"/>
        <v/>
      </c>
      <c r="CL994" s="87" t="str">
        <f t="shared" si="251"/>
        <v/>
      </c>
    </row>
    <row r="995" spans="1:90" x14ac:dyDescent="0.25">
      <c r="A995" s="11"/>
      <c r="B995" s="5"/>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7"/>
      <c r="AF995" s="11"/>
      <c r="AG995" s="12"/>
      <c r="AH995" s="12"/>
      <c r="AI995" s="12"/>
      <c r="AJ995" s="12"/>
      <c r="AK995" s="12"/>
      <c r="AL995" s="12"/>
      <c r="AM995" s="12"/>
      <c r="AN995" s="12"/>
      <c r="AO995" s="12"/>
      <c r="AP995" s="12"/>
      <c r="AQ995" s="12"/>
      <c r="AR995" s="12"/>
      <c r="AS995" s="12"/>
      <c r="AT995" s="12"/>
      <c r="AU995" s="12"/>
      <c r="AV995" s="12"/>
      <c r="AW995" s="12"/>
      <c r="AX995" s="12"/>
      <c r="AY995" s="12"/>
      <c r="AZ995" s="37" t="str">
        <f t="shared" si="241"/>
        <v/>
      </c>
      <c r="BA995" s="13" t="str" cm="1">
        <f t="array" ref="BA995">IF(BA$10="", "", IF(IFERROR(INDEX($B995:$AE995, $BK995, MATCH(BA$10, $B$11:$AE$11, 0)), "")="", "", IFERROR(VALUE(INDEX($B995:$AE995, $BK995, MATCH(BA$10, $B$11:$AE$11, 0))), "")))</f>
        <v/>
      </c>
      <c r="BB995" s="13" t="str" cm="1">
        <f t="array" ref="BB995">IF(BB$10="", "", IF(IFERROR(INDEX($B995:$AE995, $BK995, MATCH(BB$10, $B$11:$AE$11, 0)), "")="", "", IFERROR(VALUE(INDEX($B995:$AE995, $BK995, MATCH(BB$10, $B$11:$AE$11, 0))), "")))</f>
        <v/>
      </c>
      <c r="BC995" s="13" t="str" cm="1">
        <f t="array" ref="BC995">IF(BC$10="", "", IF(IFERROR(INDEX($B995:$AE995, $BK995, MATCH(BC$10, $B$11:$AE$11, 0)), "")="", "", IFERROR(VALUE(INDEX($B995:$AE995, $BK995, MATCH(BC$10, $B$11:$AE$11, 0))), "")))</f>
        <v/>
      </c>
      <c r="BD995" s="13" t="str" cm="1">
        <f t="array" ref="BD995">IF(BD$10="", "", IF(IFERROR(INDEX($B995:$AE995, $BK995, MATCH(BD$10, $B$11:$AE$11, 0)), "")="", "", IFERROR(VALUE(INDEX($B995:$AE995, $BK995, MATCH(BD$10, $B$11:$AE$11, 0))), "")))</f>
        <v/>
      </c>
      <c r="BE995" s="32" t="str" cm="1">
        <f t="array" ref="BE995">IF(BE$10="", "", IF(IFERROR(INDEX($B995:$AE995, $BK995, MATCH(BE$10, $B$11:$AE$11, 0)), "")="", "", IFERROR(VALUE(INDEX($B995:$AE995, $BK995, MATCH(BE$10, $B$11:$AE$11, 0))), "")))</f>
        <v/>
      </c>
      <c r="BF995" s="12"/>
      <c r="BG995" s="44" t="str" cm="1">
        <f t="array" ref="BG995">IF(BG$10="", "", IF(IFERROR(INDEX($B995:$AE995, $BK995, MATCH(BG$10, $B$11:$AE$11, 0)), "")="", "", IFERROR(LEFT(INDEX($B995:$AE995, $BK995, MATCH(BG$10, $B$11:$AE$11, 0)), 70), "")))</f>
        <v/>
      </c>
      <c r="BH995" s="12"/>
      <c r="BI995" s="44" t="str" cm="1">
        <f t="array" ref="BI995">IF(BI$10="", "", IF(IFERROR(INDEX($B995:$AE995, $BK995, MATCH(BI$10, $B$11:$AE$11, 0)), "")="", "", IFERROR(INDEX($B995:$AE995, $BK995, MATCH(BI$10, $B$11:$AE$11, 0)), "")))</f>
        <v/>
      </c>
      <c r="BJ995" s="12"/>
      <c r="BN995" s="19" t="str" cm="1">
        <f t="array" ref="BN995">IF($AZ$10="", "", IF(IFERROR(INDEX($B995:$AE995, $BK995, MATCH($AZ$10, $B$11:$AE$11, 0)), "")="", "", IFERROR(INDEX($B995:$AE995, $BK995, MATCH($AZ$10, $B$11:$AE$11, 0)), "")))</f>
        <v/>
      </c>
      <c r="BO995" s="19" t="str">
        <f t="shared" si="242"/>
        <v/>
      </c>
      <c r="BP995" s="19" t="str">
        <f t="shared" si="243"/>
        <v/>
      </c>
      <c r="BQ995" s="19" t="str">
        <f t="shared" si="244"/>
        <v/>
      </c>
      <c r="BR995" s="30" t="str">
        <f t="shared" si="245"/>
        <v/>
      </c>
      <c r="BS995" s="19" t="str">
        <f t="shared" si="246"/>
        <v/>
      </c>
      <c r="BT995" s="40" t="str" cm="1">
        <f t="array" ref="BT995">IFERROR(DATE(INDEX($BQ995:$BS995, $BK995, MATCH($BN$5, $BQ$10:$BS$10, 0)), INDEX($BQ995:$BS995, $BK995, MATCH($BN$4, $BQ$10:$BS$10, 0)), INDEX($BQ995:$BS995, $BK995, MATCH($BN$3, $BQ$10:$BS$10, 0))), "")</f>
        <v/>
      </c>
      <c r="BV995" s="19" t="str">
        <f t="shared" si="247"/>
        <v/>
      </c>
      <c r="BX995" s="19" t="str">
        <f t="shared" si="248"/>
        <v/>
      </c>
      <c r="BZ995" s="30" t="str">
        <f t="shared" si="252"/>
        <v/>
      </c>
      <c r="CA995" s="13" t="str">
        <f t="shared" si="253"/>
        <v/>
      </c>
      <c r="CB995" s="13" t="str">
        <f t="shared" si="254"/>
        <v/>
      </c>
      <c r="CC995" s="13" t="str">
        <f t="shared" si="255"/>
        <v/>
      </c>
      <c r="CD995" s="32" t="str">
        <f t="shared" si="256"/>
        <v/>
      </c>
      <c r="CF995" s="52" t="str">
        <f t="shared" si="249"/>
        <v/>
      </c>
      <c r="CH995" s="19" t="str">
        <f>IF($CF995="", "", COUNTIF($CF$12:$CF$1210, "&gt;"&amp;$CF995)+1+COUNTIF($CF$12:$CF995, $CF995)-1)</f>
        <v/>
      </c>
      <c r="CJ995" s="19" t="str">
        <f t="shared" si="250"/>
        <v/>
      </c>
      <c r="CL995" s="87" t="str">
        <f t="shared" si="251"/>
        <v/>
      </c>
    </row>
    <row r="996" spans="1:90" x14ac:dyDescent="0.25">
      <c r="A996" s="11"/>
      <c r="B996" s="5"/>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7"/>
      <c r="AF996" s="11"/>
      <c r="AG996" s="12"/>
      <c r="AH996" s="12"/>
      <c r="AI996" s="12"/>
      <c r="AJ996" s="12"/>
      <c r="AK996" s="12"/>
      <c r="AL996" s="12"/>
      <c r="AM996" s="12"/>
      <c r="AN996" s="12"/>
      <c r="AO996" s="12"/>
      <c r="AP996" s="12"/>
      <c r="AQ996" s="12"/>
      <c r="AR996" s="12"/>
      <c r="AS996" s="12"/>
      <c r="AT996" s="12"/>
      <c r="AU996" s="12"/>
      <c r="AV996" s="12"/>
      <c r="AW996" s="12"/>
      <c r="AX996" s="12"/>
      <c r="AY996" s="12"/>
      <c r="AZ996" s="37" t="str">
        <f t="shared" si="241"/>
        <v/>
      </c>
      <c r="BA996" s="13" t="str" cm="1">
        <f t="array" ref="BA996">IF(BA$10="", "", IF(IFERROR(INDEX($B996:$AE996, $BK996, MATCH(BA$10, $B$11:$AE$11, 0)), "")="", "", IFERROR(VALUE(INDEX($B996:$AE996, $BK996, MATCH(BA$10, $B$11:$AE$11, 0))), "")))</f>
        <v/>
      </c>
      <c r="BB996" s="13" t="str" cm="1">
        <f t="array" ref="BB996">IF(BB$10="", "", IF(IFERROR(INDEX($B996:$AE996, $BK996, MATCH(BB$10, $B$11:$AE$11, 0)), "")="", "", IFERROR(VALUE(INDEX($B996:$AE996, $BK996, MATCH(BB$10, $B$11:$AE$11, 0))), "")))</f>
        <v/>
      </c>
      <c r="BC996" s="13" t="str" cm="1">
        <f t="array" ref="BC996">IF(BC$10="", "", IF(IFERROR(INDEX($B996:$AE996, $BK996, MATCH(BC$10, $B$11:$AE$11, 0)), "")="", "", IFERROR(VALUE(INDEX($B996:$AE996, $BK996, MATCH(BC$10, $B$11:$AE$11, 0))), "")))</f>
        <v/>
      </c>
      <c r="BD996" s="13" t="str" cm="1">
        <f t="array" ref="BD996">IF(BD$10="", "", IF(IFERROR(INDEX($B996:$AE996, $BK996, MATCH(BD$10, $B$11:$AE$11, 0)), "")="", "", IFERROR(VALUE(INDEX($B996:$AE996, $BK996, MATCH(BD$10, $B$11:$AE$11, 0))), "")))</f>
        <v/>
      </c>
      <c r="BE996" s="32" t="str" cm="1">
        <f t="array" ref="BE996">IF(BE$10="", "", IF(IFERROR(INDEX($B996:$AE996, $BK996, MATCH(BE$10, $B$11:$AE$11, 0)), "")="", "", IFERROR(VALUE(INDEX($B996:$AE996, $BK996, MATCH(BE$10, $B$11:$AE$11, 0))), "")))</f>
        <v/>
      </c>
      <c r="BF996" s="12"/>
      <c r="BG996" s="44" t="str" cm="1">
        <f t="array" ref="BG996">IF(BG$10="", "", IF(IFERROR(INDEX($B996:$AE996, $BK996, MATCH(BG$10, $B$11:$AE$11, 0)), "")="", "", IFERROR(LEFT(INDEX($B996:$AE996, $BK996, MATCH(BG$10, $B$11:$AE$11, 0)), 70), "")))</f>
        <v/>
      </c>
      <c r="BH996" s="12"/>
      <c r="BI996" s="44" t="str" cm="1">
        <f t="array" ref="BI996">IF(BI$10="", "", IF(IFERROR(INDEX($B996:$AE996, $BK996, MATCH(BI$10, $B$11:$AE$11, 0)), "")="", "", IFERROR(INDEX($B996:$AE996, $BK996, MATCH(BI$10, $B$11:$AE$11, 0)), "")))</f>
        <v/>
      </c>
      <c r="BJ996" s="12"/>
      <c r="BN996" s="19" t="str" cm="1">
        <f t="array" ref="BN996">IF($AZ$10="", "", IF(IFERROR(INDEX($B996:$AE996, $BK996, MATCH($AZ$10, $B$11:$AE$11, 0)), "")="", "", IFERROR(INDEX($B996:$AE996, $BK996, MATCH($AZ$10, $B$11:$AE$11, 0)), "")))</f>
        <v/>
      </c>
      <c r="BO996" s="19" t="str">
        <f t="shared" si="242"/>
        <v/>
      </c>
      <c r="BP996" s="19" t="str">
        <f t="shared" si="243"/>
        <v/>
      </c>
      <c r="BQ996" s="19" t="str">
        <f t="shared" si="244"/>
        <v/>
      </c>
      <c r="BR996" s="30" t="str">
        <f t="shared" si="245"/>
        <v/>
      </c>
      <c r="BS996" s="19" t="str">
        <f t="shared" si="246"/>
        <v/>
      </c>
      <c r="BT996" s="40" t="str" cm="1">
        <f t="array" ref="BT996">IFERROR(DATE(INDEX($BQ996:$BS996, $BK996, MATCH($BN$5, $BQ$10:$BS$10, 0)), INDEX($BQ996:$BS996, $BK996, MATCH($BN$4, $BQ$10:$BS$10, 0)), INDEX($BQ996:$BS996, $BK996, MATCH($BN$3, $BQ$10:$BS$10, 0))), "")</f>
        <v/>
      </c>
      <c r="BV996" s="19" t="str">
        <f t="shared" si="247"/>
        <v/>
      </c>
      <c r="BX996" s="19" t="str">
        <f t="shared" si="248"/>
        <v/>
      </c>
      <c r="BZ996" s="30" t="str">
        <f t="shared" si="252"/>
        <v/>
      </c>
      <c r="CA996" s="13" t="str">
        <f t="shared" si="253"/>
        <v/>
      </c>
      <c r="CB996" s="13" t="str">
        <f t="shared" si="254"/>
        <v/>
      </c>
      <c r="CC996" s="13" t="str">
        <f t="shared" si="255"/>
        <v/>
      </c>
      <c r="CD996" s="32" t="str">
        <f t="shared" si="256"/>
        <v/>
      </c>
      <c r="CF996" s="52" t="str">
        <f t="shared" si="249"/>
        <v/>
      </c>
      <c r="CH996" s="19" t="str">
        <f>IF($CF996="", "", COUNTIF($CF$12:$CF$1210, "&gt;"&amp;$CF996)+1+COUNTIF($CF$12:$CF996, $CF996)-1)</f>
        <v/>
      </c>
      <c r="CJ996" s="19" t="str">
        <f t="shared" si="250"/>
        <v/>
      </c>
      <c r="CL996" s="87" t="str">
        <f t="shared" si="251"/>
        <v/>
      </c>
    </row>
    <row r="997" spans="1:90" x14ac:dyDescent="0.25">
      <c r="A997" s="11"/>
      <c r="B997" s="5"/>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7"/>
      <c r="AF997" s="11"/>
      <c r="AG997" s="12"/>
      <c r="AH997" s="12"/>
      <c r="AI997" s="12"/>
      <c r="AJ997" s="12"/>
      <c r="AK997" s="12"/>
      <c r="AL997" s="12"/>
      <c r="AM997" s="12"/>
      <c r="AN997" s="12"/>
      <c r="AO997" s="12"/>
      <c r="AP997" s="12"/>
      <c r="AQ997" s="12"/>
      <c r="AR997" s="12"/>
      <c r="AS997" s="12"/>
      <c r="AT997" s="12"/>
      <c r="AU997" s="12"/>
      <c r="AV997" s="12"/>
      <c r="AW997" s="12"/>
      <c r="AX997" s="12"/>
      <c r="AY997" s="12"/>
      <c r="AZ997" s="37" t="str">
        <f t="shared" si="241"/>
        <v/>
      </c>
      <c r="BA997" s="13" t="str" cm="1">
        <f t="array" ref="BA997">IF(BA$10="", "", IF(IFERROR(INDEX($B997:$AE997, $BK997, MATCH(BA$10, $B$11:$AE$11, 0)), "")="", "", IFERROR(VALUE(INDEX($B997:$AE997, $BK997, MATCH(BA$10, $B$11:$AE$11, 0))), "")))</f>
        <v/>
      </c>
      <c r="BB997" s="13" t="str" cm="1">
        <f t="array" ref="BB997">IF(BB$10="", "", IF(IFERROR(INDEX($B997:$AE997, $BK997, MATCH(BB$10, $B$11:$AE$11, 0)), "")="", "", IFERROR(VALUE(INDEX($B997:$AE997, $BK997, MATCH(BB$10, $B$11:$AE$11, 0))), "")))</f>
        <v/>
      </c>
      <c r="BC997" s="13" t="str" cm="1">
        <f t="array" ref="BC997">IF(BC$10="", "", IF(IFERROR(INDEX($B997:$AE997, $BK997, MATCH(BC$10, $B$11:$AE$11, 0)), "")="", "", IFERROR(VALUE(INDEX($B997:$AE997, $BK997, MATCH(BC$10, $B$11:$AE$11, 0))), "")))</f>
        <v/>
      </c>
      <c r="BD997" s="13" t="str" cm="1">
        <f t="array" ref="BD997">IF(BD$10="", "", IF(IFERROR(INDEX($B997:$AE997, $BK997, MATCH(BD$10, $B$11:$AE$11, 0)), "")="", "", IFERROR(VALUE(INDEX($B997:$AE997, $BK997, MATCH(BD$10, $B$11:$AE$11, 0))), "")))</f>
        <v/>
      </c>
      <c r="BE997" s="32" t="str" cm="1">
        <f t="array" ref="BE997">IF(BE$10="", "", IF(IFERROR(INDEX($B997:$AE997, $BK997, MATCH(BE$10, $B$11:$AE$11, 0)), "")="", "", IFERROR(VALUE(INDEX($B997:$AE997, $BK997, MATCH(BE$10, $B$11:$AE$11, 0))), "")))</f>
        <v/>
      </c>
      <c r="BF997" s="12"/>
      <c r="BG997" s="44" t="str" cm="1">
        <f t="array" ref="BG997">IF(BG$10="", "", IF(IFERROR(INDEX($B997:$AE997, $BK997, MATCH(BG$10, $B$11:$AE$11, 0)), "")="", "", IFERROR(LEFT(INDEX($B997:$AE997, $BK997, MATCH(BG$10, $B$11:$AE$11, 0)), 70), "")))</f>
        <v/>
      </c>
      <c r="BH997" s="12"/>
      <c r="BI997" s="44" t="str" cm="1">
        <f t="array" ref="BI997">IF(BI$10="", "", IF(IFERROR(INDEX($B997:$AE997, $BK997, MATCH(BI$10, $B$11:$AE$11, 0)), "")="", "", IFERROR(INDEX($B997:$AE997, $BK997, MATCH(BI$10, $B$11:$AE$11, 0)), "")))</f>
        <v/>
      </c>
      <c r="BJ997" s="12"/>
      <c r="BN997" s="19" t="str" cm="1">
        <f t="array" ref="BN997">IF($AZ$10="", "", IF(IFERROR(INDEX($B997:$AE997, $BK997, MATCH($AZ$10, $B$11:$AE$11, 0)), "")="", "", IFERROR(INDEX($B997:$AE997, $BK997, MATCH($AZ$10, $B$11:$AE$11, 0)), "")))</f>
        <v/>
      </c>
      <c r="BO997" s="19" t="str">
        <f t="shared" si="242"/>
        <v/>
      </c>
      <c r="BP997" s="19" t="str">
        <f t="shared" si="243"/>
        <v/>
      </c>
      <c r="BQ997" s="19" t="str">
        <f t="shared" si="244"/>
        <v/>
      </c>
      <c r="BR997" s="30" t="str">
        <f t="shared" si="245"/>
        <v/>
      </c>
      <c r="BS997" s="19" t="str">
        <f t="shared" si="246"/>
        <v/>
      </c>
      <c r="BT997" s="40" t="str" cm="1">
        <f t="array" ref="BT997">IFERROR(DATE(INDEX($BQ997:$BS997, $BK997, MATCH($BN$5, $BQ$10:$BS$10, 0)), INDEX($BQ997:$BS997, $BK997, MATCH($BN$4, $BQ$10:$BS$10, 0)), INDEX($BQ997:$BS997, $BK997, MATCH($BN$3, $BQ$10:$BS$10, 0))), "")</f>
        <v/>
      </c>
      <c r="BV997" s="19" t="str">
        <f t="shared" si="247"/>
        <v/>
      </c>
      <c r="BX997" s="19" t="str">
        <f t="shared" si="248"/>
        <v/>
      </c>
      <c r="BZ997" s="30" t="str">
        <f t="shared" si="252"/>
        <v/>
      </c>
      <c r="CA997" s="13" t="str">
        <f t="shared" si="253"/>
        <v/>
      </c>
      <c r="CB997" s="13" t="str">
        <f t="shared" si="254"/>
        <v/>
      </c>
      <c r="CC997" s="13" t="str">
        <f t="shared" si="255"/>
        <v/>
      </c>
      <c r="CD997" s="32" t="str">
        <f t="shared" si="256"/>
        <v/>
      </c>
      <c r="CF997" s="52" t="str">
        <f t="shared" si="249"/>
        <v/>
      </c>
      <c r="CH997" s="19" t="str">
        <f>IF($CF997="", "", COUNTIF($CF$12:$CF$1210, "&gt;"&amp;$CF997)+1+COUNTIF($CF$12:$CF997, $CF997)-1)</f>
        <v/>
      </c>
      <c r="CJ997" s="19" t="str">
        <f t="shared" si="250"/>
        <v/>
      </c>
      <c r="CL997" s="87" t="str">
        <f t="shared" si="251"/>
        <v/>
      </c>
    </row>
    <row r="998" spans="1:90" x14ac:dyDescent="0.25">
      <c r="A998" s="11"/>
      <c r="B998" s="5"/>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7"/>
      <c r="AF998" s="11"/>
      <c r="AG998" s="12"/>
      <c r="AH998" s="12"/>
      <c r="AI998" s="12"/>
      <c r="AJ998" s="12"/>
      <c r="AK998" s="12"/>
      <c r="AL998" s="12"/>
      <c r="AM998" s="12"/>
      <c r="AN998" s="12"/>
      <c r="AO998" s="12"/>
      <c r="AP998" s="12"/>
      <c r="AQ998" s="12"/>
      <c r="AR998" s="12"/>
      <c r="AS998" s="12"/>
      <c r="AT998" s="12"/>
      <c r="AU998" s="12"/>
      <c r="AV998" s="12"/>
      <c r="AW998" s="12"/>
      <c r="AX998" s="12"/>
      <c r="AY998" s="12"/>
      <c r="AZ998" s="37" t="str">
        <f t="shared" si="241"/>
        <v/>
      </c>
      <c r="BA998" s="13" t="str" cm="1">
        <f t="array" ref="BA998">IF(BA$10="", "", IF(IFERROR(INDEX($B998:$AE998, $BK998, MATCH(BA$10, $B$11:$AE$11, 0)), "")="", "", IFERROR(VALUE(INDEX($B998:$AE998, $BK998, MATCH(BA$10, $B$11:$AE$11, 0))), "")))</f>
        <v/>
      </c>
      <c r="BB998" s="13" t="str" cm="1">
        <f t="array" ref="BB998">IF(BB$10="", "", IF(IFERROR(INDEX($B998:$AE998, $BK998, MATCH(BB$10, $B$11:$AE$11, 0)), "")="", "", IFERROR(VALUE(INDEX($B998:$AE998, $BK998, MATCH(BB$10, $B$11:$AE$11, 0))), "")))</f>
        <v/>
      </c>
      <c r="BC998" s="13" t="str" cm="1">
        <f t="array" ref="BC998">IF(BC$10="", "", IF(IFERROR(INDEX($B998:$AE998, $BK998, MATCH(BC$10, $B$11:$AE$11, 0)), "")="", "", IFERROR(VALUE(INDEX($B998:$AE998, $BK998, MATCH(BC$10, $B$11:$AE$11, 0))), "")))</f>
        <v/>
      </c>
      <c r="BD998" s="13" t="str" cm="1">
        <f t="array" ref="BD998">IF(BD$10="", "", IF(IFERROR(INDEX($B998:$AE998, $BK998, MATCH(BD$10, $B$11:$AE$11, 0)), "")="", "", IFERROR(VALUE(INDEX($B998:$AE998, $BK998, MATCH(BD$10, $B$11:$AE$11, 0))), "")))</f>
        <v/>
      </c>
      <c r="BE998" s="32" t="str" cm="1">
        <f t="array" ref="BE998">IF(BE$10="", "", IF(IFERROR(INDEX($B998:$AE998, $BK998, MATCH(BE$10, $B$11:$AE$11, 0)), "")="", "", IFERROR(VALUE(INDEX($B998:$AE998, $BK998, MATCH(BE$10, $B$11:$AE$11, 0))), "")))</f>
        <v/>
      </c>
      <c r="BF998" s="12"/>
      <c r="BG998" s="44" t="str" cm="1">
        <f t="array" ref="BG998">IF(BG$10="", "", IF(IFERROR(INDEX($B998:$AE998, $BK998, MATCH(BG$10, $B$11:$AE$11, 0)), "")="", "", IFERROR(LEFT(INDEX($B998:$AE998, $BK998, MATCH(BG$10, $B$11:$AE$11, 0)), 70), "")))</f>
        <v/>
      </c>
      <c r="BH998" s="12"/>
      <c r="BI998" s="44" t="str" cm="1">
        <f t="array" ref="BI998">IF(BI$10="", "", IF(IFERROR(INDEX($B998:$AE998, $BK998, MATCH(BI$10, $B$11:$AE$11, 0)), "")="", "", IFERROR(INDEX($B998:$AE998, $BK998, MATCH(BI$10, $B$11:$AE$11, 0)), "")))</f>
        <v/>
      </c>
      <c r="BJ998" s="12"/>
      <c r="BN998" s="19" t="str" cm="1">
        <f t="array" ref="BN998">IF($AZ$10="", "", IF(IFERROR(INDEX($B998:$AE998, $BK998, MATCH($AZ$10, $B$11:$AE$11, 0)), "")="", "", IFERROR(INDEX($B998:$AE998, $BK998, MATCH($AZ$10, $B$11:$AE$11, 0)), "")))</f>
        <v/>
      </c>
      <c r="BO998" s="19" t="str">
        <f t="shared" si="242"/>
        <v/>
      </c>
      <c r="BP998" s="19" t="str">
        <f t="shared" si="243"/>
        <v/>
      </c>
      <c r="BQ998" s="19" t="str">
        <f t="shared" si="244"/>
        <v/>
      </c>
      <c r="BR998" s="30" t="str">
        <f t="shared" si="245"/>
        <v/>
      </c>
      <c r="BS998" s="19" t="str">
        <f t="shared" si="246"/>
        <v/>
      </c>
      <c r="BT998" s="40" t="str" cm="1">
        <f t="array" ref="BT998">IFERROR(DATE(INDEX($BQ998:$BS998, $BK998, MATCH($BN$5, $BQ$10:$BS$10, 0)), INDEX($BQ998:$BS998, $BK998, MATCH($BN$4, $BQ$10:$BS$10, 0)), INDEX($BQ998:$BS998, $BK998, MATCH($BN$3, $BQ$10:$BS$10, 0))), "")</f>
        <v/>
      </c>
      <c r="BV998" s="19" t="str">
        <f t="shared" si="247"/>
        <v/>
      </c>
      <c r="BX998" s="19" t="str">
        <f t="shared" si="248"/>
        <v/>
      </c>
      <c r="BZ998" s="30" t="str">
        <f t="shared" si="252"/>
        <v/>
      </c>
      <c r="CA998" s="13" t="str">
        <f t="shared" si="253"/>
        <v/>
      </c>
      <c r="CB998" s="13" t="str">
        <f t="shared" si="254"/>
        <v/>
      </c>
      <c r="CC998" s="13" t="str">
        <f t="shared" si="255"/>
        <v/>
      </c>
      <c r="CD998" s="32" t="str">
        <f t="shared" si="256"/>
        <v/>
      </c>
      <c r="CF998" s="52" t="str">
        <f t="shared" si="249"/>
        <v/>
      </c>
      <c r="CH998" s="19" t="str">
        <f>IF($CF998="", "", COUNTIF($CF$12:$CF$1210, "&gt;"&amp;$CF998)+1+COUNTIF($CF$12:$CF998, $CF998)-1)</f>
        <v/>
      </c>
      <c r="CJ998" s="19" t="str">
        <f t="shared" si="250"/>
        <v/>
      </c>
      <c r="CL998" s="87" t="str">
        <f t="shared" si="251"/>
        <v/>
      </c>
    </row>
    <row r="999" spans="1:90" x14ac:dyDescent="0.25">
      <c r="A999" s="11"/>
      <c r="B999" s="5"/>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7"/>
      <c r="AF999" s="11"/>
      <c r="AG999" s="12"/>
      <c r="AH999" s="12"/>
      <c r="AI999" s="12"/>
      <c r="AJ999" s="12"/>
      <c r="AK999" s="12"/>
      <c r="AL999" s="12"/>
      <c r="AM999" s="12"/>
      <c r="AN999" s="12"/>
      <c r="AO999" s="12"/>
      <c r="AP999" s="12"/>
      <c r="AQ999" s="12"/>
      <c r="AR999" s="12"/>
      <c r="AS999" s="12"/>
      <c r="AT999" s="12"/>
      <c r="AU999" s="12"/>
      <c r="AV999" s="12"/>
      <c r="AW999" s="12"/>
      <c r="AX999" s="12"/>
      <c r="AY999" s="12"/>
      <c r="AZ999" s="37" t="str">
        <f t="shared" si="241"/>
        <v/>
      </c>
      <c r="BA999" s="13" t="str" cm="1">
        <f t="array" ref="BA999">IF(BA$10="", "", IF(IFERROR(INDEX($B999:$AE999, $BK999, MATCH(BA$10, $B$11:$AE$11, 0)), "")="", "", IFERROR(VALUE(INDEX($B999:$AE999, $BK999, MATCH(BA$10, $B$11:$AE$11, 0))), "")))</f>
        <v/>
      </c>
      <c r="BB999" s="13" t="str" cm="1">
        <f t="array" ref="BB999">IF(BB$10="", "", IF(IFERROR(INDEX($B999:$AE999, $BK999, MATCH(BB$10, $B$11:$AE$11, 0)), "")="", "", IFERROR(VALUE(INDEX($B999:$AE999, $BK999, MATCH(BB$10, $B$11:$AE$11, 0))), "")))</f>
        <v/>
      </c>
      <c r="BC999" s="13" t="str" cm="1">
        <f t="array" ref="BC999">IF(BC$10="", "", IF(IFERROR(INDEX($B999:$AE999, $BK999, MATCH(BC$10, $B$11:$AE$11, 0)), "")="", "", IFERROR(VALUE(INDEX($B999:$AE999, $BK999, MATCH(BC$10, $B$11:$AE$11, 0))), "")))</f>
        <v/>
      </c>
      <c r="BD999" s="13" t="str" cm="1">
        <f t="array" ref="BD999">IF(BD$10="", "", IF(IFERROR(INDEX($B999:$AE999, $BK999, MATCH(BD$10, $B$11:$AE$11, 0)), "")="", "", IFERROR(VALUE(INDEX($B999:$AE999, $BK999, MATCH(BD$10, $B$11:$AE$11, 0))), "")))</f>
        <v/>
      </c>
      <c r="BE999" s="32" t="str" cm="1">
        <f t="array" ref="BE999">IF(BE$10="", "", IF(IFERROR(INDEX($B999:$AE999, $BK999, MATCH(BE$10, $B$11:$AE$11, 0)), "")="", "", IFERROR(VALUE(INDEX($B999:$AE999, $BK999, MATCH(BE$10, $B$11:$AE$11, 0))), "")))</f>
        <v/>
      </c>
      <c r="BF999" s="12"/>
      <c r="BG999" s="44" t="str" cm="1">
        <f t="array" ref="BG999">IF(BG$10="", "", IF(IFERROR(INDEX($B999:$AE999, $BK999, MATCH(BG$10, $B$11:$AE$11, 0)), "")="", "", IFERROR(LEFT(INDEX($B999:$AE999, $BK999, MATCH(BG$10, $B$11:$AE$11, 0)), 70), "")))</f>
        <v/>
      </c>
      <c r="BH999" s="12"/>
      <c r="BI999" s="44" t="str" cm="1">
        <f t="array" ref="BI999">IF(BI$10="", "", IF(IFERROR(INDEX($B999:$AE999, $BK999, MATCH(BI$10, $B$11:$AE$11, 0)), "")="", "", IFERROR(INDEX($B999:$AE999, $BK999, MATCH(BI$10, $B$11:$AE$11, 0)), "")))</f>
        <v/>
      </c>
      <c r="BJ999" s="12"/>
      <c r="BN999" s="19" t="str" cm="1">
        <f t="array" ref="BN999">IF($AZ$10="", "", IF(IFERROR(INDEX($B999:$AE999, $BK999, MATCH($AZ$10, $B$11:$AE$11, 0)), "")="", "", IFERROR(INDEX($B999:$AE999, $BK999, MATCH($AZ$10, $B$11:$AE$11, 0)), "")))</f>
        <v/>
      </c>
      <c r="BO999" s="19" t="str">
        <f t="shared" si="242"/>
        <v/>
      </c>
      <c r="BP999" s="19" t="str">
        <f t="shared" si="243"/>
        <v/>
      </c>
      <c r="BQ999" s="19" t="str">
        <f t="shared" si="244"/>
        <v/>
      </c>
      <c r="BR999" s="30" t="str">
        <f t="shared" si="245"/>
        <v/>
      </c>
      <c r="BS999" s="19" t="str">
        <f t="shared" si="246"/>
        <v/>
      </c>
      <c r="BT999" s="40" t="str" cm="1">
        <f t="array" ref="BT999">IFERROR(DATE(INDEX($BQ999:$BS999, $BK999, MATCH($BN$5, $BQ$10:$BS$10, 0)), INDEX($BQ999:$BS999, $BK999, MATCH($BN$4, $BQ$10:$BS$10, 0)), INDEX($BQ999:$BS999, $BK999, MATCH($BN$3, $BQ$10:$BS$10, 0))), "")</f>
        <v/>
      </c>
      <c r="BV999" s="19" t="str">
        <f t="shared" si="247"/>
        <v/>
      </c>
      <c r="BX999" s="19" t="str">
        <f t="shared" si="248"/>
        <v/>
      </c>
      <c r="BZ999" s="30" t="str">
        <f t="shared" si="252"/>
        <v/>
      </c>
      <c r="CA999" s="13" t="str">
        <f t="shared" si="253"/>
        <v/>
      </c>
      <c r="CB999" s="13" t="str">
        <f t="shared" si="254"/>
        <v/>
      </c>
      <c r="CC999" s="13" t="str">
        <f t="shared" si="255"/>
        <v/>
      </c>
      <c r="CD999" s="32" t="str">
        <f t="shared" si="256"/>
        <v/>
      </c>
      <c r="CF999" s="52" t="str">
        <f t="shared" si="249"/>
        <v/>
      </c>
      <c r="CH999" s="19" t="str">
        <f>IF($CF999="", "", COUNTIF($CF$12:$CF$1210, "&gt;"&amp;$CF999)+1+COUNTIF($CF$12:$CF999, $CF999)-1)</f>
        <v/>
      </c>
      <c r="CJ999" s="19" t="str">
        <f t="shared" si="250"/>
        <v/>
      </c>
      <c r="CL999" s="87" t="str">
        <f t="shared" si="251"/>
        <v/>
      </c>
    </row>
    <row r="1000" spans="1:90" x14ac:dyDescent="0.25">
      <c r="A1000" s="11"/>
      <c r="B1000" s="5"/>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7"/>
      <c r="AF1000" s="11"/>
      <c r="AG1000" s="12"/>
      <c r="AH1000" s="12"/>
      <c r="AI1000" s="12"/>
      <c r="AJ1000" s="12"/>
      <c r="AK1000" s="12"/>
      <c r="AL1000" s="12"/>
      <c r="AM1000" s="12"/>
      <c r="AN1000" s="12"/>
      <c r="AO1000" s="12"/>
      <c r="AP1000" s="12"/>
      <c r="AQ1000" s="12"/>
      <c r="AR1000" s="12"/>
      <c r="AS1000" s="12"/>
      <c r="AT1000" s="12"/>
      <c r="AU1000" s="12"/>
      <c r="AV1000" s="12"/>
      <c r="AW1000" s="12"/>
      <c r="AX1000" s="12"/>
      <c r="AY1000" s="12"/>
      <c r="AZ1000" s="37" t="str">
        <f t="shared" si="241"/>
        <v/>
      </c>
      <c r="BA1000" s="13" t="str" cm="1">
        <f t="array" ref="BA1000">IF(BA$10="", "", IF(IFERROR(INDEX($B1000:$AE1000, $BK1000, MATCH(BA$10, $B$11:$AE$11, 0)), "")="", "", IFERROR(VALUE(INDEX($B1000:$AE1000, $BK1000, MATCH(BA$10, $B$11:$AE$11, 0))), "")))</f>
        <v/>
      </c>
      <c r="BB1000" s="13" t="str" cm="1">
        <f t="array" ref="BB1000">IF(BB$10="", "", IF(IFERROR(INDEX($B1000:$AE1000, $BK1000, MATCH(BB$10, $B$11:$AE$11, 0)), "")="", "", IFERROR(VALUE(INDEX($B1000:$AE1000, $BK1000, MATCH(BB$10, $B$11:$AE$11, 0))), "")))</f>
        <v/>
      </c>
      <c r="BC1000" s="13" t="str" cm="1">
        <f t="array" ref="BC1000">IF(BC$10="", "", IF(IFERROR(INDEX($B1000:$AE1000, $BK1000, MATCH(BC$10, $B$11:$AE$11, 0)), "")="", "", IFERROR(VALUE(INDEX($B1000:$AE1000, $BK1000, MATCH(BC$10, $B$11:$AE$11, 0))), "")))</f>
        <v/>
      </c>
      <c r="BD1000" s="13" t="str" cm="1">
        <f t="array" ref="BD1000">IF(BD$10="", "", IF(IFERROR(INDEX($B1000:$AE1000, $BK1000, MATCH(BD$10, $B$11:$AE$11, 0)), "")="", "", IFERROR(VALUE(INDEX($B1000:$AE1000, $BK1000, MATCH(BD$10, $B$11:$AE$11, 0))), "")))</f>
        <v/>
      </c>
      <c r="BE1000" s="32" t="str" cm="1">
        <f t="array" ref="BE1000">IF(BE$10="", "", IF(IFERROR(INDEX($B1000:$AE1000, $BK1000, MATCH(BE$10, $B$11:$AE$11, 0)), "")="", "", IFERROR(VALUE(INDEX($B1000:$AE1000, $BK1000, MATCH(BE$10, $B$11:$AE$11, 0))), "")))</f>
        <v/>
      </c>
      <c r="BF1000" s="12"/>
      <c r="BG1000" s="44" t="str" cm="1">
        <f t="array" ref="BG1000">IF(BG$10="", "", IF(IFERROR(INDEX($B1000:$AE1000, $BK1000, MATCH(BG$10, $B$11:$AE$11, 0)), "")="", "", IFERROR(LEFT(INDEX($B1000:$AE1000, $BK1000, MATCH(BG$10, $B$11:$AE$11, 0)), 70), "")))</f>
        <v/>
      </c>
      <c r="BH1000" s="12"/>
      <c r="BI1000" s="44" t="str" cm="1">
        <f t="array" ref="BI1000">IF(BI$10="", "", IF(IFERROR(INDEX($B1000:$AE1000, $BK1000, MATCH(BI$10, $B$11:$AE$11, 0)), "")="", "", IFERROR(INDEX($B1000:$AE1000, $BK1000, MATCH(BI$10, $B$11:$AE$11, 0)), "")))</f>
        <v/>
      </c>
      <c r="BJ1000" s="12"/>
      <c r="BN1000" s="19" t="str" cm="1">
        <f t="array" ref="BN1000">IF($AZ$10="", "", IF(IFERROR(INDEX($B1000:$AE1000, $BK1000, MATCH($AZ$10, $B$11:$AE$11, 0)), "")="", "", IFERROR(INDEX($B1000:$AE1000, $BK1000, MATCH($AZ$10, $B$11:$AE$11, 0)), "")))</f>
        <v/>
      </c>
      <c r="BO1000" s="19" t="str">
        <f t="shared" si="242"/>
        <v/>
      </c>
      <c r="BP1000" s="19" t="str">
        <f t="shared" si="243"/>
        <v/>
      </c>
      <c r="BQ1000" s="19" t="str">
        <f t="shared" si="244"/>
        <v/>
      </c>
      <c r="BR1000" s="30" t="str">
        <f t="shared" si="245"/>
        <v/>
      </c>
      <c r="BS1000" s="19" t="str">
        <f t="shared" si="246"/>
        <v/>
      </c>
      <c r="BT1000" s="40" t="str" cm="1">
        <f t="array" ref="BT1000">IFERROR(DATE(INDEX($BQ1000:$BS1000, $BK1000, MATCH($BN$5, $BQ$10:$BS$10, 0)), INDEX($BQ1000:$BS1000, $BK1000, MATCH($BN$4, $BQ$10:$BS$10, 0)), INDEX($BQ1000:$BS1000, $BK1000, MATCH($BN$3, $BQ$10:$BS$10, 0))), "")</f>
        <v/>
      </c>
      <c r="BV1000" s="19" t="str">
        <f t="shared" si="247"/>
        <v/>
      </c>
      <c r="BX1000" s="19" t="str">
        <f t="shared" si="248"/>
        <v/>
      </c>
      <c r="BZ1000" s="30" t="str">
        <f t="shared" si="252"/>
        <v/>
      </c>
      <c r="CA1000" s="13" t="str">
        <f t="shared" si="253"/>
        <v/>
      </c>
      <c r="CB1000" s="13" t="str">
        <f t="shared" si="254"/>
        <v/>
      </c>
      <c r="CC1000" s="13" t="str">
        <f t="shared" si="255"/>
        <v/>
      </c>
      <c r="CD1000" s="32" t="str">
        <f t="shared" si="256"/>
        <v/>
      </c>
      <c r="CF1000" s="52" t="str">
        <f t="shared" si="249"/>
        <v/>
      </c>
      <c r="CH1000" s="19" t="str">
        <f>IF($CF1000="", "", COUNTIF($CF$12:$CF$1210, "&gt;"&amp;$CF1000)+1+COUNTIF($CF$12:$CF1000, $CF1000)-1)</f>
        <v/>
      </c>
      <c r="CJ1000" s="19" t="str">
        <f t="shared" si="250"/>
        <v/>
      </c>
      <c r="CL1000" s="87" t="str">
        <f t="shared" si="251"/>
        <v/>
      </c>
    </row>
    <row r="1001" spans="1:90" x14ac:dyDescent="0.25">
      <c r="A1001" s="11"/>
      <c r="B1001" s="5"/>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7"/>
      <c r="AF1001" s="11"/>
      <c r="AG1001" s="12"/>
      <c r="AH1001" s="12"/>
      <c r="AI1001" s="12"/>
      <c r="AJ1001" s="12"/>
      <c r="AK1001" s="12"/>
      <c r="AL1001" s="12"/>
      <c r="AM1001" s="12"/>
      <c r="AN1001" s="12"/>
      <c r="AO1001" s="12"/>
      <c r="AP1001" s="12"/>
      <c r="AQ1001" s="12"/>
      <c r="AR1001" s="12"/>
      <c r="AS1001" s="12"/>
      <c r="AT1001" s="12"/>
      <c r="AU1001" s="12"/>
      <c r="AV1001" s="12"/>
      <c r="AW1001" s="12"/>
      <c r="AX1001" s="12"/>
      <c r="AY1001" s="12"/>
      <c r="AZ1001" s="37" t="str">
        <f t="shared" si="241"/>
        <v/>
      </c>
      <c r="BA1001" s="13" t="str" cm="1">
        <f t="array" ref="BA1001">IF(BA$10="", "", IF(IFERROR(INDEX($B1001:$AE1001, $BK1001, MATCH(BA$10, $B$11:$AE$11, 0)), "")="", "", IFERROR(VALUE(INDEX($B1001:$AE1001, $BK1001, MATCH(BA$10, $B$11:$AE$11, 0))), "")))</f>
        <v/>
      </c>
      <c r="BB1001" s="13" t="str" cm="1">
        <f t="array" ref="BB1001">IF(BB$10="", "", IF(IFERROR(INDEX($B1001:$AE1001, $BK1001, MATCH(BB$10, $B$11:$AE$11, 0)), "")="", "", IFERROR(VALUE(INDEX($B1001:$AE1001, $BK1001, MATCH(BB$10, $B$11:$AE$11, 0))), "")))</f>
        <v/>
      </c>
      <c r="BC1001" s="13" t="str" cm="1">
        <f t="array" ref="BC1001">IF(BC$10="", "", IF(IFERROR(INDEX($B1001:$AE1001, $BK1001, MATCH(BC$10, $B$11:$AE$11, 0)), "")="", "", IFERROR(VALUE(INDEX($B1001:$AE1001, $BK1001, MATCH(BC$10, $B$11:$AE$11, 0))), "")))</f>
        <v/>
      </c>
      <c r="BD1001" s="13" t="str" cm="1">
        <f t="array" ref="BD1001">IF(BD$10="", "", IF(IFERROR(INDEX($B1001:$AE1001, $BK1001, MATCH(BD$10, $B$11:$AE$11, 0)), "")="", "", IFERROR(VALUE(INDEX($B1001:$AE1001, $BK1001, MATCH(BD$10, $B$11:$AE$11, 0))), "")))</f>
        <v/>
      </c>
      <c r="BE1001" s="32" t="str" cm="1">
        <f t="array" ref="BE1001">IF(BE$10="", "", IF(IFERROR(INDEX($B1001:$AE1001, $BK1001, MATCH(BE$10, $B$11:$AE$11, 0)), "")="", "", IFERROR(VALUE(INDEX($B1001:$AE1001, $BK1001, MATCH(BE$10, $B$11:$AE$11, 0))), "")))</f>
        <v/>
      </c>
      <c r="BF1001" s="12"/>
      <c r="BG1001" s="44" t="str" cm="1">
        <f t="array" ref="BG1001">IF(BG$10="", "", IF(IFERROR(INDEX($B1001:$AE1001, $BK1001, MATCH(BG$10, $B$11:$AE$11, 0)), "")="", "", IFERROR(LEFT(INDEX($B1001:$AE1001, $BK1001, MATCH(BG$10, $B$11:$AE$11, 0)), 70), "")))</f>
        <v/>
      </c>
      <c r="BH1001" s="12"/>
      <c r="BI1001" s="44" t="str" cm="1">
        <f t="array" ref="BI1001">IF(BI$10="", "", IF(IFERROR(INDEX($B1001:$AE1001, $BK1001, MATCH(BI$10, $B$11:$AE$11, 0)), "")="", "", IFERROR(INDEX($B1001:$AE1001, $BK1001, MATCH(BI$10, $B$11:$AE$11, 0)), "")))</f>
        <v/>
      </c>
      <c r="BJ1001" s="12"/>
      <c r="BN1001" s="19" t="str" cm="1">
        <f t="array" ref="BN1001">IF($AZ$10="", "", IF(IFERROR(INDEX($B1001:$AE1001, $BK1001, MATCH($AZ$10, $B$11:$AE$11, 0)), "")="", "", IFERROR(INDEX($B1001:$AE1001, $BK1001, MATCH($AZ$10, $B$11:$AE$11, 0)), "")))</f>
        <v/>
      </c>
      <c r="BO1001" s="19" t="str">
        <f t="shared" si="242"/>
        <v/>
      </c>
      <c r="BP1001" s="19" t="str">
        <f t="shared" si="243"/>
        <v/>
      </c>
      <c r="BQ1001" s="19" t="str">
        <f t="shared" si="244"/>
        <v/>
      </c>
      <c r="BR1001" s="30" t="str">
        <f t="shared" si="245"/>
        <v/>
      </c>
      <c r="BS1001" s="19" t="str">
        <f t="shared" si="246"/>
        <v/>
      </c>
      <c r="BT1001" s="40" t="str" cm="1">
        <f t="array" ref="BT1001">IFERROR(DATE(INDEX($BQ1001:$BS1001, $BK1001, MATCH($BN$5, $BQ$10:$BS$10, 0)), INDEX($BQ1001:$BS1001, $BK1001, MATCH($BN$4, $BQ$10:$BS$10, 0)), INDEX($BQ1001:$BS1001, $BK1001, MATCH($BN$3, $BQ$10:$BS$10, 0))), "")</f>
        <v/>
      </c>
      <c r="BV1001" s="19" t="str">
        <f t="shared" si="247"/>
        <v/>
      </c>
      <c r="BX1001" s="19" t="str">
        <f t="shared" si="248"/>
        <v/>
      </c>
      <c r="BZ1001" s="30" t="str">
        <f t="shared" si="252"/>
        <v/>
      </c>
      <c r="CA1001" s="13" t="str">
        <f t="shared" si="253"/>
        <v/>
      </c>
      <c r="CB1001" s="13" t="str">
        <f t="shared" si="254"/>
        <v/>
      </c>
      <c r="CC1001" s="13" t="str">
        <f t="shared" si="255"/>
        <v/>
      </c>
      <c r="CD1001" s="32" t="str">
        <f t="shared" si="256"/>
        <v/>
      </c>
      <c r="CF1001" s="52" t="str">
        <f t="shared" si="249"/>
        <v/>
      </c>
      <c r="CH1001" s="19" t="str">
        <f>IF($CF1001="", "", COUNTIF($CF$12:$CF$1210, "&gt;"&amp;$CF1001)+1+COUNTIF($CF$12:$CF1001, $CF1001)-1)</f>
        <v/>
      </c>
      <c r="CJ1001" s="19" t="str">
        <f t="shared" si="250"/>
        <v/>
      </c>
      <c r="CL1001" s="87" t="str">
        <f t="shared" si="251"/>
        <v/>
      </c>
    </row>
    <row r="1002" spans="1:90" x14ac:dyDescent="0.25">
      <c r="A1002" s="11"/>
      <c r="B1002" s="5"/>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7"/>
      <c r="AF1002" s="11"/>
      <c r="AG1002" s="12"/>
      <c r="AH1002" s="12"/>
      <c r="AI1002" s="12"/>
      <c r="AJ1002" s="12"/>
      <c r="AK1002" s="12"/>
      <c r="AL1002" s="12"/>
      <c r="AM1002" s="12"/>
      <c r="AN1002" s="12"/>
      <c r="AO1002" s="12"/>
      <c r="AP1002" s="12"/>
      <c r="AQ1002" s="12"/>
      <c r="AR1002" s="12"/>
      <c r="AS1002" s="12"/>
      <c r="AT1002" s="12"/>
      <c r="AU1002" s="12"/>
      <c r="AV1002" s="12"/>
      <c r="AW1002" s="12"/>
      <c r="AX1002" s="12"/>
      <c r="AY1002" s="12"/>
      <c r="AZ1002" s="37" t="str">
        <f t="shared" si="241"/>
        <v/>
      </c>
      <c r="BA1002" s="13" t="str" cm="1">
        <f t="array" ref="BA1002">IF(BA$10="", "", IF(IFERROR(INDEX($B1002:$AE1002, $BK1002, MATCH(BA$10, $B$11:$AE$11, 0)), "")="", "", IFERROR(VALUE(INDEX($B1002:$AE1002, $BK1002, MATCH(BA$10, $B$11:$AE$11, 0))), "")))</f>
        <v/>
      </c>
      <c r="BB1002" s="13" t="str" cm="1">
        <f t="array" ref="BB1002">IF(BB$10="", "", IF(IFERROR(INDEX($B1002:$AE1002, $BK1002, MATCH(BB$10, $B$11:$AE$11, 0)), "")="", "", IFERROR(VALUE(INDEX($B1002:$AE1002, $BK1002, MATCH(BB$10, $B$11:$AE$11, 0))), "")))</f>
        <v/>
      </c>
      <c r="BC1002" s="13" t="str" cm="1">
        <f t="array" ref="BC1002">IF(BC$10="", "", IF(IFERROR(INDEX($B1002:$AE1002, $BK1002, MATCH(BC$10, $B$11:$AE$11, 0)), "")="", "", IFERROR(VALUE(INDEX($B1002:$AE1002, $BK1002, MATCH(BC$10, $B$11:$AE$11, 0))), "")))</f>
        <v/>
      </c>
      <c r="BD1002" s="13" t="str" cm="1">
        <f t="array" ref="BD1002">IF(BD$10="", "", IF(IFERROR(INDEX($B1002:$AE1002, $BK1002, MATCH(BD$10, $B$11:$AE$11, 0)), "")="", "", IFERROR(VALUE(INDEX($B1002:$AE1002, $BK1002, MATCH(BD$10, $B$11:$AE$11, 0))), "")))</f>
        <v/>
      </c>
      <c r="BE1002" s="32" t="str" cm="1">
        <f t="array" ref="BE1002">IF(BE$10="", "", IF(IFERROR(INDEX($B1002:$AE1002, $BK1002, MATCH(BE$10, $B$11:$AE$11, 0)), "")="", "", IFERROR(VALUE(INDEX($B1002:$AE1002, $BK1002, MATCH(BE$10, $B$11:$AE$11, 0))), "")))</f>
        <v/>
      </c>
      <c r="BF1002" s="12"/>
      <c r="BG1002" s="44" t="str" cm="1">
        <f t="array" ref="BG1002">IF(BG$10="", "", IF(IFERROR(INDEX($B1002:$AE1002, $BK1002, MATCH(BG$10, $B$11:$AE$11, 0)), "")="", "", IFERROR(LEFT(INDEX($B1002:$AE1002, $BK1002, MATCH(BG$10, $B$11:$AE$11, 0)), 70), "")))</f>
        <v/>
      </c>
      <c r="BH1002" s="12"/>
      <c r="BI1002" s="44" t="str" cm="1">
        <f t="array" ref="BI1002">IF(BI$10="", "", IF(IFERROR(INDEX($B1002:$AE1002, $BK1002, MATCH(BI$10, $B$11:$AE$11, 0)), "")="", "", IFERROR(INDEX($B1002:$AE1002, $BK1002, MATCH(BI$10, $B$11:$AE$11, 0)), "")))</f>
        <v/>
      </c>
      <c r="BJ1002" s="12"/>
      <c r="BN1002" s="19" t="str" cm="1">
        <f t="array" ref="BN1002">IF($AZ$10="", "", IF(IFERROR(INDEX($B1002:$AE1002, $BK1002, MATCH($AZ$10, $B$11:$AE$11, 0)), "")="", "", IFERROR(INDEX($B1002:$AE1002, $BK1002, MATCH($AZ$10, $B$11:$AE$11, 0)), "")))</f>
        <v/>
      </c>
      <c r="BO1002" s="19" t="str">
        <f t="shared" si="242"/>
        <v/>
      </c>
      <c r="BP1002" s="19" t="str">
        <f t="shared" si="243"/>
        <v/>
      </c>
      <c r="BQ1002" s="19" t="str">
        <f t="shared" si="244"/>
        <v/>
      </c>
      <c r="BR1002" s="30" t="str">
        <f t="shared" si="245"/>
        <v/>
      </c>
      <c r="BS1002" s="19" t="str">
        <f t="shared" si="246"/>
        <v/>
      </c>
      <c r="BT1002" s="40" t="str" cm="1">
        <f t="array" ref="BT1002">IFERROR(DATE(INDEX($BQ1002:$BS1002, $BK1002, MATCH($BN$5, $BQ$10:$BS$10, 0)), INDEX($BQ1002:$BS1002, $BK1002, MATCH($BN$4, $BQ$10:$BS$10, 0)), INDEX($BQ1002:$BS1002, $BK1002, MATCH($BN$3, $BQ$10:$BS$10, 0))), "")</f>
        <v/>
      </c>
      <c r="BV1002" s="19" t="str">
        <f t="shared" si="247"/>
        <v/>
      </c>
      <c r="BX1002" s="19" t="str">
        <f t="shared" si="248"/>
        <v/>
      </c>
      <c r="BZ1002" s="30" t="str">
        <f t="shared" si="252"/>
        <v/>
      </c>
      <c r="CA1002" s="13" t="str">
        <f t="shared" si="253"/>
        <v/>
      </c>
      <c r="CB1002" s="13" t="str">
        <f t="shared" si="254"/>
        <v/>
      </c>
      <c r="CC1002" s="13" t="str">
        <f t="shared" si="255"/>
        <v/>
      </c>
      <c r="CD1002" s="32" t="str">
        <f t="shared" si="256"/>
        <v/>
      </c>
      <c r="CF1002" s="52" t="str">
        <f t="shared" si="249"/>
        <v/>
      </c>
      <c r="CH1002" s="19" t="str">
        <f>IF($CF1002="", "", COUNTIF($CF$12:$CF$1210, "&gt;"&amp;$CF1002)+1+COUNTIF($CF$12:$CF1002, $CF1002)-1)</f>
        <v/>
      </c>
      <c r="CJ1002" s="19" t="str">
        <f t="shared" si="250"/>
        <v/>
      </c>
      <c r="CL1002" s="87" t="str">
        <f t="shared" si="251"/>
        <v/>
      </c>
    </row>
    <row r="1003" spans="1:90" x14ac:dyDescent="0.25">
      <c r="A1003" s="11"/>
      <c r="B1003" s="5"/>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7"/>
      <c r="AF1003" s="11"/>
      <c r="AG1003" s="12"/>
      <c r="AH1003" s="12"/>
      <c r="AI1003" s="12"/>
      <c r="AJ1003" s="12"/>
      <c r="AK1003" s="12"/>
      <c r="AL1003" s="12"/>
      <c r="AM1003" s="12"/>
      <c r="AN1003" s="12"/>
      <c r="AO1003" s="12"/>
      <c r="AP1003" s="12"/>
      <c r="AQ1003" s="12"/>
      <c r="AR1003" s="12"/>
      <c r="AS1003" s="12"/>
      <c r="AT1003" s="12"/>
      <c r="AU1003" s="12"/>
      <c r="AV1003" s="12"/>
      <c r="AW1003" s="12"/>
      <c r="AX1003" s="12"/>
      <c r="AY1003" s="12"/>
      <c r="AZ1003" s="37" t="str">
        <f t="shared" si="241"/>
        <v/>
      </c>
      <c r="BA1003" s="13" t="str" cm="1">
        <f t="array" ref="BA1003">IF(BA$10="", "", IF(IFERROR(INDEX($B1003:$AE1003, $BK1003, MATCH(BA$10, $B$11:$AE$11, 0)), "")="", "", IFERROR(VALUE(INDEX($B1003:$AE1003, $BK1003, MATCH(BA$10, $B$11:$AE$11, 0))), "")))</f>
        <v/>
      </c>
      <c r="BB1003" s="13" t="str" cm="1">
        <f t="array" ref="BB1003">IF(BB$10="", "", IF(IFERROR(INDEX($B1003:$AE1003, $BK1003, MATCH(BB$10, $B$11:$AE$11, 0)), "")="", "", IFERROR(VALUE(INDEX($B1003:$AE1003, $BK1003, MATCH(BB$10, $B$11:$AE$11, 0))), "")))</f>
        <v/>
      </c>
      <c r="BC1003" s="13" t="str" cm="1">
        <f t="array" ref="BC1003">IF(BC$10="", "", IF(IFERROR(INDEX($B1003:$AE1003, $BK1003, MATCH(BC$10, $B$11:$AE$11, 0)), "")="", "", IFERROR(VALUE(INDEX($B1003:$AE1003, $BK1003, MATCH(BC$10, $B$11:$AE$11, 0))), "")))</f>
        <v/>
      </c>
      <c r="BD1003" s="13" t="str" cm="1">
        <f t="array" ref="BD1003">IF(BD$10="", "", IF(IFERROR(INDEX($B1003:$AE1003, $BK1003, MATCH(BD$10, $B$11:$AE$11, 0)), "")="", "", IFERROR(VALUE(INDEX($B1003:$AE1003, $BK1003, MATCH(BD$10, $B$11:$AE$11, 0))), "")))</f>
        <v/>
      </c>
      <c r="BE1003" s="32" t="str" cm="1">
        <f t="array" ref="BE1003">IF(BE$10="", "", IF(IFERROR(INDEX($B1003:$AE1003, $BK1003, MATCH(BE$10, $B$11:$AE$11, 0)), "")="", "", IFERROR(VALUE(INDEX($B1003:$AE1003, $BK1003, MATCH(BE$10, $B$11:$AE$11, 0))), "")))</f>
        <v/>
      </c>
      <c r="BF1003" s="12"/>
      <c r="BG1003" s="44" t="str" cm="1">
        <f t="array" ref="BG1003">IF(BG$10="", "", IF(IFERROR(INDEX($B1003:$AE1003, $BK1003, MATCH(BG$10, $B$11:$AE$11, 0)), "")="", "", IFERROR(LEFT(INDEX($B1003:$AE1003, $BK1003, MATCH(BG$10, $B$11:$AE$11, 0)), 70), "")))</f>
        <v/>
      </c>
      <c r="BH1003" s="12"/>
      <c r="BI1003" s="44" t="str" cm="1">
        <f t="array" ref="BI1003">IF(BI$10="", "", IF(IFERROR(INDEX($B1003:$AE1003, $BK1003, MATCH(BI$10, $B$11:$AE$11, 0)), "")="", "", IFERROR(INDEX($B1003:$AE1003, $BK1003, MATCH(BI$10, $B$11:$AE$11, 0)), "")))</f>
        <v/>
      </c>
      <c r="BJ1003" s="12"/>
      <c r="BN1003" s="19" t="str" cm="1">
        <f t="array" ref="BN1003">IF($AZ$10="", "", IF(IFERROR(INDEX($B1003:$AE1003, $BK1003, MATCH($AZ$10, $B$11:$AE$11, 0)), "")="", "", IFERROR(INDEX($B1003:$AE1003, $BK1003, MATCH($AZ$10, $B$11:$AE$11, 0)), "")))</f>
        <v/>
      </c>
      <c r="BO1003" s="19" t="str">
        <f t="shared" si="242"/>
        <v/>
      </c>
      <c r="BP1003" s="19" t="str">
        <f t="shared" si="243"/>
        <v/>
      </c>
      <c r="BQ1003" s="19" t="str">
        <f t="shared" si="244"/>
        <v/>
      </c>
      <c r="BR1003" s="30" t="str">
        <f t="shared" si="245"/>
        <v/>
      </c>
      <c r="BS1003" s="19" t="str">
        <f t="shared" si="246"/>
        <v/>
      </c>
      <c r="BT1003" s="40" t="str" cm="1">
        <f t="array" ref="BT1003">IFERROR(DATE(INDEX($BQ1003:$BS1003, $BK1003, MATCH($BN$5, $BQ$10:$BS$10, 0)), INDEX($BQ1003:$BS1003, $BK1003, MATCH($BN$4, $BQ$10:$BS$10, 0)), INDEX($BQ1003:$BS1003, $BK1003, MATCH($BN$3, $BQ$10:$BS$10, 0))), "")</f>
        <v/>
      </c>
      <c r="BV1003" s="19" t="str">
        <f t="shared" si="247"/>
        <v/>
      </c>
      <c r="BX1003" s="19" t="str">
        <f t="shared" si="248"/>
        <v/>
      </c>
      <c r="BZ1003" s="30" t="str">
        <f t="shared" si="252"/>
        <v/>
      </c>
      <c r="CA1003" s="13" t="str">
        <f t="shared" si="253"/>
        <v/>
      </c>
      <c r="CB1003" s="13" t="str">
        <f t="shared" si="254"/>
        <v/>
      </c>
      <c r="CC1003" s="13" t="str">
        <f t="shared" si="255"/>
        <v/>
      </c>
      <c r="CD1003" s="32" t="str">
        <f t="shared" si="256"/>
        <v/>
      </c>
      <c r="CF1003" s="52" t="str">
        <f t="shared" si="249"/>
        <v/>
      </c>
      <c r="CH1003" s="19" t="str">
        <f>IF($CF1003="", "", COUNTIF($CF$12:$CF$1210, "&gt;"&amp;$CF1003)+1+COUNTIF($CF$12:$CF1003, $CF1003)-1)</f>
        <v/>
      </c>
      <c r="CJ1003" s="19" t="str">
        <f t="shared" si="250"/>
        <v/>
      </c>
      <c r="CL1003" s="87" t="str">
        <f t="shared" si="251"/>
        <v/>
      </c>
    </row>
    <row r="1004" spans="1:90" x14ac:dyDescent="0.25">
      <c r="A1004" s="11"/>
      <c r="B1004" s="5"/>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7"/>
      <c r="AF1004" s="11"/>
      <c r="AG1004" s="12"/>
      <c r="AH1004" s="12"/>
      <c r="AI1004" s="12"/>
      <c r="AJ1004" s="12"/>
      <c r="AK1004" s="12"/>
      <c r="AL1004" s="12"/>
      <c r="AM1004" s="12"/>
      <c r="AN1004" s="12"/>
      <c r="AO1004" s="12"/>
      <c r="AP1004" s="12"/>
      <c r="AQ1004" s="12"/>
      <c r="AR1004" s="12"/>
      <c r="AS1004" s="12"/>
      <c r="AT1004" s="12"/>
      <c r="AU1004" s="12"/>
      <c r="AV1004" s="12"/>
      <c r="AW1004" s="12"/>
      <c r="AX1004" s="12"/>
      <c r="AY1004" s="12"/>
      <c r="AZ1004" s="37" t="str">
        <f t="shared" si="241"/>
        <v/>
      </c>
      <c r="BA1004" s="13" t="str" cm="1">
        <f t="array" ref="BA1004">IF(BA$10="", "", IF(IFERROR(INDEX($B1004:$AE1004, $BK1004, MATCH(BA$10, $B$11:$AE$11, 0)), "")="", "", IFERROR(VALUE(INDEX($B1004:$AE1004, $BK1004, MATCH(BA$10, $B$11:$AE$11, 0))), "")))</f>
        <v/>
      </c>
      <c r="BB1004" s="13" t="str" cm="1">
        <f t="array" ref="BB1004">IF(BB$10="", "", IF(IFERROR(INDEX($B1004:$AE1004, $BK1004, MATCH(BB$10, $B$11:$AE$11, 0)), "")="", "", IFERROR(VALUE(INDEX($B1004:$AE1004, $BK1004, MATCH(BB$10, $B$11:$AE$11, 0))), "")))</f>
        <v/>
      </c>
      <c r="BC1004" s="13" t="str" cm="1">
        <f t="array" ref="BC1004">IF(BC$10="", "", IF(IFERROR(INDEX($B1004:$AE1004, $BK1004, MATCH(BC$10, $B$11:$AE$11, 0)), "")="", "", IFERROR(VALUE(INDEX($B1004:$AE1004, $BK1004, MATCH(BC$10, $B$11:$AE$11, 0))), "")))</f>
        <v/>
      </c>
      <c r="BD1004" s="13" t="str" cm="1">
        <f t="array" ref="BD1004">IF(BD$10="", "", IF(IFERROR(INDEX($B1004:$AE1004, $BK1004, MATCH(BD$10, $B$11:$AE$11, 0)), "")="", "", IFERROR(VALUE(INDEX($B1004:$AE1004, $BK1004, MATCH(BD$10, $B$11:$AE$11, 0))), "")))</f>
        <v/>
      </c>
      <c r="BE1004" s="32" t="str" cm="1">
        <f t="array" ref="BE1004">IF(BE$10="", "", IF(IFERROR(INDEX($B1004:$AE1004, $BK1004, MATCH(BE$10, $B$11:$AE$11, 0)), "")="", "", IFERROR(VALUE(INDEX($B1004:$AE1004, $BK1004, MATCH(BE$10, $B$11:$AE$11, 0))), "")))</f>
        <v/>
      </c>
      <c r="BF1004" s="12"/>
      <c r="BG1004" s="44" t="str" cm="1">
        <f t="array" ref="BG1004">IF(BG$10="", "", IF(IFERROR(INDEX($B1004:$AE1004, $BK1004, MATCH(BG$10, $B$11:$AE$11, 0)), "")="", "", IFERROR(LEFT(INDEX($B1004:$AE1004, $BK1004, MATCH(BG$10, $B$11:$AE$11, 0)), 70), "")))</f>
        <v/>
      </c>
      <c r="BH1004" s="12"/>
      <c r="BI1004" s="44" t="str" cm="1">
        <f t="array" ref="BI1004">IF(BI$10="", "", IF(IFERROR(INDEX($B1004:$AE1004, $BK1004, MATCH(BI$10, $B$11:$AE$11, 0)), "")="", "", IFERROR(INDEX($B1004:$AE1004, $BK1004, MATCH(BI$10, $B$11:$AE$11, 0)), "")))</f>
        <v/>
      </c>
      <c r="BJ1004" s="12"/>
      <c r="BN1004" s="19" t="str" cm="1">
        <f t="array" ref="BN1004">IF($AZ$10="", "", IF(IFERROR(INDEX($B1004:$AE1004, $BK1004, MATCH($AZ$10, $B$11:$AE$11, 0)), "")="", "", IFERROR(INDEX($B1004:$AE1004, $BK1004, MATCH($AZ$10, $B$11:$AE$11, 0)), "")))</f>
        <v/>
      </c>
      <c r="BO1004" s="19" t="str">
        <f t="shared" si="242"/>
        <v/>
      </c>
      <c r="BP1004" s="19" t="str">
        <f t="shared" si="243"/>
        <v/>
      </c>
      <c r="BQ1004" s="19" t="str">
        <f t="shared" si="244"/>
        <v/>
      </c>
      <c r="BR1004" s="30" t="str">
        <f t="shared" si="245"/>
        <v/>
      </c>
      <c r="BS1004" s="19" t="str">
        <f t="shared" si="246"/>
        <v/>
      </c>
      <c r="BT1004" s="40" t="str" cm="1">
        <f t="array" ref="BT1004">IFERROR(DATE(INDEX($BQ1004:$BS1004, $BK1004, MATCH($BN$5, $BQ$10:$BS$10, 0)), INDEX($BQ1004:$BS1004, $BK1004, MATCH($BN$4, $BQ$10:$BS$10, 0)), INDEX($BQ1004:$BS1004, $BK1004, MATCH($BN$3, $BQ$10:$BS$10, 0))), "")</f>
        <v/>
      </c>
      <c r="BV1004" s="19" t="str">
        <f t="shared" si="247"/>
        <v/>
      </c>
      <c r="BX1004" s="19" t="str">
        <f t="shared" si="248"/>
        <v/>
      </c>
      <c r="BZ1004" s="30" t="str">
        <f t="shared" si="252"/>
        <v/>
      </c>
      <c r="CA1004" s="13" t="str">
        <f t="shared" si="253"/>
        <v/>
      </c>
      <c r="CB1004" s="13" t="str">
        <f t="shared" si="254"/>
        <v/>
      </c>
      <c r="CC1004" s="13" t="str">
        <f t="shared" si="255"/>
        <v/>
      </c>
      <c r="CD1004" s="32" t="str">
        <f t="shared" si="256"/>
        <v/>
      </c>
      <c r="CF1004" s="52" t="str">
        <f t="shared" si="249"/>
        <v/>
      </c>
      <c r="CH1004" s="19" t="str">
        <f>IF($CF1004="", "", COUNTIF($CF$12:$CF$1210, "&gt;"&amp;$CF1004)+1+COUNTIF($CF$12:$CF1004, $CF1004)-1)</f>
        <v/>
      </c>
      <c r="CJ1004" s="19" t="str">
        <f t="shared" si="250"/>
        <v/>
      </c>
      <c r="CL1004" s="87" t="str">
        <f t="shared" si="251"/>
        <v/>
      </c>
    </row>
    <row r="1005" spans="1:90" x14ac:dyDescent="0.25">
      <c r="A1005" s="11"/>
      <c r="B1005" s="5"/>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7"/>
      <c r="AF1005" s="11"/>
      <c r="AG1005" s="12"/>
      <c r="AH1005" s="12"/>
      <c r="AI1005" s="12"/>
      <c r="AJ1005" s="12"/>
      <c r="AK1005" s="12"/>
      <c r="AL1005" s="12"/>
      <c r="AM1005" s="12"/>
      <c r="AN1005" s="12"/>
      <c r="AO1005" s="12"/>
      <c r="AP1005" s="12"/>
      <c r="AQ1005" s="12"/>
      <c r="AR1005" s="12"/>
      <c r="AS1005" s="12"/>
      <c r="AT1005" s="12"/>
      <c r="AU1005" s="12"/>
      <c r="AV1005" s="12"/>
      <c r="AW1005" s="12"/>
      <c r="AX1005" s="12"/>
      <c r="AY1005" s="12"/>
      <c r="AZ1005" s="37" t="str">
        <f t="shared" si="241"/>
        <v/>
      </c>
      <c r="BA1005" s="13" t="str" cm="1">
        <f t="array" ref="BA1005">IF(BA$10="", "", IF(IFERROR(INDEX($B1005:$AE1005, $BK1005, MATCH(BA$10, $B$11:$AE$11, 0)), "")="", "", IFERROR(VALUE(INDEX($B1005:$AE1005, $BK1005, MATCH(BA$10, $B$11:$AE$11, 0))), "")))</f>
        <v/>
      </c>
      <c r="BB1005" s="13" t="str" cm="1">
        <f t="array" ref="BB1005">IF(BB$10="", "", IF(IFERROR(INDEX($B1005:$AE1005, $BK1005, MATCH(BB$10, $B$11:$AE$11, 0)), "")="", "", IFERROR(VALUE(INDEX($B1005:$AE1005, $BK1005, MATCH(BB$10, $B$11:$AE$11, 0))), "")))</f>
        <v/>
      </c>
      <c r="BC1005" s="13" t="str" cm="1">
        <f t="array" ref="BC1005">IF(BC$10="", "", IF(IFERROR(INDEX($B1005:$AE1005, $BK1005, MATCH(BC$10, $B$11:$AE$11, 0)), "")="", "", IFERROR(VALUE(INDEX($B1005:$AE1005, $BK1005, MATCH(BC$10, $B$11:$AE$11, 0))), "")))</f>
        <v/>
      </c>
      <c r="BD1005" s="13" t="str" cm="1">
        <f t="array" ref="BD1005">IF(BD$10="", "", IF(IFERROR(INDEX($B1005:$AE1005, $BK1005, MATCH(BD$10, $B$11:$AE$11, 0)), "")="", "", IFERROR(VALUE(INDEX($B1005:$AE1005, $BK1005, MATCH(BD$10, $B$11:$AE$11, 0))), "")))</f>
        <v/>
      </c>
      <c r="BE1005" s="32" t="str" cm="1">
        <f t="array" ref="BE1005">IF(BE$10="", "", IF(IFERROR(INDEX($B1005:$AE1005, $BK1005, MATCH(BE$10, $B$11:$AE$11, 0)), "")="", "", IFERROR(VALUE(INDEX($B1005:$AE1005, $BK1005, MATCH(BE$10, $B$11:$AE$11, 0))), "")))</f>
        <v/>
      </c>
      <c r="BF1005" s="12"/>
      <c r="BG1005" s="44" t="str" cm="1">
        <f t="array" ref="BG1005">IF(BG$10="", "", IF(IFERROR(INDEX($B1005:$AE1005, $BK1005, MATCH(BG$10, $B$11:$AE$11, 0)), "")="", "", IFERROR(LEFT(INDEX($B1005:$AE1005, $BK1005, MATCH(BG$10, $B$11:$AE$11, 0)), 70), "")))</f>
        <v/>
      </c>
      <c r="BH1005" s="12"/>
      <c r="BI1005" s="44" t="str" cm="1">
        <f t="array" ref="BI1005">IF(BI$10="", "", IF(IFERROR(INDEX($B1005:$AE1005, $BK1005, MATCH(BI$10, $B$11:$AE$11, 0)), "")="", "", IFERROR(INDEX($B1005:$AE1005, $BK1005, MATCH(BI$10, $B$11:$AE$11, 0)), "")))</f>
        <v/>
      </c>
      <c r="BJ1005" s="12"/>
      <c r="BN1005" s="19" t="str" cm="1">
        <f t="array" ref="BN1005">IF($AZ$10="", "", IF(IFERROR(INDEX($B1005:$AE1005, $BK1005, MATCH($AZ$10, $B$11:$AE$11, 0)), "")="", "", IFERROR(INDEX($B1005:$AE1005, $BK1005, MATCH($AZ$10, $B$11:$AE$11, 0)), "")))</f>
        <v/>
      </c>
      <c r="BO1005" s="19" t="str">
        <f t="shared" si="242"/>
        <v/>
      </c>
      <c r="BP1005" s="19" t="str">
        <f t="shared" si="243"/>
        <v/>
      </c>
      <c r="BQ1005" s="19" t="str">
        <f t="shared" si="244"/>
        <v/>
      </c>
      <c r="BR1005" s="30" t="str">
        <f t="shared" si="245"/>
        <v/>
      </c>
      <c r="BS1005" s="19" t="str">
        <f t="shared" si="246"/>
        <v/>
      </c>
      <c r="BT1005" s="40" t="str" cm="1">
        <f t="array" ref="BT1005">IFERROR(DATE(INDEX($BQ1005:$BS1005, $BK1005, MATCH($BN$5, $BQ$10:$BS$10, 0)), INDEX($BQ1005:$BS1005, $BK1005, MATCH($BN$4, $BQ$10:$BS$10, 0)), INDEX($BQ1005:$BS1005, $BK1005, MATCH($BN$3, $BQ$10:$BS$10, 0))), "")</f>
        <v/>
      </c>
      <c r="BV1005" s="19" t="str">
        <f t="shared" si="247"/>
        <v/>
      </c>
      <c r="BX1005" s="19" t="str">
        <f t="shared" si="248"/>
        <v/>
      </c>
      <c r="BZ1005" s="30" t="str">
        <f t="shared" si="252"/>
        <v/>
      </c>
      <c r="CA1005" s="13" t="str">
        <f t="shared" si="253"/>
        <v/>
      </c>
      <c r="CB1005" s="13" t="str">
        <f t="shared" si="254"/>
        <v/>
      </c>
      <c r="CC1005" s="13" t="str">
        <f t="shared" si="255"/>
        <v/>
      </c>
      <c r="CD1005" s="32" t="str">
        <f t="shared" si="256"/>
        <v/>
      </c>
      <c r="CF1005" s="52" t="str">
        <f t="shared" si="249"/>
        <v/>
      </c>
      <c r="CH1005" s="19" t="str">
        <f>IF($CF1005="", "", COUNTIF($CF$12:$CF$1210, "&gt;"&amp;$CF1005)+1+COUNTIF($CF$12:$CF1005, $CF1005)-1)</f>
        <v/>
      </c>
      <c r="CJ1005" s="19" t="str">
        <f t="shared" si="250"/>
        <v/>
      </c>
      <c r="CL1005" s="87" t="str">
        <f t="shared" si="251"/>
        <v/>
      </c>
    </row>
    <row r="1006" spans="1:90" x14ac:dyDescent="0.25">
      <c r="A1006" s="11"/>
      <c r="B1006" s="5"/>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7"/>
      <c r="AF1006" s="11"/>
      <c r="AG1006" s="12"/>
      <c r="AH1006" s="12"/>
      <c r="AI1006" s="12"/>
      <c r="AJ1006" s="12"/>
      <c r="AK1006" s="12"/>
      <c r="AL1006" s="12"/>
      <c r="AM1006" s="12"/>
      <c r="AN1006" s="12"/>
      <c r="AO1006" s="12"/>
      <c r="AP1006" s="12"/>
      <c r="AQ1006" s="12"/>
      <c r="AR1006" s="12"/>
      <c r="AS1006" s="12"/>
      <c r="AT1006" s="12"/>
      <c r="AU1006" s="12"/>
      <c r="AV1006" s="12"/>
      <c r="AW1006" s="12"/>
      <c r="AX1006" s="12"/>
      <c r="AY1006" s="12"/>
      <c r="AZ1006" s="37" t="str">
        <f t="shared" si="241"/>
        <v/>
      </c>
      <c r="BA1006" s="13" t="str" cm="1">
        <f t="array" ref="BA1006">IF(BA$10="", "", IF(IFERROR(INDEX($B1006:$AE1006, $BK1006, MATCH(BA$10, $B$11:$AE$11, 0)), "")="", "", IFERROR(VALUE(INDEX($B1006:$AE1006, $BK1006, MATCH(BA$10, $B$11:$AE$11, 0))), "")))</f>
        <v/>
      </c>
      <c r="BB1006" s="13" t="str" cm="1">
        <f t="array" ref="BB1006">IF(BB$10="", "", IF(IFERROR(INDEX($B1006:$AE1006, $BK1006, MATCH(BB$10, $B$11:$AE$11, 0)), "")="", "", IFERROR(VALUE(INDEX($B1006:$AE1006, $BK1006, MATCH(BB$10, $B$11:$AE$11, 0))), "")))</f>
        <v/>
      </c>
      <c r="BC1006" s="13" t="str" cm="1">
        <f t="array" ref="BC1006">IF(BC$10="", "", IF(IFERROR(INDEX($B1006:$AE1006, $BK1006, MATCH(BC$10, $B$11:$AE$11, 0)), "")="", "", IFERROR(VALUE(INDEX($B1006:$AE1006, $BK1006, MATCH(BC$10, $B$11:$AE$11, 0))), "")))</f>
        <v/>
      </c>
      <c r="BD1006" s="13" t="str" cm="1">
        <f t="array" ref="BD1006">IF(BD$10="", "", IF(IFERROR(INDEX($B1006:$AE1006, $BK1006, MATCH(BD$10, $B$11:$AE$11, 0)), "")="", "", IFERROR(VALUE(INDEX($B1006:$AE1006, $BK1006, MATCH(BD$10, $B$11:$AE$11, 0))), "")))</f>
        <v/>
      </c>
      <c r="BE1006" s="32" t="str" cm="1">
        <f t="array" ref="BE1006">IF(BE$10="", "", IF(IFERROR(INDEX($B1006:$AE1006, $BK1006, MATCH(BE$10, $B$11:$AE$11, 0)), "")="", "", IFERROR(VALUE(INDEX($B1006:$AE1006, $BK1006, MATCH(BE$10, $B$11:$AE$11, 0))), "")))</f>
        <v/>
      </c>
      <c r="BF1006" s="12"/>
      <c r="BG1006" s="44" t="str" cm="1">
        <f t="array" ref="BG1006">IF(BG$10="", "", IF(IFERROR(INDEX($B1006:$AE1006, $BK1006, MATCH(BG$10, $B$11:$AE$11, 0)), "")="", "", IFERROR(LEFT(INDEX($B1006:$AE1006, $BK1006, MATCH(BG$10, $B$11:$AE$11, 0)), 70), "")))</f>
        <v/>
      </c>
      <c r="BH1006" s="12"/>
      <c r="BI1006" s="44" t="str" cm="1">
        <f t="array" ref="BI1006">IF(BI$10="", "", IF(IFERROR(INDEX($B1006:$AE1006, $BK1006, MATCH(BI$10, $B$11:$AE$11, 0)), "")="", "", IFERROR(INDEX($B1006:$AE1006, $BK1006, MATCH(BI$10, $B$11:$AE$11, 0)), "")))</f>
        <v/>
      </c>
      <c r="BJ1006" s="12"/>
      <c r="BN1006" s="19" t="str" cm="1">
        <f t="array" ref="BN1006">IF($AZ$10="", "", IF(IFERROR(INDEX($B1006:$AE1006, $BK1006, MATCH($AZ$10, $B$11:$AE$11, 0)), "")="", "", IFERROR(INDEX($B1006:$AE1006, $BK1006, MATCH($AZ$10, $B$11:$AE$11, 0)), "")))</f>
        <v/>
      </c>
      <c r="BO1006" s="19" t="str">
        <f t="shared" si="242"/>
        <v/>
      </c>
      <c r="BP1006" s="19" t="str">
        <f t="shared" si="243"/>
        <v/>
      </c>
      <c r="BQ1006" s="19" t="str">
        <f t="shared" si="244"/>
        <v/>
      </c>
      <c r="BR1006" s="30" t="str">
        <f t="shared" si="245"/>
        <v/>
      </c>
      <c r="BS1006" s="19" t="str">
        <f t="shared" si="246"/>
        <v/>
      </c>
      <c r="BT1006" s="40" t="str" cm="1">
        <f t="array" ref="BT1006">IFERROR(DATE(INDEX($BQ1006:$BS1006, $BK1006, MATCH($BN$5, $BQ$10:$BS$10, 0)), INDEX($BQ1006:$BS1006, $BK1006, MATCH($BN$4, $BQ$10:$BS$10, 0)), INDEX($BQ1006:$BS1006, $BK1006, MATCH($BN$3, $BQ$10:$BS$10, 0))), "")</f>
        <v/>
      </c>
      <c r="BV1006" s="19" t="str">
        <f t="shared" si="247"/>
        <v/>
      </c>
      <c r="BX1006" s="19" t="str">
        <f t="shared" si="248"/>
        <v/>
      </c>
      <c r="BZ1006" s="30" t="str">
        <f t="shared" si="252"/>
        <v/>
      </c>
      <c r="CA1006" s="13" t="str">
        <f t="shared" si="253"/>
        <v/>
      </c>
      <c r="CB1006" s="13" t="str">
        <f t="shared" si="254"/>
        <v/>
      </c>
      <c r="CC1006" s="13" t="str">
        <f t="shared" si="255"/>
        <v/>
      </c>
      <c r="CD1006" s="32" t="str">
        <f t="shared" si="256"/>
        <v/>
      </c>
      <c r="CF1006" s="52" t="str">
        <f t="shared" si="249"/>
        <v/>
      </c>
      <c r="CH1006" s="19" t="str">
        <f>IF($CF1006="", "", COUNTIF($CF$12:$CF$1210, "&gt;"&amp;$CF1006)+1+COUNTIF($CF$12:$CF1006, $CF1006)-1)</f>
        <v/>
      </c>
      <c r="CJ1006" s="19" t="str">
        <f t="shared" si="250"/>
        <v/>
      </c>
      <c r="CL1006" s="87" t="str">
        <f t="shared" si="251"/>
        <v/>
      </c>
    </row>
    <row r="1007" spans="1:90" x14ac:dyDescent="0.25">
      <c r="A1007" s="11" t="s">
        <v>0</v>
      </c>
      <c r="B1007" s="5"/>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7"/>
      <c r="AF1007" s="11" t="s">
        <v>0</v>
      </c>
      <c r="AG1007" s="12"/>
      <c r="AH1007" s="12"/>
      <c r="AI1007" s="12"/>
      <c r="AJ1007" s="12"/>
      <c r="AK1007" s="12"/>
      <c r="AL1007" s="12"/>
      <c r="AM1007" s="12"/>
      <c r="AN1007" s="12"/>
      <c r="AO1007" s="12"/>
      <c r="AP1007" s="12"/>
      <c r="AQ1007" s="12"/>
      <c r="AR1007" s="12"/>
      <c r="AS1007" s="12"/>
      <c r="AT1007" s="12"/>
      <c r="AU1007" s="12"/>
      <c r="AV1007" s="12"/>
      <c r="AW1007" s="12"/>
      <c r="AX1007" s="12"/>
      <c r="AY1007" s="12"/>
      <c r="AZ1007" s="37" t="str">
        <f t="shared" si="241"/>
        <v/>
      </c>
      <c r="BA1007" s="13" t="str" cm="1">
        <f t="array" ref="BA1007">IF(BA$10="", "", IF(IFERROR(INDEX($B1007:$AE1007, $BK1007, MATCH(BA$10, $B$11:$AE$11, 0)), "")="", "", IFERROR(VALUE(INDEX($B1007:$AE1007, $BK1007, MATCH(BA$10, $B$11:$AE$11, 0))), "")))</f>
        <v/>
      </c>
      <c r="BB1007" s="13" t="str" cm="1">
        <f t="array" ref="BB1007">IF(BB$10="", "", IF(IFERROR(INDEX($B1007:$AE1007, $BK1007, MATCH(BB$10, $B$11:$AE$11, 0)), "")="", "", IFERROR(VALUE(INDEX($B1007:$AE1007, $BK1007, MATCH(BB$10, $B$11:$AE$11, 0))), "")))</f>
        <v/>
      </c>
      <c r="BC1007" s="13" t="str" cm="1">
        <f t="array" ref="BC1007">IF(BC$10="", "", IF(IFERROR(INDEX($B1007:$AE1007, $BK1007, MATCH(BC$10, $B$11:$AE$11, 0)), "")="", "", IFERROR(VALUE(INDEX($B1007:$AE1007, $BK1007, MATCH(BC$10, $B$11:$AE$11, 0))), "")))</f>
        <v/>
      </c>
      <c r="BD1007" s="13" t="str" cm="1">
        <f t="array" ref="BD1007">IF(BD$10="", "", IF(IFERROR(INDEX($B1007:$AE1007, $BK1007, MATCH(BD$10, $B$11:$AE$11, 0)), "")="", "", IFERROR(VALUE(INDEX($B1007:$AE1007, $BK1007, MATCH(BD$10, $B$11:$AE$11, 0))), "")))</f>
        <v/>
      </c>
      <c r="BE1007" s="32" t="str" cm="1">
        <f t="array" ref="BE1007">IF(BE$10="", "", IF(IFERROR(INDEX($B1007:$AE1007, $BK1007, MATCH(BE$10, $B$11:$AE$11, 0)), "")="", "", IFERROR(VALUE(INDEX($B1007:$AE1007, $BK1007, MATCH(BE$10, $B$11:$AE$11, 0))), "")))</f>
        <v/>
      </c>
      <c r="BF1007" s="12"/>
      <c r="BG1007" s="44" t="str" cm="1">
        <f t="array" ref="BG1007">IF(BG$10="", "", IF(IFERROR(INDEX($B1007:$AE1007, $BK1007, MATCH(BG$10, $B$11:$AE$11, 0)), "")="", "", IFERROR(LEFT(INDEX($B1007:$AE1007, $BK1007, MATCH(BG$10, $B$11:$AE$11, 0)), 70), "")))</f>
        <v/>
      </c>
      <c r="BH1007" s="12"/>
      <c r="BI1007" s="44" t="str" cm="1">
        <f t="array" ref="BI1007">IF(BI$10="", "", IF(IFERROR(INDEX($B1007:$AE1007, $BK1007, MATCH(BI$10, $B$11:$AE$11, 0)), "")="", "", IFERROR(INDEX($B1007:$AE1007, $BK1007, MATCH(BI$10, $B$11:$AE$11, 0)), "")))</f>
        <v/>
      </c>
      <c r="BJ1007" s="12"/>
      <c r="BN1007" s="19" t="str" cm="1">
        <f t="array" ref="BN1007">IF($AZ$10="", "", IF(IFERROR(INDEX($B1007:$AE1007, $BK1007, MATCH($AZ$10, $B$11:$AE$11, 0)), "")="", "", IFERROR(INDEX($B1007:$AE1007, $BK1007, MATCH($AZ$10, $B$11:$AE$11, 0)), "")))</f>
        <v/>
      </c>
      <c r="BO1007" s="19" t="str">
        <f t="shared" si="242"/>
        <v/>
      </c>
      <c r="BP1007" s="19" t="str">
        <f t="shared" si="243"/>
        <v/>
      </c>
      <c r="BQ1007" s="19" t="str">
        <f t="shared" si="244"/>
        <v/>
      </c>
      <c r="BR1007" s="30" t="str">
        <f t="shared" si="245"/>
        <v/>
      </c>
      <c r="BS1007" s="19" t="str">
        <f t="shared" si="246"/>
        <v/>
      </c>
      <c r="BT1007" s="40" t="str" cm="1">
        <f t="array" ref="BT1007">IFERROR(DATE(INDEX($BQ1007:$BS1007, $BK1007, MATCH($BN$5, $BQ$10:$BS$10, 0)), INDEX($BQ1007:$BS1007, $BK1007, MATCH($BN$4, $BQ$10:$BS$10, 0)), INDEX($BQ1007:$BS1007, $BK1007, MATCH($BN$3, $BQ$10:$BS$10, 0))), "")</f>
        <v/>
      </c>
      <c r="BV1007" s="19" t="str">
        <f t="shared" si="247"/>
        <v/>
      </c>
      <c r="BX1007" s="19" t="str">
        <f t="shared" si="248"/>
        <v/>
      </c>
      <c r="BZ1007" s="30" t="str">
        <f t="shared" si="252"/>
        <v/>
      </c>
      <c r="CA1007" s="13" t="str">
        <f t="shared" si="253"/>
        <v/>
      </c>
      <c r="CB1007" s="13" t="str">
        <f t="shared" si="254"/>
        <v/>
      </c>
      <c r="CC1007" s="13" t="str">
        <f t="shared" si="255"/>
        <v/>
      </c>
      <c r="CD1007" s="32" t="str">
        <f t="shared" si="256"/>
        <v/>
      </c>
      <c r="CF1007" s="52" t="str">
        <f t="shared" si="249"/>
        <v/>
      </c>
      <c r="CH1007" s="19" t="str">
        <f>IF($CF1007="", "", COUNTIF($CF$12:$CF$1210, "&gt;"&amp;$CF1007)+1+COUNTIF($CF$12:$CF1007, $CF1007)-1)</f>
        <v/>
      </c>
      <c r="CJ1007" s="19" t="str">
        <f t="shared" si="250"/>
        <v/>
      </c>
      <c r="CL1007" s="87" t="str">
        <f t="shared" si="251"/>
        <v/>
      </c>
    </row>
    <row r="1008" spans="1:90" x14ac:dyDescent="0.25">
      <c r="A1008" s="11" t="s">
        <v>0</v>
      </c>
      <c r="B1008" s="5"/>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7"/>
      <c r="AF1008" s="11" t="s">
        <v>0</v>
      </c>
      <c r="AG1008" s="12"/>
      <c r="AH1008" s="12"/>
      <c r="AI1008" s="12"/>
      <c r="AJ1008" s="12"/>
      <c r="AK1008" s="12"/>
      <c r="AL1008" s="12"/>
      <c r="AM1008" s="12"/>
      <c r="AN1008" s="12"/>
      <c r="AO1008" s="12"/>
      <c r="AP1008" s="12"/>
      <c r="AQ1008" s="12"/>
      <c r="AR1008" s="12"/>
      <c r="AS1008" s="12"/>
      <c r="AT1008" s="12"/>
      <c r="AU1008" s="12"/>
      <c r="AV1008" s="12"/>
      <c r="AW1008" s="12"/>
      <c r="AX1008" s="12"/>
      <c r="AY1008" s="12"/>
      <c r="AZ1008" s="37" t="str">
        <f t="shared" si="241"/>
        <v/>
      </c>
      <c r="BA1008" s="13" t="str" cm="1">
        <f t="array" ref="BA1008">IF(BA$10="", "", IF(IFERROR(INDEX($B1008:$AE1008, $BK1008, MATCH(BA$10, $B$11:$AE$11, 0)), "")="", "", IFERROR(VALUE(INDEX($B1008:$AE1008, $BK1008, MATCH(BA$10, $B$11:$AE$11, 0))), "")))</f>
        <v/>
      </c>
      <c r="BB1008" s="13" t="str" cm="1">
        <f t="array" ref="BB1008">IF(BB$10="", "", IF(IFERROR(INDEX($B1008:$AE1008, $BK1008, MATCH(BB$10, $B$11:$AE$11, 0)), "")="", "", IFERROR(VALUE(INDEX($B1008:$AE1008, $BK1008, MATCH(BB$10, $B$11:$AE$11, 0))), "")))</f>
        <v/>
      </c>
      <c r="BC1008" s="13" t="str" cm="1">
        <f t="array" ref="BC1008">IF(BC$10="", "", IF(IFERROR(INDEX($B1008:$AE1008, $BK1008, MATCH(BC$10, $B$11:$AE$11, 0)), "")="", "", IFERROR(VALUE(INDEX($B1008:$AE1008, $BK1008, MATCH(BC$10, $B$11:$AE$11, 0))), "")))</f>
        <v/>
      </c>
      <c r="BD1008" s="13" t="str" cm="1">
        <f t="array" ref="BD1008">IF(BD$10="", "", IF(IFERROR(INDEX($B1008:$AE1008, $BK1008, MATCH(BD$10, $B$11:$AE$11, 0)), "")="", "", IFERROR(VALUE(INDEX($B1008:$AE1008, $BK1008, MATCH(BD$10, $B$11:$AE$11, 0))), "")))</f>
        <v/>
      </c>
      <c r="BE1008" s="32" t="str" cm="1">
        <f t="array" ref="BE1008">IF(BE$10="", "", IF(IFERROR(INDEX($B1008:$AE1008, $BK1008, MATCH(BE$10, $B$11:$AE$11, 0)), "")="", "", IFERROR(VALUE(INDEX($B1008:$AE1008, $BK1008, MATCH(BE$10, $B$11:$AE$11, 0))), "")))</f>
        <v/>
      </c>
      <c r="BF1008" s="12"/>
      <c r="BG1008" s="44" t="str" cm="1">
        <f t="array" ref="BG1008">IF(BG$10="", "", IF(IFERROR(INDEX($B1008:$AE1008, $BK1008, MATCH(BG$10, $B$11:$AE$11, 0)), "")="", "", IFERROR(LEFT(INDEX($B1008:$AE1008, $BK1008, MATCH(BG$10, $B$11:$AE$11, 0)), 70), "")))</f>
        <v/>
      </c>
      <c r="BH1008" s="12"/>
      <c r="BI1008" s="44" t="str" cm="1">
        <f t="array" ref="BI1008">IF(BI$10="", "", IF(IFERROR(INDEX($B1008:$AE1008, $BK1008, MATCH(BI$10, $B$11:$AE$11, 0)), "")="", "", IFERROR(INDEX($B1008:$AE1008, $BK1008, MATCH(BI$10, $B$11:$AE$11, 0)), "")))</f>
        <v/>
      </c>
      <c r="BJ1008" s="12"/>
      <c r="BN1008" s="19" t="str" cm="1">
        <f t="array" ref="BN1008">IF($AZ$10="", "", IF(IFERROR(INDEX($B1008:$AE1008, $BK1008, MATCH($AZ$10, $B$11:$AE$11, 0)), "")="", "", IFERROR(INDEX($B1008:$AE1008, $BK1008, MATCH($AZ$10, $B$11:$AE$11, 0)), "")))</f>
        <v/>
      </c>
      <c r="BO1008" s="19" t="str">
        <f t="shared" si="242"/>
        <v/>
      </c>
      <c r="BP1008" s="19" t="str">
        <f t="shared" si="243"/>
        <v/>
      </c>
      <c r="BQ1008" s="19" t="str">
        <f t="shared" si="244"/>
        <v/>
      </c>
      <c r="BR1008" s="30" t="str">
        <f t="shared" si="245"/>
        <v/>
      </c>
      <c r="BS1008" s="19" t="str">
        <f t="shared" si="246"/>
        <v/>
      </c>
      <c r="BT1008" s="40" t="str" cm="1">
        <f t="array" ref="BT1008">IFERROR(DATE(INDEX($BQ1008:$BS1008, $BK1008, MATCH($BN$5, $BQ$10:$BS$10, 0)), INDEX($BQ1008:$BS1008, $BK1008, MATCH($BN$4, $BQ$10:$BS$10, 0)), INDEX($BQ1008:$BS1008, $BK1008, MATCH($BN$3, $BQ$10:$BS$10, 0))), "")</f>
        <v/>
      </c>
      <c r="BV1008" s="19" t="str">
        <f t="shared" si="247"/>
        <v/>
      </c>
      <c r="BX1008" s="19" t="str">
        <f t="shared" si="248"/>
        <v/>
      </c>
      <c r="BZ1008" s="30" t="str">
        <f t="shared" si="252"/>
        <v/>
      </c>
      <c r="CA1008" s="13" t="str">
        <f t="shared" si="253"/>
        <v/>
      </c>
      <c r="CB1008" s="13" t="str">
        <f t="shared" si="254"/>
        <v/>
      </c>
      <c r="CC1008" s="13" t="str">
        <f t="shared" si="255"/>
        <v/>
      </c>
      <c r="CD1008" s="32" t="str">
        <f t="shared" si="256"/>
        <v/>
      </c>
      <c r="CF1008" s="52" t="str">
        <f t="shared" si="249"/>
        <v/>
      </c>
      <c r="CH1008" s="19" t="str">
        <f>IF($CF1008="", "", COUNTIF($CF$12:$CF$1210, "&gt;"&amp;$CF1008)+1+COUNTIF($CF$12:$CF1008, $CF1008)-1)</f>
        <v/>
      </c>
      <c r="CJ1008" s="19" t="str">
        <f t="shared" si="250"/>
        <v/>
      </c>
      <c r="CL1008" s="87" t="str">
        <f t="shared" si="251"/>
        <v/>
      </c>
    </row>
    <row r="1009" spans="1:90" x14ac:dyDescent="0.25">
      <c r="A1009" s="11" t="s">
        <v>0</v>
      </c>
      <c r="B1009" s="5"/>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7"/>
      <c r="AF1009" s="11" t="s">
        <v>0</v>
      </c>
      <c r="AG1009" s="12"/>
      <c r="AH1009" s="12"/>
      <c r="AI1009" s="12"/>
      <c r="AJ1009" s="12"/>
      <c r="AK1009" s="12"/>
      <c r="AL1009" s="12"/>
      <c r="AM1009" s="12"/>
      <c r="AN1009" s="12"/>
      <c r="AO1009" s="12"/>
      <c r="AP1009" s="12"/>
      <c r="AQ1009" s="12"/>
      <c r="AR1009" s="12"/>
      <c r="AS1009" s="12"/>
      <c r="AT1009" s="12"/>
      <c r="AU1009" s="12"/>
      <c r="AV1009" s="12"/>
      <c r="AW1009" s="12"/>
      <c r="AX1009" s="12"/>
      <c r="AY1009" s="12"/>
      <c r="AZ1009" s="37" t="str">
        <f t="shared" si="241"/>
        <v/>
      </c>
      <c r="BA1009" s="13" t="str" cm="1">
        <f t="array" ref="BA1009">IF(BA$10="", "", IF(IFERROR(INDEX($B1009:$AE1009, $BK1009, MATCH(BA$10, $B$11:$AE$11, 0)), "")="", "", IFERROR(VALUE(INDEX($B1009:$AE1009, $BK1009, MATCH(BA$10, $B$11:$AE$11, 0))), "")))</f>
        <v/>
      </c>
      <c r="BB1009" s="13" t="str" cm="1">
        <f t="array" ref="BB1009">IF(BB$10="", "", IF(IFERROR(INDEX($B1009:$AE1009, $BK1009, MATCH(BB$10, $B$11:$AE$11, 0)), "")="", "", IFERROR(VALUE(INDEX($B1009:$AE1009, $BK1009, MATCH(BB$10, $B$11:$AE$11, 0))), "")))</f>
        <v/>
      </c>
      <c r="BC1009" s="13" t="str" cm="1">
        <f t="array" ref="BC1009">IF(BC$10="", "", IF(IFERROR(INDEX($B1009:$AE1009, $BK1009, MATCH(BC$10, $B$11:$AE$11, 0)), "")="", "", IFERROR(VALUE(INDEX($B1009:$AE1009, $BK1009, MATCH(BC$10, $B$11:$AE$11, 0))), "")))</f>
        <v/>
      </c>
      <c r="BD1009" s="13" t="str" cm="1">
        <f t="array" ref="BD1009">IF(BD$10="", "", IF(IFERROR(INDEX($B1009:$AE1009, $BK1009, MATCH(BD$10, $B$11:$AE$11, 0)), "")="", "", IFERROR(VALUE(INDEX($B1009:$AE1009, $BK1009, MATCH(BD$10, $B$11:$AE$11, 0))), "")))</f>
        <v/>
      </c>
      <c r="BE1009" s="32" t="str" cm="1">
        <f t="array" ref="BE1009">IF(BE$10="", "", IF(IFERROR(INDEX($B1009:$AE1009, $BK1009, MATCH(BE$10, $B$11:$AE$11, 0)), "")="", "", IFERROR(VALUE(INDEX($B1009:$AE1009, $BK1009, MATCH(BE$10, $B$11:$AE$11, 0))), "")))</f>
        <v/>
      </c>
      <c r="BF1009" s="12"/>
      <c r="BG1009" s="44" t="str" cm="1">
        <f t="array" ref="BG1009">IF(BG$10="", "", IF(IFERROR(INDEX($B1009:$AE1009, $BK1009, MATCH(BG$10, $B$11:$AE$11, 0)), "")="", "", IFERROR(LEFT(INDEX($B1009:$AE1009, $BK1009, MATCH(BG$10, $B$11:$AE$11, 0)), 70), "")))</f>
        <v/>
      </c>
      <c r="BH1009" s="12"/>
      <c r="BI1009" s="44" t="str" cm="1">
        <f t="array" ref="BI1009">IF(BI$10="", "", IF(IFERROR(INDEX($B1009:$AE1009, $BK1009, MATCH(BI$10, $B$11:$AE$11, 0)), "")="", "", IFERROR(INDEX($B1009:$AE1009, $BK1009, MATCH(BI$10, $B$11:$AE$11, 0)), "")))</f>
        <v/>
      </c>
      <c r="BJ1009" s="12"/>
      <c r="BN1009" s="19" t="str" cm="1">
        <f t="array" ref="BN1009">IF($AZ$10="", "", IF(IFERROR(INDEX($B1009:$AE1009, $BK1009, MATCH($AZ$10, $B$11:$AE$11, 0)), "")="", "", IFERROR(INDEX($B1009:$AE1009, $BK1009, MATCH($AZ$10, $B$11:$AE$11, 0)), "")))</f>
        <v/>
      </c>
      <c r="BO1009" s="19" t="str">
        <f t="shared" si="242"/>
        <v/>
      </c>
      <c r="BP1009" s="19" t="str">
        <f t="shared" si="243"/>
        <v/>
      </c>
      <c r="BQ1009" s="19" t="str">
        <f t="shared" si="244"/>
        <v/>
      </c>
      <c r="BR1009" s="30" t="str">
        <f t="shared" si="245"/>
        <v/>
      </c>
      <c r="BS1009" s="19" t="str">
        <f t="shared" si="246"/>
        <v/>
      </c>
      <c r="BT1009" s="40" t="str" cm="1">
        <f t="array" ref="BT1009">IFERROR(DATE(INDEX($BQ1009:$BS1009, $BK1009, MATCH($BN$5, $BQ$10:$BS$10, 0)), INDEX($BQ1009:$BS1009, $BK1009, MATCH($BN$4, $BQ$10:$BS$10, 0)), INDEX($BQ1009:$BS1009, $BK1009, MATCH($BN$3, $BQ$10:$BS$10, 0))), "")</f>
        <v/>
      </c>
      <c r="BV1009" s="19" t="str">
        <f t="shared" si="247"/>
        <v/>
      </c>
      <c r="BX1009" s="19" t="str">
        <f t="shared" si="248"/>
        <v/>
      </c>
      <c r="BZ1009" s="30" t="str">
        <f t="shared" si="252"/>
        <v/>
      </c>
      <c r="CA1009" s="13" t="str">
        <f t="shared" si="253"/>
        <v/>
      </c>
      <c r="CB1009" s="13" t="str">
        <f t="shared" si="254"/>
        <v/>
      </c>
      <c r="CC1009" s="13" t="str">
        <f t="shared" si="255"/>
        <v/>
      </c>
      <c r="CD1009" s="32" t="str">
        <f t="shared" si="256"/>
        <v/>
      </c>
      <c r="CF1009" s="52" t="str">
        <f t="shared" si="249"/>
        <v/>
      </c>
      <c r="CH1009" s="19" t="str">
        <f>IF($CF1009="", "", COUNTIF($CF$12:$CF$1210, "&gt;"&amp;$CF1009)+1+COUNTIF($CF$12:$CF1009, $CF1009)-1)</f>
        <v/>
      </c>
      <c r="CJ1009" s="19" t="str">
        <f t="shared" si="250"/>
        <v/>
      </c>
      <c r="CL1009" s="87" t="str">
        <f t="shared" si="251"/>
        <v/>
      </c>
    </row>
    <row r="1010" spans="1:90" x14ac:dyDescent="0.25">
      <c r="A1010" s="11" t="s">
        <v>0</v>
      </c>
      <c r="B1010" s="5"/>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7"/>
      <c r="AF1010" s="11" t="s">
        <v>0</v>
      </c>
      <c r="AG1010" s="12"/>
      <c r="AH1010" s="12"/>
      <c r="AI1010" s="12"/>
      <c r="AJ1010" s="12"/>
      <c r="AK1010" s="12"/>
      <c r="AL1010" s="12"/>
      <c r="AM1010" s="12"/>
      <c r="AN1010" s="12"/>
      <c r="AO1010" s="12"/>
      <c r="AP1010" s="12"/>
      <c r="AQ1010" s="12"/>
      <c r="AR1010" s="12"/>
      <c r="AS1010" s="12"/>
      <c r="AT1010" s="12"/>
      <c r="AU1010" s="12"/>
      <c r="AV1010" s="12"/>
      <c r="AW1010" s="12"/>
      <c r="AX1010" s="12"/>
      <c r="AY1010" s="12"/>
      <c r="AZ1010" s="37" t="str">
        <f t="shared" si="241"/>
        <v/>
      </c>
      <c r="BA1010" s="13" t="str" cm="1">
        <f t="array" ref="BA1010">IF(BA$10="", "", IF(IFERROR(INDEX($B1010:$AE1010, $BK1010, MATCH(BA$10, $B$11:$AE$11, 0)), "")="", "", IFERROR(VALUE(INDEX($B1010:$AE1010, $BK1010, MATCH(BA$10, $B$11:$AE$11, 0))), "")))</f>
        <v/>
      </c>
      <c r="BB1010" s="13" t="str" cm="1">
        <f t="array" ref="BB1010">IF(BB$10="", "", IF(IFERROR(INDEX($B1010:$AE1010, $BK1010, MATCH(BB$10, $B$11:$AE$11, 0)), "")="", "", IFERROR(VALUE(INDEX($B1010:$AE1010, $BK1010, MATCH(BB$10, $B$11:$AE$11, 0))), "")))</f>
        <v/>
      </c>
      <c r="BC1010" s="13" t="str" cm="1">
        <f t="array" ref="BC1010">IF(BC$10="", "", IF(IFERROR(INDEX($B1010:$AE1010, $BK1010, MATCH(BC$10, $B$11:$AE$11, 0)), "")="", "", IFERROR(VALUE(INDEX($B1010:$AE1010, $BK1010, MATCH(BC$10, $B$11:$AE$11, 0))), "")))</f>
        <v/>
      </c>
      <c r="BD1010" s="13" t="str" cm="1">
        <f t="array" ref="BD1010">IF(BD$10="", "", IF(IFERROR(INDEX($B1010:$AE1010, $BK1010, MATCH(BD$10, $B$11:$AE$11, 0)), "")="", "", IFERROR(VALUE(INDEX($B1010:$AE1010, $BK1010, MATCH(BD$10, $B$11:$AE$11, 0))), "")))</f>
        <v/>
      </c>
      <c r="BE1010" s="32" t="str" cm="1">
        <f t="array" ref="BE1010">IF(BE$10="", "", IF(IFERROR(INDEX($B1010:$AE1010, $BK1010, MATCH(BE$10, $B$11:$AE$11, 0)), "")="", "", IFERROR(VALUE(INDEX($B1010:$AE1010, $BK1010, MATCH(BE$10, $B$11:$AE$11, 0))), "")))</f>
        <v/>
      </c>
      <c r="BF1010" s="12"/>
      <c r="BG1010" s="44" t="str" cm="1">
        <f t="array" ref="BG1010">IF(BG$10="", "", IF(IFERROR(INDEX($B1010:$AE1010, $BK1010, MATCH(BG$10, $B$11:$AE$11, 0)), "")="", "", IFERROR(LEFT(INDEX($B1010:$AE1010, $BK1010, MATCH(BG$10, $B$11:$AE$11, 0)), 70), "")))</f>
        <v/>
      </c>
      <c r="BH1010" s="12"/>
      <c r="BI1010" s="44" t="str" cm="1">
        <f t="array" ref="BI1010">IF(BI$10="", "", IF(IFERROR(INDEX($B1010:$AE1010, $BK1010, MATCH(BI$10, $B$11:$AE$11, 0)), "")="", "", IFERROR(INDEX($B1010:$AE1010, $BK1010, MATCH(BI$10, $B$11:$AE$11, 0)), "")))</f>
        <v/>
      </c>
      <c r="BJ1010" s="12"/>
      <c r="BN1010" s="19" t="str" cm="1">
        <f t="array" ref="BN1010">IF($AZ$10="", "", IF(IFERROR(INDEX($B1010:$AE1010, $BK1010, MATCH($AZ$10, $B$11:$AE$11, 0)), "")="", "", IFERROR(INDEX($B1010:$AE1010, $BK1010, MATCH($AZ$10, $B$11:$AE$11, 0)), "")))</f>
        <v/>
      </c>
      <c r="BO1010" s="19" t="str">
        <f t="shared" si="242"/>
        <v/>
      </c>
      <c r="BP1010" s="19" t="str">
        <f t="shared" si="243"/>
        <v/>
      </c>
      <c r="BQ1010" s="19" t="str">
        <f t="shared" si="244"/>
        <v/>
      </c>
      <c r="BR1010" s="30" t="str">
        <f t="shared" si="245"/>
        <v/>
      </c>
      <c r="BS1010" s="19" t="str">
        <f t="shared" si="246"/>
        <v/>
      </c>
      <c r="BT1010" s="40" t="str" cm="1">
        <f t="array" ref="BT1010">IFERROR(DATE(INDEX($BQ1010:$BS1010, $BK1010, MATCH($BN$5, $BQ$10:$BS$10, 0)), INDEX($BQ1010:$BS1010, $BK1010, MATCH($BN$4, $BQ$10:$BS$10, 0)), INDEX($BQ1010:$BS1010, $BK1010, MATCH($BN$3, $BQ$10:$BS$10, 0))), "")</f>
        <v/>
      </c>
      <c r="BV1010" s="19" t="str">
        <f t="shared" si="247"/>
        <v/>
      </c>
      <c r="BX1010" s="19" t="str">
        <f t="shared" si="248"/>
        <v/>
      </c>
      <c r="BZ1010" s="30" t="str">
        <f t="shared" si="252"/>
        <v/>
      </c>
      <c r="CA1010" s="13" t="str">
        <f t="shared" si="253"/>
        <v/>
      </c>
      <c r="CB1010" s="13" t="str">
        <f t="shared" si="254"/>
        <v/>
      </c>
      <c r="CC1010" s="13" t="str">
        <f t="shared" si="255"/>
        <v/>
      </c>
      <c r="CD1010" s="32" t="str">
        <f t="shared" si="256"/>
        <v/>
      </c>
      <c r="CF1010" s="52" t="str">
        <f t="shared" si="249"/>
        <v/>
      </c>
      <c r="CH1010" s="19" t="str">
        <f>IF($CF1010="", "", COUNTIF($CF$12:$CF$1210, "&gt;"&amp;$CF1010)+1+COUNTIF($CF$12:$CF1010, $CF1010)-1)</f>
        <v/>
      </c>
      <c r="CJ1010" s="19" t="str">
        <f t="shared" si="250"/>
        <v/>
      </c>
      <c r="CL1010" s="87" t="str">
        <f t="shared" si="251"/>
        <v/>
      </c>
    </row>
    <row r="1011" spans="1:90" x14ac:dyDescent="0.25">
      <c r="A1011" s="11" t="s">
        <v>0</v>
      </c>
      <c r="B1011" s="5"/>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7"/>
      <c r="AF1011" s="11" t="s">
        <v>0</v>
      </c>
      <c r="AG1011" s="12"/>
      <c r="AH1011" s="12"/>
      <c r="AI1011" s="12"/>
      <c r="AJ1011" s="12"/>
      <c r="AK1011" s="12"/>
      <c r="AL1011" s="12"/>
      <c r="AM1011" s="12"/>
      <c r="AN1011" s="12"/>
      <c r="AO1011" s="12"/>
      <c r="AP1011" s="12"/>
      <c r="AQ1011" s="12"/>
      <c r="AR1011" s="12"/>
      <c r="AS1011" s="12"/>
      <c r="AT1011" s="12"/>
      <c r="AU1011" s="12"/>
      <c r="AV1011" s="12"/>
      <c r="AW1011" s="12"/>
      <c r="AX1011" s="12"/>
      <c r="AY1011" s="12"/>
      <c r="AZ1011" s="37" t="str">
        <f t="shared" si="241"/>
        <v/>
      </c>
      <c r="BA1011" s="13" t="str" cm="1">
        <f t="array" ref="BA1011">IF(BA$10="", "", IF(IFERROR(INDEX($B1011:$AE1011, $BK1011, MATCH(BA$10, $B$11:$AE$11, 0)), "")="", "", IFERROR(VALUE(INDEX($B1011:$AE1011, $BK1011, MATCH(BA$10, $B$11:$AE$11, 0))), "")))</f>
        <v/>
      </c>
      <c r="BB1011" s="13" t="str" cm="1">
        <f t="array" ref="BB1011">IF(BB$10="", "", IF(IFERROR(INDEX($B1011:$AE1011, $BK1011, MATCH(BB$10, $B$11:$AE$11, 0)), "")="", "", IFERROR(VALUE(INDEX($B1011:$AE1011, $BK1011, MATCH(BB$10, $B$11:$AE$11, 0))), "")))</f>
        <v/>
      </c>
      <c r="BC1011" s="13" t="str" cm="1">
        <f t="array" ref="BC1011">IF(BC$10="", "", IF(IFERROR(INDEX($B1011:$AE1011, $BK1011, MATCH(BC$10, $B$11:$AE$11, 0)), "")="", "", IFERROR(VALUE(INDEX($B1011:$AE1011, $BK1011, MATCH(BC$10, $B$11:$AE$11, 0))), "")))</f>
        <v/>
      </c>
      <c r="BD1011" s="13" t="str" cm="1">
        <f t="array" ref="BD1011">IF(BD$10="", "", IF(IFERROR(INDEX($B1011:$AE1011, $BK1011, MATCH(BD$10, $B$11:$AE$11, 0)), "")="", "", IFERROR(VALUE(INDEX($B1011:$AE1011, $BK1011, MATCH(BD$10, $B$11:$AE$11, 0))), "")))</f>
        <v/>
      </c>
      <c r="BE1011" s="32" t="str" cm="1">
        <f t="array" ref="BE1011">IF(BE$10="", "", IF(IFERROR(INDEX($B1011:$AE1011, $BK1011, MATCH(BE$10, $B$11:$AE$11, 0)), "")="", "", IFERROR(VALUE(INDEX($B1011:$AE1011, $BK1011, MATCH(BE$10, $B$11:$AE$11, 0))), "")))</f>
        <v/>
      </c>
      <c r="BF1011" s="12"/>
      <c r="BG1011" s="44" t="str" cm="1">
        <f t="array" ref="BG1011">IF(BG$10="", "", IF(IFERROR(INDEX($B1011:$AE1011, $BK1011, MATCH(BG$10, $B$11:$AE$11, 0)), "")="", "", IFERROR(LEFT(INDEX($B1011:$AE1011, $BK1011, MATCH(BG$10, $B$11:$AE$11, 0)), 70), "")))</f>
        <v/>
      </c>
      <c r="BH1011" s="12"/>
      <c r="BI1011" s="44" t="str" cm="1">
        <f t="array" ref="BI1011">IF(BI$10="", "", IF(IFERROR(INDEX($B1011:$AE1011, $BK1011, MATCH(BI$10, $B$11:$AE$11, 0)), "")="", "", IFERROR(INDEX($B1011:$AE1011, $BK1011, MATCH(BI$10, $B$11:$AE$11, 0)), "")))</f>
        <v/>
      </c>
      <c r="BJ1011" s="12"/>
      <c r="BN1011" s="19" t="str" cm="1">
        <f t="array" ref="BN1011">IF($AZ$10="", "", IF(IFERROR(INDEX($B1011:$AE1011, $BK1011, MATCH($AZ$10, $B$11:$AE$11, 0)), "")="", "", IFERROR(INDEX($B1011:$AE1011, $BK1011, MATCH($AZ$10, $B$11:$AE$11, 0)), "")))</f>
        <v/>
      </c>
      <c r="BO1011" s="19" t="str">
        <f t="shared" si="242"/>
        <v/>
      </c>
      <c r="BP1011" s="19" t="str">
        <f t="shared" si="243"/>
        <v/>
      </c>
      <c r="BQ1011" s="19" t="str">
        <f t="shared" si="244"/>
        <v/>
      </c>
      <c r="BR1011" s="30" t="str">
        <f t="shared" si="245"/>
        <v/>
      </c>
      <c r="BS1011" s="19" t="str">
        <f t="shared" si="246"/>
        <v/>
      </c>
      <c r="BT1011" s="40" t="str" cm="1">
        <f t="array" ref="BT1011">IFERROR(DATE(INDEX($BQ1011:$BS1011, $BK1011, MATCH($BN$5, $BQ$10:$BS$10, 0)), INDEX($BQ1011:$BS1011, $BK1011, MATCH($BN$4, $BQ$10:$BS$10, 0)), INDEX($BQ1011:$BS1011, $BK1011, MATCH($BN$3, $BQ$10:$BS$10, 0))), "")</f>
        <v/>
      </c>
      <c r="BV1011" s="19" t="str">
        <f t="shared" si="247"/>
        <v/>
      </c>
      <c r="BX1011" s="19" t="str">
        <f t="shared" si="248"/>
        <v/>
      </c>
      <c r="BZ1011" s="30" t="str">
        <f t="shared" si="252"/>
        <v/>
      </c>
      <c r="CA1011" s="13" t="str">
        <f t="shared" si="253"/>
        <v/>
      </c>
      <c r="CB1011" s="13" t="str">
        <f t="shared" si="254"/>
        <v/>
      </c>
      <c r="CC1011" s="13" t="str">
        <f t="shared" si="255"/>
        <v/>
      </c>
      <c r="CD1011" s="32" t="str">
        <f t="shared" si="256"/>
        <v/>
      </c>
      <c r="CF1011" s="52" t="str">
        <f t="shared" si="249"/>
        <v/>
      </c>
      <c r="CH1011" s="19" t="str">
        <f>IF($CF1011="", "", COUNTIF($CF$12:$CF$1210, "&gt;"&amp;$CF1011)+1+COUNTIF($CF$12:$CF1011, $CF1011)-1)</f>
        <v/>
      </c>
      <c r="CJ1011" s="19" t="str">
        <f t="shared" si="250"/>
        <v/>
      </c>
      <c r="CL1011" s="87" t="str">
        <f t="shared" si="251"/>
        <v/>
      </c>
    </row>
    <row r="1012" spans="1:90" x14ac:dyDescent="0.25">
      <c r="A1012" s="11" t="s">
        <v>0</v>
      </c>
      <c r="B1012" s="5"/>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7"/>
      <c r="AF1012" s="11" t="s">
        <v>0</v>
      </c>
      <c r="AG1012" s="12"/>
      <c r="AH1012" s="12"/>
      <c r="AI1012" s="12"/>
      <c r="AJ1012" s="12"/>
      <c r="AK1012" s="12"/>
      <c r="AL1012" s="12"/>
      <c r="AM1012" s="12"/>
      <c r="AN1012" s="12"/>
      <c r="AO1012" s="12"/>
      <c r="AP1012" s="12"/>
      <c r="AQ1012" s="12"/>
      <c r="AR1012" s="12"/>
      <c r="AS1012" s="12"/>
      <c r="AT1012" s="12"/>
      <c r="AU1012" s="12"/>
      <c r="AV1012" s="12"/>
      <c r="AW1012" s="12"/>
      <c r="AX1012" s="12"/>
      <c r="AY1012" s="12"/>
      <c r="AZ1012" s="37" t="str">
        <f t="shared" si="241"/>
        <v/>
      </c>
      <c r="BA1012" s="13" t="str" cm="1">
        <f t="array" ref="BA1012">IF(BA$10="", "", IF(IFERROR(INDEX($B1012:$AE1012, $BK1012, MATCH(BA$10, $B$11:$AE$11, 0)), "")="", "", IFERROR(VALUE(INDEX($B1012:$AE1012, $BK1012, MATCH(BA$10, $B$11:$AE$11, 0))), "")))</f>
        <v/>
      </c>
      <c r="BB1012" s="13" t="str" cm="1">
        <f t="array" ref="BB1012">IF(BB$10="", "", IF(IFERROR(INDEX($B1012:$AE1012, $BK1012, MATCH(BB$10, $B$11:$AE$11, 0)), "")="", "", IFERROR(VALUE(INDEX($B1012:$AE1012, $BK1012, MATCH(BB$10, $B$11:$AE$11, 0))), "")))</f>
        <v/>
      </c>
      <c r="BC1012" s="13" t="str" cm="1">
        <f t="array" ref="BC1012">IF(BC$10="", "", IF(IFERROR(INDEX($B1012:$AE1012, $BK1012, MATCH(BC$10, $B$11:$AE$11, 0)), "")="", "", IFERROR(VALUE(INDEX($B1012:$AE1012, $BK1012, MATCH(BC$10, $B$11:$AE$11, 0))), "")))</f>
        <v/>
      </c>
      <c r="BD1012" s="13" t="str" cm="1">
        <f t="array" ref="BD1012">IF(BD$10="", "", IF(IFERROR(INDEX($B1012:$AE1012, $BK1012, MATCH(BD$10, $B$11:$AE$11, 0)), "")="", "", IFERROR(VALUE(INDEX($B1012:$AE1012, $BK1012, MATCH(BD$10, $B$11:$AE$11, 0))), "")))</f>
        <v/>
      </c>
      <c r="BE1012" s="32" t="str" cm="1">
        <f t="array" ref="BE1012">IF(BE$10="", "", IF(IFERROR(INDEX($B1012:$AE1012, $BK1012, MATCH(BE$10, $B$11:$AE$11, 0)), "")="", "", IFERROR(VALUE(INDEX($B1012:$AE1012, $BK1012, MATCH(BE$10, $B$11:$AE$11, 0))), "")))</f>
        <v/>
      </c>
      <c r="BF1012" s="12"/>
      <c r="BG1012" s="44" t="str" cm="1">
        <f t="array" ref="BG1012">IF(BG$10="", "", IF(IFERROR(INDEX($B1012:$AE1012, $BK1012, MATCH(BG$10, $B$11:$AE$11, 0)), "")="", "", IFERROR(LEFT(INDEX($B1012:$AE1012, $BK1012, MATCH(BG$10, $B$11:$AE$11, 0)), 70), "")))</f>
        <v/>
      </c>
      <c r="BH1012" s="12"/>
      <c r="BI1012" s="44" t="str" cm="1">
        <f t="array" ref="BI1012">IF(BI$10="", "", IF(IFERROR(INDEX($B1012:$AE1012, $BK1012, MATCH(BI$10, $B$11:$AE$11, 0)), "")="", "", IFERROR(INDEX($B1012:$AE1012, $BK1012, MATCH(BI$10, $B$11:$AE$11, 0)), "")))</f>
        <v/>
      </c>
      <c r="BJ1012" s="12"/>
      <c r="BN1012" s="19" t="str" cm="1">
        <f t="array" ref="BN1012">IF($AZ$10="", "", IF(IFERROR(INDEX($B1012:$AE1012, $BK1012, MATCH($AZ$10, $B$11:$AE$11, 0)), "")="", "", IFERROR(INDEX($B1012:$AE1012, $BK1012, MATCH($AZ$10, $B$11:$AE$11, 0)), "")))</f>
        <v/>
      </c>
      <c r="BO1012" s="19" t="str">
        <f t="shared" si="242"/>
        <v/>
      </c>
      <c r="BP1012" s="19" t="str">
        <f t="shared" si="243"/>
        <v/>
      </c>
      <c r="BQ1012" s="19" t="str">
        <f t="shared" si="244"/>
        <v/>
      </c>
      <c r="BR1012" s="30" t="str">
        <f t="shared" si="245"/>
        <v/>
      </c>
      <c r="BS1012" s="19" t="str">
        <f t="shared" si="246"/>
        <v/>
      </c>
      <c r="BT1012" s="40" t="str" cm="1">
        <f t="array" ref="BT1012">IFERROR(DATE(INDEX($BQ1012:$BS1012, $BK1012, MATCH($BN$5, $BQ$10:$BS$10, 0)), INDEX($BQ1012:$BS1012, $BK1012, MATCH($BN$4, $BQ$10:$BS$10, 0)), INDEX($BQ1012:$BS1012, $BK1012, MATCH($BN$3, $BQ$10:$BS$10, 0))), "")</f>
        <v/>
      </c>
      <c r="BV1012" s="19" t="str">
        <f t="shared" si="247"/>
        <v/>
      </c>
      <c r="BX1012" s="19" t="str">
        <f t="shared" si="248"/>
        <v/>
      </c>
      <c r="BZ1012" s="30" t="str">
        <f t="shared" si="252"/>
        <v/>
      </c>
      <c r="CA1012" s="13" t="str">
        <f t="shared" si="253"/>
        <v/>
      </c>
      <c r="CB1012" s="13" t="str">
        <f t="shared" si="254"/>
        <v/>
      </c>
      <c r="CC1012" s="13" t="str">
        <f t="shared" si="255"/>
        <v/>
      </c>
      <c r="CD1012" s="32" t="str">
        <f t="shared" si="256"/>
        <v/>
      </c>
      <c r="CF1012" s="52" t="str">
        <f t="shared" si="249"/>
        <v/>
      </c>
      <c r="CH1012" s="19" t="str">
        <f>IF($CF1012="", "", COUNTIF($CF$12:$CF$1210, "&gt;"&amp;$CF1012)+1+COUNTIF($CF$12:$CF1012, $CF1012)-1)</f>
        <v/>
      </c>
      <c r="CJ1012" s="19" t="str">
        <f t="shared" si="250"/>
        <v/>
      </c>
      <c r="CL1012" s="87" t="str">
        <f t="shared" si="251"/>
        <v/>
      </c>
    </row>
    <row r="1013" spans="1:90" x14ac:dyDescent="0.25">
      <c r="A1013" s="11" t="s">
        <v>0</v>
      </c>
      <c r="B1013" s="5"/>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7"/>
      <c r="AF1013" s="11" t="s">
        <v>0</v>
      </c>
      <c r="AG1013" s="12"/>
      <c r="AH1013" s="12"/>
      <c r="AI1013" s="12"/>
      <c r="AJ1013" s="12"/>
      <c r="AK1013" s="12"/>
      <c r="AL1013" s="12"/>
      <c r="AM1013" s="12"/>
      <c r="AN1013" s="12"/>
      <c r="AO1013" s="12"/>
      <c r="AP1013" s="12"/>
      <c r="AQ1013" s="12"/>
      <c r="AR1013" s="12"/>
      <c r="AS1013" s="12"/>
      <c r="AT1013" s="12"/>
      <c r="AU1013" s="12"/>
      <c r="AV1013" s="12"/>
      <c r="AW1013" s="12"/>
      <c r="AX1013" s="12"/>
      <c r="AY1013" s="12"/>
      <c r="AZ1013" s="37" t="str">
        <f t="shared" si="241"/>
        <v/>
      </c>
      <c r="BA1013" s="13" t="str" cm="1">
        <f t="array" ref="BA1013">IF(BA$10="", "", IF(IFERROR(INDEX($B1013:$AE1013, $BK1013, MATCH(BA$10, $B$11:$AE$11, 0)), "")="", "", IFERROR(VALUE(INDEX($B1013:$AE1013, $BK1013, MATCH(BA$10, $B$11:$AE$11, 0))), "")))</f>
        <v/>
      </c>
      <c r="BB1013" s="13" t="str" cm="1">
        <f t="array" ref="BB1013">IF(BB$10="", "", IF(IFERROR(INDEX($B1013:$AE1013, $BK1013, MATCH(BB$10, $B$11:$AE$11, 0)), "")="", "", IFERROR(VALUE(INDEX($B1013:$AE1013, $BK1013, MATCH(BB$10, $B$11:$AE$11, 0))), "")))</f>
        <v/>
      </c>
      <c r="BC1013" s="13" t="str" cm="1">
        <f t="array" ref="BC1013">IF(BC$10="", "", IF(IFERROR(INDEX($B1013:$AE1013, $BK1013, MATCH(BC$10, $B$11:$AE$11, 0)), "")="", "", IFERROR(VALUE(INDEX($B1013:$AE1013, $BK1013, MATCH(BC$10, $B$11:$AE$11, 0))), "")))</f>
        <v/>
      </c>
      <c r="BD1013" s="13" t="str" cm="1">
        <f t="array" ref="BD1013">IF(BD$10="", "", IF(IFERROR(INDEX($B1013:$AE1013, $BK1013, MATCH(BD$10, $B$11:$AE$11, 0)), "")="", "", IFERROR(VALUE(INDEX($B1013:$AE1013, $BK1013, MATCH(BD$10, $B$11:$AE$11, 0))), "")))</f>
        <v/>
      </c>
      <c r="BE1013" s="32" t="str" cm="1">
        <f t="array" ref="BE1013">IF(BE$10="", "", IF(IFERROR(INDEX($B1013:$AE1013, $BK1013, MATCH(BE$10, $B$11:$AE$11, 0)), "")="", "", IFERROR(VALUE(INDEX($B1013:$AE1013, $BK1013, MATCH(BE$10, $B$11:$AE$11, 0))), "")))</f>
        <v/>
      </c>
      <c r="BF1013" s="12"/>
      <c r="BG1013" s="44" t="str" cm="1">
        <f t="array" ref="BG1013">IF(BG$10="", "", IF(IFERROR(INDEX($B1013:$AE1013, $BK1013, MATCH(BG$10, $B$11:$AE$11, 0)), "")="", "", IFERROR(LEFT(INDEX($B1013:$AE1013, $BK1013, MATCH(BG$10, $B$11:$AE$11, 0)), 70), "")))</f>
        <v/>
      </c>
      <c r="BH1013" s="12"/>
      <c r="BI1013" s="44" t="str" cm="1">
        <f t="array" ref="BI1013">IF(BI$10="", "", IF(IFERROR(INDEX($B1013:$AE1013, $BK1013, MATCH(BI$10, $B$11:$AE$11, 0)), "")="", "", IFERROR(INDEX($B1013:$AE1013, $BK1013, MATCH(BI$10, $B$11:$AE$11, 0)), "")))</f>
        <v/>
      </c>
      <c r="BJ1013" s="12"/>
      <c r="BN1013" s="19" t="str" cm="1">
        <f t="array" ref="BN1013">IF($AZ$10="", "", IF(IFERROR(INDEX($B1013:$AE1013, $BK1013, MATCH($AZ$10, $B$11:$AE$11, 0)), "")="", "", IFERROR(INDEX($B1013:$AE1013, $BK1013, MATCH($AZ$10, $B$11:$AE$11, 0)), "")))</f>
        <v/>
      </c>
      <c r="BO1013" s="19" t="str">
        <f t="shared" si="242"/>
        <v/>
      </c>
      <c r="BP1013" s="19" t="str">
        <f t="shared" si="243"/>
        <v/>
      </c>
      <c r="BQ1013" s="19" t="str">
        <f t="shared" si="244"/>
        <v/>
      </c>
      <c r="BR1013" s="30" t="str">
        <f t="shared" si="245"/>
        <v/>
      </c>
      <c r="BS1013" s="19" t="str">
        <f t="shared" si="246"/>
        <v/>
      </c>
      <c r="BT1013" s="40" t="str" cm="1">
        <f t="array" ref="BT1013">IFERROR(DATE(INDEX($BQ1013:$BS1013, $BK1013, MATCH($BN$5, $BQ$10:$BS$10, 0)), INDEX($BQ1013:$BS1013, $BK1013, MATCH($BN$4, $BQ$10:$BS$10, 0)), INDEX($BQ1013:$BS1013, $BK1013, MATCH($BN$3, $BQ$10:$BS$10, 0))), "")</f>
        <v/>
      </c>
      <c r="BV1013" s="19" t="str">
        <f t="shared" si="247"/>
        <v/>
      </c>
      <c r="BX1013" s="19" t="str">
        <f t="shared" si="248"/>
        <v/>
      </c>
      <c r="BZ1013" s="30" t="str">
        <f t="shared" si="252"/>
        <v/>
      </c>
      <c r="CA1013" s="13" t="str">
        <f t="shared" si="253"/>
        <v/>
      </c>
      <c r="CB1013" s="13" t="str">
        <f t="shared" si="254"/>
        <v/>
      </c>
      <c r="CC1013" s="13" t="str">
        <f t="shared" si="255"/>
        <v/>
      </c>
      <c r="CD1013" s="32" t="str">
        <f t="shared" si="256"/>
        <v/>
      </c>
      <c r="CF1013" s="52" t="str">
        <f t="shared" si="249"/>
        <v/>
      </c>
      <c r="CH1013" s="19" t="str">
        <f>IF($CF1013="", "", COUNTIF($CF$12:$CF$1210, "&gt;"&amp;$CF1013)+1+COUNTIF($CF$12:$CF1013, $CF1013)-1)</f>
        <v/>
      </c>
      <c r="CJ1013" s="19" t="str">
        <f t="shared" si="250"/>
        <v/>
      </c>
      <c r="CL1013" s="87" t="str">
        <f t="shared" si="251"/>
        <v/>
      </c>
    </row>
    <row r="1014" spans="1:90" x14ac:dyDescent="0.25">
      <c r="A1014" s="11" t="s">
        <v>0</v>
      </c>
      <c r="B1014" s="5"/>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7"/>
      <c r="AF1014" s="11" t="s">
        <v>0</v>
      </c>
      <c r="AG1014" s="12"/>
      <c r="AH1014" s="12"/>
      <c r="AI1014" s="12"/>
      <c r="AJ1014" s="12"/>
      <c r="AK1014" s="12"/>
      <c r="AL1014" s="12"/>
      <c r="AM1014" s="12"/>
      <c r="AN1014" s="12"/>
      <c r="AO1014" s="12"/>
      <c r="AP1014" s="12"/>
      <c r="AQ1014" s="12"/>
      <c r="AR1014" s="12"/>
      <c r="AS1014" s="12"/>
      <c r="AT1014" s="12"/>
      <c r="AU1014" s="12"/>
      <c r="AV1014" s="12"/>
      <c r="AW1014" s="12"/>
      <c r="AX1014" s="12"/>
      <c r="AY1014" s="12"/>
      <c r="AZ1014" s="37" t="str">
        <f t="shared" si="241"/>
        <v/>
      </c>
      <c r="BA1014" s="13" t="str" cm="1">
        <f t="array" ref="BA1014">IF(BA$10="", "", IF(IFERROR(INDEX($B1014:$AE1014, $BK1014, MATCH(BA$10, $B$11:$AE$11, 0)), "")="", "", IFERROR(VALUE(INDEX($B1014:$AE1014, $BK1014, MATCH(BA$10, $B$11:$AE$11, 0))), "")))</f>
        <v/>
      </c>
      <c r="BB1014" s="13" t="str" cm="1">
        <f t="array" ref="BB1014">IF(BB$10="", "", IF(IFERROR(INDEX($B1014:$AE1014, $BK1014, MATCH(BB$10, $B$11:$AE$11, 0)), "")="", "", IFERROR(VALUE(INDEX($B1014:$AE1014, $BK1014, MATCH(BB$10, $B$11:$AE$11, 0))), "")))</f>
        <v/>
      </c>
      <c r="BC1014" s="13" t="str" cm="1">
        <f t="array" ref="BC1014">IF(BC$10="", "", IF(IFERROR(INDEX($B1014:$AE1014, $BK1014, MATCH(BC$10, $B$11:$AE$11, 0)), "")="", "", IFERROR(VALUE(INDEX($B1014:$AE1014, $BK1014, MATCH(BC$10, $B$11:$AE$11, 0))), "")))</f>
        <v/>
      </c>
      <c r="BD1014" s="13" t="str" cm="1">
        <f t="array" ref="BD1014">IF(BD$10="", "", IF(IFERROR(INDEX($B1014:$AE1014, $BK1014, MATCH(BD$10, $B$11:$AE$11, 0)), "")="", "", IFERROR(VALUE(INDEX($B1014:$AE1014, $BK1014, MATCH(BD$10, $B$11:$AE$11, 0))), "")))</f>
        <v/>
      </c>
      <c r="BE1014" s="32" t="str" cm="1">
        <f t="array" ref="BE1014">IF(BE$10="", "", IF(IFERROR(INDEX($B1014:$AE1014, $BK1014, MATCH(BE$10, $B$11:$AE$11, 0)), "")="", "", IFERROR(VALUE(INDEX($B1014:$AE1014, $BK1014, MATCH(BE$10, $B$11:$AE$11, 0))), "")))</f>
        <v/>
      </c>
      <c r="BF1014" s="12"/>
      <c r="BG1014" s="44" t="str" cm="1">
        <f t="array" ref="BG1014">IF(BG$10="", "", IF(IFERROR(INDEX($B1014:$AE1014, $BK1014, MATCH(BG$10, $B$11:$AE$11, 0)), "")="", "", IFERROR(LEFT(INDEX($B1014:$AE1014, $BK1014, MATCH(BG$10, $B$11:$AE$11, 0)), 70), "")))</f>
        <v/>
      </c>
      <c r="BH1014" s="12"/>
      <c r="BI1014" s="44" t="str" cm="1">
        <f t="array" ref="BI1014">IF(BI$10="", "", IF(IFERROR(INDEX($B1014:$AE1014, $BK1014, MATCH(BI$10, $B$11:$AE$11, 0)), "")="", "", IFERROR(INDEX($B1014:$AE1014, $BK1014, MATCH(BI$10, $B$11:$AE$11, 0)), "")))</f>
        <v/>
      </c>
      <c r="BJ1014" s="12"/>
      <c r="BN1014" s="19" t="str" cm="1">
        <f t="array" ref="BN1014">IF($AZ$10="", "", IF(IFERROR(INDEX($B1014:$AE1014, $BK1014, MATCH($AZ$10, $B$11:$AE$11, 0)), "")="", "", IFERROR(INDEX($B1014:$AE1014, $BK1014, MATCH($AZ$10, $B$11:$AE$11, 0)), "")))</f>
        <v/>
      </c>
      <c r="BO1014" s="19" t="str">
        <f t="shared" si="242"/>
        <v/>
      </c>
      <c r="BP1014" s="19" t="str">
        <f t="shared" si="243"/>
        <v/>
      </c>
      <c r="BQ1014" s="19" t="str">
        <f t="shared" si="244"/>
        <v/>
      </c>
      <c r="BR1014" s="30" t="str">
        <f t="shared" si="245"/>
        <v/>
      </c>
      <c r="BS1014" s="19" t="str">
        <f t="shared" si="246"/>
        <v/>
      </c>
      <c r="BT1014" s="40" t="str" cm="1">
        <f t="array" ref="BT1014">IFERROR(DATE(INDEX($BQ1014:$BS1014, $BK1014, MATCH($BN$5, $BQ$10:$BS$10, 0)), INDEX($BQ1014:$BS1014, $BK1014, MATCH($BN$4, $BQ$10:$BS$10, 0)), INDEX($BQ1014:$BS1014, $BK1014, MATCH($BN$3, $BQ$10:$BS$10, 0))), "")</f>
        <v/>
      </c>
      <c r="BV1014" s="19" t="str">
        <f t="shared" si="247"/>
        <v/>
      </c>
      <c r="BX1014" s="19" t="str">
        <f t="shared" si="248"/>
        <v/>
      </c>
      <c r="BZ1014" s="30" t="str">
        <f t="shared" si="252"/>
        <v/>
      </c>
      <c r="CA1014" s="13" t="str">
        <f t="shared" si="253"/>
        <v/>
      </c>
      <c r="CB1014" s="13" t="str">
        <f t="shared" si="254"/>
        <v/>
      </c>
      <c r="CC1014" s="13" t="str">
        <f t="shared" si="255"/>
        <v/>
      </c>
      <c r="CD1014" s="32" t="str">
        <f t="shared" si="256"/>
        <v/>
      </c>
      <c r="CF1014" s="52" t="str">
        <f t="shared" si="249"/>
        <v/>
      </c>
      <c r="CH1014" s="19" t="str">
        <f>IF($CF1014="", "", COUNTIF($CF$12:$CF$1210, "&gt;"&amp;$CF1014)+1+COUNTIF($CF$12:$CF1014, $CF1014)-1)</f>
        <v/>
      </c>
      <c r="CJ1014" s="19" t="str">
        <f t="shared" si="250"/>
        <v/>
      </c>
      <c r="CL1014" s="87" t="str">
        <f t="shared" si="251"/>
        <v/>
      </c>
    </row>
    <row r="1015" spans="1:90" x14ac:dyDescent="0.25">
      <c r="A1015" s="11" t="s">
        <v>0</v>
      </c>
      <c r="B1015" s="5"/>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7"/>
      <c r="AF1015" s="11" t="s">
        <v>0</v>
      </c>
      <c r="AG1015" s="12"/>
      <c r="AH1015" s="12"/>
      <c r="AI1015" s="12"/>
      <c r="AJ1015" s="12"/>
      <c r="AK1015" s="12"/>
      <c r="AL1015" s="12"/>
      <c r="AM1015" s="12"/>
      <c r="AN1015" s="12"/>
      <c r="AO1015" s="12"/>
      <c r="AP1015" s="12"/>
      <c r="AQ1015" s="12"/>
      <c r="AR1015" s="12"/>
      <c r="AS1015" s="12"/>
      <c r="AT1015" s="12"/>
      <c r="AU1015" s="12"/>
      <c r="AV1015" s="12"/>
      <c r="AW1015" s="12"/>
      <c r="AX1015" s="12"/>
      <c r="AY1015" s="12"/>
      <c r="AZ1015" s="37" t="str">
        <f t="shared" si="241"/>
        <v/>
      </c>
      <c r="BA1015" s="13" t="str" cm="1">
        <f t="array" ref="BA1015">IF(BA$10="", "", IF(IFERROR(INDEX($B1015:$AE1015, $BK1015, MATCH(BA$10, $B$11:$AE$11, 0)), "")="", "", IFERROR(VALUE(INDEX($B1015:$AE1015, $BK1015, MATCH(BA$10, $B$11:$AE$11, 0))), "")))</f>
        <v/>
      </c>
      <c r="BB1015" s="13" t="str" cm="1">
        <f t="array" ref="BB1015">IF(BB$10="", "", IF(IFERROR(INDEX($B1015:$AE1015, $BK1015, MATCH(BB$10, $B$11:$AE$11, 0)), "")="", "", IFERROR(VALUE(INDEX($B1015:$AE1015, $BK1015, MATCH(BB$10, $B$11:$AE$11, 0))), "")))</f>
        <v/>
      </c>
      <c r="BC1015" s="13" t="str" cm="1">
        <f t="array" ref="BC1015">IF(BC$10="", "", IF(IFERROR(INDEX($B1015:$AE1015, $BK1015, MATCH(BC$10, $B$11:$AE$11, 0)), "")="", "", IFERROR(VALUE(INDEX($B1015:$AE1015, $BK1015, MATCH(BC$10, $B$11:$AE$11, 0))), "")))</f>
        <v/>
      </c>
      <c r="BD1015" s="13" t="str" cm="1">
        <f t="array" ref="BD1015">IF(BD$10="", "", IF(IFERROR(INDEX($B1015:$AE1015, $BK1015, MATCH(BD$10, $B$11:$AE$11, 0)), "")="", "", IFERROR(VALUE(INDEX($B1015:$AE1015, $BK1015, MATCH(BD$10, $B$11:$AE$11, 0))), "")))</f>
        <v/>
      </c>
      <c r="BE1015" s="32" t="str" cm="1">
        <f t="array" ref="BE1015">IF(BE$10="", "", IF(IFERROR(INDEX($B1015:$AE1015, $BK1015, MATCH(BE$10, $B$11:$AE$11, 0)), "")="", "", IFERROR(VALUE(INDEX($B1015:$AE1015, $BK1015, MATCH(BE$10, $B$11:$AE$11, 0))), "")))</f>
        <v/>
      </c>
      <c r="BF1015" s="12"/>
      <c r="BG1015" s="44" t="str" cm="1">
        <f t="array" ref="BG1015">IF(BG$10="", "", IF(IFERROR(INDEX($B1015:$AE1015, $BK1015, MATCH(BG$10, $B$11:$AE$11, 0)), "")="", "", IFERROR(LEFT(INDEX($B1015:$AE1015, $BK1015, MATCH(BG$10, $B$11:$AE$11, 0)), 70), "")))</f>
        <v/>
      </c>
      <c r="BH1015" s="12"/>
      <c r="BI1015" s="44" t="str" cm="1">
        <f t="array" ref="BI1015">IF(BI$10="", "", IF(IFERROR(INDEX($B1015:$AE1015, $BK1015, MATCH(BI$10, $B$11:$AE$11, 0)), "")="", "", IFERROR(INDEX($B1015:$AE1015, $BK1015, MATCH(BI$10, $B$11:$AE$11, 0)), "")))</f>
        <v/>
      </c>
      <c r="BJ1015" s="12"/>
      <c r="BN1015" s="19" t="str" cm="1">
        <f t="array" ref="BN1015">IF($AZ$10="", "", IF(IFERROR(INDEX($B1015:$AE1015, $BK1015, MATCH($AZ$10, $B$11:$AE$11, 0)), "")="", "", IFERROR(INDEX($B1015:$AE1015, $BK1015, MATCH($AZ$10, $B$11:$AE$11, 0)), "")))</f>
        <v/>
      </c>
      <c r="BO1015" s="19" t="str">
        <f t="shared" si="242"/>
        <v/>
      </c>
      <c r="BP1015" s="19" t="str">
        <f t="shared" si="243"/>
        <v/>
      </c>
      <c r="BQ1015" s="19" t="str">
        <f t="shared" si="244"/>
        <v/>
      </c>
      <c r="BR1015" s="30" t="str">
        <f t="shared" si="245"/>
        <v/>
      </c>
      <c r="BS1015" s="19" t="str">
        <f t="shared" si="246"/>
        <v/>
      </c>
      <c r="BT1015" s="40" t="str" cm="1">
        <f t="array" ref="BT1015">IFERROR(DATE(INDEX($BQ1015:$BS1015, $BK1015, MATCH($BN$5, $BQ$10:$BS$10, 0)), INDEX($BQ1015:$BS1015, $BK1015, MATCH($BN$4, $BQ$10:$BS$10, 0)), INDEX($BQ1015:$BS1015, $BK1015, MATCH($BN$3, $BQ$10:$BS$10, 0))), "")</f>
        <v/>
      </c>
      <c r="BV1015" s="19" t="str">
        <f t="shared" si="247"/>
        <v/>
      </c>
      <c r="BX1015" s="19" t="str">
        <f t="shared" si="248"/>
        <v/>
      </c>
      <c r="BZ1015" s="30" t="str">
        <f t="shared" si="252"/>
        <v/>
      </c>
      <c r="CA1015" s="13" t="str">
        <f t="shared" si="253"/>
        <v/>
      </c>
      <c r="CB1015" s="13" t="str">
        <f t="shared" si="254"/>
        <v/>
      </c>
      <c r="CC1015" s="13" t="str">
        <f t="shared" si="255"/>
        <v/>
      </c>
      <c r="CD1015" s="32" t="str">
        <f t="shared" si="256"/>
        <v/>
      </c>
      <c r="CF1015" s="52" t="str">
        <f t="shared" si="249"/>
        <v/>
      </c>
      <c r="CH1015" s="19" t="str">
        <f>IF($CF1015="", "", COUNTIF($CF$12:$CF$1210, "&gt;"&amp;$CF1015)+1+COUNTIF($CF$12:$CF1015, $CF1015)-1)</f>
        <v/>
      </c>
      <c r="CJ1015" s="19" t="str">
        <f t="shared" si="250"/>
        <v/>
      </c>
      <c r="CL1015" s="87" t="str">
        <f t="shared" si="251"/>
        <v/>
      </c>
    </row>
    <row r="1016" spans="1:90" x14ac:dyDescent="0.25">
      <c r="A1016" s="11" t="s">
        <v>0</v>
      </c>
      <c r="B1016" s="5"/>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7"/>
      <c r="AF1016" s="11" t="s">
        <v>0</v>
      </c>
      <c r="AG1016" s="12"/>
      <c r="AH1016" s="12"/>
      <c r="AI1016" s="12"/>
      <c r="AJ1016" s="12"/>
      <c r="AK1016" s="12"/>
      <c r="AL1016" s="12"/>
      <c r="AM1016" s="12"/>
      <c r="AN1016" s="12"/>
      <c r="AO1016" s="12"/>
      <c r="AP1016" s="12"/>
      <c r="AQ1016" s="12"/>
      <c r="AR1016" s="12"/>
      <c r="AS1016" s="12"/>
      <c r="AT1016" s="12"/>
      <c r="AU1016" s="12"/>
      <c r="AV1016" s="12"/>
      <c r="AW1016" s="12"/>
      <c r="AX1016" s="12"/>
      <c r="AY1016" s="12"/>
      <c r="AZ1016" s="37" t="str">
        <f t="shared" si="241"/>
        <v/>
      </c>
      <c r="BA1016" s="13" t="str" cm="1">
        <f t="array" ref="BA1016">IF(BA$10="", "", IF(IFERROR(INDEX($B1016:$AE1016, $BK1016, MATCH(BA$10, $B$11:$AE$11, 0)), "")="", "", IFERROR(VALUE(INDEX($B1016:$AE1016, $BK1016, MATCH(BA$10, $B$11:$AE$11, 0))), "")))</f>
        <v/>
      </c>
      <c r="BB1016" s="13" t="str" cm="1">
        <f t="array" ref="BB1016">IF(BB$10="", "", IF(IFERROR(INDEX($B1016:$AE1016, $BK1016, MATCH(BB$10, $B$11:$AE$11, 0)), "")="", "", IFERROR(VALUE(INDEX($B1016:$AE1016, $BK1016, MATCH(BB$10, $B$11:$AE$11, 0))), "")))</f>
        <v/>
      </c>
      <c r="BC1016" s="13" t="str" cm="1">
        <f t="array" ref="BC1016">IF(BC$10="", "", IF(IFERROR(INDEX($B1016:$AE1016, $BK1016, MATCH(BC$10, $B$11:$AE$11, 0)), "")="", "", IFERROR(VALUE(INDEX($B1016:$AE1016, $BK1016, MATCH(BC$10, $B$11:$AE$11, 0))), "")))</f>
        <v/>
      </c>
      <c r="BD1016" s="13" t="str" cm="1">
        <f t="array" ref="BD1016">IF(BD$10="", "", IF(IFERROR(INDEX($B1016:$AE1016, $BK1016, MATCH(BD$10, $B$11:$AE$11, 0)), "")="", "", IFERROR(VALUE(INDEX($B1016:$AE1016, $BK1016, MATCH(BD$10, $B$11:$AE$11, 0))), "")))</f>
        <v/>
      </c>
      <c r="BE1016" s="32" t="str" cm="1">
        <f t="array" ref="BE1016">IF(BE$10="", "", IF(IFERROR(INDEX($B1016:$AE1016, $BK1016, MATCH(BE$10, $B$11:$AE$11, 0)), "")="", "", IFERROR(VALUE(INDEX($B1016:$AE1016, $BK1016, MATCH(BE$10, $B$11:$AE$11, 0))), "")))</f>
        <v/>
      </c>
      <c r="BF1016" s="12"/>
      <c r="BG1016" s="44" t="str" cm="1">
        <f t="array" ref="BG1016">IF(BG$10="", "", IF(IFERROR(INDEX($B1016:$AE1016, $BK1016, MATCH(BG$10, $B$11:$AE$11, 0)), "")="", "", IFERROR(LEFT(INDEX($B1016:$AE1016, $BK1016, MATCH(BG$10, $B$11:$AE$11, 0)), 70), "")))</f>
        <v/>
      </c>
      <c r="BH1016" s="12"/>
      <c r="BI1016" s="44" t="str" cm="1">
        <f t="array" ref="BI1016">IF(BI$10="", "", IF(IFERROR(INDEX($B1016:$AE1016, $BK1016, MATCH(BI$10, $B$11:$AE$11, 0)), "")="", "", IFERROR(INDEX($B1016:$AE1016, $BK1016, MATCH(BI$10, $B$11:$AE$11, 0)), "")))</f>
        <v/>
      </c>
      <c r="BJ1016" s="12"/>
      <c r="BN1016" s="19" t="str" cm="1">
        <f t="array" ref="BN1016">IF($AZ$10="", "", IF(IFERROR(INDEX($B1016:$AE1016, $BK1016, MATCH($AZ$10, $B$11:$AE$11, 0)), "")="", "", IFERROR(INDEX($B1016:$AE1016, $BK1016, MATCH($AZ$10, $B$11:$AE$11, 0)), "")))</f>
        <v/>
      </c>
      <c r="BO1016" s="19" t="str">
        <f t="shared" si="242"/>
        <v/>
      </c>
      <c r="BP1016" s="19" t="str">
        <f t="shared" si="243"/>
        <v/>
      </c>
      <c r="BQ1016" s="19" t="str">
        <f t="shared" si="244"/>
        <v/>
      </c>
      <c r="BR1016" s="30" t="str">
        <f t="shared" si="245"/>
        <v/>
      </c>
      <c r="BS1016" s="19" t="str">
        <f t="shared" si="246"/>
        <v/>
      </c>
      <c r="BT1016" s="40" t="str" cm="1">
        <f t="array" ref="BT1016">IFERROR(DATE(INDEX($BQ1016:$BS1016, $BK1016, MATCH($BN$5, $BQ$10:$BS$10, 0)), INDEX($BQ1016:$BS1016, $BK1016, MATCH($BN$4, $BQ$10:$BS$10, 0)), INDEX($BQ1016:$BS1016, $BK1016, MATCH($BN$3, $BQ$10:$BS$10, 0))), "")</f>
        <v/>
      </c>
      <c r="BV1016" s="19" t="str">
        <f t="shared" si="247"/>
        <v/>
      </c>
      <c r="BX1016" s="19" t="str">
        <f t="shared" si="248"/>
        <v/>
      </c>
      <c r="BZ1016" s="30" t="str">
        <f t="shared" si="252"/>
        <v/>
      </c>
      <c r="CA1016" s="13" t="str">
        <f t="shared" si="253"/>
        <v/>
      </c>
      <c r="CB1016" s="13" t="str">
        <f t="shared" si="254"/>
        <v/>
      </c>
      <c r="CC1016" s="13" t="str">
        <f t="shared" si="255"/>
        <v/>
      </c>
      <c r="CD1016" s="32" t="str">
        <f t="shared" si="256"/>
        <v/>
      </c>
      <c r="CF1016" s="52" t="str">
        <f t="shared" si="249"/>
        <v/>
      </c>
      <c r="CH1016" s="19" t="str">
        <f>IF($CF1016="", "", COUNTIF($CF$12:$CF$1210, "&gt;"&amp;$CF1016)+1+COUNTIF($CF$12:$CF1016, $CF1016)-1)</f>
        <v/>
      </c>
      <c r="CJ1016" s="19" t="str">
        <f t="shared" si="250"/>
        <v/>
      </c>
      <c r="CL1016" s="87" t="str">
        <f t="shared" si="251"/>
        <v/>
      </c>
    </row>
    <row r="1017" spans="1:90" x14ac:dyDescent="0.25">
      <c r="A1017" s="11" t="s">
        <v>0</v>
      </c>
      <c r="B1017" s="5"/>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7"/>
      <c r="AF1017" s="11" t="s">
        <v>0</v>
      </c>
      <c r="AG1017" s="12"/>
      <c r="AH1017" s="12"/>
      <c r="AI1017" s="12"/>
      <c r="AJ1017" s="12"/>
      <c r="AK1017" s="12"/>
      <c r="AL1017" s="12"/>
      <c r="AM1017" s="12"/>
      <c r="AN1017" s="12"/>
      <c r="AO1017" s="12"/>
      <c r="AP1017" s="12"/>
      <c r="AQ1017" s="12"/>
      <c r="AR1017" s="12"/>
      <c r="AS1017" s="12"/>
      <c r="AT1017" s="12"/>
      <c r="AU1017" s="12"/>
      <c r="AV1017" s="12"/>
      <c r="AW1017" s="12"/>
      <c r="AX1017" s="12"/>
      <c r="AY1017" s="12"/>
      <c r="AZ1017" s="37" t="str">
        <f t="shared" si="241"/>
        <v/>
      </c>
      <c r="BA1017" s="13" t="str" cm="1">
        <f t="array" ref="BA1017">IF(BA$10="", "", IF(IFERROR(INDEX($B1017:$AE1017, $BK1017, MATCH(BA$10, $B$11:$AE$11, 0)), "")="", "", IFERROR(VALUE(INDEX($B1017:$AE1017, $BK1017, MATCH(BA$10, $B$11:$AE$11, 0))), "")))</f>
        <v/>
      </c>
      <c r="BB1017" s="13" t="str" cm="1">
        <f t="array" ref="BB1017">IF(BB$10="", "", IF(IFERROR(INDEX($B1017:$AE1017, $BK1017, MATCH(BB$10, $B$11:$AE$11, 0)), "")="", "", IFERROR(VALUE(INDEX($B1017:$AE1017, $BK1017, MATCH(BB$10, $B$11:$AE$11, 0))), "")))</f>
        <v/>
      </c>
      <c r="BC1017" s="13" t="str" cm="1">
        <f t="array" ref="BC1017">IF(BC$10="", "", IF(IFERROR(INDEX($B1017:$AE1017, $BK1017, MATCH(BC$10, $B$11:$AE$11, 0)), "")="", "", IFERROR(VALUE(INDEX($B1017:$AE1017, $BK1017, MATCH(BC$10, $B$11:$AE$11, 0))), "")))</f>
        <v/>
      </c>
      <c r="BD1017" s="13" t="str" cm="1">
        <f t="array" ref="BD1017">IF(BD$10="", "", IF(IFERROR(INDEX($B1017:$AE1017, $BK1017, MATCH(BD$10, $B$11:$AE$11, 0)), "")="", "", IFERROR(VALUE(INDEX($B1017:$AE1017, $BK1017, MATCH(BD$10, $B$11:$AE$11, 0))), "")))</f>
        <v/>
      </c>
      <c r="BE1017" s="32" t="str" cm="1">
        <f t="array" ref="BE1017">IF(BE$10="", "", IF(IFERROR(INDEX($B1017:$AE1017, $BK1017, MATCH(BE$10, $B$11:$AE$11, 0)), "")="", "", IFERROR(VALUE(INDEX($B1017:$AE1017, $BK1017, MATCH(BE$10, $B$11:$AE$11, 0))), "")))</f>
        <v/>
      </c>
      <c r="BF1017" s="12"/>
      <c r="BG1017" s="44" t="str" cm="1">
        <f t="array" ref="BG1017">IF(BG$10="", "", IF(IFERROR(INDEX($B1017:$AE1017, $BK1017, MATCH(BG$10, $B$11:$AE$11, 0)), "")="", "", IFERROR(LEFT(INDEX($B1017:$AE1017, $BK1017, MATCH(BG$10, $B$11:$AE$11, 0)), 70), "")))</f>
        <v/>
      </c>
      <c r="BH1017" s="12"/>
      <c r="BI1017" s="44" t="str" cm="1">
        <f t="array" ref="BI1017">IF(BI$10="", "", IF(IFERROR(INDEX($B1017:$AE1017, $BK1017, MATCH(BI$10, $B$11:$AE$11, 0)), "")="", "", IFERROR(INDEX($B1017:$AE1017, $BK1017, MATCH(BI$10, $B$11:$AE$11, 0)), "")))</f>
        <v/>
      </c>
      <c r="BJ1017" s="12"/>
      <c r="BN1017" s="19" t="str" cm="1">
        <f t="array" ref="BN1017">IF($AZ$10="", "", IF(IFERROR(INDEX($B1017:$AE1017, $BK1017, MATCH($AZ$10, $B$11:$AE$11, 0)), "")="", "", IFERROR(INDEX($B1017:$AE1017, $BK1017, MATCH($AZ$10, $B$11:$AE$11, 0)), "")))</f>
        <v/>
      </c>
      <c r="BO1017" s="19" t="str">
        <f t="shared" si="242"/>
        <v/>
      </c>
      <c r="BP1017" s="19" t="str">
        <f t="shared" si="243"/>
        <v/>
      </c>
      <c r="BQ1017" s="19" t="str">
        <f t="shared" si="244"/>
        <v/>
      </c>
      <c r="BR1017" s="30" t="str">
        <f t="shared" si="245"/>
        <v/>
      </c>
      <c r="BS1017" s="19" t="str">
        <f t="shared" si="246"/>
        <v/>
      </c>
      <c r="BT1017" s="40" t="str" cm="1">
        <f t="array" ref="BT1017">IFERROR(DATE(INDEX($BQ1017:$BS1017, $BK1017, MATCH($BN$5, $BQ$10:$BS$10, 0)), INDEX($BQ1017:$BS1017, $BK1017, MATCH($BN$4, $BQ$10:$BS$10, 0)), INDEX($BQ1017:$BS1017, $BK1017, MATCH($BN$3, $BQ$10:$BS$10, 0))), "")</f>
        <v/>
      </c>
      <c r="BV1017" s="19" t="str">
        <f t="shared" si="247"/>
        <v/>
      </c>
      <c r="BX1017" s="19" t="str">
        <f t="shared" si="248"/>
        <v/>
      </c>
      <c r="BZ1017" s="30" t="str">
        <f t="shared" si="252"/>
        <v/>
      </c>
      <c r="CA1017" s="13" t="str">
        <f t="shared" si="253"/>
        <v/>
      </c>
      <c r="CB1017" s="13" t="str">
        <f t="shared" si="254"/>
        <v/>
      </c>
      <c r="CC1017" s="13" t="str">
        <f t="shared" si="255"/>
        <v/>
      </c>
      <c r="CD1017" s="32" t="str">
        <f t="shared" si="256"/>
        <v/>
      </c>
      <c r="CF1017" s="52" t="str">
        <f t="shared" si="249"/>
        <v/>
      </c>
      <c r="CH1017" s="19" t="str">
        <f>IF($CF1017="", "", COUNTIF($CF$12:$CF$1210, "&gt;"&amp;$CF1017)+1+COUNTIF($CF$12:$CF1017, $CF1017)-1)</f>
        <v/>
      </c>
      <c r="CJ1017" s="19" t="str">
        <f t="shared" si="250"/>
        <v/>
      </c>
      <c r="CL1017" s="87" t="str">
        <f t="shared" si="251"/>
        <v/>
      </c>
    </row>
    <row r="1018" spans="1:90" x14ac:dyDescent="0.25">
      <c r="A1018" s="11" t="s">
        <v>0</v>
      </c>
      <c r="B1018" s="5"/>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7"/>
      <c r="AF1018" s="11" t="s">
        <v>0</v>
      </c>
      <c r="AG1018" s="12"/>
      <c r="AH1018" s="12"/>
      <c r="AI1018" s="12"/>
      <c r="AJ1018" s="12"/>
      <c r="AK1018" s="12"/>
      <c r="AL1018" s="12"/>
      <c r="AM1018" s="12"/>
      <c r="AN1018" s="12"/>
      <c r="AO1018" s="12"/>
      <c r="AP1018" s="12"/>
      <c r="AQ1018" s="12"/>
      <c r="AR1018" s="12"/>
      <c r="AS1018" s="12"/>
      <c r="AT1018" s="12"/>
      <c r="AU1018" s="12"/>
      <c r="AV1018" s="12"/>
      <c r="AW1018" s="12"/>
      <c r="AX1018" s="12"/>
      <c r="AY1018" s="12"/>
      <c r="AZ1018" s="37" t="str">
        <f t="shared" si="241"/>
        <v/>
      </c>
      <c r="BA1018" s="13" t="str" cm="1">
        <f t="array" ref="BA1018">IF(BA$10="", "", IF(IFERROR(INDEX($B1018:$AE1018, $BK1018, MATCH(BA$10, $B$11:$AE$11, 0)), "")="", "", IFERROR(VALUE(INDEX($B1018:$AE1018, $BK1018, MATCH(BA$10, $B$11:$AE$11, 0))), "")))</f>
        <v/>
      </c>
      <c r="BB1018" s="13" t="str" cm="1">
        <f t="array" ref="BB1018">IF(BB$10="", "", IF(IFERROR(INDEX($B1018:$AE1018, $BK1018, MATCH(BB$10, $B$11:$AE$11, 0)), "")="", "", IFERROR(VALUE(INDEX($B1018:$AE1018, $BK1018, MATCH(BB$10, $B$11:$AE$11, 0))), "")))</f>
        <v/>
      </c>
      <c r="BC1018" s="13" t="str" cm="1">
        <f t="array" ref="BC1018">IF(BC$10="", "", IF(IFERROR(INDEX($B1018:$AE1018, $BK1018, MATCH(BC$10, $B$11:$AE$11, 0)), "")="", "", IFERROR(VALUE(INDEX($B1018:$AE1018, $BK1018, MATCH(BC$10, $B$11:$AE$11, 0))), "")))</f>
        <v/>
      </c>
      <c r="BD1018" s="13" t="str" cm="1">
        <f t="array" ref="BD1018">IF(BD$10="", "", IF(IFERROR(INDEX($B1018:$AE1018, $BK1018, MATCH(BD$10, $B$11:$AE$11, 0)), "")="", "", IFERROR(VALUE(INDEX($B1018:$AE1018, $BK1018, MATCH(BD$10, $B$11:$AE$11, 0))), "")))</f>
        <v/>
      </c>
      <c r="BE1018" s="32" t="str" cm="1">
        <f t="array" ref="BE1018">IF(BE$10="", "", IF(IFERROR(INDEX($B1018:$AE1018, $BK1018, MATCH(BE$10, $B$11:$AE$11, 0)), "")="", "", IFERROR(VALUE(INDEX($B1018:$AE1018, $BK1018, MATCH(BE$10, $B$11:$AE$11, 0))), "")))</f>
        <v/>
      </c>
      <c r="BF1018" s="12"/>
      <c r="BG1018" s="44" t="str" cm="1">
        <f t="array" ref="BG1018">IF(BG$10="", "", IF(IFERROR(INDEX($B1018:$AE1018, $BK1018, MATCH(BG$10, $B$11:$AE$11, 0)), "")="", "", IFERROR(LEFT(INDEX($B1018:$AE1018, $BK1018, MATCH(BG$10, $B$11:$AE$11, 0)), 70), "")))</f>
        <v/>
      </c>
      <c r="BH1018" s="12"/>
      <c r="BI1018" s="44" t="str" cm="1">
        <f t="array" ref="BI1018">IF(BI$10="", "", IF(IFERROR(INDEX($B1018:$AE1018, $BK1018, MATCH(BI$10, $B$11:$AE$11, 0)), "")="", "", IFERROR(INDEX($B1018:$AE1018, $BK1018, MATCH(BI$10, $B$11:$AE$11, 0)), "")))</f>
        <v/>
      </c>
      <c r="BJ1018" s="12"/>
      <c r="BN1018" s="19" t="str" cm="1">
        <f t="array" ref="BN1018">IF($AZ$10="", "", IF(IFERROR(INDEX($B1018:$AE1018, $BK1018, MATCH($AZ$10, $B$11:$AE$11, 0)), "")="", "", IFERROR(INDEX($B1018:$AE1018, $BK1018, MATCH($AZ$10, $B$11:$AE$11, 0)), "")))</f>
        <v/>
      </c>
      <c r="BO1018" s="19" t="str">
        <f t="shared" si="242"/>
        <v/>
      </c>
      <c r="BP1018" s="19" t="str">
        <f t="shared" si="243"/>
        <v/>
      </c>
      <c r="BQ1018" s="19" t="str">
        <f t="shared" si="244"/>
        <v/>
      </c>
      <c r="BR1018" s="30" t="str">
        <f t="shared" si="245"/>
        <v/>
      </c>
      <c r="BS1018" s="19" t="str">
        <f t="shared" si="246"/>
        <v/>
      </c>
      <c r="BT1018" s="40" t="str" cm="1">
        <f t="array" ref="BT1018">IFERROR(DATE(INDEX($BQ1018:$BS1018, $BK1018, MATCH($BN$5, $BQ$10:$BS$10, 0)), INDEX($BQ1018:$BS1018, $BK1018, MATCH($BN$4, $BQ$10:$BS$10, 0)), INDEX($BQ1018:$BS1018, $BK1018, MATCH($BN$3, $BQ$10:$BS$10, 0))), "")</f>
        <v/>
      </c>
      <c r="BV1018" s="19" t="str">
        <f t="shared" si="247"/>
        <v/>
      </c>
      <c r="BX1018" s="19" t="str">
        <f t="shared" si="248"/>
        <v/>
      </c>
      <c r="BZ1018" s="30" t="str">
        <f t="shared" si="252"/>
        <v/>
      </c>
      <c r="CA1018" s="13" t="str">
        <f t="shared" si="253"/>
        <v/>
      </c>
      <c r="CB1018" s="13" t="str">
        <f t="shared" si="254"/>
        <v/>
      </c>
      <c r="CC1018" s="13" t="str">
        <f t="shared" si="255"/>
        <v/>
      </c>
      <c r="CD1018" s="32" t="str">
        <f t="shared" si="256"/>
        <v/>
      </c>
      <c r="CF1018" s="52" t="str">
        <f t="shared" si="249"/>
        <v/>
      </c>
      <c r="CH1018" s="19" t="str">
        <f>IF($CF1018="", "", COUNTIF($CF$12:$CF$1210, "&gt;"&amp;$CF1018)+1+COUNTIF($CF$12:$CF1018, $CF1018)-1)</f>
        <v/>
      </c>
      <c r="CJ1018" s="19" t="str">
        <f t="shared" si="250"/>
        <v/>
      </c>
      <c r="CL1018" s="87" t="str">
        <f t="shared" si="251"/>
        <v/>
      </c>
    </row>
    <row r="1019" spans="1:90" x14ac:dyDescent="0.25">
      <c r="A1019" s="11" t="s">
        <v>0</v>
      </c>
      <c r="B1019" s="5"/>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7"/>
      <c r="AF1019" s="11" t="s">
        <v>0</v>
      </c>
      <c r="AG1019" s="12"/>
      <c r="AH1019" s="12"/>
      <c r="AI1019" s="12"/>
      <c r="AJ1019" s="12"/>
      <c r="AK1019" s="12"/>
      <c r="AL1019" s="12"/>
      <c r="AM1019" s="12"/>
      <c r="AN1019" s="12"/>
      <c r="AO1019" s="12"/>
      <c r="AP1019" s="12"/>
      <c r="AQ1019" s="12"/>
      <c r="AR1019" s="12"/>
      <c r="AS1019" s="12"/>
      <c r="AT1019" s="12"/>
      <c r="AU1019" s="12"/>
      <c r="AV1019" s="12"/>
      <c r="AW1019" s="12"/>
      <c r="AX1019" s="12"/>
      <c r="AY1019" s="12"/>
      <c r="AZ1019" s="37" t="str">
        <f t="shared" si="241"/>
        <v/>
      </c>
      <c r="BA1019" s="13" t="str" cm="1">
        <f t="array" ref="BA1019">IF(BA$10="", "", IF(IFERROR(INDEX($B1019:$AE1019, $BK1019, MATCH(BA$10, $B$11:$AE$11, 0)), "")="", "", IFERROR(VALUE(INDEX($B1019:$AE1019, $BK1019, MATCH(BA$10, $B$11:$AE$11, 0))), "")))</f>
        <v/>
      </c>
      <c r="BB1019" s="13" t="str" cm="1">
        <f t="array" ref="BB1019">IF(BB$10="", "", IF(IFERROR(INDEX($B1019:$AE1019, $BK1019, MATCH(BB$10, $B$11:$AE$11, 0)), "")="", "", IFERROR(VALUE(INDEX($B1019:$AE1019, $BK1019, MATCH(BB$10, $B$11:$AE$11, 0))), "")))</f>
        <v/>
      </c>
      <c r="BC1019" s="13" t="str" cm="1">
        <f t="array" ref="BC1019">IF(BC$10="", "", IF(IFERROR(INDEX($B1019:$AE1019, $BK1019, MATCH(BC$10, $B$11:$AE$11, 0)), "")="", "", IFERROR(VALUE(INDEX($B1019:$AE1019, $BK1019, MATCH(BC$10, $B$11:$AE$11, 0))), "")))</f>
        <v/>
      </c>
      <c r="BD1019" s="13" t="str" cm="1">
        <f t="array" ref="BD1019">IF(BD$10="", "", IF(IFERROR(INDEX($B1019:$AE1019, $BK1019, MATCH(BD$10, $B$11:$AE$11, 0)), "")="", "", IFERROR(VALUE(INDEX($B1019:$AE1019, $BK1019, MATCH(BD$10, $B$11:$AE$11, 0))), "")))</f>
        <v/>
      </c>
      <c r="BE1019" s="32" t="str" cm="1">
        <f t="array" ref="BE1019">IF(BE$10="", "", IF(IFERROR(INDEX($B1019:$AE1019, $BK1019, MATCH(BE$10, $B$11:$AE$11, 0)), "")="", "", IFERROR(VALUE(INDEX($B1019:$AE1019, $BK1019, MATCH(BE$10, $B$11:$AE$11, 0))), "")))</f>
        <v/>
      </c>
      <c r="BF1019" s="12"/>
      <c r="BG1019" s="44" t="str" cm="1">
        <f t="array" ref="BG1019">IF(BG$10="", "", IF(IFERROR(INDEX($B1019:$AE1019, $BK1019, MATCH(BG$10, $B$11:$AE$11, 0)), "")="", "", IFERROR(LEFT(INDEX($B1019:$AE1019, $BK1019, MATCH(BG$10, $B$11:$AE$11, 0)), 70), "")))</f>
        <v/>
      </c>
      <c r="BH1019" s="12"/>
      <c r="BI1019" s="44" t="str" cm="1">
        <f t="array" ref="BI1019">IF(BI$10="", "", IF(IFERROR(INDEX($B1019:$AE1019, $BK1019, MATCH(BI$10, $B$11:$AE$11, 0)), "")="", "", IFERROR(INDEX($B1019:$AE1019, $BK1019, MATCH(BI$10, $B$11:$AE$11, 0)), "")))</f>
        <v/>
      </c>
      <c r="BJ1019" s="12"/>
      <c r="BN1019" s="19" t="str" cm="1">
        <f t="array" ref="BN1019">IF($AZ$10="", "", IF(IFERROR(INDEX($B1019:$AE1019, $BK1019, MATCH($AZ$10, $B$11:$AE$11, 0)), "")="", "", IFERROR(INDEX($B1019:$AE1019, $BK1019, MATCH($AZ$10, $B$11:$AE$11, 0)), "")))</f>
        <v/>
      </c>
      <c r="BO1019" s="19" t="str">
        <f t="shared" si="242"/>
        <v/>
      </c>
      <c r="BP1019" s="19" t="str">
        <f t="shared" si="243"/>
        <v/>
      </c>
      <c r="BQ1019" s="19" t="str">
        <f t="shared" si="244"/>
        <v/>
      </c>
      <c r="BR1019" s="30" t="str">
        <f t="shared" si="245"/>
        <v/>
      </c>
      <c r="BS1019" s="19" t="str">
        <f t="shared" si="246"/>
        <v/>
      </c>
      <c r="BT1019" s="40" t="str" cm="1">
        <f t="array" ref="BT1019">IFERROR(DATE(INDEX($BQ1019:$BS1019, $BK1019, MATCH($BN$5, $BQ$10:$BS$10, 0)), INDEX($BQ1019:$BS1019, $BK1019, MATCH($BN$4, $BQ$10:$BS$10, 0)), INDEX($BQ1019:$BS1019, $BK1019, MATCH($BN$3, $BQ$10:$BS$10, 0))), "")</f>
        <v/>
      </c>
      <c r="BV1019" s="19" t="str">
        <f t="shared" si="247"/>
        <v/>
      </c>
      <c r="BX1019" s="19" t="str">
        <f t="shared" si="248"/>
        <v/>
      </c>
      <c r="BZ1019" s="30" t="str">
        <f t="shared" si="252"/>
        <v/>
      </c>
      <c r="CA1019" s="13" t="str">
        <f t="shared" si="253"/>
        <v/>
      </c>
      <c r="CB1019" s="13" t="str">
        <f t="shared" si="254"/>
        <v/>
      </c>
      <c r="CC1019" s="13" t="str">
        <f t="shared" si="255"/>
        <v/>
      </c>
      <c r="CD1019" s="32" t="str">
        <f t="shared" si="256"/>
        <v/>
      </c>
      <c r="CF1019" s="52" t="str">
        <f t="shared" si="249"/>
        <v/>
      </c>
      <c r="CH1019" s="19" t="str">
        <f>IF($CF1019="", "", COUNTIF($CF$12:$CF$1210, "&gt;"&amp;$CF1019)+1+COUNTIF($CF$12:$CF1019, $CF1019)-1)</f>
        <v/>
      </c>
      <c r="CJ1019" s="19" t="str">
        <f t="shared" si="250"/>
        <v/>
      </c>
      <c r="CL1019" s="87" t="str">
        <f t="shared" si="251"/>
        <v/>
      </c>
    </row>
    <row r="1020" spans="1:90" x14ac:dyDescent="0.25">
      <c r="A1020" s="11" t="s">
        <v>0</v>
      </c>
      <c r="B1020" s="5"/>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7"/>
      <c r="AF1020" s="11" t="s">
        <v>0</v>
      </c>
      <c r="AG1020" s="12"/>
      <c r="AH1020" s="12"/>
      <c r="AI1020" s="12"/>
      <c r="AJ1020" s="12"/>
      <c r="AK1020" s="12"/>
      <c r="AL1020" s="12"/>
      <c r="AM1020" s="12"/>
      <c r="AN1020" s="12"/>
      <c r="AO1020" s="12"/>
      <c r="AP1020" s="12"/>
      <c r="AQ1020" s="12"/>
      <c r="AR1020" s="12"/>
      <c r="AS1020" s="12"/>
      <c r="AT1020" s="12"/>
      <c r="AU1020" s="12"/>
      <c r="AV1020" s="12"/>
      <c r="AW1020" s="12"/>
      <c r="AX1020" s="12"/>
      <c r="AY1020" s="12"/>
      <c r="AZ1020" s="37" t="str">
        <f t="shared" si="241"/>
        <v/>
      </c>
      <c r="BA1020" s="13" t="str" cm="1">
        <f t="array" ref="BA1020">IF(BA$10="", "", IF(IFERROR(INDEX($B1020:$AE1020, $BK1020, MATCH(BA$10, $B$11:$AE$11, 0)), "")="", "", IFERROR(VALUE(INDEX($B1020:$AE1020, $BK1020, MATCH(BA$10, $B$11:$AE$11, 0))), "")))</f>
        <v/>
      </c>
      <c r="BB1020" s="13" t="str" cm="1">
        <f t="array" ref="BB1020">IF(BB$10="", "", IF(IFERROR(INDEX($B1020:$AE1020, $BK1020, MATCH(BB$10, $B$11:$AE$11, 0)), "")="", "", IFERROR(VALUE(INDEX($B1020:$AE1020, $BK1020, MATCH(BB$10, $B$11:$AE$11, 0))), "")))</f>
        <v/>
      </c>
      <c r="BC1020" s="13" t="str" cm="1">
        <f t="array" ref="BC1020">IF(BC$10="", "", IF(IFERROR(INDEX($B1020:$AE1020, $BK1020, MATCH(BC$10, $B$11:$AE$11, 0)), "")="", "", IFERROR(VALUE(INDEX($B1020:$AE1020, $BK1020, MATCH(BC$10, $B$11:$AE$11, 0))), "")))</f>
        <v/>
      </c>
      <c r="BD1020" s="13" t="str" cm="1">
        <f t="array" ref="BD1020">IF(BD$10="", "", IF(IFERROR(INDEX($B1020:$AE1020, $BK1020, MATCH(BD$10, $B$11:$AE$11, 0)), "")="", "", IFERROR(VALUE(INDEX($B1020:$AE1020, $BK1020, MATCH(BD$10, $B$11:$AE$11, 0))), "")))</f>
        <v/>
      </c>
      <c r="BE1020" s="32" t="str" cm="1">
        <f t="array" ref="BE1020">IF(BE$10="", "", IF(IFERROR(INDEX($B1020:$AE1020, $BK1020, MATCH(BE$10, $B$11:$AE$11, 0)), "")="", "", IFERROR(VALUE(INDEX($B1020:$AE1020, $BK1020, MATCH(BE$10, $B$11:$AE$11, 0))), "")))</f>
        <v/>
      </c>
      <c r="BF1020" s="12"/>
      <c r="BG1020" s="44" t="str" cm="1">
        <f t="array" ref="BG1020">IF(BG$10="", "", IF(IFERROR(INDEX($B1020:$AE1020, $BK1020, MATCH(BG$10, $B$11:$AE$11, 0)), "")="", "", IFERROR(LEFT(INDEX($B1020:$AE1020, $BK1020, MATCH(BG$10, $B$11:$AE$11, 0)), 70), "")))</f>
        <v/>
      </c>
      <c r="BH1020" s="12"/>
      <c r="BI1020" s="44" t="str" cm="1">
        <f t="array" ref="BI1020">IF(BI$10="", "", IF(IFERROR(INDEX($B1020:$AE1020, $BK1020, MATCH(BI$10, $B$11:$AE$11, 0)), "")="", "", IFERROR(INDEX($B1020:$AE1020, $BK1020, MATCH(BI$10, $B$11:$AE$11, 0)), "")))</f>
        <v/>
      </c>
      <c r="BJ1020" s="12"/>
      <c r="BN1020" s="19" t="str" cm="1">
        <f t="array" ref="BN1020">IF($AZ$10="", "", IF(IFERROR(INDEX($B1020:$AE1020, $BK1020, MATCH($AZ$10, $B$11:$AE$11, 0)), "")="", "", IFERROR(INDEX($B1020:$AE1020, $BK1020, MATCH($AZ$10, $B$11:$AE$11, 0)), "")))</f>
        <v/>
      </c>
      <c r="BO1020" s="19" t="str">
        <f t="shared" si="242"/>
        <v/>
      </c>
      <c r="BP1020" s="19" t="str">
        <f t="shared" si="243"/>
        <v/>
      </c>
      <c r="BQ1020" s="19" t="str">
        <f t="shared" si="244"/>
        <v/>
      </c>
      <c r="BR1020" s="30" t="str">
        <f t="shared" si="245"/>
        <v/>
      </c>
      <c r="BS1020" s="19" t="str">
        <f t="shared" si="246"/>
        <v/>
      </c>
      <c r="BT1020" s="40" t="str" cm="1">
        <f t="array" ref="BT1020">IFERROR(DATE(INDEX($BQ1020:$BS1020, $BK1020, MATCH($BN$5, $BQ$10:$BS$10, 0)), INDEX($BQ1020:$BS1020, $BK1020, MATCH($BN$4, $BQ$10:$BS$10, 0)), INDEX($BQ1020:$BS1020, $BK1020, MATCH($BN$3, $BQ$10:$BS$10, 0))), "")</f>
        <v/>
      </c>
      <c r="BV1020" s="19" t="str">
        <f t="shared" si="247"/>
        <v/>
      </c>
      <c r="BX1020" s="19" t="str">
        <f t="shared" si="248"/>
        <v/>
      </c>
      <c r="BZ1020" s="30" t="str">
        <f t="shared" si="252"/>
        <v/>
      </c>
      <c r="CA1020" s="13" t="str">
        <f t="shared" si="253"/>
        <v/>
      </c>
      <c r="CB1020" s="13" t="str">
        <f t="shared" si="254"/>
        <v/>
      </c>
      <c r="CC1020" s="13" t="str">
        <f t="shared" si="255"/>
        <v/>
      </c>
      <c r="CD1020" s="32" t="str">
        <f t="shared" si="256"/>
        <v/>
      </c>
      <c r="CF1020" s="52" t="str">
        <f t="shared" si="249"/>
        <v/>
      </c>
      <c r="CH1020" s="19" t="str">
        <f>IF($CF1020="", "", COUNTIF($CF$12:$CF$1210, "&gt;"&amp;$CF1020)+1+COUNTIF($CF$12:$CF1020, $CF1020)-1)</f>
        <v/>
      </c>
      <c r="CJ1020" s="19" t="str">
        <f t="shared" si="250"/>
        <v/>
      </c>
      <c r="CL1020" s="87" t="str">
        <f t="shared" si="251"/>
        <v/>
      </c>
    </row>
    <row r="1021" spans="1:90" x14ac:dyDescent="0.25">
      <c r="A1021" s="11" t="s">
        <v>0</v>
      </c>
      <c r="B1021" s="5"/>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7"/>
      <c r="AF1021" s="11" t="s">
        <v>0</v>
      </c>
      <c r="AG1021" s="12"/>
      <c r="AH1021" s="12"/>
      <c r="AI1021" s="12"/>
      <c r="AJ1021" s="12"/>
      <c r="AK1021" s="12"/>
      <c r="AL1021" s="12"/>
      <c r="AM1021" s="12"/>
      <c r="AN1021" s="12"/>
      <c r="AO1021" s="12"/>
      <c r="AP1021" s="12"/>
      <c r="AQ1021" s="12"/>
      <c r="AR1021" s="12"/>
      <c r="AS1021" s="12"/>
      <c r="AT1021" s="12"/>
      <c r="AU1021" s="12"/>
      <c r="AV1021" s="12"/>
      <c r="AW1021" s="12"/>
      <c r="AX1021" s="12"/>
      <c r="AY1021" s="12"/>
      <c r="AZ1021" s="37" t="str">
        <f t="shared" si="241"/>
        <v/>
      </c>
      <c r="BA1021" s="13" t="str" cm="1">
        <f t="array" ref="BA1021">IF(BA$10="", "", IF(IFERROR(INDEX($B1021:$AE1021, $BK1021, MATCH(BA$10, $B$11:$AE$11, 0)), "")="", "", IFERROR(VALUE(INDEX($B1021:$AE1021, $BK1021, MATCH(BA$10, $B$11:$AE$11, 0))), "")))</f>
        <v/>
      </c>
      <c r="BB1021" s="13" t="str" cm="1">
        <f t="array" ref="BB1021">IF(BB$10="", "", IF(IFERROR(INDEX($B1021:$AE1021, $BK1021, MATCH(BB$10, $B$11:$AE$11, 0)), "")="", "", IFERROR(VALUE(INDEX($B1021:$AE1021, $BK1021, MATCH(BB$10, $B$11:$AE$11, 0))), "")))</f>
        <v/>
      </c>
      <c r="BC1021" s="13" t="str" cm="1">
        <f t="array" ref="BC1021">IF(BC$10="", "", IF(IFERROR(INDEX($B1021:$AE1021, $BK1021, MATCH(BC$10, $B$11:$AE$11, 0)), "")="", "", IFERROR(VALUE(INDEX($B1021:$AE1021, $BK1021, MATCH(BC$10, $B$11:$AE$11, 0))), "")))</f>
        <v/>
      </c>
      <c r="BD1021" s="13" t="str" cm="1">
        <f t="array" ref="BD1021">IF(BD$10="", "", IF(IFERROR(INDEX($B1021:$AE1021, $BK1021, MATCH(BD$10, $B$11:$AE$11, 0)), "")="", "", IFERROR(VALUE(INDEX($B1021:$AE1021, $BK1021, MATCH(BD$10, $B$11:$AE$11, 0))), "")))</f>
        <v/>
      </c>
      <c r="BE1021" s="32" t="str" cm="1">
        <f t="array" ref="BE1021">IF(BE$10="", "", IF(IFERROR(INDEX($B1021:$AE1021, $BK1021, MATCH(BE$10, $B$11:$AE$11, 0)), "")="", "", IFERROR(VALUE(INDEX($B1021:$AE1021, $BK1021, MATCH(BE$10, $B$11:$AE$11, 0))), "")))</f>
        <v/>
      </c>
      <c r="BF1021" s="12"/>
      <c r="BG1021" s="44" t="str" cm="1">
        <f t="array" ref="BG1021">IF(BG$10="", "", IF(IFERROR(INDEX($B1021:$AE1021, $BK1021, MATCH(BG$10, $B$11:$AE$11, 0)), "")="", "", IFERROR(LEFT(INDEX($B1021:$AE1021, $BK1021, MATCH(BG$10, $B$11:$AE$11, 0)), 70), "")))</f>
        <v/>
      </c>
      <c r="BH1021" s="12"/>
      <c r="BI1021" s="44" t="str" cm="1">
        <f t="array" ref="BI1021">IF(BI$10="", "", IF(IFERROR(INDEX($B1021:$AE1021, $BK1021, MATCH(BI$10, $B$11:$AE$11, 0)), "")="", "", IFERROR(INDEX($B1021:$AE1021, $BK1021, MATCH(BI$10, $B$11:$AE$11, 0)), "")))</f>
        <v/>
      </c>
      <c r="BJ1021" s="12"/>
      <c r="BN1021" s="19" t="str" cm="1">
        <f t="array" ref="BN1021">IF($AZ$10="", "", IF(IFERROR(INDEX($B1021:$AE1021, $BK1021, MATCH($AZ$10, $B$11:$AE$11, 0)), "")="", "", IFERROR(INDEX($B1021:$AE1021, $BK1021, MATCH($AZ$10, $B$11:$AE$11, 0)), "")))</f>
        <v/>
      </c>
      <c r="BO1021" s="19" t="str">
        <f t="shared" si="242"/>
        <v/>
      </c>
      <c r="BP1021" s="19" t="str">
        <f t="shared" si="243"/>
        <v/>
      </c>
      <c r="BQ1021" s="19" t="str">
        <f t="shared" si="244"/>
        <v/>
      </c>
      <c r="BR1021" s="30" t="str">
        <f t="shared" si="245"/>
        <v/>
      </c>
      <c r="BS1021" s="19" t="str">
        <f t="shared" si="246"/>
        <v/>
      </c>
      <c r="BT1021" s="40" t="str" cm="1">
        <f t="array" ref="BT1021">IFERROR(DATE(INDEX($BQ1021:$BS1021, $BK1021, MATCH($BN$5, $BQ$10:$BS$10, 0)), INDEX($BQ1021:$BS1021, $BK1021, MATCH($BN$4, $BQ$10:$BS$10, 0)), INDEX($BQ1021:$BS1021, $BK1021, MATCH($BN$3, $BQ$10:$BS$10, 0))), "")</f>
        <v/>
      </c>
      <c r="BV1021" s="19" t="str">
        <f t="shared" si="247"/>
        <v/>
      </c>
      <c r="BX1021" s="19" t="str">
        <f t="shared" si="248"/>
        <v/>
      </c>
      <c r="BZ1021" s="30" t="str">
        <f t="shared" si="252"/>
        <v/>
      </c>
      <c r="CA1021" s="13" t="str">
        <f t="shared" si="253"/>
        <v/>
      </c>
      <c r="CB1021" s="13" t="str">
        <f t="shared" si="254"/>
        <v/>
      </c>
      <c r="CC1021" s="13" t="str">
        <f t="shared" si="255"/>
        <v/>
      </c>
      <c r="CD1021" s="32" t="str">
        <f t="shared" si="256"/>
        <v/>
      </c>
      <c r="CF1021" s="52" t="str">
        <f t="shared" si="249"/>
        <v/>
      </c>
      <c r="CH1021" s="19" t="str">
        <f>IF($CF1021="", "", COUNTIF($CF$12:$CF$1210, "&gt;"&amp;$CF1021)+1+COUNTIF($CF$12:$CF1021, $CF1021)-1)</f>
        <v/>
      </c>
      <c r="CJ1021" s="19" t="str">
        <f t="shared" si="250"/>
        <v/>
      </c>
      <c r="CL1021" s="87" t="str">
        <f t="shared" si="251"/>
        <v/>
      </c>
    </row>
    <row r="1022" spans="1:90" x14ac:dyDescent="0.25">
      <c r="A1022" s="11" t="s">
        <v>0</v>
      </c>
      <c r="B1022" s="5"/>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7"/>
      <c r="AF1022" s="11" t="s">
        <v>0</v>
      </c>
      <c r="AG1022" s="12"/>
      <c r="AH1022" s="12"/>
      <c r="AI1022" s="12"/>
      <c r="AJ1022" s="12"/>
      <c r="AK1022" s="12"/>
      <c r="AL1022" s="12"/>
      <c r="AM1022" s="12"/>
      <c r="AN1022" s="12"/>
      <c r="AO1022" s="12"/>
      <c r="AP1022" s="12"/>
      <c r="AQ1022" s="12"/>
      <c r="AR1022" s="12"/>
      <c r="AS1022" s="12"/>
      <c r="AT1022" s="12"/>
      <c r="AU1022" s="12"/>
      <c r="AV1022" s="12"/>
      <c r="AW1022" s="12"/>
      <c r="AX1022" s="12"/>
      <c r="AY1022" s="12"/>
      <c r="AZ1022" s="37" t="str">
        <f t="shared" si="241"/>
        <v/>
      </c>
      <c r="BA1022" s="13" t="str" cm="1">
        <f t="array" ref="BA1022">IF(BA$10="", "", IF(IFERROR(INDEX($B1022:$AE1022, $BK1022, MATCH(BA$10, $B$11:$AE$11, 0)), "")="", "", IFERROR(VALUE(INDEX($B1022:$AE1022, $BK1022, MATCH(BA$10, $B$11:$AE$11, 0))), "")))</f>
        <v/>
      </c>
      <c r="BB1022" s="13" t="str" cm="1">
        <f t="array" ref="BB1022">IF(BB$10="", "", IF(IFERROR(INDEX($B1022:$AE1022, $BK1022, MATCH(BB$10, $B$11:$AE$11, 0)), "")="", "", IFERROR(VALUE(INDEX($B1022:$AE1022, $BK1022, MATCH(BB$10, $B$11:$AE$11, 0))), "")))</f>
        <v/>
      </c>
      <c r="BC1022" s="13" t="str" cm="1">
        <f t="array" ref="BC1022">IF(BC$10="", "", IF(IFERROR(INDEX($B1022:$AE1022, $BK1022, MATCH(BC$10, $B$11:$AE$11, 0)), "")="", "", IFERROR(VALUE(INDEX($B1022:$AE1022, $BK1022, MATCH(BC$10, $B$11:$AE$11, 0))), "")))</f>
        <v/>
      </c>
      <c r="BD1022" s="13" t="str" cm="1">
        <f t="array" ref="BD1022">IF(BD$10="", "", IF(IFERROR(INDEX($B1022:$AE1022, $BK1022, MATCH(BD$10, $B$11:$AE$11, 0)), "")="", "", IFERROR(VALUE(INDEX($B1022:$AE1022, $BK1022, MATCH(BD$10, $B$11:$AE$11, 0))), "")))</f>
        <v/>
      </c>
      <c r="BE1022" s="32" t="str" cm="1">
        <f t="array" ref="BE1022">IF(BE$10="", "", IF(IFERROR(INDEX($B1022:$AE1022, $BK1022, MATCH(BE$10, $B$11:$AE$11, 0)), "")="", "", IFERROR(VALUE(INDEX($B1022:$AE1022, $BK1022, MATCH(BE$10, $B$11:$AE$11, 0))), "")))</f>
        <v/>
      </c>
      <c r="BF1022" s="12"/>
      <c r="BG1022" s="44" t="str" cm="1">
        <f t="array" ref="BG1022">IF(BG$10="", "", IF(IFERROR(INDEX($B1022:$AE1022, $BK1022, MATCH(BG$10, $B$11:$AE$11, 0)), "")="", "", IFERROR(LEFT(INDEX($B1022:$AE1022, $BK1022, MATCH(BG$10, $B$11:$AE$11, 0)), 70), "")))</f>
        <v/>
      </c>
      <c r="BH1022" s="12"/>
      <c r="BI1022" s="44" t="str" cm="1">
        <f t="array" ref="BI1022">IF(BI$10="", "", IF(IFERROR(INDEX($B1022:$AE1022, $BK1022, MATCH(BI$10, $B$11:$AE$11, 0)), "")="", "", IFERROR(INDEX($B1022:$AE1022, $BK1022, MATCH(BI$10, $B$11:$AE$11, 0)), "")))</f>
        <v/>
      </c>
      <c r="BJ1022" s="12"/>
      <c r="BN1022" s="19" t="str" cm="1">
        <f t="array" ref="BN1022">IF($AZ$10="", "", IF(IFERROR(INDEX($B1022:$AE1022, $BK1022, MATCH($AZ$10, $B$11:$AE$11, 0)), "")="", "", IFERROR(INDEX($B1022:$AE1022, $BK1022, MATCH($AZ$10, $B$11:$AE$11, 0)), "")))</f>
        <v/>
      </c>
      <c r="BO1022" s="19" t="str">
        <f t="shared" si="242"/>
        <v/>
      </c>
      <c r="BP1022" s="19" t="str">
        <f t="shared" si="243"/>
        <v/>
      </c>
      <c r="BQ1022" s="19" t="str">
        <f t="shared" si="244"/>
        <v/>
      </c>
      <c r="BR1022" s="30" t="str">
        <f t="shared" si="245"/>
        <v/>
      </c>
      <c r="BS1022" s="19" t="str">
        <f t="shared" si="246"/>
        <v/>
      </c>
      <c r="BT1022" s="40" t="str" cm="1">
        <f t="array" ref="BT1022">IFERROR(DATE(INDEX($BQ1022:$BS1022, $BK1022, MATCH($BN$5, $BQ$10:$BS$10, 0)), INDEX($BQ1022:$BS1022, $BK1022, MATCH($BN$4, $BQ$10:$BS$10, 0)), INDEX($BQ1022:$BS1022, $BK1022, MATCH($BN$3, $BQ$10:$BS$10, 0))), "")</f>
        <v/>
      </c>
      <c r="BV1022" s="19" t="str">
        <f t="shared" si="247"/>
        <v/>
      </c>
      <c r="BX1022" s="19" t="str">
        <f t="shared" si="248"/>
        <v/>
      </c>
      <c r="BZ1022" s="30" t="str">
        <f t="shared" si="252"/>
        <v/>
      </c>
      <c r="CA1022" s="13" t="str">
        <f t="shared" si="253"/>
        <v/>
      </c>
      <c r="CB1022" s="13" t="str">
        <f t="shared" si="254"/>
        <v/>
      </c>
      <c r="CC1022" s="13" t="str">
        <f t="shared" si="255"/>
        <v/>
      </c>
      <c r="CD1022" s="32" t="str">
        <f t="shared" si="256"/>
        <v/>
      </c>
      <c r="CF1022" s="52" t="str">
        <f t="shared" si="249"/>
        <v/>
      </c>
      <c r="CH1022" s="19" t="str">
        <f>IF($CF1022="", "", COUNTIF($CF$12:$CF$1210, "&gt;"&amp;$CF1022)+1+COUNTIF($CF$12:$CF1022, $CF1022)-1)</f>
        <v/>
      </c>
      <c r="CJ1022" s="19" t="str">
        <f t="shared" si="250"/>
        <v/>
      </c>
      <c r="CL1022" s="87" t="str">
        <f t="shared" si="251"/>
        <v/>
      </c>
    </row>
    <row r="1023" spans="1:90" x14ac:dyDescent="0.25">
      <c r="A1023" s="11" t="s">
        <v>0</v>
      </c>
      <c r="B1023" s="5"/>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7"/>
      <c r="AF1023" s="11" t="s">
        <v>0</v>
      </c>
      <c r="AG1023" s="12"/>
      <c r="AH1023" s="12"/>
      <c r="AI1023" s="12"/>
      <c r="AJ1023" s="12"/>
      <c r="AK1023" s="12"/>
      <c r="AL1023" s="12"/>
      <c r="AM1023" s="12"/>
      <c r="AN1023" s="12"/>
      <c r="AO1023" s="12"/>
      <c r="AP1023" s="12"/>
      <c r="AQ1023" s="12"/>
      <c r="AR1023" s="12"/>
      <c r="AS1023" s="12"/>
      <c r="AT1023" s="12"/>
      <c r="AU1023" s="12"/>
      <c r="AV1023" s="12"/>
      <c r="AW1023" s="12"/>
      <c r="AX1023" s="12"/>
      <c r="AY1023" s="12"/>
      <c r="AZ1023" s="37" t="str">
        <f t="shared" si="241"/>
        <v/>
      </c>
      <c r="BA1023" s="13" t="str" cm="1">
        <f t="array" ref="BA1023">IF(BA$10="", "", IF(IFERROR(INDEX($B1023:$AE1023, $BK1023, MATCH(BA$10, $B$11:$AE$11, 0)), "")="", "", IFERROR(VALUE(INDEX($B1023:$AE1023, $BK1023, MATCH(BA$10, $B$11:$AE$11, 0))), "")))</f>
        <v/>
      </c>
      <c r="BB1023" s="13" t="str" cm="1">
        <f t="array" ref="BB1023">IF(BB$10="", "", IF(IFERROR(INDEX($B1023:$AE1023, $BK1023, MATCH(BB$10, $B$11:$AE$11, 0)), "")="", "", IFERROR(VALUE(INDEX($B1023:$AE1023, $BK1023, MATCH(BB$10, $B$11:$AE$11, 0))), "")))</f>
        <v/>
      </c>
      <c r="BC1023" s="13" t="str" cm="1">
        <f t="array" ref="BC1023">IF(BC$10="", "", IF(IFERROR(INDEX($B1023:$AE1023, $BK1023, MATCH(BC$10, $B$11:$AE$11, 0)), "")="", "", IFERROR(VALUE(INDEX($B1023:$AE1023, $BK1023, MATCH(BC$10, $B$11:$AE$11, 0))), "")))</f>
        <v/>
      </c>
      <c r="BD1023" s="13" t="str" cm="1">
        <f t="array" ref="BD1023">IF(BD$10="", "", IF(IFERROR(INDEX($B1023:$AE1023, $BK1023, MATCH(BD$10, $B$11:$AE$11, 0)), "")="", "", IFERROR(VALUE(INDEX($B1023:$AE1023, $BK1023, MATCH(BD$10, $B$11:$AE$11, 0))), "")))</f>
        <v/>
      </c>
      <c r="BE1023" s="32" t="str" cm="1">
        <f t="array" ref="BE1023">IF(BE$10="", "", IF(IFERROR(INDEX($B1023:$AE1023, $BK1023, MATCH(BE$10, $B$11:$AE$11, 0)), "")="", "", IFERROR(VALUE(INDEX($B1023:$AE1023, $BK1023, MATCH(BE$10, $B$11:$AE$11, 0))), "")))</f>
        <v/>
      </c>
      <c r="BF1023" s="12"/>
      <c r="BG1023" s="44" t="str" cm="1">
        <f t="array" ref="BG1023">IF(BG$10="", "", IF(IFERROR(INDEX($B1023:$AE1023, $BK1023, MATCH(BG$10, $B$11:$AE$11, 0)), "")="", "", IFERROR(LEFT(INDEX($B1023:$AE1023, $BK1023, MATCH(BG$10, $B$11:$AE$11, 0)), 70), "")))</f>
        <v/>
      </c>
      <c r="BH1023" s="12"/>
      <c r="BI1023" s="44" t="str" cm="1">
        <f t="array" ref="BI1023">IF(BI$10="", "", IF(IFERROR(INDEX($B1023:$AE1023, $BK1023, MATCH(BI$10, $B$11:$AE$11, 0)), "")="", "", IFERROR(INDEX($B1023:$AE1023, $BK1023, MATCH(BI$10, $B$11:$AE$11, 0)), "")))</f>
        <v/>
      </c>
      <c r="BJ1023" s="12"/>
      <c r="BN1023" s="19" t="str" cm="1">
        <f t="array" ref="BN1023">IF($AZ$10="", "", IF(IFERROR(INDEX($B1023:$AE1023, $BK1023, MATCH($AZ$10, $B$11:$AE$11, 0)), "")="", "", IFERROR(INDEX($B1023:$AE1023, $BK1023, MATCH($AZ$10, $B$11:$AE$11, 0)), "")))</f>
        <v/>
      </c>
      <c r="BO1023" s="19" t="str">
        <f t="shared" si="242"/>
        <v/>
      </c>
      <c r="BP1023" s="19" t="str">
        <f t="shared" si="243"/>
        <v/>
      </c>
      <c r="BQ1023" s="19" t="str">
        <f t="shared" si="244"/>
        <v/>
      </c>
      <c r="BR1023" s="30" t="str">
        <f t="shared" si="245"/>
        <v/>
      </c>
      <c r="BS1023" s="19" t="str">
        <f t="shared" si="246"/>
        <v/>
      </c>
      <c r="BT1023" s="40" t="str" cm="1">
        <f t="array" ref="BT1023">IFERROR(DATE(INDEX($BQ1023:$BS1023, $BK1023, MATCH($BN$5, $BQ$10:$BS$10, 0)), INDEX($BQ1023:$BS1023, $BK1023, MATCH($BN$4, $BQ$10:$BS$10, 0)), INDEX($BQ1023:$BS1023, $BK1023, MATCH($BN$3, $BQ$10:$BS$10, 0))), "")</f>
        <v/>
      </c>
      <c r="BV1023" s="19" t="str">
        <f t="shared" si="247"/>
        <v/>
      </c>
      <c r="BX1023" s="19" t="str">
        <f t="shared" si="248"/>
        <v/>
      </c>
      <c r="BZ1023" s="30" t="str">
        <f t="shared" si="252"/>
        <v/>
      </c>
      <c r="CA1023" s="13" t="str">
        <f t="shared" si="253"/>
        <v/>
      </c>
      <c r="CB1023" s="13" t="str">
        <f t="shared" si="254"/>
        <v/>
      </c>
      <c r="CC1023" s="13" t="str">
        <f t="shared" si="255"/>
        <v/>
      </c>
      <c r="CD1023" s="32" t="str">
        <f t="shared" si="256"/>
        <v/>
      </c>
      <c r="CF1023" s="52" t="str">
        <f t="shared" si="249"/>
        <v/>
      </c>
      <c r="CH1023" s="19" t="str">
        <f>IF($CF1023="", "", COUNTIF($CF$12:$CF$1210, "&gt;"&amp;$CF1023)+1+COUNTIF($CF$12:$CF1023, $CF1023)-1)</f>
        <v/>
      </c>
      <c r="CJ1023" s="19" t="str">
        <f t="shared" si="250"/>
        <v/>
      </c>
      <c r="CL1023" s="87" t="str">
        <f t="shared" si="251"/>
        <v/>
      </c>
    </row>
    <row r="1024" spans="1:90" x14ac:dyDescent="0.25">
      <c r="A1024" s="11" t="s">
        <v>0</v>
      </c>
      <c r="B1024" s="5"/>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7"/>
      <c r="AF1024" s="11" t="s">
        <v>0</v>
      </c>
      <c r="AG1024" s="12"/>
      <c r="AH1024" s="12"/>
      <c r="AI1024" s="12"/>
      <c r="AJ1024" s="12"/>
      <c r="AK1024" s="12"/>
      <c r="AL1024" s="12"/>
      <c r="AM1024" s="12"/>
      <c r="AN1024" s="12"/>
      <c r="AO1024" s="12"/>
      <c r="AP1024" s="12"/>
      <c r="AQ1024" s="12"/>
      <c r="AR1024" s="12"/>
      <c r="AS1024" s="12"/>
      <c r="AT1024" s="12"/>
      <c r="AU1024" s="12"/>
      <c r="AV1024" s="12"/>
      <c r="AW1024" s="12"/>
      <c r="AX1024" s="12"/>
      <c r="AY1024" s="12"/>
      <c r="AZ1024" s="37" t="str">
        <f t="shared" si="241"/>
        <v/>
      </c>
      <c r="BA1024" s="13" t="str" cm="1">
        <f t="array" ref="BA1024">IF(BA$10="", "", IF(IFERROR(INDEX($B1024:$AE1024, $BK1024, MATCH(BA$10, $B$11:$AE$11, 0)), "")="", "", IFERROR(VALUE(INDEX($B1024:$AE1024, $BK1024, MATCH(BA$10, $B$11:$AE$11, 0))), "")))</f>
        <v/>
      </c>
      <c r="BB1024" s="13" t="str" cm="1">
        <f t="array" ref="BB1024">IF(BB$10="", "", IF(IFERROR(INDEX($B1024:$AE1024, $BK1024, MATCH(BB$10, $B$11:$AE$11, 0)), "")="", "", IFERROR(VALUE(INDEX($B1024:$AE1024, $BK1024, MATCH(BB$10, $B$11:$AE$11, 0))), "")))</f>
        <v/>
      </c>
      <c r="BC1024" s="13" t="str" cm="1">
        <f t="array" ref="BC1024">IF(BC$10="", "", IF(IFERROR(INDEX($B1024:$AE1024, $BK1024, MATCH(BC$10, $B$11:$AE$11, 0)), "")="", "", IFERROR(VALUE(INDEX($B1024:$AE1024, $BK1024, MATCH(BC$10, $B$11:$AE$11, 0))), "")))</f>
        <v/>
      </c>
      <c r="BD1024" s="13" t="str" cm="1">
        <f t="array" ref="BD1024">IF(BD$10="", "", IF(IFERROR(INDEX($B1024:$AE1024, $BK1024, MATCH(BD$10, $B$11:$AE$11, 0)), "")="", "", IFERROR(VALUE(INDEX($B1024:$AE1024, $BK1024, MATCH(BD$10, $B$11:$AE$11, 0))), "")))</f>
        <v/>
      </c>
      <c r="BE1024" s="32" t="str" cm="1">
        <f t="array" ref="BE1024">IF(BE$10="", "", IF(IFERROR(INDEX($B1024:$AE1024, $BK1024, MATCH(BE$10, $B$11:$AE$11, 0)), "")="", "", IFERROR(VALUE(INDEX($B1024:$AE1024, $BK1024, MATCH(BE$10, $B$11:$AE$11, 0))), "")))</f>
        <v/>
      </c>
      <c r="BF1024" s="12"/>
      <c r="BG1024" s="44" t="str" cm="1">
        <f t="array" ref="BG1024">IF(BG$10="", "", IF(IFERROR(INDEX($B1024:$AE1024, $BK1024, MATCH(BG$10, $B$11:$AE$11, 0)), "")="", "", IFERROR(LEFT(INDEX($B1024:$AE1024, $BK1024, MATCH(BG$10, $B$11:$AE$11, 0)), 70), "")))</f>
        <v/>
      </c>
      <c r="BH1024" s="12"/>
      <c r="BI1024" s="44" t="str" cm="1">
        <f t="array" ref="BI1024">IF(BI$10="", "", IF(IFERROR(INDEX($B1024:$AE1024, $BK1024, MATCH(BI$10, $B$11:$AE$11, 0)), "")="", "", IFERROR(INDEX($B1024:$AE1024, $BK1024, MATCH(BI$10, $B$11:$AE$11, 0)), "")))</f>
        <v/>
      </c>
      <c r="BJ1024" s="12"/>
      <c r="BN1024" s="19" t="str" cm="1">
        <f t="array" ref="BN1024">IF($AZ$10="", "", IF(IFERROR(INDEX($B1024:$AE1024, $BK1024, MATCH($AZ$10, $B$11:$AE$11, 0)), "")="", "", IFERROR(INDEX($B1024:$AE1024, $BK1024, MATCH($AZ$10, $B$11:$AE$11, 0)), "")))</f>
        <v/>
      </c>
      <c r="BO1024" s="19" t="str">
        <f t="shared" si="242"/>
        <v/>
      </c>
      <c r="BP1024" s="19" t="str">
        <f t="shared" si="243"/>
        <v/>
      </c>
      <c r="BQ1024" s="19" t="str">
        <f t="shared" si="244"/>
        <v/>
      </c>
      <c r="BR1024" s="30" t="str">
        <f t="shared" si="245"/>
        <v/>
      </c>
      <c r="BS1024" s="19" t="str">
        <f t="shared" si="246"/>
        <v/>
      </c>
      <c r="BT1024" s="40" t="str" cm="1">
        <f t="array" ref="BT1024">IFERROR(DATE(INDEX($BQ1024:$BS1024, $BK1024, MATCH($BN$5, $BQ$10:$BS$10, 0)), INDEX($BQ1024:$BS1024, $BK1024, MATCH($BN$4, $BQ$10:$BS$10, 0)), INDEX($BQ1024:$BS1024, $BK1024, MATCH($BN$3, $BQ$10:$BS$10, 0))), "")</f>
        <v/>
      </c>
      <c r="BV1024" s="19" t="str">
        <f t="shared" si="247"/>
        <v/>
      </c>
      <c r="BX1024" s="19" t="str">
        <f t="shared" si="248"/>
        <v/>
      </c>
      <c r="BZ1024" s="30" t="str">
        <f t="shared" si="252"/>
        <v/>
      </c>
      <c r="CA1024" s="13" t="str">
        <f t="shared" si="253"/>
        <v/>
      </c>
      <c r="CB1024" s="13" t="str">
        <f t="shared" si="254"/>
        <v/>
      </c>
      <c r="CC1024" s="13" t="str">
        <f t="shared" si="255"/>
        <v/>
      </c>
      <c r="CD1024" s="32" t="str">
        <f t="shared" si="256"/>
        <v/>
      </c>
      <c r="CF1024" s="52" t="str">
        <f t="shared" si="249"/>
        <v/>
      </c>
      <c r="CH1024" s="19" t="str">
        <f>IF($CF1024="", "", COUNTIF($CF$12:$CF$1210, "&gt;"&amp;$CF1024)+1+COUNTIF($CF$12:$CF1024, $CF1024)-1)</f>
        <v/>
      </c>
      <c r="CJ1024" s="19" t="str">
        <f t="shared" si="250"/>
        <v/>
      </c>
      <c r="CL1024" s="87" t="str">
        <f t="shared" si="251"/>
        <v/>
      </c>
    </row>
    <row r="1025" spans="1:90" x14ac:dyDescent="0.25">
      <c r="A1025" s="11" t="s">
        <v>0</v>
      </c>
      <c r="B1025" s="5"/>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7"/>
      <c r="AF1025" s="11" t="s">
        <v>0</v>
      </c>
      <c r="AG1025" s="12"/>
      <c r="AH1025" s="12"/>
      <c r="AI1025" s="12"/>
      <c r="AJ1025" s="12"/>
      <c r="AK1025" s="12"/>
      <c r="AL1025" s="12"/>
      <c r="AM1025" s="12"/>
      <c r="AN1025" s="12"/>
      <c r="AO1025" s="12"/>
      <c r="AP1025" s="12"/>
      <c r="AQ1025" s="12"/>
      <c r="AR1025" s="12"/>
      <c r="AS1025" s="12"/>
      <c r="AT1025" s="12"/>
      <c r="AU1025" s="12"/>
      <c r="AV1025" s="12"/>
      <c r="AW1025" s="12"/>
      <c r="AX1025" s="12"/>
      <c r="AY1025" s="12"/>
      <c r="AZ1025" s="37" t="str">
        <f t="shared" si="241"/>
        <v/>
      </c>
      <c r="BA1025" s="13" t="str" cm="1">
        <f t="array" ref="BA1025">IF(BA$10="", "", IF(IFERROR(INDEX($B1025:$AE1025, $BK1025, MATCH(BA$10, $B$11:$AE$11, 0)), "")="", "", IFERROR(VALUE(INDEX($B1025:$AE1025, $BK1025, MATCH(BA$10, $B$11:$AE$11, 0))), "")))</f>
        <v/>
      </c>
      <c r="BB1025" s="13" t="str" cm="1">
        <f t="array" ref="BB1025">IF(BB$10="", "", IF(IFERROR(INDEX($B1025:$AE1025, $BK1025, MATCH(BB$10, $B$11:$AE$11, 0)), "")="", "", IFERROR(VALUE(INDEX($B1025:$AE1025, $BK1025, MATCH(BB$10, $B$11:$AE$11, 0))), "")))</f>
        <v/>
      </c>
      <c r="BC1025" s="13" t="str" cm="1">
        <f t="array" ref="BC1025">IF(BC$10="", "", IF(IFERROR(INDEX($B1025:$AE1025, $BK1025, MATCH(BC$10, $B$11:$AE$11, 0)), "")="", "", IFERROR(VALUE(INDEX($B1025:$AE1025, $BK1025, MATCH(BC$10, $B$11:$AE$11, 0))), "")))</f>
        <v/>
      </c>
      <c r="BD1025" s="13" t="str" cm="1">
        <f t="array" ref="BD1025">IF(BD$10="", "", IF(IFERROR(INDEX($B1025:$AE1025, $BK1025, MATCH(BD$10, $B$11:$AE$11, 0)), "")="", "", IFERROR(VALUE(INDEX($B1025:$AE1025, $BK1025, MATCH(BD$10, $B$11:$AE$11, 0))), "")))</f>
        <v/>
      </c>
      <c r="BE1025" s="32" t="str" cm="1">
        <f t="array" ref="BE1025">IF(BE$10="", "", IF(IFERROR(INDEX($B1025:$AE1025, $BK1025, MATCH(BE$10, $B$11:$AE$11, 0)), "")="", "", IFERROR(VALUE(INDEX($B1025:$AE1025, $BK1025, MATCH(BE$10, $B$11:$AE$11, 0))), "")))</f>
        <v/>
      </c>
      <c r="BF1025" s="12"/>
      <c r="BG1025" s="44" t="str" cm="1">
        <f t="array" ref="BG1025">IF(BG$10="", "", IF(IFERROR(INDEX($B1025:$AE1025, $BK1025, MATCH(BG$10, $B$11:$AE$11, 0)), "")="", "", IFERROR(LEFT(INDEX($B1025:$AE1025, $BK1025, MATCH(BG$10, $B$11:$AE$11, 0)), 70), "")))</f>
        <v/>
      </c>
      <c r="BH1025" s="12"/>
      <c r="BI1025" s="44" t="str" cm="1">
        <f t="array" ref="BI1025">IF(BI$10="", "", IF(IFERROR(INDEX($B1025:$AE1025, $BK1025, MATCH(BI$10, $B$11:$AE$11, 0)), "")="", "", IFERROR(INDEX($B1025:$AE1025, $BK1025, MATCH(BI$10, $B$11:$AE$11, 0)), "")))</f>
        <v/>
      </c>
      <c r="BJ1025" s="12"/>
      <c r="BN1025" s="19" t="str" cm="1">
        <f t="array" ref="BN1025">IF($AZ$10="", "", IF(IFERROR(INDEX($B1025:$AE1025, $BK1025, MATCH($AZ$10, $B$11:$AE$11, 0)), "")="", "", IFERROR(INDEX($B1025:$AE1025, $BK1025, MATCH($AZ$10, $B$11:$AE$11, 0)), "")))</f>
        <v/>
      </c>
      <c r="BO1025" s="19" t="str">
        <f t="shared" si="242"/>
        <v/>
      </c>
      <c r="BP1025" s="19" t="str">
        <f t="shared" si="243"/>
        <v/>
      </c>
      <c r="BQ1025" s="19" t="str">
        <f t="shared" si="244"/>
        <v/>
      </c>
      <c r="BR1025" s="30" t="str">
        <f t="shared" si="245"/>
        <v/>
      </c>
      <c r="BS1025" s="19" t="str">
        <f t="shared" si="246"/>
        <v/>
      </c>
      <c r="BT1025" s="40" t="str" cm="1">
        <f t="array" ref="BT1025">IFERROR(DATE(INDEX($BQ1025:$BS1025, $BK1025, MATCH($BN$5, $BQ$10:$BS$10, 0)), INDEX($BQ1025:$BS1025, $BK1025, MATCH($BN$4, $BQ$10:$BS$10, 0)), INDEX($BQ1025:$BS1025, $BK1025, MATCH($BN$3, $BQ$10:$BS$10, 0))), "")</f>
        <v/>
      </c>
      <c r="BV1025" s="19" t="str">
        <f t="shared" si="247"/>
        <v/>
      </c>
      <c r="BX1025" s="19" t="str">
        <f t="shared" si="248"/>
        <v/>
      </c>
      <c r="BZ1025" s="30" t="str">
        <f t="shared" si="252"/>
        <v/>
      </c>
      <c r="CA1025" s="13" t="str">
        <f t="shared" si="253"/>
        <v/>
      </c>
      <c r="CB1025" s="13" t="str">
        <f t="shared" si="254"/>
        <v/>
      </c>
      <c r="CC1025" s="13" t="str">
        <f t="shared" si="255"/>
        <v/>
      </c>
      <c r="CD1025" s="32" t="str">
        <f t="shared" si="256"/>
        <v/>
      </c>
      <c r="CF1025" s="52" t="str">
        <f t="shared" si="249"/>
        <v/>
      </c>
      <c r="CH1025" s="19" t="str">
        <f>IF($CF1025="", "", COUNTIF($CF$12:$CF$1210, "&gt;"&amp;$CF1025)+1+COUNTIF($CF$12:$CF1025, $CF1025)-1)</f>
        <v/>
      </c>
      <c r="CJ1025" s="19" t="str">
        <f t="shared" si="250"/>
        <v/>
      </c>
      <c r="CL1025" s="87" t="str">
        <f t="shared" si="251"/>
        <v/>
      </c>
    </row>
    <row r="1026" spans="1:90" x14ac:dyDescent="0.25">
      <c r="A1026" s="11" t="s">
        <v>0</v>
      </c>
      <c r="B1026" s="5"/>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7"/>
      <c r="AF1026" s="11" t="s">
        <v>0</v>
      </c>
      <c r="AG1026" s="12"/>
      <c r="AH1026" s="12"/>
      <c r="AI1026" s="12"/>
      <c r="AJ1026" s="12"/>
      <c r="AK1026" s="12"/>
      <c r="AL1026" s="12"/>
      <c r="AM1026" s="12"/>
      <c r="AN1026" s="12"/>
      <c r="AO1026" s="12"/>
      <c r="AP1026" s="12"/>
      <c r="AQ1026" s="12"/>
      <c r="AR1026" s="12"/>
      <c r="AS1026" s="12"/>
      <c r="AT1026" s="12"/>
      <c r="AU1026" s="12"/>
      <c r="AV1026" s="12"/>
      <c r="AW1026" s="12"/>
      <c r="AX1026" s="12"/>
      <c r="AY1026" s="12"/>
      <c r="AZ1026" s="37" t="str">
        <f t="shared" si="241"/>
        <v/>
      </c>
      <c r="BA1026" s="13" t="str" cm="1">
        <f t="array" ref="BA1026">IF(BA$10="", "", IF(IFERROR(INDEX($B1026:$AE1026, $BK1026, MATCH(BA$10, $B$11:$AE$11, 0)), "")="", "", IFERROR(VALUE(INDEX($B1026:$AE1026, $BK1026, MATCH(BA$10, $B$11:$AE$11, 0))), "")))</f>
        <v/>
      </c>
      <c r="BB1026" s="13" t="str" cm="1">
        <f t="array" ref="BB1026">IF(BB$10="", "", IF(IFERROR(INDEX($B1026:$AE1026, $BK1026, MATCH(BB$10, $B$11:$AE$11, 0)), "")="", "", IFERROR(VALUE(INDEX($B1026:$AE1026, $BK1026, MATCH(BB$10, $B$11:$AE$11, 0))), "")))</f>
        <v/>
      </c>
      <c r="BC1026" s="13" t="str" cm="1">
        <f t="array" ref="BC1026">IF(BC$10="", "", IF(IFERROR(INDEX($B1026:$AE1026, $BK1026, MATCH(BC$10, $B$11:$AE$11, 0)), "")="", "", IFERROR(VALUE(INDEX($B1026:$AE1026, $BK1026, MATCH(BC$10, $B$11:$AE$11, 0))), "")))</f>
        <v/>
      </c>
      <c r="BD1026" s="13" t="str" cm="1">
        <f t="array" ref="BD1026">IF(BD$10="", "", IF(IFERROR(INDEX($B1026:$AE1026, $BK1026, MATCH(BD$10, $B$11:$AE$11, 0)), "")="", "", IFERROR(VALUE(INDEX($B1026:$AE1026, $BK1026, MATCH(BD$10, $B$11:$AE$11, 0))), "")))</f>
        <v/>
      </c>
      <c r="BE1026" s="32" t="str" cm="1">
        <f t="array" ref="BE1026">IF(BE$10="", "", IF(IFERROR(INDEX($B1026:$AE1026, $BK1026, MATCH(BE$10, $B$11:$AE$11, 0)), "")="", "", IFERROR(VALUE(INDEX($B1026:$AE1026, $BK1026, MATCH(BE$10, $B$11:$AE$11, 0))), "")))</f>
        <v/>
      </c>
      <c r="BF1026" s="12"/>
      <c r="BG1026" s="44" t="str" cm="1">
        <f t="array" ref="BG1026">IF(BG$10="", "", IF(IFERROR(INDEX($B1026:$AE1026, $BK1026, MATCH(BG$10, $B$11:$AE$11, 0)), "")="", "", IFERROR(LEFT(INDEX($B1026:$AE1026, $BK1026, MATCH(BG$10, $B$11:$AE$11, 0)), 70), "")))</f>
        <v/>
      </c>
      <c r="BH1026" s="12"/>
      <c r="BI1026" s="44" t="str" cm="1">
        <f t="array" ref="BI1026">IF(BI$10="", "", IF(IFERROR(INDEX($B1026:$AE1026, $BK1026, MATCH(BI$10, $B$11:$AE$11, 0)), "")="", "", IFERROR(INDEX($B1026:$AE1026, $BK1026, MATCH(BI$10, $B$11:$AE$11, 0)), "")))</f>
        <v/>
      </c>
      <c r="BJ1026" s="12"/>
      <c r="BN1026" s="19" t="str" cm="1">
        <f t="array" ref="BN1026">IF($AZ$10="", "", IF(IFERROR(INDEX($B1026:$AE1026, $BK1026, MATCH($AZ$10, $B$11:$AE$11, 0)), "")="", "", IFERROR(INDEX($B1026:$AE1026, $BK1026, MATCH($AZ$10, $B$11:$AE$11, 0)), "")))</f>
        <v/>
      </c>
      <c r="BO1026" s="19" t="str">
        <f t="shared" si="242"/>
        <v/>
      </c>
      <c r="BP1026" s="19" t="str">
        <f t="shared" si="243"/>
        <v/>
      </c>
      <c r="BQ1026" s="19" t="str">
        <f t="shared" si="244"/>
        <v/>
      </c>
      <c r="BR1026" s="30" t="str">
        <f t="shared" si="245"/>
        <v/>
      </c>
      <c r="BS1026" s="19" t="str">
        <f t="shared" si="246"/>
        <v/>
      </c>
      <c r="BT1026" s="40" t="str" cm="1">
        <f t="array" ref="BT1026">IFERROR(DATE(INDEX($BQ1026:$BS1026, $BK1026, MATCH($BN$5, $BQ$10:$BS$10, 0)), INDEX($BQ1026:$BS1026, $BK1026, MATCH($BN$4, $BQ$10:$BS$10, 0)), INDEX($BQ1026:$BS1026, $BK1026, MATCH($BN$3, $BQ$10:$BS$10, 0))), "")</f>
        <v/>
      </c>
      <c r="BV1026" s="19" t="str">
        <f t="shared" si="247"/>
        <v/>
      </c>
      <c r="BX1026" s="19" t="str">
        <f t="shared" si="248"/>
        <v/>
      </c>
      <c r="BZ1026" s="30" t="str">
        <f t="shared" si="252"/>
        <v/>
      </c>
      <c r="CA1026" s="13" t="str">
        <f t="shared" si="253"/>
        <v/>
      </c>
      <c r="CB1026" s="13" t="str">
        <f t="shared" si="254"/>
        <v/>
      </c>
      <c r="CC1026" s="13" t="str">
        <f t="shared" si="255"/>
        <v/>
      </c>
      <c r="CD1026" s="32" t="str">
        <f t="shared" si="256"/>
        <v/>
      </c>
      <c r="CF1026" s="52" t="str">
        <f t="shared" si="249"/>
        <v/>
      </c>
      <c r="CH1026" s="19" t="str">
        <f>IF($CF1026="", "", COUNTIF($CF$12:$CF$1210, "&gt;"&amp;$CF1026)+1+COUNTIF($CF$12:$CF1026, $CF1026)-1)</f>
        <v/>
      </c>
      <c r="CJ1026" s="19" t="str">
        <f t="shared" si="250"/>
        <v/>
      </c>
      <c r="CL1026" s="87" t="str">
        <f t="shared" si="251"/>
        <v/>
      </c>
    </row>
    <row r="1027" spans="1:90" x14ac:dyDescent="0.25">
      <c r="A1027" s="11" t="s">
        <v>0</v>
      </c>
      <c r="B1027" s="5"/>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7"/>
      <c r="AF1027" s="11" t="s">
        <v>0</v>
      </c>
      <c r="AG1027" s="12"/>
      <c r="AH1027" s="12"/>
      <c r="AI1027" s="12"/>
      <c r="AJ1027" s="12"/>
      <c r="AK1027" s="12"/>
      <c r="AL1027" s="12"/>
      <c r="AM1027" s="12"/>
      <c r="AN1027" s="12"/>
      <c r="AO1027" s="12"/>
      <c r="AP1027" s="12"/>
      <c r="AQ1027" s="12"/>
      <c r="AR1027" s="12"/>
      <c r="AS1027" s="12"/>
      <c r="AT1027" s="12"/>
      <c r="AU1027" s="12"/>
      <c r="AV1027" s="12"/>
      <c r="AW1027" s="12"/>
      <c r="AX1027" s="12"/>
      <c r="AY1027" s="12"/>
      <c r="AZ1027" s="37" t="str">
        <f t="shared" si="241"/>
        <v/>
      </c>
      <c r="BA1027" s="13" t="str" cm="1">
        <f t="array" ref="BA1027">IF(BA$10="", "", IF(IFERROR(INDEX($B1027:$AE1027, $BK1027, MATCH(BA$10, $B$11:$AE$11, 0)), "")="", "", IFERROR(VALUE(INDEX($B1027:$AE1027, $BK1027, MATCH(BA$10, $B$11:$AE$11, 0))), "")))</f>
        <v/>
      </c>
      <c r="BB1027" s="13" t="str" cm="1">
        <f t="array" ref="BB1027">IF(BB$10="", "", IF(IFERROR(INDEX($B1027:$AE1027, $BK1027, MATCH(BB$10, $B$11:$AE$11, 0)), "")="", "", IFERROR(VALUE(INDEX($B1027:$AE1027, $BK1027, MATCH(BB$10, $B$11:$AE$11, 0))), "")))</f>
        <v/>
      </c>
      <c r="BC1027" s="13" t="str" cm="1">
        <f t="array" ref="BC1027">IF(BC$10="", "", IF(IFERROR(INDEX($B1027:$AE1027, $BK1027, MATCH(BC$10, $B$11:$AE$11, 0)), "")="", "", IFERROR(VALUE(INDEX($B1027:$AE1027, $BK1027, MATCH(BC$10, $B$11:$AE$11, 0))), "")))</f>
        <v/>
      </c>
      <c r="BD1027" s="13" t="str" cm="1">
        <f t="array" ref="BD1027">IF(BD$10="", "", IF(IFERROR(INDEX($B1027:$AE1027, $BK1027, MATCH(BD$10, $B$11:$AE$11, 0)), "")="", "", IFERROR(VALUE(INDEX($B1027:$AE1027, $BK1027, MATCH(BD$10, $B$11:$AE$11, 0))), "")))</f>
        <v/>
      </c>
      <c r="BE1027" s="32" t="str" cm="1">
        <f t="array" ref="BE1027">IF(BE$10="", "", IF(IFERROR(INDEX($B1027:$AE1027, $BK1027, MATCH(BE$10, $B$11:$AE$11, 0)), "")="", "", IFERROR(VALUE(INDEX($B1027:$AE1027, $BK1027, MATCH(BE$10, $B$11:$AE$11, 0))), "")))</f>
        <v/>
      </c>
      <c r="BF1027" s="12"/>
      <c r="BG1027" s="44" t="str" cm="1">
        <f t="array" ref="BG1027">IF(BG$10="", "", IF(IFERROR(INDEX($B1027:$AE1027, $BK1027, MATCH(BG$10, $B$11:$AE$11, 0)), "")="", "", IFERROR(LEFT(INDEX($B1027:$AE1027, $BK1027, MATCH(BG$10, $B$11:$AE$11, 0)), 70), "")))</f>
        <v/>
      </c>
      <c r="BH1027" s="12"/>
      <c r="BI1027" s="44" t="str" cm="1">
        <f t="array" ref="BI1027">IF(BI$10="", "", IF(IFERROR(INDEX($B1027:$AE1027, $BK1027, MATCH(BI$10, $B$11:$AE$11, 0)), "")="", "", IFERROR(INDEX($B1027:$AE1027, $BK1027, MATCH(BI$10, $B$11:$AE$11, 0)), "")))</f>
        <v/>
      </c>
      <c r="BJ1027" s="12"/>
      <c r="BN1027" s="19" t="str" cm="1">
        <f t="array" ref="BN1027">IF($AZ$10="", "", IF(IFERROR(INDEX($B1027:$AE1027, $BK1027, MATCH($AZ$10, $B$11:$AE$11, 0)), "")="", "", IFERROR(INDEX($B1027:$AE1027, $BK1027, MATCH($AZ$10, $B$11:$AE$11, 0)), "")))</f>
        <v/>
      </c>
      <c r="BO1027" s="19" t="str">
        <f t="shared" si="242"/>
        <v/>
      </c>
      <c r="BP1027" s="19" t="str">
        <f t="shared" si="243"/>
        <v/>
      </c>
      <c r="BQ1027" s="19" t="str">
        <f t="shared" si="244"/>
        <v/>
      </c>
      <c r="BR1027" s="30" t="str">
        <f t="shared" si="245"/>
        <v/>
      </c>
      <c r="BS1027" s="19" t="str">
        <f t="shared" si="246"/>
        <v/>
      </c>
      <c r="BT1027" s="40" t="str" cm="1">
        <f t="array" ref="BT1027">IFERROR(DATE(INDEX($BQ1027:$BS1027, $BK1027, MATCH($BN$5, $BQ$10:$BS$10, 0)), INDEX($BQ1027:$BS1027, $BK1027, MATCH($BN$4, $BQ$10:$BS$10, 0)), INDEX($BQ1027:$BS1027, $BK1027, MATCH($BN$3, $BQ$10:$BS$10, 0))), "")</f>
        <v/>
      </c>
      <c r="BV1027" s="19" t="str">
        <f t="shared" si="247"/>
        <v/>
      </c>
      <c r="BX1027" s="19" t="str">
        <f t="shared" si="248"/>
        <v/>
      </c>
      <c r="BZ1027" s="30" t="str">
        <f t="shared" si="252"/>
        <v/>
      </c>
      <c r="CA1027" s="13" t="str">
        <f t="shared" si="253"/>
        <v/>
      </c>
      <c r="CB1027" s="13" t="str">
        <f t="shared" si="254"/>
        <v/>
      </c>
      <c r="CC1027" s="13" t="str">
        <f t="shared" si="255"/>
        <v/>
      </c>
      <c r="CD1027" s="32" t="str">
        <f t="shared" si="256"/>
        <v/>
      </c>
      <c r="CF1027" s="52" t="str">
        <f t="shared" si="249"/>
        <v/>
      </c>
      <c r="CH1027" s="19" t="str">
        <f>IF($CF1027="", "", COUNTIF($CF$12:$CF$1210, "&gt;"&amp;$CF1027)+1+COUNTIF($CF$12:$CF1027, $CF1027)-1)</f>
        <v/>
      </c>
      <c r="CJ1027" s="19" t="str">
        <f t="shared" si="250"/>
        <v/>
      </c>
      <c r="CL1027" s="87" t="str">
        <f t="shared" si="251"/>
        <v/>
      </c>
    </row>
    <row r="1028" spans="1:90" x14ac:dyDescent="0.25">
      <c r="A1028" s="11" t="s">
        <v>0</v>
      </c>
      <c r="B1028" s="5"/>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7"/>
      <c r="AF1028" s="11" t="s">
        <v>0</v>
      </c>
      <c r="AG1028" s="12"/>
      <c r="AH1028" s="12"/>
      <c r="AI1028" s="12"/>
      <c r="AJ1028" s="12"/>
      <c r="AK1028" s="12"/>
      <c r="AL1028" s="12"/>
      <c r="AM1028" s="12"/>
      <c r="AN1028" s="12"/>
      <c r="AO1028" s="12"/>
      <c r="AP1028" s="12"/>
      <c r="AQ1028" s="12"/>
      <c r="AR1028" s="12"/>
      <c r="AS1028" s="12"/>
      <c r="AT1028" s="12"/>
      <c r="AU1028" s="12"/>
      <c r="AV1028" s="12"/>
      <c r="AW1028" s="12"/>
      <c r="AX1028" s="12"/>
      <c r="AY1028" s="12"/>
      <c r="AZ1028" s="37" t="str">
        <f t="shared" si="241"/>
        <v/>
      </c>
      <c r="BA1028" s="13" t="str" cm="1">
        <f t="array" ref="BA1028">IF(BA$10="", "", IF(IFERROR(INDEX($B1028:$AE1028, $BK1028, MATCH(BA$10, $B$11:$AE$11, 0)), "")="", "", IFERROR(VALUE(INDEX($B1028:$AE1028, $BK1028, MATCH(BA$10, $B$11:$AE$11, 0))), "")))</f>
        <v/>
      </c>
      <c r="BB1028" s="13" t="str" cm="1">
        <f t="array" ref="BB1028">IF(BB$10="", "", IF(IFERROR(INDEX($B1028:$AE1028, $BK1028, MATCH(BB$10, $B$11:$AE$11, 0)), "")="", "", IFERROR(VALUE(INDEX($B1028:$AE1028, $BK1028, MATCH(BB$10, $B$11:$AE$11, 0))), "")))</f>
        <v/>
      </c>
      <c r="BC1028" s="13" t="str" cm="1">
        <f t="array" ref="BC1028">IF(BC$10="", "", IF(IFERROR(INDEX($B1028:$AE1028, $BK1028, MATCH(BC$10, $B$11:$AE$11, 0)), "")="", "", IFERROR(VALUE(INDEX($B1028:$AE1028, $BK1028, MATCH(BC$10, $B$11:$AE$11, 0))), "")))</f>
        <v/>
      </c>
      <c r="BD1028" s="13" t="str" cm="1">
        <f t="array" ref="BD1028">IF(BD$10="", "", IF(IFERROR(INDEX($B1028:$AE1028, $BK1028, MATCH(BD$10, $B$11:$AE$11, 0)), "")="", "", IFERROR(VALUE(INDEX($B1028:$AE1028, $BK1028, MATCH(BD$10, $B$11:$AE$11, 0))), "")))</f>
        <v/>
      </c>
      <c r="BE1028" s="32" t="str" cm="1">
        <f t="array" ref="BE1028">IF(BE$10="", "", IF(IFERROR(INDEX($B1028:$AE1028, $BK1028, MATCH(BE$10, $B$11:$AE$11, 0)), "")="", "", IFERROR(VALUE(INDEX($B1028:$AE1028, $BK1028, MATCH(BE$10, $B$11:$AE$11, 0))), "")))</f>
        <v/>
      </c>
      <c r="BF1028" s="12"/>
      <c r="BG1028" s="44" t="str" cm="1">
        <f t="array" ref="BG1028">IF(BG$10="", "", IF(IFERROR(INDEX($B1028:$AE1028, $BK1028, MATCH(BG$10, $B$11:$AE$11, 0)), "")="", "", IFERROR(LEFT(INDEX($B1028:$AE1028, $BK1028, MATCH(BG$10, $B$11:$AE$11, 0)), 70), "")))</f>
        <v/>
      </c>
      <c r="BH1028" s="12"/>
      <c r="BI1028" s="44" t="str" cm="1">
        <f t="array" ref="BI1028">IF(BI$10="", "", IF(IFERROR(INDEX($B1028:$AE1028, $BK1028, MATCH(BI$10, $B$11:$AE$11, 0)), "")="", "", IFERROR(INDEX($B1028:$AE1028, $BK1028, MATCH(BI$10, $B$11:$AE$11, 0)), "")))</f>
        <v/>
      </c>
      <c r="BJ1028" s="12"/>
      <c r="BN1028" s="19" t="str" cm="1">
        <f t="array" ref="BN1028">IF($AZ$10="", "", IF(IFERROR(INDEX($B1028:$AE1028, $BK1028, MATCH($AZ$10, $B$11:$AE$11, 0)), "")="", "", IFERROR(INDEX($B1028:$AE1028, $BK1028, MATCH($AZ$10, $B$11:$AE$11, 0)), "")))</f>
        <v/>
      </c>
      <c r="BO1028" s="19" t="str">
        <f t="shared" si="242"/>
        <v/>
      </c>
      <c r="BP1028" s="19" t="str">
        <f t="shared" si="243"/>
        <v/>
      </c>
      <c r="BQ1028" s="19" t="str">
        <f t="shared" si="244"/>
        <v/>
      </c>
      <c r="BR1028" s="30" t="str">
        <f t="shared" si="245"/>
        <v/>
      </c>
      <c r="BS1028" s="19" t="str">
        <f t="shared" si="246"/>
        <v/>
      </c>
      <c r="BT1028" s="40" t="str" cm="1">
        <f t="array" ref="BT1028">IFERROR(DATE(INDEX($BQ1028:$BS1028, $BK1028, MATCH($BN$5, $BQ$10:$BS$10, 0)), INDEX($BQ1028:$BS1028, $BK1028, MATCH($BN$4, $BQ$10:$BS$10, 0)), INDEX($BQ1028:$BS1028, $BK1028, MATCH($BN$3, $BQ$10:$BS$10, 0))), "")</f>
        <v/>
      </c>
      <c r="BV1028" s="19" t="str">
        <f t="shared" si="247"/>
        <v/>
      </c>
      <c r="BX1028" s="19" t="str">
        <f t="shared" si="248"/>
        <v/>
      </c>
      <c r="BZ1028" s="30" t="str">
        <f t="shared" si="252"/>
        <v/>
      </c>
      <c r="CA1028" s="13" t="str">
        <f t="shared" si="253"/>
        <v/>
      </c>
      <c r="CB1028" s="13" t="str">
        <f t="shared" si="254"/>
        <v/>
      </c>
      <c r="CC1028" s="13" t="str">
        <f t="shared" si="255"/>
        <v/>
      </c>
      <c r="CD1028" s="32" t="str">
        <f t="shared" si="256"/>
        <v/>
      </c>
      <c r="CF1028" s="52" t="str">
        <f t="shared" si="249"/>
        <v/>
      </c>
      <c r="CH1028" s="19" t="str">
        <f>IF($CF1028="", "", COUNTIF($CF$12:$CF$1210, "&gt;"&amp;$CF1028)+1+COUNTIF($CF$12:$CF1028, $CF1028)-1)</f>
        <v/>
      </c>
      <c r="CJ1028" s="19" t="str">
        <f t="shared" si="250"/>
        <v/>
      </c>
      <c r="CL1028" s="87" t="str">
        <f t="shared" si="251"/>
        <v/>
      </c>
    </row>
    <row r="1029" spans="1:90" x14ac:dyDescent="0.25">
      <c r="A1029" s="11" t="s">
        <v>0</v>
      </c>
      <c r="B1029" s="5"/>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7"/>
      <c r="AF1029" s="11" t="s">
        <v>0</v>
      </c>
      <c r="AG1029" s="12"/>
      <c r="AH1029" s="12"/>
      <c r="AI1029" s="12"/>
      <c r="AJ1029" s="12"/>
      <c r="AK1029" s="12"/>
      <c r="AL1029" s="12"/>
      <c r="AM1029" s="12"/>
      <c r="AN1029" s="12"/>
      <c r="AO1029" s="12"/>
      <c r="AP1029" s="12"/>
      <c r="AQ1029" s="12"/>
      <c r="AR1029" s="12"/>
      <c r="AS1029" s="12"/>
      <c r="AT1029" s="12"/>
      <c r="AU1029" s="12"/>
      <c r="AV1029" s="12"/>
      <c r="AW1029" s="12"/>
      <c r="AX1029" s="12"/>
      <c r="AY1029" s="12"/>
      <c r="AZ1029" s="37" t="str">
        <f t="shared" si="241"/>
        <v/>
      </c>
      <c r="BA1029" s="13" t="str" cm="1">
        <f t="array" ref="BA1029">IF(BA$10="", "", IF(IFERROR(INDEX($B1029:$AE1029, $BK1029, MATCH(BA$10, $B$11:$AE$11, 0)), "")="", "", IFERROR(VALUE(INDEX($B1029:$AE1029, $BK1029, MATCH(BA$10, $B$11:$AE$11, 0))), "")))</f>
        <v/>
      </c>
      <c r="BB1029" s="13" t="str" cm="1">
        <f t="array" ref="BB1029">IF(BB$10="", "", IF(IFERROR(INDEX($B1029:$AE1029, $BK1029, MATCH(BB$10, $B$11:$AE$11, 0)), "")="", "", IFERROR(VALUE(INDEX($B1029:$AE1029, $BK1029, MATCH(BB$10, $B$11:$AE$11, 0))), "")))</f>
        <v/>
      </c>
      <c r="BC1029" s="13" t="str" cm="1">
        <f t="array" ref="BC1029">IF(BC$10="", "", IF(IFERROR(INDEX($B1029:$AE1029, $BK1029, MATCH(BC$10, $B$11:$AE$11, 0)), "")="", "", IFERROR(VALUE(INDEX($B1029:$AE1029, $BK1029, MATCH(BC$10, $B$11:$AE$11, 0))), "")))</f>
        <v/>
      </c>
      <c r="BD1029" s="13" t="str" cm="1">
        <f t="array" ref="BD1029">IF(BD$10="", "", IF(IFERROR(INDEX($B1029:$AE1029, $BK1029, MATCH(BD$10, $B$11:$AE$11, 0)), "")="", "", IFERROR(VALUE(INDEX($B1029:$AE1029, $BK1029, MATCH(BD$10, $B$11:$AE$11, 0))), "")))</f>
        <v/>
      </c>
      <c r="BE1029" s="32" t="str" cm="1">
        <f t="array" ref="BE1029">IF(BE$10="", "", IF(IFERROR(INDEX($B1029:$AE1029, $BK1029, MATCH(BE$10, $B$11:$AE$11, 0)), "")="", "", IFERROR(VALUE(INDEX($B1029:$AE1029, $BK1029, MATCH(BE$10, $B$11:$AE$11, 0))), "")))</f>
        <v/>
      </c>
      <c r="BF1029" s="12"/>
      <c r="BG1029" s="44" t="str" cm="1">
        <f t="array" ref="BG1029">IF(BG$10="", "", IF(IFERROR(INDEX($B1029:$AE1029, $BK1029, MATCH(BG$10, $B$11:$AE$11, 0)), "")="", "", IFERROR(LEFT(INDEX($B1029:$AE1029, $BK1029, MATCH(BG$10, $B$11:$AE$11, 0)), 70), "")))</f>
        <v/>
      </c>
      <c r="BH1029" s="12"/>
      <c r="BI1029" s="44" t="str" cm="1">
        <f t="array" ref="BI1029">IF(BI$10="", "", IF(IFERROR(INDEX($B1029:$AE1029, $BK1029, MATCH(BI$10, $B$11:$AE$11, 0)), "")="", "", IFERROR(INDEX($B1029:$AE1029, $BK1029, MATCH(BI$10, $B$11:$AE$11, 0)), "")))</f>
        <v/>
      </c>
      <c r="BJ1029" s="12"/>
      <c r="BN1029" s="19" t="str" cm="1">
        <f t="array" ref="BN1029">IF($AZ$10="", "", IF(IFERROR(INDEX($B1029:$AE1029, $BK1029, MATCH($AZ$10, $B$11:$AE$11, 0)), "")="", "", IFERROR(INDEX($B1029:$AE1029, $BK1029, MATCH($AZ$10, $B$11:$AE$11, 0)), "")))</f>
        <v/>
      </c>
      <c r="BO1029" s="19" t="str">
        <f t="shared" si="242"/>
        <v/>
      </c>
      <c r="BP1029" s="19" t="str">
        <f t="shared" si="243"/>
        <v/>
      </c>
      <c r="BQ1029" s="19" t="str">
        <f t="shared" si="244"/>
        <v/>
      </c>
      <c r="BR1029" s="30" t="str">
        <f t="shared" si="245"/>
        <v/>
      </c>
      <c r="BS1029" s="19" t="str">
        <f t="shared" si="246"/>
        <v/>
      </c>
      <c r="BT1029" s="40" t="str" cm="1">
        <f t="array" ref="BT1029">IFERROR(DATE(INDEX($BQ1029:$BS1029, $BK1029, MATCH($BN$5, $BQ$10:$BS$10, 0)), INDEX($BQ1029:$BS1029, $BK1029, MATCH($BN$4, $BQ$10:$BS$10, 0)), INDEX($BQ1029:$BS1029, $BK1029, MATCH($BN$3, $BQ$10:$BS$10, 0))), "")</f>
        <v/>
      </c>
      <c r="BV1029" s="19" t="str">
        <f t="shared" si="247"/>
        <v/>
      </c>
      <c r="BX1029" s="19" t="str">
        <f t="shared" si="248"/>
        <v/>
      </c>
      <c r="BZ1029" s="30" t="str">
        <f t="shared" si="252"/>
        <v/>
      </c>
      <c r="CA1029" s="13" t="str">
        <f t="shared" si="253"/>
        <v/>
      </c>
      <c r="CB1029" s="13" t="str">
        <f t="shared" si="254"/>
        <v/>
      </c>
      <c r="CC1029" s="13" t="str">
        <f t="shared" si="255"/>
        <v/>
      </c>
      <c r="CD1029" s="32" t="str">
        <f t="shared" si="256"/>
        <v/>
      </c>
      <c r="CF1029" s="52" t="str">
        <f t="shared" si="249"/>
        <v/>
      </c>
      <c r="CH1029" s="19" t="str">
        <f>IF($CF1029="", "", COUNTIF($CF$12:$CF$1210, "&gt;"&amp;$CF1029)+1+COUNTIF($CF$12:$CF1029, $CF1029)-1)</f>
        <v/>
      </c>
      <c r="CJ1029" s="19" t="str">
        <f t="shared" si="250"/>
        <v/>
      </c>
      <c r="CL1029" s="87" t="str">
        <f t="shared" si="251"/>
        <v/>
      </c>
    </row>
    <row r="1030" spans="1:90" x14ac:dyDescent="0.25">
      <c r="A1030" s="11" t="s">
        <v>0</v>
      </c>
      <c r="B1030" s="5"/>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7"/>
      <c r="AF1030" s="11" t="s">
        <v>0</v>
      </c>
      <c r="AG1030" s="12"/>
      <c r="AH1030" s="12"/>
      <c r="AI1030" s="12"/>
      <c r="AJ1030" s="12"/>
      <c r="AK1030" s="12"/>
      <c r="AL1030" s="12"/>
      <c r="AM1030" s="12"/>
      <c r="AN1030" s="12"/>
      <c r="AO1030" s="12"/>
      <c r="AP1030" s="12"/>
      <c r="AQ1030" s="12"/>
      <c r="AR1030" s="12"/>
      <c r="AS1030" s="12"/>
      <c r="AT1030" s="12"/>
      <c r="AU1030" s="12"/>
      <c r="AV1030" s="12"/>
      <c r="AW1030" s="12"/>
      <c r="AX1030" s="12"/>
      <c r="AY1030" s="12"/>
      <c r="AZ1030" s="37" t="str">
        <f t="shared" si="241"/>
        <v/>
      </c>
      <c r="BA1030" s="13" t="str" cm="1">
        <f t="array" ref="BA1030">IF(BA$10="", "", IF(IFERROR(INDEX($B1030:$AE1030, $BK1030, MATCH(BA$10, $B$11:$AE$11, 0)), "")="", "", IFERROR(VALUE(INDEX($B1030:$AE1030, $BK1030, MATCH(BA$10, $B$11:$AE$11, 0))), "")))</f>
        <v/>
      </c>
      <c r="BB1030" s="13" t="str" cm="1">
        <f t="array" ref="BB1030">IF(BB$10="", "", IF(IFERROR(INDEX($B1030:$AE1030, $BK1030, MATCH(BB$10, $B$11:$AE$11, 0)), "")="", "", IFERROR(VALUE(INDEX($B1030:$AE1030, $BK1030, MATCH(BB$10, $B$11:$AE$11, 0))), "")))</f>
        <v/>
      </c>
      <c r="BC1030" s="13" t="str" cm="1">
        <f t="array" ref="BC1030">IF(BC$10="", "", IF(IFERROR(INDEX($B1030:$AE1030, $BK1030, MATCH(BC$10, $B$11:$AE$11, 0)), "")="", "", IFERROR(VALUE(INDEX($B1030:$AE1030, $BK1030, MATCH(BC$10, $B$11:$AE$11, 0))), "")))</f>
        <v/>
      </c>
      <c r="BD1030" s="13" t="str" cm="1">
        <f t="array" ref="BD1030">IF(BD$10="", "", IF(IFERROR(INDEX($B1030:$AE1030, $BK1030, MATCH(BD$10, $B$11:$AE$11, 0)), "")="", "", IFERROR(VALUE(INDEX($B1030:$AE1030, $BK1030, MATCH(BD$10, $B$11:$AE$11, 0))), "")))</f>
        <v/>
      </c>
      <c r="BE1030" s="32" t="str" cm="1">
        <f t="array" ref="BE1030">IF(BE$10="", "", IF(IFERROR(INDEX($B1030:$AE1030, $BK1030, MATCH(BE$10, $B$11:$AE$11, 0)), "")="", "", IFERROR(VALUE(INDEX($B1030:$AE1030, $BK1030, MATCH(BE$10, $B$11:$AE$11, 0))), "")))</f>
        <v/>
      </c>
      <c r="BF1030" s="12"/>
      <c r="BG1030" s="44" t="str" cm="1">
        <f t="array" ref="BG1030">IF(BG$10="", "", IF(IFERROR(INDEX($B1030:$AE1030, $BK1030, MATCH(BG$10, $B$11:$AE$11, 0)), "")="", "", IFERROR(LEFT(INDEX($B1030:$AE1030, $BK1030, MATCH(BG$10, $B$11:$AE$11, 0)), 70), "")))</f>
        <v/>
      </c>
      <c r="BH1030" s="12"/>
      <c r="BI1030" s="44" t="str" cm="1">
        <f t="array" ref="BI1030">IF(BI$10="", "", IF(IFERROR(INDEX($B1030:$AE1030, $BK1030, MATCH(BI$10, $B$11:$AE$11, 0)), "")="", "", IFERROR(INDEX($B1030:$AE1030, $BK1030, MATCH(BI$10, $B$11:$AE$11, 0)), "")))</f>
        <v/>
      </c>
      <c r="BJ1030" s="12"/>
      <c r="BN1030" s="19" t="str" cm="1">
        <f t="array" ref="BN1030">IF($AZ$10="", "", IF(IFERROR(INDEX($B1030:$AE1030, $BK1030, MATCH($AZ$10, $B$11:$AE$11, 0)), "")="", "", IFERROR(INDEX($B1030:$AE1030, $BK1030, MATCH($AZ$10, $B$11:$AE$11, 0)), "")))</f>
        <v/>
      </c>
      <c r="BO1030" s="19" t="str">
        <f t="shared" si="242"/>
        <v/>
      </c>
      <c r="BP1030" s="19" t="str">
        <f t="shared" si="243"/>
        <v/>
      </c>
      <c r="BQ1030" s="19" t="str">
        <f t="shared" si="244"/>
        <v/>
      </c>
      <c r="BR1030" s="30" t="str">
        <f t="shared" si="245"/>
        <v/>
      </c>
      <c r="BS1030" s="19" t="str">
        <f t="shared" si="246"/>
        <v/>
      </c>
      <c r="BT1030" s="40" t="str" cm="1">
        <f t="array" ref="BT1030">IFERROR(DATE(INDEX($BQ1030:$BS1030, $BK1030, MATCH($BN$5, $BQ$10:$BS$10, 0)), INDEX($BQ1030:$BS1030, $BK1030, MATCH($BN$4, $BQ$10:$BS$10, 0)), INDEX($BQ1030:$BS1030, $BK1030, MATCH($BN$3, $BQ$10:$BS$10, 0))), "")</f>
        <v/>
      </c>
      <c r="BV1030" s="19" t="str">
        <f t="shared" si="247"/>
        <v/>
      </c>
      <c r="BX1030" s="19" t="str">
        <f t="shared" si="248"/>
        <v/>
      </c>
      <c r="BZ1030" s="30" t="str">
        <f t="shared" si="252"/>
        <v/>
      </c>
      <c r="CA1030" s="13" t="str">
        <f t="shared" si="253"/>
        <v/>
      </c>
      <c r="CB1030" s="13" t="str">
        <f t="shared" si="254"/>
        <v/>
      </c>
      <c r="CC1030" s="13" t="str">
        <f t="shared" si="255"/>
        <v/>
      </c>
      <c r="CD1030" s="32" t="str">
        <f t="shared" si="256"/>
        <v/>
      </c>
      <c r="CF1030" s="52" t="str">
        <f t="shared" si="249"/>
        <v/>
      </c>
      <c r="CH1030" s="19" t="str">
        <f>IF($CF1030="", "", COUNTIF($CF$12:$CF$1210, "&gt;"&amp;$CF1030)+1+COUNTIF($CF$12:$CF1030, $CF1030)-1)</f>
        <v/>
      </c>
      <c r="CJ1030" s="19" t="str">
        <f t="shared" si="250"/>
        <v/>
      </c>
      <c r="CL1030" s="87" t="str">
        <f t="shared" si="251"/>
        <v/>
      </c>
    </row>
    <row r="1031" spans="1:90" x14ac:dyDescent="0.25">
      <c r="A1031" s="11" t="s">
        <v>0</v>
      </c>
      <c r="B1031" s="5"/>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7"/>
      <c r="AF1031" s="11" t="s">
        <v>0</v>
      </c>
      <c r="AG1031" s="12"/>
      <c r="AH1031" s="12"/>
      <c r="AI1031" s="12"/>
      <c r="AJ1031" s="12"/>
      <c r="AK1031" s="12"/>
      <c r="AL1031" s="12"/>
      <c r="AM1031" s="12"/>
      <c r="AN1031" s="12"/>
      <c r="AO1031" s="12"/>
      <c r="AP1031" s="12"/>
      <c r="AQ1031" s="12"/>
      <c r="AR1031" s="12"/>
      <c r="AS1031" s="12"/>
      <c r="AT1031" s="12"/>
      <c r="AU1031" s="12"/>
      <c r="AV1031" s="12"/>
      <c r="AW1031" s="12"/>
      <c r="AX1031" s="12"/>
      <c r="AY1031" s="12"/>
      <c r="AZ1031" s="37" t="str">
        <f t="shared" si="241"/>
        <v/>
      </c>
      <c r="BA1031" s="13" t="str" cm="1">
        <f t="array" ref="BA1031">IF(BA$10="", "", IF(IFERROR(INDEX($B1031:$AE1031, $BK1031, MATCH(BA$10, $B$11:$AE$11, 0)), "")="", "", IFERROR(VALUE(INDEX($B1031:$AE1031, $BK1031, MATCH(BA$10, $B$11:$AE$11, 0))), "")))</f>
        <v/>
      </c>
      <c r="BB1031" s="13" t="str" cm="1">
        <f t="array" ref="BB1031">IF(BB$10="", "", IF(IFERROR(INDEX($B1031:$AE1031, $BK1031, MATCH(BB$10, $B$11:$AE$11, 0)), "")="", "", IFERROR(VALUE(INDEX($B1031:$AE1031, $BK1031, MATCH(BB$10, $B$11:$AE$11, 0))), "")))</f>
        <v/>
      </c>
      <c r="BC1031" s="13" t="str" cm="1">
        <f t="array" ref="BC1031">IF(BC$10="", "", IF(IFERROR(INDEX($B1031:$AE1031, $BK1031, MATCH(BC$10, $B$11:$AE$11, 0)), "")="", "", IFERROR(VALUE(INDEX($B1031:$AE1031, $BK1031, MATCH(BC$10, $B$11:$AE$11, 0))), "")))</f>
        <v/>
      </c>
      <c r="BD1031" s="13" t="str" cm="1">
        <f t="array" ref="BD1031">IF(BD$10="", "", IF(IFERROR(INDEX($B1031:$AE1031, $BK1031, MATCH(BD$10, $B$11:$AE$11, 0)), "")="", "", IFERROR(VALUE(INDEX($B1031:$AE1031, $BK1031, MATCH(BD$10, $B$11:$AE$11, 0))), "")))</f>
        <v/>
      </c>
      <c r="BE1031" s="32" t="str" cm="1">
        <f t="array" ref="BE1031">IF(BE$10="", "", IF(IFERROR(INDEX($B1031:$AE1031, $BK1031, MATCH(BE$10, $B$11:$AE$11, 0)), "")="", "", IFERROR(VALUE(INDEX($B1031:$AE1031, $BK1031, MATCH(BE$10, $B$11:$AE$11, 0))), "")))</f>
        <v/>
      </c>
      <c r="BF1031" s="12"/>
      <c r="BG1031" s="44" t="str" cm="1">
        <f t="array" ref="BG1031">IF(BG$10="", "", IF(IFERROR(INDEX($B1031:$AE1031, $BK1031, MATCH(BG$10, $B$11:$AE$11, 0)), "")="", "", IFERROR(LEFT(INDEX($B1031:$AE1031, $BK1031, MATCH(BG$10, $B$11:$AE$11, 0)), 70), "")))</f>
        <v/>
      </c>
      <c r="BH1031" s="12"/>
      <c r="BI1031" s="44" t="str" cm="1">
        <f t="array" ref="BI1031">IF(BI$10="", "", IF(IFERROR(INDEX($B1031:$AE1031, $BK1031, MATCH(BI$10, $B$11:$AE$11, 0)), "")="", "", IFERROR(INDEX($B1031:$AE1031, $BK1031, MATCH(BI$10, $B$11:$AE$11, 0)), "")))</f>
        <v/>
      </c>
      <c r="BJ1031" s="12"/>
      <c r="BN1031" s="19" t="str" cm="1">
        <f t="array" ref="BN1031">IF($AZ$10="", "", IF(IFERROR(INDEX($B1031:$AE1031, $BK1031, MATCH($AZ$10, $B$11:$AE$11, 0)), "")="", "", IFERROR(INDEX($B1031:$AE1031, $BK1031, MATCH($AZ$10, $B$11:$AE$11, 0)), "")))</f>
        <v/>
      </c>
      <c r="BO1031" s="19" t="str">
        <f t="shared" si="242"/>
        <v/>
      </c>
      <c r="BP1031" s="19" t="str">
        <f t="shared" si="243"/>
        <v/>
      </c>
      <c r="BQ1031" s="19" t="str">
        <f t="shared" si="244"/>
        <v/>
      </c>
      <c r="BR1031" s="30" t="str">
        <f t="shared" si="245"/>
        <v/>
      </c>
      <c r="BS1031" s="19" t="str">
        <f t="shared" si="246"/>
        <v/>
      </c>
      <c r="BT1031" s="40" t="str" cm="1">
        <f t="array" ref="BT1031">IFERROR(DATE(INDEX($BQ1031:$BS1031, $BK1031, MATCH($BN$5, $BQ$10:$BS$10, 0)), INDEX($BQ1031:$BS1031, $BK1031, MATCH($BN$4, $BQ$10:$BS$10, 0)), INDEX($BQ1031:$BS1031, $BK1031, MATCH($BN$3, $BQ$10:$BS$10, 0))), "")</f>
        <v/>
      </c>
      <c r="BV1031" s="19" t="str">
        <f t="shared" si="247"/>
        <v/>
      </c>
      <c r="BX1031" s="19" t="str">
        <f t="shared" si="248"/>
        <v/>
      </c>
      <c r="BZ1031" s="30" t="str">
        <f t="shared" si="252"/>
        <v/>
      </c>
      <c r="CA1031" s="13" t="str">
        <f t="shared" si="253"/>
        <v/>
      </c>
      <c r="CB1031" s="13" t="str">
        <f t="shared" si="254"/>
        <v/>
      </c>
      <c r="CC1031" s="13" t="str">
        <f t="shared" si="255"/>
        <v/>
      </c>
      <c r="CD1031" s="32" t="str">
        <f t="shared" si="256"/>
        <v/>
      </c>
      <c r="CF1031" s="52" t="str">
        <f t="shared" si="249"/>
        <v/>
      </c>
      <c r="CH1031" s="19" t="str">
        <f>IF($CF1031="", "", COUNTIF($CF$12:$CF$1210, "&gt;"&amp;$CF1031)+1+COUNTIF($CF$12:$CF1031, $CF1031)-1)</f>
        <v/>
      </c>
      <c r="CJ1031" s="19" t="str">
        <f t="shared" si="250"/>
        <v/>
      </c>
      <c r="CL1031" s="87" t="str">
        <f t="shared" si="251"/>
        <v/>
      </c>
    </row>
    <row r="1032" spans="1:90" x14ac:dyDescent="0.25">
      <c r="A1032" s="11" t="s">
        <v>0</v>
      </c>
      <c r="B1032" s="5"/>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7"/>
      <c r="AF1032" s="11" t="s">
        <v>0</v>
      </c>
      <c r="AG1032" s="12"/>
      <c r="AH1032" s="12"/>
      <c r="AI1032" s="12"/>
      <c r="AJ1032" s="12"/>
      <c r="AK1032" s="12"/>
      <c r="AL1032" s="12"/>
      <c r="AM1032" s="12"/>
      <c r="AN1032" s="12"/>
      <c r="AO1032" s="12"/>
      <c r="AP1032" s="12"/>
      <c r="AQ1032" s="12"/>
      <c r="AR1032" s="12"/>
      <c r="AS1032" s="12"/>
      <c r="AT1032" s="12"/>
      <c r="AU1032" s="12"/>
      <c r="AV1032" s="12"/>
      <c r="AW1032" s="12"/>
      <c r="AX1032" s="12"/>
      <c r="AY1032" s="12"/>
      <c r="AZ1032" s="37" t="str">
        <f t="shared" si="241"/>
        <v/>
      </c>
      <c r="BA1032" s="13" t="str" cm="1">
        <f t="array" ref="BA1032">IF(BA$10="", "", IF(IFERROR(INDEX($B1032:$AE1032, $BK1032, MATCH(BA$10, $B$11:$AE$11, 0)), "")="", "", IFERROR(VALUE(INDEX($B1032:$AE1032, $BK1032, MATCH(BA$10, $B$11:$AE$11, 0))), "")))</f>
        <v/>
      </c>
      <c r="BB1032" s="13" t="str" cm="1">
        <f t="array" ref="BB1032">IF(BB$10="", "", IF(IFERROR(INDEX($B1032:$AE1032, $BK1032, MATCH(BB$10, $B$11:$AE$11, 0)), "")="", "", IFERROR(VALUE(INDEX($B1032:$AE1032, $BK1032, MATCH(BB$10, $B$11:$AE$11, 0))), "")))</f>
        <v/>
      </c>
      <c r="BC1032" s="13" t="str" cm="1">
        <f t="array" ref="BC1032">IF(BC$10="", "", IF(IFERROR(INDEX($B1032:$AE1032, $BK1032, MATCH(BC$10, $B$11:$AE$11, 0)), "")="", "", IFERROR(VALUE(INDEX($B1032:$AE1032, $BK1032, MATCH(BC$10, $B$11:$AE$11, 0))), "")))</f>
        <v/>
      </c>
      <c r="BD1032" s="13" t="str" cm="1">
        <f t="array" ref="BD1032">IF(BD$10="", "", IF(IFERROR(INDEX($B1032:$AE1032, $BK1032, MATCH(BD$10, $B$11:$AE$11, 0)), "")="", "", IFERROR(VALUE(INDEX($B1032:$AE1032, $BK1032, MATCH(BD$10, $B$11:$AE$11, 0))), "")))</f>
        <v/>
      </c>
      <c r="BE1032" s="32" t="str" cm="1">
        <f t="array" ref="BE1032">IF(BE$10="", "", IF(IFERROR(INDEX($B1032:$AE1032, $BK1032, MATCH(BE$10, $B$11:$AE$11, 0)), "")="", "", IFERROR(VALUE(INDEX($B1032:$AE1032, $BK1032, MATCH(BE$10, $B$11:$AE$11, 0))), "")))</f>
        <v/>
      </c>
      <c r="BF1032" s="12"/>
      <c r="BG1032" s="44" t="str" cm="1">
        <f t="array" ref="BG1032">IF(BG$10="", "", IF(IFERROR(INDEX($B1032:$AE1032, $BK1032, MATCH(BG$10, $B$11:$AE$11, 0)), "")="", "", IFERROR(LEFT(INDEX($B1032:$AE1032, $BK1032, MATCH(BG$10, $B$11:$AE$11, 0)), 70), "")))</f>
        <v/>
      </c>
      <c r="BH1032" s="12"/>
      <c r="BI1032" s="44" t="str" cm="1">
        <f t="array" ref="BI1032">IF(BI$10="", "", IF(IFERROR(INDEX($B1032:$AE1032, $BK1032, MATCH(BI$10, $B$11:$AE$11, 0)), "")="", "", IFERROR(INDEX($B1032:$AE1032, $BK1032, MATCH(BI$10, $B$11:$AE$11, 0)), "")))</f>
        <v/>
      </c>
      <c r="BJ1032" s="12"/>
      <c r="BN1032" s="19" t="str" cm="1">
        <f t="array" ref="BN1032">IF($AZ$10="", "", IF(IFERROR(INDEX($B1032:$AE1032, $BK1032, MATCH($AZ$10, $B$11:$AE$11, 0)), "")="", "", IFERROR(INDEX($B1032:$AE1032, $BK1032, MATCH($AZ$10, $B$11:$AE$11, 0)), "")))</f>
        <v/>
      </c>
      <c r="BO1032" s="19" t="str">
        <f t="shared" si="242"/>
        <v/>
      </c>
      <c r="BP1032" s="19" t="str">
        <f t="shared" si="243"/>
        <v/>
      </c>
      <c r="BQ1032" s="19" t="str">
        <f t="shared" si="244"/>
        <v/>
      </c>
      <c r="BR1032" s="30" t="str">
        <f t="shared" si="245"/>
        <v/>
      </c>
      <c r="BS1032" s="19" t="str">
        <f t="shared" si="246"/>
        <v/>
      </c>
      <c r="BT1032" s="40" t="str" cm="1">
        <f t="array" ref="BT1032">IFERROR(DATE(INDEX($BQ1032:$BS1032, $BK1032, MATCH($BN$5, $BQ$10:$BS$10, 0)), INDEX($BQ1032:$BS1032, $BK1032, MATCH($BN$4, $BQ$10:$BS$10, 0)), INDEX($BQ1032:$BS1032, $BK1032, MATCH($BN$3, $BQ$10:$BS$10, 0))), "")</f>
        <v/>
      </c>
      <c r="BV1032" s="19" t="str">
        <f t="shared" si="247"/>
        <v/>
      </c>
      <c r="BX1032" s="19" t="str">
        <f t="shared" si="248"/>
        <v/>
      </c>
      <c r="BZ1032" s="30" t="str">
        <f t="shared" si="252"/>
        <v/>
      </c>
      <c r="CA1032" s="13" t="str">
        <f t="shared" si="253"/>
        <v/>
      </c>
      <c r="CB1032" s="13" t="str">
        <f t="shared" si="254"/>
        <v/>
      </c>
      <c r="CC1032" s="13" t="str">
        <f t="shared" si="255"/>
        <v/>
      </c>
      <c r="CD1032" s="32" t="str">
        <f t="shared" si="256"/>
        <v/>
      </c>
      <c r="CF1032" s="52" t="str">
        <f t="shared" si="249"/>
        <v/>
      </c>
      <c r="CH1032" s="19" t="str">
        <f>IF($CF1032="", "", COUNTIF($CF$12:$CF$1210, "&gt;"&amp;$CF1032)+1+COUNTIF($CF$12:$CF1032, $CF1032)-1)</f>
        <v/>
      </c>
      <c r="CJ1032" s="19" t="str">
        <f t="shared" si="250"/>
        <v/>
      </c>
      <c r="CL1032" s="87" t="str">
        <f t="shared" si="251"/>
        <v/>
      </c>
    </row>
    <row r="1033" spans="1:90" x14ac:dyDescent="0.25">
      <c r="A1033" s="11" t="s">
        <v>0</v>
      </c>
      <c r="B1033" s="5"/>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7"/>
      <c r="AF1033" s="11" t="s">
        <v>0</v>
      </c>
      <c r="AG1033" s="12"/>
      <c r="AH1033" s="12"/>
      <c r="AI1033" s="12"/>
      <c r="AJ1033" s="12"/>
      <c r="AK1033" s="12"/>
      <c r="AL1033" s="12"/>
      <c r="AM1033" s="12"/>
      <c r="AN1033" s="12"/>
      <c r="AO1033" s="12"/>
      <c r="AP1033" s="12"/>
      <c r="AQ1033" s="12"/>
      <c r="AR1033" s="12"/>
      <c r="AS1033" s="12"/>
      <c r="AT1033" s="12"/>
      <c r="AU1033" s="12"/>
      <c r="AV1033" s="12"/>
      <c r="AW1033" s="12"/>
      <c r="AX1033" s="12"/>
      <c r="AY1033" s="12"/>
      <c r="AZ1033" s="37" t="str">
        <f t="shared" si="241"/>
        <v/>
      </c>
      <c r="BA1033" s="13" t="str" cm="1">
        <f t="array" ref="BA1033">IF(BA$10="", "", IF(IFERROR(INDEX($B1033:$AE1033, $BK1033, MATCH(BA$10, $B$11:$AE$11, 0)), "")="", "", IFERROR(VALUE(INDEX($B1033:$AE1033, $BK1033, MATCH(BA$10, $B$11:$AE$11, 0))), "")))</f>
        <v/>
      </c>
      <c r="BB1033" s="13" t="str" cm="1">
        <f t="array" ref="BB1033">IF(BB$10="", "", IF(IFERROR(INDEX($B1033:$AE1033, $BK1033, MATCH(BB$10, $B$11:$AE$11, 0)), "")="", "", IFERROR(VALUE(INDEX($B1033:$AE1033, $BK1033, MATCH(BB$10, $B$11:$AE$11, 0))), "")))</f>
        <v/>
      </c>
      <c r="BC1033" s="13" t="str" cm="1">
        <f t="array" ref="BC1033">IF(BC$10="", "", IF(IFERROR(INDEX($B1033:$AE1033, $BK1033, MATCH(BC$10, $B$11:$AE$11, 0)), "")="", "", IFERROR(VALUE(INDEX($B1033:$AE1033, $BK1033, MATCH(BC$10, $B$11:$AE$11, 0))), "")))</f>
        <v/>
      </c>
      <c r="BD1033" s="13" t="str" cm="1">
        <f t="array" ref="BD1033">IF(BD$10="", "", IF(IFERROR(INDEX($B1033:$AE1033, $BK1033, MATCH(BD$10, $B$11:$AE$11, 0)), "")="", "", IFERROR(VALUE(INDEX($B1033:$AE1033, $BK1033, MATCH(BD$10, $B$11:$AE$11, 0))), "")))</f>
        <v/>
      </c>
      <c r="BE1033" s="32" t="str" cm="1">
        <f t="array" ref="BE1033">IF(BE$10="", "", IF(IFERROR(INDEX($B1033:$AE1033, $BK1033, MATCH(BE$10, $B$11:$AE$11, 0)), "")="", "", IFERROR(VALUE(INDEX($B1033:$AE1033, $BK1033, MATCH(BE$10, $B$11:$AE$11, 0))), "")))</f>
        <v/>
      </c>
      <c r="BF1033" s="12"/>
      <c r="BG1033" s="44" t="str" cm="1">
        <f t="array" ref="BG1033">IF(BG$10="", "", IF(IFERROR(INDEX($B1033:$AE1033, $BK1033, MATCH(BG$10, $B$11:$AE$11, 0)), "")="", "", IFERROR(LEFT(INDEX($B1033:$AE1033, $BK1033, MATCH(BG$10, $B$11:$AE$11, 0)), 70), "")))</f>
        <v/>
      </c>
      <c r="BH1033" s="12"/>
      <c r="BI1033" s="44" t="str" cm="1">
        <f t="array" ref="BI1033">IF(BI$10="", "", IF(IFERROR(INDEX($B1033:$AE1033, $BK1033, MATCH(BI$10, $B$11:$AE$11, 0)), "")="", "", IFERROR(INDEX($B1033:$AE1033, $BK1033, MATCH(BI$10, $B$11:$AE$11, 0)), "")))</f>
        <v/>
      </c>
      <c r="BJ1033" s="12"/>
      <c r="BN1033" s="19" t="str" cm="1">
        <f t="array" ref="BN1033">IF($AZ$10="", "", IF(IFERROR(INDEX($B1033:$AE1033, $BK1033, MATCH($AZ$10, $B$11:$AE$11, 0)), "")="", "", IFERROR(INDEX($B1033:$AE1033, $BK1033, MATCH($AZ$10, $B$11:$AE$11, 0)), "")))</f>
        <v/>
      </c>
      <c r="BO1033" s="19" t="str">
        <f t="shared" si="242"/>
        <v/>
      </c>
      <c r="BP1033" s="19" t="str">
        <f t="shared" si="243"/>
        <v/>
      </c>
      <c r="BQ1033" s="19" t="str">
        <f t="shared" si="244"/>
        <v/>
      </c>
      <c r="BR1033" s="30" t="str">
        <f t="shared" si="245"/>
        <v/>
      </c>
      <c r="BS1033" s="19" t="str">
        <f t="shared" si="246"/>
        <v/>
      </c>
      <c r="BT1033" s="40" t="str" cm="1">
        <f t="array" ref="BT1033">IFERROR(DATE(INDEX($BQ1033:$BS1033, $BK1033, MATCH($BN$5, $BQ$10:$BS$10, 0)), INDEX($BQ1033:$BS1033, $BK1033, MATCH($BN$4, $BQ$10:$BS$10, 0)), INDEX($BQ1033:$BS1033, $BK1033, MATCH($BN$3, $BQ$10:$BS$10, 0))), "")</f>
        <v/>
      </c>
      <c r="BV1033" s="19" t="str">
        <f t="shared" si="247"/>
        <v/>
      </c>
      <c r="BX1033" s="19" t="str">
        <f t="shared" si="248"/>
        <v/>
      </c>
      <c r="BZ1033" s="30" t="str">
        <f t="shared" si="252"/>
        <v/>
      </c>
      <c r="CA1033" s="13" t="str">
        <f t="shared" si="253"/>
        <v/>
      </c>
      <c r="CB1033" s="13" t="str">
        <f t="shared" si="254"/>
        <v/>
      </c>
      <c r="CC1033" s="13" t="str">
        <f t="shared" si="255"/>
        <v/>
      </c>
      <c r="CD1033" s="32" t="str">
        <f t="shared" si="256"/>
        <v/>
      </c>
      <c r="CF1033" s="52" t="str">
        <f t="shared" si="249"/>
        <v/>
      </c>
      <c r="CH1033" s="19" t="str">
        <f>IF($CF1033="", "", COUNTIF($CF$12:$CF$1210, "&gt;"&amp;$CF1033)+1+COUNTIF($CF$12:$CF1033, $CF1033)-1)</f>
        <v/>
      </c>
      <c r="CJ1033" s="19" t="str">
        <f t="shared" si="250"/>
        <v/>
      </c>
      <c r="CL1033" s="87" t="str">
        <f t="shared" si="251"/>
        <v/>
      </c>
    </row>
    <row r="1034" spans="1:90" x14ac:dyDescent="0.25">
      <c r="A1034" s="11" t="s">
        <v>0</v>
      </c>
      <c r="B1034" s="5"/>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7"/>
      <c r="AF1034" s="11" t="s">
        <v>0</v>
      </c>
      <c r="AG1034" s="12"/>
      <c r="AH1034" s="12"/>
      <c r="AI1034" s="12"/>
      <c r="AJ1034" s="12"/>
      <c r="AK1034" s="12"/>
      <c r="AL1034" s="12"/>
      <c r="AM1034" s="12"/>
      <c r="AN1034" s="12"/>
      <c r="AO1034" s="12"/>
      <c r="AP1034" s="12"/>
      <c r="AQ1034" s="12"/>
      <c r="AR1034" s="12"/>
      <c r="AS1034" s="12"/>
      <c r="AT1034" s="12"/>
      <c r="AU1034" s="12"/>
      <c r="AV1034" s="12"/>
      <c r="AW1034" s="12"/>
      <c r="AX1034" s="12"/>
      <c r="AY1034" s="12"/>
      <c r="AZ1034" s="37" t="str">
        <f t="shared" si="241"/>
        <v/>
      </c>
      <c r="BA1034" s="13" t="str" cm="1">
        <f t="array" ref="BA1034">IF(BA$10="", "", IF(IFERROR(INDEX($B1034:$AE1034, $BK1034, MATCH(BA$10, $B$11:$AE$11, 0)), "")="", "", IFERROR(VALUE(INDEX($B1034:$AE1034, $BK1034, MATCH(BA$10, $B$11:$AE$11, 0))), "")))</f>
        <v/>
      </c>
      <c r="BB1034" s="13" t="str" cm="1">
        <f t="array" ref="BB1034">IF(BB$10="", "", IF(IFERROR(INDEX($B1034:$AE1034, $BK1034, MATCH(BB$10, $B$11:$AE$11, 0)), "")="", "", IFERROR(VALUE(INDEX($B1034:$AE1034, $BK1034, MATCH(BB$10, $B$11:$AE$11, 0))), "")))</f>
        <v/>
      </c>
      <c r="BC1034" s="13" t="str" cm="1">
        <f t="array" ref="BC1034">IF(BC$10="", "", IF(IFERROR(INDEX($B1034:$AE1034, $BK1034, MATCH(BC$10, $B$11:$AE$11, 0)), "")="", "", IFERROR(VALUE(INDEX($B1034:$AE1034, $BK1034, MATCH(BC$10, $B$11:$AE$11, 0))), "")))</f>
        <v/>
      </c>
      <c r="BD1034" s="13" t="str" cm="1">
        <f t="array" ref="BD1034">IF(BD$10="", "", IF(IFERROR(INDEX($B1034:$AE1034, $BK1034, MATCH(BD$10, $B$11:$AE$11, 0)), "")="", "", IFERROR(VALUE(INDEX($B1034:$AE1034, $BK1034, MATCH(BD$10, $B$11:$AE$11, 0))), "")))</f>
        <v/>
      </c>
      <c r="BE1034" s="32" t="str" cm="1">
        <f t="array" ref="BE1034">IF(BE$10="", "", IF(IFERROR(INDEX($B1034:$AE1034, $BK1034, MATCH(BE$10, $B$11:$AE$11, 0)), "")="", "", IFERROR(VALUE(INDEX($B1034:$AE1034, $BK1034, MATCH(BE$10, $B$11:$AE$11, 0))), "")))</f>
        <v/>
      </c>
      <c r="BF1034" s="12"/>
      <c r="BG1034" s="44" t="str" cm="1">
        <f t="array" ref="BG1034">IF(BG$10="", "", IF(IFERROR(INDEX($B1034:$AE1034, $BK1034, MATCH(BG$10, $B$11:$AE$11, 0)), "")="", "", IFERROR(LEFT(INDEX($B1034:$AE1034, $BK1034, MATCH(BG$10, $B$11:$AE$11, 0)), 70), "")))</f>
        <v/>
      </c>
      <c r="BH1034" s="12"/>
      <c r="BI1034" s="44" t="str" cm="1">
        <f t="array" ref="BI1034">IF(BI$10="", "", IF(IFERROR(INDEX($B1034:$AE1034, $BK1034, MATCH(BI$10, $B$11:$AE$11, 0)), "")="", "", IFERROR(INDEX($B1034:$AE1034, $BK1034, MATCH(BI$10, $B$11:$AE$11, 0)), "")))</f>
        <v/>
      </c>
      <c r="BJ1034" s="12"/>
      <c r="BN1034" s="19" t="str" cm="1">
        <f t="array" ref="BN1034">IF($AZ$10="", "", IF(IFERROR(INDEX($B1034:$AE1034, $BK1034, MATCH($AZ$10, $B$11:$AE$11, 0)), "")="", "", IFERROR(INDEX($B1034:$AE1034, $BK1034, MATCH($AZ$10, $B$11:$AE$11, 0)), "")))</f>
        <v/>
      </c>
      <c r="BO1034" s="19" t="str">
        <f t="shared" si="242"/>
        <v/>
      </c>
      <c r="BP1034" s="19" t="str">
        <f t="shared" si="243"/>
        <v/>
      </c>
      <c r="BQ1034" s="19" t="str">
        <f t="shared" si="244"/>
        <v/>
      </c>
      <c r="BR1034" s="30" t="str">
        <f t="shared" si="245"/>
        <v/>
      </c>
      <c r="BS1034" s="19" t="str">
        <f t="shared" si="246"/>
        <v/>
      </c>
      <c r="BT1034" s="40" t="str" cm="1">
        <f t="array" ref="BT1034">IFERROR(DATE(INDEX($BQ1034:$BS1034, $BK1034, MATCH($BN$5, $BQ$10:$BS$10, 0)), INDEX($BQ1034:$BS1034, $BK1034, MATCH($BN$4, $BQ$10:$BS$10, 0)), INDEX($BQ1034:$BS1034, $BK1034, MATCH($BN$3, $BQ$10:$BS$10, 0))), "")</f>
        <v/>
      </c>
      <c r="BV1034" s="19" t="str">
        <f t="shared" si="247"/>
        <v/>
      </c>
      <c r="BX1034" s="19" t="str">
        <f t="shared" si="248"/>
        <v/>
      </c>
      <c r="BZ1034" s="30" t="str">
        <f t="shared" si="252"/>
        <v/>
      </c>
      <c r="CA1034" s="13" t="str">
        <f t="shared" si="253"/>
        <v/>
      </c>
      <c r="CB1034" s="13" t="str">
        <f t="shared" si="254"/>
        <v/>
      </c>
      <c r="CC1034" s="13" t="str">
        <f t="shared" si="255"/>
        <v/>
      </c>
      <c r="CD1034" s="32" t="str">
        <f t="shared" si="256"/>
        <v/>
      </c>
      <c r="CF1034" s="52" t="str">
        <f t="shared" si="249"/>
        <v/>
      </c>
      <c r="CH1034" s="19" t="str">
        <f>IF($CF1034="", "", COUNTIF($CF$12:$CF$1210, "&gt;"&amp;$CF1034)+1+COUNTIF($CF$12:$CF1034, $CF1034)-1)</f>
        <v/>
      </c>
      <c r="CJ1034" s="19" t="str">
        <f t="shared" si="250"/>
        <v/>
      </c>
      <c r="CL1034" s="87" t="str">
        <f t="shared" si="251"/>
        <v/>
      </c>
    </row>
    <row r="1035" spans="1:90" x14ac:dyDescent="0.25">
      <c r="A1035" s="11" t="s">
        <v>0</v>
      </c>
      <c r="B1035" s="5"/>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7"/>
      <c r="AF1035" s="11" t="s">
        <v>0</v>
      </c>
      <c r="AG1035" s="12"/>
      <c r="AH1035" s="12"/>
      <c r="AI1035" s="12"/>
      <c r="AJ1035" s="12"/>
      <c r="AK1035" s="12"/>
      <c r="AL1035" s="12"/>
      <c r="AM1035" s="12"/>
      <c r="AN1035" s="12"/>
      <c r="AO1035" s="12"/>
      <c r="AP1035" s="12"/>
      <c r="AQ1035" s="12"/>
      <c r="AR1035" s="12"/>
      <c r="AS1035" s="12"/>
      <c r="AT1035" s="12"/>
      <c r="AU1035" s="12"/>
      <c r="AV1035" s="12"/>
      <c r="AW1035" s="12"/>
      <c r="AX1035" s="12"/>
      <c r="AY1035" s="12"/>
      <c r="AZ1035" s="37" t="str">
        <f t="shared" si="241"/>
        <v/>
      </c>
      <c r="BA1035" s="13" t="str" cm="1">
        <f t="array" ref="BA1035">IF(BA$10="", "", IF(IFERROR(INDEX($B1035:$AE1035, $BK1035, MATCH(BA$10, $B$11:$AE$11, 0)), "")="", "", IFERROR(VALUE(INDEX($B1035:$AE1035, $BK1035, MATCH(BA$10, $B$11:$AE$11, 0))), "")))</f>
        <v/>
      </c>
      <c r="BB1035" s="13" t="str" cm="1">
        <f t="array" ref="BB1035">IF(BB$10="", "", IF(IFERROR(INDEX($B1035:$AE1035, $BK1035, MATCH(BB$10, $B$11:$AE$11, 0)), "")="", "", IFERROR(VALUE(INDEX($B1035:$AE1035, $BK1035, MATCH(BB$10, $B$11:$AE$11, 0))), "")))</f>
        <v/>
      </c>
      <c r="BC1035" s="13" t="str" cm="1">
        <f t="array" ref="BC1035">IF(BC$10="", "", IF(IFERROR(INDEX($B1035:$AE1035, $BK1035, MATCH(BC$10, $B$11:$AE$11, 0)), "")="", "", IFERROR(VALUE(INDEX($B1035:$AE1035, $BK1035, MATCH(BC$10, $B$11:$AE$11, 0))), "")))</f>
        <v/>
      </c>
      <c r="BD1035" s="13" t="str" cm="1">
        <f t="array" ref="BD1035">IF(BD$10="", "", IF(IFERROR(INDEX($B1035:$AE1035, $BK1035, MATCH(BD$10, $B$11:$AE$11, 0)), "")="", "", IFERROR(VALUE(INDEX($B1035:$AE1035, $BK1035, MATCH(BD$10, $B$11:$AE$11, 0))), "")))</f>
        <v/>
      </c>
      <c r="BE1035" s="32" t="str" cm="1">
        <f t="array" ref="BE1035">IF(BE$10="", "", IF(IFERROR(INDEX($B1035:$AE1035, $BK1035, MATCH(BE$10, $B$11:$AE$11, 0)), "")="", "", IFERROR(VALUE(INDEX($B1035:$AE1035, $BK1035, MATCH(BE$10, $B$11:$AE$11, 0))), "")))</f>
        <v/>
      </c>
      <c r="BF1035" s="12"/>
      <c r="BG1035" s="44" t="str" cm="1">
        <f t="array" ref="BG1035">IF(BG$10="", "", IF(IFERROR(INDEX($B1035:$AE1035, $BK1035, MATCH(BG$10, $B$11:$AE$11, 0)), "")="", "", IFERROR(LEFT(INDEX($B1035:$AE1035, $BK1035, MATCH(BG$10, $B$11:$AE$11, 0)), 70), "")))</f>
        <v/>
      </c>
      <c r="BH1035" s="12"/>
      <c r="BI1035" s="44" t="str" cm="1">
        <f t="array" ref="BI1035">IF(BI$10="", "", IF(IFERROR(INDEX($B1035:$AE1035, $BK1035, MATCH(BI$10, $B$11:$AE$11, 0)), "")="", "", IFERROR(INDEX($B1035:$AE1035, $BK1035, MATCH(BI$10, $B$11:$AE$11, 0)), "")))</f>
        <v/>
      </c>
      <c r="BJ1035" s="12"/>
      <c r="BN1035" s="19" t="str" cm="1">
        <f t="array" ref="BN1035">IF($AZ$10="", "", IF(IFERROR(INDEX($B1035:$AE1035, $BK1035, MATCH($AZ$10, $B$11:$AE$11, 0)), "")="", "", IFERROR(INDEX($B1035:$AE1035, $BK1035, MATCH($AZ$10, $B$11:$AE$11, 0)), "")))</f>
        <v/>
      </c>
      <c r="BO1035" s="19" t="str">
        <f t="shared" si="242"/>
        <v/>
      </c>
      <c r="BP1035" s="19" t="str">
        <f t="shared" si="243"/>
        <v/>
      </c>
      <c r="BQ1035" s="19" t="str">
        <f t="shared" si="244"/>
        <v/>
      </c>
      <c r="BR1035" s="30" t="str">
        <f t="shared" si="245"/>
        <v/>
      </c>
      <c r="BS1035" s="19" t="str">
        <f t="shared" si="246"/>
        <v/>
      </c>
      <c r="BT1035" s="40" t="str" cm="1">
        <f t="array" ref="BT1035">IFERROR(DATE(INDEX($BQ1035:$BS1035, $BK1035, MATCH($BN$5, $BQ$10:$BS$10, 0)), INDEX($BQ1035:$BS1035, $BK1035, MATCH($BN$4, $BQ$10:$BS$10, 0)), INDEX($BQ1035:$BS1035, $BK1035, MATCH($BN$3, $BQ$10:$BS$10, 0))), "")</f>
        <v/>
      </c>
      <c r="BV1035" s="19" t="str">
        <f t="shared" si="247"/>
        <v/>
      </c>
      <c r="BX1035" s="19" t="str">
        <f t="shared" si="248"/>
        <v/>
      </c>
      <c r="BZ1035" s="30" t="str">
        <f t="shared" si="252"/>
        <v/>
      </c>
      <c r="CA1035" s="13" t="str">
        <f t="shared" si="253"/>
        <v/>
      </c>
      <c r="CB1035" s="13" t="str">
        <f t="shared" si="254"/>
        <v/>
      </c>
      <c r="CC1035" s="13" t="str">
        <f t="shared" si="255"/>
        <v/>
      </c>
      <c r="CD1035" s="32" t="str">
        <f t="shared" si="256"/>
        <v/>
      </c>
      <c r="CF1035" s="52" t="str">
        <f t="shared" si="249"/>
        <v/>
      </c>
      <c r="CH1035" s="19" t="str">
        <f>IF($CF1035="", "", COUNTIF($CF$12:$CF$1210, "&gt;"&amp;$CF1035)+1+COUNTIF($CF$12:$CF1035, $CF1035)-1)</f>
        <v/>
      </c>
      <c r="CJ1035" s="19" t="str">
        <f t="shared" si="250"/>
        <v/>
      </c>
      <c r="CL1035" s="87" t="str">
        <f t="shared" si="251"/>
        <v/>
      </c>
    </row>
    <row r="1036" spans="1:90" x14ac:dyDescent="0.25">
      <c r="A1036" s="11" t="s">
        <v>0</v>
      </c>
      <c r="B1036" s="5"/>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7"/>
      <c r="AF1036" s="11" t="s">
        <v>0</v>
      </c>
      <c r="AG1036" s="12"/>
      <c r="AH1036" s="12"/>
      <c r="AI1036" s="12"/>
      <c r="AJ1036" s="12"/>
      <c r="AK1036" s="12"/>
      <c r="AL1036" s="12"/>
      <c r="AM1036" s="12"/>
      <c r="AN1036" s="12"/>
      <c r="AO1036" s="12"/>
      <c r="AP1036" s="12"/>
      <c r="AQ1036" s="12"/>
      <c r="AR1036" s="12"/>
      <c r="AS1036" s="12"/>
      <c r="AT1036" s="12"/>
      <c r="AU1036" s="12"/>
      <c r="AV1036" s="12"/>
      <c r="AW1036" s="12"/>
      <c r="AX1036" s="12"/>
      <c r="AY1036" s="12"/>
      <c r="AZ1036" s="37" t="str">
        <f t="shared" si="241"/>
        <v/>
      </c>
      <c r="BA1036" s="13" t="str" cm="1">
        <f t="array" ref="BA1036">IF(BA$10="", "", IF(IFERROR(INDEX($B1036:$AE1036, $BK1036, MATCH(BA$10, $B$11:$AE$11, 0)), "")="", "", IFERROR(VALUE(INDEX($B1036:$AE1036, $BK1036, MATCH(BA$10, $B$11:$AE$11, 0))), "")))</f>
        <v/>
      </c>
      <c r="BB1036" s="13" t="str" cm="1">
        <f t="array" ref="BB1036">IF(BB$10="", "", IF(IFERROR(INDEX($B1036:$AE1036, $BK1036, MATCH(BB$10, $B$11:$AE$11, 0)), "")="", "", IFERROR(VALUE(INDEX($B1036:$AE1036, $BK1036, MATCH(BB$10, $B$11:$AE$11, 0))), "")))</f>
        <v/>
      </c>
      <c r="BC1036" s="13" t="str" cm="1">
        <f t="array" ref="BC1036">IF(BC$10="", "", IF(IFERROR(INDEX($B1036:$AE1036, $BK1036, MATCH(BC$10, $B$11:$AE$11, 0)), "")="", "", IFERROR(VALUE(INDEX($B1036:$AE1036, $BK1036, MATCH(BC$10, $B$11:$AE$11, 0))), "")))</f>
        <v/>
      </c>
      <c r="BD1036" s="13" t="str" cm="1">
        <f t="array" ref="BD1036">IF(BD$10="", "", IF(IFERROR(INDEX($B1036:$AE1036, $BK1036, MATCH(BD$10, $B$11:$AE$11, 0)), "")="", "", IFERROR(VALUE(INDEX($B1036:$AE1036, $BK1036, MATCH(BD$10, $B$11:$AE$11, 0))), "")))</f>
        <v/>
      </c>
      <c r="BE1036" s="32" t="str" cm="1">
        <f t="array" ref="BE1036">IF(BE$10="", "", IF(IFERROR(INDEX($B1036:$AE1036, $BK1036, MATCH(BE$10, $B$11:$AE$11, 0)), "")="", "", IFERROR(VALUE(INDEX($B1036:$AE1036, $BK1036, MATCH(BE$10, $B$11:$AE$11, 0))), "")))</f>
        <v/>
      </c>
      <c r="BF1036" s="12"/>
      <c r="BG1036" s="44" t="str" cm="1">
        <f t="array" ref="BG1036">IF(BG$10="", "", IF(IFERROR(INDEX($B1036:$AE1036, $BK1036, MATCH(BG$10, $B$11:$AE$11, 0)), "")="", "", IFERROR(LEFT(INDEX($B1036:$AE1036, $BK1036, MATCH(BG$10, $B$11:$AE$11, 0)), 70), "")))</f>
        <v/>
      </c>
      <c r="BH1036" s="12"/>
      <c r="BI1036" s="44" t="str" cm="1">
        <f t="array" ref="BI1036">IF(BI$10="", "", IF(IFERROR(INDEX($B1036:$AE1036, $BK1036, MATCH(BI$10, $B$11:$AE$11, 0)), "")="", "", IFERROR(INDEX($B1036:$AE1036, $BK1036, MATCH(BI$10, $B$11:$AE$11, 0)), "")))</f>
        <v/>
      </c>
      <c r="BJ1036" s="12"/>
      <c r="BN1036" s="19" t="str" cm="1">
        <f t="array" ref="BN1036">IF($AZ$10="", "", IF(IFERROR(INDEX($B1036:$AE1036, $BK1036, MATCH($AZ$10, $B$11:$AE$11, 0)), "")="", "", IFERROR(INDEX($B1036:$AE1036, $BK1036, MATCH($AZ$10, $B$11:$AE$11, 0)), "")))</f>
        <v/>
      </c>
      <c r="BO1036" s="19" t="str">
        <f t="shared" si="242"/>
        <v/>
      </c>
      <c r="BP1036" s="19" t="str">
        <f t="shared" si="243"/>
        <v/>
      </c>
      <c r="BQ1036" s="19" t="str">
        <f t="shared" si="244"/>
        <v/>
      </c>
      <c r="BR1036" s="30" t="str">
        <f t="shared" si="245"/>
        <v/>
      </c>
      <c r="BS1036" s="19" t="str">
        <f t="shared" si="246"/>
        <v/>
      </c>
      <c r="BT1036" s="40" t="str" cm="1">
        <f t="array" ref="BT1036">IFERROR(DATE(INDEX($BQ1036:$BS1036, $BK1036, MATCH($BN$5, $BQ$10:$BS$10, 0)), INDEX($BQ1036:$BS1036, $BK1036, MATCH($BN$4, $BQ$10:$BS$10, 0)), INDEX($BQ1036:$BS1036, $BK1036, MATCH($BN$3, $BQ$10:$BS$10, 0))), "")</f>
        <v/>
      </c>
      <c r="BV1036" s="19" t="str">
        <f t="shared" si="247"/>
        <v/>
      </c>
      <c r="BX1036" s="19" t="str">
        <f t="shared" si="248"/>
        <v/>
      </c>
      <c r="BZ1036" s="30" t="str">
        <f t="shared" si="252"/>
        <v/>
      </c>
      <c r="CA1036" s="13" t="str">
        <f t="shared" si="253"/>
        <v/>
      </c>
      <c r="CB1036" s="13" t="str">
        <f t="shared" si="254"/>
        <v/>
      </c>
      <c r="CC1036" s="13" t="str">
        <f t="shared" si="255"/>
        <v/>
      </c>
      <c r="CD1036" s="32" t="str">
        <f t="shared" si="256"/>
        <v/>
      </c>
      <c r="CF1036" s="52" t="str">
        <f t="shared" si="249"/>
        <v/>
      </c>
      <c r="CH1036" s="19" t="str">
        <f>IF($CF1036="", "", COUNTIF($CF$12:$CF$1210, "&gt;"&amp;$CF1036)+1+COUNTIF($CF$12:$CF1036, $CF1036)-1)</f>
        <v/>
      </c>
      <c r="CJ1036" s="19" t="str">
        <f t="shared" si="250"/>
        <v/>
      </c>
      <c r="CL1036" s="87" t="str">
        <f t="shared" si="251"/>
        <v/>
      </c>
    </row>
    <row r="1037" spans="1:90" x14ac:dyDescent="0.25">
      <c r="A1037" s="11" t="s">
        <v>0</v>
      </c>
      <c r="B1037" s="5"/>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7"/>
      <c r="AF1037" s="11" t="s">
        <v>0</v>
      </c>
      <c r="AG1037" s="12"/>
      <c r="AH1037" s="12"/>
      <c r="AI1037" s="12"/>
      <c r="AJ1037" s="12"/>
      <c r="AK1037" s="12"/>
      <c r="AL1037" s="12"/>
      <c r="AM1037" s="12"/>
      <c r="AN1037" s="12"/>
      <c r="AO1037" s="12"/>
      <c r="AP1037" s="12"/>
      <c r="AQ1037" s="12"/>
      <c r="AR1037" s="12"/>
      <c r="AS1037" s="12"/>
      <c r="AT1037" s="12"/>
      <c r="AU1037" s="12"/>
      <c r="AV1037" s="12"/>
      <c r="AW1037" s="12"/>
      <c r="AX1037" s="12"/>
      <c r="AY1037" s="12"/>
      <c r="AZ1037" s="37" t="str">
        <f t="shared" ref="AZ1037:AZ1100" si="257">$BT1037</f>
        <v/>
      </c>
      <c r="BA1037" s="13" t="str" cm="1">
        <f t="array" ref="BA1037">IF(BA$10="", "", IF(IFERROR(INDEX($B1037:$AE1037, $BK1037, MATCH(BA$10, $B$11:$AE$11, 0)), "")="", "", IFERROR(VALUE(INDEX($B1037:$AE1037, $BK1037, MATCH(BA$10, $B$11:$AE$11, 0))), "")))</f>
        <v/>
      </c>
      <c r="BB1037" s="13" t="str" cm="1">
        <f t="array" ref="BB1037">IF(BB$10="", "", IF(IFERROR(INDEX($B1037:$AE1037, $BK1037, MATCH(BB$10, $B$11:$AE$11, 0)), "")="", "", IFERROR(VALUE(INDEX($B1037:$AE1037, $BK1037, MATCH(BB$10, $B$11:$AE$11, 0))), "")))</f>
        <v/>
      </c>
      <c r="BC1037" s="13" t="str" cm="1">
        <f t="array" ref="BC1037">IF(BC$10="", "", IF(IFERROR(INDEX($B1037:$AE1037, $BK1037, MATCH(BC$10, $B$11:$AE$11, 0)), "")="", "", IFERROR(VALUE(INDEX($B1037:$AE1037, $BK1037, MATCH(BC$10, $B$11:$AE$11, 0))), "")))</f>
        <v/>
      </c>
      <c r="BD1037" s="13" t="str" cm="1">
        <f t="array" ref="BD1037">IF(BD$10="", "", IF(IFERROR(INDEX($B1037:$AE1037, $BK1037, MATCH(BD$10, $B$11:$AE$11, 0)), "")="", "", IFERROR(VALUE(INDEX($B1037:$AE1037, $BK1037, MATCH(BD$10, $B$11:$AE$11, 0))), "")))</f>
        <v/>
      </c>
      <c r="BE1037" s="32" t="str" cm="1">
        <f t="array" ref="BE1037">IF(BE$10="", "", IF(IFERROR(INDEX($B1037:$AE1037, $BK1037, MATCH(BE$10, $B$11:$AE$11, 0)), "")="", "", IFERROR(VALUE(INDEX($B1037:$AE1037, $BK1037, MATCH(BE$10, $B$11:$AE$11, 0))), "")))</f>
        <v/>
      </c>
      <c r="BF1037" s="12"/>
      <c r="BG1037" s="44" t="str" cm="1">
        <f t="array" ref="BG1037">IF(BG$10="", "", IF(IFERROR(INDEX($B1037:$AE1037, $BK1037, MATCH(BG$10, $B$11:$AE$11, 0)), "")="", "", IFERROR(LEFT(INDEX($B1037:$AE1037, $BK1037, MATCH(BG$10, $B$11:$AE$11, 0)), 70), "")))</f>
        <v/>
      </c>
      <c r="BH1037" s="12"/>
      <c r="BI1037" s="44" t="str" cm="1">
        <f t="array" ref="BI1037">IF(BI$10="", "", IF(IFERROR(INDEX($B1037:$AE1037, $BK1037, MATCH(BI$10, $B$11:$AE$11, 0)), "")="", "", IFERROR(INDEX($B1037:$AE1037, $BK1037, MATCH(BI$10, $B$11:$AE$11, 0)), "")))</f>
        <v/>
      </c>
      <c r="BJ1037" s="12"/>
      <c r="BN1037" s="19" t="str" cm="1">
        <f t="array" ref="BN1037">IF($AZ$10="", "", IF(IFERROR(INDEX($B1037:$AE1037, $BK1037, MATCH($AZ$10, $B$11:$AE$11, 0)), "")="", "", IFERROR(INDEX($B1037:$AE1037, $BK1037, MATCH($AZ$10, $B$11:$AE$11, 0)), "")))</f>
        <v/>
      </c>
      <c r="BO1037" s="19" t="str">
        <f t="shared" ref="BO1037:BO1100" si="258">IF($BN1037="", "", IFERROR(FIND("/", $BN1037), ""))</f>
        <v/>
      </c>
      <c r="BP1037" s="19" t="str">
        <f t="shared" ref="BP1037:BP1100" si="259">IF(OR($BN1037="", $BO1037=""), "", IFERROR(FIND("/", $BN1037, $BO1037+1), ""))</f>
        <v/>
      </c>
      <c r="BQ1037" s="19" t="str">
        <f t="shared" ref="BQ1037:BQ1100" si="260">IF($BN1037="", "", IFERROR(VALUE(LEFT($BN1037, $BO1037-1)), ""))</f>
        <v/>
      </c>
      <c r="BR1037" s="30" t="str">
        <f t="shared" ref="BR1037:BR1100" si="261">IF($BN1037="", "", IFERROR(VALUE(MID($BN1037, $BO1037+1, (BP1037-BO1037-1))), ""))</f>
        <v/>
      </c>
      <c r="BS1037" s="19" t="str">
        <f t="shared" ref="BS1037:BS1100" si="262">IF($BN1037="", "", IFERROR(VALUE(MID($BN1037, $BP1037+1, (LEN(BN1037)-BP1037))), ""))</f>
        <v/>
      </c>
      <c r="BT1037" s="40" t="str" cm="1">
        <f t="array" ref="BT1037">IFERROR(DATE(INDEX($BQ1037:$BS1037, $BK1037, MATCH($BN$5, $BQ$10:$BS$10, 0)), INDEX($BQ1037:$BS1037, $BK1037, MATCH($BN$4, $BQ$10:$BS$10, 0)), INDEX($BQ1037:$BS1037, $BK1037, MATCH($BN$3, $BQ$10:$BS$10, 0))), "")</f>
        <v/>
      </c>
      <c r="BV1037" s="19" t="str">
        <f t="shared" ref="BV1037:BV1100" si="263">IF(COUNTIF($B1037:$AE1037, "")=30, "", "X")</f>
        <v/>
      </c>
      <c r="BX1037" s="19" t="str">
        <f t="shared" ref="BX1037:BX1100" si="264">IF($BI1037="", "", IF(COUNTIF($BI$12:$BI$1210, $BI1037)&gt;1, "X", ""))</f>
        <v/>
      </c>
      <c r="BZ1037" s="30" t="str">
        <f t="shared" si="252"/>
        <v/>
      </c>
      <c r="CA1037" s="13" t="str">
        <f t="shared" si="253"/>
        <v/>
      </c>
      <c r="CB1037" s="13" t="str">
        <f t="shared" si="254"/>
        <v/>
      </c>
      <c r="CC1037" s="13" t="str">
        <f t="shared" si="255"/>
        <v/>
      </c>
      <c r="CD1037" s="32" t="str">
        <f t="shared" si="256"/>
        <v/>
      </c>
      <c r="CF1037" s="52" t="str">
        <f t="shared" ref="CF1037:CF1100" si="265">IF($BV1037="", "", IFERROR(SUM($BZ1037:$CD1037), ""))</f>
        <v/>
      </c>
      <c r="CH1037" s="19" t="str">
        <f>IF($CF1037="", "", COUNTIF($CF$12:$CF$1210, "&gt;"&amp;$CF1037)+1+COUNTIF($CF$12:$CF1037, $CF1037)-1)</f>
        <v/>
      </c>
      <c r="CJ1037" s="19" t="str">
        <f t="shared" ref="CJ1037:CJ1100" si="266">IF($BT1037="", "", IFERROR(TEXT($BT1037, "mmm yyyy"), ""))</f>
        <v/>
      </c>
      <c r="CL1037" s="87" t="str">
        <f t="shared" ref="CL1037:CL1100" si="267">IF($BV1037="", "", IFERROR(SUM($BB1037:$BE1037)/$BA1037, ""))</f>
        <v/>
      </c>
    </row>
    <row r="1038" spans="1:90" x14ac:dyDescent="0.25">
      <c r="A1038" s="11" t="s">
        <v>0</v>
      </c>
      <c r="B1038" s="5"/>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7"/>
      <c r="AF1038" s="11" t="s">
        <v>0</v>
      </c>
      <c r="AG1038" s="12"/>
      <c r="AH1038" s="12"/>
      <c r="AI1038" s="12"/>
      <c r="AJ1038" s="12"/>
      <c r="AK1038" s="12"/>
      <c r="AL1038" s="12"/>
      <c r="AM1038" s="12"/>
      <c r="AN1038" s="12"/>
      <c r="AO1038" s="12"/>
      <c r="AP1038" s="12"/>
      <c r="AQ1038" s="12"/>
      <c r="AR1038" s="12"/>
      <c r="AS1038" s="12"/>
      <c r="AT1038" s="12"/>
      <c r="AU1038" s="12"/>
      <c r="AV1038" s="12"/>
      <c r="AW1038" s="12"/>
      <c r="AX1038" s="12"/>
      <c r="AY1038" s="12"/>
      <c r="AZ1038" s="37" t="str">
        <f t="shared" si="257"/>
        <v/>
      </c>
      <c r="BA1038" s="13" t="str" cm="1">
        <f t="array" ref="BA1038">IF(BA$10="", "", IF(IFERROR(INDEX($B1038:$AE1038, $BK1038, MATCH(BA$10, $B$11:$AE$11, 0)), "")="", "", IFERROR(VALUE(INDEX($B1038:$AE1038, $BK1038, MATCH(BA$10, $B$11:$AE$11, 0))), "")))</f>
        <v/>
      </c>
      <c r="BB1038" s="13" t="str" cm="1">
        <f t="array" ref="BB1038">IF(BB$10="", "", IF(IFERROR(INDEX($B1038:$AE1038, $BK1038, MATCH(BB$10, $B$11:$AE$11, 0)), "")="", "", IFERROR(VALUE(INDEX($B1038:$AE1038, $BK1038, MATCH(BB$10, $B$11:$AE$11, 0))), "")))</f>
        <v/>
      </c>
      <c r="BC1038" s="13" t="str" cm="1">
        <f t="array" ref="BC1038">IF(BC$10="", "", IF(IFERROR(INDEX($B1038:$AE1038, $BK1038, MATCH(BC$10, $B$11:$AE$11, 0)), "")="", "", IFERROR(VALUE(INDEX($B1038:$AE1038, $BK1038, MATCH(BC$10, $B$11:$AE$11, 0))), "")))</f>
        <v/>
      </c>
      <c r="BD1038" s="13" t="str" cm="1">
        <f t="array" ref="BD1038">IF(BD$10="", "", IF(IFERROR(INDEX($B1038:$AE1038, $BK1038, MATCH(BD$10, $B$11:$AE$11, 0)), "")="", "", IFERROR(VALUE(INDEX($B1038:$AE1038, $BK1038, MATCH(BD$10, $B$11:$AE$11, 0))), "")))</f>
        <v/>
      </c>
      <c r="BE1038" s="32" t="str" cm="1">
        <f t="array" ref="BE1038">IF(BE$10="", "", IF(IFERROR(INDEX($B1038:$AE1038, $BK1038, MATCH(BE$10, $B$11:$AE$11, 0)), "")="", "", IFERROR(VALUE(INDEX($B1038:$AE1038, $BK1038, MATCH(BE$10, $B$11:$AE$11, 0))), "")))</f>
        <v/>
      </c>
      <c r="BF1038" s="12"/>
      <c r="BG1038" s="44" t="str" cm="1">
        <f t="array" ref="BG1038">IF(BG$10="", "", IF(IFERROR(INDEX($B1038:$AE1038, $BK1038, MATCH(BG$10, $B$11:$AE$11, 0)), "")="", "", IFERROR(LEFT(INDEX($B1038:$AE1038, $BK1038, MATCH(BG$10, $B$11:$AE$11, 0)), 70), "")))</f>
        <v/>
      </c>
      <c r="BH1038" s="12"/>
      <c r="BI1038" s="44" t="str" cm="1">
        <f t="array" ref="BI1038">IF(BI$10="", "", IF(IFERROR(INDEX($B1038:$AE1038, $BK1038, MATCH(BI$10, $B$11:$AE$11, 0)), "")="", "", IFERROR(INDEX($B1038:$AE1038, $BK1038, MATCH(BI$10, $B$11:$AE$11, 0)), "")))</f>
        <v/>
      </c>
      <c r="BJ1038" s="12"/>
      <c r="BN1038" s="19" t="str" cm="1">
        <f t="array" ref="BN1038">IF($AZ$10="", "", IF(IFERROR(INDEX($B1038:$AE1038, $BK1038, MATCH($AZ$10, $B$11:$AE$11, 0)), "")="", "", IFERROR(INDEX($B1038:$AE1038, $BK1038, MATCH($AZ$10, $B$11:$AE$11, 0)), "")))</f>
        <v/>
      </c>
      <c r="BO1038" s="19" t="str">
        <f t="shared" si="258"/>
        <v/>
      </c>
      <c r="BP1038" s="19" t="str">
        <f t="shared" si="259"/>
        <v/>
      </c>
      <c r="BQ1038" s="19" t="str">
        <f t="shared" si="260"/>
        <v/>
      </c>
      <c r="BR1038" s="30" t="str">
        <f t="shared" si="261"/>
        <v/>
      </c>
      <c r="BS1038" s="19" t="str">
        <f t="shared" si="262"/>
        <v/>
      </c>
      <c r="BT1038" s="40" t="str" cm="1">
        <f t="array" ref="BT1038">IFERROR(DATE(INDEX($BQ1038:$BS1038, $BK1038, MATCH($BN$5, $BQ$10:$BS$10, 0)), INDEX($BQ1038:$BS1038, $BK1038, MATCH($BN$4, $BQ$10:$BS$10, 0)), INDEX($BQ1038:$BS1038, $BK1038, MATCH($BN$3, $BQ$10:$BS$10, 0))), "")</f>
        <v/>
      </c>
      <c r="BV1038" s="19" t="str">
        <f t="shared" si="263"/>
        <v/>
      </c>
      <c r="BX1038" s="19" t="str">
        <f t="shared" si="264"/>
        <v/>
      </c>
      <c r="BZ1038" s="30" t="str">
        <f t="shared" si="252"/>
        <v/>
      </c>
      <c r="CA1038" s="13" t="str">
        <f t="shared" si="253"/>
        <v/>
      </c>
      <c r="CB1038" s="13" t="str">
        <f t="shared" si="254"/>
        <v/>
      </c>
      <c r="CC1038" s="13" t="str">
        <f t="shared" si="255"/>
        <v/>
      </c>
      <c r="CD1038" s="32" t="str">
        <f t="shared" si="256"/>
        <v/>
      </c>
      <c r="CF1038" s="52" t="str">
        <f t="shared" si="265"/>
        <v/>
      </c>
      <c r="CH1038" s="19" t="str">
        <f>IF($CF1038="", "", COUNTIF($CF$12:$CF$1210, "&gt;"&amp;$CF1038)+1+COUNTIF($CF$12:$CF1038, $CF1038)-1)</f>
        <v/>
      </c>
      <c r="CJ1038" s="19" t="str">
        <f t="shared" si="266"/>
        <v/>
      </c>
      <c r="CL1038" s="87" t="str">
        <f t="shared" si="267"/>
        <v/>
      </c>
    </row>
    <row r="1039" spans="1:90" x14ac:dyDescent="0.25">
      <c r="A1039" s="11" t="s">
        <v>0</v>
      </c>
      <c r="B1039" s="5"/>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7"/>
      <c r="AF1039" s="11" t="s">
        <v>0</v>
      </c>
      <c r="AG1039" s="12"/>
      <c r="AH1039" s="12"/>
      <c r="AI1039" s="12"/>
      <c r="AJ1039" s="12"/>
      <c r="AK1039" s="12"/>
      <c r="AL1039" s="12"/>
      <c r="AM1039" s="12"/>
      <c r="AN1039" s="12"/>
      <c r="AO1039" s="12"/>
      <c r="AP1039" s="12"/>
      <c r="AQ1039" s="12"/>
      <c r="AR1039" s="12"/>
      <c r="AS1039" s="12"/>
      <c r="AT1039" s="12"/>
      <c r="AU1039" s="12"/>
      <c r="AV1039" s="12"/>
      <c r="AW1039" s="12"/>
      <c r="AX1039" s="12"/>
      <c r="AY1039" s="12"/>
      <c r="AZ1039" s="37" t="str">
        <f t="shared" si="257"/>
        <v/>
      </c>
      <c r="BA1039" s="13" t="str" cm="1">
        <f t="array" ref="BA1039">IF(BA$10="", "", IF(IFERROR(INDEX($B1039:$AE1039, $BK1039, MATCH(BA$10, $B$11:$AE$11, 0)), "")="", "", IFERROR(VALUE(INDEX($B1039:$AE1039, $BK1039, MATCH(BA$10, $B$11:$AE$11, 0))), "")))</f>
        <v/>
      </c>
      <c r="BB1039" s="13" t="str" cm="1">
        <f t="array" ref="BB1039">IF(BB$10="", "", IF(IFERROR(INDEX($B1039:$AE1039, $BK1039, MATCH(BB$10, $B$11:$AE$11, 0)), "")="", "", IFERROR(VALUE(INDEX($B1039:$AE1039, $BK1039, MATCH(BB$10, $B$11:$AE$11, 0))), "")))</f>
        <v/>
      </c>
      <c r="BC1039" s="13" t="str" cm="1">
        <f t="array" ref="BC1039">IF(BC$10="", "", IF(IFERROR(INDEX($B1039:$AE1039, $BK1039, MATCH(BC$10, $B$11:$AE$11, 0)), "")="", "", IFERROR(VALUE(INDEX($B1039:$AE1039, $BK1039, MATCH(BC$10, $B$11:$AE$11, 0))), "")))</f>
        <v/>
      </c>
      <c r="BD1039" s="13" t="str" cm="1">
        <f t="array" ref="BD1039">IF(BD$10="", "", IF(IFERROR(INDEX($B1039:$AE1039, $BK1039, MATCH(BD$10, $B$11:$AE$11, 0)), "")="", "", IFERROR(VALUE(INDEX($B1039:$AE1039, $BK1039, MATCH(BD$10, $B$11:$AE$11, 0))), "")))</f>
        <v/>
      </c>
      <c r="BE1039" s="32" t="str" cm="1">
        <f t="array" ref="BE1039">IF(BE$10="", "", IF(IFERROR(INDEX($B1039:$AE1039, $BK1039, MATCH(BE$10, $B$11:$AE$11, 0)), "")="", "", IFERROR(VALUE(INDEX($B1039:$AE1039, $BK1039, MATCH(BE$10, $B$11:$AE$11, 0))), "")))</f>
        <v/>
      </c>
      <c r="BF1039" s="12"/>
      <c r="BG1039" s="44" t="str" cm="1">
        <f t="array" ref="BG1039">IF(BG$10="", "", IF(IFERROR(INDEX($B1039:$AE1039, $BK1039, MATCH(BG$10, $B$11:$AE$11, 0)), "")="", "", IFERROR(LEFT(INDEX($B1039:$AE1039, $BK1039, MATCH(BG$10, $B$11:$AE$11, 0)), 70), "")))</f>
        <v/>
      </c>
      <c r="BH1039" s="12"/>
      <c r="BI1039" s="44" t="str" cm="1">
        <f t="array" ref="BI1039">IF(BI$10="", "", IF(IFERROR(INDEX($B1039:$AE1039, $BK1039, MATCH(BI$10, $B$11:$AE$11, 0)), "")="", "", IFERROR(INDEX($B1039:$AE1039, $BK1039, MATCH(BI$10, $B$11:$AE$11, 0)), "")))</f>
        <v/>
      </c>
      <c r="BJ1039" s="12"/>
      <c r="BN1039" s="19" t="str" cm="1">
        <f t="array" ref="BN1039">IF($AZ$10="", "", IF(IFERROR(INDEX($B1039:$AE1039, $BK1039, MATCH($AZ$10, $B$11:$AE$11, 0)), "")="", "", IFERROR(INDEX($B1039:$AE1039, $BK1039, MATCH($AZ$10, $B$11:$AE$11, 0)), "")))</f>
        <v/>
      </c>
      <c r="BO1039" s="19" t="str">
        <f t="shared" si="258"/>
        <v/>
      </c>
      <c r="BP1039" s="19" t="str">
        <f t="shared" si="259"/>
        <v/>
      </c>
      <c r="BQ1039" s="19" t="str">
        <f t="shared" si="260"/>
        <v/>
      </c>
      <c r="BR1039" s="30" t="str">
        <f t="shared" si="261"/>
        <v/>
      </c>
      <c r="BS1039" s="19" t="str">
        <f t="shared" si="262"/>
        <v/>
      </c>
      <c r="BT1039" s="40" t="str" cm="1">
        <f t="array" ref="BT1039">IFERROR(DATE(INDEX($BQ1039:$BS1039, $BK1039, MATCH($BN$5, $BQ$10:$BS$10, 0)), INDEX($BQ1039:$BS1039, $BK1039, MATCH($BN$4, $BQ$10:$BS$10, 0)), INDEX($BQ1039:$BS1039, $BK1039, MATCH($BN$3, $BQ$10:$BS$10, 0))), "")</f>
        <v/>
      </c>
      <c r="BV1039" s="19" t="str">
        <f t="shared" si="263"/>
        <v/>
      </c>
      <c r="BX1039" s="19" t="str">
        <f t="shared" si="264"/>
        <v/>
      </c>
      <c r="BZ1039" s="30" t="str">
        <f t="shared" ref="BZ1039:BZ1102" si="268">IF(BA1039="", "", IFERROR(ROUNDDOWN(BA1039/BZ$9, 0)*BZ$8, ""))</f>
        <v/>
      </c>
      <c r="CA1039" s="13" t="str">
        <f t="shared" ref="CA1039:CA1102" si="269">IF(BB1039="", "", IFERROR(ROUNDDOWN(BB1039/CA$9, 0)*CA$8, ""))</f>
        <v/>
      </c>
      <c r="CB1039" s="13" t="str">
        <f t="shared" ref="CB1039:CB1102" si="270">IF(BC1039="", "", IFERROR(ROUNDDOWN(BC1039/CB$9, 0)*CB$8, ""))</f>
        <v/>
      </c>
      <c r="CC1039" s="13" t="str">
        <f t="shared" ref="CC1039:CC1102" si="271">IF(BD1039="", "", IFERROR(ROUNDDOWN(BD1039/CC$9, 0)*CC$8, ""))</f>
        <v/>
      </c>
      <c r="CD1039" s="32" t="str">
        <f t="shared" ref="CD1039:CD1102" si="272">IF(BE1039="", "", IFERROR(ROUNDDOWN(BE1039/CD$9, 0)*CD$8, ""))</f>
        <v/>
      </c>
      <c r="CF1039" s="52" t="str">
        <f t="shared" si="265"/>
        <v/>
      </c>
      <c r="CH1039" s="19" t="str">
        <f>IF($CF1039="", "", COUNTIF($CF$12:$CF$1210, "&gt;"&amp;$CF1039)+1+COUNTIF($CF$12:$CF1039, $CF1039)-1)</f>
        <v/>
      </c>
      <c r="CJ1039" s="19" t="str">
        <f t="shared" si="266"/>
        <v/>
      </c>
      <c r="CL1039" s="87" t="str">
        <f t="shared" si="267"/>
        <v/>
      </c>
    </row>
    <row r="1040" spans="1:90" x14ac:dyDescent="0.25">
      <c r="A1040" s="11" t="s">
        <v>0</v>
      </c>
      <c r="B1040" s="5"/>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7"/>
      <c r="AF1040" s="11" t="s">
        <v>0</v>
      </c>
      <c r="AG1040" s="12"/>
      <c r="AH1040" s="12"/>
      <c r="AI1040" s="12"/>
      <c r="AJ1040" s="12"/>
      <c r="AK1040" s="12"/>
      <c r="AL1040" s="12"/>
      <c r="AM1040" s="12"/>
      <c r="AN1040" s="12"/>
      <c r="AO1040" s="12"/>
      <c r="AP1040" s="12"/>
      <c r="AQ1040" s="12"/>
      <c r="AR1040" s="12"/>
      <c r="AS1040" s="12"/>
      <c r="AT1040" s="12"/>
      <c r="AU1040" s="12"/>
      <c r="AV1040" s="12"/>
      <c r="AW1040" s="12"/>
      <c r="AX1040" s="12"/>
      <c r="AY1040" s="12"/>
      <c r="AZ1040" s="37" t="str">
        <f t="shared" si="257"/>
        <v/>
      </c>
      <c r="BA1040" s="13" t="str" cm="1">
        <f t="array" ref="BA1040">IF(BA$10="", "", IF(IFERROR(INDEX($B1040:$AE1040, $BK1040, MATCH(BA$10, $B$11:$AE$11, 0)), "")="", "", IFERROR(VALUE(INDEX($B1040:$AE1040, $BK1040, MATCH(BA$10, $B$11:$AE$11, 0))), "")))</f>
        <v/>
      </c>
      <c r="BB1040" s="13" t="str" cm="1">
        <f t="array" ref="BB1040">IF(BB$10="", "", IF(IFERROR(INDEX($B1040:$AE1040, $BK1040, MATCH(BB$10, $B$11:$AE$11, 0)), "")="", "", IFERROR(VALUE(INDEX($B1040:$AE1040, $BK1040, MATCH(BB$10, $B$11:$AE$11, 0))), "")))</f>
        <v/>
      </c>
      <c r="BC1040" s="13" t="str" cm="1">
        <f t="array" ref="BC1040">IF(BC$10="", "", IF(IFERROR(INDEX($B1040:$AE1040, $BK1040, MATCH(BC$10, $B$11:$AE$11, 0)), "")="", "", IFERROR(VALUE(INDEX($B1040:$AE1040, $BK1040, MATCH(BC$10, $B$11:$AE$11, 0))), "")))</f>
        <v/>
      </c>
      <c r="BD1040" s="13" t="str" cm="1">
        <f t="array" ref="BD1040">IF(BD$10="", "", IF(IFERROR(INDEX($B1040:$AE1040, $BK1040, MATCH(BD$10, $B$11:$AE$11, 0)), "")="", "", IFERROR(VALUE(INDEX($B1040:$AE1040, $BK1040, MATCH(BD$10, $B$11:$AE$11, 0))), "")))</f>
        <v/>
      </c>
      <c r="BE1040" s="32" t="str" cm="1">
        <f t="array" ref="BE1040">IF(BE$10="", "", IF(IFERROR(INDEX($B1040:$AE1040, $BK1040, MATCH(BE$10, $B$11:$AE$11, 0)), "")="", "", IFERROR(VALUE(INDEX($B1040:$AE1040, $BK1040, MATCH(BE$10, $B$11:$AE$11, 0))), "")))</f>
        <v/>
      </c>
      <c r="BF1040" s="12"/>
      <c r="BG1040" s="44" t="str" cm="1">
        <f t="array" ref="BG1040">IF(BG$10="", "", IF(IFERROR(INDEX($B1040:$AE1040, $BK1040, MATCH(BG$10, $B$11:$AE$11, 0)), "")="", "", IFERROR(LEFT(INDEX($B1040:$AE1040, $BK1040, MATCH(BG$10, $B$11:$AE$11, 0)), 70), "")))</f>
        <v/>
      </c>
      <c r="BH1040" s="12"/>
      <c r="BI1040" s="44" t="str" cm="1">
        <f t="array" ref="BI1040">IF(BI$10="", "", IF(IFERROR(INDEX($B1040:$AE1040, $BK1040, MATCH(BI$10, $B$11:$AE$11, 0)), "")="", "", IFERROR(INDEX($B1040:$AE1040, $BK1040, MATCH(BI$10, $B$11:$AE$11, 0)), "")))</f>
        <v/>
      </c>
      <c r="BJ1040" s="12"/>
      <c r="BN1040" s="19" t="str" cm="1">
        <f t="array" ref="BN1040">IF($AZ$10="", "", IF(IFERROR(INDEX($B1040:$AE1040, $BK1040, MATCH($AZ$10, $B$11:$AE$11, 0)), "")="", "", IFERROR(INDEX($B1040:$AE1040, $BK1040, MATCH($AZ$10, $B$11:$AE$11, 0)), "")))</f>
        <v/>
      </c>
      <c r="BO1040" s="19" t="str">
        <f t="shared" si="258"/>
        <v/>
      </c>
      <c r="BP1040" s="19" t="str">
        <f t="shared" si="259"/>
        <v/>
      </c>
      <c r="BQ1040" s="19" t="str">
        <f t="shared" si="260"/>
        <v/>
      </c>
      <c r="BR1040" s="30" t="str">
        <f t="shared" si="261"/>
        <v/>
      </c>
      <c r="BS1040" s="19" t="str">
        <f t="shared" si="262"/>
        <v/>
      </c>
      <c r="BT1040" s="40" t="str" cm="1">
        <f t="array" ref="BT1040">IFERROR(DATE(INDEX($BQ1040:$BS1040, $BK1040, MATCH($BN$5, $BQ$10:$BS$10, 0)), INDEX($BQ1040:$BS1040, $BK1040, MATCH($BN$4, $BQ$10:$BS$10, 0)), INDEX($BQ1040:$BS1040, $BK1040, MATCH($BN$3, $BQ$10:$BS$10, 0))), "")</f>
        <v/>
      </c>
      <c r="BV1040" s="19" t="str">
        <f t="shared" si="263"/>
        <v/>
      </c>
      <c r="BX1040" s="19" t="str">
        <f t="shared" si="264"/>
        <v/>
      </c>
      <c r="BZ1040" s="30" t="str">
        <f t="shared" si="268"/>
        <v/>
      </c>
      <c r="CA1040" s="13" t="str">
        <f t="shared" si="269"/>
        <v/>
      </c>
      <c r="CB1040" s="13" t="str">
        <f t="shared" si="270"/>
        <v/>
      </c>
      <c r="CC1040" s="13" t="str">
        <f t="shared" si="271"/>
        <v/>
      </c>
      <c r="CD1040" s="32" t="str">
        <f t="shared" si="272"/>
        <v/>
      </c>
      <c r="CF1040" s="52" t="str">
        <f t="shared" si="265"/>
        <v/>
      </c>
      <c r="CH1040" s="19" t="str">
        <f>IF($CF1040="", "", COUNTIF($CF$12:$CF$1210, "&gt;"&amp;$CF1040)+1+COUNTIF($CF$12:$CF1040, $CF1040)-1)</f>
        <v/>
      </c>
      <c r="CJ1040" s="19" t="str">
        <f t="shared" si="266"/>
        <v/>
      </c>
      <c r="CL1040" s="87" t="str">
        <f t="shared" si="267"/>
        <v/>
      </c>
    </row>
    <row r="1041" spans="1:90" x14ac:dyDescent="0.25">
      <c r="A1041" s="11" t="s">
        <v>0</v>
      </c>
      <c r="B1041" s="5"/>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7"/>
      <c r="AF1041" s="11" t="s">
        <v>0</v>
      </c>
      <c r="AG1041" s="12"/>
      <c r="AH1041" s="12"/>
      <c r="AI1041" s="12"/>
      <c r="AJ1041" s="12"/>
      <c r="AK1041" s="12"/>
      <c r="AL1041" s="12"/>
      <c r="AM1041" s="12"/>
      <c r="AN1041" s="12"/>
      <c r="AO1041" s="12"/>
      <c r="AP1041" s="12"/>
      <c r="AQ1041" s="12"/>
      <c r="AR1041" s="12"/>
      <c r="AS1041" s="12"/>
      <c r="AT1041" s="12"/>
      <c r="AU1041" s="12"/>
      <c r="AV1041" s="12"/>
      <c r="AW1041" s="12"/>
      <c r="AX1041" s="12"/>
      <c r="AY1041" s="12"/>
      <c r="AZ1041" s="37" t="str">
        <f t="shared" si="257"/>
        <v/>
      </c>
      <c r="BA1041" s="13" t="str" cm="1">
        <f t="array" ref="BA1041">IF(BA$10="", "", IF(IFERROR(INDEX($B1041:$AE1041, $BK1041, MATCH(BA$10, $B$11:$AE$11, 0)), "")="", "", IFERROR(VALUE(INDEX($B1041:$AE1041, $BK1041, MATCH(BA$10, $B$11:$AE$11, 0))), "")))</f>
        <v/>
      </c>
      <c r="BB1041" s="13" t="str" cm="1">
        <f t="array" ref="BB1041">IF(BB$10="", "", IF(IFERROR(INDEX($B1041:$AE1041, $BK1041, MATCH(BB$10, $B$11:$AE$11, 0)), "")="", "", IFERROR(VALUE(INDEX($B1041:$AE1041, $BK1041, MATCH(BB$10, $B$11:$AE$11, 0))), "")))</f>
        <v/>
      </c>
      <c r="BC1041" s="13" t="str" cm="1">
        <f t="array" ref="BC1041">IF(BC$10="", "", IF(IFERROR(INDEX($B1041:$AE1041, $BK1041, MATCH(BC$10, $B$11:$AE$11, 0)), "")="", "", IFERROR(VALUE(INDEX($B1041:$AE1041, $BK1041, MATCH(BC$10, $B$11:$AE$11, 0))), "")))</f>
        <v/>
      </c>
      <c r="BD1041" s="13" t="str" cm="1">
        <f t="array" ref="BD1041">IF(BD$10="", "", IF(IFERROR(INDEX($B1041:$AE1041, $BK1041, MATCH(BD$10, $B$11:$AE$11, 0)), "")="", "", IFERROR(VALUE(INDEX($B1041:$AE1041, $BK1041, MATCH(BD$10, $B$11:$AE$11, 0))), "")))</f>
        <v/>
      </c>
      <c r="BE1041" s="32" t="str" cm="1">
        <f t="array" ref="BE1041">IF(BE$10="", "", IF(IFERROR(INDEX($B1041:$AE1041, $BK1041, MATCH(BE$10, $B$11:$AE$11, 0)), "")="", "", IFERROR(VALUE(INDEX($B1041:$AE1041, $BK1041, MATCH(BE$10, $B$11:$AE$11, 0))), "")))</f>
        <v/>
      </c>
      <c r="BF1041" s="12"/>
      <c r="BG1041" s="44" t="str" cm="1">
        <f t="array" ref="BG1041">IF(BG$10="", "", IF(IFERROR(INDEX($B1041:$AE1041, $BK1041, MATCH(BG$10, $B$11:$AE$11, 0)), "")="", "", IFERROR(LEFT(INDEX($B1041:$AE1041, $BK1041, MATCH(BG$10, $B$11:$AE$11, 0)), 70), "")))</f>
        <v/>
      </c>
      <c r="BH1041" s="12"/>
      <c r="BI1041" s="44" t="str" cm="1">
        <f t="array" ref="BI1041">IF(BI$10="", "", IF(IFERROR(INDEX($B1041:$AE1041, $BK1041, MATCH(BI$10, $B$11:$AE$11, 0)), "")="", "", IFERROR(INDEX($B1041:$AE1041, $BK1041, MATCH(BI$10, $B$11:$AE$11, 0)), "")))</f>
        <v/>
      </c>
      <c r="BJ1041" s="12"/>
      <c r="BN1041" s="19" t="str" cm="1">
        <f t="array" ref="BN1041">IF($AZ$10="", "", IF(IFERROR(INDEX($B1041:$AE1041, $BK1041, MATCH($AZ$10, $B$11:$AE$11, 0)), "")="", "", IFERROR(INDEX($B1041:$AE1041, $BK1041, MATCH($AZ$10, $B$11:$AE$11, 0)), "")))</f>
        <v/>
      </c>
      <c r="BO1041" s="19" t="str">
        <f t="shared" si="258"/>
        <v/>
      </c>
      <c r="BP1041" s="19" t="str">
        <f t="shared" si="259"/>
        <v/>
      </c>
      <c r="BQ1041" s="19" t="str">
        <f t="shared" si="260"/>
        <v/>
      </c>
      <c r="BR1041" s="30" t="str">
        <f t="shared" si="261"/>
        <v/>
      </c>
      <c r="BS1041" s="19" t="str">
        <f t="shared" si="262"/>
        <v/>
      </c>
      <c r="BT1041" s="40" t="str" cm="1">
        <f t="array" ref="BT1041">IFERROR(DATE(INDEX($BQ1041:$BS1041, $BK1041, MATCH($BN$5, $BQ$10:$BS$10, 0)), INDEX($BQ1041:$BS1041, $BK1041, MATCH($BN$4, $BQ$10:$BS$10, 0)), INDEX($BQ1041:$BS1041, $BK1041, MATCH($BN$3, $BQ$10:$BS$10, 0))), "")</f>
        <v/>
      </c>
      <c r="BV1041" s="19" t="str">
        <f t="shared" si="263"/>
        <v/>
      </c>
      <c r="BX1041" s="19" t="str">
        <f t="shared" si="264"/>
        <v/>
      </c>
      <c r="BZ1041" s="30" t="str">
        <f t="shared" si="268"/>
        <v/>
      </c>
      <c r="CA1041" s="13" t="str">
        <f t="shared" si="269"/>
        <v/>
      </c>
      <c r="CB1041" s="13" t="str">
        <f t="shared" si="270"/>
        <v/>
      </c>
      <c r="CC1041" s="13" t="str">
        <f t="shared" si="271"/>
        <v/>
      </c>
      <c r="CD1041" s="32" t="str">
        <f t="shared" si="272"/>
        <v/>
      </c>
      <c r="CF1041" s="52" t="str">
        <f t="shared" si="265"/>
        <v/>
      </c>
      <c r="CH1041" s="19" t="str">
        <f>IF($CF1041="", "", COUNTIF($CF$12:$CF$1210, "&gt;"&amp;$CF1041)+1+COUNTIF($CF$12:$CF1041, $CF1041)-1)</f>
        <v/>
      </c>
      <c r="CJ1041" s="19" t="str">
        <f t="shared" si="266"/>
        <v/>
      </c>
      <c r="CL1041" s="87" t="str">
        <f t="shared" si="267"/>
        <v/>
      </c>
    </row>
    <row r="1042" spans="1:90" x14ac:dyDescent="0.25">
      <c r="A1042" s="11" t="s">
        <v>0</v>
      </c>
      <c r="B1042" s="5"/>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7"/>
      <c r="AF1042" s="11" t="s">
        <v>0</v>
      </c>
      <c r="AG1042" s="12"/>
      <c r="AH1042" s="12"/>
      <c r="AI1042" s="12"/>
      <c r="AJ1042" s="12"/>
      <c r="AK1042" s="12"/>
      <c r="AL1042" s="12"/>
      <c r="AM1042" s="12"/>
      <c r="AN1042" s="12"/>
      <c r="AO1042" s="12"/>
      <c r="AP1042" s="12"/>
      <c r="AQ1042" s="12"/>
      <c r="AR1042" s="12"/>
      <c r="AS1042" s="12"/>
      <c r="AT1042" s="12"/>
      <c r="AU1042" s="12"/>
      <c r="AV1042" s="12"/>
      <c r="AW1042" s="12"/>
      <c r="AX1042" s="12"/>
      <c r="AY1042" s="12"/>
      <c r="AZ1042" s="37" t="str">
        <f t="shared" si="257"/>
        <v/>
      </c>
      <c r="BA1042" s="13" t="str" cm="1">
        <f t="array" ref="BA1042">IF(BA$10="", "", IF(IFERROR(INDEX($B1042:$AE1042, $BK1042, MATCH(BA$10, $B$11:$AE$11, 0)), "")="", "", IFERROR(VALUE(INDEX($B1042:$AE1042, $BK1042, MATCH(BA$10, $B$11:$AE$11, 0))), "")))</f>
        <v/>
      </c>
      <c r="BB1042" s="13" t="str" cm="1">
        <f t="array" ref="BB1042">IF(BB$10="", "", IF(IFERROR(INDEX($B1042:$AE1042, $BK1042, MATCH(BB$10, $B$11:$AE$11, 0)), "")="", "", IFERROR(VALUE(INDEX($B1042:$AE1042, $BK1042, MATCH(BB$10, $B$11:$AE$11, 0))), "")))</f>
        <v/>
      </c>
      <c r="BC1042" s="13" t="str" cm="1">
        <f t="array" ref="BC1042">IF(BC$10="", "", IF(IFERROR(INDEX($B1042:$AE1042, $BK1042, MATCH(BC$10, $B$11:$AE$11, 0)), "")="", "", IFERROR(VALUE(INDEX($B1042:$AE1042, $BK1042, MATCH(BC$10, $B$11:$AE$11, 0))), "")))</f>
        <v/>
      </c>
      <c r="BD1042" s="13" t="str" cm="1">
        <f t="array" ref="BD1042">IF(BD$10="", "", IF(IFERROR(INDEX($B1042:$AE1042, $BK1042, MATCH(BD$10, $B$11:$AE$11, 0)), "")="", "", IFERROR(VALUE(INDEX($B1042:$AE1042, $BK1042, MATCH(BD$10, $B$11:$AE$11, 0))), "")))</f>
        <v/>
      </c>
      <c r="BE1042" s="32" t="str" cm="1">
        <f t="array" ref="BE1042">IF(BE$10="", "", IF(IFERROR(INDEX($B1042:$AE1042, $BK1042, MATCH(BE$10, $B$11:$AE$11, 0)), "")="", "", IFERROR(VALUE(INDEX($B1042:$AE1042, $BK1042, MATCH(BE$10, $B$11:$AE$11, 0))), "")))</f>
        <v/>
      </c>
      <c r="BF1042" s="12"/>
      <c r="BG1042" s="44" t="str" cm="1">
        <f t="array" ref="BG1042">IF(BG$10="", "", IF(IFERROR(INDEX($B1042:$AE1042, $BK1042, MATCH(BG$10, $B$11:$AE$11, 0)), "")="", "", IFERROR(LEFT(INDEX($B1042:$AE1042, $BK1042, MATCH(BG$10, $B$11:$AE$11, 0)), 70), "")))</f>
        <v/>
      </c>
      <c r="BH1042" s="12"/>
      <c r="BI1042" s="44" t="str" cm="1">
        <f t="array" ref="BI1042">IF(BI$10="", "", IF(IFERROR(INDEX($B1042:$AE1042, $BK1042, MATCH(BI$10, $B$11:$AE$11, 0)), "")="", "", IFERROR(INDEX($B1042:$AE1042, $BK1042, MATCH(BI$10, $B$11:$AE$11, 0)), "")))</f>
        <v/>
      </c>
      <c r="BJ1042" s="12"/>
      <c r="BN1042" s="19" t="str" cm="1">
        <f t="array" ref="BN1042">IF($AZ$10="", "", IF(IFERROR(INDEX($B1042:$AE1042, $BK1042, MATCH($AZ$10, $B$11:$AE$11, 0)), "")="", "", IFERROR(INDEX($B1042:$AE1042, $BK1042, MATCH($AZ$10, $B$11:$AE$11, 0)), "")))</f>
        <v/>
      </c>
      <c r="BO1042" s="19" t="str">
        <f t="shared" si="258"/>
        <v/>
      </c>
      <c r="BP1042" s="19" t="str">
        <f t="shared" si="259"/>
        <v/>
      </c>
      <c r="BQ1042" s="19" t="str">
        <f t="shared" si="260"/>
        <v/>
      </c>
      <c r="BR1042" s="30" t="str">
        <f t="shared" si="261"/>
        <v/>
      </c>
      <c r="BS1042" s="19" t="str">
        <f t="shared" si="262"/>
        <v/>
      </c>
      <c r="BT1042" s="40" t="str" cm="1">
        <f t="array" ref="BT1042">IFERROR(DATE(INDEX($BQ1042:$BS1042, $BK1042, MATCH($BN$5, $BQ$10:$BS$10, 0)), INDEX($BQ1042:$BS1042, $BK1042, MATCH($BN$4, $BQ$10:$BS$10, 0)), INDEX($BQ1042:$BS1042, $BK1042, MATCH($BN$3, $BQ$10:$BS$10, 0))), "")</f>
        <v/>
      </c>
      <c r="BV1042" s="19" t="str">
        <f t="shared" si="263"/>
        <v/>
      </c>
      <c r="BX1042" s="19" t="str">
        <f t="shared" si="264"/>
        <v/>
      </c>
      <c r="BZ1042" s="30" t="str">
        <f t="shared" si="268"/>
        <v/>
      </c>
      <c r="CA1042" s="13" t="str">
        <f t="shared" si="269"/>
        <v/>
      </c>
      <c r="CB1042" s="13" t="str">
        <f t="shared" si="270"/>
        <v/>
      </c>
      <c r="CC1042" s="13" t="str">
        <f t="shared" si="271"/>
        <v/>
      </c>
      <c r="CD1042" s="32" t="str">
        <f t="shared" si="272"/>
        <v/>
      </c>
      <c r="CF1042" s="52" t="str">
        <f t="shared" si="265"/>
        <v/>
      </c>
      <c r="CH1042" s="19" t="str">
        <f>IF($CF1042="", "", COUNTIF($CF$12:$CF$1210, "&gt;"&amp;$CF1042)+1+COUNTIF($CF$12:$CF1042, $CF1042)-1)</f>
        <v/>
      </c>
      <c r="CJ1042" s="19" t="str">
        <f t="shared" si="266"/>
        <v/>
      </c>
      <c r="CL1042" s="87" t="str">
        <f t="shared" si="267"/>
        <v/>
      </c>
    </row>
    <row r="1043" spans="1:90" x14ac:dyDescent="0.25">
      <c r="A1043" s="11" t="s">
        <v>0</v>
      </c>
      <c r="B1043" s="5"/>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7"/>
      <c r="AF1043" s="11" t="s">
        <v>0</v>
      </c>
      <c r="AG1043" s="12"/>
      <c r="AH1043" s="12"/>
      <c r="AI1043" s="12"/>
      <c r="AJ1043" s="12"/>
      <c r="AK1043" s="12"/>
      <c r="AL1043" s="12"/>
      <c r="AM1043" s="12"/>
      <c r="AN1043" s="12"/>
      <c r="AO1043" s="12"/>
      <c r="AP1043" s="12"/>
      <c r="AQ1043" s="12"/>
      <c r="AR1043" s="12"/>
      <c r="AS1043" s="12"/>
      <c r="AT1043" s="12"/>
      <c r="AU1043" s="12"/>
      <c r="AV1043" s="12"/>
      <c r="AW1043" s="12"/>
      <c r="AX1043" s="12"/>
      <c r="AY1043" s="12"/>
      <c r="AZ1043" s="37" t="str">
        <f t="shared" si="257"/>
        <v/>
      </c>
      <c r="BA1043" s="13" t="str" cm="1">
        <f t="array" ref="BA1043">IF(BA$10="", "", IF(IFERROR(INDEX($B1043:$AE1043, $BK1043, MATCH(BA$10, $B$11:$AE$11, 0)), "")="", "", IFERROR(VALUE(INDEX($B1043:$AE1043, $BK1043, MATCH(BA$10, $B$11:$AE$11, 0))), "")))</f>
        <v/>
      </c>
      <c r="BB1043" s="13" t="str" cm="1">
        <f t="array" ref="BB1043">IF(BB$10="", "", IF(IFERROR(INDEX($B1043:$AE1043, $BK1043, MATCH(BB$10, $B$11:$AE$11, 0)), "")="", "", IFERROR(VALUE(INDEX($B1043:$AE1043, $BK1043, MATCH(BB$10, $B$11:$AE$11, 0))), "")))</f>
        <v/>
      </c>
      <c r="BC1043" s="13" t="str" cm="1">
        <f t="array" ref="BC1043">IF(BC$10="", "", IF(IFERROR(INDEX($B1043:$AE1043, $BK1043, MATCH(BC$10, $B$11:$AE$11, 0)), "")="", "", IFERROR(VALUE(INDEX($B1043:$AE1043, $BK1043, MATCH(BC$10, $B$11:$AE$11, 0))), "")))</f>
        <v/>
      </c>
      <c r="BD1043" s="13" t="str" cm="1">
        <f t="array" ref="BD1043">IF(BD$10="", "", IF(IFERROR(INDEX($B1043:$AE1043, $BK1043, MATCH(BD$10, $B$11:$AE$11, 0)), "")="", "", IFERROR(VALUE(INDEX($B1043:$AE1043, $BK1043, MATCH(BD$10, $B$11:$AE$11, 0))), "")))</f>
        <v/>
      </c>
      <c r="BE1043" s="32" t="str" cm="1">
        <f t="array" ref="BE1043">IF(BE$10="", "", IF(IFERROR(INDEX($B1043:$AE1043, $BK1043, MATCH(BE$10, $B$11:$AE$11, 0)), "")="", "", IFERROR(VALUE(INDEX($B1043:$AE1043, $BK1043, MATCH(BE$10, $B$11:$AE$11, 0))), "")))</f>
        <v/>
      </c>
      <c r="BF1043" s="12"/>
      <c r="BG1043" s="44" t="str" cm="1">
        <f t="array" ref="BG1043">IF(BG$10="", "", IF(IFERROR(INDEX($B1043:$AE1043, $BK1043, MATCH(BG$10, $B$11:$AE$11, 0)), "")="", "", IFERROR(LEFT(INDEX($B1043:$AE1043, $BK1043, MATCH(BG$10, $B$11:$AE$11, 0)), 70), "")))</f>
        <v/>
      </c>
      <c r="BH1043" s="12"/>
      <c r="BI1043" s="44" t="str" cm="1">
        <f t="array" ref="BI1043">IF(BI$10="", "", IF(IFERROR(INDEX($B1043:$AE1043, $BK1043, MATCH(BI$10, $B$11:$AE$11, 0)), "")="", "", IFERROR(INDEX($B1043:$AE1043, $BK1043, MATCH(BI$10, $B$11:$AE$11, 0)), "")))</f>
        <v/>
      </c>
      <c r="BJ1043" s="12"/>
      <c r="BN1043" s="19" t="str" cm="1">
        <f t="array" ref="BN1043">IF($AZ$10="", "", IF(IFERROR(INDEX($B1043:$AE1043, $BK1043, MATCH($AZ$10, $B$11:$AE$11, 0)), "")="", "", IFERROR(INDEX($B1043:$AE1043, $BK1043, MATCH($AZ$10, $B$11:$AE$11, 0)), "")))</f>
        <v/>
      </c>
      <c r="BO1043" s="19" t="str">
        <f t="shared" si="258"/>
        <v/>
      </c>
      <c r="BP1043" s="19" t="str">
        <f t="shared" si="259"/>
        <v/>
      </c>
      <c r="BQ1043" s="19" t="str">
        <f t="shared" si="260"/>
        <v/>
      </c>
      <c r="BR1043" s="30" t="str">
        <f t="shared" si="261"/>
        <v/>
      </c>
      <c r="BS1043" s="19" t="str">
        <f t="shared" si="262"/>
        <v/>
      </c>
      <c r="BT1043" s="40" t="str" cm="1">
        <f t="array" ref="BT1043">IFERROR(DATE(INDEX($BQ1043:$BS1043, $BK1043, MATCH($BN$5, $BQ$10:$BS$10, 0)), INDEX($BQ1043:$BS1043, $BK1043, MATCH($BN$4, $BQ$10:$BS$10, 0)), INDEX($BQ1043:$BS1043, $BK1043, MATCH($BN$3, $BQ$10:$BS$10, 0))), "")</f>
        <v/>
      </c>
      <c r="BV1043" s="19" t="str">
        <f t="shared" si="263"/>
        <v/>
      </c>
      <c r="BX1043" s="19" t="str">
        <f t="shared" si="264"/>
        <v/>
      </c>
      <c r="BZ1043" s="30" t="str">
        <f t="shared" si="268"/>
        <v/>
      </c>
      <c r="CA1043" s="13" t="str">
        <f t="shared" si="269"/>
        <v/>
      </c>
      <c r="CB1043" s="13" t="str">
        <f t="shared" si="270"/>
        <v/>
      </c>
      <c r="CC1043" s="13" t="str">
        <f t="shared" si="271"/>
        <v/>
      </c>
      <c r="CD1043" s="32" t="str">
        <f t="shared" si="272"/>
        <v/>
      </c>
      <c r="CF1043" s="52" t="str">
        <f t="shared" si="265"/>
        <v/>
      </c>
      <c r="CH1043" s="19" t="str">
        <f>IF($CF1043="", "", COUNTIF($CF$12:$CF$1210, "&gt;"&amp;$CF1043)+1+COUNTIF($CF$12:$CF1043, $CF1043)-1)</f>
        <v/>
      </c>
      <c r="CJ1043" s="19" t="str">
        <f t="shared" si="266"/>
        <v/>
      </c>
      <c r="CL1043" s="87" t="str">
        <f t="shared" si="267"/>
        <v/>
      </c>
    </row>
    <row r="1044" spans="1:90" x14ac:dyDescent="0.25">
      <c r="A1044" s="11" t="s">
        <v>0</v>
      </c>
      <c r="B1044" s="5"/>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7"/>
      <c r="AF1044" s="11" t="s">
        <v>0</v>
      </c>
      <c r="AG1044" s="12"/>
      <c r="AH1044" s="12"/>
      <c r="AI1044" s="12"/>
      <c r="AJ1044" s="12"/>
      <c r="AK1044" s="12"/>
      <c r="AL1044" s="12"/>
      <c r="AM1044" s="12"/>
      <c r="AN1044" s="12"/>
      <c r="AO1044" s="12"/>
      <c r="AP1044" s="12"/>
      <c r="AQ1044" s="12"/>
      <c r="AR1044" s="12"/>
      <c r="AS1044" s="12"/>
      <c r="AT1044" s="12"/>
      <c r="AU1044" s="12"/>
      <c r="AV1044" s="12"/>
      <c r="AW1044" s="12"/>
      <c r="AX1044" s="12"/>
      <c r="AY1044" s="12"/>
      <c r="AZ1044" s="37" t="str">
        <f t="shared" si="257"/>
        <v/>
      </c>
      <c r="BA1044" s="13" t="str" cm="1">
        <f t="array" ref="BA1044">IF(BA$10="", "", IF(IFERROR(INDEX($B1044:$AE1044, $BK1044, MATCH(BA$10, $B$11:$AE$11, 0)), "")="", "", IFERROR(VALUE(INDEX($B1044:$AE1044, $BK1044, MATCH(BA$10, $B$11:$AE$11, 0))), "")))</f>
        <v/>
      </c>
      <c r="BB1044" s="13" t="str" cm="1">
        <f t="array" ref="BB1044">IF(BB$10="", "", IF(IFERROR(INDEX($B1044:$AE1044, $BK1044, MATCH(BB$10, $B$11:$AE$11, 0)), "")="", "", IFERROR(VALUE(INDEX($B1044:$AE1044, $BK1044, MATCH(BB$10, $B$11:$AE$11, 0))), "")))</f>
        <v/>
      </c>
      <c r="BC1044" s="13" t="str" cm="1">
        <f t="array" ref="BC1044">IF(BC$10="", "", IF(IFERROR(INDEX($B1044:$AE1044, $BK1044, MATCH(BC$10, $B$11:$AE$11, 0)), "")="", "", IFERROR(VALUE(INDEX($B1044:$AE1044, $BK1044, MATCH(BC$10, $B$11:$AE$11, 0))), "")))</f>
        <v/>
      </c>
      <c r="BD1044" s="13" t="str" cm="1">
        <f t="array" ref="BD1044">IF(BD$10="", "", IF(IFERROR(INDEX($B1044:$AE1044, $BK1044, MATCH(BD$10, $B$11:$AE$11, 0)), "")="", "", IFERROR(VALUE(INDEX($B1044:$AE1044, $BK1044, MATCH(BD$10, $B$11:$AE$11, 0))), "")))</f>
        <v/>
      </c>
      <c r="BE1044" s="32" t="str" cm="1">
        <f t="array" ref="BE1044">IF(BE$10="", "", IF(IFERROR(INDEX($B1044:$AE1044, $BK1044, MATCH(BE$10, $B$11:$AE$11, 0)), "")="", "", IFERROR(VALUE(INDEX($B1044:$AE1044, $BK1044, MATCH(BE$10, $B$11:$AE$11, 0))), "")))</f>
        <v/>
      </c>
      <c r="BF1044" s="12"/>
      <c r="BG1044" s="44" t="str" cm="1">
        <f t="array" ref="BG1044">IF(BG$10="", "", IF(IFERROR(INDEX($B1044:$AE1044, $BK1044, MATCH(BG$10, $B$11:$AE$11, 0)), "")="", "", IFERROR(LEFT(INDEX($B1044:$AE1044, $BK1044, MATCH(BG$10, $B$11:$AE$11, 0)), 70), "")))</f>
        <v/>
      </c>
      <c r="BH1044" s="12"/>
      <c r="BI1044" s="44" t="str" cm="1">
        <f t="array" ref="BI1044">IF(BI$10="", "", IF(IFERROR(INDEX($B1044:$AE1044, $BK1044, MATCH(BI$10, $B$11:$AE$11, 0)), "")="", "", IFERROR(INDEX($B1044:$AE1044, $BK1044, MATCH(BI$10, $B$11:$AE$11, 0)), "")))</f>
        <v/>
      </c>
      <c r="BJ1044" s="12"/>
      <c r="BN1044" s="19" t="str" cm="1">
        <f t="array" ref="BN1044">IF($AZ$10="", "", IF(IFERROR(INDEX($B1044:$AE1044, $BK1044, MATCH($AZ$10, $B$11:$AE$11, 0)), "")="", "", IFERROR(INDEX($B1044:$AE1044, $BK1044, MATCH($AZ$10, $B$11:$AE$11, 0)), "")))</f>
        <v/>
      </c>
      <c r="BO1044" s="19" t="str">
        <f t="shared" si="258"/>
        <v/>
      </c>
      <c r="BP1044" s="19" t="str">
        <f t="shared" si="259"/>
        <v/>
      </c>
      <c r="BQ1044" s="19" t="str">
        <f t="shared" si="260"/>
        <v/>
      </c>
      <c r="BR1044" s="30" t="str">
        <f t="shared" si="261"/>
        <v/>
      </c>
      <c r="BS1044" s="19" t="str">
        <f t="shared" si="262"/>
        <v/>
      </c>
      <c r="BT1044" s="40" t="str" cm="1">
        <f t="array" ref="BT1044">IFERROR(DATE(INDEX($BQ1044:$BS1044, $BK1044, MATCH($BN$5, $BQ$10:$BS$10, 0)), INDEX($BQ1044:$BS1044, $BK1044, MATCH($BN$4, $BQ$10:$BS$10, 0)), INDEX($BQ1044:$BS1044, $BK1044, MATCH($BN$3, $BQ$10:$BS$10, 0))), "")</f>
        <v/>
      </c>
      <c r="BV1044" s="19" t="str">
        <f t="shared" si="263"/>
        <v/>
      </c>
      <c r="BX1044" s="19" t="str">
        <f t="shared" si="264"/>
        <v/>
      </c>
      <c r="BZ1044" s="30" t="str">
        <f t="shared" si="268"/>
        <v/>
      </c>
      <c r="CA1044" s="13" t="str">
        <f t="shared" si="269"/>
        <v/>
      </c>
      <c r="CB1044" s="13" t="str">
        <f t="shared" si="270"/>
        <v/>
      </c>
      <c r="CC1044" s="13" t="str">
        <f t="shared" si="271"/>
        <v/>
      </c>
      <c r="CD1044" s="32" t="str">
        <f t="shared" si="272"/>
        <v/>
      </c>
      <c r="CF1044" s="52" t="str">
        <f t="shared" si="265"/>
        <v/>
      </c>
      <c r="CH1044" s="19" t="str">
        <f>IF($CF1044="", "", COUNTIF($CF$12:$CF$1210, "&gt;"&amp;$CF1044)+1+COUNTIF($CF$12:$CF1044, $CF1044)-1)</f>
        <v/>
      </c>
      <c r="CJ1044" s="19" t="str">
        <f t="shared" si="266"/>
        <v/>
      </c>
      <c r="CL1044" s="87" t="str">
        <f t="shared" si="267"/>
        <v/>
      </c>
    </row>
    <row r="1045" spans="1:90" x14ac:dyDescent="0.25">
      <c r="A1045" s="11" t="s">
        <v>0</v>
      </c>
      <c r="B1045" s="5"/>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7"/>
      <c r="AF1045" s="11" t="s">
        <v>0</v>
      </c>
      <c r="AG1045" s="12"/>
      <c r="AH1045" s="12"/>
      <c r="AI1045" s="12"/>
      <c r="AJ1045" s="12"/>
      <c r="AK1045" s="12"/>
      <c r="AL1045" s="12"/>
      <c r="AM1045" s="12"/>
      <c r="AN1045" s="12"/>
      <c r="AO1045" s="12"/>
      <c r="AP1045" s="12"/>
      <c r="AQ1045" s="12"/>
      <c r="AR1045" s="12"/>
      <c r="AS1045" s="12"/>
      <c r="AT1045" s="12"/>
      <c r="AU1045" s="12"/>
      <c r="AV1045" s="12"/>
      <c r="AW1045" s="12"/>
      <c r="AX1045" s="12"/>
      <c r="AY1045" s="12"/>
      <c r="AZ1045" s="37" t="str">
        <f t="shared" si="257"/>
        <v/>
      </c>
      <c r="BA1045" s="13" t="str" cm="1">
        <f t="array" ref="BA1045">IF(BA$10="", "", IF(IFERROR(INDEX($B1045:$AE1045, $BK1045, MATCH(BA$10, $B$11:$AE$11, 0)), "")="", "", IFERROR(VALUE(INDEX($B1045:$AE1045, $BK1045, MATCH(BA$10, $B$11:$AE$11, 0))), "")))</f>
        <v/>
      </c>
      <c r="BB1045" s="13" t="str" cm="1">
        <f t="array" ref="BB1045">IF(BB$10="", "", IF(IFERROR(INDEX($B1045:$AE1045, $BK1045, MATCH(BB$10, $B$11:$AE$11, 0)), "")="", "", IFERROR(VALUE(INDEX($B1045:$AE1045, $BK1045, MATCH(BB$10, $B$11:$AE$11, 0))), "")))</f>
        <v/>
      </c>
      <c r="BC1045" s="13" t="str" cm="1">
        <f t="array" ref="BC1045">IF(BC$10="", "", IF(IFERROR(INDEX($B1045:$AE1045, $BK1045, MATCH(BC$10, $B$11:$AE$11, 0)), "")="", "", IFERROR(VALUE(INDEX($B1045:$AE1045, $BK1045, MATCH(BC$10, $B$11:$AE$11, 0))), "")))</f>
        <v/>
      </c>
      <c r="BD1045" s="13" t="str" cm="1">
        <f t="array" ref="BD1045">IF(BD$10="", "", IF(IFERROR(INDEX($B1045:$AE1045, $BK1045, MATCH(BD$10, $B$11:$AE$11, 0)), "")="", "", IFERROR(VALUE(INDEX($B1045:$AE1045, $BK1045, MATCH(BD$10, $B$11:$AE$11, 0))), "")))</f>
        <v/>
      </c>
      <c r="BE1045" s="32" t="str" cm="1">
        <f t="array" ref="BE1045">IF(BE$10="", "", IF(IFERROR(INDEX($B1045:$AE1045, $BK1045, MATCH(BE$10, $B$11:$AE$11, 0)), "")="", "", IFERROR(VALUE(INDEX($B1045:$AE1045, $BK1045, MATCH(BE$10, $B$11:$AE$11, 0))), "")))</f>
        <v/>
      </c>
      <c r="BF1045" s="12"/>
      <c r="BG1045" s="44" t="str" cm="1">
        <f t="array" ref="BG1045">IF(BG$10="", "", IF(IFERROR(INDEX($B1045:$AE1045, $BK1045, MATCH(BG$10, $B$11:$AE$11, 0)), "")="", "", IFERROR(LEFT(INDEX($B1045:$AE1045, $BK1045, MATCH(BG$10, $B$11:$AE$11, 0)), 70), "")))</f>
        <v/>
      </c>
      <c r="BH1045" s="12"/>
      <c r="BI1045" s="44" t="str" cm="1">
        <f t="array" ref="BI1045">IF(BI$10="", "", IF(IFERROR(INDEX($B1045:$AE1045, $BK1045, MATCH(BI$10, $B$11:$AE$11, 0)), "")="", "", IFERROR(INDEX($B1045:$AE1045, $BK1045, MATCH(BI$10, $B$11:$AE$11, 0)), "")))</f>
        <v/>
      </c>
      <c r="BJ1045" s="12"/>
      <c r="BN1045" s="19" t="str" cm="1">
        <f t="array" ref="BN1045">IF($AZ$10="", "", IF(IFERROR(INDEX($B1045:$AE1045, $BK1045, MATCH($AZ$10, $B$11:$AE$11, 0)), "")="", "", IFERROR(INDEX($B1045:$AE1045, $BK1045, MATCH($AZ$10, $B$11:$AE$11, 0)), "")))</f>
        <v/>
      </c>
      <c r="BO1045" s="19" t="str">
        <f t="shared" si="258"/>
        <v/>
      </c>
      <c r="BP1045" s="19" t="str">
        <f t="shared" si="259"/>
        <v/>
      </c>
      <c r="BQ1045" s="19" t="str">
        <f t="shared" si="260"/>
        <v/>
      </c>
      <c r="BR1045" s="30" t="str">
        <f t="shared" si="261"/>
        <v/>
      </c>
      <c r="BS1045" s="19" t="str">
        <f t="shared" si="262"/>
        <v/>
      </c>
      <c r="BT1045" s="40" t="str" cm="1">
        <f t="array" ref="BT1045">IFERROR(DATE(INDEX($BQ1045:$BS1045, $BK1045, MATCH($BN$5, $BQ$10:$BS$10, 0)), INDEX($BQ1045:$BS1045, $BK1045, MATCH($BN$4, $BQ$10:$BS$10, 0)), INDEX($BQ1045:$BS1045, $BK1045, MATCH($BN$3, $BQ$10:$BS$10, 0))), "")</f>
        <v/>
      </c>
      <c r="BV1045" s="19" t="str">
        <f t="shared" si="263"/>
        <v/>
      </c>
      <c r="BX1045" s="19" t="str">
        <f t="shared" si="264"/>
        <v/>
      </c>
      <c r="BZ1045" s="30" t="str">
        <f t="shared" si="268"/>
        <v/>
      </c>
      <c r="CA1045" s="13" t="str">
        <f t="shared" si="269"/>
        <v/>
      </c>
      <c r="CB1045" s="13" t="str">
        <f t="shared" si="270"/>
        <v/>
      </c>
      <c r="CC1045" s="13" t="str">
        <f t="shared" si="271"/>
        <v/>
      </c>
      <c r="CD1045" s="32" t="str">
        <f t="shared" si="272"/>
        <v/>
      </c>
      <c r="CF1045" s="52" t="str">
        <f t="shared" si="265"/>
        <v/>
      </c>
      <c r="CH1045" s="19" t="str">
        <f>IF($CF1045="", "", COUNTIF($CF$12:$CF$1210, "&gt;"&amp;$CF1045)+1+COUNTIF($CF$12:$CF1045, $CF1045)-1)</f>
        <v/>
      </c>
      <c r="CJ1045" s="19" t="str">
        <f t="shared" si="266"/>
        <v/>
      </c>
      <c r="CL1045" s="87" t="str">
        <f t="shared" si="267"/>
        <v/>
      </c>
    </row>
    <row r="1046" spans="1:90" x14ac:dyDescent="0.25">
      <c r="A1046" s="11" t="s">
        <v>0</v>
      </c>
      <c r="B1046" s="5"/>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7"/>
      <c r="AF1046" s="11" t="s">
        <v>0</v>
      </c>
      <c r="AG1046" s="12"/>
      <c r="AH1046" s="12"/>
      <c r="AI1046" s="12"/>
      <c r="AJ1046" s="12"/>
      <c r="AK1046" s="12"/>
      <c r="AL1046" s="12"/>
      <c r="AM1046" s="12"/>
      <c r="AN1046" s="12"/>
      <c r="AO1046" s="12"/>
      <c r="AP1046" s="12"/>
      <c r="AQ1046" s="12"/>
      <c r="AR1046" s="12"/>
      <c r="AS1046" s="12"/>
      <c r="AT1046" s="12"/>
      <c r="AU1046" s="12"/>
      <c r="AV1046" s="12"/>
      <c r="AW1046" s="12"/>
      <c r="AX1046" s="12"/>
      <c r="AY1046" s="12"/>
      <c r="AZ1046" s="37" t="str">
        <f t="shared" si="257"/>
        <v/>
      </c>
      <c r="BA1046" s="13" t="str" cm="1">
        <f t="array" ref="BA1046">IF(BA$10="", "", IF(IFERROR(INDEX($B1046:$AE1046, $BK1046, MATCH(BA$10, $B$11:$AE$11, 0)), "")="", "", IFERROR(VALUE(INDEX($B1046:$AE1046, $BK1046, MATCH(BA$10, $B$11:$AE$11, 0))), "")))</f>
        <v/>
      </c>
      <c r="BB1046" s="13" t="str" cm="1">
        <f t="array" ref="BB1046">IF(BB$10="", "", IF(IFERROR(INDEX($B1046:$AE1046, $BK1046, MATCH(BB$10, $B$11:$AE$11, 0)), "")="", "", IFERROR(VALUE(INDEX($B1046:$AE1046, $BK1046, MATCH(BB$10, $B$11:$AE$11, 0))), "")))</f>
        <v/>
      </c>
      <c r="BC1046" s="13" t="str" cm="1">
        <f t="array" ref="BC1046">IF(BC$10="", "", IF(IFERROR(INDEX($B1046:$AE1046, $BK1046, MATCH(BC$10, $B$11:$AE$11, 0)), "")="", "", IFERROR(VALUE(INDEX($B1046:$AE1046, $BK1046, MATCH(BC$10, $B$11:$AE$11, 0))), "")))</f>
        <v/>
      </c>
      <c r="BD1046" s="13" t="str" cm="1">
        <f t="array" ref="BD1046">IF(BD$10="", "", IF(IFERROR(INDEX($B1046:$AE1046, $BK1046, MATCH(BD$10, $B$11:$AE$11, 0)), "")="", "", IFERROR(VALUE(INDEX($B1046:$AE1046, $BK1046, MATCH(BD$10, $B$11:$AE$11, 0))), "")))</f>
        <v/>
      </c>
      <c r="BE1046" s="32" t="str" cm="1">
        <f t="array" ref="BE1046">IF(BE$10="", "", IF(IFERROR(INDEX($B1046:$AE1046, $BK1046, MATCH(BE$10, $B$11:$AE$11, 0)), "")="", "", IFERROR(VALUE(INDEX($B1046:$AE1046, $BK1046, MATCH(BE$10, $B$11:$AE$11, 0))), "")))</f>
        <v/>
      </c>
      <c r="BF1046" s="12"/>
      <c r="BG1046" s="44" t="str" cm="1">
        <f t="array" ref="BG1046">IF(BG$10="", "", IF(IFERROR(INDEX($B1046:$AE1046, $BK1046, MATCH(BG$10, $B$11:$AE$11, 0)), "")="", "", IFERROR(LEFT(INDEX($B1046:$AE1046, $BK1046, MATCH(BG$10, $B$11:$AE$11, 0)), 70), "")))</f>
        <v/>
      </c>
      <c r="BH1046" s="12"/>
      <c r="BI1046" s="44" t="str" cm="1">
        <f t="array" ref="BI1046">IF(BI$10="", "", IF(IFERROR(INDEX($B1046:$AE1046, $BK1046, MATCH(BI$10, $B$11:$AE$11, 0)), "")="", "", IFERROR(INDEX($B1046:$AE1046, $BK1046, MATCH(BI$10, $B$11:$AE$11, 0)), "")))</f>
        <v/>
      </c>
      <c r="BJ1046" s="12"/>
      <c r="BN1046" s="19" t="str" cm="1">
        <f t="array" ref="BN1046">IF($AZ$10="", "", IF(IFERROR(INDEX($B1046:$AE1046, $BK1046, MATCH($AZ$10, $B$11:$AE$11, 0)), "")="", "", IFERROR(INDEX($B1046:$AE1046, $BK1046, MATCH($AZ$10, $B$11:$AE$11, 0)), "")))</f>
        <v/>
      </c>
      <c r="BO1046" s="19" t="str">
        <f t="shared" si="258"/>
        <v/>
      </c>
      <c r="BP1046" s="19" t="str">
        <f t="shared" si="259"/>
        <v/>
      </c>
      <c r="BQ1046" s="19" t="str">
        <f t="shared" si="260"/>
        <v/>
      </c>
      <c r="BR1046" s="30" t="str">
        <f t="shared" si="261"/>
        <v/>
      </c>
      <c r="BS1046" s="19" t="str">
        <f t="shared" si="262"/>
        <v/>
      </c>
      <c r="BT1046" s="40" t="str" cm="1">
        <f t="array" ref="BT1046">IFERROR(DATE(INDEX($BQ1046:$BS1046, $BK1046, MATCH($BN$5, $BQ$10:$BS$10, 0)), INDEX($BQ1046:$BS1046, $BK1046, MATCH($BN$4, $BQ$10:$BS$10, 0)), INDEX($BQ1046:$BS1046, $BK1046, MATCH($BN$3, $BQ$10:$BS$10, 0))), "")</f>
        <v/>
      </c>
      <c r="BV1046" s="19" t="str">
        <f t="shared" si="263"/>
        <v/>
      </c>
      <c r="BX1046" s="19" t="str">
        <f t="shared" si="264"/>
        <v/>
      </c>
      <c r="BZ1046" s="30" t="str">
        <f t="shared" si="268"/>
        <v/>
      </c>
      <c r="CA1046" s="13" t="str">
        <f t="shared" si="269"/>
        <v/>
      </c>
      <c r="CB1046" s="13" t="str">
        <f t="shared" si="270"/>
        <v/>
      </c>
      <c r="CC1046" s="13" t="str">
        <f t="shared" si="271"/>
        <v/>
      </c>
      <c r="CD1046" s="32" t="str">
        <f t="shared" si="272"/>
        <v/>
      </c>
      <c r="CF1046" s="52" t="str">
        <f t="shared" si="265"/>
        <v/>
      </c>
      <c r="CH1046" s="19" t="str">
        <f>IF($CF1046="", "", COUNTIF($CF$12:$CF$1210, "&gt;"&amp;$CF1046)+1+COUNTIF($CF$12:$CF1046, $CF1046)-1)</f>
        <v/>
      </c>
      <c r="CJ1046" s="19" t="str">
        <f t="shared" si="266"/>
        <v/>
      </c>
      <c r="CL1046" s="87" t="str">
        <f t="shared" si="267"/>
        <v/>
      </c>
    </row>
    <row r="1047" spans="1:90" x14ac:dyDescent="0.25">
      <c r="A1047" s="11" t="s">
        <v>0</v>
      </c>
      <c r="B1047" s="5"/>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7"/>
      <c r="AF1047" s="11" t="s">
        <v>0</v>
      </c>
      <c r="AG1047" s="12"/>
      <c r="AH1047" s="12"/>
      <c r="AI1047" s="12"/>
      <c r="AJ1047" s="12"/>
      <c r="AK1047" s="12"/>
      <c r="AL1047" s="12"/>
      <c r="AM1047" s="12"/>
      <c r="AN1047" s="12"/>
      <c r="AO1047" s="12"/>
      <c r="AP1047" s="12"/>
      <c r="AQ1047" s="12"/>
      <c r="AR1047" s="12"/>
      <c r="AS1047" s="12"/>
      <c r="AT1047" s="12"/>
      <c r="AU1047" s="12"/>
      <c r="AV1047" s="12"/>
      <c r="AW1047" s="12"/>
      <c r="AX1047" s="12"/>
      <c r="AY1047" s="12"/>
      <c r="AZ1047" s="37" t="str">
        <f t="shared" si="257"/>
        <v/>
      </c>
      <c r="BA1047" s="13" t="str" cm="1">
        <f t="array" ref="BA1047">IF(BA$10="", "", IF(IFERROR(INDEX($B1047:$AE1047, $BK1047, MATCH(BA$10, $B$11:$AE$11, 0)), "")="", "", IFERROR(VALUE(INDEX($B1047:$AE1047, $BK1047, MATCH(BA$10, $B$11:$AE$11, 0))), "")))</f>
        <v/>
      </c>
      <c r="BB1047" s="13" t="str" cm="1">
        <f t="array" ref="BB1047">IF(BB$10="", "", IF(IFERROR(INDEX($B1047:$AE1047, $BK1047, MATCH(BB$10, $B$11:$AE$11, 0)), "")="", "", IFERROR(VALUE(INDEX($B1047:$AE1047, $BK1047, MATCH(BB$10, $B$11:$AE$11, 0))), "")))</f>
        <v/>
      </c>
      <c r="BC1047" s="13" t="str" cm="1">
        <f t="array" ref="BC1047">IF(BC$10="", "", IF(IFERROR(INDEX($B1047:$AE1047, $BK1047, MATCH(BC$10, $B$11:$AE$11, 0)), "")="", "", IFERROR(VALUE(INDEX($B1047:$AE1047, $BK1047, MATCH(BC$10, $B$11:$AE$11, 0))), "")))</f>
        <v/>
      </c>
      <c r="BD1047" s="13" t="str" cm="1">
        <f t="array" ref="BD1047">IF(BD$10="", "", IF(IFERROR(INDEX($B1047:$AE1047, $BK1047, MATCH(BD$10, $B$11:$AE$11, 0)), "")="", "", IFERROR(VALUE(INDEX($B1047:$AE1047, $BK1047, MATCH(BD$10, $B$11:$AE$11, 0))), "")))</f>
        <v/>
      </c>
      <c r="BE1047" s="32" t="str" cm="1">
        <f t="array" ref="BE1047">IF(BE$10="", "", IF(IFERROR(INDEX($B1047:$AE1047, $BK1047, MATCH(BE$10, $B$11:$AE$11, 0)), "")="", "", IFERROR(VALUE(INDEX($B1047:$AE1047, $BK1047, MATCH(BE$10, $B$11:$AE$11, 0))), "")))</f>
        <v/>
      </c>
      <c r="BF1047" s="12"/>
      <c r="BG1047" s="44" t="str" cm="1">
        <f t="array" ref="BG1047">IF(BG$10="", "", IF(IFERROR(INDEX($B1047:$AE1047, $BK1047, MATCH(BG$10, $B$11:$AE$11, 0)), "")="", "", IFERROR(LEFT(INDEX($B1047:$AE1047, $BK1047, MATCH(BG$10, $B$11:$AE$11, 0)), 70), "")))</f>
        <v/>
      </c>
      <c r="BH1047" s="12"/>
      <c r="BI1047" s="44" t="str" cm="1">
        <f t="array" ref="BI1047">IF(BI$10="", "", IF(IFERROR(INDEX($B1047:$AE1047, $BK1047, MATCH(BI$10, $B$11:$AE$11, 0)), "")="", "", IFERROR(INDEX($B1047:$AE1047, $BK1047, MATCH(BI$10, $B$11:$AE$11, 0)), "")))</f>
        <v/>
      </c>
      <c r="BJ1047" s="12"/>
      <c r="BN1047" s="19" t="str" cm="1">
        <f t="array" ref="BN1047">IF($AZ$10="", "", IF(IFERROR(INDEX($B1047:$AE1047, $BK1047, MATCH($AZ$10, $B$11:$AE$11, 0)), "")="", "", IFERROR(INDEX($B1047:$AE1047, $BK1047, MATCH($AZ$10, $B$11:$AE$11, 0)), "")))</f>
        <v/>
      </c>
      <c r="BO1047" s="19" t="str">
        <f t="shared" si="258"/>
        <v/>
      </c>
      <c r="BP1047" s="19" t="str">
        <f t="shared" si="259"/>
        <v/>
      </c>
      <c r="BQ1047" s="19" t="str">
        <f t="shared" si="260"/>
        <v/>
      </c>
      <c r="BR1047" s="30" t="str">
        <f t="shared" si="261"/>
        <v/>
      </c>
      <c r="BS1047" s="19" t="str">
        <f t="shared" si="262"/>
        <v/>
      </c>
      <c r="BT1047" s="40" t="str" cm="1">
        <f t="array" ref="BT1047">IFERROR(DATE(INDEX($BQ1047:$BS1047, $BK1047, MATCH($BN$5, $BQ$10:$BS$10, 0)), INDEX($BQ1047:$BS1047, $BK1047, MATCH($BN$4, $BQ$10:$BS$10, 0)), INDEX($BQ1047:$BS1047, $BK1047, MATCH($BN$3, $BQ$10:$BS$10, 0))), "")</f>
        <v/>
      </c>
      <c r="BV1047" s="19" t="str">
        <f t="shared" si="263"/>
        <v/>
      </c>
      <c r="BX1047" s="19" t="str">
        <f t="shared" si="264"/>
        <v/>
      </c>
      <c r="BZ1047" s="30" t="str">
        <f t="shared" si="268"/>
        <v/>
      </c>
      <c r="CA1047" s="13" t="str">
        <f t="shared" si="269"/>
        <v/>
      </c>
      <c r="CB1047" s="13" t="str">
        <f t="shared" si="270"/>
        <v/>
      </c>
      <c r="CC1047" s="13" t="str">
        <f t="shared" si="271"/>
        <v/>
      </c>
      <c r="CD1047" s="32" t="str">
        <f t="shared" si="272"/>
        <v/>
      </c>
      <c r="CF1047" s="52" t="str">
        <f t="shared" si="265"/>
        <v/>
      </c>
      <c r="CH1047" s="19" t="str">
        <f>IF($CF1047="", "", COUNTIF($CF$12:$CF$1210, "&gt;"&amp;$CF1047)+1+COUNTIF($CF$12:$CF1047, $CF1047)-1)</f>
        <v/>
      </c>
      <c r="CJ1047" s="19" t="str">
        <f t="shared" si="266"/>
        <v/>
      </c>
      <c r="CL1047" s="87" t="str">
        <f t="shared" si="267"/>
        <v/>
      </c>
    </row>
    <row r="1048" spans="1:90" x14ac:dyDescent="0.25">
      <c r="A1048" s="11" t="s">
        <v>0</v>
      </c>
      <c r="B1048" s="5"/>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7"/>
      <c r="AF1048" s="11" t="s">
        <v>0</v>
      </c>
      <c r="AG1048" s="12"/>
      <c r="AH1048" s="12"/>
      <c r="AI1048" s="12"/>
      <c r="AJ1048" s="12"/>
      <c r="AK1048" s="12"/>
      <c r="AL1048" s="12"/>
      <c r="AM1048" s="12"/>
      <c r="AN1048" s="12"/>
      <c r="AO1048" s="12"/>
      <c r="AP1048" s="12"/>
      <c r="AQ1048" s="12"/>
      <c r="AR1048" s="12"/>
      <c r="AS1048" s="12"/>
      <c r="AT1048" s="12"/>
      <c r="AU1048" s="12"/>
      <c r="AV1048" s="12"/>
      <c r="AW1048" s="12"/>
      <c r="AX1048" s="12"/>
      <c r="AY1048" s="12"/>
      <c r="AZ1048" s="37" t="str">
        <f t="shared" si="257"/>
        <v/>
      </c>
      <c r="BA1048" s="13" t="str" cm="1">
        <f t="array" ref="BA1048">IF(BA$10="", "", IF(IFERROR(INDEX($B1048:$AE1048, $BK1048, MATCH(BA$10, $B$11:$AE$11, 0)), "")="", "", IFERROR(VALUE(INDEX($B1048:$AE1048, $BK1048, MATCH(BA$10, $B$11:$AE$11, 0))), "")))</f>
        <v/>
      </c>
      <c r="BB1048" s="13" t="str" cm="1">
        <f t="array" ref="BB1048">IF(BB$10="", "", IF(IFERROR(INDEX($B1048:$AE1048, $BK1048, MATCH(BB$10, $B$11:$AE$11, 0)), "")="", "", IFERROR(VALUE(INDEX($B1048:$AE1048, $BK1048, MATCH(BB$10, $B$11:$AE$11, 0))), "")))</f>
        <v/>
      </c>
      <c r="BC1048" s="13" t="str" cm="1">
        <f t="array" ref="BC1048">IF(BC$10="", "", IF(IFERROR(INDEX($B1048:$AE1048, $BK1048, MATCH(BC$10, $B$11:$AE$11, 0)), "")="", "", IFERROR(VALUE(INDEX($B1048:$AE1048, $BK1048, MATCH(BC$10, $B$11:$AE$11, 0))), "")))</f>
        <v/>
      </c>
      <c r="BD1048" s="13" t="str" cm="1">
        <f t="array" ref="BD1048">IF(BD$10="", "", IF(IFERROR(INDEX($B1048:$AE1048, $BK1048, MATCH(BD$10, $B$11:$AE$11, 0)), "")="", "", IFERROR(VALUE(INDEX($B1048:$AE1048, $BK1048, MATCH(BD$10, $B$11:$AE$11, 0))), "")))</f>
        <v/>
      </c>
      <c r="BE1048" s="32" t="str" cm="1">
        <f t="array" ref="BE1048">IF(BE$10="", "", IF(IFERROR(INDEX($B1048:$AE1048, $BK1048, MATCH(BE$10, $B$11:$AE$11, 0)), "")="", "", IFERROR(VALUE(INDEX($B1048:$AE1048, $BK1048, MATCH(BE$10, $B$11:$AE$11, 0))), "")))</f>
        <v/>
      </c>
      <c r="BF1048" s="12"/>
      <c r="BG1048" s="44" t="str" cm="1">
        <f t="array" ref="BG1048">IF(BG$10="", "", IF(IFERROR(INDEX($B1048:$AE1048, $BK1048, MATCH(BG$10, $B$11:$AE$11, 0)), "")="", "", IFERROR(LEFT(INDEX($B1048:$AE1048, $BK1048, MATCH(BG$10, $B$11:$AE$11, 0)), 70), "")))</f>
        <v/>
      </c>
      <c r="BH1048" s="12"/>
      <c r="BI1048" s="44" t="str" cm="1">
        <f t="array" ref="BI1048">IF(BI$10="", "", IF(IFERROR(INDEX($B1048:$AE1048, $BK1048, MATCH(BI$10, $B$11:$AE$11, 0)), "")="", "", IFERROR(INDEX($B1048:$AE1048, $BK1048, MATCH(BI$10, $B$11:$AE$11, 0)), "")))</f>
        <v/>
      </c>
      <c r="BJ1048" s="12"/>
      <c r="BN1048" s="19" t="str" cm="1">
        <f t="array" ref="BN1048">IF($AZ$10="", "", IF(IFERROR(INDEX($B1048:$AE1048, $BK1048, MATCH($AZ$10, $B$11:$AE$11, 0)), "")="", "", IFERROR(INDEX($B1048:$AE1048, $BK1048, MATCH($AZ$10, $B$11:$AE$11, 0)), "")))</f>
        <v/>
      </c>
      <c r="BO1048" s="19" t="str">
        <f t="shared" si="258"/>
        <v/>
      </c>
      <c r="BP1048" s="19" t="str">
        <f t="shared" si="259"/>
        <v/>
      </c>
      <c r="BQ1048" s="19" t="str">
        <f t="shared" si="260"/>
        <v/>
      </c>
      <c r="BR1048" s="30" t="str">
        <f t="shared" si="261"/>
        <v/>
      </c>
      <c r="BS1048" s="19" t="str">
        <f t="shared" si="262"/>
        <v/>
      </c>
      <c r="BT1048" s="40" t="str" cm="1">
        <f t="array" ref="BT1048">IFERROR(DATE(INDEX($BQ1048:$BS1048, $BK1048, MATCH($BN$5, $BQ$10:$BS$10, 0)), INDEX($BQ1048:$BS1048, $BK1048, MATCH($BN$4, $BQ$10:$BS$10, 0)), INDEX($BQ1048:$BS1048, $BK1048, MATCH($BN$3, $BQ$10:$BS$10, 0))), "")</f>
        <v/>
      </c>
      <c r="BV1048" s="19" t="str">
        <f t="shared" si="263"/>
        <v/>
      </c>
      <c r="BX1048" s="19" t="str">
        <f t="shared" si="264"/>
        <v/>
      </c>
      <c r="BZ1048" s="30" t="str">
        <f t="shared" si="268"/>
        <v/>
      </c>
      <c r="CA1048" s="13" t="str">
        <f t="shared" si="269"/>
        <v/>
      </c>
      <c r="CB1048" s="13" t="str">
        <f t="shared" si="270"/>
        <v/>
      </c>
      <c r="CC1048" s="13" t="str">
        <f t="shared" si="271"/>
        <v/>
      </c>
      <c r="CD1048" s="32" t="str">
        <f t="shared" si="272"/>
        <v/>
      </c>
      <c r="CF1048" s="52" t="str">
        <f t="shared" si="265"/>
        <v/>
      </c>
      <c r="CH1048" s="19" t="str">
        <f>IF($CF1048="", "", COUNTIF($CF$12:$CF$1210, "&gt;"&amp;$CF1048)+1+COUNTIF($CF$12:$CF1048, $CF1048)-1)</f>
        <v/>
      </c>
      <c r="CJ1048" s="19" t="str">
        <f t="shared" si="266"/>
        <v/>
      </c>
      <c r="CL1048" s="87" t="str">
        <f t="shared" si="267"/>
        <v/>
      </c>
    </row>
    <row r="1049" spans="1:90" x14ac:dyDescent="0.25">
      <c r="A1049" s="11" t="s">
        <v>0</v>
      </c>
      <c r="B1049" s="5"/>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7"/>
      <c r="AF1049" s="11" t="s">
        <v>0</v>
      </c>
      <c r="AG1049" s="12"/>
      <c r="AH1049" s="12"/>
      <c r="AI1049" s="12"/>
      <c r="AJ1049" s="12"/>
      <c r="AK1049" s="12"/>
      <c r="AL1049" s="12"/>
      <c r="AM1049" s="12"/>
      <c r="AN1049" s="12"/>
      <c r="AO1049" s="12"/>
      <c r="AP1049" s="12"/>
      <c r="AQ1049" s="12"/>
      <c r="AR1049" s="12"/>
      <c r="AS1049" s="12"/>
      <c r="AT1049" s="12"/>
      <c r="AU1049" s="12"/>
      <c r="AV1049" s="12"/>
      <c r="AW1049" s="12"/>
      <c r="AX1049" s="12"/>
      <c r="AY1049" s="12"/>
      <c r="AZ1049" s="37" t="str">
        <f t="shared" si="257"/>
        <v/>
      </c>
      <c r="BA1049" s="13" t="str" cm="1">
        <f t="array" ref="BA1049">IF(BA$10="", "", IF(IFERROR(INDEX($B1049:$AE1049, $BK1049, MATCH(BA$10, $B$11:$AE$11, 0)), "")="", "", IFERROR(VALUE(INDEX($B1049:$AE1049, $BK1049, MATCH(BA$10, $B$11:$AE$11, 0))), "")))</f>
        <v/>
      </c>
      <c r="BB1049" s="13" t="str" cm="1">
        <f t="array" ref="BB1049">IF(BB$10="", "", IF(IFERROR(INDEX($B1049:$AE1049, $BK1049, MATCH(BB$10, $B$11:$AE$11, 0)), "")="", "", IFERROR(VALUE(INDEX($B1049:$AE1049, $BK1049, MATCH(BB$10, $B$11:$AE$11, 0))), "")))</f>
        <v/>
      </c>
      <c r="BC1049" s="13" t="str" cm="1">
        <f t="array" ref="BC1049">IF(BC$10="", "", IF(IFERROR(INDEX($B1049:$AE1049, $BK1049, MATCH(BC$10, $B$11:$AE$11, 0)), "")="", "", IFERROR(VALUE(INDEX($B1049:$AE1049, $BK1049, MATCH(BC$10, $B$11:$AE$11, 0))), "")))</f>
        <v/>
      </c>
      <c r="BD1049" s="13" t="str" cm="1">
        <f t="array" ref="BD1049">IF(BD$10="", "", IF(IFERROR(INDEX($B1049:$AE1049, $BK1049, MATCH(BD$10, $B$11:$AE$11, 0)), "")="", "", IFERROR(VALUE(INDEX($B1049:$AE1049, $BK1049, MATCH(BD$10, $B$11:$AE$11, 0))), "")))</f>
        <v/>
      </c>
      <c r="BE1049" s="32" t="str" cm="1">
        <f t="array" ref="BE1049">IF(BE$10="", "", IF(IFERROR(INDEX($B1049:$AE1049, $BK1049, MATCH(BE$10, $B$11:$AE$11, 0)), "")="", "", IFERROR(VALUE(INDEX($B1049:$AE1049, $BK1049, MATCH(BE$10, $B$11:$AE$11, 0))), "")))</f>
        <v/>
      </c>
      <c r="BF1049" s="12"/>
      <c r="BG1049" s="44" t="str" cm="1">
        <f t="array" ref="BG1049">IF(BG$10="", "", IF(IFERROR(INDEX($B1049:$AE1049, $BK1049, MATCH(BG$10, $B$11:$AE$11, 0)), "")="", "", IFERROR(LEFT(INDEX($B1049:$AE1049, $BK1049, MATCH(BG$10, $B$11:$AE$11, 0)), 70), "")))</f>
        <v/>
      </c>
      <c r="BH1049" s="12"/>
      <c r="BI1049" s="44" t="str" cm="1">
        <f t="array" ref="BI1049">IF(BI$10="", "", IF(IFERROR(INDEX($B1049:$AE1049, $BK1049, MATCH(BI$10, $B$11:$AE$11, 0)), "")="", "", IFERROR(INDEX($B1049:$AE1049, $BK1049, MATCH(BI$10, $B$11:$AE$11, 0)), "")))</f>
        <v/>
      </c>
      <c r="BJ1049" s="12"/>
      <c r="BN1049" s="19" t="str" cm="1">
        <f t="array" ref="BN1049">IF($AZ$10="", "", IF(IFERROR(INDEX($B1049:$AE1049, $BK1049, MATCH($AZ$10, $B$11:$AE$11, 0)), "")="", "", IFERROR(INDEX($B1049:$AE1049, $BK1049, MATCH($AZ$10, $B$11:$AE$11, 0)), "")))</f>
        <v/>
      </c>
      <c r="BO1049" s="19" t="str">
        <f t="shared" si="258"/>
        <v/>
      </c>
      <c r="BP1049" s="19" t="str">
        <f t="shared" si="259"/>
        <v/>
      </c>
      <c r="BQ1049" s="19" t="str">
        <f t="shared" si="260"/>
        <v/>
      </c>
      <c r="BR1049" s="30" t="str">
        <f t="shared" si="261"/>
        <v/>
      </c>
      <c r="BS1049" s="19" t="str">
        <f t="shared" si="262"/>
        <v/>
      </c>
      <c r="BT1049" s="40" t="str" cm="1">
        <f t="array" ref="BT1049">IFERROR(DATE(INDEX($BQ1049:$BS1049, $BK1049, MATCH($BN$5, $BQ$10:$BS$10, 0)), INDEX($BQ1049:$BS1049, $BK1049, MATCH($BN$4, $BQ$10:$BS$10, 0)), INDEX($BQ1049:$BS1049, $BK1049, MATCH($BN$3, $BQ$10:$BS$10, 0))), "")</f>
        <v/>
      </c>
      <c r="BV1049" s="19" t="str">
        <f t="shared" si="263"/>
        <v/>
      </c>
      <c r="BX1049" s="19" t="str">
        <f t="shared" si="264"/>
        <v/>
      </c>
      <c r="BZ1049" s="30" t="str">
        <f t="shared" si="268"/>
        <v/>
      </c>
      <c r="CA1049" s="13" t="str">
        <f t="shared" si="269"/>
        <v/>
      </c>
      <c r="CB1049" s="13" t="str">
        <f t="shared" si="270"/>
        <v/>
      </c>
      <c r="CC1049" s="13" t="str">
        <f t="shared" si="271"/>
        <v/>
      </c>
      <c r="CD1049" s="32" t="str">
        <f t="shared" si="272"/>
        <v/>
      </c>
      <c r="CF1049" s="52" t="str">
        <f t="shared" si="265"/>
        <v/>
      </c>
      <c r="CH1049" s="19" t="str">
        <f>IF($CF1049="", "", COUNTIF($CF$12:$CF$1210, "&gt;"&amp;$CF1049)+1+COUNTIF($CF$12:$CF1049, $CF1049)-1)</f>
        <v/>
      </c>
      <c r="CJ1049" s="19" t="str">
        <f t="shared" si="266"/>
        <v/>
      </c>
      <c r="CL1049" s="87" t="str">
        <f t="shared" si="267"/>
        <v/>
      </c>
    </row>
    <row r="1050" spans="1:90" x14ac:dyDescent="0.25">
      <c r="A1050" s="11" t="s">
        <v>0</v>
      </c>
      <c r="B1050" s="5"/>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7"/>
      <c r="AF1050" s="11" t="s">
        <v>0</v>
      </c>
      <c r="AG1050" s="12"/>
      <c r="AH1050" s="12"/>
      <c r="AI1050" s="12"/>
      <c r="AJ1050" s="12"/>
      <c r="AK1050" s="12"/>
      <c r="AL1050" s="12"/>
      <c r="AM1050" s="12"/>
      <c r="AN1050" s="12"/>
      <c r="AO1050" s="12"/>
      <c r="AP1050" s="12"/>
      <c r="AQ1050" s="12"/>
      <c r="AR1050" s="12"/>
      <c r="AS1050" s="12"/>
      <c r="AT1050" s="12"/>
      <c r="AU1050" s="12"/>
      <c r="AV1050" s="12"/>
      <c r="AW1050" s="12"/>
      <c r="AX1050" s="12"/>
      <c r="AY1050" s="12"/>
      <c r="AZ1050" s="37" t="str">
        <f t="shared" si="257"/>
        <v/>
      </c>
      <c r="BA1050" s="13" t="str" cm="1">
        <f t="array" ref="BA1050">IF(BA$10="", "", IF(IFERROR(INDEX($B1050:$AE1050, $BK1050, MATCH(BA$10, $B$11:$AE$11, 0)), "")="", "", IFERROR(VALUE(INDEX($B1050:$AE1050, $BK1050, MATCH(BA$10, $B$11:$AE$11, 0))), "")))</f>
        <v/>
      </c>
      <c r="BB1050" s="13" t="str" cm="1">
        <f t="array" ref="BB1050">IF(BB$10="", "", IF(IFERROR(INDEX($B1050:$AE1050, $BK1050, MATCH(BB$10, $B$11:$AE$11, 0)), "")="", "", IFERROR(VALUE(INDEX($B1050:$AE1050, $BK1050, MATCH(BB$10, $B$11:$AE$11, 0))), "")))</f>
        <v/>
      </c>
      <c r="BC1050" s="13" t="str" cm="1">
        <f t="array" ref="BC1050">IF(BC$10="", "", IF(IFERROR(INDEX($B1050:$AE1050, $BK1050, MATCH(BC$10, $B$11:$AE$11, 0)), "")="", "", IFERROR(VALUE(INDEX($B1050:$AE1050, $BK1050, MATCH(BC$10, $B$11:$AE$11, 0))), "")))</f>
        <v/>
      </c>
      <c r="BD1050" s="13" t="str" cm="1">
        <f t="array" ref="BD1050">IF(BD$10="", "", IF(IFERROR(INDEX($B1050:$AE1050, $BK1050, MATCH(BD$10, $B$11:$AE$11, 0)), "")="", "", IFERROR(VALUE(INDEX($B1050:$AE1050, $BK1050, MATCH(BD$10, $B$11:$AE$11, 0))), "")))</f>
        <v/>
      </c>
      <c r="BE1050" s="32" t="str" cm="1">
        <f t="array" ref="BE1050">IF(BE$10="", "", IF(IFERROR(INDEX($B1050:$AE1050, $BK1050, MATCH(BE$10, $B$11:$AE$11, 0)), "")="", "", IFERROR(VALUE(INDEX($B1050:$AE1050, $BK1050, MATCH(BE$10, $B$11:$AE$11, 0))), "")))</f>
        <v/>
      </c>
      <c r="BF1050" s="12"/>
      <c r="BG1050" s="44" t="str" cm="1">
        <f t="array" ref="BG1050">IF(BG$10="", "", IF(IFERROR(INDEX($B1050:$AE1050, $BK1050, MATCH(BG$10, $B$11:$AE$11, 0)), "")="", "", IFERROR(LEFT(INDEX($B1050:$AE1050, $BK1050, MATCH(BG$10, $B$11:$AE$11, 0)), 70), "")))</f>
        <v/>
      </c>
      <c r="BH1050" s="12"/>
      <c r="BI1050" s="44" t="str" cm="1">
        <f t="array" ref="BI1050">IF(BI$10="", "", IF(IFERROR(INDEX($B1050:$AE1050, $BK1050, MATCH(BI$10, $B$11:$AE$11, 0)), "")="", "", IFERROR(INDEX($B1050:$AE1050, $BK1050, MATCH(BI$10, $B$11:$AE$11, 0)), "")))</f>
        <v/>
      </c>
      <c r="BJ1050" s="12"/>
      <c r="BN1050" s="19" t="str" cm="1">
        <f t="array" ref="BN1050">IF($AZ$10="", "", IF(IFERROR(INDEX($B1050:$AE1050, $BK1050, MATCH($AZ$10, $B$11:$AE$11, 0)), "")="", "", IFERROR(INDEX($B1050:$AE1050, $BK1050, MATCH($AZ$10, $B$11:$AE$11, 0)), "")))</f>
        <v/>
      </c>
      <c r="BO1050" s="19" t="str">
        <f t="shared" si="258"/>
        <v/>
      </c>
      <c r="BP1050" s="19" t="str">
        <f t="shared" si="259"/>
        <v/>
      </c>
      <c r="BQ1050" s="19" t="str">
        <f t="shared" si="260"/>
        <v/>
      </c>
      <c r="BR1050" s="30" t="str">
        <f t="shared" si="261"/>
        <v/>
      </c>
      <c r="BS1050" s="19" t="str">
        <f t="shared" si="262"/>
        <v/>
      </c>
      <c r="BT1050" s="40" t="str" cm="1">
        <f t="array" ref="BT1050">IFERROR(DATE(INDEX($BQ1050:$BS1050, $BK1050, MATCH($BN$5, $BQ$10:$BS$10, 0)), INDEX($BQ1050:$BS1050, $BK1050, MATCH($BN$4, $BQ$10:$BS$10, 0)), INDEX($BQ1050:$BS1050, $BK1050, MATCH($BN$3, $BQ$10:$BS$10, 0))), "")</f>
        <v/>
      </c>
      <c r="BV1050" s="19" t="str">
        <f t="shared" si="263"/>
        <v/>
      </c>
      <c r="BX1050" s="19" t="str">
        <f t="shared" si="264"/>
        <v/>
      </c>
      <c r="BZ1050" s="30" t="str">
        <f t="shared" si="268"/>
        <v/>
      </c>
      <c r="CA1050" s="13" t="str">
        <f t="shared" si="269"/>
        <v/>
      </c>
      <c r="CB1050" s="13" t="str">
        <f t="shared" si="270"/>
        <v/>
      </c>
      <c r="CC1050" s="13" t="str">
        <f t="shared" si="271"/>
        <v/>
      </c>
      <c r="CD1050" s="32" t="str">
        <f t="shared" si="272"/>
        <v/>
      </c>
      <c r="CF1050" s="52" t="str">
        <f t="shared" si="265"/>
        <v/>
      </c>
      <c r="CH1050" s="19" t="str">
        <f>IF($CF1050="", "", COUNTIF($CF$12:$CF$1210, "&gt;"&amp;$CF1050)+1+COUNTIF($CF$12:$CF1050, $CF1050)-1)</f>
        <v/>
      </c>
      <c r="CJ1050" s="19" t="str">
        <f t="shared" si="266"/>
        <v/>
      </c>
      <c r="CL1050" s="87" t="str">
        <f t="shared" si="267"/>
        <v/>
      </c>
    </row>
    <row r="1051" spans="1:90" x14ac:dyDescent="0.25">
      <c r="A1051" s="11" t="s">
        <v>0</v>
      </c>
      <c r="B1051" s="5"/>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7"/>
      <c r="AF1051" s="11" t="s">
        <v>0</v>
      </c>
      <c r="AG1051" s="12"/>
      <c r="AH1051" s="12"/>
      <c r="AI1051" s="12"/>
      <c r="AJ1051" s="12"/>
      <c r="AK1051" s="12"/>
      <c r="AL1051" s="12"/>
      <c r="AM1051" s="12"/>
      <c r="AN1051" s="12"/>
      <c r="AO1051" s="12"/>
      <c r="AP1051" s="12"/>
      <c r="AQ1051" s="12"/>
      <c r="AR1051" s="12"/>
      <c r="AS1051" s="12"/>
      <c r="AT1051" s="12"/>
      <c r="AU1051" s="12"/>
      <c r="AV1051" s="12"/>
      <c r="AW1051" s="12"/>
      <c r="AX1051" s="12"/>
      <c r="AY1051" s="12"/>
      <c r="AZ1051" s="37" t="str">
        <f t="shared" si="257"/>
        <v/>
      </c>
      <c r="BA1051" s="13" t="str" cm="1">
        <f t="array" ref="BA1051">IF(BA$10="", "", IF(IFERROR(INDEX($B1051:$AE1051, $BK1051, MATCH(BA$10, $B$11:$AE$11, 0)), "")="", "", IFERROR(VALUE(INDEX($B1051:$AE1051, $BK1051, MATCH(BA$10, $B$11:$AE$11, 0))), "")))</f>
        <v/>
      </c>
      <c r="BB1051" s="13" t="str" cm="1">
        <f t="array" ref="BB1051">IF(BB$10="", "", IF(IFERROR(INDEX($B1051:$AE1051, $BK1051, MATCH(BB$10, $B$11:$AE$11, 0)), "")="", "", IFERROR(VALUE(INDEX($B1051:$AE1051, $BK1051, MATCH(BB$10, $B$11:$AE$11, 0))), "")))</f>
        <v/>
      </c>
      <c r="BC1051" s="13" t="str" cm="1">
        <f t="array" ref="BC1051">IF(BC$10="", "", IF(IFERROR(INDEX($B1051:$AE1051, $BK1051, MATCH(BC$10, $B$11:$AE$11, 0)), "")="", "", IFERROR(VALUE(INDEX($B1051:$AE1051, $BK1051, MATCH(BC$10, $B$11:$AE$11, 0))), "")))</f>
        <v/>
      </c>
      <c r="BD1051" s="13" t="str" cm="1">
        <f t="array" ref="BD1051">IF(BD$10="", "", IF(IFERROR(INDEX($B1051:$AE1051, $BK1051, MATCH(BD$10, $B$11:$AE$11, 0)), "")="", "", IFERROR(VALUE(INDEX($B1051:$AE1051, $BK1051, MATCH(BD$10, $B$11:$AE$11, 0))), "")))</f>
        <v/>
      </c>
      <c r="BE1051" s="32" t="str" cm="1">
        <f t="array" ref="BE1051">IF(BE$10="", "", IF(IFERROR(INDEX($B1051:$AE1051, $BK1051, MATCH(BE$10, $B$11:$AE$11, 0)), "")="", "", IFERROR(VALUE(INDEX($B1051:$AE1051, $BK1051, MATCH(BE$10, $B$11:$AE$11, 0))), "")))</f>
        <v/>
      </c>
      <c r="BF1051" s="12"/>
      <c r="BG1051" s="44" t="str" cm="1">
        <f t="array" ref="BG1051">IF(BG$10="", "", IF(IFERROR(INDEX($B1051:$AE1051, $BK1051, MATCH(BG$10, $B$11:$AE$11, 0)), "")="", "", IFERROR(LEFT(INDEX($B1051:$AE1051, $BK1051, MATCH(BG$10, $B$11:$AE$11, 0)), 70), "")))</f>
        <v/>
      </c>
      <c r="BH1051" s="12"/>
      <c r="BI1051" s="44" t="str" cm="1">
        <f t="array" ref="BI1051">IF(BI$10="", "", IF(IFERROR(INDEX($B1051:$AE1051, $BK1051, MATCH(BI$10, $B$11:$AE$11, 0)), "")="", "", IFERROR(INDEX($B1051:$AE1051, $BK1051, MATCH(BI$10, $B$11:$AE$11, 0)), "")))</f>
        <v/>
      </c>
      <c r="BJ1051" s="12"/>
      <c r="BN1051" s="19" t="str" cm="1">
        <f t="array" ref="BN1051">IF($AZ$10="", "", IF(IFERROR(INDEX($B1051:$AE1051, $BK1051, MATCH($AZ$10, $B$11:$AE$11, 0)), "")="", "", IFERROR(INDEX($B1051:$AE1051, $BK1051, MATCH($AZ$10, $B$11:$AE$11, 0)), "")))</f>
        <v/>
      </c>
      <c r="BO1051" s="19" t="str">
        <f t="shared" si="258"/>
        <v/>
      </c>
      <c r="BP1051" s="19" t="str">
        <f t="shared" si="259"/>
        <v/>
      </c>
      <c r="BQ1051" s="19" t="str">
        <f t="shared" si="260"/>
        <v/>
      </c>
      <c r="BR1051" s="30" t="str">
        <f t="shared" si="261"/>
        <v/>
      </c>
      <c r="BS1051" s="19" t="str">
        <f t="shared" si="262"/>
        <v/>
      </c>
      <c r="BT1051" s="40" t="str" cm="1">
        <f t="array" ref="BT1051">IFERROR(DATE(INDEX($BQ1051:$BS1051, $BK1051, MATCH($BN$5, $BQ$10:$BS$10, 0)), INDEX($BQ1051:$BS1051, $BK1051, MATCH($BN$4, $BQ$10:$BS$10, 0)), INDEX($BQ1051:$BS1051, $BK1051, MATCH($BN$3, $BQ$10:$BS$10, 0))), "")</f>
        <v/>
      </c>
      <c r="BV1051" s="19" t="str">
        <f t="shared" si="263"/>
        <v/>
      </c>
      <c r="BX1051" s="19" t="str">
        <f t="shared" si="264"/>
        <v/>
      </c>
      <c r="BZ1051" s="30" t="str">
        <f t="shared" si="268"/>
        <v/>
      </c>
      <c r="CA1051" s="13" t="str">
        <f t="shared" si="269"/>
        <v/>
      </c>
      <c r="CB1051" s="13" t="str">
        <f t="shared" si="270"/>
        <v/>
      </c>
      <c r="CC1051" s="13" t="str">
        <f t="shared" si="271"/>
        <v/>
      </c>
      <c r="CD1051" s="32" t="str">
        <f t="shared" si="272"/>
        <v/>
      </c>
      <c r="CF1051" s="52" t="str">
        <f t="shared" si="265"/>
        <v/>
      </c>
      <c r="CH1051" s="19" t="str">
        <f>IF($CF1051="", "", COUNTIF($CF$12:$CF$1210, "&gt;"&amp;$CF1051)+1+COUNTIF($CF$12:$CF1051, $CF1051)-1)</f>
        <v/>
      </c>
      <c r="CJ1051" s="19" t="str">
        <f t="shared" si="266"/>
        <v/>
      </c>
      <c r="CL1051" s="87" t="str">
        <f t="shared" si="267"/>
        <v/>
      </c>
    </row>
    <row r="1052" spans="1:90" x14ac:dyDescent="0.25">
      <c r="A1052" s="11" t="s">
        <v>0</v>
      </c>
      <c r="B1052" s="5"/>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7"/>
      <c r="AF1052" s="11" t="s">
        <v>0</v>
      </c>
      <c r="AG1052" s="12"/>
      <c r="AH1052" s="12"/>
      <c r="AI1052" s="12"/>
      <c r="AJ1052" s="12"/>
      <c r="AK1052" s="12"/>
      <c r="AL1052" s="12"/>
      <c r="AM1052" s="12"/>
      <c r="AN1052" s="12"/>
      <c r="AO1052" s="12"/>
      <c r="AP1052" s="12"/>
      <c r="AQ1052" s="12"/>
      <c r="AR1052" s="12"/>
      <c r="AS1052" s="12"/>
      <c r="AT1052" s="12"/>
      <c r="AU1052" s="12"/>
      <c r="AV1052" s="12"/>
      <c r="AW1052" s="12"/>
      <c r="AX1052" s="12"/>
      <c r="AY1052" s="12"/>
      <c r="AZ1052" s="37" t="str">
        <f t="shared" si="257"/>
        <v/>
      </c>
      <c r="BA1052" s="13" t="str" cm="1">
        <f t="array" ref="BA1052">IF(BA$10="", "", IF(IFERROR(INDEX($B1052:$AE1052, $BK1052, MATCH(BA$10, $B$11:$AE$11, 0)), "")="", "", IFERROR(VALUE(INDEX($B1052:$AE1052, $BK1052, MATCH(BA$10, $B$11:$AE$11, 0))), "")))</f>
        <v/>
      </c>
      <c r="BB1052" s="13" t="str" cm="1">
        <f t="array" ref="BB1052">IF(BB$10="", "", IF(IFERROR(INDEX($B1052:$AE1052, $BK1052, MATCH(BB$10, $B$11:$AE$11, 0)), "")="", "", IFERROR(VALUE(INDEX($B1052:$AE1052, $BK1052, MATCH(BB$10, $B$11:$AE$11, 0))), "")))</f>
        <v/>
      </c>
      <c r="BC1052" s="13" t="str" cm="1">
        <f t="array" ref="BC1052">IF(BC$10="", "", IF(IFERROR(INDEX($B1052:$AE1052, $BK1052, MATCH(BC$10, $B$11:$AE$11, 0)), "")="", "", IFERROR(VALUE(INDEX($B1052:$AE1052, $BK1052, MATCH(BC$10, $B$11:$AE$11, 0))), "")))</f>
        <v/>
      </c>
      <c r="BD1052" s="13" t="str" cm="1">
        <f t="array" ref="BD1052">IF(BD$10="", "", IF(IFERROR(INDEX($B1052:$AE1052, $BK1052, MATCH(BD$10, $B$11:$AE$11, 0)), "")="", "", IFERROR(VALUE(INDEX($B1052:$AE1052, $BK1052, MATCH(BD$10, $B$11:$AE$11, 0))), "")))</f>
        <v/>
      </c>
      <c r="BE1052" s="32" t="str" cm="1">
        <f t="array" ref="BE1052">IF(BE$10="", "", IF(IFERROR(INDEX($B1052:$AE1052, $BK1052, MATCH(BE$10, $B$11:$AE$11, 0)), "")="", "", IFERROR(VALUE(INDEX($B1052:$AE1052, $BK1052, MATCH(BE$10, $B$11:$AE$11, 0))), "")))</f>
        <v/>
      </c>
      <c r="BF1052" s="12"/>
      <c r="BG1052" s="44" t="str" cm="1">
        <f t="array" ref="BG1052">IF(BG$10="", "", IF(IFERROR(INDEX($B1052:$AE1052, $BK1052, MATCH(BG$10, $B$11:$AE$11, 0)), "")="", "", IFERROR(LEFT(INDEX($B1052:$AE1052, $BK1052, MATCH(BG$10, $B$11:$AE$11, 0)), 70), "")))</f>
        <v/>
      </c>
      <c r="BH1052" s="12"/>
      <c r="BI1052" s="44" t="str" cm="1">
        <f t="array" ref="BI1052">IF(BI$10="", "", IF(IFERROR(INDEX($B1052:$AE1052, $BK1052, MATCH(BI$10, $B$11:$AE$11, 0)), "")="", "", IFERROR(INDEX($B1052:$AE1052, $BK1052, MATCH(BI$10, $B$11:$AE$11, 0)), "")))</f>
        <v/>
      </c>
      <c r="BJ1052" s="12"/>
      <c r="BN1052" s="19" t="str" cm="1">
        <f t="array" ref="BN1052">IF($AZ$10="", "", IF(IFERROR(INDEX($B1052:$AE1052, $BK1052, MATCH($AZ$10, $B$11:$AE$11, 0)), "")="", "", IFERROR(INDEX($B1052:$AE1052, $BK1052, MATCH($AZ$10, $B$11:$AE$11, 0)), "")))</f>
        <v/>
      </c>
      <c r="BO1052" s="19" t="str">
        <f t="shared" si="258"/>
        <v/>
      </c>
      <c r="BP1052" s="19" t="str">
        <f t="shared" si="259"/>
        <v/>
      </c>
      <c r="BQ1052" s="19" t="str">
        <f t="shared" si="260"/>
        <v/>
      </c>
      <c r="BR1052" s="30" t="str">
        <f t="shared" si="261"/>
        <v/>
      </c>
      <c r="BS1052" s="19" t="str">
        <f t="shared" si="262"/>
        <v/>
      </c>
      <c r="BT1052" s="40" t="str" cm="1">
        <f t="array" ref="BT1052">IFERROR(DATE(INDEX($BQ1052:$BS1052, $BK1052, MATCH($BN$5, $BQ$10:$BS$10, 0)), INDEX($BQ1052:$BS1052, $BK1052, MATCH($BN$4, $BQ$10:$BS$10, 0)), INDEX($BQ1052:$BS1052, $BK1052, MATCH($BN$3, $BQ$10:$BS$10, 0))), "")</f>
        <v/>
      </c>
      <c r="BV1052" s="19" t="str">
        <f t="shared" si="263"/>
        <v/>
      </c>
      <c r="BX1052" s="19" t="str">
        <f t="shared" si="264"/>
        <v/>
      </c>
      <c r="BZ1052" s="30" t="str">
        <f t="shared" si="268"/>
        <v/>
      </c>
      <c r="CA1052" s="13" t="str">
        <f t="shared" si="269"/>
        <v/>
      </c>
      <c r="CB1052" s="13" t="str">
        <f t="shared" si="270"/>
        <v/>
      </c>
      <c r="CC1052" s="13" t="str">
        <f t="shared" si="271"/>
        <v/>
      </c>
      <c r="CD1052" s="32" t="str">
        <f t="shared" si="272"/>
        <v/>
      </c>
      <c r="CF1052" s="52" t="str">
        <f t="shared" si="265"/>
        <v/>
      </c>
      <c r="CH1052" s="19" t="str">
        <f>IF($CF1052="", "", COUNTIF($CF$12:$CF$1210, "&gt;"&amp;$CF1052)+1+COUNTIF($CF$12:$CF1052, $CF1052)-1)</f>
        <v/>
      </c>
      <c r="CJ1052" s="19" t="str">
        <f t="shared" si="266"/>
        <v/>
      </c>
      <c r="CL1052" s="87" t="str">
        <f t="shared" si="267"/>
        <v/>
      </c>
    </row>
    <row r="1053" spans="1:90" x14ac:dyDescent="0.25">
      <c r="A1053" s="11" t="s">
        <v>0</v>
      </c>
      <c r="B1053" s="5"/>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7"/>
      <c r="AF1053" s="11" t="s">
        <v>0</v>
      </c>
      <c r="AG1053" s="12"/>
      <c r="AH1053" s="12"/>
      <c r="AI1053" s="12"/>
      <c r="AJ1053" s="12"/>
      <c r="AK1053" s="12"/>
      <c r="AL1053" s="12"/>
      <c r="AM1053" s="12"/>
      <c r="AN1053" s="12"/>
      <c r="AO1053" s="12"/>
      <c r="AP1053" s="12"/>
      <c r="AQ1053" s="12"/>
      <c r="AR1053" s="12"/>
      <c r="AS1053" s="12"/>
      <c r="AT1053" s="12"/>
      <c r="AU1053" s="12"/>
      <c r="AV1053" s="12"/>
      <c r="AW1053" s="12"/>
      <c r="AX1053" s="12"/>
      <c r="AY1053" s="12"/>
      <c r="AZ1053" s="37" t="str">
        <f t="shared" si="257"/>
        <v/>
      </c>
      <c r="BA1053" s="13" t="str" cm="1">
        <f t="array" ref="BA1053">IF(BA$10="", "", IF(IFERROR(INDEX($B1053:$AE1053, $BK1053, MATCH(BA$10, $B$11:$AE$11, 0)), "")="", "", IFERROR(VALUE(INDEX($B1053:$AE1053, $BK1053, MATCH(BA$10, $B$11:$AE$11, 0))), "")))</f>
        <v/>
      </c>
      <c r="BB1053" s="13" t="str" cm="1">
        <f t="array" ref="BB1053">IF(BB$10="", "", IF(IFERROR(INDEX($B1053:$AE1053, $BK1053, MATCH(BB$10, $B$11:$AE$11, 0)), "")="", "", IFERROR(VALUE(INDEX($B1053:$AE1053, $BK1053, MATCH(BB$10, $B$11:$AE$11, 0))), "")))</f>
        <v/>
      </c>
      <c r="BC1053" s="13" t="str" cm="1">
        <f t="array" ref="BC1053">IF(BC$10="", "", IF(IFERROR(INDEX($B1053:$AE1053, $BK1053, MATCH(BC$10, $B$11:$AE$11, 0)), "")="", "", IFERROR(VALUE(INDEX($B1053:$AE1053, $BK1053, MATCH(BC$10, $B$11:$AE$11, 0))), "")))</f>
        <v/>
      </c>
      <c r="BD1053" s="13" t="str" cm="1">
        <f t="array" ref="BD1053">IF(BD$10="", "", IF(IFERROR(INDEX($B1053:$AE1053, $BK1053, MATCH(BD$10, $B$11:$AE$11, 0)), "")="", "", IFERROR(VALUE(INDEX($B1053:$AE1053, $BK1053, MATCH(BD$10, $B$11:$AE$11, 0))), "")))</f>
        <v/>
      </c>
      <c r="BE1053" s="32" t="str" cm="1">
        <f t="array" ref="BE1053">IF(BE$10="", "", IF(IFERROR(INDEX($B1053:$AE1053, $BK1053, MATCH(BE$10, $B$11:$AE$11, 0)), "")="", "", IFERROR(VALUE(INDEX($B1053:$AE1053, $BK1053, MATCH(BE$10, $B$11:$AE$11, 0))), "")))</f>
        <v/>
      </c>
      <c r="BF1053" s="12"/>
      <c r="BG1053" s="44" t="str" cm="1">
        <f t="array" ref="BG1053">IF(BG$10="", "", IF(IFERROR(INDEX($B1053:$AE1053, $BK1053, MATCH(BG$10, $B$11:$AE$11, 0)), "")="", "", IFERROR(LEFT(INDEX($B1053:$AE1053, $BK1053, MATCH(BG$10, $B$11:$AE$11, 0)), 70), "")))</f>
        <v/>
      </c>
      <c r="BH1053" s="12"/>
      <c r="BI1053" s="44" t="str" cm="1">
        <f t="array" ref="BI1053">IF(BI$10="", "", IF(IFERROR(INDEX($B1053:$AE1053, $BK1053, MATCH(BI$10, $B$11:$AE$11, 0)), "")="", "", IFERROR(INDEX($B1053:$AE1053, $BK1053, MATCH(BI$10, $B$11:$AE$11, 0)), "")))</f>
        <v/>
      </c>
      <c r="BJ1053" s="12"/>
      <c r="BN1053" s="19" t="str" cm="1">
        <f t="array" ref="BN1053">IF($AZ$10="", "", IF(IFERROR(INDEX($B1053:$AE1053, $BK1053, MATCH($AZ$10, $B$11:$AE$11, 0)), "")="", "", IFERROR(INDEX($B1053:$AE1053, $BK1053, MATCH($AZ$10, $B$11:$AE$11, 0)), "")))</f>
        <v/>
      </c>
      <c r="BO1053" s="19" t="str">
        <f t="shared" si="258"/>
        <v/>
      </c>
      <c r="BP1053" s="19" t="str">
        <f t="shared" si="259"/>
        <v/>
      </c>
      <c r="BQ1053" s="19" t="str">
        <f t="shared" si="260"/>
        <v/>
      </c>
      <c r="BR1053" s="30" t="str">
        <f t="shared" si="261"/>
        <v/>
      </c>
      <c r="BS1053" s="19" t="str">
        <f t="shared" si="262"/>
        <v/>
      </c>
      <c r="BT1053" s="40" t="str" cm="1">
        <f t="array" ref="BT1053">IFERROR(DATE(INDEX($BQ1053:$BS1053, $BK1053, MATCH($BN$5, $BQ$10:$BS$10, 0)), INDEX($BQ1053:$BS1053, $BK1053, MATCH($BN$4, $BQ$10:$BS$10, 0)), INDEX($BQ1053:$BS1053, $BK1053, MATCH($BN$3, $BQ$10:$BS$10, 0))), "")</f>
        <v/>
      </c>
      <c r="BV1053" s="19" t="str">
        <f t="shared" si="263"/>
        <v/>
      </c>
      <c r="BX1053" s="19" t="str">
        <f t="shared" si="264"/>
        <v/>
      </c>
      <c r="BZ1053" s="30" t="str">
        <f t="shared" si="268"/>
        <v/>
      </c>
      <c r="CA1053" s="13" t="str">
        <f t="shared" si="269"/>
        <v/>
      </c>
      <c r="CB1053" s="13" t="str">
        <f t="shared" si="270"/>
        <v/>
      </c>
      <c r="CC1053" s="13" t="str">
        <f t="shared" si="271"/>
        <v/>
      </c>
      <c r="CD1053" s="32" t="str">
        <f t="shared" si="272"/>
        <v/>
      </c>
      <c r="CF1053" s="52" t="str">
        <f t="shared" si="265"/>
        <v/>
      </c>
      <c r="CH1053" s="19" t="str">
        <f>IF($CF1053="", "", COUNTIF($CF$12:$CF$1210, "&gt;"&amp;$CF1053)+1+COUNTIF($CF$12:$CF1053, $CF1053)-1)</f>
        <v/>
      </c>
      <c r="CJ1053" s="19" t="str">
        <f t="shared" si="266"/>
        <v/>
      </c>
      <c r="CL1053" s="87" t="str">
        <f t="shared" si="267"/>
        <v/>
      </c>
    </row>
    <row r="1054" spans="1:90" x14ac:dyDescent="0.25">
      <c r="A1054" s="11" t="s">
        <v>0</v>
      </c>
      <c r="B1054" s="5"/>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7"/>
      <c r="AF1054" s="11" t="s">
        <v>0</v>
      </c>
      <c r="AG1054" s="12"/>
      <c r="AH1054" s="12"/>
      <c r="AI1054" s="12"/>
      <c r="AJ1054" s="12"/>
      <c r="AK1054" s="12"/>
      <c r="AL1054" s="12"/>
      <c r="AM1054" s="12"/>
      <c r="AN1054" s="12"/>
      <c r="AO1054" s="12"/>
      <c r="AP1054" s="12"/>
      <c r="AQ1054" s="12"/>
      <c r="AR1054" s="12"/>
      <c r="AS1054" s="12"/>
      <c r="AT1054" s="12"/>
      <c r="AU1054" s="12"/>
      <c r="AV1054" s="12"/>
      <c r="AW1054" s="12"/>
      <c r="AX1054" s="12"/>
      <c r="AY1054" s="12"/>
      <c r="AZ1054" s="37" t="str">
        <f t="shared" si="257"/>
        <v/>
      </c>
      <c r="BA1054" s="13" t="str" cm="1">
        <f t="array" ref="BA1054">IF(BA$10="", "", IF(IFERROR(INDEX($B1054:$AE1054, $BK1054, MATCH(BA$10, $B$11:$AE$11, 0)), "")="", "", IFERROR(VALUE(INDEX($B1054:$AE1054, $BK1054, MATCH(BA$10, $B$11:$AE$11, 0))), "")))</f>
        <v/>
      </c>
      <c r="BB1054" s="13" t="str" cm="1">
        <f t="array" ref="BB1054">IF(BB$10="", "", IF(IFERROR(INDEX($B1054:$AE1054, $BK1054, MATCH(BB$10, $B$11:$AE$11, 0)), "")="", "", IFERROR(VALUE(INDEX($B1054:$AE1054, $BK1054, MATCH(BB$10, $B$11:$AE$11, 0))), "")))</f>
        <v/>
      </c>
      <c r="BC1054" s="13" t="str" cm="1">
        <f t="array" ref="BC1054">IF(BC$10="", "", IF(IFERROR(INDEX($B1054:$AE1054, $BK1054, MATCH(BC$10, $B$11:$AE$11, 0)), "")="", "", IFERROR(VALUE(INDEX($B1054:$AE1054, $BK1054, MATCH(BC$10, $B$11:$AE$11, 0))), "")))</f>
        <v/>
      </c>
      <c r="BD1054" s="13" t="str" cm="1">
        <f t="array" ref="BD1054">IF(BD$10="", "", IF(IFERROR(INDEX($B1054:$AE1054, $BK1054, MATCH(BD$10, $B$11:$AE$11, 0)), "")="", "", IFERROR(VALUE(INDEX($B1054:$AE1054, $BK1054, MATCH(BD$10, $B$11:$AE$11, 0))), "")))</f>
        <v/>
      </c>
      <c r="BE1054" s="32" t="str" cm="1">
        <f t="array" ref="BE1054">IF(BE$10="", "", IF(IFERROR(INDEX($B1054:$AE1054, $BK1054, MATCH(BE$10, $B$11:$AE$11, 0)), "")="", "", IFERROR(VALUE(INDEX($B1054:$AE1054, $BK1054, MATCH(BE$10, $B$11:$AE$11, 0))), "")))</f>
        <v/>
      </c>
      <c r="BF1054" s="12"/>
      <c r="BG1054" s="44" t="str" cm="1">
        <f t="array" ref="BG1054">IF(BG$10="", "", IF(IFERROR(INDEX($B1054:$AE1054, $BK1054, MATCH(BG$10, $B$11:$AE$11, 0)), "")="", "", IFERROR(LEFT(INDEX($B1054:$AE1054, $BK1054, MATCH(BG$10, $B$11:$AE$11, 0)), 70), "")))</f>
        <v/>
      </c>
      <c r="BH1054" s="12"/>
      <c r="BI1054" s="44" t="str" cm="1">
        <f t="array" ref="BI1054">IF(BI$10="", "", IF(IFERROR(INDEX($B1054:$AE1054, $BK1054, MATCH(BI$10, $B$11:$AE$11, 0)), "")="", "", IFERROR(INDEX($B1054:$AE1054, $BK1054, MATCH(BI$10, $B$11:$AE$11, 0)), "")))</f>
        <v/>
      </c>
      <c r="BJ1054" s="12"/>
      <c r="BN1054" s="19" t="str" cm="1">
        <f t="array" ref="BN1054">IF($AZ$10="", "", IF(IFERROR(INDEX($B1054:$AE1054, $BK1054, MATCH($AZ$10, $B$11:$AE$11, 0)), "")="", "", IFERROR(INDEX($B1054:$AE1054, $BK1054, MATCH($AZ$10, $B$11:$AE$11, 0)), "")))</f>
        <v/>
      </c>
      <c r="BO1054" s="19" t="str">
        <f t="shared" si="258"/>
        <v/>
      </c>
      <c r="BP1054" s="19" t="str">
        <f t="shared" si="259"/>
        <v/>
      </c>
      <c r="BQ1054" s="19" t="str">
        <f t="shared" si="260"/>
        <v/>
      </c>
      <c r="BR1054" s="30" t="str">
        <f t="shared" si="261"/>
        <v/>
      </c>
      <c r="BS1054" s="19" t="str">
        <f t="shared" si="262"/>
        <v/>
      </c>
      <c r="BT1054" s="40" t="str" cm="1">
        <f t="array" ref="BT1054">IFERROR(DATE(INDEX($BQ1054:$BS1054, $BK1054, MATCH($BN$5, $BQ$10:$BS$10, 0)), INDEX($BQ1054:$BS1054, $BK1054, MATCH($BN$4, $BQ$10:$BS$10, 0)), INDEX($BQ1054:$BS1054, $BK1054, MATCH($BN$3, $BQ$10:$BS$10, 0))), "")</f>
        <v/>
      </c>
      <c r="BV1054" s="19" t="str">
        <f t="shared" si="263"/>
        <v/>
      </c>
      <c r="BX1054" s="19" t="str">
        <f t="shared" si="264"/>
        <v/>
      </c>
      <c r="BZ1054" s="30" t="str">
        <f t="shared" si="268"/>
        <v/>
      </c>
      <c r="CA1054" s="13" t="str">
        <f t="shared" si="269"/>
        <v/>
      </c>
      <c r="CB1054" s="13" t="str">
        <f t="shared" si="270"/>
        <v/>
      </c>
      <c r="CC1054" s="13" t="str">
        <f t="shared" si="271"/>
        <v/>
      </c>
      <c r="CD1054" s="32" t="str">
        <f t="shared" si="272"/>
        <v/>
      </c>
      <c r="CF1054" s="52" t="str">
        <f t="shared" si="265"/>
        <v/>
      </c>
      <c r="CH1054" s="19" t="str">
        <f>IF($CF1054="", "", COUNTIF($CF$12:$CF$1210, "&gt;"&amp;$CF1054)+1+COUNTIF($CF$12:$CF1054, $CF1054)-1)</f>
        <v/>
      </c>
      <c r="CJ1054" s="19" t="str">
        <f t="shared" si="266"/>
        <v/>
      </c>
      <c r="CL1054" s="87" t="str">
        <f t="shared" si="267"/>
        <v/>
      </c>
    </row>
    <row r="1055" spans="1:90" x14ac:dyDescent="0.25">
      <c r="A1055" s="11" t="s">
        <v>0</v>
      </c>
      <c r="B1055" s="5"/>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7"/>
      <c r="AF1055" s="11" t="s">
        <v>0</v>
      </c>
      <c r="AG1055" s="12"/>
      <c r="AH1055" s="12"/>
      <c r="AI1055" s="12"/>
      <c r="AJ1055" s="12"/>
      <c r="AK1055" s="12"/>
      <c r="AL1055" s="12"/>
      <c r="AM1055" s="12"/>
      <c r="AN1055" s="12"/>
      <c r="AO1055" s="12"/>
      <c r="AP1055" s="12"/>
      <c r="AQ1055" s="12"/>
      <c r="AR1055" s="12"/>
      <c r="AS1055" s="12"/>
      <c r="AT1055" s="12"/>
      <c r="AU1055" s="12"/>
      <c r="AV1055" s="12"/>
      <c r="AW1055" s="12"/>
      <c r="AX1055" s="12"/>
      <c r="AY1055" s="12"/>
      <c r="AZ1055" s="37" t="str">
        <f t="shared" si="257"/>
        <v/>
      </c>
      <c r="BA1055" s="13" t="str" cm="1">
        <f t="array" ref="BA1055">IF(BA$10="", "", IF(IFERROR(INDEX($B1055:$AE1055, $BK1055, MATCH(BA$10, $B$11:$AE$11, 0)), "")="", "", IFERROR(VALUE(INDEX($B1055:$AE1055, $BK1055, MATCH(BA$10, $B$11:$AE$11, 0))), "")))</f>
        <v/>
      </c>
      <c r="BB1055" s="13" t="str" cm="1">
        <f t="array" ref="BB1055">IF(BB$10="", "", IF(IFERROR(INDEX($B1055:$AE1055, $BK1055, MATCH(BB$10, $B$11:$AE$11, 0)), "")="", "", IFERROR(VALUE(INDEX($B1055:$AE1055, $BK1055, MATCH(BB$10, $B$11:$AE$11, 0))), "")))</f>
        <v/>
      </c>
      <c r="BC1055" s="13" t="str" cm="1">
        <f t="array" ref="BC1055">IF(BC$10="", "", IF(IFERROR(INDEX($B1055:$AE1055, $BK1055, MATCH(BC$10, $B$11:$AE$11, 0)), "")="", "", IFERROR(VALUE(INDEX($B1055:$AE1055, $BK1055, MATCH(BC$10, $B$11:$AE$11, 0))), "")))</f>
        <v/>
      </c>
      <c r="BD1055" s="13" t="str" cm="1">
        <f t="array" ref="BD1055">IF(BD$10="", "", IF(IFERROR(INDEX($B1055:$AE1055, $BK1055, MATCH(BD$10, $B$11:$AE$11, 0)), "")="", "", IFERROR(VALUE(INDEX($B1055:$AE1055, $BK1055, MATCH(BD$10, $B$11:$AE$11, 0))), "")))</f>
        <v/>
      </c>
      <c r="BE1055" s="32" t="str" cm="1">
        <f t="array" ref="BE1055">IF(BE$10="", "", IF(IFERROR(INDEX($B1055:$AE1055, $BK1055, MATCH(BE$10, $B$11:$AE$11, 0)), "")="", "", IFERROR(VALUE(INDEX($B1055:$AE1055, $BK1055, MATCH(BE$10, $B$11:$AE$11, 0))), "")))</f>
        <v/>
      </c>
      <c r="BF1055" s="12"/>
      <c r="BG1055" s="44" t="str" cm="1">
        <f t="array" ref="BG1055">IF(BG$10="", "", IF(IFERROR(INDEX($B1055:$AE1055, $BK1055, MATCH(BG$10, $B$11:$AE$11, 0)), "")="", "", IFERROR(LEFT(INDEX($B1055:$AE1055, $BK1055, MATCH(BG$10, $B$11:$AE$11, 0)), 70), "")))</f>
        <v/>
      </c>
      <c r="BH1055" s="12"/>
      <c r="BI1055" s="44" t="str" cm="1">
        <f t="array" ref="BI1055">IF(BI$10="", "", IF(IFERROR(INDEX($B1055:$AE1055, $BK1055, MATCH(BI$10, $B$11:$AE$11, 0)), "")="", "", IFERROR(INDEX($B1055:$AE1055, $BK1055, MATCH(BI$10, $B$11:$AE$11, 0)), "")))</f>
        <v/>
      </c>
      <c r="BJ1055" s="12"/>
      <c r="BN1055" s="19" t="str" cm="1">
        <f t="array" ref="BN1055">IF($AZ$10="", "", IF(IFERROR(INDEX($B1055:$AE1055, $BK1055, MATCH($AZ$10, $B$11:$AE$11, 0)), "")="", "", IFERROR(INDEX($B1055:$AE1055, $BK1055, MATCH($AZ$10, $B$11:$AE$11, 0)), "")))</f>
        <v/>
      </c>
      <c r="BO1055" s="19" t="str">
        <f t="shared" si="258"/>
        <v/>
      </c>
      <c r="BP1055" s="19" t="str">
        <f t="shared" si="259"/>
        <v/>
      </c>
      <c r="BQ1055" s="19" t="str">
        <f t="shared" si="260"/>
        <v/>
      </c>
      <c r="BR1055" s="30" t="str">
        <f t="shared" si="261"/>
        <v/>
      </c>
      <c r="BS1055" s="19" t="str">
        <f t="shared" si="262"/>
        <v/>
      </c>
      <c r="BT1055" s="40" t="str" cm="1">
        <f t="array" ref="BT1055">IFERROR(DATE(INDEX($BQ1055:$BS1055, $BK1055, MATCH($BN$5, $BQ$10:$BS$10, 0)), INDEX($BQ1055:$BS1055, $BK1055, MATCH($BN$4, $BQ$10:$BS$10, 0)), INDEX($BQ1055:$BS1055, $BK1055, MATCH($BN$3, $BQ$10:$BS$10, 0))), "")</f>
        <v/>
      </c>
      <c r="BV1055" s="19" t="str">
        <f t="shared" si="263"/>
        <v/>
      </c>
      <c r="BX1055" s="19" t="str">
        <f t="shared" si="264"/>
        <v/>
      </c>
      <c r="BZ1055" s="30" t="str">
        <f t="shared" si="268"/>
        <v/>
      </c>
      <c r="CA1055" s="13" t="str">
        <f t="shared" si="269"/>
        <v/>
      </c>
      <c r="CB1055" s="13" t="str">
        <f t="shared" si="270"/>
        <v/>
      </c>
      <c r="CC1055" s="13" t="str">
        <f t="shared" si="271"/>
        <v/>
      </c>
      <c r="CD1055" s="32" t="str">
        <f t="shared" si="272"/>
        <v/>
      </c>
      <c r="CF1055" s="52" t="str">
        <f t="shared" si="265"/>
        <v/>
      </c>
      <c r="CH1055" s="19" t="str">
        <f>IF($CF1055="", "", COUNTIF($CF$12:$CF$1210, "&gt;"&amp;$CF1055)+1+COUNTIF($CF$12:$CF1055, $CF1055)-1)</f>
        <v/>
      </c>
      <c r="CJ1055" s="19" t="str">
        <f t="shared" si="266"/>
        <v/>
      </c>
      <c r="CL1055" s="87" t="str">
        <f t="shared" si="267"/>
        <v/>
      </c>
    </row>
    <row r="1056" spans="1:90" x14ac:dyDescent="0.25">
      <c r="A1056" s="11" t="s">
        <v>0</v>
      </c>
      <c r="B1056" s="5"/>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7"/>
      <c r="AF1056" s="11" t="s">
        <v>0</v>
      </c>
      <c r="AG1056" s="12"/>
      <c r="AH1056" s="12"/>
      <c r="AI1056" s="12"/>
      <c r="AJ1056" s="12"/>
      <c r="AK1056" s="12"/>
      <c r="AL1056" s="12"/>
      <c r="AM1056" s="12"/>
      <c r="AN1056" s="12"/>
      <c r="AO1056" s="12"/>
      <c r="AP1056" s="12"/>
      <c r="AQ1056" s="12"/>
      <c r="AR1056" s="12"/>
      <c r="AS1056" s="12"/>
      <c r="AT1056" s="12"/>
      <c r="AU1056" s="12"/>
      <c r="AV1056" s="12"/>
      <c r="AW1056" s="12"/>
      <c r="AX1056" s="12"/>
      <c r="AY1056" s="12"/>
      <c r="AZ1056" s="37" t="str">
        <f t="shared" si="257"/>
        <v/>
      </c>
      <c r="BA1056" s="13" t="str" cm="1">
        <f t="array" ref="BA1056">IF(BA$10="", "", IF(IFERROR(INDEX($B1056:$AE1056, $BK1056, MATCH(BA$10, $B$11:$AE$11, 0)), "")="", "", IFERROR(VALUE(INDEX($B1056:$AE1056, $BK1056, MATCH(BA$10, $B$11:$AE$11, 0))), "")))</f>
        <v/>
      </c>
      <c r="BB1056" s="13" t="str" cm="1">
        <f t="array" ref="BB1056">IF(BB$10="", "", IF(IFERROR(INDEX($B1056:$AE1056, $BK1056, MATCH(BB$10, $B$11:$AE$11, 0)), "")="", "", IFERROR(VALUE(INDEX($B1056:$AE1056, $BK1056, MATCH(BB$10, $B$11:$AE$11, 0))), "")))</f>
        <v/>
      </c>
      <c r="BC1056" s="13" t="str" cm="1">
        <f t="array" ref="BC1056">IF(BC$10="", "", IF(IFERROR(INDEX($B1056:$AE1056, $BK1056, MATCH(BC$10, $B$11:$AE$11, 0)), "")="", "", IFERROR(VALUE(INDEX($B1056:$AE1056, $BK1056, MATCH(BC$10, $B$11:$AE$11, 0))), "")))</f>
        <v/>
      </c>
      <c r="BD1056" s="13" t="str" cm="1">
        <f t="array" ref="BD1056">IF(BD$10="", "", IF(IFERROR(INDEX($B1056:$AE1056, $BK1056, MATCH(BD$10, $B$11:$AE$11, 0)), "")="", "", IFERROR(VALUE(INDEX($B1056:$AE1056, $BK1056, MATCH(BD$10, $B$11:$AE$11, 0))), "")))</f>
        <v/>
      </c>
      <c r="BE1056" s="32" t="str" cm="1">
        <f t="array" ref="BE1056">IF(BE$10="", "", IF(IFERROR(INDEX($B1056:$AE1056, $BK1056, MATCH(BE$10, $B$11:$AE$11, 0)), "")="", "", IFERROR(VALUE(INDEX($B1056:$AE1056, $BK1056, MATCH(BE$10, $B$11:$AE$11, 0))), "")))</f>
        <v/>
      </c>
      <c r="BF1056" s="12"/>
      <c r="BG1056" s="44" t="str" cm="1">
        <f t="array" ref="BG1056">IF(BG$10="", "", IF(IFERROR(INDEX($B1056:$AE1056, $BK1056, MATCH(BG$10, $B$11:$AE$11, 0)), "")="", "", IFERROR(LEFT(INDEX($B1056:$AE1056, $BK1056, MATCH(BG$10, $B$11:$AE$11, 0)), 70), "")))</f>
        <v/>
      </c>
      <c r="BH1056" s="12"/>
      <c r="BI1056" s="44" t="str" cm="1">
        <f t="array" ref="BI1056">IF(BI$10="", "", IF(IFERROR(INDEX($B1056:$AE1056, $BK1056, MATCH(BI$10, $B$11:$AE$11, 0)), "")="", "", IFERROR(INDEX($B1056:$AE1056, $BK1056, MATCH(BI$10, $B$11:$AE$11, 0)), "")))</f>
        <v/>
      </c>
      <c r="BJ1056" s="12"/>
      <c r="BN1056" s="19" t="str" cm="1">
        <f t="array" ref="BN1056">IF($AZ$10="", "", IF(IFERROR(INDEX($B1056:$AE1056, $BK1056, MATCH($AZ$10, $B$11:$AE$11, 0)), "")="", "", IFERROR(INDEX($B1056:$AE1056, $BK1056, MATCH($AZ$10, $B$11:$AE$11, 0)), "")))</f>
        <v/>
      </c>
      <c r="BO1056" s="19" t="str">
        <f t="shared" si="258"/>
        <v/>
      </c>
      <c r="BP1056" s="19" t="str">
        <f t="shared" si="259"/>
        <v/>
      </c>
      <c r="BQ1056" s="19" t="str">
        <f t="shared" si="260"/>
        <v/>
      </c>
      <c r="BR1056" s="30" t="str">
        <f t="shared" si="261"/>
        <v/>
      </c>
      <c r="BS1056" s="19" t="str">
        <f t="shared" si="262"/>
        <v/>
      </c>
      <c r="BT1056" s="40" t="str" cm="1">
        <f t="array" ref="BT1056">IFERROR(DATE(INDEX($BQ1056:$BS1056, $BK1056, MATCH($BN$5, $BQ$10:$BS$10, 0)), INDEX($BQ1056:$BS1056, $BK1056, MATCH($BN$4, $BQ$10:$BS$10, 0)), INDEX($BQ1056:$BS1056, $BK1056, MATCH($BN$3, $BQ$10:$BS$10, 0))), "")</f>
        <v/>
      </c>
      <c r="BV1056" s="19" t="str">
        <f t="shared" si="263"/>
        <v/>
      </c>
      <c r="BX1056" s="19" t="str">
        <f t="shared" si="264"/>
        <v/>
      </c>
      <c r="BZ1056" s="30" t="str">
        <f t="shared" si="268"/>
        <v/>
      </c>
      <c r="CA1056" s="13" t="str">
        <f t="shared" si="269"/>
        <v/>
      </c>
      <c r="CB1056" s="13" t="str">
        <f t="shared" si="270"/>
        <v/>
      </c>
      <c r="CC1056" s="13" t="str">
        <f t="shared" si="271"/>
        <v/>
      </c>
      <c r="CD1056" s="32" t="str">
        <f t="shared" si="272"/>
        <v/>
      </c>
      <c r="CF1056" s="52" t="str">
        <f t="shared" si="265"/>
        <v/>
      </c>
      <c r="CH1056" s="19" t="str">
        <f>IF($CF1056="", "", COUNTIF($CF$12:$CF$1210, "&gt;"&amp;$CF1056)+1+COUNTIF($CF$12:$CF1056, $CF1056)-1)</f>
        <v/>
      </c>
      <c r="CJ1056" s="19" t="str">
        <f t="shared" si="266"/>
        <v/>
      </c>
      <c r="CL1056" s="87" t="str">
        <f t="shared" si="267"/>
        <v/>
      </c>
    </row>
    <row r="1057" spans="1:90" x14ac:dyDescent="0.25">
      <c r="A1057" s="11" t="s">
        <v>0</v>
      </c>
      <c r="B1057" s="5"/>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7"/>
      <c r="AF1057" s="11" t="s">
        <v>0</v>
      </c>
      <c r="AG1057" s="12"/>
      <c r="AH1057" s="12"/>
      <c r="AI1057" s="12"/>
      <c r="AJ1057" s="12"/>
      <c r="AK1057" s="12"/>
      <c r="AL1057" s="12"/>
      <c r="AM1057" s="12"/>
      <c r="AN1057" s="12"/>
      <c r="AO1057" s="12"/>
      <c r="AP1057" s="12"/>
      <c r="AQ1057" s="12"/>
      <c r="AR1057" s="12"/>
      <c r="AS1057" s="12"/>
      <c r="AT1057" s="12"/>
      <c r="AU1057" s="12"/>
      <c r="AV1057" s="12"/>
      <c r="AW1057" s="12"/>
      <c r="AX1057" s="12"/>
      <c r="AY1057" s="12"/>
      <c r="AZ1057" s="37" t="str">
        <f t="shared" si="257"/>
        <v/>
      </c>
      <c r="BA1057" s="13" t="str" cm="1">
        <f t="array" ref="BA1057">IF(BA$10="", "", IF(IFERROR(INDEX($B1057:$AE1057, $BK1057, MATCH(BA$10, $B$11:$AE$11, 0)), "")="", "", IFERROR(VALUE(INDEX($B1057:$AE1057, $BK1057, MATCH(BA$10, $B$11:$AE$11, 0))), "")))</f>
        <v/>
      </c>
      <c r="BB1057" s="13" t="str" cm="1">
        <f t="array" ref="BB1057">IF(BB$10="", "", IF(IFERROR(INDEX($B1057:$AE1057, $BK1057, MATCH(BB$10, $B$11:$AE$11, 0)), "")="", "", IFERROR(VALUE(INDEX($B1057:$AE1057, $BK1057, MATCH(BB$10, $B$11:$AE$11, 0))), "")))</f>
        <v/>
      </c>
      <c r="BC1057" s="13" t="str" cm="1">
        <f t="array" ref="BC1057">IF(BC$10="", "", IF(IFERROR(INDEX($B1057:$AE1057, $BK1057, MATCH(BC$10, $B$11:$AE$11, 0)), "")="", "", IFERROR(VALUE(INDEX($B1057:$AE1057, $BK1057, MATCH(BC$10, $B$11:$AE$11, 0))), "")))</f>
        <v/>
      </c>
      <c r="BD1057" s="13" t="str" cm="1">
        <f t="array" ref="BD1057">IF(BD$10="", "", IF(IFERROR(INDEX($B1057:$AE1057, $BK1057, MATCH(BD$10, $B$11:$AE$11, 0)), "")="", "", IFERROR(VALUE(INDEX($B1057:$AE1057, $BK1057, MATCH(BD$10, $B$11:$AE$11, 0))), "")))</f>
        <v/>
      </c>
      <c r="BE1057" s="32" t="str" cm="1">
        <f t="array" ref="BE1057">IF(BE$10="", "", IF(IFERROR(INDEX($B1057:$AE1057, $BK1057, MATCH(BE$10, $B$11:$AE$11, 0)), "")="", "", IFERROR(VALUE(INDEX($B1057:$AE1057, $BK1057, MATCH(BE$10, $B$11:$AE$11, 0))), "")))</f>
        <v/>
      </c>
      <c r="BF1057" s="12"/>
      <c r="BG1057" s="44" t="str" cm="1">
        <f t="array" ref="BG1057">IF(BG$10="", "", IF(IFERROR(INDEX($B1057:$AE1057, $BK1057, MATCH(BG$10, $B$11:$AE$11, 0)), "")="", "", IFERROR(LEFT(INDEX($B1057:$AE1057, $BK1057, MATCH(BG$10, $B$11:$AE$11, 0)), 70), "")))</f>
        <v/>
      </c>
      <c r="BH1057" s="12"/>
      <c r="BI1057" s="44" t="str" cm="1">
        <f t="array" ref="BI1057">IF(BI$10="", "", IF(IFERROR(INDEX($B1057:$AE1057, $BK1057, MATCH(BI$10, $B$11:$AE$11, 0)), "")="", "", IFERROR(INDEX($B1057:$AE1057, $BK1057, MATCH(BI$10, $B$11:$AE$11, 0)), "")))</f>
        <v/>
      </c>
      <c r="BJ1057" s="12"/>
      <c r="BN1057" s="19" t="str" cm="1">
        <f t="array" ref="BN1057">IF($AZ$10="", "", IF(IFERROR(INDEX($B1057:$AE1057, $BK1057, MATCH($AZ$10, $B$11:$AE$11, 0)), "")="", "", IFERROR(INDEX($B1057:$AE1057, $BK1057, MATCH($AZ$10, $B$11:$AE$11, 0)), "")))</f>
        <v/>
      </c>
      <c r="BO1057" s="19" t="str">
        <f t="shared" si="258"/>
        <v/>
      </c>
      <c r="BP1057" s="19" t="str">
        <f t="shared" si="259"/>
        <v/>
      </c>
      <c r="BQ1057" s="19" t="str">
        <f t="shared" si="260"/>
        <v/>
      </c>
      <c r="BR1057" s="30" t="str">
        <f t="shared" si="261"/>
        <v/>
      </c>
      <c r="BS1057" s="19" t="str">
        <f t="shared" si="262"/>
        <v/>
      </c>
      <c r="BT1057" s="40" t="str" cm="1">
        <f t="array" ref="BT1057">IFERROR(DATE(INDEX($BQ1057:$BS1057, $BK1057, MATCH($BN$5, $BQ$10:$BS$10, 0)), INDEX($BQ1057:$BS1057, $BK1057, MATCH($BN$4, $BQ$10:$BS$10, 0)), INDEX($BQ1057:$BS1057, $BK1057, MATCH($BN$3, $BQ$10:$BS$10, 0))), "")</f>
        <v/>
      </c>
      <c r="BV1057" s="19" t="str">
        <f t="shared" si="263"/>
        <v/>
      </c>
      <c r="BX1057" s="19" t="str">
        <f t="shared" si="264"/>
        <v/>
      </c>
      <c r="BZ1057" s="30" t="str">
        <f t="shared" si="268"/>
        <v/>
      </c>
      <c r="CA1057" s="13" t="str">
        <f t="shared" si="269"/>
        <v/>
      </c>
      <c r="CB1057" s="13" t="str">
        <f t="shared" si="270"/>
        <v/>
      </c>
      <c r="CC1057" s="13" t="str">
        <f t="shared" si="271"/>
        <v/>
      </c>
      <c r="CD1057" s="32" t="str">
        <f t="shared" si="272"/>
        <v/>
      </c>
      <c r="CF1057" s="52" t="str">
        <f t="shared" si="265"/>
        <v/>
      </c>
      <c r="CH1057" s="19" t="str">
        <f>IF($CF1057="", "", COUNTIF($CF$12:$CF$1210, "&gt;"&amp;$CF1057)+1+COUNTIF($CF$12:$CF1057, $CF1057)-1)</f>
        <v/>
      </c>
      <c r="CJ1057" s="19" t="str">
        <f t="shared" si="266"/>
        <v/>
      </c>
      <c r="CL1057" s="87" t="str">
        <f t="shared" si="267"/>
        <v/>
      </c>
    </row>
    <row r="1058" spans="1:90" x14ac:dyDescent="0.25">
      <c r="A1058" s="11" t="s">
        <v>0</v>
      </c>
      <c r="B1058" s="5"/>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7"/>
      <c r="AF1058" s="11" t="s">
        <v>0</v>
      </c>
      <c r="AG1058" s="12"/>
      <c r="AH1058" s="12"/>
      <c r="AI1058" s="12"/>
      <c r="AJ1058" s="12"/>
      <c r="AK1058" s="12"/>
      <c r="AL1058" s="12"/>
      <c r="AM1058" s="12"/>
      <c r="AN1058" s="12"/>
      <c r="AO1058" s="12"/>
      <c r="AP1058" s="12"/>
      <c r="AQ1058" s="12"/>
      <c r="AR1058" s="12"/>
      <c r="AS1058" s="12"/>
      <c r="AT1058" s="12"/>
      <c r="AU1058" s="12"/>
      <c r="AV1058" s="12"/>
      <c r="AW1058" s="12"/>
      <c r="AX1058" s="12"/>
      <c r="AY1058" s="12"/>
      <c r="AZ1058" s="37" t="str">
        <f t="shared" si="257"/>
        <v/>
      </c>
      <c r="BA1058" s="13" t="str" cm="1">
        <f t="array" ref="BA1058">IF(BA$10="", "", IF(IFERROR(INDEX($B1058:$AE1058, $BK1058, MATCH(BA$10, $B$11:$AE$11, 0)), "")="", "", IFERROR(VALUE(INDEX($B1058:$AE1058, $BK1058, MATCH(BA$10, $B$11:$AE$11, 0))), "")))</f>
        <v/>
      </c>
      <c r="BB1058" s="13" t="str" cm="1">
        <f t="array" ref="BB1058">IF(BB$10="", "", IF(IFERROR(INDEX($B1058:$AE1058, $BK1058, MATCH(BB$10, $B$11:$AE$11, 0)), "")="", "", IFERROR(VALUE(INDEX($B1058:$AE1058, $BK1058, MATCH(BB$10, $B$11:$AE$11, 0))), "")))</f>
        <v/>
      </c>
      <c r="BC1058" s="13" t="str" cm="1">
        <f t="array" ref="BC1058">IF(BC$10="", "", IF(IFERROR(INDEX($B1058:$AE1058, $BK1058, MATCH(BC$10, $B$11:$AE$11, 0)), "")="", "", IFERROR(VALUE(INDEX($B1058:$AE1058, $BK1058, MATCH(BC$10, $B$11:$AE$11, 0))), "")))</f>
        <v/>
      </c>
      <c r="BD1058" s="13" t="str" cm="1">
        <f t="array" ref="BD1058">IF(BD$10="", "", IF(IFERROR(INDEX($B1058:$AE1058, $BK1058, MATCH(BD$10, $B$11:$AE$11, 0)), "")="", "", IFERROR(VALUE(INDEX($B1058:$AE1058, $BK1058, MATCH(BD$10, $B$11:$AE$11, 0))), "")))</f>
        <v/>
      </c>
      <c r="BE1058" s="32" t="str" cm="1">
        <f t="array" ref="BE1058">IF(BE$10="", "", IF(IFERROR(INDEX($B1058:$AE1058, $BK1058, MATCH(BE$10, $B$11:$AE$11, 0)), "")="", "", IFERROR(VALUE(INDEX($B1058:$AE1058, $BK1058, MATCH(BE$10, $B$11:$AE$11, 0))), "")))</f>
        <v/>
      </c>
      <c r="BF1058" s="12"/>
      <c r="BG1058" s="44" t="str" cm="1">
        <f t="array" ref="BG1058">IF(BG$10="", "", IF(IFERROR(INDEX($B1058:$AE1058, $BK1058, MATCH(BG$10, $B$11:$AE$11, 0)), "")="", "", IFERROR(LEFT(INDEX($B1058:$AE1058, $BK1058, MATCH(BG$10, $B$11:$AE$11, 0)), 70), "")))</f>
        <v/>
      </c>
      <c r="BH1058" s="12"/>
      <c r="BI1058" s="44" t="str" cm="1">
        <f t="array" ref="BI1058">IF(BI$10="", "", IF(IFERROR(INDEX($B1058:$AE1058, $BK1058, MATCH(BI$10, $B$11:$AE$11, 0)), "")="", "", IFERROR(INDEX($B1058:$AE1058, $BK1058, MATCH(BI$10, $B$11:$AE$11, 0)), "")))</f>
        <v/>
      </c>
      <c r="BJ1058" s="12"/>
      <c r="BN1058" s="19" t="str" cm="1">
        <f t="array" ref="BN1058">IF($AZ$10="", "", IF(IFERROR(INDEX($B1058:$AE1058, $BK1058, MATCH($AZ$10, $B$11:$AE$11, 0)), "")="", "", IFERROR(INDEX($B1058:$AE1058, $BK1058, MATCH($AZ$10, $B$11:$AE$11, 0)), "")))</f>
        <v/>
      </c>
      <c r="BO1058" s="19" t="str">
        <f t="shared" si="258"/>
        <v/>
      </c>
      <c r="BP1058" s="19" t="str">
        <f t="shared" si="259"/>
        <v/>
      </c>
      <c r="BQ1058" s="19" t="str">
        <f t="shared" si="260"/>
        <v/>
      </c>
      <c r="BR1058" s="30" t="str">
        <f t="shared" si="261"/>
        <v/>
      </c>
      <c r="BS1058" s="19" t="str">
        <f t="shared" si="262"/>
        <v/>
      </c>
      <c r="BT1058" s="40" t="str" cm="1">
        <f t="array" ref="BT1058">IFERROR(DATE(INDEX($BQ1058:$BS1058, $BK1058, MATCH($BN$5, $BQ$10:$BS$10, 0)), INDEX($BQ1058:$BS1058, $BK1058, MATCH($BN$4, $BQ$10:$BS$10, 0)), INDEX($BQ1058:$BS1058, $BK1058, MATCH($BN$3, $BQ$10:$BS$10, 0))), "")</f>
        <v/>
      </c>
      <c r="BV1058" s="19" t="str">
        <f t="shared" si="263"/>
        <v/>
      </c>
      <c r="BX1058" s="19" t="str">
        <f t="shared" si="264"/>
        <v/>
      </c>
      <c r="BZ1058" s="30" t="str">
        <f t="shared" si="268"/>
        <v/>
      </c>
      <c r="CA1058" s="13" t="str">
        <f t="shared" si="269"/>
        <v/>
      </c>
      <c r="CB1058" s="13" t="str">
        <f t="shared" si="270"/>
        <v/>
      </c>
      <c r="CC1058" s="13" t="str">
        <f t="shared" si="271"/>
        <v/>
      </c>
      <c r="CD1058" s="32" t="str">
        <f t="shared" si="272"/>
        <v/>
      </c>
      <c r="CF1058" s="52" t="str">
        <f t="shared" si="265"/>
        <v/>
      </c>
      <c r="CH1058" s="19" t="str">
        <f>IF($CF1058="", "", COUNTIF($CF$12:$CF$1210, "&gt;"&amp;$CF1058)+1+COUNTIF($CF$12:$CF1058, $CF1058)-1)</f>
        <v/>
      </c>
      <c r="CJ1058" s="19" t="str">
        <f t="shared" si="266"/>
        <v/>
      </c>
      <c r="CL1058" s="87" t="str">
        <f t="shared" si="267"/>
        <v/>
      </c>
    </row>
    <row r="1059" spans="1:90" x14ac:dyDescent="0.25">
      <c r="A1059" s="11" t="s">
        <v>0</v>
      </c>
      <c r="B1059" s="5"/>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7"/>
      <c r="AF1059" s="11" t="s">
        <v>0</v>
      </c>
      <c r="AG1059" s="12"/>
      <c r="AH1059" s="12"/>
      <c r="AI1059" s="12"/>
      <c r="AJ1059" s="12"/>
      <c r="AK1059" s="12"/>
      <c r="AL1059" s="12"/>
      <c r="AM1059" s="12"/>
      <c r="AN1059" s="12"/>
      <c r="AO1059" s="12"/>
      <c r="AP1059" s="12"/>
      <c r="AQ1059" s="12"/>
      <c r="AR1059" s="12"/>
      <c r="AS1059" s="12"/>
      <c r="AT1059" s="12"/>
      <c r="AU1059" s="12"/>
      <c r="AV1059" s="12"/>
      <c r="AW1059" s="12"/>
      <c r="AX1059" s="12"/>
      <c r="AY1059" s="12"/>
      <c r="AZ1059" s="37" t="str">
        <f t="shared" si="257"/>
        <v/>
      </c>
      <c r="BA1059" s="13" t="str" cm="1">
        <f t="array" ref="BA1059">IF(BA$10="", "", IF(IFERROR(INDEX($B1059:$AE1059, $BK1059, MATCH(BA$10, $B$11:$AE$11, 0)), "")="", "", IFERROR(VALUE(INDEX($B1059:$AE1059, $BK1059, MATCH(BA$10, $B$11:$AE$11, 0))), "")))</f>
        <v/>
      </c>
      <c r="BB1059" s="13" t="str" cm="1">
        <f t="array" ref="BB1059">IF(BB$10="", "", IF(IFERROR(INDEX($B1059:$AE1059, $BK1059, MATCH(BB$10, $B$11:$AE$11, 0)), "")="", "", IFERROR(VALUE(INDEX($B1059:$AE1059, $BK1059, MATCH(BB$10, $B$11:$AE$11, 0))), "")))</f>
        <v/>
      </c>
      <c r="BC1059" s="13" t="str" cm="1">
        <f t="array" ref="BC1059">IF(BC$10="", "", IF(IFERROR(INDEX($B1059:$AE1059, $BK1059, MATCH(BC$10, $B$11:$AE$11, 0)), "")="", "", IFERROR(VALUE(INDEX($B1059:$AE1059, $BK1059, MATCH(BC$10, $B$11:$AE$11, 0))), "")))</f>
        <v/>
      </c>
      <c r="BD1059" s="13" t="str" cm="1">
        <f t="array" ref="BD1059">IF(BD$10="", "", IF(IFERROR(INDEX($B1059:$AE1059, $BK1059, MATCH(BD$10, $B$11:$AE$11, 0)), "")="", "", IFERROR(VALUE(INDEX($B1059:$AE1059, $BK1059, MATCH(BD$10, $B$11:$AE$11, 0))), "")))</f>
        <v/>
      </c>
      <c r="BE1059" s="32" t="str" cm="1">
        <f t="array" ref="BE1059">IF(BE$10="", "", IF(IFERROR(INDEX($B1059:$AE1059, $BK1059, MATCH(BE$10, $B$11:$AE$11, 0)), "")="", "", IFERROR(VALUE(INDEX($B1059:$AE1059, $BK1059, MATCH(BE$10, $B$11:$AE$11, 0))), "")))</f>
        <v/>
      </c>
      <c r="BF1059" s="12"/>
      <c r="BG1059" s="44" t="str" cm="1">
        <f t="array" ref="BG1059">IF(BG$10="", "", IF(IFERROR(INDEX($B1059:$AE1059, $BK1059, MATCH(BG$10, $B$11:$AE$11, 0)), "")="", "", IFERROR(LEFT(INDEX($B1059:$AE1059, $BK1059, MATCH(BG$10, $B$11:$AE$11, 0)), 70), "")))</f>
        <v/>
      </c>
      <c r="BH1059" s="12"/>
      <c r="BI1059" s="44" t="str" cm="1">
        <f t="array" ref="BI1059">IF(BI$10="", "", IF(IFERROR(INDEX($B1059:$AE1059, $BK1059, MATCH(BI$10, $B$11:$AE$11, 0)), "")="", "", IFERROR(INDEX($B1059:$AE1059, $BK1059, MATCH(BI$10, $B$11:$AE$11, 0)), "")))</f>
        <v/>
      </c>
      <c r="BJ1059" s="12"/>
      <c r="BN1059" s="19" t="str" cm="1">
        <f t="array" ref="BN1059">IF($AZ$10="", "", IF(IFERROR(INDEX($B1059:$AE1059, $BK1059, MATCH($AZ$10, $B$11:$AE$11, 0)), "")="", "", IFERROR(INDEX($B1059:$AE1059, $BK1059, MATCH($AZ$10, $B$11:$AE$11, 0)), "")))</f>
        <v/>
      </c>
      <c r="BO1059" s="19" t="str">
        <f t="shared" si="258"/>
        <v/>
      </c>
      <c r="BP1059" s="19" t="str">
        <f t="shared" si="259"/>
        <v/>
      </c>
      <c r="BQ1059" s="19" t="str">
        <f t="shared" si="260"/>
        <v/>
      </c>
      <c r="BR1059" s="30" t="str">
        <f t="shared" si="261"/>
        <v/>
      </c>
      <c r="BS1059" s="19" t="str">
        <f t="shared" si="262"/>
        <v/>
      </c>
      <c r="BT1059" s="40" t="str" cm="1">
        <f t="array" ref="BT1059">IFERROR(DATE(INDEX($BQ1059:$BS1059, $BK1059, MATCH($BN$5, $BQ$10:$BS$10, 0)), INDEX($BQ1059:$BS1059, $BK1059, MATCH($BN$4, $BQ$10:$BS$10, 0)), INDEX($BQ1059:$BS1059, $BK1059, MATCH($BN$3, $BQ$10:$BS$10, 0))), "")</f>
        <v/>
      </c>
      <c r="BV1059" s="19" t="str">
        <f t="shared" si="263"/>
        <v/>
      </c>
      <c r="BX1059" s="19" t="str">
        <f t="shared" si="264"/>
        <v/>
      </c>
      <c r="BZ1059" s="30" t="str">
        <f t="shared" si="268"/>
        <v/>
      </c>
      <c r="CA1059" s="13" t="str">
        <f t="shared" si="269"/>
        <v/>
      </c>
      <c r="CB1059" s="13" t="str">
        <f t="shared" si="270"/>
        <v/>
      </c>
      <c r="CC1059" s="13" t="str">
        <f t="shared" si="271"/>
        <v/>
      </c>
      <c r="CD1059" s="32" t="str">
        <f t="shared" si="272"/>
        <v/>
      </c>
      <c r="CF1059" s="52" t="str">
        <f t="shared" si="265"/>
        <v/>
      </c>
      <c r="CH1059" s="19" t="str">
        <f>IF($CF1059="", "", COUNTIF($CF$12:$CF$1210, "&gt;"&amp;$CF1059)+1+COUNTIF($CF$12:$CF1059, $CF1059)-1)</f>
        <v/>
      </c>
      <c r="CJ1059" s="19" t="str">
        <f t="shared" si="266"/>
        <v/>
      </c>
      <c r="CL1059" s="87" t="str">
        <f t="shared" si="267"/>
        <v/>
      </c>
    </row>
    <row r="1060" spans="1:90" x14ac:dyDescent="0.25">
      <c r="A1060" s="11" t="s">
        <v>0</v>
      </c>
      <c r="B1060" s="5"/>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7"/>
      <c r="AF1060" s="11" t="s">
        <v>0</v>
      </c>
      <c r="AG1060" s="12"/>
      <c r="AH1060" s="12"/>
      <c r="AI1060" s="12"/>
      <c r="AJ1060" s="12"/>
      <c r="AK1060" s="12"/>
      <c r="AL1060" s="12"/>
      <c r="AM1060" s="12"/>
      <c r="AN1060" s="12"/>
      <c r="AO1060" s="12"/>
      <c r="AP1060" s="12"/>
      <c r="AQ1060" s="12"/>
      <c r="AR1060" s="12"/>
      <c r="AS1060" s="12"/>
      <c r="AT1060" s="12"/>
      <c r="AU1060" s="12"/>
      <c r="AV1060" s="12"/>
      <c r="AW1060" s="12"/>
      <c r="AX1060" s="12"/>
      <c r="AY1060" s="12"/>
      <c r="AZ1060" s="37" t="str">
        <f t="shared" si="257"/>
        <v/>
      </c>
      <c r="BA1060" s="13" t="str" cm="1">
        <f t="array" ref="BA1060">IF(BA$10="", "", IF(IFERROR(INDEX($B1060:$AE1060, $BK1060, MATCH(BA$10, $B$11:$AE$11, 0)), "")="", "", IFERROR(VALUE(INDEX($B1060:$AE1060, $BK1060, MATCH(BA$10, $B$11:$AE$11, 0))), "")))</f>
        <v/>
      </c>
      <c r="BB1060" s="13" t="str" cm="1">
        <f t="array" ref="BB1060">IF(BB$10="", "", IF(IFERROR(INDEX($B1060:$AE1060, $BK1060, MATCH(BB$10, $B$11:$AE$11, 0)), "")="", "", IFERROR(VALUE(INDEX($B1060:$AE1060, $BK1060, MATCH(BB$10, $B$11:$AE$11, 0))), "")))</f>
        <v/>
      </c>
      <c r="BC1060" s="13" t="str" cm="1">
        <f t="array" ref="BC1060">IF(BC$10="", "", IF(IFERROR(INDEX($B1060:$AE1060, $BK1060, MATCH(BC$10, $B$11:$AE$11, 0)), "")="", "", IFERROR(VALUE(INDEX($B1060:$AE1060, $BK1060, MATCH(BC$10, $B$11:$AE$11, 0))), "")))</f>
        <v/>
      </c>
      <c r="BD1060" s="13" t="str" cm="1">
        <f t="array" ref="BD1060">IF(BD$10="", "", IF(IFERROR(INDEX($B1060:$AE1060, $BK1060, MATCH(BD$10, $B$11:$AE$11, 0)), "")="", "", IFERROR(VALUE(INDEX($B1060:$AE1060, $BK1060, MATCH(BD$10, $B$11:$AE$11, 0))), "")))</f>
        <v/>
      </c>
      <c r="BE1060" s="32" t="str" cm="1">
        <f t="array" ref="BE1060">IF(BE$10="", "", IF(IFERROR(INDEX($B1060:$AE1060, $BK1060, MATCH(BE$10, $B$11:$AE$11, 0)), "")="", "", IFERROR(VALUE(INDEX($B1060:$AE1060, $BK1060, MATCH(BE$10, $B$11:$AE$11, 0))), "")))</f>
        <v/>
      </c>
      <c r="BF1060" s="12"/>
      <c r="BG1060" s="44" t="str" cm="1">
        <f t="array" ref="BG1060">IF(BG$10="", "", IF(IFERROR(INDEX($B1060:$AE1060, $BK1060, MATCH(BG$10, $B$11:$AE$11, 0)), "")="", "", IFERROR(LEFT(INDEX($B1060:$AE1060, $BK1060, MATCH(BG$10, $B$11:$AE$11, 0)), 70), "")))</f>
        <v/>
      </c>
      <c r="BH1060" s="12"/>
      <c r="BI1060" s="44" t="str" cm="1">
        <f t="array" ref="BI1060">IF(BI$10="", "", IF(IFERROR(INDEX($B1060:$AE1060, $BK1060, MATCH(BI$10, $B$11:$AE$11, 0)), "")="", "", IFERROR(INDEX($B1060:$AE1060, $BK1060, MATCH(BI$10, $B$11:$AE$11, 0)), "")))</f>
        <v/>
      </c>
      <c r="BJ1060" s="12"/>
      <c r="BN1060" s="19" t="str" cm="1">
        <f t="array" ref="BN1060">IF($AZ$10="", "", IF(IFERROR(INDEX($B1060:$AE1060, $BK1060, MATCH($AZ$10, $B$11:$AE$11, 0)), "")="", "", IFERROR(INDEX($B1060:$AE1060, $BK1060, MATCH($AZ$10, $B$11:$AE$11, 0)), "")))</f>
        <v/>
      </c>
      <c r="BO1060" s="19" t="str">
        <f t="shared" si="258"/>
        <v/>
      </c>
      <c r="BP1060" s="19" t="str">
        <f t="shared" si="259"/>
        <v/>
      </c>
      <c r="BQ1060" s="19" t="str">
        <f t="shared" si="260"/>
        <v/>
      </c>
      <c r="BR1060" s="30" t="str">
        <f t="shared" si="261"/>
        <v/>
      </c>
      <c r="BS1060" s="19" t="str">
        <f t="shared" si="262"/>
        <v/>
      </c>
      <c r="BT1060" s="40" t="str" cm="1">
        <f t="array" ref="BT1060">IFERROR(DATE(INDEX($BQ1060:$BS1060, $BK1060, MATCH($BN$5, $BQ$10:$BS$10, 0)), INDEX($BQ1060:$BS1060, $BK1060, MATCH($BN$4, $BQ$10:$BS$10, 0)), INDEX($BQ1060:$BS1060, $BK1060, MATCH($BN$3, $BQ$10:$BS$10, 0))), "")</f>
        <v/>
      </c>
      <c r="BV1060" s="19" t="str">
        <f t="shared" si="263"/>
        <v/>
      </c>
      <c r="BX1060" s="19" t="str">
        <f t="shared" si="264"/>
        <v/>
      </c>
      <c r="BZ1060" s="30" t="str">
        <f t="shared" si="268"/>
        <v/>
      </c>
      <c r="CA1060" s="13" t="str">
        <f t="shared" si="269"/>
        <v/>
      </c>
      <c r="CB1060" s="13" t="str">
        <f t="shared" si="270"/>
        <v/>
      </c>
      <c r="CC1060" s="13" t="str">
        <f t="shared" si="271"/>
        <v/>
      </c>
      <c r="CD1060" s="32" t="str">
        <f t="shared" si="272"/>
        <v/>
      </c>
      <c r="CF1060" s="52" t="str">
        <f t="shared" si="265"/>
        <v/>
      </c>
      <c r="CH1060" s="19" t="str">
        <f>IF($CF1060="", "", COUNTIF($CF$12:$CF$1210, "&gt;"&amp;$CF1060)+1+COUNTIF($CF$12:$CF1060, $CF1060)-1)</f>
        <v/>
      </c>
      <c r="CJ1060" s="19" t="str">
        <f t="shared" si="266"/>
        <v/>
      </c>
      <c r="CL1060" s="87" t="str">
        <f t="shared" si="267"/>
        <v/>
      </c>
    </row>
    <row r="1061" spans="1:90" x14ac:dyDescent="0.25">
      <c r="A1061" s="11" t="s">
        <v>0</v>
      </c>
      <c r="B1061" s="5"/>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7"/>
      <c r="AF1061" s="11" t="s">
        <v>0</v>
      </c>
      <c r="AG1061" s="12"/>
      <c r="AH1061" s="12"/>
      <c r="AI1061" s="12"/>
      <c r="AJ1061" s="12"/>
      <c r="AK1061" s="12"/>
      <c r="AL1061" s="12"/>
      <c r="AM1061" s="12"/>
      <c r="AN1061" s="12"/>
      <c r="AO1061" s="12"/>
      <c r="AP1061" s="12"/>
      <c r="AQ1061" s="12"/>
      <c r="AR1061" s="12"/>
      <c r="AS1061" s="12"/>
      <c r="AT1061" s="12"/>
      <c r="AU1061" s="12"/>
      <c r="AV1061" s="12"/>
      <c r="AW1061" s="12"/>
      <c r="AX1061" s="12"/>
      <c r="AY1061" s="12"/>
      <c r="AZ1061" s="37" t="str">
        <f t="shared" si="257"/>
        <v/>
      </c>
      <c r="BA1061" s="13" t="str" cm="1">
        <f t="array" ref="BA1061">IF(BA$10="", "", IF(IFERROR(INDEX($B1061:$AE1061, $BK1061, MATCH(BA$10, $B$11:$AE$11, 0)), "")="", "", IFERROR(VALUE(INDEX($B1061:$AE1061, $BK1061, MATCH(BA$10, $B$11:$AE$11, 0))), "")))</f>
        <v/>
      </c>
      <c r="BB1061" s="13" t="str" cm="1">
        <f t="array" ref="BB1061">IF(BB$10="", "", IF(IFERROR(INDEX($B1061:$AE1061, $BK1061, MATCH(BB$10, $B$11:$AE$11, 0)), "")="", "", IFERROR(VALUE(INDEX($B1061:$AE1061, $BK1061, MATCH(BB$10, $B$11:$AE$11, 0))), "")))</f>
        <v/>
      </c>
      <c r="BC1061" s="13" t="str" cm="1">
        <f t="array" ref="BC1061">IF(BC$10="", "", IF(IFERROR(INDEX($B1061:$AE1061, $BK1061, MATCH(BC$10, $B$11:$AE$11, 0)), "")="", "", IFERROR(VALUE(INDEX($B1061:$AE1061, $BK1061, MATCH(BC$10, $B$11:$AE$11, 0))), "")))</f>
        <v/>
      </c>
      <c r="BD1061" s="13" t="str" cm="1">
        <f t="array" ref="BD1061">IF(BD$10="", "", IF(IFERROR(INDEX($B1061:$AE1061, $BK1061, MATCH(BD$10, $B$11:$AE$11, 0)), "")="", "", IFERROR(VALUE(INDEX($B1061:$AE1061, $BK1061, MATCH(BD$10, $B$11:$AE$11, 0))), "")))</f>
        <v/>
      </c>
      <c r="BE1061" s="32" t="str" cm="1">
        <f t="array" ref="BE1061">IF(BE$10="", "", IF(IFERROR(INDEX($B1061:$AE1061, $BK1061, MATCH(BE$10, $B$11:$AE$11, 0)), "")="", "", IFERROR(VALUE(INDEX($B1061:$AE1061, $BK1061, MATCH(BE$10, $B$11:$AE$11, 0))), "")))</f>
        <v/>
      </c>
      <c r="BF1061" s="12"/>
      <c r="BG1061" s="44" t="str" cm="1">
        <f t="array" ref="BG1061">IF(BG$10="", "", IF(IFERROR(INDEX($B1061:$AE1061, $BK1061, MATCH(BG$10, $B$11:$AE$11, 0)), "")="", "", IFERROR(LEFT(INDEX($B1061:$AE1061, $BK1061, MATCH(BG$10, $B$11:$AE$11, 0)), 70), "")))</f>
        <v/>
      </c>
      <c r="BH1061" s="12"/>
      <c r="BI1061" s="44" t="str" cm="1">
        <f t="array" ref="BI1061">IF(BI$10="", "", IF(IFERROR(INDEX($B1061:$AE1061, $BK1061, MATCH(BI$10, $B$11:$AE$11, 0)), "")="", "", IFERROR(INDEX($B1061:$AE1061, $BK1061, MATCH(BI$10, $B$11:$AE$11, 0)), "")))</f>
        <v/>
      </c>
      <c r="BJ1061" s="12"/>
      <c r="BN1061" s="19" t="str" cm="1">
        <f t="array" ref="BN1061">IF($AZ$10="", "", IF(IFERROR(INDEX($B1061:$AE1061, $BK1061, MATCH($AZ$10, $B$11:$AE$11, 0)), "")="", "", IFERROR(INDEX($B1061:$AE1061, $BK1061, MATCH($AZ$10, $B$11:$AE$11, 0)), "")))</f>
        <v/>
      </c>
      <c r="BO1061" s="19" t="str">
        <f t="shared" si="258"/>
        <v/>
      </c>
      <c r="BP1061" s="19" t="str">
        <f t="shared" si="259"/>
        <v/>
      </c>
      <c r="BQ1061" s="19" t="str">
        <f t="shared" si="260"/>
        <v/>
      </c>
      <c r="BR1061" s="30" t="str">
        <f t="shared" si="261"/>
        <v/>
      </c>
      <c r="BS1061" s="19" t="str">
        <f t="shared" si="262"/>
        <v/>
      </c>
      <c r="BT1061" s="40" t="str" cm="1">
        <f t="array" ref="BT1061">IFERROR(DATE(INDEX($BQ1061:$BS1061, $BK1061, MATCH($BN$5, $BQ$10:$BS$10, 0)), INDEX($BQ1061:$BS1061, $BK1061, MATCH($BN$4, $BQ$10:$BS$10, 0)), INDEX($BQ1061:$BS1061, $BK1061, MATCH($BN$3, $BQ$10:$BS$10, 0))), "")</f>
        <v/>
      </c>
      <c r="BV1061" s="19" t="str">
        <f t="shared" si="263"/>
        <v/>
      </c>
      <c r="BX1061" s="19" t="str">
        <f t="shared" si="264"/>
        <v/>
      </c>
      <c r="BZ1061" s="30" t="str">
        <f t="shared" si="268"/>
        <v/>
      </c>
      <c r="CA1061" s="13" t="str">
        <f t="shared" si="269"/>
        <v/>
      </c>
      <c r="CB1061" s="13" t="str">
        <f t="shared" si="270"/>
        <v/>
      </c>
      <c r="CC1061" s="13" t="str">
        <f t="shared" si="271"/>
        <v/>
      </c>
      <c r="CD1061" s="32" t="str">
        <f t="shared" si="272"/>
        <v/>
      </c>
      <c r="CF1061" s="52" t="str">
        <f t="shared" si="265"/>
        <v/>
      </c>
      <c r="CH1061" s="19" t="str">
        <f>IF($CF1061="", "", COUNTIF($CF$12:$CF$1210, "&gt;"&amp;$CF1061)+1+COUNTIF($CF$12:$CF1061, $CF1061)-1)</f>
        <v/>
      </c>
      <c r="CJ1061" s="19" t="str">
        <f t="shared" si="266"/>
        <v/>
      </c>
      <c r="CL1061" s="87" t="str">
        <f t="shared" si="267"/>
        <v/>
      </c>
    </row>
    <row r="1062" spans="1:90" x14ac:dyDescent="0.25">
      <c r="A1062" s="11" t="s">
        <v>0</v>
      </c>
      <c r="B1062" s="5"/>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7"/>
      <c r="AF1062" s="11" t="s">
        <v>0</v>
      </c>
      <c r="AG1062" s="12"/>
      <c r="AH1062" s="12"/>
      <c r="AI1062" s="12"/>
      <c r="AJ1062" s="12"/>
      <c r="AK1062" s="12"/>
      <c r="AL1062" s="12"/>
      <c r="AM1062" s="12"/>
      <c r="AN1062" s="12"/>
      <c r="AO1062" s="12"/>
      <c r="AP1062" s="12"/>
      <c r="AQ1062" s="12"/>
      <c r="AR1062" s="12"/>
      <c r="AS1062" s="12"/>
      <c r="AT1062" s="12"/>
      <c r="AU1062" s="12"/>
      <c r="AV1062" s="12"/>
      <c r="AW1062" s="12"/>
      <c r="AX1062" s="12"/>
      <c r="AY1062" s="12"/>
      <c r="AZ1062" s="37" t="str">
        <f t="shared" si="257"/>
        <v/>
      </c>
      <c r="BA1062" s="13" t="str" cm="1">
        <f t="array" ref="BA1062">IF(BA$10="", "", IF(IFERROR(INDEX($B1062:$AE1062, $BK1062, MATCH(BA$10, $B$11:$AE$11, 0)), "")="", "", IFERROR(VALUE(INDEX($B1062:$AE1062, $BK1062, MATCH(BA$10, $B$11:$AE$11, 0))), "")))</f>
        <v/>
      </c>
      <c r="BB1062" s="13" t="str" cm="1">
        <f t="array" ref="BB1062">IF(BB$10="", "", IF(IFERROR(INDEX($B1062:$AE1062, $BK1062, MATCH(BB$10, $B$11:$AE$11, 0)), "")="", "", IFERROR(VALUE(INDEX($B1062:$AE1062, $BK1062, MATCH(BB$10, $B$11:$AE$11, 0))), "")))</f>
        <v/>
      </c>
      <c r="BC1062" s="13" t="str" cm="1">
        <f t="array" ref="BC1062">IF(BC$10="", "", IF(IFERROR(INDEX($B1062:$AE1062, $BK1062, MATCH(BC$10, $B$11:$AE$11, 0)), "")="", "", IFERROR(VALUE(INDEX($B1062:$AE1062, $BK1062, MATCH(BC$10, $B$11:$AE$11, 0))), "")))</f>
        <v/>
      </c>
      <c r="BD1062" s="13" t="str" cm="1">
        <f t="array" ref="BD1062">IF(BD$10="", "", IF(IFERROR(INDEX($B1062:$AE1062, $BK1062, MATCH(BD$10, $B$11:$AE$11, 0)), "")="", "", IFERROR(VALUE(INDEX($B1062:$AE1062, $BK1062, MATCH(BD$10, $B$11:$AE$11, 0))), "")))</f>
        <v/>
      </c>
      <c r="BE1062" s="32" t="str" cm="1">
        <f t="array" ref="BE1062">IF(BE$10="", "", IF(IFERROR(INDEX($B1062:$AE1062, $BK1062, MATCH(BE$10, $B$11:$AE$11, 0)), "")="", "", IFERROR(VALUE(INDEX($B1062:$AE1062, $BK1062, MATCH(BE$10, $B$11:$AE$11, 0))), "")))</f>
        <v/>
      </c>
      <c r="BF1062" s="12"/>
      <c r="BG1062" s="44" t="str" cm="1">
        <f t="array" ref="BG1062">IF(BG$10="", "", IF(IFERROR(INDEX($B1062:$AE1062, $BK1062, MATCH(BG$10, $B$11:$AE$11, 0)), "")="", "", IFERROR(LEFT(INDEX($B1062:$AE1062, $BK1062, MATCH(BG$10, $B$11:$AE$11, 0)), 70), "")))</f>
        <v/>
      </c>
      <c r="BH1062" s="12"/>
      <c r="BI1062" s="44" t="str" cm="1">
        <f t="array" ref="BI1062">IF(BI$10="", "", IF(IFERROR(INDEX($B1062:$AE1062, $BK1062, MATCH(BI$10, $B$11:$AE$11, 0)), "")="", "", IFERROR(INDEX($B1062:$AE1062, $BK1062, MATCH(BI$10, $B$11:$AE$11, 0)), "")))</f>
        <v/>
      </c>
      <c r="BJ1062" s="12"/>
      <c r="BN1062" s="19" t="str" cm="1">
        <f t="array" ref="BN1062">IF($AZ$10="", "", IF(IFERROR(INDEX($B1062:$AE1062, $BK1062, MATCH($AZ$10, $B$11:$AE$11, 0)), "")="", "", IFERROR(INDEX($B1062:$AE1062, $BK1062, MATCH($AZ$10, $B$11:$AE$11, 0)), "")))</f>
        <v/>
      </c>
      <c r="BO1062" s="19" t="str">
        <f t="shared" si="258"/>
        <v/>
      </c>
      <c r="BP1062" s="19" t="str">
        <f t="shared" si="259"/>
        <v/>
      </c>
      <c r="BQ1062" s="19" t="str">
        <f t="shared" si="260"/>
        <v/>
      </c>
      <c r="BR1062" s="30" t="str">
        <f t="shared" si="261"/>
        <v/>
      </c>
      <c r="BS1062" s="19" t="str">
        <f t="shared" si="262"/>
        <v/>
      </c>
      <c r="BT1062" s="40" t="str" cm="1">
        <f t="array" ref="BT1062">IFERROR(DATE(INDEX($BQ1062:$BS1062, $BK1062, MATCH($BN$5, $BQ$10:$BS$10, 0)), INDEX($BQ1062:$BS1062, $BK1062, MATCH($BN$4, $BQ$10:$BS$10, 0)), INDEX($BQ1062:$BS1062, $BK1062, MATCH($BN$3, $BQ$10:$BS$10, 0))), "")</f>
        <v/>
      </c>
      <c r="BV1062" s="19" t="str">
        <f t="shared" si="263"/>
        <v/>
      </c>
      <c r="BX1062" s="19" t="str">
        <f t="shared" si="264"/>
        <v/>
      </c>
      <c r="BZ1062" s="30" t="str">
        <f t="shared" si="268"/>
        <v/>
      </c>
      <c r="CA1062" s="13" t="str">
        <f t="shared" si="269"/>
        <v/>
      </c>
      <c r="CB1062" s="13" t="str">
        <f t="shared" si="270"/>
        <v/>
      </c>
      <c r="CC1062" s="13" t="str">
        <f t="shared" si="271"/>
        <v/>
      </c>
      <c r="CD1062" s="32" t="str">
        <f t="shared" si="272"/>
        <v/>
      </c>
      <c r="CF1062" s="52" t="str">
        <f t="shared" si="265"/>
        <v/>
      </c>
      <c r="CH1062" s="19" t="str">
        <f>IF($CF1062="", "", COUNTIF($CF$12:$CF$1210, "&gt;"&amp;$CF1062)+1+COUNTIF($CF$12:$CF1062, $CF1062)-1)</f>
        <v/>
      </c>
      <c r="CJ1062" s="19" t="str">
        <f t="shared" si="266"/>
        <v/>
      </c>
      <c r="CL1062" s="87" t="str">
        <f t="shared" si="267"/>
        <v/>
      </c>
    </row>
    <row r="1063" spans="1:90" x14ac:dyDescent="0.25">
      <c r="A1063" s="11" t="s">
        <v>0</v>
      </c>
      <c r="B1063" s="5"/>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7"/>
      <c r="AF1063" s="11" t="s">
        <v>0</v>
      </c>
      <c r="AG1063" s="12"/>
      <c r="AH1063" s="12"/>
      <c r="AI1063" s="12"/>
      <c r="AJ1063" s="12"/>
      <c r="AK1063" s="12"/>
      <c r="AL1063" s="12"/>
      <c r="AM1063" s="12"/>
      <c r="AN1063" s="12"/>
      <c r="AO1063" s="12"/>
      <c r="AP1063" s="12"/>
      <c r="AQ1063" s="12"/>
      <c r="AR1063" s="12"/>
      <c r="AS1063" s="12"/>
      <c r="AT1063" s="12"/>
      <c r="AU1063" s="12"/>
      <c r="AV1063" s="12"/>
      <c r="AW1063" s="12"/>
      <c r="AX1063" s="12"/>
      <c r="AY1063" s="12"/>
      <c r="AZ1063" s="37" t="str">
        <f t="shared" si="257"/>
        <v/>
      </c>
      <c r="BA1063" s="13" t="str" cm="1">
        <f t="array" ref="BA1063">IF(BA$10="", "", IF(IFERROR(INDEX($B1063:$AE1063, $BK1063, MATCH(BA$10, $B$11:$AE$11, 0)), "")="", "", IFERROR(VALUE(INDEX($B1063:$AE1063, $BK1063, MATCH(BA$10, $B$11:$AE$11, 0))), "")))</f>
        <v/>
      </c>
      <c r="BB1063" s="13" t="str" cm="1">
        <f t="array" ref="BB1063">IF(BB$10="", "", IF(IFERROR(INDEX($B1063:$AE1063, $BK1063, MATCH(BB$10, $B$11:$AE$11, 0)), "")="", "", IFERROR(VALUE(INDEX($B1063:$AE1063, $BK1063, MATCH(BB$10, $B$11:$AE$11, 0))), "")))</f>
        <v/>
      </c>
      <c r="BC1063" s="13" t="str" cm="1">
        <f t="array" ref="BC1063">IF(BC$10="", "", IF(IFERROR(INDEX($B1063:$AE1063, $BK1063, MATCH(BC$10, $B$11:$AE$11, 0)), "")="", "", IFERROR(VALUE(INDEX($B1063:$AE1063, $BK1063, MATCH(BC$10, $B$11:$AE$11, 0))), "")))</f>
        <v/>
      </c>
      <c r="BD1063" s="13" t="str" cm="1">
        <f t="array" ref="BD1063">IF(BD$10="", "", IF(IFERROR(INDEX($B1063:$AE1063, $BK1063, MATCH(BD$10, $B$11:$AE$11, 0)), "")="", "", IFERROR(VALUE(INDEX($B1063:$AE1063, $BK1063, MATCH(BD$10, $B$11:$AE$11, 0))), "")))</f>
        <v/>
      </c>
      <c r="BE1063" s="32" t="str" cm="1">
        <f t="array" ref="BE1063">IF(BE$10="", "", IF(IFERROR(INDEX($B1063:$AE1063, $BK1063, MATCH(BE$10, $B$11:$AE$11, 0)), "")="", "", IFERROR(VALUE(INDEX($B1063:$AE1063, $BK1063, MATCH(BE$10, $B$11:$AE$11, 0))), "")))</f>
        <v/>
      </c>
      <c r="BF1063" s="12"/>
      <c r="BG1063" s="44" t="str" cm="1">
        <f t="array" ref="BG1063">IF(BG$10="", "", IF(IFERROR(INDEX($B1063:$AE1063, $BK1063, MATCH(BG$10, $B$11:$AE$11, 0)), "")="", "", IFERROR(LEFT(INDEX($B1063:$AE1063, $BK1063, MATCH(BG$10, $B$11:$AE$11, 0)), 70), "")))</f>
        <v/>
      </c>
      <c r="BH1063" s="12"/>
      <c r="BI1063" s="44" t="str" cm="1">
        <f t="array" ref="BI1063">IF(BI$10="", "", IF(IFERROR(INDEX($B1063:$AE1063, $BK1063, MATCH(BI$10, $B$11:$AE$11, 0)), "")="", "", IFERROR(INDEX($B1063:$AE1063, $BK1063, MATCH(BI$10, $B$11:$AE$11, 0)), "")))</f>
        <v/>
      </c>
      <c r="BJ1063" s="12"/>
      <c r="BN1063" s="19" t="str" cm="1">
        <f t="array" ref="BN1063">IF($AZ$10="", "", IF(IFERROR(INDEX($B1063:$AE1063, $BK1063, MATCH($AZ$10, $B$11:$AE$11, 0)), "")="", "", IFERROR(INDEX($B1063:$AE1063, $BK1063, MATCH($AZ$10, $B$11:$AE$11, 0)), "")))</f>
        <v/>
      </c>
      <c r="BO1063" s="19" t="str">
        <f t="shared" si="258"/>
        <v/>
      </c>
      <c r="BP1063" s="19" t="str">
        <f t="shared" si="259"/>
        <v/>
      </c>
      <c r="BQ1063" s="19" t="str">
        <f t="shared" si="260"/>
        <v/>
      </c>
      <c r="BR1063" s="30" t="str">
        <f t="shared" si="261"/>
        <v/>
      </c>
      <c r="BS1063" s="19" t="str">
        <f t="shared" si="262"/>
        <v/>
      </c>
      <c r="BT1063" s="40" t="str" cm="1">
        <f t="array" ref="BT1063">IFERROR(DATE(INDEX($BQ1063:$BS1063, $BK1063, MATCH($BN$5, $BQ$10:$BS$10, 0)), INDEX($BQ1063:$BS1063, $BK1063, MATCH($BN$4, $BQ$10:$BS$10, 0)), INDEX($BQ1063:$BS1063, $BK1063, MATCH($BN$3, $BQ$10:$BS$10, 0))), "")</f>
        <v/>
      </c>
      <c r="BV1063" s="19" t="str">
        <f t="shared" si="263"/>
        <v/>
      </c>
      <c r="BX1063" s="19" t="str">
        <f t="shared" si="264"/>
        <v/>
      </c>
      <c r="BZ1063" s="30" t="str">
        <f t="shared" si="268"/>
        <v/>
      </c>
      <c r="CA1063" s="13" t="str">
        <f t="shared" si="269"/>
        <v/>
      </c>
      <c r="CB1063" s="13" t="str">
        <f t="shared" si="270"/>
        <v/>
      </c>
      <c r="CC1063" s="13" t="str">
        <f t="shared" si="271"/>
        <v/>
      </c>
      <c r="CD1063" s="32" t="str">
        <f t="shared" si="272"/>
        <v/>
      </c>
      <c r="CF1063" s="52" t="str">
        <f t="shared" si="265"/>
        <v/>
      </c>
      <c r="CH1063" s="19" t="str">
        <f>IF($CF1063="", "", COUNTIF($CF$12:$CF$1210, "&gt;"&amp;$CF1063)+1+COUNTIF($CF$12:$CF1063, $CF1063)-1)</f>
        <v/>
      </c>
      <c r="CJ1063" s="19" t="str">
        <f t="shared" si="266"/>
        <v/>
      </c>
      <c r="CL1063" s="87" t="str">
        <f t="shared" si="267"/>
        <v/>
      </c>
    </row>
    <row r="1064" spans="1:90" x14ac:dyDescent="0.25">
      <c r="A1064" s="11" t="s">
        <v>0</v>
      </c>
      <c r="B1064" s="5"/>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7"/>
      <c r="AF1064" s="11" t="s">
        <v>0</v>
      </c>
      <c r="AG1064" s="12"/>
      <c r="AH1064" s="12"/>
      <c r="AI1064" s="12"/>
      <c r="AJ1064" s="12"/>
      <c r="AK1064" s="12"/>
      <c r="AL1064" s="12"/>
      <c r="AM1064" s="12"/>
      <c r="AN1064" s="12"/>
      <c r="AO1064" s="12"/>
      <c r="AP1064" s="12"/>
      <c r="AQ1064" s="12"/>
      <c r="AR1064" s="12"/>
      <c r="AS1064" s="12"/>
      <c r="AT1064" s="12"/>
      <c r="AU1064" s="12"/>
      <c r="AV1064" s="12"/>
      <c r="AW1064" s="12"/>
      <c r="AX1064" s="12"/>
      <c r="AY1064" s="12"/>
      <c r="AZ1064" s="37" t="str">
        <f t="shared" si="257"/>
        <v/>
      </c>
      <c r="BA1064" s="13" t="str" cm="1">
        <f t="array" ref="BA1064">IF(BA$10="", "", IF(IFERROR(INDEX($B1064:$AE1064, $BK1064, MATCH(BA$10, $B$11:$AE$11, 0)), "")="", "", IFERROR(VALUE(INDEX($B1064:$AE1064, $BK1064, MATCH(BA$10, $B$11:$AE$11, 0))), "")))</f>
        <v/>
      </c>
      <c r="BB1064" s="13" t="str" cm="1">
        <f t="array" ref="BB1064">IF(BB$10="", "", IF(IFERROR(INDEX($B1064:$AE1064, $BK1064, MATCH(BB$10, $B$11:$AE$11, 0)), "")="", "", IFERROR(VALUE(INDEX($B1064:$AE1064, $BK1064, MATCH(BB$10, $B$11:$AE$11, 0))), "")))</f>
        <v/>
      </c>
      <c r="BC1064" s="13" t="str" cm="1">
        <f t="array" ref="BC1064">IF(BC$10="", "", IF(IFERROR(INDEX($B1064:$AE1064, $BK1064, MATCH(BC$10, $B$11:$AE$11, 0)), "")="", "", IFERROR(VALUE(INDEX($B1064:$AE1064, $BK1064, MATCH(BC$10, $B$11:$AE$11, 0))), "")))</f>
        <v/>
      </c>
      <c r="BD1064" s="13" t="str" cm="1">
        <f t="array" ref="BD1064">IF(BD$10="", "", IF(IFERROR(INDEX($B1064:$AE1064, $BK1064, MATCH(BD$10, $B$11:$AE$11, 0)), "")="", "", IFERROR(VALUE(INDEX($B1064:$AE1064, $BK1064, MATCH(BD$10, $B$11:$AE$11, 0))), "")))</f>
        <v/>
      </c>
      <c r="BE1064" s="32" t="str" cm="1">
        <f t="array" ref="BE1064">IF(BE$10="", "", IF(IFERROR(INDEX($B1064:$AE1064, $BK1064, MATCH(BE$10, $B$11:$AE$11, 0)), "")="", "", IFERROR(VALUE(INDEX($B1064:$AE1064, $BK1064, MATCH(BE$10, $B$11:$AE$11, 0))), "")))</f>
        <v/>
      </c>
      <c r="BF1064" s="12"/>
      <c r="BG1064" s="44" t="str" cm="1">
        <f t="array" ref="BG1064">IF(BG$10="", "", IF(IFERROR(INDEX($B1064:$AE1064, $BK1064, MATCH(BG$10, $B$11:$AE$11, 0)), "")="", "", IFERROR(LEFT(INDEX($B1064:$AE1064, $BK1064, MATCH(BG$10, $B$11:$AE$11, 0)), 70), "")))</f>
        <v/>
      </c>
      <c r="BH1064" s="12"/>
      <c r="BI1064" s="44" t="str" cm="1">
        <f t="array" ref="BI1064">IF(BI$10="", "", IF(IFERROR(INDEX($B1064:$AE1064, $BK1064, MATCH(BI$10, $B$11:$AE$11, 0)), "")="", "", IFERROR(INDEX($B1064:$AE1064, $BK1064, MATCH(BI$10, $B$11:$AE$11, 0)), "")))</f>
        <v/>
      </c>
      <c r="BJ1064" s="12"/>
      <c r="BN1064" s="19" t="str" cm="1">
        <f t="array" ref="BN1064">IF($AZ$10="", "", IF(IFERROR(INDEX($B1064:$AE1064, $BK1064, MATCH($AZ$10, $B$11:$AE$11, 0)), "")="", "", IFERROR(INDEX($B1064:$AE1064, $BK1064, MATCH($AZ$10, $B$11:$AE$11, 0)), "")))</f>
        <v/>
      </c>
      <c r="BO1064" s="19" t="str">
        <f t="shared" si="258"/>
        <v/>
      </c>
      <c r="BP1064" s="19" t="str">
        <f t="shared" si="259"/>
        <v/>
      </c>
      <c r="BQ1064" s="19" t="str">
        <f t="shared" si="260"/>
        <v/>
      </c>
      <c r="BR1064" s="30" t="str">
        <f t="shared" si="261"/>
        <v/>
      </c>
      <c r="BS1064" s="19" t="str">
        <f t="shared" si="262"/>
        <v/>
      </c>
      <c r="BT1064" s="40" t="str" cm="1">
        <f t="array" ref="BT1064">IFERROR(DATE(INDEX($BQ1064:$BS1064, $BK1064, MATCH($BN$5, $BQ$10:$BS$10, 0)), INDEX($BQ1064:$BS1064, $BK1064, MATCH($BN$4, $BQ$10:$BS$10, 0)), INDEX($BQ1064:$BS1064, $BK1064, MATCH($BN$3, $BQ$10:$BS$10, 0))), "")</f>
        <v/>
      </c>
      <c r="BV1064" s="19" t="str">
        <f t="shared" si="263"/>
        <v/>
      </c>
      <c r="BX1064" s="19" t="str">
        <f t="shared" si="264"/>
        <v/>
      </c>
      <c r="BZ1064" s="30" t="str">
        <f t="shared" si="268"/>
        <v/>
      </c>
      <c r="CA1064" s="13" t="str">
        <f t="shared" si="269"/>
        <v/>
      </c>
      <c r="CB1064" s="13" t="str">
        <f t="shared" si="270"/>
        <v/>
      </c>
      <c r="CC1064" s="13" t="str">
        <f t="shared" si="271"/>
        <v/>
      </c>
      <c r="CD1064" s="32" t="str">
        <f t="shared" si="272"/>
        <v/>
      </c>
      <c r="CF1064" s="52" t="str">
        <f t="shared" si="265"/>
        <v/>
      </c>
      <c r="CH1064" s="19" t="str">
        <f>IF($CF1064="", "", COUNTIF($CF$12:$CF$1210, "&gt;"&amp;$CF1064)+1+COUNTIF($CF$12:$CF1064, $CF1064)-1)</f>
        <v/>
      </c>
      <c r="CJ1064" s="19" t="str">
        <f t="shared" si="266"/>
        <v/>
      </c>
      <c r="CL1064" s="87" t="str">
        <f t="shared" si="267"/>
        <v/>
      </c>
    </row>
    <row r="1065" spans="1:90" x14ac:dyDescent="0.25">
      <c r="A1065" s="11" t="s">
        <v>0</v>
      </c>
      <c r="B1065" s="5"/>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7"/>
      <c r="AF1065" s="11" t="s">
        <v>0</v>
      </c>
      <c r="AG1065" s="12"/>
      <c r="AH1065" s="12"/>
      <c r="AI1065" s="12"/>
      <c r="AJ1065" s="12"/>
      <c r="AK1065" s="12"/>
      <c r="AL1065" s="12"/>
      <c r="AM1065" s="12"/>
      <c r="AN1065" s="12"/>
      <c r="AO1065" s="12"/>
      <c r="AP1065" s="12"/>
      <c r="AQ1065" s="12"/>
      <c r="AR1065" s="12"/>
      <c r="AS1065" s="12"/>
      <c r="AT1065" s="12"/>
      <c r="AU1065" s="12"/>
      <c r="AV1065" s="12"/>
      <c r="AW1065" s="12"/>
      <c r="AX1065" s="12"/>
      <c r="AY1065" s="12"/>
      <c r="AZ1065" s="37" t="str">
        <f t="shared" si="257"/>
        <v/>
      </c>
      <c r="BA1065" s="13" t="str" cm="1">
        <f t="array" ref="BA1065">IF(BA$10="", "", IF(IFERROR(INDEX($B1065:$AE1065, $BK1065, MATCH(BA$10, $B$11:$AE$11, 0)), "")="", "", IFERROR(VALUE(INDEX($B1065:$AE1065, $BK1065, MATCH(BA$10, $B$11:$AE$11, 0))), "")))</f>
        <v/>
      </c>
      <c r="BB1065" s="13" t="str" cm="1">
        <f t="array" ref="BB1065">IF(BB$10="", "", IF(IFERROR(INDEX($B1065:$AE1065, $BK1065, MATCH(BB$10, $B$11:$AE$11, 0)), "")="", "", IFERROR(VALUE(INDEX($B1065:$AE1065, $BK1065, MATCH(BB$10, $B$11:$AE$11, 0))), "")))</f>
        <v/>
      </c>
      <c r="BC1065" s="13" t="str" cm="1">
        <f t="array" ref="BC1065">IF(BC$10="", "", IF(IFERROR(INDEX($B1065:$AE1065, $BK1065, MATCH(BC$10, $B$11:$AE$11, 0)), "")="", "", IFERROR(VALUE(INDEX($B1065:$AE1065, $BK1065, MATCH(BC$10, $B$11:$AE$11, 0))), "")))</f>
        <v/>
      </c>
      <c r="BD1065" s="13" t="str" cm="1">
        <f t="array" ref="BD1065">IF(BD$10="", "", IF(IFERROR(INDEX($B1065:$AE1065, $BK1065, MATCH(BD$10, $B$11:$AE$11, 0)), "")="", "", IFERROR(VALUE(INDEX($B1065:$AE1065, $BK1065, MATCH(BD$10, $B$11:$AE$11, 0))), "")))</f>
        <v/>
      </c>
      <c r="BE1065" s="32" t="str" cm="1">
        <f t="array" ref="BE1065">IF(BE$10="", "", IF(IFERROR(INDEX($B1065:$AE1065, $BK1065, MATCH(BE$10, $B$11:$AE$11, 0)), "")="", "", IFERROR(VALUE(INDEX($B1065:$AE1065, $BK1065, MATCH(BE$10, $B$11:$AE$11, 0))), "")))</f>
        <v/>
      </c>
      <c r="BF1065" s="12"/>
      <c r="BG1065" s="44" t="str" cm="1">
        <f t="array" ref="BG1065">IF(BG$10="", "", IF(IFERROR(INDEX($B1065:$AE1065, $BK1065, MATCH(BG$10, $B$11:$AE$11, 0)), "")="", "", IFERROR(LEFT(INDEX($B1065:$AE1065, $BK1065, MATCH(BG$10, $B$11:$AE$11, 0)), 70), "")))</f>
        <v/>
      </c>
      <c r="BH1065" s="12"/>
      <c r="BI1065" s="44" t="str" cm="1">
        <f t="array" ref="BI1065">IF(BI$10="", "", IF(IFERROR(INDEX($B1065:$AE1065, $BK1065, MATCH(BI$10, $B$11:$AE$11, 0)), "")="", "", IFERROR(INDEX($B1065:$AE1065, $BK1065, MATCH(BI$10, $B$11:$AE$11, 0)), "")))</f>
        <v/>
      </c>
      <c r="BJ1065" s="12"/>
      <c r="BN1065" s="19" t="str" cm="1">
        <f t="array" ref="BN1065">IF($AZ$10="", "", IF(IFERROR(INDEX($B1065:$AE1065, $BK1065, MATCH($AZ$10, $B$11:$AE$11, 0)), "")="", "", IFERROR(INDEX($B1065:$AE1065, $BK1065, MATCH($AZ$10, $B$11:$AE$11, 0)), "")))</f>
        <v/>
      </c>
      <c r="BO1065" s="19" t="str">
        <f t="shared" si="258"/>
        <v/>
      </c>
      <c r="BP1065" s="19" t="str">
        <f t="shared" si="259"/>
        <v/>
      </c>
      <c r="BQ1065" s="19" t="str">
        <f t="shared" si="260"/>
        <v/>
      </c>
      <c r="BR1065" s="30" t="str">
        <f t="shared" si="261"/>
        <v/>
      </c>
      <c r="BS1065" s="19" t="str">
        <f t="shared" si="262"/>
        <v/>
      </c>
      <c r="BT1065" s="40" t="str" cm="1">
        <f t="array" ref="BT1065">IFERROR(DATE(INDEX($BQ1065:$BS1065, $BK1065, MATCH($BN$5, $BQ$10:$BS$10, 0)), INDEX($BQ1065:$BS1065, $BK1065, MATCH($BN$4, $BQ$10:$BS$10, 0)), INDEX($BQ1065:$BS1065, $BK1065, MATCH($BN$3, $BQ$10:$BS$10, 0))), "")</f>
        <v/>
      </c>
      <c r="BV1065" s="19" t="str">
        <f t="shared" si="263"/>
        <v/>
      </c>
      <c r="BX1065" s="19" t="str">
        <f t="shared" si="264"/>
        <v/>
      </c>
      <c r="BZ1065" s="30" t="str">
        <f t="shared" si="268"/>
        <v/>
      </c>
      <c r="CA1065" s="13" t="str">
        <f t="shared" si="269"/>
        <v/>
      </c>
      <c r="CB1065" s="13" t="str">
        <f t="shared" si="270"/>
        <v/>
      </c>
      <c r="CC1065" s="13" t="str">
        <f t="shared" si="271"/>
        <v/>
      </c>
      <c r="CD1065" s="32" t="str">
        <f t="shared" si="272"/>
        <v/>
      </c>
      <c r="CF1065" s="52" t="str">
        <f t="shared" si="265"/>
        <v/>
      </c>
      <c r="CH1065" s="19" t="str">
        <f>IF($CF1065="", "", COUNTIF($CF$12:$CF$1210, "&gt;"&amp;$CF1065)+1+COUNTIF($CF$12:$CF1065, $CF1065)-1)</f>
        <v/>
      </c>
      <c r="CJ1065" s="19" t="str">
        <f t="shared" si="266"/>
        <v/>
      </c>
      <c r="CL1065" s="87" t="str">
        <f t="shared" si="267"/>
        <v/>
      </c>
    </row>
    <row r="1066" spans="1:90" x14ac:dyDescent="0.25">
      <c r="A1066" s="11" t="s">
        <v>0</v>
      </c>
      <c r="B1066" s="5"/>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7"/>
      <c r="AF1066" s="11" t="s">
        <v>0</v>
      </c>
      <c r="AG1066" s="12"/>
      <c r="AH1066" s="12"/>
      <c r="AI1066" s="12"/>
      <c r="AJ1066" s="12"/>
      <c r="AK1066" s="12"/>
      <c r="AL1066" s="12"/>
      <c r="AM1066" s="12"/>
      <c r="AN1066" s="12"/>
      <c r="AO1066" s="12"/>
      <c r="AP1066" s="12"/>
      <c r="AQ1066" s="12"/>
      <c r="AR1066" s="12"/>
      <c r="AS1066" s="12"/>
      <c r="AT1066" s="12"/>
      <c r="AU1066" s="12"/>
      <c r="AV1066" s="12"/>
      <c r="AW1066" s="12"/>
      <c r="AX1066" s="12"/>
      <c r="AY1066" s="12"/>
      <c r="AZ1066" s="37" t="str">
        <f t="shared" si="257"/>
        <v/>
      </c>
      <c r="BA1066" s="13" t="str" cm="1">
        <f t="array" ref="BA1066">IF(BA$10="", "", IF(IFERROR(INDEX($B1066:$AE1066, $BK1066, MATCH(BA$10, $B$11:$AE$11, 0)), "")="", "", IFERROR(VALUE(INDEX($B1066:$AE1066, $BK1066, MATCH(BA$10, $B$11:$AE$11, 0))), "")))</f>
        <v/>
      </c>
      <c r="BB1066" s="13" t="str" cm="1">
        <f t="array" ref="BB1066">IF(BB$10="", "", IF(IFERROR(INDEX($B1066:$AE1066, $BK1066, MATCH(BB$10, $B$11:$AE$11, 0)), "")="", "", IFERROR(VALUE(INDEX($B1066:$AE1066, $BK1066, MATCH(BB$10, $B$11:$AE$11, 0))), "")))</f>
        <v/>
      </c>
      <c r="BC1066" s="13" t="str" cm="1">
        <f t="array" ref="BC1066">IF(BC$10="", "", IF(IFERROR(INDEX($B1066:$AE1066, $BK1066, MATCH(BC$10, $B$11:$AE$11, 0)), "")="", "", IFERROR(VALUE(INDEX($B1066:$AE1066, $BK1066, MATCH(BC$10, $B$11:$AE$11, 0))), "")))</f>
        <v/>
      </c>
      <c r="BD1066" s="13" t="str" cm="1">
        <f t="array" ref="BD1066">IF(BD$10="", "", IF(IFERROR(INDEX($B1066:$AE1066, $BK1066, MATCH(BD$10, $B$11:$AE$11, 0)), "")="", "", IFERROR(VALUE(INDEX($B1066:$AE1066, $BK1066, MATCH(BD$10, $B$11:$AE$11, 0))), "")))</f>
        <v/>
      </c>
      <c r="BE1066" s="32" t="str" cm="1">
        <f t="array" ref="BE1066">IF(BE$10="", "", IF(IFERROR(INDEX($B1066:$AE1066, $BK1066, MATCH(BE$10, $B$11:$AE$11, 0)), "")="", "", IFERROR(VALUE(INDEX($B1066:$AE1066, $BK1066, MATCH(BE$10, $B$11:$AE$11, 0))), "")))</f>
        <v/>
      </c>
      <c r="BF1066" s="12"/>
      <c r="BG1066" s="44" t="str" cm="1">
        <f t="array" ref="BG1066">IF(BG$10="", "", IF(IFERROR(INDEX($B1066:$AE1066, $BK1066, MATCH(BG$10, $B$11:$AE$11, 0)), "")="", "", IFERROR(LEFT(INDEX($B1066:$AE1066, $BK1066, MATCH(BG$10, $B$11:$AE$11, 0)), 70), "")))</f>
        <v/>
      </c>
      <c r="BH1066" s="12"/>
      <c r="BI1066" s="44" t="str" cm="1">
        <f t="array" ref="BI1066">IF(BI$10="", "", IF(IFERROR(INDEX($B1066:$AE1066, $BK1066, MATCH(BI$10, $B$11:$AE$11, 0)), "")="", "", IFERROR(INDEX($B1066:$AE1066, $BK1066, MATCH(BI$10, $B$11:$AE$11, 0)), "")))</f>
        <v/>
      </c>
      <c r="BJ1066" s="12"/>
      <c r="BN1066" s="19" t="str" cm="1">
        <f t="array" ref="BN1066">IF($AZ$10="", "", IF(IFERROR(INDEX($B1066:$AE1066, $BK1066, MATCH($AZ$10, $B$11:$AE$11, 0)), "")="", "", IFERROR(INDEX($B1066:$AE1066, $BK1066, MATCH($AZ$10, $B$11:$AE$11, 0)), "")))</f>
        <v/>
      </c>
      <c r="BO1066" s="19" t="str">
        <f t="shared" si="258"/>
        <v/>
      </c>
      <c r="BP1066" s="19" t="str">
        <f t="shared" si="259"/>
        <v/>
      </c>
      <c r="BQ1066" s="19" t="str">
        <f t="shared" si="260"/>
        <v/>
      </c>
      <c r="BR1066" s="30" t="str">
        <f t="shared" si="261"/>
        <v/>
      </c>
      <c r="BS1066" s="19" t="str">
        <f t="shared" si="262"/>
        <v/>
      </c>
      <c r="BT1066" s="40" t="str" cm="1">
        <f t="array" ref="BT1066">IFERROR(DATE(INDEX($BQ1066:$BS1066, $BK1066, MATCH($BN$5, $BQ$10:$BS$10, 0)), INDEX($BQ1066:$BS1066, $BK1066, MATCH($BN$4, $BQ$10:$BS$10, 0)), INDEX($BQ1066:$BS1066, $BK1066, MATCH($BN$3, $BQ$10:$BS$10, 0))), "")</f>
        <v/>
      </c>
      <c r="BV1066" s="19" t="str">
        <f t="shared" si="263"/>
        <v/>
      </c>
      <c r="BX1066" s="19" t="str">
        <f t="shared" si="264"/>
        <v/>
      </c>
      <c r="BZ1066" s="30" t="str">
        <f t="shared" si="268"/>
        <v/>
      </c>
      <c r="CA1066" s="13" t="str">
        <f t="shared" si="269"/>
        <v/>
      </c>
      <c r="CB1066" s="13" t="str">
        <f t="shared" si="270"/>
        <v/>
      </c>
      <c r="CC1066" s="13" t="str">
        <f t="shared" si="271"/>
        <v/>
      </c>
      <c r="CD1066" s="32" t="str">
        <f t="shared" si="272"/>
        <v/>
      </c>
      <c r="CF1066" s="52" t="str">
        <f t="shared" si="265"/>
        <v/>
      </c>
      <c r="CH1066" s="19" t="str">
        <f>IF($CF1066="", "", COUNTIF($CF$12:$CF$1210, "&gt;"&amp;$CF1066)+1+COUNTIF($CF$12:$CF1066, $CF1066)-1)</f>
        <v/>
      </c>
      <c r="CJ1066" s="19" t="str">
        <f t="shared" si="266"/>
        <v/>
      </c>
      <c r="CL1066" s="87" t="str">
        <f t="shared" si="267"/>
        <v/>
      </c>
    </row>
    <row r="1067" spans="1:90" x14ac:dyDescent="0.25">
      <c r="A1067" s="11" t="s">
        <v>0</v>
      </c>
      <c r="B1067" s="5"/>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7"/>
      <c r="AF1067" s="11" t="s">
        <v>0</v>
      </c>
      <c r="AG1067" s="12"/>
      <c r="AH1067" s="12"/>
      <c r="AI1067" s="12"/>
      <c r="AJ1067" s="12"/>
      <c r="AK1067" s="12"/>
      <c r="AL1067" s="12"/>
      <c r="AM1067" s="12"/>
      <c r="AN1067" s="12"/>
      <c r="AO1067" s="12"/>
      <c r="AP1067" s="12"/>
      <c r="AQ1067" s="12"/>
      <c r="AR1067" s="12"/>
      <c r="AS1067" s="12"/>
      <c r="AT1067" s="12"/>
      <c r="AU1067" s="12"/>
      <c r="AV1067" s="12"/>
      <c r="AW1067" s="12"/>
      <c r="AX1067" s="12"/>
      <c r="AY1067" s="12"/>
      <c r="AZ1067" s="37" t="str">
        <f t="shared" si="257"/>
        <v/>
      </c>
      <c r="BA1067" s="13" t="str" cm="1">
        <f t="array" ref="BA1067">IF(BA$10="", "", IF(IFERROR(INDEX($B1067:$AE1067, $BK1067, MATCH(BA$10, $B$11:$AE$11, 0)), "")="", "", IFERROR(VALUE(INDEX($B1067:$AE1067, $BK1067, MATCH(BA$10, $B$11:$AE$11, 0))), "")))</f>
        <v/>
      </c>
      <c r="BB1067" s="13" t="str" cm="1">
        <f t="array" ref="BB1067">IF(BB$10="", "", IF(IFERROR(INDEX($B1067:$AE1067, $BK1067, MATCH(BB$10, $B$11:$AE$11, 0)), "")="", "", IFERROR(VALUE(INDEX($B1067:$AE1067, $BK1067, MATCH(BB$10, $B$11:$AE$11, 0))), "")))</f>
        <v/>
      </c>
      <c r="BC1067" s="13" t="str" cm="1">
        <f t="array" ref="BC1067">IF(BC$10="", "", IF(IFERROR(INDEX($B1067:$AE1067, $BK1067, MATCH(BC$10, $B$11:$AE$11, 0)), "")="", "", IFERROR(VALUE(INDEX($B1067:$AE1067, $BK1067, MATCH(BC$10, $B$11:$AE$11, 0))), "")))</f>
        <v/>
      </c>
      <c r="BD1067" s="13" t="str" cm="1">
        <f t="array" ref="BD1067">IF(BD$10="", "", IF(IFERROR(INDEX($B1067:$AE1067, $BK1067, MATCH(BD$10, $B$11:$AE$11, 0)), "")="", "", IFERROR(VALUE(INDEX($B1067:$AE1067, $BK1067, MATCH(BD$10, $B$11:$AE$11, 0))), "")))</f>
        <v/>
      </c>
      <c r="BE1067" s="32" t="str" cm="1">
        <f t="array" ref="BE1067">IF(BE$10="", "", IF(IFERROR(INDEX($B1067:$AE1067, $BK1067, MATCH(BE$10, $B$11:$AE$11, 0)), "")="", "", IFERROR(VALUE(INDEX($B1067:$AE1067, $BK1067, MATCH(BE$10, $B$11:$AE$11, 0))), "")))</f>
        <v/>
      </c>
      <c r="BF1067" s="12"/>
      <c r="BG1067" s="44" t="str" cm="1">
        <f t="array" ref="BG1067">IF(BG$10="", "", IF(IFERROR(INDEX($B1067:$AE1067, $BK1067, MATCH(BG$10, $B$11:$AE$11, 0)), "")="", "", IFERROR(LEFT(INDEX($B1067:$AE1067, $BK1067, MATCH(BG$10, $B$11:$AE$11, 0)), 70), "")))</f>
        <v/>
      </c>
      <c r="BH1067" s="12"/>
      <c r="BI1067" s="44" t="str" cm="1">
        <f t="array" ref="BI1067">IF(BI$10="", "", IF(IFERROR(INDEX($B1067:$AE1067, $BK1067, MATCH(BI$10, $B$11:$AE$11, 0)), "")="", "", IFERROR(INDEX($B1067:$AE1067, $BK1067, MATCH(BI$10, $B$11:$AE$11, 0)), "")))</f>
        <v/>
      </c>
      <c r="BJ1067" s="12"/>
      <c r="BN1067" s="19" t="str" cm="1">
        <f t="array" ref="BN1067">IF($AZ$10="", "", IF(IFERROR(INDEX($B1067:$AE1067, $BK1067, MATCH($AZ$10, $B$11:$AE$11, 0)), "")="", "", IFERROR(INDEX($B1067:$AE1067, $BK1067, MATCH($AZ$10, $B$11:$AE$11, 0)), "")))</f>
        <v/>
      </c>
      <c r="BO1067" s="19" t="str">
        <f t="shared" si="258"/>
        <v/>
      </c>
      <c r="BP1067" s="19" t="str">
        <f t="shared" si="259"/>
        <v/>
      </c>
      <c r="BQ1067" s="19" t="str">
        <f t="shared" si="260"/>
        <v/>
      </c>
      <c r="BR1067" s="30" t="str">
        <f t="shared" si="261"/>
        <v/>
      </c>
      <c r="BS1067" s="19" t="str">
        <f t="shared" si="262"/>
        <v/>
      </c>
      <c r="BT1067" s="40" t="str" cm="1">
        <f t="array" ref="BT1067">IFERROR(DATE(INDEX($BQ1067:$BS1067, $BK1067, MATCH($BN$5, $BQ$10:$BS$10, 0)), INDEX($BQ1067:$BS1067, $BK1067, MATCH($BN$4, $BQ$10:$BS$10, 0)), INDEX($BQ1067:$BS1067, $BK1067, MATCH($BN$3, $BQ$10:$BS$10, 0))), "")</f>
        <v/>
      </c>
      <c r="BV1067" s="19" t="str">
        <f t="shared" si="263"/>
        <v/>
      </c>
      <c r="BX1067" s="19" t="str">
        <f t="shared" si="264"/>
        <v/>
      </c>
      <c r="BZ1067" s="30" t="str">
        <f t="shared" si="268"/>
        <v/>
      </c>
      <c r="CA1067" s="13" t="str">
        <f t="shared" si="269"/>
        <v/>
      </c>
      <c r="CB1067" s="13" t="str">
        <f t="shared" si="270"/>
        <v/>
      </c>
      <c r="CC1067" s="13" t="str">
        <f t="shared" si="271"/>
        <v/>
      </c>
      <c r="CD1067" s="32" t="str">
        <f t="shared" si="272"/>
        <v/>
      </c>
      <c r="CF1067" s="52" t="str">
        <f t="shared" si="265"/>
        <v/>
      </c>
      <c r="CH1067" s="19" t="str">
        <f>IF($CF1067="", "", COUNTIF($CF$12:$CF$1210, "&gt;"&amp;$CF1067)+1+COUNTIF($CF$12:$CF1067, $CF1067)-1)</f>
        <v/>
      </c>
      <c r="CJ1067" s="19" t="str">
        <f t="shared" si="266"/>
        <v/>
      </c>
      <c r="CL1067" s="87" t="str">
        <f t="shared" si="267"/>
        <v/>
      </c>
    </row>
    <row r="1068" spans="1:90" x14ac:dyDescent="0.25">
      <c r="A1068" s="11" t="s">
        <v>0</v>
      </c>
      <c r="B1068" s="5"/>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7"/>
      <c r="AF1068" s="11" t="s">
        <v>0</v>
      </c>
      <c r="AG1068" s="12"/>
      <c r="AH1068" s="12"/>
      <c r="AI1068" s="12"/>
      <c r="AJ1068" s="12"/>
      <c r="AK1068" s="12"/>
      <c r="AL1068" s="12"/>
      <c r="AM1068" s="12"/>
      <c r="AN1068" s="12"/>
      <c r="AO1068" s="12"/>
      <c r="AP1068" s="12"/>
      <c r="AQ1068" s="12"/>
      <c r="AR1068" s="12"/>
      <c r="AS1068" s="12"/>
      <c r="AT1068" s="12"/>
      <c r="AU1068" s="12"/>
      <c r="AV1068" s="12"/>
      <c r="AW1068" s="12"/>
      <c r="AX1068" s="12"/>
      <c r="AY1068" s="12"/>
      <c r="AZ1068" s="37" t="str">
        <f t="shared" si="257"/>
        <v/>
      </c>
      <c r="BA1068" s="13" t="str" cm="1">
        <f t="array" ref="BA1068">IF(BA$10="", "", IF(IFERROR(INDEX($B1068:$AE1068, $BK1068, MATCH(BA$10, $B$11:$AE$11, 0)), "")="", "", IFERROR(VALUE(INDEX($B1068:$AE1068, $BK1068, MATCH(BA$10, $B$11:$AE$11, 0))), "")))</f>
        <v/>
      </c>
      <c r="BB1068" s="13" t="str" cm="1">
        <f t="array" ref="BB1068">IF(BB$10="", "", IF(IFERROR(INDEX($B1068:$AE1068, $BK1068, MATCH(BB$10, $B$11:$AE$11, 0)), "")="", "", IFERROR(VALUE(INDEX($B1068:$AE1068, $BK1068, MATCH(BB$10, $B$11:$AE$11, 0))), "")))</f>
        <v/>
      </c>
      <c r="BC1068" s="13" t="str" cm="1">
        <f t="array" ref="BC1068">IF(BC$10="", "", IF(IFERROR(INDEX($B1068:$AE1068, $BK1068, MATCH(BC$10, $B$11:$AE$11, 0)), "")="", "", IFERROR(VALUE(INDEX($B1068:$AE1068, $BK1068, MATCH(BC$10, $B$11:$AE$11, 0))), "")))</f>
        <v/>
      </c>
      <c r="BD1068" s="13" t="str" cm="1">
        <f t="array" ref="BD1068">IF(BD$10="", "", IF(IFERROR(INDEX($B1068:$AE1068, $BK1068, MATCH(BD$10, $B$11:$AE$11, 0)), "")="", "", IFERROR(VALUE(INDEX($B1068:$AE1068, $BK1068, MATCH(BD$10, $B$11:$AE$11, 0))), "")))</f>
        <v/>
      </c>
      <c r="BE1068" s="32" t="str" cm="1">
        <f t="array" ref="BE1068">IF(BE$10="", "", IF(IFERROR(INDEX($B1068:$AE1068, $BK1068, MATCH(BE$10, $B$11:$AE$11, 0)), "")="", "", IFERROR(VALUE(INDEX($B1068:$AE1068, $BK1068, MATCH(BE$10, $B$11:$AE$11, 0))), "")))</f>
        <v/>
      </c>
      <c r="BF1068" s="12"/>
      <c r="BG1068" s="44" t="str" cm="1">
        <f t="array" ref="BG1068">IF(BG$10="", "", IF(IFERROR(INDEX($B1068:$AE1068, $BK1068, MATCH(BG$10, $B$11:$AE$11, 0)), "")="", "", IFERROR(LEFT(INDEX($B1068:$AE1068, $BK1068, MATCH(BG$10, $B$11:$AE$11, 0)), 70), "")))</f>
        <v/>
      </c>
      <c r="BH1068" s="12"/>
      <c r="BI1068" s="44" t="str" cm="1">
        <f t="array" ref="BI1068">IF(BI$10="", "", IF(IFERROR(INDEX($B1068:$AE1068, $BK1068, MATCH(BI$10, $B$11:$AE$11, 0)), "")="", "", IFERROR(INDEX($B1068:$AE1068, $BK1068, MATCH(BI$10, $B$11:$AE$11, 0)), "")))</f>
        <v/>
      </c>
      <c r="BJ1068" s="12"/>
      <c r="BN1068" s="19" t="str" cm="1">
        <f t="array" ref="BN1068">IF($AZ$10="", "", IF(IFERROR(INDEX($B1068:$AE1068, $BK1068, MATCH($AZ$10, $B$11:$AE$11, 0)), "")="", "", IFERROR(INDEX($B1068:$AE1068, $BK1068, MATCH($AZ$10, $B$11:$AE$11, 0)), "")))</f>
        <v/>
      </c>
      <c r="BO1068" s="19" t="str">
        <f t="shared" si="258"/>
        <v/>
      </c>
      <c r="BP1068" s="19" t="str">
        <f t="shared" si="259"/>
        <v/>
      </c>
      <c r="BQ1068" s="19" t="str">
        <f t="shared" si="260"/>
        <v/>
      </c>
      <c r="BR1068" s="30" t="str">
        <f t="shared" si="261"/>
        <v/>
      </c>
      <c r="BS1068" s="19" t="str">
        <f t="shared" si="262"/>
        <v/>
      </c>
      <c r="BT1068" s="40" t="str" cm="1">
        <f t="array" ref="BT1068">IFERROR(DATE(INDEX($BQ1068:$BS1068, $BK1068, MATCH($BN$5, $BQ$10:$BS$10, 0)), INDEX($BQ1068:$BS1068, $BK1068, MATCH($BN$4, $BQ$10:$BS$10, 0)), INDEX($BQ1068:$BS1068, $BK1068, MATCH($BN$3, $BQ$10:$BS$10, 0))), "")</f>
        <v/>
      </c>
      <c r="BV1068" s="19" t="str">
        <f t="shared" si="263"/>
        <v/>
      </c>
      <c r="BX1068" s="19" t="str">
        <f t="shared" si="264"/>
        <v/>
      </c>
      <c r="BZ1068" s="30" t="str">
        <f t="shared" si="268"/>
        <v/>
      </c>
      <c r="CA1068" s="13" t="str">
        <f t="shared" si="269"/>
        <v/>
      </c>
      <c r="CB1068" s="13" t="str">
        <f t="shared" si="270"/>
        <v/>
      </c>
      <c r="CC1068" s="13" t="str">
        <f t="shared" si="271"/>
        <v/>
      </c>
      <c r="CD1068" s="32" t="str">
        <f t="shared" si="272"/>
        <v/>
      </c>
      <c r="CF1068" s="52" t="str">
        <f t="shared" si="265"/>
        <v/>
      </c>
      <c r="CH1068" s="19" t="str">
        <f>IF($CF1068="", "", COUNTIF($CF$12:$CF$1210, "&gt;"&amp;$CF1068)+1+COUNTIF($CF$12:$CF1068, $CF1068)-1)</f>
        <v/>
      </c>
      <c r="CJ1068" s="19" t="str">
        <f t="shared" si="266"/>
        <v/>
      </c>
      <c r="CL1068" s="87" t="str">
        <f t="shared" si="267"/>
        <v/>
      </c>
    </row>
    <row r="1069" spans="1:90" x14ac:dyDescent="0.25">
      <c r="A1069" s="11" t="s">
        <v>0</v>
      </c>
      <c r="B1069" s="5"/>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7"/>
      <c r="AF1069" s="11" t="s">
        <v>0</v>
      </c>
      <c r="AG1069" s="12"/>
      <c r="AH1069" s="12"/>
      <c r="AI1069" s="12"/>
      <c r="AJ1069" s="12"/>
      <c r="AK1069" s="12"/>
      <c r="AL1069" s="12"/>
      <c r="AM1069" s="12"/>
      <c r="AN1069" s="12"/>
      <c r="AO1069" s="12"/>
      <c r="AP1069" s="12"/>
      <c r="AQ1069" s="12"/>
      <c r="AR1069" s="12"/>
      <c r="AS1069" s="12"/>
      <c r="AT1069" s="12"/>
      <c r="AU1069" s="12"/>
      <c r="AV1069" s="12"/>
      <c r="AW1069" s="12"/>
      <c r="AX1069" s="12"/>
      <c r="AY1069" s="12"/>
      <c r="AZ1069" s="37" t="str">
        <f t="shared" si="257"/>
        <v/>
      </c>
      <c r="BA1069" s="13" t="str" cm="1">
        <f t="array" ref="BA1069">IF(BA$10="", "", IF(IFERROR(INDEX($B1069:$AE1069, $BK1069, MATCH(BA$10, $B$11:$AE$11, 0)), "")="", "", IFERROR(VALUE(INDEX($B1069:$AE1069, $BK1069, MATCH(BA$10, $B$11:$AE$11, 0))), "")))</f>
        <v/>
      </c>
      <c r="BB1069" s="13" t="str" cm="1">
        <f t="array" ref="BB1069">IF(BB$10="", "", IF(IFERROR(INDEX($B1069:$AE1069, $BK1069, MATCH(BB$10, $B$11:$AE$11, 0)), "")="", "", IFERROR(VALUE(INDEX($B1069:$AE1069, $BK1069, MATCH(BB$10, $B$11:$AE$11, 0))), "")))</f>
        <v/>
      </c>
      <c r="BC1069" s="13" t="str" cm="1">
        <f t="array" ref="BC1069">IF(BC$10="", "", IF(IFERROR(INDEX($B1069:$AE1069, $BK1069, MATCH(BC$10, $B$11:$AE$11, 0)), "")="", "", IFERROR(VALUE(INDEX($B1069:$AE1069, $BK1069, MATCH(BC$10, $B$11:$AE$11, 0))), "")))</f>
        <v/>
      </c>
      <c r="BD1069" s="13" t="str" cm="1">
        <f t="array" ref="BD1069">IF(BD$10="", "", IF(IFERROR(INDEX($B1069:$AE1069, $BK1069, MATCH(BD$10, $B$11:$AE$11, 0)), "")="", "", IFERROR(VALUE(INDEX($B1069:$AE1069, $BK1069, MATCH(BD$10, $B$11:$AE$11, 0))), "")))</f>
        <v/>
      </c>
      <c r="BE1069" s="32" t="str" cm="1">
        <f t="array" ref="BE1069">IF(BE$10="", "", IF(IFERROR(INDEX($B1069:$AE1069, $BK1069, MATCH(BE$10, $B$11:$AE$11, 0)), "")="", "", IFERROR(VALUE(INDEX($B1069:$AE1069, $BK1069, MATCH(BE$10, $B$11:$AE$11, 0))), "")))</f>
        <v/>
      </c>
      <c r="BF1069" s="12"/>
      <c r="BG1069" s="44" t="str" cm="1">
        <f t="array" ref="BG1069">IF(BG$10="", "", IF(IFERROR(INDEX($B1069:$AE1069, $BK1069, MATCH(BG$10, $B$11:$AE$11, 0)), "")="", "", IFERROR(LEFT(INDEX($B1069:$AE1069, $BK1069, MATCH(BG$10, $B$11:$AE$11, 0)), 70), "")))</f>
        <v/>
      </c>
      <c r="BH1069" s="12"/>
      <c r="BI1069" s="44" t="str" cm="1">
        <f t="array" ref="BI1069">IF(BI$10="", "", IF(IFERROR(INDEX($B1069:$AE1069, $BK1069, MATCH(BI$10, $B$11:$AE$11, 0)), "")="", "", IFERROR(INDEX($B1069:$AE1069, $BK1069, MATCH(BI$10, $B$11:$AE$11, 0)), "")))</f>
        <v/>
      </c>
      <c r="BJ1069" s="12"/>
      <c r="BN1069" s="19" t="str" cm="1">
        <f t="array" ref="BN1069">IF($AZ$10="", "", IF(IFERROR(INDEX($B1069:$AE1069, $BK1069, MATCH($AZ$10, $B$11:$AE$11, 0)), "")="", "", IFERROR(INDEX($B1069:$AE1069, $BK1069, MATCH($AZ$10, $B$11:$AE$11, 0)), "")))</f>
        <v/>
      </c>
      <c r="BO1069" s="19" t="str">
        <f t="shared" si="258"/>
        <v/>
      </c>
      <c r="BP1069" s="19" t="str">
        <f t="shared" si="259"/>
        <v/>
      </c>
      <c r="BQ1069" s="19" t="str">
        <f t="shared" si="260"/>
        <v/>
      </c>
      <c r="BR1069" s="30" t="str">
        <f t="shared" si="261"/>
        <v/>
      </c>
      <c r="BS1069" s="19" t="str">
        <f t="shared" si="262"/>
        <v/>
      </c>
      <c r="BT1069" s="40" t="str" cm="1">
        <f t="array" ref="BT1069">IFERROR(DATE(INDEX($BQ1069:$BS1069, $BK1069, MATCH($BN$5, $BQ$10:$BS$10, 0)), INDEX($BQ1069:$BS1069, $BK1069, MATCH($BN$4, $BQ$10:$BS$10, 0)), INDEX($BQ1069:$BS1069, $BK1069, MATCH($BN$3, $BQ$10:$BS$10, 0))), "")</f>
        <v/>
      </c>
      <c r="BV1069" s="19" t="str">
        <f t="shared" si="263"/>
        <v/>
      </c>
      <c r="BX1069" s="19" t="str">
        <f t="shared" si="264"/>
        <v/>
      </c>
      <c r="BZ1069" s="30" t="str">
        <f t="shared" si="268"/>
        <v/>
      </c>
      <c r="CA1069" s="13" t="str">
        <f t="shared" si="269"/>
        <v/>
      </c>
      <c r="CB1069" s="13" t="str">
        <f t="shared" si="270"/>
        <v/>
      </c>
      <c r="CC1069" s="13" t="str">
        <f t="shared" si="271"/>
        <v/>
      </c>
      <c r="CD1069" s="32" t="str">
        <f t="shared" si="272"/>
        <v/>
      </c>
      <c r="CF1069" s="52" t="str">
        <f t="shared" si="265"/>
        <v/>
      </c>
      <c r="CH1069" s="19" t="str">
        <f>IF($CF1069="", "", COUNTIF($CF$12:$CF$1210, "&gt;"&amp;$CF1069)+1+COUNTIF($CF$12:$CF1069, $CF1069)-1)</f>
        <v/>
      </c>
      <c r="CJ1069" s="19" t="str">
        <f t="shared" si="266"/>
        <v/>
      </c>
      <c r="CL1069" s="87" t="str">
        <f t="shared" si="267"/>
        <v/>
      </c>
    </row>
    <row r="1070" spans="1:90" x14ac:dyDescent="0.25">
      <c r="A1070" s="11" t="s">
        <v>0</v>
      </c>
      <c r="B1070" s="5"/>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7"/>
      <c r="AF1070" s="11" t="s">
        <v>0</v>
      </c>
      <c r="AG1070" s="12"/>
      <c r="AH1070" s="12"/>
      <c r="AI1070" s="12"/>
      <c r="AJ1070" s="12"/>
      <c r="AK1070" s="12"/>
      <c r="AL1070" s="12"/>
      <c r="AM1070" s="12"/>
      <c r="AN1070" s="12"/>
      <c r="AO1070" s="12"/>
      <c r="AP1070" s="12"/>
      <c r="AQ1070" s="12"/>
      <c r="AR1070" s="12"/>
      <c r="AS1070" s="12"/>
      <c r="AT1070" s="12"/>
      <c r="AU1070" s="12"/>
      <c r="AV1070" s="12"/>
      <c r="AW1070" s="12"/>
      <c r="AX1070" s="12"/>
      <c r="AY1070" s="12"/>
      <c r="AZ1070" s="37" t="str">
        <f t="shared" si="257"/>
        <v/>
      </c>
      <c r="BA1070" s="13" t="str" cm="1">
        <f t="array" ref="BA1070">IF(BA$10="", "", IF(IFERROR(INDEX($B1070:$AE1070, $BK1070, MATCH(BA$10, $B$11:$AE$11, 0)), "")="", "", IFERROR(VALUE(INDEX($B1070:$AE1070, $BK1070, MATCH(BA$10, $B$11:$AE$11, 0))), "")))</f>
        <v/>
      </c>
      <c r="BB1070" s="13" t="str" cm="1">
        <f t="array" ref="BB1070">IF(BB$10="", "", IF(IFERROR(INDEX($B1070:$AE1070, $BK1070, MATCH(BB$10, $B$11:$AE$11, 0)), "")="", "", IFERROR(VALUE(INDEX($B1070:$AE1070, $BK1070, MATCH(BB$10, $B$11:$AE$11, 0))), "")))</f>
        <v/>
      </c>
      <c r="BC1070" s="13" t="str" cm="1">
        <f t="array" ref="BC1070">IF(BC$10="", "", IF(IFERROR(INDEX($B1070:$AE1070, $BK1070, MATCH(BC$10, $B$11:$AE$11, 0)), "")="", "", IFERROR(VALUE(INDEX($B1070:$AE1070, $BK1070, MATCH(BC$10, $B$11:$AE$11, 0))), "")))</f>
        <v/>
      </c>
      <c r="BD1070" s="13" t="str" cm="1">
        <f t="array" ref="BD1070">IF(BD$10="", "", IF(IFERROR(INDEX($B1070:$AE1070, $BK1070, MATCH(BD$10, $B$11:$AE$11, 0)), "")="", "", IFERROR(VALUE(INDEX($B1070:$AE1070, $BK1070, MATCH(BD$10, $B$11:$AE$11, 0))), "")))</f>
        <v/>
      </c>
      <c r="BE1070" s="32" t="str" cm="1">
        <f t="array" ref="BE1070">IF(BE$10="", "", IF(IFERROR(INDEX($B1070:$AE1070, $BK1070, MATCH(BE$10, $B$11:$AE$11, 0)), "")="", "", IFERROR(VALUE(INDEX($B1070:$AE1070, $BK1070, MATCH(BE$10, $B$11:$AE$11, 0))), "")))</f>
        <v/>
      </c>
      <c r="BF1070" s="12"/>
      <c r="BG1070" s="44" t="str" cm="1">
        <f t="array" ref="BG1070">IF(BG$10="", "", IF(IFERROR(INDEX($B1070:$AE1070, $BK1070, MATCH(BG$10, $B$11:$AE$11, 0)), "")="", "", IFERROR(LEFT(INDEX($B1070:$AE1070, $BK1070, MATCH(BG$10, $B$11:$AE$11, 0)), 70), "")))</f>
        <v/>
      </c>
      <c r="BH1070" s="12"/>
      <c r="BI1070" s="44" t="str" cm="1">
        <f t="array" ref="BI1070">IF(BI$10="", "", IF(IFERROR(INDEX($B1070:$AE1070, $BK1070, MATCH(BI$10, $B$11:$AE$11, 0)), "")="", "", IFERROR(INDEX($B1070:$AE1070, $BK1070, MATCH(BI$10, $B$11:$AE$11, 0)), "")))</f>
        <v/>
      </c>
      <c r="BJ1070" s="12"/>
      <c r="BN1070" s="19" t="str" cm="1">
        <f t="array" ref="BN1070">IF($AZ$10="", "", IF(IFERROR(INDEX($B1070:$AE1070, $BK1070, MATCH($AZ$10, $B$11:$AE$11, 0)), "")="", "", IFERROR(INDEX($B1070:$AE1070, $BK1070, MATCH($AZ$10, $B$11:$AE$11, 0)), "")))</f>
        <v/>
      </c>
      <c r="BO1070" s="19" t="str">
        <f t="shared" si="258"/>
        <v/>
      </c>
      <c r="BP1070" s="19" t="str">
        <f t="shared" si="259"/>
        <v/>
      </c>
      <c r="BQ1070" s="19" t="str">
        <f t="shared" si="260"/>
        <v/>
      </c>
      <c r="BR1070" s="30" t="str">
        <f t="shared" si="261"/>
        <v/>
      </c>
      <c r="BS1070" s="19" t="str">
        <f t="shared" si="262"/>
        <v/>
      </c>
      <c r="BT1070" s="40" t="str" cm="1">
        <f t="array" ref="BT1070">IFERROR(DATE(INDEX($BQ1070:$BS1070, $BK1070, MATCH($BN$5, $BQ$10:$BS$10, 0)), INDEX($BQ1070:$BS1070, $BK1070, MATCH($BN$4, $BQ$10:$BS$10, 0)), INDEX($BQ1070:$BS1070, $BK1070, MATCH($BN$3, $BQ$10:$BS$10, 0))), "")</f>
        <v/>
      </c>
      <c r="BV1070" s="19" t="str">
        <f t="shared" si="263"/>
        <v/>
      </c>
      <c r="BX1070" s="19" t="str">
        <f t="shared" si="264"/>
        <v/>
      </c>
      <c r="BZ1070" s="30" t="str">
        <f t="shared" si="268"/>
        <v/>
      </c>
      <c r="CA1070" s="13" t="str">
        <f t="shared" si="269"/>
        <v/>
      </c>
      <c r="CB1070" s="13" t="str">
        <f t="shared" si="270"/>
        <v/>
      </c>
      <c r="CC1070" s="13" t="str">
        <f t="shared" si="271"/>
        <v/>
      </c>
      <c r="CD1070" s="32" t="str">
        <f t="shared" si="272"/>
        <v/>
      </c>
      <c r="CF1070" s="52" t="str">
        <f t="shared" si="265"/>
        <v/>
      </c>
      <c r="CH1070" s="19" t="str">
        <f>IF($CF1070="", "", COUNTIF($CF$12:$CF$1210, "&gt;"&amp;$CF1070)+1+COUNTIF($CF$12:$CF1070, $CF1070)-1)</f>
        <v/>
      </c>
      <c r="CJ1070" s="19" t="str">
        <f t="shared" si="266"/>
        <v/>
      </c>
      <c r="CL1070" s="87" t="str">
        <f t="shared" si="267"/>
        <v/>
      </c>
    </row>
    <row r="1071" spans="1:90" x14ac:dyDescent="0.25">
      <c r="A1071" s="11" t="s">
        <v>0</v>
      </c>
      <c r="B1071" s="5"/>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7"/>
      <c r="AF1071" s="11" t="s">
        <v>0</v>
      </c>
      <c r="AG1071" s="12"/>
      <c r="AH1071" s="12"/>
      <c r="AI1071" s="12"/>
      <c r="AJ1071" s="12"/>
      <c r="AK1071" s="12"/>
      <c r="AL1071" s="12"/>
      <c r="AM1071" s="12"/>
      <c r="AN1071" s="12"/>
      <c r="AO1071" s="12"/>
      <c r="AP1071" s="12"/>
      <c r="AQ1071" s="12"/>
      <c r="AR1071" s="12"/>
      <c r="AS1071" s="12"/>
      <c r="AT1071" s="12"/>
      <c r="AU1071" s="12"/>
      <c r="AV1071" s="12"/>
      <c r="AW1071" s="12"/>
      <c r="AX1071" s="12"/>
      <c r="AY1071" s="12"/>
      <c r="AZ1071" s="37" t="str">
        <f t="shared" si="257"/>
        <v/>
      </c>
      <c r="BA1071" s="13" t="str" cm="1">
        <f t="array" ref="BA1071">IF(BA$10="", "", IF(IFERROR(INDEX($B1071:$AE1071, $BK1071, MATCH(BA$10, $B$11:$AE$11, 0)), "")="", "", IFERROR(VALUE(INDEX($B1071:$AE1071, $BK1071, MATCH(BA$10, $B$11:$AE$11, 0))), "")))</f>
        <v/>
      </c>
      <c r="BB1071" s="13" t="str" cm="1">
        <f t="array" ref="BB1071">IF(BB$10="", "", IF(IFERROR(INDEX($B1071:$AE1071, $BK1071, MATCH(BB$10, $B$11:$AE$11, 0)), "")="", "", IFERROR(VALUE(INDEX($B1071:$AE1071, $BK1071, MATCH(BB$10, $B$11:$AE$11, 0))), "")))</f>
        <v/>
      </c>
      <c r="BC1071" s="13" t="str" cm="1">
        <f t="array" ref="BC1071">IF(BC$10="", "", IF(IFERROR(INDEX($B1071:$AE1071, $BK1071, MATCH(BC$10, $B$11:$AE$11, 0)), "")="", "", IFERROR(VALUE(INDEX($B1071:$AE1071, $BK1071, MATCH(BC$10, $B$11:$AE$11, 0))), "")))</f>
        <v/>
      </c>
      <c r="BD1071" s="13" t="str" cm="1">
        <f t="array" ref="BD1071">IF(BD$10="", "", IF(IFERROR(INDEX($B1071:$AE1071, $BK1071, MATCH(BD$10, $B$11:$AE$11, 0)), "")="", "", IFERROR(VALUE(INDEX($B1071:$AE1071, $BK1071, MATCH(BD$10, $B$11:$AE$11, 0))), "")))</f>
        <v/>
      </c>
      <c r="BE1071" s="32" t="str" cm="1">
        <f t="array" ref="BE1071">IF(BE$10="", "", IF(IFERROR(INDEX($B1071:$AE1071, $BK1071, MATCH(BE$10, $B$11:$AE$11, 0)), "")="", "", IFERROR(VALUE(INDEX($B1071:$AE1071, $BK1071, MATCH(BE$10, $B$11:$AE$11, 0))), "")))</f>
        <v/>
      </c>
      <c r="BF1071" s="12"/>
      <c r="BG1071" s="44" t="str" cm="1">
        <f t="array" ref="BG1071">IF(BG$10="", "", IF(IFERROR(INDEX($B1071:$AE1071, $BK1071, MATCH(BG$10, $B$11:$AE$11, 0)), "")="", "", IFERROR(LEFT(INDEX($B1071:$AE1071, $BK1071, MATCH(BG$10, $B$11:$AE$11, 0)), 70), "")))</f>
        <v/>
      </c>
      <c r="BH1071" s="12"/>
      <c r="BI1071" s="44" t="str" cm="1">
        <f t="array" ref="BI1071">IF(BI$10="", "", IF(IFERROR(INDEX($B1071:$AE1071, $BK1071, MATCH(BI$10, $B$11:$AE$11, 0)), "")="", "", IFERROR(INDEX($B1071:$AE1071, $BK1071, MATCH(BI$10, $B$11:$AE$11, 0)), "")))</f>
        <v/>
      </c>
      <c r="BJ1071" s="12"/>
      <c r="BN1071" s="19" t="str" cm="1">
        <f t="array" ref="BN1071">IF($AZ$10="", "", IF(IFERROR(INDEX($B1071:$AE1071, $BK1071, MATCH($AZ$10, $B$11:$AE$11, 0)), "")="", "", IFERROR(INDEX($B1071:$AE1071, $BK1071, MATCH($AZ$10, $B$11:$AE$11, 0)), "")))</f>
        <v/>
      </c>
      <c r="BO1071" s="19" t="str">
        <f t="shared" si="258"/>
        <v/>
      </c>
      <c r="BP1071" s="19" t="str">
        <f t="shared" si="259"/>
        <v/>
      </c>
      <c r="BQ1071" s="19" t="str">
        <f t="shared" si="260"/>
        <v/>
      </c>
      <c r="BR1071" s="30" t="str">
        <f t="shared" si="261"/>
        <v/>
      </c>
      <c r="BS1071" s="19" t="str">
        <f t="shared" si="262"/>
        <v/>
      </c>
      <c r="BT1071" s="40" t="str" cm="1">
        <f t="array" ref="BT1071">IFERROR(DATE(INDEX($BQ1071:$BS1071, $BK1071, MATCH($BN$5, $BQ$10:$BS$10, 0)), INDEX($BQ1071:$BS1071, $BK1071, MATCH($BN$4, $BQ$10:$BS$10, 0)), INDEX($BQ1071:$BS1071, $BK1071, MATCH($BN$3, $BQ$10:$BS$10, 0))), "")</f>
        <v/>
      </c>
      <c r="BV1071" s="19" t="str">
        <f t="shared" si="263"/>
        <v/>
      </c>
      <c r="BX1071" s="19" t="str">
        <f t="shared" si="264"/>
        <v/>
      </c>
      <c r="BZ1071" s="30" t="str">
        <f t="shared" si="268"/>
        <v/>
      </c>
      <c r="CA1071" s="13" t="str">
        <f t="shared" si="269"/>
        <v/>
      </c>
      <c r="CB1071" s="13" t="str">
        <f t="shared" si="270"/>
        <v/>
      </c>
      <c r="CC1071" s="13" t="str">
        <f t="shared" si="271"/>
        <v/>
      </c>
      <c r="CD1071" s="32" t="str">
        <f t="shared" si="272"/>
        <v/>
      </c>
      <c r="CF1071" s="52" t="str">
        <f t="shared" si="265"/>
        <v/>
      </c>
      <c r="CH1071" s="19" t="str">
        <f>IF($CF1071="", "", COUNTIF($CF$12:$CF$1210, "&gt;"&amp;$CF1071)+1+COUNTIF($CF$12:$CF1071, $CF1071)-1)</f>
        <v/>
      </c>
      <c r="CJ1071" s="19" t="str">
        <f t="shared" si="266"/>
        <v/>
      </c>
      <c r="CL1071" s="87" t="str">
        <f t="shared" si="267"/>
        <v/>
      </c>
    </row>
    <row r="1072" spans="1:90" x14ac:dyDescent="0.25">
      <c r="A1072" s="11" t="s">
        <v>0</v>
      </c>
      <c r="B1072" s="5"/>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7"/>
      <c r="AF1072" s="11" t="s">
        <v>0</v>
      </c>
      <c r="AG1072" s="12"/>
      <c r="AH1072" s="12"/>
      <c r="AI1072" s="12"/>
      <c r="AJ1072" s="12"/>
      <c r="AK1072" s="12"/>
      <c r="AL1072" s="12"/>
      <c r="AM1072" s="12"/>
      <c r="AN1072" s="12"/>
      <c r="AO1072" s="12"/>
      <c r="AP1072" s="12"/>
      <c r="AQ1072" s="12"/>
      <c r="AR1072" s="12"/>
      <c r="AS1072" s="12"/>
      <c r="AT1072" s="12"/>
      <c r="AU1072" s="12"/>
      <c r="AV1072" s="12"/>
      <c r="AW1072" s="12"/>
      <c r="AX1072" s="12"/>
      <c r="AY1072" s="12"/>
      <c r="AZ1072" s="37" t="str">
        <f t="shared" si="257"/>
        <v/>
      </c>
      <c r="BA1072" s="13" t="str" cm="1">
        <f t="array" ref="BA1072">IF(BA$10="", "", IF(IFERROR(INDEX($B1072:$AE1072, $BK1072, MATCH(BA$10, $B$11:$AE$11, 0)), "")="", "", IFERROR(VALUE(INDEX($B1072:$AE1072, $BK1072, MATCH(BA$10, $B$11:$AE$11, 0))), "")))</f>
        <v/>
      </c>
      <c r="BB1072" s="13" t="str" cm="1">
        <f t="array" ref="BB1072">IF(BB$10="", "", IF(IFERROR(INDEX($B1072:$AE1072, $BK1072, MATCH(BB$10, $B$11:$AE$11, 0)), "")="", "", IFERROR(VALUE(INDEX($B1072:$AE1072, $BK1072, MATCH(BB$10, $B$11:$AE$11, 0))), "")))</f>
        <v/>
      </c>
      <c r="BC1072" s="13" t="str" cm="1">
        <f t="array" ref="BC1072">IF(BC$10="", "", IF(IFERROR(INDEX($B1072:$AE1072, $BK1072, MATCH(BC$10, $B$11:$AE$11, 0)), "")="", "", IFERROR(VALUE(INDEX($B1072:$AE1072, $BK1072, MATCH(BC$10, $B$11:$AE$11, 0))), "")))</f>
        <v/>
      </c>
      <c r="BD1072" s="13" t="str" cm="1">
        <f t="array" ref="BD1072">IF(BD$10="", "", IF(IFERROR(INDEX($B1072:$AE1072, $BK1072, MATCH(BD$10, $B$11:$AE$11, 0)), "")="", "", IFERROR(VALUE(INDEX($B1072:$AE1072, $BK1072, MATCH(BD$10, $B$11:$AE$11, 0))), "")))</f>
        <v/>
      </c>
      <c r="BE1072" s="32" t="str" cm="1">
        <f t="array" ref="BE1072">IF(BE$10="", "", IF(IFERROR(INDEX($B1072:$AE1072, $BK1072, MATCH(BE$10, $B$11:$AE$11, 0)), "")="", "", IFERROR(VALUE(INDEX($B1072:$AE1072, $BK1072, MATCH(BE$10, $B$11:$AE$11, 0))), "")))</f>
        <v/>
      </c>
      <c r="BF1072" s="12"/>
      <c r="BG1072" s="44" t="str" cm="1">
        <f t="array" ref="BG1072">IF(BG$10="", "", IF(IFERROR(INDEX($B1072:$AE1072, $BK1072, MATCH(BG$10, $B$11:$AE$11, 0)), "")="", "", IFERROR(LEFT(INDEX($B1072:$AE1072, $BK1072, MATCH(BG$10, $B$11:$AE$11, 0)), 70), "")))</f>
        <v/>
      </c>
      <c r="BH1072" s="12"/>
      <c r="BI1072" s="44" t="str" cm="1">
        <f t="array" ref="BI1072">IF(BI$10="", "", IF(IFERROR(INDEX($B1072:$AE1072, $BK1072, MATCH(BI$10, $B$11:$AE$11, 0)), "")="", "", IFERROR(INDEX($B1072:$AE1072, $BK1072, MATCH(BI$10, $B$11:$AE$11, 0)), "")))</f>
        <v/>
      </c>
      <c r="BJ1072" s="12"/>
      <c r="BN1072" s="19" t="str" cm="1">
        <f t="array" ref="BN1072">IF($AZ$10="", "", IF(IFERROR(INDEX($B1072:$AE1072, $BK1072, MATCH($AZ$10, $B$11:$AE$11, 0)), "")="", "", IFERROR(INDEX($B1072:$AE1072, $BK1072, MATCH($AZ$10, $B$11:$AE$11, 0)), "")))</f>
        <v/>
      </c>
      <c r="BO1072" s="19" t="str">
        <f t="shared" si="258"/>
        <v/>
      </c>
      <c r="BP1072" s="19" t="str">
        <f t="shared" si="259"/>
        <v/>
      </c>
      <c r="BQ1072" s="19" t="str">
        <f t="shared" si="260"/>
        <v/>
      </c>
      <c r="BR1072" s="30" t="str">
        <f t="shared" si="261"/>
        <v/>
      </c>
      <c r="BS1072" s="19" t="str">
        <f t="shared" si="262"/>
        <v/>
      </c>
      <c r="BT1072" s="40" t="str" cm="1">
        <f t="array" ref="BT1072">IFERROR(DATE(INDEX($BQ1072:$BS1072, $BK1072, MATCH($BN$5, $BQ$10:$BS$10, 0)), INDEX($BQ1072:$BS1072, $BK1072, MATCH($BN$4, $BQ$10:$BS$10, 0)), INDEX($BQ1072:$BS1072, $BK1072, MATCH($BN$3, $BQ$10:$BS$10, 0))), "")</f>
        <v/>
      </c>
      <c r="BV1072" s="19" t="str">
        <f t="shared" si="263"/>
        <v/>
      </c>
      <c r="BX1072" s="19" t="str">
        <f t="shared" si="264"/>
        <v/>
      </c>
      <c r="BZ1072" s="30" t="str">
        <f t="shared" si="268"/>
        <v/>
      </c>
      <c r="CA1072" s="13" t="str">
        <f t="shared" si="269"/>
        <v/>
      </c>
      <c r="CB1072" s="13" t="str">
        <f t="shared" si="270"/>
        <v/>
      </c>
      <c r="CC1072" s="13" t="str">
        <f t="shared" si="271"/>
        <v/>
      </c>
      <c r="CD1072" s="32" t="str">
        <f t="shared" si="272"/>
        <v/>
      </c>
      <c r="CF1072" s="52" t="str">
        <f t="shared" si="265"/>
        <v/>
      </c>
      <c r="CH1072" s="19" t="str">
        <f>IF($CF1072="", "", COUNTIF($CF$12:$CF$1210, "&gt;"&amp;$CF1072)+1+COUNTIF($CF$12:$CF1072, $CF1072)-1)</f>
        <v/>
      </c>
      <c r="CJ1072" s="19" t="str">
        <f t="shared" si="266"/>
        <v/>
      </c>
      <c r="CL1072" s="87" t="str">
        <f t="shared" si="267"/>
        <v/>
      </c>
    </row>
    <row r="1073" spans="1:90" x14ac:dyDescent="0.25">
      <c r="A1073" s="11" t="s">
        <v>0</v>
      </c>
      <c r="B1073" s="5"/>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7"/>
      <c r="AF1073" s="11" t="s">
        <v>0</v>
      </c>
      <c r="AG1073" s="12"/>
      <c r="AH1073" s="12"/>
      <c r="AI1073" s="12"/>
      <c r="AJ1073" s="12"/>
      <c r="AK1073" s="12"/>
      <c r="AL1073" s="12"/>
      <c r="AM1073" s="12"/>
      <c r="AN1073" s="12"/>
      <c r="AO1073" s="12"/>
      <c r="AP1073" s="12"/>
      <c r="AQ1073" s="12"/>
      <c r="AR1073" s="12"/>
      <c r="AS1073" s="12"/>
      <c r="AT1073" s="12"/>
      <c r="AU1073" s="12"/>
      <c r="AV1073" s="12"/>
      <c r="AW1073" s="12"/>
      <c r="AX1073" s="12"/>
      <c r="AY1073" s="12"/>
      <c r="AZ1073" s="37" t="str">
        <f t="shared" si="257"/>
        <v/>
      </c>
      <c r="BA1073" s="13" t="str" cm="1">
        <f t="array" ref="BA1073">IF(BA$10="", "", IF(IFERROR(INDEX($B1073:$AE1073, $BK1073, MATCH(BA$10, $B$11:$AE$11, 0)), "")="", "", IFERROR(VALUE(INDEX($B1073:$AE1073, $BK1073, MATCH(BA$10, $B$11:$AE$11, 0))), "")))</f>
        <v/>
      </c>
      <c r="BB1073" s="13" t="str" cm="1">
        <f t="array" ref="BB1073">IF(BB$10="", "", IF(IFERROR(INDEX($B1073:$AE1073, $BK1073, MATCH(BB$10, $B$11:$AE$11, 0)), "")="", "", IFERROR(VALUE(INDEX($B1073:$AE1073, $BK1073, MATCH(BB$10, $B$11:$AE$11, 0))), "")))</f>
        <v/>
      </c>
      <c r="BC1073" s="13" t="str" cm="1">
        <f t="array" ref="BC1073">IF(BC$10="", "", IF(IFERROR(INDEX($B1073:$AE1073, $BK1073, MATCH(BC$10, $B$11:$AE$11, 0)), "")="", "", IFERROR(VALUE(INDEX($B1073:$AE1073, $BK1073, MATCH(BC$10, $B$11:$AE$11, 0))), "")))</f>
        <v/>
      </c>
      <c r="BD1073" s="13" t="str" cm="1">
        <f t="array" ref="BD1073">IF(BD$10="", "", IF(IFERROR(INDEX($B1073:$AE1073, $BK1073, MATCH(BD$10, $B$11:$AE$11, 0)), "")="", "", IFERROR(VALUE(INDEX($B1073:$AE1073, $BK1073, MATCH(BD$10, $B$11:$AE$11, 0))), "")))</f>
        <v/>
      </c>
      <c r="BE1073" s="32" t="str" cm="1">
        <f t="array" ref="BE1073">IF(BE$10="", "", IF(IFERROR(INDEX($B1073:$AE1073, $BK1073, MATCH(BE$10, $B$11:$AE$11, 0)), "")="", "", IFERROR(VALUE(INDEX($B1073:$AE1073, $BK1073, MATCH(BE$10, $B$11:$AE$11, 0))), "")))</f>
        <v/>
      </c>
      <c r="BF1073" s="12"/>
      <c r="BG1073" s="44" t="str" cm="1">
        <f t="array" ref="BG1073">IF(BG$10="", "", IF(IFERROR(INDEX($B1073:$AE1073, $BK1073, MATCH(BG$10, $B$11:$AE$11, 0)), "")="", "", IFERROR(LEFT(INDEX($B1073:$AE1073, $BK1073, MATCH(BG$10, $B$11:$AE$11, 0)), 70), "")))</f>
        <v/>
      </c>
      <c r="BH1073" s="12"/>
      <c r="BI1073" s="44" t="str" cm="1">
        <f t="array" ref="BI1073">IF(BI$10="", "", IF(IFERROR(INDEX($B1073:$AE1073, $BK1073, MATCH(BI$10, $B$11:$AE$11, 0)), "")="", "", IFERROR(INDEX($B1073:$AE1073, $BK1073, MATCH(BI$10, $B$11:$AE$11, 0)), "")))</f>
        <v/>
      </c>
      <c r="BJ1073" s="12"/>
      <c r="BN1073" s="19" t="str" cm="1">
        <f t="array" ref="BN1073">IF($AZ$10="", "", IF(IFERROR(INDEX($B1073:$AE1073, $BK1073, MATCH($AZ$10, $B$11:$AE$11, 0)), "")="", "", IFERROR(INDEX($B1073:$AE1073, $BK1073, MATCH($AZ$10, $B$11:$AE$11, 0)), "")))</f>
        <v/>
      </c>
      <c r="BO1073" s="19" t="str">
        <f t="shared" si="258"/>
        <v/>
      </c>
      <c r="BP1073" s="19" t="str">
        <f t="shared" si="259"/>
        <v/>
      </c>
      <c r="BQ1073" s="19" t="str">
        <f t="shared" si="260"/>
        <v/>
      </c>
      <c r="BR1073" s="30" t="str">
        <f t="shared" si="261"/>
        <v/>
      </c>
      <c r="BS1073" s="19" t="str">
        <f t="shared" si="262"/>
        <v/>
      </c>
      <c r="BT1073" s="40" t="str" cm="1">
        <f t="array" ref="BT1073">IFERROR(DATE(INDEX($BQ1073:$BS1073, $BK1073, MATCH($BN$5, $BQ$10:$BS$10, 0)), INDEX($BQ1073:$BS1073, $BK1073, MATCH($BN$4, $BQ$10:$BS$10, 0)), INDEX($BQ1073:$BS1073, $BK1073, MATCH($BN$3, $BQ$10:$BS$10, 0))), "")</f>
        <v/>
      </c>
      <c r="BV1073" s="19" t="str">
        <f t="shared" si="263"/>
        <v/>
      </c>
      <c r="BX1073" s="19" t="str">
        <f t="shared" si="264"/>
        <v/>
      </c>
      <c r="BZ1073" s="30" t="str">
        <f t="shared" si="268"/>
        <v/>
      </c>
      <c r="CA1073" s="13" t="str">
        <f t="shared" si="269"/>
        <v/>
      </c>
      <c r="CB1073" s="13" t="str">
        <f t="shared" si="270"/>
        <v/>
      </c>
      <c r="CC1073" s="13" t="str">
        <f t="shared" si="271"/>
        <v/>
      </c>
      <c r="CD1073" s="32" t="str">
        <f t="shared" si="272"/>
        <v/>
      </c>
      <c r="CF1073" s="52" t="str">
        <f t="shared" si="265"/>
        <v/>
      </c>
      <c r="CH1073" s="19" t="str">
        <f>IF($CF1073="", "", COUNTIF($CF$12:$CF$1210, "&gt;"&amp;$CF1073)+1+COUNTIF($CF$12:$CF1073, $CF1073)-1)</f>
        <v/>
      </c>
      <c r="CJ1073" s="19" t="str">
        <f t="shared" si="266"/>
        <v/>
      </c>
      <c r="CL1073" s="87" t="str">
        <f t="shared" si="267"/>
        <v/>
      </c>
    </row>
    <row r="1074" spans="1:90" x14ac:dyDescent="0.25">
      <c r="A1074" s="11" t="s">
        <v>0</v>
      </c>
      <c r="B1074" s="5"/>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7"/>
      <c r="AF1074" s="11" t="s">
        <v>0</v>
      </c>
      <c r="AG1074" s="12"/>
      <c r="AH1074" s="12"/>
      <c r="AI1074" s="12"/>
      <c r="AJ1074" s="12"/>
      <c r="AK1074" s="12"/>
      <c r="AL1074" s="12"/>
      <c r="AM1074" s="12"/>
      <c r="AN1074" s="12"/>
      <c r="AO1074" s="12"/>
      <c r="AP1074" s="12"/>
      <c r="AQ1074" s="12"/>
      <c r="AR1074" s="12"/>
      <c r="AS1074" s="12"/>
      <c r="AT1074" s="12"/>
      <c r="AU1074" s="12"/>
      <c r="AV1074" s="12"/>
      <c r="AW1074" s="12"/>
      <c r="AX1074" s="12"/>
      <c r="AY1074" s="12"/>
      <c r="AZ1074" s="37" t="str">
        <f t="shared" si="257"/>
        <v/>
      </c>
      <c r="BA1074" s="13" t="str" cm="1">
        <f t="array" ref="BA1074">IF(BA$10="", "", IF(IFERROR(INDEX($B1074:$AE1074, $BK1074, MATCH(BA$10, $B$11:$AE$11, 0)), "")="", "", IFERROR(VALUE(INDEX($B1074:$AE1074, $BK1074, MATCH(BA$10, $B$11:$AE$11, 0))), "")))</f>
        <v/>
      </c>
      <c r="BB1074" s="13" t="str" cm="1">
        <f t="array" ref="BB1074">IF(BB$10="", "", IF(IFERROR(INDEX($B1074:$AE1074, $BK1074, MATCH(BB$10, $B$11:$AE$11, 0)), "")="", "", IFERROR(VALUE(INDEX($B1074:$AE1074, $BK1074, MATCH(BB$10, $B$11:$AE$11, 0))), "")))</f>
        <v/>
      </c>
      <c r="BC1074" s="13" t="str" cm="1">
        <f t="array" ref="BC1074">IF(BC$10="", "", IF(IFERROR(INDEX($B1074:$AE1074, $BK1074, MATCH(BC$10, $B$11:$AE$11, 0)), "")="", "", IFERROR(VALUE(INDEX($B1074:$AE1074, $BK1074, MATCH(BC$10, $B$11:$AE$11, 0))), "")))</f>
        <v/>
      </c>
      <c r="BD1074" s="13" t="str" cm="1">
        <f t="array" ref="BD1074">IF(BD$10="", "", IF(IFERROR(INDEX($B1074:$AE1074, $BK1074, MATCH(BD$10, $B$11:$AE$11, 0)), "")="", "", IFERROR(VALUE(INDEX($B1074:$AE1074, $BK1074, MATCH(BD$10, $B$11:$AE$11, 0))), "")))</f>
        <v/>
      </c>
      <c r="BE1074" s="32" t="str" cm="1">
        <f t="array" ref="BE1074">IF(BE$10="", "", IF(IFERROR(INDEX($B1074:$AE1074, $BK1074, MATCH(BE$10, $B$11:$AE$11, 0)), "")="", "", IFERROR(VALUE(INDEX($B1074:$AE1074, $BK1074, MATCH(BE$10, $B$11:$AE$11, 0))), "")))</f>
        <v/>
      </c>
      <c r="BF1074" s="12"/>
      <c r="BG1074" s="44" t="str" cm="1">
        <f t="array" ref="BG1074">IF(BG$10="", "", IF(IFERROR(INDEX($B1074:$AE1074, $BK1074, MATCH(BG$10, $B$11:$AE$11, 0)), "")="", "", IFERROR(LEFT(INDEX($B1074:$AE1074, $BK1074, MATCH(BG$10, $B$11:$AE$11, 0)), 70), "")))</f>
        <v/>
      </c>
      <c r="BH1074" s="12"/>
      <c r="BI1074" s="44" t="str" cm="1">
        <f t="array" ref="BI1074">IF(BI$10="", "", IF(IFERROR(INDEX($B1074:$AE1074, $BK1074, MATCH(BI$10, $B$11:$AE$11, 0)), "")="", "", IFERROR(INDEX($B1074:$AE1074, $BK1074, MATCH(BI$10, $B$11:$AE$11, 0)), "")))</f>
        <v/>
      </c>
      <c r="BJ1074" s="12"/>
      <c r="BN1074" s="19" t="str" cm="1">
        <f t="array" ref="BN1074">IF($AZ$10="", "", IF(IFERROR(INDEX($B1074:$AE1074, $BK1074, MATCH($AZ$10, $B$11:$AE$11, 0)), "")="", "", IFERROR(INDEX($B1074:$AE1074, $BK1074, MATCH($AZ$10, $B$11:$AE$11, 0)), "")))</f>
        <v/>
      </c>
      <c r="BO1074" s="19" t="str">
        <f t="shared" si="258"/>
        <v/>
      </c>
      <c r="BP1074" s="19" t="str">
        <f t="shared" si="259"/>
        <v/>
      </c>
      <c r="BQ1074" s="19" t="str">
        <f t="shared" si="260"/>
        <v/>
      </c>
      <c r="BR1074" s="30" t="str">
        <f t="shared" si="261"/>
        <v/>
      </c>
      <c r="BS1074" s="19" t="str">
        <f t="shared" si="262"/>
        <v/>
      </c>
      <c r="BT1074" s="40" t="str" cm="1">
        <f t="array" ref="BT1074">IFERROR(DATE(INDEX($BQ1074:$BS1074, $BK1074, MATCH($BN$5, $BQ$10:$BS$10, 0)), INDEX($BQ1074:$BS1074, $BK1074, MATCH($BN$4, $BQ$10:$BS$10, 0)), INDEX($BQ1074:$BS1074, $BK1074, MATCH($BN$3, $BQ$10:$BS$10, 0))), "")</f>
        <v/>
      </c>
      <c r="BV1074" s="19" t="str">
        <f t="shared" si="263"/>
        <v/>
      </c>
      <c r="BX1074" s="19" t="str">
        <f t="shared" si="264"/>
        <v/>
      </c>
      <c r="BZ1074" s="30" t="str">
        <f t="shared" si="268"/>
        <v/>
      </c>
      <c r="CA1074" s="13" t="str">
        <f t="shared" si="269"/>
        <v/>
      </c>
      <c r="CB1074" s="13" t="str">
        <f t="shared" si="270"/>
        <v/>
      </c>
      <c r="CC1074" s="13" t="str">
        <f t="shared" si="271"/>
        <v/>
      </c>
      <c r="CD1074" s="32" t="str">
        <f t="shared" si="272"/>
        <v/>
      </c>
      <c r="CF1074" s="52" t="str">
        <f t="shared" si="265"/>
        <v/>
      </c>
      <c r="CH1074" s="19" t="str">
        <f>IF($CF1074="", "", COUNTIF($CF$12:$CF$1210, "&gt;"&amp;$CF1074)+1+COUNTIF($CF$12:$CF1074, $CF1074)-1)</f>
        <v/>
      </c>
      <c r="CJ1074" s="19" t="str">
        <f t="shared" si="266"/>
        <v/>
      </c>
      <c r="CL1074" s="87" t="str">
        <f t="shared" si="267"/>
        <v/>
      </c>
    </row>
    <row r="1075" spans="1:90" x14ac:dyDescent="0.25">
      <c r="A1075" s="11" t="s">
        <v>0</v>
      </c>
      <c r="B1075" s="5"/>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7"/>
      <c r="AF1075" s="11" t="s">
        <v>0</v>
      </c>
      <c r="AG1075" s="12"/>
      <c r="AH1075" s="12"/>
      <c r="AI1075" s="12"/>
      <c r="AJ1075" s="12"/>
      <c r="AK1075" s="12"/>
      <c r="AL1075" s="12"/>
      <c r="AM1075" s="12"/>
      <c r="AN1075" s="12"/>
      <c r="AO1075" s="12"/>
      <c r="AP1075" s="12"/>
      <c r="AQ1075" s="12"/>
      <c r="AR1075" s="12"/>
      <c r="AS1075" s="12"/>
      <c r="AT1075" s="12"/>
      <c r="AU1075" s="12"/>
      <c r="AV1075" s="12"/>
      <c r="AW1075" s="12"/>
      <c r="AX1075" s="12"/>
      <c r="AY1075" s="12"/>
      <c r="AZ1075" s="37" t="str">
        <f t="shared" si="257"/>
        <v/>
      </c>
      <c r="BA1075" s="13" t="str" cm="1">
        <f t="array" ref="BA1075">IF(BA$10="", "", IF(IFERROR(INDEX($B1075:$AE1075, $BK1075, MATCH(BA$10, $B$11:$AE$11, 0)), "")="", "", IFERROR(VALUE(INDEX($B1075:$AE1075, $BK1075, MATCH(BA$10, $B$11:$AE$11, 0))), "")))</f>
        <v/>
      </c>
      <c r="BB1075" s="13" t="str" cm="1">
        <f t="array" ref="BB1075">IF(BB$10="", "", IF(IFERROR(INDEX($B1075:$AE1075, $BK1075, MATCH(BB$10, $B$11:$AE$11, 0)), "")="", "", IFERROR(VALUE(INDEX($B1075:$AE1075, $BK1075, MATCH(BB$10, $B$11:$AE$11, 0))), "")))</f>
        <v/>
      </c>
      <c r="BC1075" s="13" t="str" cm="1">
        <f t="array" ref="BC1075">IF(BC$10="", "", IF(IFERROR(INDEX($B1075:$AE1075, $BK1075, MATCH(BC$10, $B$11:$AE$11, 0)), "")="", "", IFERROR(VALUE(INDEX($B1075:$AE1075, $BK1075, MATCH(BC$10, $B$11:$AE$11, 0))), "")))</f>
        <v/>
      </c>
      <c r="BD1075" s="13" t="str" cm="1">
        <f t="array" ref="BD1075">IF(BD$10="", "", IF(IFERROR(INDEX($B1075:$AE1075, $BK1075, MATCH(BD$10, $B$11:$AE$11, 0)), "")="", "", IFERROR(VALUE(INDEX($B1075:$AE1075, $BK1075, MATCH(BD$10, $B$11:$AE$11, 0))), "")))</f>
        <v/>
      </c>
      <c r="BE1075" s="32" t="str" cm="1">
        <f t="array" ref="BE1075">IF(BE$10="", "", IF(IFERROR(INDEX($B1075:$AE1075, $BK1075, MATCH(BE$10, $B$11:$AE$11, 0)), "")="", "", IFERROR(VALUE(INDEX($B1075:$AE1075, $BK1075, MATCH(BE$10, $B$11:$AE$11, 0))), "")))</f>
        <v/>
      </c>
      <c r="BF1075" s="12"/>
      <c r="BG1075" s="44" t="str" cm="1">
        <f t="array" ref="BG1075">IF(BG$10="", "", IF(IFERROR(INDEX($B1075:$AE1075, $BK1075, MATCH(BG$10, $B$11:$AE$11, 0)), "")="", "", IFERROR(LEFT(INDEX($B1075:$AE1075, $BK1075, MATCH(BG$10, $B$11:$AE$11, 0)), 70), "")))</f>
        <v/>
      </c>
      <c r="BH1075" s="12"/>
      <c r="BI1075" s="44" t="str" cm="1">
        <f t="array" ref="BI1075">IF(BI$10="", "", IF(IFERROR(INDEX($B1075:$AE1075, $BK1075, MATCH(BI$10, $B$11:$AE$11, 0)), "")="", "", IFERROR(INDEX($B1075:$AE1075, $BK1075, MATCH(BI$10, $B$11:$AE$11, 0)), "")))</f>
        <v/>
      </c>
      <c r="BJ1075" s="12"/>
      <c r="BN1075" s="19" t="str" cm="1">
        <f t="array" ref="BN1075">IF($AZ$10="", "", IF(IFERROR(INDEX($B1075:$AE1075, $BK1075, MATCH($AZ$10, $B$11:$AE$11, 0)), "")="", "", IFERROR(INDEX($B1075:$AE1075, $BK1075, MATCH($AZ$10, $B$11:$AE$11, 0)), "")))</f>
        <v/>
      </c>
      <c r="BO1075" s="19" t="str">
        <f t="shared" si="258"/>
        <v/>
      </c>
      <c r="BP1075" s="19" t="str">
        <f t="shared" si="259"/>
        <v/>
      </c>
      <c r="BQ1075" s="19" t="str">
        <f t="shared" si="260"/>
        <v/>
      </c>
      <c r="BR1075" s="30" t="str">
        <f t="shared" si="261"/>
        <v/>
      </c>
      <c r="BS1075" s="19" t="str">
        <f t="shared" si="262"/>
        <v/>
      </c>
      <c r="BT1075" s="40" t="str" cm="1">
        <f t="array" ref="BT1075">IFERROR(DATE(INDEX($BQ1075:$BS1075, $BK1075, MATCH($BN$5, $BQ$10:$BS$10, 0)), INDEX($BQ1075:$BS1075, $BK1075, MATCH($BN$4, $BQ$10:$BS$10, 0)), INDEX($BQ1075:$BS1075, $BK1075, MATCH($BN$3, $BQ$10:$BS$10, 0))), "")</f>
        <v/>
      </c>
      <c r="BV1075" s="19" t="str">
        <f t="shared" si="263"/>
        <v/>
      </c>
      <c r="BX1075" s="19" t="str">
        <f t="shared" si="264"/>
        <v/>
      </c>
      <c r="BZ1075" s="30" t="str">
        <f t="shared" si="268"/>
        <v/>
      </c>
      <c r="CA1075" s="13" t="str">
        <f t="shared" si="269"/>
        <v/>
      </c>
      <c r="CB1075" s="13" t="str">
        <f t="shared" si="270"/>
        <v/>
      </c>
      <c r="CC1075" s="13" t="str">
        <f t="shared" si="271"/>
        <v/>
      </c>
      <c r="CD1075" s="32" t="str">
        <f t="shared" si="272"/>
        <v/>
      </c>
      <c r="CF1075" s="52" t="str">
        <f t="shared" si="265"/>
        <v/>
      </c>
      <c r="CH1075" s="19" t="str">
        <f>IF($CF1075="", "", COUNTIF($CF$12:$CF$1210, "&gt;"&amp;$CF1075)+1+COUNTIF($CF$12:$CF1075, $CF1075)-1)</f>
        <v/>
      </c>
      <c r="CJ1075" s="19" t="str">
        <f t="shared" si="266"/>
        <v/>
      </c>
      <c r="CL1075" s="87" t="str">
        <f t="shared" si="267"/>
        <v/>
      </c>
    </row>
    <row r="1076" spans="1:90" x14ac:dyDescent="0.25">
      <c r="A1076" s="11" t="s">
        <v>0</v>
      </c>
      <c r="B1076" s="5"/>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7"/>
      <c r="AF1076" s="11" t="s">
        <v>0</v>
      </c>
      <c r="AG1076" s="12"/>
      <c r="AH1076" s="12"/>
      <c r="AI1076" s="12"/>
      <c r="AJ1076" s="12"/>
      <c r="AK1076" s="12"/>
      <c r="AL1076" s="12"/>
      <c r="AM1076" s="12"/>
      <c r="AN1076" s="12"/>
      <c r="AO1076" s="12"/>
      <c r="AP1076" s="12"/>
      <c r="AQ1076" s="12"/>
      <c r="AR1076" s="12"/>
      <c r="AS1076" s="12"/>
      <c r="AT1076" s="12"/>
      <c r="AU1076" s="12"/>
      <c r="AV1076" s="12"/>
      <c r="AW1076" s="12"/>
      <c r="AX1076" s="12"/>
      <c r="AY1076" s="12"/>
      <c r="AZ1076" s="37" t="str">
        <f t="shared" si="257"/>
        <v/>
      </c>
      <c r="BA1076" s="13" t="str" cm="1">
        <f t="array" ref="BA1076">IF(BA$10="", "", IF(IFERROR(INDEX($B1076:$AE1076, $BK1076, MATCH(BA$10, $B$11:$AE$11, 0)), "")="", "", IFERROR(VALUE(INDEX($B1076:$AE1076, $BK1076, MATCH(BA$10, $B$11:$AE$11, 0))), "")))</f>
        <v/>
      </c>
      <c r="BB1076" s="13" t="str" cm="1">
        <f t="array" ref="BB1076">IF(BB$10="", "", IF(IFERROR(INDEX($B1076:$AE1076, $BK1076, MATCH(BB$10, $B$11:$AE$11, 0)), "")="", "", IFERROR(VALUE(INDEX($B1076:$AE1076, $BK1076, MATCH(BB$10, $B$11:$AE$11, 0))), "")))</f>
        <v/>
      </c>
      <c r="BC1076" s="13" t="str" cm="1">
        <f t="array" ref="BC1076">IF(BC$10="", "", IF(IFERROR(INDEX($B1076:$AE1076, $BK1076, MATCH(BC$10, $B$11:$AE$11, 0)), "")="", "", IFERROR(VALUE(INDEX($B1076:$AE1076, $BK1076, MATCH(BC$10, $B$11:$AE$11, 0))), "")))</f>
        <v/>
      </c>
      <c r="BD1076" s="13" t="str" cm="1">
        <f t="array" ref="BD1076">IF(BD$10="", "", IF(IFERROR(INDEX($B1076:$AE1076, $BK1076, MATCH(BD$10, $B$11:$AE$11, 0)), "")="", "", IFERROR(VALUE(INDEX($B1076:$AE1076, $BK1076, MATCH(BD$10, $B$11:$AE$11, 0))), "")))</f>
        <v/>
      </c>
      <c r="BE1076" s="32" t="str" cm="1">
        <f t="array" ref="BE1076">IF(BE$10="", "", IF(IFERROR(INDEX($B1076:$AE1076, $BK1076, MATCH(BE$10, $B$11:$AE$11, 0)), "")="", "", IFERROR(VALUE(INDEX($B1076:$AE1076, $BK1076, MATCH(BE$10, $B$11:$AE$11, 0))), "")))</f>
        <v/>
      </c>
      <c r="BF1076" s="12"/>
      <c r="BG1076" s="44" t="str" cm="1">
        <f t="array" ref="BG1076">IF(BG$10="", "", IF(IFERROR(INDEX($B1076:$AE1076, $BK1076, MATCH(BG$10, $B$11:$AE$11, 0)), "")="", "", IFERROR(LEFT(INDEX($B1076:$AE1076, $BK1076, MATCH(BG$10, $B$11:$AE$11, 0)), 70), "")))</f>
        <v/>
      </c>
      <c r="BH1076" s="12"/>
      <c r="BI1076" s="44" t="str" cm="1">
        <f t="array" ref="BI1076">IF(BI$10="", "", IF(IFERROR(INDEX($B1076:$AE1076, $BK1076, MATCH(BI$10, $B$11:$AE$11, 0)), "")="", "", IFERROR(INDEX($B1076:$AE1076, $BK1076, MATCH(BI$10, $B$11:$AE$11, 0)), "")))</f>
        <v/>
      </c>
      <c r="BJ1076" s="12"/>
      <c r="BN1076" s="19" t="str" cm="1">
        <f t="array" ref="BN1076">IF($AZ$10="", "", IF(IFERROR(INDEX($B1076:$AE1076, $BK1076, MATCH($AZ$10, $B$11:$AE$11, 0)), "")="", "", IFERROR(INDEX($B1076:$AE1076, $BK1076, MATCH($AZ$10, $B$11:$AE$11, 0)), "")))</f>
        <v/>
      </c>
      <c r="BO1076" s="19" t="str">
        <f t="shared" si="258"/>
        <v/>
      </c>
      <c r="BP1076" s="19" t="str">
        <f t="shared" si="259"/>
        <v/>
      </c>
      <c r="BQ1076" s="19" t="str">
        <f t="shared" si="260"/>
        <v/>
      </c>
      <c r="BR1076" s="30" t="str">
        <f t="shared" si="261"/>
        <v/>
      </c>
      <c r="BS1076" s="19" t="str">
        <f t="shared" si="262"/>
        <v/>
      </c>
      <c r="BT1076" s="40" t="str" cm="1">
        <f t="array" ref="BT1076">IFERROR(DATE(INDEX($BQ1076:$BS1076, $BK1076, MATCH($BN$5, $BQ$10:$BS$10, 0)), INDEX($BQ1076:$BS1076, $BK1076, MATCH($BN$4, $BQ$10:$BS$10, 0)), INDEX($BQ1076:$BS1076, $BK1076, MATCH($BN$3, $BQ$10:$BS$10, 0))), "")</f>
        <v/>
      </c>
      <c r="BV1076" s="19" t="str">
        <f t="shared" si="263"/>
        <v/>
      </c>
      <c r="BX1076" s="19" t="str">
        <f t="shared" si="264"/>
        <v/>
      </c>
      <c r="BZ1076" s="30" t="str">
        <f t="shared" si="268"/>
        <v/>
      </c>
      <c r="CA1076" s="13" t="str">
        <f t="shared" si="269"/>
        <v/>
      </c>
      <c r="CB1076" s="13" t="str">
        <f t="shared" si="270"/>
        <v/>
      </c>
      <c r="CC1076" s="13" t="str">
        <f t="shared" si="271"/>
        <v/>
      </c>
      <c r="CD1076" s="32" t="str">
        <f t="shared" si="272"/>
        <v/>
      </c>
      <c r="CF1076" s="52" t="str">
        <f t="shared" si="265"/>
        <v/>
      </c>
      <c r="CH1076" s="19" t="str">
        <f>IF($CF1076="", "", COUNTIF($CF$12:$CF$1210, "&gt;"&amp;$CF1076)+1+COUNTIF($CF$12:$CF1076, $CF1076)-1)</f>
        <v/>
      </c>
      <c r="CJ1076" s="19" t="str">
        <f t="shared" si="266"/>
        <v/>
      </c>
      <c r="CL1076" s="87" t="str">
        <f t="shared" si="267"/>
        <v/>
      </c>
    </row>
    <row r="1077" spans="1:90" x14ac:dyDescent="0.25">
      <c r="A1077" s="11" t="s">
        <v>0</v>
      </c>
      <c r="B1077" s="5"/>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7"/>
      <c r="AF1077" s="11" t="s">
        <v>0</v>
      </c>
      <c r="AG1077" s="12"/>
      <c r="AH1077" s="12"/>
      <c r="AI1077" s="12"/>
      <c r="AJ1077" s="12"/>
      <c r="AK1077" s="12"/>
      <c r="AL1077" s="12"/>
      <c r="AM1077" s="12"/>
      <c r="AN1077" s="12"/>
      <c r="AO1077" s="12"/>
      <c r="AP1077" s="12"/>
      <c r="AQ1077" s="12"/>
      <c r="AR1077" s="12"/>
      <c r="AS1077" s="12"/>
      <c r="AT1077" s="12"/>
      <c r="AU1077" s="12"/>
      <c r="AV1077" s="12"/>
      <c r="AW1077" s="12"/>
      <c r="AX1077" s="12"/>
      <c r="AY1077" s="12"/>
      <c r="AZ1077" s="37" t="str">
        <f t="shared" si="257"/>
        <v/>
      </c>
      <c r="BA1077" s="13" t="str" cm="1">
        <f t="array" ref="BA1077">IF(BA$10="", "", IF(IFERROR(INDEX($B1077:$AE1077, $BK1077, MATCH(BA$10, $B$11:$AE$11, 0)), "")="", "", IFERROR(VALUE(INDEX($B1077:$AE1077, $BK1077, MATCH(BA$10, $B$11:$AE$11, 0))), "")))</f>
        <v/>
      </c>
      <c r="BB1077" s="13" t="str" cm="1">
        <f t="array" ref="BB1077">IF(BB$10="", "", IF(IFERROR(INDEX($B1077:$AE1077, $BK1077, MATCH(BB$10, $B$11:$AE$11, 0)), "")="", "", IFERROR(VALUE(INDEX($B1077:$AE1077, $BK1077, MATCH(BB$10, $B$11:$AE$11, 0))), "")))</f>
        <v/>
      </c>
      <c r="BC1077" s="13" t="str" cm="1">
        <f t="array" ref="BC1077">IF(BC$10="", "", IF(IFERROR(INDEX($B1077:$AE1077, $BK1077, MATCH(BC$10, $B$11:$AE$11, 0)), "")="", "", IFERROR(VALUE(INDEX($B1077:$AE1077, $BK1077, MATCH(BC$10, $B$11:$AE$11, 0))), "")))</f>
        <v/>
      </c>
      <c r="BD1077" s="13" t="str" cm="1">
        <f t="array" ref="BD1077">IF(BD$10="", "", IF(IFERROR(INDEX($B1077:$AE1077, $BK1077, MATCH(BD$10, $B$11:$AE$11, 0)), "")="", "", IFERROR(VALUE(INDEX($B1077:$AE1077, $BK1077, MATCH(BD$10, $B$11:$AE$11, 0))), "")))</f>
        <v/>
      </c>
      <c r="BE1077" s="32" t="str" cm="1">
        <f t="array" ref="BE1077">IF(BE$10="", "", IF(IFERROR(INDEX($B1077:$AE1077, $BK1077, MATCH(BE$10, $B$11:$AE$11, 0)), "")="", "", IFERROR(VALUE(INDEX($B1077:$AE1077, $BK1077, MATCH(BE$10, $B$11:$AE$11, 0))), "")))</f>
        <v/>
      </c>
      <c r="BF1077" s="12"/>
      <c r="BG1077" s="44" t="str" cm="1">
        <f t="array" ref="BG1077">IF(BG$10="", "", IF(IFERROR(INDEX($B1077:$AE1077, $BK1077, MATCH(BG$10, $B$11:$AE$11, 0)), "")="", "", IFERROR(LEFT(INDEX($B1077:$AE1077, $BK1077, MATCH(BG$10, $B$11:$AE$11, 0)), 70), "")))</f>
        <v/>
      </c>
      <c r="BH1077" s="12"/>
      <c r="BI1077" s="44" t="str" cm="1">
        <f t="array" ref="BI1077">IF(BI$10="", "", IF(IFERROR(INDEX($B1077:$AE1077, $BK1077, MATCH(BI$10, $B$11:$AE$11, 0)), "")="", "", IFERROR(INDEX($B1077:$AE1077, $BK1077, MATCH(BI$10, $B$11:$AE$11, 0)), "")))</f>
        <v/>
      </c>
      <c r="BJ1077" s="12"/>
      <c r="BN1077" s="19" t="str" cm="1">
        <f t="array" ref="BN1077">IF($AZ$10="", "", IF(IFERROR(INDEX($B1077:$AE1077, $BK1077, MATCH($AZ$10, $B$11:$AE$11, 0)), "")="", "", IFERROR(INDEX($B1077:$AE1077, $BK1077, MATCH($AZ$10, $B$11:$AE$11, 0)), "")))</f>
        <v/>
      </c>
      <c r="BO1077" s="19" t="str">
        <f t="shared" si="258"/>
        <v/>
      </c>
      <c r="BP1077" s="19" t="str">
        <f t="shared" si="259"/>
        <v/>
      </c>
      <c r="BQ1077" s="19" t="str">
        <f t="shared" si="260"/>
        <v/>
      </c>
      <c r="BR1077" s="30" t="str">
        <f t="shared" si="261"/>
        <v/>
      </c>
      <c r="BS1077" s="19" t="str">
        <f t="shared" si="262"/>
        <v/>
      </c>
      <c r="BT1077" s="40" t="str" cm="1">
        <f t="array" ref="BT1077">IFERROR(DATE(INDEX($BQ1077:$BS1077, $BK1077, MATCH($BN$5, $BQ$10:$BS$10, 0)), INDEX($BQ1077:$BS1077, $BK1077, MATCH($BN$4, $BQ$10:$BS$10, 0)), INDEX($BQ1077:$BS1077, $BK1077, MATCH($BN$3, $BQ$10:$BS$10, 0))), "")</f>
        <v/>
      </c>
      <c r="BV1077" s="19" t="str">
        <f t="shared" si="263"/>
        <v/>
      </c>
      <c r="BX1077" s="19" t="str">
        <f t="shared" si="264"/>
        <v/>
      </c>
      <c r="BZ1077" s="30" t="str">
        <f t="shared" si="268"/>
        <v/>
      </c>
      <c r="CA1077" s="13" t="str">
        <f t="shared" si="269"/>
        <v/>
      </c>
      <c r="CB1077" s="13" t="str">
        <f t="shared" si="270"/>
        <v/>
      </c>
      <c r="CC1077" s="13" t="str">
        <f t="shared" si="271"/>
        <v/>
      </c>
      <c r="CD1077" s="32" t="str">
        <f t="shared" si="272"/>
        <v/>
      </c>
      <c r="CF1077" s="52" t="str">
        <f t="shared" si="265"/>
        <v/>
      </c>
      <c r="CH1077" s="19" t="str">
        <f>IF($CF1077="", "", COUNTIF($CF$12:$CF$1210, "&gt;"&amp;$CF1077)+1+COUNTIF($CF$12:$CF1077, $CF1077)-1)</f>
        <v/>
      </c>
      <c r="CJ1077" s="19" t="str">
        <f t="shared" si="266"/>
        <v/>
      </c>
      <c r="CL1077" s="87" t="str">
        <f t="shared" si="267"/>
        <v/>
      </c>
    </row>
    <row r="1078" spans="1:90" x14ac:dyDescent="0.25">
      <c r="A1078" s="11" t="s">
        <v>0</v>
      </c>
      <c r="B1078" s="5"/>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7"/>
      <c r="AF1078" s="11" t="s">
        <v>0</v>
      </c>
      <c r="AG1078" s="12"/>
      <c r="AH1078" s="12"/>
      <c r="AI1078" s="12"/>
      <c r="AJ1078" s="12"/>
      <c r="AK1078" s="12"/>
      <c r="AL1078" s="12"/>
      <c r="AM1078" s="12"/>
      <c r="AN1078" s="12"/>
      <c r="AO1078" s="12"/>
      <c r="AP1078" s="12"/>
      <c r="AQ1078" s="12"/>
      <c r="AR1078" s="12"/>
      <c r="AS1078" s="12"/>
      <c r="AT1078" s="12"/>
      <c r="AU1078" s="12"/>
      <c r="AV1078" s="12"/>
      <c r="AW1078" s="12"/>
      <c r="AX1078" s="12"/>
      <c r="AY1078" s="12"/>
      <c r="AZ1078" s="37" t="str">
        <f t="shared" si="257"/>
        <v/>
      </c>
      <c r="BA1078" s="13" t="str" cm="1">
        <f t="array" ref="BA1078">IF(BA$10="", "", IF(IFERROR(INDEX($B1078:$AE1078, $BK1078, MATCH(BA$10, $B$11:$AE$11, 0)), "")="", "", IFERROR(VALUE(INDEX($B1078:$AE1078, $BK1078, MATCH(BA$10, $B$11:$AE$11, 0))), "")))</f>
        <v/>
      </c>
      <c r="BB1078" s="13" t="str" cm="1">
        <f t="array" ref="BB1078">IF(BB$10="", "", IF(IFERROR(INDEX($B1078:$AE1078, $BK1078, MATCH(BB$10, $B$11:$AE$11, 0)), "")="", "", IFERROR(VALUE(INDEX($B1078:$AE1078, $BK1078, MATCH(BB$10, $B$11:$AE$11, 0))), "")))</f>
        <v/>
      </c>
      <c r="BC1078" s="13" t="str" cm="1">
        <f t="array" ref="BC1078">IF(BC$10="", "", IF(IFERROR(INDEX($B1078:$AE1078, $BK1078, MATCH(BC$10, $B$11:$AE$11, 0)), "")="", "", IFERROR(VALUE(INDEX($B1078:$AE1078, $BK1078, MATCH(BC$10, $B$11:$AE$11, 0))), "")))</f>
        <v/>
      </c>
      <c r="BD1078" s="13" t="str" cm="1">
        <f t="array" ref="BD1078">IF(BD$10="", "", IF(IFERROR(INDEX($B1078:$AE1078, $BK1078, MATCH(BD$10, $B$11:$AE$11, 0)), "")="", "", IFERROR(VALUE(INDEX($B1078:$AE1078, $BK1078, MATCH(BD$10, $B$11:$AE$11, 0))), "")))</f>
        <v/>
      </c>
      <c r="BE1078" s="32" t="str" cm="1">
        <f t="array" ref="BE1078">IF(BE$10="", "", IF(IFERROR(INDEX($B1078:$AE1078, $BK1078, MATCH(BE$10, $B$11:$AE$11, 0)), "")="", "", IFERROR(VALUE(INDEX($B1078:$AE1078, $BK1078, MATCH(BE$10, $B$11:$AE$11, 0))), "")))</f>
        <v/>
      </c>
      <c r="BF1078" s="12"/>
      <c r="BG1078" s="44" t="str" cm="1">
        <f t="array" ref="BG1078">IF(BG$10="", "", IF(IFERROR(INDEX($B1078:$AE1078, $BK1078, MATCH(BG$10, $B$11:$AE$11, 0)), "")="", "", IFERROR(LEFT(INDEX($B1078:$AE1078, $BK1078, MATCH(BG$10, $B$11:$AE$11, 0)), 70), "")))</f>
        <v/>
      </c>
      <c r="BH1078" s="12"/>
      <c r="BI1078" s="44" t="str" cm="1">
        <f t="array" ref="BI1078">IF(BI$10="", "", IF(IFERROR(INDEX($B1078:$AE1078, $BK1078, MATCH(BI$10, $B$11:$AE$11, 0)), "")="", "", IFERROR(INDEX($B1078:$AE1078, $BK1078, MATCH(BI$10, $B$11:$AE$11, 0)), "")))</f>
        <v/>
      </c>
      <c r="BJ1078" s="12"/>
      <c r="BN1078" s="19" t="str" cm="1">
        <f t="array" ref="BN1078">IF($AZ$10="", "", IF(IFERROR(INDEX($B1078:$AE1078, $BK1078, MATCH($AZ$10, $B$11:$AE$11, 0)), "")="", "", IFERROR(INDEX($B1078:$AE1078, $BK1078, MATCH($AZ$10, $B$11:$AE$11, 0)), "")))</f>
        <v/>
      </c>
      <c r="BO1078" s="19" t="str">
        <f t="shared" si="258"/>
        <v/>
      </c>
      <c r="BP1078" s="19" t="str">
        <f t="shared" si="259"/>
        <v/>
      </c>
      <c r="BQ1078" s="19" t="str">
        <f t="shared" si="260"/>
        <v/>
      </c>
      <c r="BR1078" s="30" t="str">
        <f t="shared" si="261"/>
        <v/>
      </c>
      <c r="BS1078" s="19" t="str">
        <f t="shared" si="262"/>
        <v/>
      </c>
      <c r="BT1078" s="40" t="str" cm="1">
        <f t="array" ref="BT1078">IFERROR(DATE(INDEX($BQ1078:$BS1078, $BK1078, MATCH($BN$5, $BQ$10:$BS$10, 0)), INDEX($BQ1078:$BS1078, $BK1078, MATCH($BN$4, $BQ$10:$BS$10, 0)), INDEX($BQ1078:$BS1078, $BK1078, MATCH($BN$3, $BQ$10:$BS$10, 0))), "")</f>
        <v/>
      </c>
      <c r="BV1078" s="19" t="str">
        <f t="shared" si="263"/>
        <v/>
      </c>
      <c r="BX1078" s="19" t="str">
        <f t="shared" si="264"/>
        <v/>
      </c>
      <c r="BZ1078" s="30" t="str">
        <f t="shared" si="268"/>
        <v/>
      </c>
      <c r="CA1078" s="13" t="str">
        <f t="shared" si="269"/>
        <v/>
      </c>
      <c r="CB1078" s="13" t="str">
        <f t="shared" si="270"/>
        <v/>
      </c>
      <c r="CC1078" s="13" t="str">
        <f t="shared" si="271"/>
        <v/>
      </c>
      <c r="CD1078" s="32" t="str">
        <f t="shared" si="272"/>
        <v/>
      </c>
      <c r="CF1078" s="52" t="str">
        <f t="shared" si="265"/>
        <v/>
      </c>
      <c r="CH1078" s="19" t="str">
        <f>IF($CF1078="", "", COUNTIF($CF$12:$CF$1210, "&gt;"&amp;$CF1078)+1+COUNTIF($CF$12:$CF1078, $CF1078)-1)</f>
        <v/>
      </c>
      <c r="CJ1078" s="19" t="str">
        <f t="shared" si="266"/>
        <v/>
      </c>
      <c r="CL1078" s="87" t="str">
        <f t="shared" si="267"/>
        <v/>
      </c>
    </row>
    <row r="1079" spans="1:90" x14ac:dyDescent="0.25">
      <c r="A1079" s="11" t="s">
        <v>0</v>
      </c>
      <c r="B1079" s="5"/>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7"/>
      <c r="AF1079" s="11" t="s">
        <v>0</v>
      </c>
      <c r="AG1079" s="12"/>
      <c r="AH1079" s="12"/>
      <c r="AI1079" s="12"/>
      <c r="AJ1079" s="12"/>
      <c r="AK1079" s="12"/>
      <c r="AL1079" s="12"/>
      <c r="AM1079" s="12"/>
      <c r="AN1079" s="12"/>
      <c r="AO1079" s="12"/>
      <c r="AP1079" s="12"/>
      <c r="AQ1079" s="12"/>
      <c r="AR1079" s="12"/>
      <c r="AS1079" s="12"/>
      <c r="AT1079" s="12"/>
      <c r="AU1079" s="12"/>
      <c r="AV1079" s="12"/>
      <c r="AW1079" s="12"/>
      <c r="AX1079" s="12"/>
      <c r="AY1079" s="12"/>
      <c r="AZ1079" s="37" t="str">
        <f t="shared" si="257"/>
        <v/>
      </c>
      <c r="BA1079" s="13" t="str" cm="1">
        <f t="array" ref="BA1079">IF(BA$10="", "", IF(IFERROR(INDEX($B1079:$AE1079, $BK1079, MATCH(BA$10, $B$11:$AE$11, 0)), "")="", "", IFERROR(VALUE(INDEX($B1079:$AE1079, $BK1079, MATCH(BA$10, $B$11:$AE$11, 0))), "")))</f>
        <v/>
      </c>
      <c r="BB1079" s="13" t="str" cm="1">
        <f t="array" ref="BB1079">IF(BB$10="", "", IF(IFERROR(INDEX($B1079:$AE1079, $BK1079, MATCH(BB$10, $B$11:$AE$11, 0)), "")="", "", IFERROR(VALUE(INDEX($B1079:$AE1079, $BK1079, MATCH(BB$10, $B$11:$AE$11, 0))), "")))</f>
        <v/>
      </c>
      <c r="BC1079" s="13" t="str" cm="1">
        <f t="array" ref="BC1079">IF(BC$10="", "", IF(IFERROR(INDEX($B1079:$AE1079, $BK1079, MATCH(BC$10, $B$11:$AE$11, 0)), "")="", "", IFERROR(VALUE(INDEX($B1079:$AE1079, $BK1079, MATCH(BC$10, $B$11:$AE$11, 0))), "")))</f>
        <v/>
      </c>
      <c r="BD1079" s="13" t="str" cm="1">
        <f t="array" ref="BD1079">IF(BD$10="", "", IF(IFERROR(INDEX($B1079:$AE1079, $BK1079, MATCH(BD$10, $B$11:$AE$11, 0)), "")="", "", IFERROR(VALUE(INDEX($B1079:$AE1079, $BK1079, MATCH(BD$10, $B$11:$AE$11, 0))), "")))</f>
        <v/>
      </c>
      <c r="BE1079" s="32" t="str" cm="1">
        <f t="array" ref="BE1079">IF(BE$10="", "", IF(IFERROR(INDEX($B1079:$AE1079, $BK1079, MATCH(BE$10, $B$11:$AE$11, 0)), "")="", "", IFERROR(VALUE(INDEX($B1079:$AE1079, $BK1079, MATCH(BE$10, $B$11:$AE$11, 0))), "")))</f>
        <v/>
      </c>
      <c r="BF1079" s="12"/>
      <c r="BG1079" s="44" t="str" cm="1">
        <f t="array" ref="BG1079">IF(BG$10="", "", IF(IFERROR(INDEX($B1079:$AE1079, $BK1079, MATCH(BG$10, $B$11:$AE$11, 0)), "")="", "", IFERROR(LEFT(INDEX($B1079:$AE1079, $BK1079, MATCH(BG$10, $B$11:$AE$11, 0)), 70), "")))</f>
        <v/>
      </c>
      <c r="BH1079" s="12"/>
      <c r="BI1079" s="44" t="str" cm="1">
        <f t="array" ref="BI1079">IF(BI$10="", "", IF(IFERROR(INDEX($B1079:$AE1079, $BK1079, MATCH(BI$10, $B$11:$AE$11, 0)), "")="", "", IFERROR(INDEX($B1079:$AE1079, $BK1079, MATCH(BI$10, $B$11:$AE$11, 0)), "")))</f>
        <v/>
      </c>
      <c r="BJ1079" s="12"/>
      <c r="BN1079" s="19" t="str" cm="1">
        <f t="array" ref="BN1079">IF($AZ$10="", "", IF(IFERROR(INDEX($B1079:$AE1079, $BK1079, MATCH($AZ$10, $B$11:$AE$11, 0)), "")="", "", IFERROR(INDEX($B1079:$AE1079, $BK1079, MATCH($AZ$10, $B$11:$AE$11, 0)), "")))</f>
        <v/>
      </c>
      <c r="BO1079" s="19" t="str">
        <f t="shared" si="258"/>
        <v/>
      </c>
      <c r="BP1079" s="19" t="str">
        <f t="shared" si="259"/>
        <v/>
      </c>
      <c r="BQ1079" s="19" t="str">
        <f t="shared" si="260"/>
        <v/>
      </c>
      <c r="BR1079" s="30" t="str">
        <f t="shared" si="261"/>
        <v/>
      </c>
      <c r="BS1079" s="19" t="str">
        <f t="shared" si="262"/>
        <v/>
      </c>
      <c r="BT1079" s="40" t="str" cm="1">
        <f t="array" ref="BT1079">IFERROR(DATE(INDEX($BQ1079:$BS1079, $BK1079, MATCH($BN$5, $BQ$10:$BS$10, 0)), INDEX($BQ1079:$BS1079, $BK1079, MATCH($BN$4, $BQ$10:$BS$10, 0)), INDEX($BQ1079:$BS1079, $BK1079, MATCH($BN$3, $BQ$10:$BS$10, 0))), "")</f>
        <v/>
      </c>
      <c r="BV1079" s="19" t="str">
        <f t="shared" si="263"/>
        <v/>
      </c>
      <c r="BX1079" s="19" t="str">
        <f t="shared" si="264"/>
        <v/>
      </c>
      <c r="BZ1079" s="30" t="str">
        <f t="shared" si="268"/>
        <v/>
      </c>
      <c r="CA1079" s="13" t="str">
        <f t="shared" si="269"/>
        <v/>
      </c>
      <c r="CB1079" s="13" t="str">
        <f t="shared" si="270"/>
        <v/>
      </c>
      <c r="CC1079" s="13" t="str">
        <f t="shared" si="271"/>
        <v/>
      </c>
      <c r="CD1079" s="32" t="str">
        <f t="shared" si="272"/>
        <v/>
      </c>
      <c r="CF1079" s="52" t="str">
        <f t="shared" si="265"/>
        <v/>
      </c>
      <c r="CH1079" s="19" t="str">
        <f>IF($CF1079="", "", COUNTIF($CF$12:$CF$1210, "&gt;"&amp;$CF1079)+1+COUNTIF($CF$12:$CF1079, $CF1079)-1)</f>
        <v/>
      </c>
      <c r="CJ1079" s="19" t="str">
        <f t="shared" si="266"/>
        <v/>
      </c>
      <c r="CL1079" s="87" t="str">
        <f t="shared" si="267"/>
        <v/>
      </c>
    </row>
    <row r="1080" spans="1:90" x14ac:dyDescent="0.25">
      <c r="A1080" s="11" t="s">
        <v>0</v>
      </c>
      <c r="B1080" s="5"/>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7"/>
      <c r="AF1080" s="11" t="s">
        <v>0</v>
      </c>
      <c r="AG1080" s="12"/>
      <c r="AH1080" s="12"/>
      <c r="AI1080" s="12"/>
      <c r="AJ1080" s="12"/>
      <c r="AK1080" s="12"/>
      <c r="AL1080" s="12"/>
      <c r="AM1080" s="12"/>
      <c r="AN1080" s="12"/>
      <c r="AO1080" s="12"/>
      <c r="AP1080" s="12"/>
      <c r="AQ1080" s="12"/>
      <c r="AR1080" s="12"/>
      <c r="AS1080" s="12"/>
      <c r="AT1080" s="12"/>
      <c r="AU1080" s="12"/>
      <c r="AV1080" s="12"/>
      <c r="AW1080" s="12"/>
      <c r="AX1080" s="12"/>
      <c r="AY1080" s="12"/>
      <c r="AZ1080" s="37" t="str">
        <f t="shared" si="257"/>
        <v/>
      </c>
      <c r="BA1080" s="13" t="str" cm="1">
        <f t="array" ref="BA1080">IF(BA$10="", "", IF(IFERROR(INDEX($B1080:$AE1080, $BK1080, MATCH(BA$10, $B$11:$AE$11, 0)), "")="", "", IFERROR(VALUE(INDEX($B1080:$AE1080, $BK1080, MATCH(BA$10, $B$11:$AE$11, 0))), "")))</f>
        <v/>
      </c>
      <c r="BB1080" s="13" t="str" cm="1">
        <f t="array" ref="BB1080">IF(BB$10="", "", IF(IFERROR(INDEX($B1080:$AE1080, $BK1080, MATCH(BB$10, $B$11:$AE$11, 0)), "")="", "", IFERROR(VALUE(INDEX($B1080:$AE1080, $BK1080, MATCH(BB$10, $B$11:$AE$11, 0))), "")))</f>
        <v/>
      </c>
      <c r="BC1080" s="13" t="str" cm="1">
        <f t="array" ref="BC1080">IF(BC$10="", "", IF(IFERROR(INDEX($B1080:$AE1080, $BK1080, MATCH(BC$10, $B$11:$AE$11, 0)), "")="", "", IFERROR(VALUE(INDEX($B1080:$AE1080, $BK1080, MATCH(BC$10, $B$11:$AE$11, 0))), "")))</f>
        <v/>
      </c>
      <c r="BD1080" s="13" t="str" cm="1">
        <f t="array" ref="BD1080">IF(BD$10="", "", IF(IFERROR(INDEX($B1080:$AE1080, $BK1080, MATCH(BD$10, $B$11:$AE$11, 0)), "")="", "", IFERROR(VALUE(INDEX($B1080:$AE1080, $BK1080, MATCH(BD$10, $B$11:$AE$11, 0))), "")))</f>
        <v/>
      </c>
      <c r="BE1080" s="32" t="str" cm="1">
        <f t="array" ref="BE1080">IF(BE$10="", "", IF(IFERROR(INDEX($B1080:$AE1080, $BK1080, MATCH(BE$10, $B$11:$AE$11, 0)), "")="", "", IFERROR(VALUE(INDEX($B1080:$AE1080, $BK1080, MATCH(BE$10, $B$11:$AE$11, 0))), "")))</f>
        <v/>
      </c>
      <c r="BF1080" s="12"/>
      <c r="BG1080" s="44" t="str" cm="1">
        <f t="array" ref="BG1080">IF(BG$10="", "", IF(IFERROR(INDEX($B1080:$AE1080, $BK1080, MATCH(BG$10, $B$11:$AE$11, 0)), "")="", "", IFERROR(LEFT(INDEX($B1080:$AE1080, $BK1080, MATCH(BG$10, $B$11:$AE$11, 0)), 70), "")))</f>
        <v/>
      </c>
      <c r="BH1080" s="12"/>
      <c r="BI1080" s="44" t="str" cm="1">
        <f t="array" ref="BI1080">IF(BI$10="", "", IF(IFERROR(INDEX($B1080:$AE1080, $BK1080, MATCH(BI$10, $B$11:$AE$11, 0)), "")="", "", IFERROR(INDEX($B1080:$AE1080, $BK1080, MATCH(BI$10, $B$11:$AE$11, 0)), "")))</f>
        <v/>
      </c>
      <c r="BJ1080" s="12"/>
      <c r="BN1080" s="19" t="str" cm="1">
        <f t="array" ref="BN1080">IF($AZ$10="", "", IF(IFERROR(INDEX($B1080:$AE1080, $BK1080, MATCH($AZ$10, $B$11:$AE$11, 0)), "")="", "", IFERROR(INDEX($B1080:$AE1080, $BK1080, MATCH($AZ$10, $B$11:$AE$11, 0)), "")))</f>
        <v/>
      </c>
      <c r="BO1080" s="19" t="str">
        <f t="shared" si="258"/>
        <v/>
      </c>
      <c r="BP1080" s="19" t="str">
        <f t="shared" si="259"/>
        <v/>
      </c>
      <c r="BQ1080" s="19" t="str">
        <f t="shared" si="260"/>
        <v/>
      </c>
      <c r="BR1080" s="30" t="str">
        <f t="shared" si="261"/>
        <v/>
      </c>
      <c r="BS1080" s="19" t="str">
        <f t="shared" si="262"/>
        <v/>
      </c>
      <c r="BT1080" s="40" t="str" cm="1">
        <f t="array" ref="BT1080">IFERROR(DATE(INDEX($BQ1080:$BS1080, $BK1080, MATCH($BN$5, $BQ$10:$BS$10, 0)), INDEX($BQ1080:$BS1080, $BK1080, MATCH($BN$4, $BQ$10:$BS$10, 0)), INDEX($BQ1080:$BS1080, $BK1080, MATCH($BN$3, $BQ$10:$BS$10, 0))), "")</f>
        <v/>
      </c>
      <c r="BV1080" s="19" t="str">
        <f t="shared" si="263"/>
        <v/>
      </c>
      <c r="BX1080" s="19" t="str">
        <f t="shared" si="264"/>
        <v/>
      </c>
      <c r="BZ1080" s="30" t="str">
        <f t="shared" si="268"/>
        <v/>
      </c>
      <c r="CA1080" s="13" t="str">
        <f t="shared" si="269"/>
        <v/>
      </c>
      <c r="CB1080" s="13" t="str">
        <f t="shared" si="270"/>
        <v/>
      </c>
      <c r="CC1080" s="13" t="str">
        <f t="shared" si="271"/>
        <v/>
      </c>
      <c r="CD1080" s="32" t="str">
        <f t="shared" si="272"/>
        <v/>
      </c>
      <c r="CF1080" s="52" t="str">
        <f t="shared" si="265"/>
        <v/>
      </c>
      <c r="CH1080" s="19" t="str">
        <f>IF($CF1080="", "", COUNTIF($CF$12:$CF$1210, "&gt;"&amp;$CF1080)+1+COUNTIF($CF$12:$CF1080, $CF1080)-1)</f>
        <v/>
      </c>
      <c r="CJ1080" s="19" t="str">
        <f t="shared" si="266"/>
        <v/>
      </c>
      <c r="CL1080" s="87" t="str">
        <f t="shared" si="267"/>
        <v/>
      </c>
    </row>
    <row r="1081" spans="1:90" x14ac:dyDescent="0.25">
      <c r="A1081" s="11" t="s">
        <v>0</v>
      </c>
      <c r="B1081" s="5"/>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7"/>
      <c r="AF1081" s="11" t="s">
        <v>0</v>
      </c>
      <c r="AG1081" s="12"/>
      <c r="AH1081" s="12"/>
      <c r="AI1081" s="12"/>
      <c r="AJ1081" s="12"/>
      <c r="AK1081" s="12"/>
      <c r="AL1081" s="12"/>
      <c r="AM1081" s="12"/>
      <c r="AN1081" s="12"/>
      <c r="AO1081" s="12"/>
      <c r="AP1081" s="12"/>
      <c r="AQ1081" s="12"/>
      <c r="AR1081" s="12"/>
      <c r="AS1081" s="12"/>
      <c r="AT1081" s="12"/>
      <c r="AU1081" s="12"/>
      <c r="AV1081" s="12"/>
      <c r="AW1081" s="12"/>
      <c r="AX1081" s="12"/>
      <c r="AY1081" s="12"/>
      <c r="AZ1081" s="37" t="str">
        <f t="shared" si="257"/>
        <v/>
      </c>
      <c r="BA1081" s="13" t="str" cm="1">
        <f t="array" ref="BA1081">IF(BA$10="", "", IF(IFERROR(INDEX($B1081:$AE1081, $BK1081, MATCH(BA$10, $B$11:$AE$11, 0)), "")="", "", IFERROR(VALUE(INDEX($B1081:$AE1081, $BK1081, MATCH(BA$10, $B$11:$AE$11, 0))), "")))</f>
        <v/>
      </c>
      <c r="BB1081" s="13" t="str" cm="1">
        <f t="array" ref="BB1081">IF(BB$10="", "", IF(IFERROR(INDEX($B1081:$AE1081, $BK1081, MATCH(BB$10, $B$11:$AE$11, 0)), "")="", "", IFERROR(VALUE(INDEX($B1081:$AE1081, $BK1081, MATCH(BB$10, $B$11:$AE$11, 0))), "")))</f>
        <v/>
      </c>
      <c r="BC1081" s="13" t="str" cm="1">
        <f t="array" ref="BC1081">IF(BC$10="", "", IF(IFERROR(INDEX($B1081:$AE1081, $BK1081, MATCH(BC$10, $B$11:$AE$11, 0)), "")="", "", IFERROR(VALUE(INDEX($B1081:$AE1081, $BK1081, MATCH(BC$10, $B$11:$AE$11, 0))), "")))</f>
        <v/>
      </c>
      <c r="BD1081" s="13" t="str" cm="1">
        <f t="array" ref="BD1081">IF(BD$10="", "", IF(IFERROR(INDEX($B1081:$AE1081, $BK1081, MATCH(BD$10, $B$11:$AE$11, 0)), "")="", "", IFERROR(VALUE(INDEX($B1081:$AE1081, $BK1081, MATCH(BD$10, $B$11:$AE$11, 0))), "")))</f>
        <v/>
      </c>
      <c r="BE1081" s="32" t="str" cm="1">
        <f t="array" ref="BE1081">IF(BE$10="", "", IF(IFERROR(INDEX($B1081:$AE1081, $BK1081, MATCH(BE$10, $B$11:$AE$11, 0)), "")="", "", IFERROR(VALUE(INDEX($B1081:$AE1081, $BK1081, MATCH(BE$10, $B$11:$AE$11, 0))), "")))</f>
        <v/>
      </c>
      <c r="BF1081" s="12"/>
      <c r="BG1081" s="44" t="str" cm="1">
        <f t="array" ref="BG1081">IF(BG$10="", "", IF(IFERROR(INDEX($B1081:$AE1081, $BK1081, MATCH(BG$10, $B$11:$AE$11, 0)), "")="", "", IFERROR(LEFT(INDEX($B1081:$AE1081, $BK1081, MATCH(BG$10, $B$11:$AE$11, 0)), 70), "")))</f>
        <v/>
      </c>
      <c r="BH1081" s="12"/>
      <c r="BI1081" s="44" t="str" cm="1">
        <f t="array" ref="BI1081">IF(BI$10="", "", IF(IFERROR(INDEX($B1081:$AE1081, $BK1081, MATCH(BI$10, $B$11:$AE$11, 0)), "")="", "", IFERROR(INDEX($B1081:$AE1081, $BK1081, MATCH(BI$10, $B$11:$AE$11, 0)), "")))</f>
        <v/>
      </c>
      <c r="BJ1081" s="12"/>
      <c r="BN1081" s="19" t="str" cm="1">
        <f t="array" ref="BN1081">IF($AZ$10="", "", IF(IFERROR(INDEX($B1081:$AE1081, $BK1081, MATCH($AZ$10, $B$11:$AE$11, 0)), "")="", "", IFERROR(INDEX($B1081:$AE1081, $BK1081, MATCH($AZ$10, $B$11:$AE$11, 0)), "")))</f>
        <v/>
      </c>
      <c r="BO1081" s="19" t="str">
        <f t="shared" si="258"/>
        <v/>
      </c>
      <c r="BP1081" s="19" t="str">
        <f t="shared" si="259"/>
        <v/>
      </c>
      <c r="BQ1081" s="19" t="str">
        <f t="shared" si="260"/>
        <v/>
      </c>
      <c r="BR1081" s="30" t="str">
        <f t="shared" si="261"/>
        <v/>
      </c>
      <c r="BS1081" s="19" t="str">
        <f t="shared" si="262"/>
        <v/>
      </c>
      <c r="BT1081" s="40" t="str" cm="1">
        <f t="array" ref="BT1081">IFERROR(DATE(INDEX($BQ1081:$BS1081, $BK1081, MATCH($BN$5, $BQ$10:$BS$10, 0)), INDEX($BQ1081:$BS1081, $BK1081, MATCH($BN$4, $BQ$10:$BS$10, 0)), INDEX($BQ1081:$BS1081, $BK1081, MATCH($BN$3, $BQ$10:$BS$10, 0))), "")</f>
        <v/>
      </c>
      <c r="BV1081" s="19" t="str">
        <f t="shared" si="263"/>
        <v/>
      </c>
      <c r="BX1081" s="19" t="str">
        <f t="shared" si="264"/>
        <v/>
      </c>
      <c r="BZ1081" s="30" t="str">
        <f t="shared" si="268"/>
        <v/>
      </c>
      <c r="CA1081" s="13" t="str">
        <f t="shared" si="269"/>
        <v/>
      </c>
      <c r="CB1081" s="13" t="str">
        <f t="shared" si="270"/>
        <v/>
      </c>
      <c r="CC1081" s="13" t="str">
        <f t="shared" si="271"/>
        <v/>
      </c>
      <c r="CD1081" s="32" t="str">
        <f t="shared" si="272"/>
        <v/>
      </c>
      <c r="CF1081" s="52" t="str">
        <f t="shared" si="265"/>
        <v/>
      </c>
      <c r="CH1081" s="19" t="str">
        <f>IF($CF1081="", "", COUNTIF($CF$12:$CF$1210, "&gt;"&amp;$CF1081)+1+COUNTIF($CF$12:$CF1081, $CF1081)-1)</f>
        <v/>
      </c>
      <c r="CJ1081" s="19" t="str">
        <f t="shared" si="266"/>
        <v/>
      </c>
      <c r="CL1081" s="87" t="str">
        <f t="shared" si="267"/>
        <v/>
      </c>
    </row>
    <row r="1082" spans="1:90" x14ac:dyDescent="0.25">
      <c r="A1082" s="11" t="s">
        <v>0</v>
      </c>
      <c r="B1082" s="5"/>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7"/>
      <c r="AF1082" s="11" t="s">
        <v>0</v>
      </c>
      <c r="AG1082" s="12"/>
      <c r="AH1082" s="12"/>
      <c r="AI1082" s="12"/>
      <c r="AJ1082" s="12"/>
      <c r="AK1082" s="12"/>
      <c r="AL1082" s="12"/>
      <c r="AM1082" s="12"/>
      <c r="AN1082" s="12"/>
      <c r="AO1082" s="12"/>
      <c r="AP1082" s="12"/>
      <c r="AQ1082" s="12"/>
      <c r="AR1082" s="12"/>
      <c r="AS1082" s="12"/>
      <c r="AT1082" s="12"/>
      <c r="AU1082" s="12"/>
      <c r="AV1082" s="12"/>
      <c r="AW1082" s="12"/>
      <c r="AX1082" s="12"/>
      <c r="AY1082" s="12"/>
      <c r="AZ1082" s="37" t="str">
        <f t="shared" si="257"/>
        <v/>
      </c>
      <c r="BA1082" s="13" t="str" cm="1">
        <f t="array" ref="BA1082">IF(BA$10="", "", IF(IFERROR(INDEX($B1082:$AE1082, $BK1082, MATCH(BA$10, $B$11:$AE$11, 0)), "")="", "", IFERROR(VALUE(INDEX($B1082:$AE1082, $BK1082, MATCH(BA$10, $B$11:$AE$11, 0))), "")))</f>
        <v/>
      </c>
      <c r="BB1082" s="13" t="str" cm="1">
        <f t="array" ref="BB1082">IF(BB$10="", "", IF(IFERROR(INDEX($B1082:$AE1082, $BK1082, MATCH(BB$10, $B$11:$AE$11, 0)), "")="", "", IFERROR(VALUE(INDEX($B1082:$AE1082, $BK1082, MATCH(BB$10, $B$11:$AE$11, 0))), "")))</f>
        <v/>
      </c>
      <c r="BC1082" s="13" t="str" cm="1">
        <f t="array" ref="BC1082">IF(BC$10="", "", IF(IFERROR(INDEX($B1082:$AE1082, $BK1082, MATCH(BC$10, $B$11:$AE$11, 0)), "")="", "", IFERROR(VALUE(INDEX($B1082:$AE1082, $BK1082, MATCH(BC$10, $B$11:$AE$11, 0))), "")))</f>
        <v/>
      </c>
      <c r="BD1082" s="13" t="str" cm="1">
        <f t="array" ref="BD1082">IF(BD$10="", "", IF(IFERROR(INDEX($B1082:$AE1082, $BK1082, MATCH(BD$10, $B$11:$AE$11, 0)), "")="", "", IFERROR(VALUE(INDEX($B1082:$AE1082, $BK1082, MATCH(BD$10, $B$11:$AE$11, 0))), "")))</f>
        <v/>
      </c>
      <c r="BE1082" s="32" t="str" cm="1">
        <f t="array" ref="BE1082">IF(BE$10="", "", IF(IFERROR(INDEX($B1082:$AE1082, $BK1082, MATCH(BE$10, $B$11:$AE$11, 0)), "")="", "", IFERROR(VALUE(INDEX($B1082:$AE1082, $BK1082, MATCH(BE$10, $B$11:$AE$11, 0))), "")))</f>
        <v/>
      </c>
      <c r="BF1082" s="12"/>
      <c r="BG1082" s="44" t="str" cm="1">
        <f t="array" ref="BG1082">IF(BG$10="", "", IF(IFERROR(INDEX($B1082:$AE1082, $BK1082, MATCH(BG$10, $B$11:$AE$11, 0)), "")="", "", IFERROR(LEFT(INDEX($B1082:$AE1082, $BK1082, MATCH(BG$10, $B$11:$AE$11, 0)), 70), "")))</f>
        <v/>
      </c>
      <c r="BH1082" s="12"/>
      <c r="BI1082" s="44" t="str" cm="1">
        <f t="array" ref="BI1082">IF(BI$10="", "", IF(IFERROR(INDEX($B1082:$AE1082, $BK1082, MATCH(BI$10, $B$11:$AE$11, 0)), "")="", "", IFERROR(INDEX($B1082:$AE1082, $BK1082, MATCH(BI$10, $B$11:$AE$11, 0)), "")))</f>
        <v/>
      </c>
      <c r="BJ1082" s="12"/>
      <c r="BN1082" s="19" t="str" cm="1">
        <f t="array" ref="BN1082">IF($AZ$10="", "", IF(IFERROR(INDEX($B1082:$AE1082, $BK1082, MATCH($AZ$10, $B$11:$AE$11, 0)), "")="", "", IFERROR(INDEX($B1082:$AE1082, $BK1082, MATCH($AZ$10, $B$11:$AE$11, 0)), "")))</f>
        <v/>
      </c>
      <c r="BO1082" s="19" t="str">
        <f t="shared" si="258"/>
        <v/>
      </c>
      <c r="BP1082" s="19" t="str">
        <f t="shared" si="259"/>
        <v/>
      </c>
      <c r="BQ1082" s="19" t="str">
        <f t="shared" si="260"/>
        <v/>
      </c>
      <c r="BR1082" s="30" t="str">
        <f t="shared" si="261"/>
        <v/>
      </c>
      <c r="BS1082" s="19" t="str">
        <f t="shared" si="262"/>
        <v/>
      </c>
      <c r="BT1082" s="40" t="str" cm="1">
        <f t="array" ref="BT1082">IFERROR(DATE(INDEX($BQ1082:$BS1082, $BK1082, MATCH($BN$5, $BQ$10:$BS$10, 0)), INDEX($BQ1082:$BS1082, $BK1082, MATCH($BN$4, $BQ$10:$BS$10, 0)), INDEX($BQ1082:$BS1082, $BK1082, MATCH($BN$3, $BQ$10:$BS$10, 0))), "")</f>
        <v/>
      </c>
      <c r="BV1082" s="19" t="str">
        <f t="shared" si="263"/>
        <v/>
      </c>
      <c r="BX1082" s="19" t="str">
        <f t="shared" si="264"/>
        <v/>
      </c>
      <c r="BZ1082" s="30" t="str">
        <f t="shared" si="268"/>
        <v/>
      </c>
      <c r="CA1082" s="13" t="str">
        <f t="shared" si="269"/>
        <v/>
      </c>
      <c r="CB1082" s="13" t="str">
        <f t="shared" si="270"/>
        <v/>
      </c>
      <c r="CC1082" s="13" t="str">
        <f t="shared" si="271"/>
        <v/>
      </c>
      <c r="CD1082" s="32" t="str">
        <f t="shared" si="272"/>
        <v/>
      </c>
      <c r="CF1082" s="52" t="str">
        <f t="shared" si="265"/>
        <v/>
      </c>
      <c r="CH1082" s="19" t="str">
        <f>IF($CF1082="", "", COUNTIF($CF$12:$CF$1210, "&gt;"&amp;$CF1082)+1+COUNTIF($CF$12:$CF1082, $CF1082)-1)</f>
        <v/>
      </c>
      <c r="CJ1082" s="19" t="str">
        <f t="shared" si="266"/>
        <v/>
      </c>
      <c r="CL1082" s="87" t="str">
        <f t="shared" si="267"/>
        <v/>
      </c>
    </row>
    <row r="1083" spans="1:90" x14ac:dyDescent="0.25">
      <c r="A1083" s="11" t="s">
        <v>0</v>
      </c>
      <c r="B1083" s="5"/>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7"/>
      <c r="AF1083" s="11" t="s">
        <v>0</v>
      </c>
      <c r="AG1083" s="12"/>
      <c r="AH1083" s="12"/>
      <c r="AI1083" s="12"/>
      <c r="AJ1083" s="12"/>
      <c r="AK1083" s="12"/>
      <c r="AL1083" s="12"/>
      <c r="AM1083" s="12"/>
      <c r="AN1083" s="12"/>
      <c r="AO1083" s="12"/>
      <c r="AP1083" s="12"/>
      <c r="AQ1083" s="12"/>
      <c r="AR1083" s="12"/>
      <c r="AS1083" s="12"/>
      <c r="AT1083" s="12"/>
      <c r="AU1083" s="12"/>
      <c r="AV1083" s="12"/>
      <c r="AW1083" s="12"/>
      <c r="AX1083" s="12"/>
      <c r="AY1083" s="12"/>
      <c r="AZ1083" s="37" t="str">
        <f t="shared" si="257"/>
        <v/>
      </c>
      <c r="BA1083" s="13" t="str" cm="1">
        <f t="array" ref="BA1083">IF(BA$10="", "", IF(IFERROR(INDEX($B1083:$AE1083, $BK1083, MATCH(BA$10, $B$11:$AE$11, 0)), "")="", "", IFERROR(VALUE(INDEX($B1083:$AE1083, $BK1083, MATCH(BA$10, $B$11:$AE$11, 0))), "")))</f>
        <v/>
      </c>
      <c r="BB1083" s="13" t="str" cm="1">
        <f t="array" ref="BB1083">IF(BB$10="", "", IF(IFERROR(INDEX($B1083:$AE1083, $BK1083, MATCH(BB$10, $B$11:$AE$11, 0)), "")="", "", IFERROR(VALUE(INDEX($B1083:$AE1083, $BK1083, MATCH(BB$10, $B$11:$AE$11, 0))), "")))</f>
        <v/>
      </c>
      <c r="BC1083" s="13" t="str" cm="1">
        <f t="array" ref="BC1083">IF(BC$10="", "", IF(IFERROR(INDEX($B1083:$AE1083, $BK1083, MATCH(BC$10, $B$11:$AE$11, 0)), "")="", "", IFERROR(VALUE(INDEX($B1083:$AE1083, $BK1083, MATCH(BC$10, $B$11:$AE$11, 0))), "")))</f>
        <v/>
      </c>
      <c r="BD1083" s="13" t="str" cm="1">
        <f t="array" ref="BD1083">IF(BD$10="", "", IF(IFERROR(INDEX($B1083:$AE1083, $BK1083, MATCH(BD$10, $B$11:$AE$11, 0)), "")="", "", IFERROR(VALUE(INDEX($B1083:$AE1083, $BK1083, MATCH(BD$10, $B$11:$AE$11, 0))), "")))</f>
        <v/>
      </c>
      <c r="BE1083" s="32" t="str" cm="1">
        <f t="array" ref="BE1083">IF(BE$10="", "", IF(IFERROR(INDEX($B1083:$AE1083, $BK1083, MATCH(BE$10, $B$11:$AE$11, 0)), "")="", "", IFERROR(VALUE(INDEX($B1083:$AE1083, $BK1083, MATCH(BE$10, $B$11:$AE$11, 0))), "")))</f>
        <v/>
      </c>
      <c r="BF1083" s="12"/>
      <c r="BG1083" s="44" t="str" cm="1">
        <f t="array" ref="BG1083">IF(BG$10="", "", IF(IFERROR(INDEX($B1083:$AE1083, $BK1083, MATCH(BG$10, $B$11:$AE$11, 0)), "")="", "", IFERROR(LEFT(INDEX($B1083:$AE1083, $BK1083, MATCH(BG$10, $B$11:$AE$11, 0)), 70), "")))</f>
        <v/>
      </c>
      <c r="BH1083" s="12"/>
      <c r="BI1083" s="44" t="str" cm="1">
        <f t="array" ref="BI1083">IF(BI$10="", "", IF(IFERROR(INDEX($B1083:$AE1083, $BK1083, MATCH(BI$10, $B$11:$AE$11, 0)), "")="", "", IFERROR(INDEX($B1083:$AE1083, $BK1083, MATCH(BI$10, $B$11:$AE$11, 0)), "")))</f>
        <v/>
      </c>
      <c r="BJ1083" s="12"/>
      <c r="BN1083" s="19" t="str" cm="1">
        <f t="array" ref="BN1083">IF($AZ$10="", "", IF(IFERROR(INDEX($B1083:$AE1083, $BK1083, MATCH($AZ$10, $B$11:$AE$11, 0)), "")="", "", IFERROR(INDEX($B1083:$AE1083, $BK1083, MATCH($AZ$10, $B$11:$AE$11, 0)), "")))</f>
        <v/>
      </c>
      <c r="BO1083" s="19" t="str">
        <f t="shared" si="258"/>
        <v/>
      </c>
      <c r="BP1083" s="19" t="str">
        <f t="shared" si="259"/>
        <v/>
      </c>
      <c r="BQ1083" s="19" t="str">
        <f t="shared" si="260"/>
        <v/>
      </c>
      <c r="BR1083" s="30" t="str">
        <f t="shared" si="261"/>
        <v/>
      </c>
      <c r="BS1083" s="19" t="str">
        <f t="shared" si="262"/>
        <v/>
      </c>
      <c r="BT1083" s="40" t="str" cm="1">
        <f t="array" ref="BT1083">IFERROR(DATE(INDEX($BQ1083:$BS1083, $BK1083, MATCH($BN$5, $BQ$10:$BS$10, 0)), INDEX($BQ1083:$BS1083, $BK1083, MATCH($BN$4, $BQ$10:$BS$10, 0)), INDEX($BQ1083:$BS1083, $BK1083, MATCH($BN$3, $BQ$10:$BS$10, 0))), "")</f>
        <v/>
      </c>
      <c r="BV1083" s="19" t="str">
        <f t="shared" si="263"/>
        <v/>
      </c>
      <c r="BX1083" s="19" t="str">
        <f t="shared" si="264"/>
        <v/>
      </c>
      <c r="BZ1083" s="30" t="str">
        <f t="shared" si="268"/>
        <v/>
      </c>
      <c r="CA1083" s="13" t="str">
        <f t="shared" si="269"/>
        <v/>
      </c>
      <c r="CB1083" s="13" t="str">
        <f t="shared" si="270"/>
        <v/>
      </c>
      <c r="CC1083" s="13" t="str">
        <f t="shared" si="271"/>
        <v/>
      </c>
      <c r="CD1083" s="32" t="str">
        <f t="shared" si="272"/>
        <v/>
      </c>
      <c r="CF1083" s="52" t="str">
        <f t="shared" si="265"/>
        <v/>
      </c>
      <c r="CH1083" s="19" t="str">
        <f>IF($CF1083="", "", COUNTIF($CF$12:$CF$1210, "&gt;"&amp;$CF1083)+1+COUNTIF($CF$12:$CF1083, $CF1083)-1)</f>
        <v/>
      </c>
      <c r="CJ1083" s="19" t="str">
        <f t="shared" si="266"/>
        <v/>
      </c>
      <c r="CL1083" s="87" t="str">
        <f t="shared" si="267"/>
        <v/>
      </c>
    </row>
    <row r="1084" spans="1:90" x14ac:dyDescent="0.25">
      <c r="A1084" s="11" t="s">
        <v>0</v>
      </c>
      <c r="B1084" s="5"/>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7"/>
      <c r="AF1084" s="11" t="s">
        <v>0</v>
      </c>
      <c r="AG1084" s="12"/>
      <c r="AH1084" s="12"/>
      <c r="AI1084" s="12"/>
      <c r="AJ1084" s="12"/>
      <c r="AK1084" s="12"/>
      <c r="AL1084" s="12"/>
      <c r="AM1084" s="12"/>
      <c r="AN1084" s="12"/>
      <c r="AO1084" s="12"/>
      <c r="AP1084" s="12"/>
      <c r="AQ1084" s="12"/>
      <c r="AR1084" s="12"/>
      <c r="AS1084" s="12"/>
      <c r="AT1084" s="12"/>
      <c r="AU1084" s="12"/>
      <c r="AV1084" s="12"/>
      <c r="AW1084" s="12"/>
      <c r="AX1084" s="12"/>
      <c r="AY1084" s="12"/>
      <c r="AZ1084" s="37" t="str">
        <f t="shared" si="257"/>
        <v/>
      </c>
      <c r="BA1084" s="13" t="str" cm="1">
        <f t="array" ref="BA1084">IF(BA$10="", "", IF(IFERROR(INDEX($B1084:$AE1084, $BK1084, MATCH(BA$10, $B$11:$AE$11, 0)), "")="", "", IFERROR(VALUE(INDEX($B1084:$AE1084, $BK1084, MATCH(BA$10, $B$11:$AE$11, 0))), "")))</f>
        <v/>
      </c>
      <c r="BB1084" s="13" t="str" cm="1">
        <f t="array" ref="BB1084">IF(BB$10="", "", IF(IFERROR(INDEX($B1084:$AE1084, $BK1084, MATCH(BB$10, $B$11:$AE$11, 0)), "")="", "", IFERROR(VALUE(INDEX($B1084:$AE1084, $BK1084, MATCH(BB$10, $B$11:$AE$11, 0))), "")))</f>
        <v/>
      </c>
      <c r="BC1084" s="13" t="str" cm="1">
        <f t="array" ref="BC1084">IF(BC$10="", "", IF(IFERROR(INDEX($B1084:$AE1084, $BK1084, MATCH(BC$10, $B$11:$AE$11, 0)), "")="", "", IFERROR(VALUE(INDEX($B1084:$AE1084, $BK1084, MATCH(BC$10, $B$11:$AE$11, 0))), "")))</f>
        <v/>
      </c>
      <c r="BD1084" s="13" t="str" cm="1">
        <f t="array" ref="BD1084">IF(BD$10="", "", IF(IFERROR(INDEX($B1084:$AE1084, $BK1084, MATCH(BD$10, $B$11:$AE$11, 0)), "")="", "", IFERROR(VALUE(INDEX($B1084:$AE1084, $BK1084, MATCH(BD$10, $B$11:$AE$11, 0))), "")))</f>
        <v/>
      </c>
      <c r="BE1084" s="32" t="str" cm="1">
        <f t="array" ref="BE1084">IF(BE$10="", "", IF(IFERROR(INDEX($B1084:$AE1084, $BK1084, MATCH(BE$10, $B$11:$AE$11, 0)), "")="", "", IFERROR(VALUE(INDEX($B1084:$AE1084, $BK1084, MATCH(BE$10, $B$11:$AE$11, 0))), "")))</f>
        <v/>
      </c>
      <c r="BF1084" s="12"/>
      <c r="BG1084" s="44" t="str" cm="1">
        <f t="array" ref="BG1084">IF(BG$10="", "", IF(IFERROR(INDEX($B1084:$AE1084, $BK1084, MATCH(BG$10, $B$11:$AE$11, 0)), "")="", "", IFERROR(LEFT(INDEX($B1084:$AE1084, $BK1084, MATCH(BG$10, $B$11:$AE$11, 0)), 70), "")))</f>
        <v/>
      </c>
      <c r="BH1084" s="12"/>
      <c r="BI1084" s="44" t="str" cm="1">
        <f t="array" ref="BI1084">IF(BI$10="", "", IF(IFERROR(INDEX($B1084:$AE1084, $BK1084, MATCH(BI$10, $B$11:$AE$11, 0)), "")="", "", IFERROR(INDEX($B1084:$AE1084, $BK1084, MATCH(BI$10, $B$11:$AE$11, 0)), "")))</f>
        <v/>
      </c>
      <c r="BJ1084" s="12"/>
      <c r="BN1084" s="19" t="str" cm="1">
        <f t="array" ref="BN1084">IF($AZ$10="", "", IF(IFERROR(INDEX($B1084:$AE1084, $BK1084, MATCH($AZ$10, $B$11:$AE$11, 0)), "")="", "", IFERROR(INDEX($B1084:$AE1084, $BK1084, MATCH($AZ$10, $B$11:$AE$11, 0)), "")))</f>
        <v/>
      </c>
      <c r="BO1084" s="19" t="str">
        <f t="shared" si="258"/>
        <v/>
      </c>
      <c r="BP1084" s="19" t="str">
        <f t="shared" si="259"/>
        <v/>
      </c>
      <c r="BQ1084" s="19" t="str">
        <f t="shared" si="260"/>
        <v/>
      </c>
      <c r="BR1084" s="30" t="str">
        <f t="shared" si="261"/>
        <v/>
      </c>
      <c r="BS1084" s="19" t="str">
        <f t="shared" si="262"/>
        <v/>
      </c>
      <c r="BT1084" s="40" t="str" cm="1">
        <f t="array" ref="BT1084">IFERROR(DATE(INDEX($BQ1084:$BS1084, $BK1084, MATCH($BN$5, $BQ$10:$BS$10, 0)), INDEX($BQ1084:$BS1084, $BK1084, MATCH($BN$4, $BQ$10:$BS$10, 0)), INDEX($BQ1084:$BS1084, $BK1084, MATCH($BN$3, $BQ$10:$BS$10, 0))), "")</f>
        <v/>
      </c>
      <c r="BV1084" s="19" t="str">
        <f t="shared" si="263"/>
        <v/>
      </c>
      <c r="BX1084" s="19" t="str">
        <f t="shared" si="264"/>
        <v/>
      </c>
      <c r="BZ1084" s="30" t="str">
        <f t="shared" si="268"/>
        <v/>
      </c>
      <c r="CA1084" s="13" t="str">
        <f t="shared" si="269"/>
        <v/>
      </c>
      <c r="CB1084" s="13" t="str">
        <f t="shared" si="270"/>
        <v/>
      </c>
      <c r="CC1084" s="13" t="str">
        <f t="shared" si="271"/>
        <v/>
      </c>
      <c r="CD1084" s="32" t="str">
        <f t="shared" si="272"/>
        <v/>
      </c>
      <c r="CF1084" s="52" t="str">
        <f t="shared" si="265"/>
        <v/>
      </c>
      <c r="CH1084" s="19" t="str">
        <f>IF($CF1084="", "", COUNTIF($CF$12:$CF$1210, "&gt;"&amp;$CF1084)+1+COUNTIF($CF$12:$CF1084, $CF1084)-1)</f>
        <v/>
      </c>
      <c r="CJ1084" s="19" t="str">
        <f t="shared" si="266"/>
        <v/>
      </c>
      <c r="CL1084" s="87" t="str">
        <f t="shared" si="267"/>
        <v/>
      </c>
    </row>
    <row r="1085" spans="1:90" x14ac:dyDescent="0.25">
      <c r="A1085" s="11" t="s">
        <v>0</v>
      </c>
      <c r="B1085" s="5"/>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7"/>
      <c r="AF1085" s="11" t="s">
        <v>0</v>
      </c>
      <c r="AG1085" s="12"/>
      <c r="AH1085" s="12"/>
      <c r="AI1085" s="12"/>
      <c r="AJ1085" s="12"/>
      <c r="AK1085" s="12"/>
      <c r="AL1085" s="12"/>
      <c r="AM1085" s="12"/>
      <c r="AN1085" s="12"/>
      <c r="AO1085" s="12"/>
      <c r="AP1085" s="12"/>
      <c r="AQ1085" s="12"/>
      <c r="AR1085" s="12"/>
      <c r="AS1085" s="12"/>
      <c r="AT1085" s="12"/>
      <c r="AU1085" s="12"/>
      <c r="AV1085" s="12"/>
      <c r="AW1085" s="12"/>
      <c r="AX1085" s="12"/>
      <c r="AY1085" s="12"/>
      <c r="AZ1085" s="37" t="str">
        <f t="shared" si="257"/>
        <v/>
      </c>
      <c r="BA1085" s="13" t="str" cm="1">
        <f t="array" ref="BA1085">IF(BA$10="", "", IF(IFERROR(INDEX($B1085:$AE1085, $BK1085, MATCH(BA$10, $B$11:$AE$11, 0)), "")="", "", IFERROR(VALUE(INDEX($B1085:$AE1085, $BK1085, MATCH(BA$10, $B$11:$AE$11, 0))), "")))</f>
        <v/>
      </c>
      <c r="BB1085" s="13" t="str" cm="1">
        <f t="array" ref="BB1085">IF(BB$10="", "", IF(IFERROR(INDEX($B1085:$AE1085, $BK1085, MATCH(BB$10, $B$11:$AE$11, 0)), "")="", "", IFERROR(VALUE(INDEX($B1085:$AE1085, $BK1085, MATCH(BB$10, $B$11:$AE$11, 0))), "")))</f>
        <v/>
      </c>
      <c r="BC1085" s="13" t="str" cm="1">
        <f t="array" ref="BC1085">IF(BC$10="", "", IF(IFERROR(INDEX($B1085:$AE1085, $BK1085, MATCH(BC$10, $B$11:$AE$11, 0)), "")="", "", IFERROR(VALUE(INDEX($B1085:$AE1085, $BK1085, MATCH(BC$10, $B$11:$AE$11, 0))), "")))</f>
        <v/>
      </c>
      <c r="BD1085" s="13" t="str" cm="1">
        <f t="array" ref="BD1085">IF(BD$10="", "", IF(IFERROR(INDEX($B1085:$AE1085, $BK1085, MATCH(BD$10, $B$11:$AE$11, 0)), "")="", "", IFERROR(VALUE(INDEX($B1085:$AE1085, $BK1085, MATCH(BD$10, $B$11:$AE$11, 0))), "")))</f>
        <v/>
      </c>
      <c r="BE1085" s="32" t="str" cm="1">
        <f t="array" ref="BE1085">IF(BE$10="", "", IF(IFERROR(INDEX($B1085:$AE1085, $BK1085, MATCH(BE$10, $B$11:$AE$11, 0)), "")="", "", IFERROR(VALUE(INDEX($B1085:$AE1085, $BK1085, MATCH(BE$10, $B$11:$AE$11, 0))), "")))</f>
        <v/>
      </c>
      <c r="BF1085" s="12"/>
      <c r="BG1085" s="44" t="str" cm="1">
        <f t="array" ref="BG1085">IF(BG$10="", "", IF(IFERROR(INDEX($B1085:$AE1085, $BK1085, MATCH(BG$10, $B$11:$AE$11, 0)), "")="", "", IFERROR(LEFT(INDEX($B1085:$AE1085, $BK1085, MATCH(BG$10, $B$11:$AE$11, 0)), 70), "")))</f>
        <v/>
      </c>
      <c r="BH1085" s="12"/>
      <c r="BI1085" s="44" t="str" cm="1">
        <f t="array" ref="BI1085">IF(BI$10="", "", IF(IFERROR(INDEX($B1085:$AE1085, $BK1085, MATCH(BI$10, $B$11:$AE$11, 0)), "")="", "", IFERROR(INDEX($B1085:$AE1085, $BK1085, MATCH(BI$10, $B$11:$AE$11, 0)), "")))</f>
        <v/>
      </c>
      <c r="BJ1085" s="12"/>
      <c r="BN1085" s="19" t="str" cm="1">
        <f t="array" ref="BN1085">IF($AZ$10="", "", IF(IFERROR(INDEX($B1085:$AE1085, $BK1085, MATCH($AZ$10, $B$11:$AE$11, 0)), "")="", "", IFERROR(INDEX($B1085:$AE1085, $BK1085, MATCH($AZ$10, $B$11:$AE$11, 0)), "")))</f>
        <v/>
      </c>
      <c r="BO1085" s="19" t="str">
        <f t="shared" si="258"/>
        <v/>
      </c>
      <c r="BP1085" s="19" t="str">
        <f t="shared" si="259"/>
        <v/>
      </c>
      <c r="BQ1085" s="19" t="str">
        <f t="shared" si="260"/>
        <v/>
      </c>
      <c r="BR1085" s="30" t="str">
        <f t="shared" si="261"/>
        <v/>
      </c>
      <c r="BS1085" s="19" t="str">
        <f t="shared" si="262"/>
        <v/>
      </c>
      <c r="BT1085" s="40" t="str" cm="1">
        <f t="array" ref="BT1085">IFERROR(DATE(INDEX($BQ1085:$BS1085, $BK1085, MATCH($BN$5, $BQ$10:$BS$10, 0)), INDEX($BQ1085:$BS1085, $BK1085, MATCH($BN$4, $BQ$10:$BS$10, 0)), INDEX($BQ1085:$BS1085, $BK1085, MATCH($BN$3, $BQ$10:$BS$10, 0))), "")</f>
        <v/>
      </c>
      <c r="BV1085" s="19" t="str">
        <f t="shared" si="263"/>
        <v/>
      </c>
      <c r="BX1085" s="19" t="str">
        <f t="shared" si="264"/>
        <v/>
      </c>
      <c r="BZ1085" s="30" t="str">
        <f t="shared" si="268"/>
        <v/>
      </c>
      <c r="CA1085" s="13" t="str">
        <f t="shared" si="269"/>
        <v/>
      </c>
      <c r="CB1085" s="13" t="str">
        <f t="shared" si="270"/>
        <v/>
      </c>
      <c r="CC1085" s="13" t="str">
        <f t="shared" si="271"/>
        <v/>
      </c>
      <c r="CD1085" s="32" t="str">
        <f t="shared" si="272"/>
        <v/>
      </c>
      <c r="CF1085" s="52" t="str">
        <f t="shared" si="265"/>
        <v/>
      </c>
      <c r="CH1085" s="19" t="str">
        <f>IF($CF1085="", "", COUNTIF($CF$12:$CF$1210, "&gt;"&amp;$CF1085)+1+COUNTIF($CF$12:$CF1085, $CF1085)-1)</f>
        <v/>
      </c>
      <c r="CJ1085" s="19" t="str">
        <f t="shared" si="266"/>
        <v/>
      </c>
      <c r="CL1085" s="87" t="str">
        <f t="shared" si="267"/>
        <v/>
      </c>
    </row>
    <row r="1086" spans="1:90" x14ac:dyDescent="0.25">
      <c r="A1086" s="11" t="s">
        <v>0</v>
      </c>
      <c r="B1086" s="5"/>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7"/>
      <c r="AF1086" s="11" t="s">
        <v>0</v>
      </c>
      <c r="AG1086" s="12"/>
      <c r="AH1086" s="12"/>
      <c r="AI1086" s="12"/>
      <c r="AJ1086" s="12"/>
      <c r="AK1086" s="12"/>
      <c r="AL1086" s="12"/>
      <c r="AM1086" s="12"/>
      <c r="AN1086" s="12"/>
      <c r="AO1086" s="12"/>
      <c r="AP1086" s="12"/>
      <c r="AQ1086" s="12"/>
      <c r="AR1086" s="12"/>
      <c r="AS1086" s="12"/>
      <c r="AT1086" s="12"/>
      <c r="AU1086" s="12"/>
      <c r="AV1086" s="12"/>
      <c r="AW1086" s="12"/>
      <c r="AX1086" s="12"/>
      <c r="AY1086" s="12"/>
      <c r="AZ1086" s="37" t="str">
        <f t="shared" si="257"/>
        <v/>
      </c>
      <c r="BA1086" s="13" t="str" cm="1">
        <f t="array" ref="BA1086">IF(BA$10="", "", IF(IFERROR(INDEX($B1086:$AE1086, $BK1086, MATCH(BA$10, $B$11:$AE$11, 0)), "")="", "", IFERROR(VALUE(INDEX($B1086:$AE1086, $BK1086, MATCH(BA$10, $B$11:$AE$11, 0))), "")))</f>
        <v/>
      </c>
      <c r="BB1086" s="13" t="str" cm="1">
        <f t="array" ref="BB1086">IF(BB$10="", "", IF(IFERROR(INDEX($B1086:$AE1086, $BK1086, MATCH(BB$10, $B$11:$AE$11, 0)), "")="", "", IFERROR(VALUE(INDEX($B1086:$AE1086, $BK1086, MATCH(BB$10, $B$11:$AE$11, 0))), "")))</f>
        <v/>
      </c>
      <c r="BC1086" s="13" t="str" cm="1">
        <f t="array" ref="BC1086">IF(BC$10="", "", IF(IFERROR(INDEX($B1086:$AE1086, $BK1086, MATCH(BC$10, $B$11:$AE$11, 0)), "")="", "", IFERROR(VALUE(INDEX($B1086:$AE1086, $BK1086, MATCH(BC$10, $B$11:$AE$11, 0))), "")))</f>
        <v/>
      </c>
      <c r="BD1086" s="13" t="str" cm="1">
        <f t="array" ref="BD1086">IF(BD$10="", "", IF(IFERROR(INDEX($B1086:$AE1086, $BK1086, MATCH(BD$10, $B$11:$AE$11, 0)), "")="", "", IFERROR(VALUE(INDEX($B1086:$AE1086, $BK1086, MATCH(BD$10, $B$11:$AE$11, 0))), "")))</f>
        <v/>
      </c>
      <c r="BE1086" s="32" t="str" cm="1">
        <f t="array" ref="BE1086">IF(BE$10="", "", IF(IFERROR(INDEX($B1086:$AE1086, $BK1086, MATCH(BE$10, $B$11:$AE$11, 0)), "")="", "", IFERROR(VALUE(INDEX($B1086:$AE1086, $BK1086, MATCH(BE$10, $B$11:$AE$11, 0))), "")))</f>
        <v/>
      </c>
      <c r="BF1086" s="12"/>
      <c r="BG1086" s="44" t="str" cm="1">
        <f t="array" ref="BG1086">IF(BG$10="", "", IF(IFERROR(INDEX($B1086:$AE1086, $BK1086, MATCH(BG$10, $B$11:$AE$11, 0)), "")="", "", IFERROR(LEFT(INDEX($B1086:$AE1086, $BK1086, MATCH(BG$10, $B$11:$AE$11, 0)), 70), "")))</f>
        <v/>
      </c>
      <c r="BH1086" s="12"/>
      <c r="BI1086" s="44" t="str" cm="1">
        <f t="array" ref="BI1086">IF(BI$10="", "", IF(IFERROR(INDEX($B1086:$AE1086, $BK1086, MATCH(BI$10, $B$11:$AE$11, 0)), "")="", "", IFERROR(INDEX($B1086:$AE1086, $BK1086, MATCH(BI$10, $B$11:$AE$11, 0)), "")))</f>
        <v/>
      </c>
      <c r="BJ1086" s="12"/>
      <c r="BN1086" s="19" t="str" cm="1">
        <f t="array" ref="BN1086">IF($AZ$10="", "", IF(IFERROR(INDEX($B1086:$AE1086, $BK1086, MATCH($AZ$10, $B$11:$AE$11, 0)), "")="", "", IFERROR(INDEX($B1086:$AE1086, $BK1086, MATCH($AZ$10, $B$11:$AE$11, 0)), "")))</f>
        <v/>
      </c>
      <c r="BO1086" s="19" t="str">
        <f t="shared" si="258"/>
        <v/>
      </c>
      <c r="BP1086" s="19" t="str">
        <f t="shared" si="259"/>
        <v/>
      </c>
      <c r="BQ1086" s="19" t="str">
        <f t="shared" si="260"/>
        <v/>
      </c>
      <c r="BR1086" s="30" t="str">
        <f t="shared" si="261"/>
        <v/>
      </c>
      <c r="BS1086" s="19" t="str">
        <f t="shared" si="262"/>
        <v/>
      </c>
      <c r="BT1086" s="40" t="str" cm="1">
        <f t="array" ref="BT1086">IFERROR(DATE(INDEX($BQ1086:$BS1086, $BK1086, MATCH($BN$5, $BQ$10:$BS$10, 0)), INDEX($BQ1086:$BS1086, $BK1086, MATCH($BN$4, $BQ$10:$BS$10, 0)), INDEX($BQ1086:$BS1086, $BK1086, MATCH($BN$3, $BQ$10:$BS$10, 0))), "")</f>
        <v/>
      </c>
      <c r="BV1086" s="19" t="str">
        <f t="shared" si="263"/>
        <v/>
      </c>
      <c r="BX1086" s="19" t="str">
        <f t="shared" si="264"/>
        <v/>
      </c>
      <c r="BZ1086" s="30" t="str">
        <f t="shared" si="268"/>
        <v/>
      </c>
      <c r="CA1086" s="13" t="str">
        <f t="shared" si="269"/>
        <v/>
      </c>
      <c r="CB1086" s="13" t="str">
        <f t="shared" si="270"/>
        <v/>
      </c>
      <c r="CC1086" s="13" t="str">
        <f t="shared" si="271"/>
        <v/>
      </c>
      <c r="CD1086" s="32" t="str">
        <f t="shared" si="272"/>
        <v/>
      </c>
      <c r="CF1086" s="52" t="str">
        <f t="shared" si="265"/>
        <v/>
      </c>
      <c r="CH1086" s="19" t="str">
        <f>IF($CF1086="", "", COUNTIF($CF$12:$CF$1210, "&gt;"&amp;$CF1086)+1+COUNTIF($CF$12:$CF1086, $CF1086)-1)</f>
        <v/>
      </c>
      <c r="CJ1086" s="19" t="str">
        <f t="shared" si="266"/>
        <v/>
      </c>
      <c r="CL1086" s="87" t="str">
        <f t="shared" si="267"/>
        <v/>
      </c>
    </row>
    <row r="1087" spans="1:90" x14ac:dyDescent="0.25">
      <c r="A1087" s="11" t="s">
        <v>0</v>
      </c>
      <c r="B1087" s="5"/>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7"/>
      <c r="AF1087" s="11" t="s">
        <v>0</v>
      </c>
      <c r="AG1087" s="12"/>
      <c r="AH1087" s="12"/>
      <c r="AI1087" s="12"/>
      <c r="AJ1087" s="12"/>
      <c r="AK1087" s="12"/>
      <c r="AL1087" s="12"/>
      <c r="AM1087" s="12"/>
      <c r="AN1087" s="12"/>
      <c r="AO1087" s="12"/>
      <c r="AP1087" s="12"/>
      <c r="AQ1087" s="12"/>
      <c r="AR1087" s="12"/>
      <c r="AS1087" s="12"/>
      <c r="AT1087" s="12"/>
      <c r="AU1087" s="12"/>
      <c r="AV1087" s="12"/>
      <c r="AW1087" s="12"/>
      <c r="AX1087" s="12"/>
      <c r="AY1087" s="12"/>
      <c r="AZ1087" s="37" t="str">
        <f t="shared" si="257"/>
        <v/>
      </c>
      <c r="BA1087" s="13" t="str" cm="1">
        <f t="array" ref="BA1087">IF(BA$10="", "", IF(IFERROR(INDEX($B1087:$AE1087, $BK1087, MATCH(BA$10, $B$11:$AE$11, 0)), "")="", "", IFERROR(VALUE(INDEX($B1087:$AE1087, $BK1087, MATCH(BA$10, $B$11:$AE$11, 0))), "")))</f>
        <v/>
      </c>
      <c r="BB1087" s="13" t="str" cm="1">
        <f t="array" ref="BB1087">IF(BB$10="", "", IF(IFERROR(INDEX($B1087:$AE1087, $BK1087, MATCH(BB$10, $B$11:$AE$11, 0)), "")="", "", IFERROR(VALUE(INDEX($B1087:$AE1087, $BK1087, MATCH(BB$10, $B$11:$AE$11, 0))), "")))</f>
        <v/>
      </c>
      <c r="BC1087" s="13" t="str" cm="1">
        <f t="array" ref="BC1087">IF(BC$10="", "", IF(IFERROR(INDEX($B1087:$AE1087, $BK1087, MATCH(BC$10, $B$11:$AE$11, 0)), "")="", "", IFERROR(VALUE(INDEX($B1087:$AE1087, $BK1087, MATCH(BC$10, $B$11:$AE$11, 0))), "")))</f>
        <v/>
      </c>
      <c r="BD1087" s="13" t="str" cm="1">
        <f t="array" ref="BD1087">IF(BD$10="", "", IF(IFERROR(INDEX($B1087:$AE1087, $BK1087, MATCH(BD$10, $B$11:$AE$11, 0)), "")="", "", IFERROR(VALUE(INDEX($B1087:$AE1087, $BK1087, MATCH(BD$10, $B$11:$AE$11, 0))), "")))</f>
        <v/>
      </c>
      <c r="BE1087" s="32" t="str" cm="1">
        <f t="array" ref="BE1087">IF(BE$10="", "", IF(IFERROR(INDEX($B1087:$AE1087, $BK1087, MATCH(BE$10, $B$11:$AE$11, 0)), "")="", "", IFERROR(VALUE(INDEX($B1087:$AE1087, $BK1087, MATCH(BE$10, $B$11:$AE$11, 0))), "")))</f>
        <v/>
      </c>
      <c r="BF1087" s="12"/>
      <c r="BG1087" s="44" t="str" cm="1">
        <f t="array" ref="BG1087">IF(BG$10="", "", IF(IFERROR(INDEX($B1087:$AE1087, $BK1087, MATCH(BG$10, $B$11:$AE$11, 0)), "")="", "", IFERROR(LEFT(INDEX($B1087:$AE1087, $BK1087, MATCH(BG$10, $B$11:$AE$11, 0)), 70), "")))</f>
        <v/>
      </c>
      <c r="BH1087" s="12"/>
      <c r="BI1087" s="44" t="str" cm="1">
        <f t="array" ref="BI1087">IF(BI$10="", "", IF(IFERROR(INDEX($B1087:$AE1087, $BK1087, MATCH(BI$10, $B$11:$AE$11, 0)), "")="", "", IFERROR(INDEX($B1087:$AE1087, $BK1087, MATCH(BI$10, $B$11:$AE$11, 0)), "")))</f>
        <v/>
      </c>
      <c r="BJ1087" s="12"/>
      <c r="BN1087" s="19" t="str" cm="1">
        <f t="array" ref="BN1087">IF($AZ$10="", "", IF(IFERROR(INDEX($B1087:$AE1087, $BK1087, MATCH($AZ$10, $B$11:$AE$11, 0)), "")="", "", IFERROR(INDEX($B1087:$AE1087, $BK1087, MATCH($AZ$10, $B$11:$AE$11, 0)), "")))</f>
        <v/>
      </c>
      <c r="BO1087" s="19" t="str">
        <f t="shared" si="258"/>
        <v/>
      </c>
      <c r="BP1087" s="19" t="str">
        <f t="shared" si="259"/>
        <v/>
      </c>
      <c r="BQ1087" s="19" t="str">
        <f t="shared" si="260"/>
        <v/>
      </c>
      <c r="BR1087" s="30" t="str">
        <f t="shared" si="261"/>
        <v/>
      </c>
      <c r="BS1087" s="19" t="str">
        <f t="shared" si="262"/>
        <v/>
      </c>
      <c r="BT1087" s="40" t="str" cm="1">
        <f t="array" ref="BT1087">IFERROR(DATE(INDEX($BQ1087:$BS1087, $BK1087, MATCH($BN$5, $BQ$10:$BS$10, 0)), INDEX($BQ1087:$BS1087, $BK1087, MATCH($BN$4, $BQ$10:$BS$10, 0)), INDEX($BQ1087:$BS1087, $BK1087, MATCH($BN$3, $BQ$10:$BS$10, 0))), "")</f>
        <v/>
      </c>
      <c r="BV1087" s="19" t="str">
        <f t="shared" si="263"/>
        <v/>
      </c>
      <c r="BX1087" s="19" t="str">
        <f t="shared" si="264"/>
        <v/>
      </c>
      <c r="BZ1087" s="30" t="str">
        <f t="shared" si="268"/>
        <v/>
      </c>
      <c r="CA1087" s="13" t="str">
        <f t="shared" si="269"/>
        <v/>
      </c>
      <c r="CB1087" s="13" t="str">
        <f t="shared" si="270"/>
        <v/>
      </c>
      <c r="CC1087" s="13" t="str">
        <f t="shared" si="271"/>
        <v/>
      </c>
      <c r="CD1087" s="32" t="str">
        <f t="shared" si="272"/>
        <v/>
      </c>
      <c r="CF1087" s="52" t="str">
        <f t="shared" si="265"/>
        <v/>
      </c>
      <c r="CH1087" s="19" t="str">
        <f>IF($CF1087="", "", COUNTIF($CF$12:$CF$1210, "&gt;"&amp;$CF1087)+1+COUNTIF($CF$12:$CF1087, $CF1087)-1)</f>
        <v/>
      </c>
      <c r="CJ1087" s="19" t="str">
        <f t="shared" si="266"/>
        <v/>
      </c>
      <c r="CL1087" s="87" t="str">
        <f t="shared" si="267"/>
        <v/>
      </c>
    </row>
    <row r="1088" spans="1:90" x14ac:dyDescent="0.25">
      <c r="A1088" s="11" t="s">
        <v>0</v>
      </c>
      <c r="B1088" s="5"/>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7"/>
      <c r="AF1088" s="11" t="s">
        <v>0</v>
      </c>
      <c r="AG1088" s="12"/>
      <c r="AH1088" s="12"/>
      <c r="AI1088" s="12"/>
      <c r="AJ1088" s="12"/>
      <c r="AK1088" s="12"/>
      <c r="AL1088" s="12"/>
      <c r="AM1088" s="12"/>
      <c r="AN1088" s="12"/>
      <c r="AO1088" s="12"/>
      <c r="AP1088" s="12"/>
      <c r="AQ1088" s="12"/>
      <c r="AR1088" s="12"/>
      <c r="AS1088" s="12"/>
      <c r="AT1088" s="12"/>
      <c r="AU1088" s="12"/>
      <c r="AV1088" s="12"/>
      <c r="AW1088" s="12"/>
      <c r="AX1088" s="12"/>
      <c r="AY1088" s="12"/>
      <c r="AZ1088" s="37" t="str">
        <f t="shared" si="257"/>
        <v/>
      </c>
      <c r="BA1088" s="13" t="str" cm="1">
        <f t="array" ref="BA1088">IF(BA$10="", "", IF(IFERROR(INDEX($B1088:$AE1088, $BK1088, MATCH(BA$10, $B$11:$AE$11, 0)), "")="", "", IFERROR(VALUE(INDEX($B1088:$AE1088, $BK1088, MATCH(BA$10, $B$11:$AE$11, 0))), "")))</f>
        <v/>
      </c>
      <c r="BB1088" s="13" t="str" cm="1">
        <f t="array" ref="BB1088">IF(BB$10="", "", IF(IFERROR(INDEX($B1088:$AE1088, $BK1088, MATCH(BB$10, $B$11:$AE$11, 0)), "")="", "", IFERROR(VALUE(INDEX($B1088:$AE1088, $BK1088, MATCH(BB$10, $B$11:$AE$11, 0))), "")))</f>
        <v/>
      </c>
      <c r="BC1088" s="13" t="str" cm="1">
        <f t="array" ref="BC1088">IF(BC$10="", "", IF(IFERROR(INDEX($B1088:$AE1088, $BK1088, MATCH(BC$10, $B$11:$AE$11, 0)), "")="", "", IFERROR(VALUE(INDEX($B1088:$AE1088, $BK1088, MATCH(BC$10, $B$11:$AE$11, 0))), "")))</f>
        <v/>
      </c>
      <c r="BD1088" s="13" t="str" cm="1">
        <f t="array" ref="BD1088">IF(BD$10="", "", IF(IFERROR(INDEX($B1088:$AE1088, $BK1088, MATCH(BD$10, $B$11:$AE$11, 0)), "")="", "", IFERROR(VALUE(INDEX($B1088:$AE1088, $BK1088, MATCH(BD$10, $B$11:$AE$11, 0))), "")))</f>
        <v/>
      </c>
      <c r="BE1088" s="32" t="str" cm="1">
        <f t="array" ref="BE1088">IF(BE$10="", "", IF(IFERROR(INDEX($B1088:$AE1088, $BK1088, MATCH(BE$10, $B$11:$AE$11, 0)), "")="", "", IFERROR(VALUE(INDEX($B1088:$AE1088, $BK1088, MATCH(BE$10, $B$11:$AE$11, 0))), "")))</f>
        <v/>
      </c>
      <c r="BF1088" s="12"/>
      <c r="BG1088" s="44" t="str" cm="1">
        <f t="array" ref="BG1088">IF(BG$10="", "", IF(IFERROR(INDEX($B1088:$AE1088, $BK1088, MATCH(BG$10, $B$11:$AE$11, 0)), "")="", "", IFERROR(LEFT(INDEX($B1088:$AE1088, $BK1088, MATCH(BG$10, $B$11:$AE$11, 0)), 70), "")))</f>
        <v/>
      </c>
      <c r="BH1088" s="12"/>
      <c r="BI1088" s="44" t="str" cm="1">
        <f t="array" ref="BI1088">IF(BI$10="", "", IF(IFERROR(INDEX($B1088:$AE1088, $BK1088, MATCH(BI$10, $B$11:$AE$11, 0)), "")="", "", IFERROR(INDEX($B1088:$AE1088, $BK1088, MATCH(BI$10, $B$11:$AE$11, 0)), "")))</f>
        <v/>
      </c>
      <c r="BJ1088" s="12"/>
      <c r="BN1088" s="19" t="str" cm="1">
        <f t="array" ref="BN1088">IF($AZ$10="", "", IF(IFERROR(INDEX($B1088:$AE1088, $BK1088, MATCH($AZ$10, $B$11:$AE$11, 0)), "")="", "", IFERROR(INDEX($B1088:$AE1088, $BK1088, MATCH($AZ$10, $B$11:$AE$11, 0)), "")))</f>
        <v/>
      </c>
      <c r="BO1088" s="19" t="str">
        <f t="shared" si="258"/>
        <v/>
      </c>
      <c r="BP1088" s="19" t="str">
        <f t="shared" si="259"/>
        <v/>
      </c>
      <c r="BQ1088" s="19" t="str">
        <f t="shared" si="260"/>
        <v/>
      </c>
      <c r="BR1088" s="30" t="str">
        <f t="shared" si="261"/>
        <v/>
      </c>
      <c r="BS1088" s="19" t="str">
        <f t="shared" si="262"/>
        <v/>
      </c>
      <c r="BT1088" s="40" t="str" cm="1">
        <f t="array" ref="BT1088">IFERROR(DATE(INDEX($BQ1088:$BS1088, $BK1088, MATCH($BN$5, $BQ$10:$BS$10, 0)), INDEX($BQ1088:$BS1088, $BK1088, MATCH($BN$4, $BQ$10:$BS$10, 0)), INDEX($BQ1088:$BS1088, $BK1088, MATCH($BN$3, $BQ$10:$BS$10, 0))), "")</f>
        <v/>
      </c>
      <c r="BV1088" s="19" t="str">
        <f t="shared" si="263"/>
        <v/>
      </c>
      <c r="BX1088" s="19" t="str">
        <f t="shared" si="264"/>
        <v/>
      </c>
      <c r="BZ1088" s="30" t="str">
        <f t="shared" si="268"/>
        <v/>
      </c>
      <c r="CA1088" s="13" t="str">
        <f t="shared" si="269"/>
        <v/>
      </c>
      <c r="CB1088" s="13" t="str">
        <f t="shared" si="270"/>
        <v/>
      </c>
      <c r="CC1088" s="13" t="str">
        <f t="shared" si="271"/>
        <v/>
      </c>
      <c r="CD1088" s="32" t="str">
        <f t="shared" si="272"/>
        <v/>
      </c>
      <c r="CF1088" s="52" t="str">
        <f t="shared" si="265"/>
        <v/>
      </c>
      <c r="CH1088" s="19" t="str">
        <f>IF($CF1088="", "", COUNTIF($CF$12:$CF$1210, "&gt;"&amp;$CF1088)+1+COUNTIF($CF$12:$CF1088, $CF1088)-1)</f>
        <v/>
      </c>
      <c r="CJ1088" s="19" t="str">
        <f t="shared" si="266"/>
        <v/>
      </c>
      <c r="CL1088" s="87" t="str">
        <f t="shared" si="267"/>
        <v/>
      </c>
    </row>
    <row r="1089" spans="1:90" x14ac:dyDescent="0.25">
      <c r="A1089" s="11" t="s">
        <v>0</v>
      </c>
      <c r="B1089" s="5"/>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7"/>
      <c r="AF1089" s="11" t="s">
        <v>0</v>
      </c>
      <c r="AG1089" s="12"/>
      <c r="AH1089" s="12"/>
      <c r="AI1089" s="12"/>
      <c r="AJ1089" s="12"/>
      <c r="AK1089" s="12"/>
      <c r="AL1089" s="12"/>
      <c r="AM1089" s="12"/>
      <c r="AN1089" s="12"/>
      <c r="AO1089" s="12"/>
      <c r="AP1089" s="12"/>
      <c r="AQ1089" s="12"/>
      <c r="AR1089" s="12"/>
      <c r="AS1089" s="12"/>
      <c r="AT1089" s="12"/>
      <c r="AU1089" s="12"/>
      <c r="AV1089" s="12"/>
      <c r="AW1089" s="12"/>
      <c r="AX1089" s="12"/>
      <c r="AY1089" s="12"/>
      <c r="AZ1089" s="37" t="str">
        <f t="shared" si="257"/>
        <v/>
      </c>
      <c r="BA1089" s="13" t="str" cm="1">
        <f t="array" ref="BA1089">IF(BA$10="", "", IF(IFERROR(INDEX($B1089:$AE1089, $BK1089, MATCH(BA$10, $B$11:$AE$11, 0)), "")="", "", IFERROR(VALUE(INDEX($B1089:$AE1089, $BK1089, MATCH(BA$10, $B$11:$AE$11, 0))), "")))</f>
        <v/>
      </c>
      <c r="BB1089" s="13" t="str" cm="1">
        <f t="array" ref="BB1089">IF(BB$10="", "", IF(IFERROR(INDEX($B1089:$AE1089, $BK1089, MATCH(BB$10, $B$11:$AE$11, 0)), "")="", "", IFERROR(VALUE(INDEX($B1089:$AE1089, $BK1089, MATCH(BB$10, $B$11:$AE$11, 0))), "")))</f>
        <v/>
      </c>
      <c r="BC1089" s="13" t="str" cm="1">
        <f t="array" ref="BC1089">IF(BC$10="", "", IF(IFERROR(INDEX($B1089:$AE1089, $BK1089, MATCH(BC$10, $B$11:$AE$11, 0)), "")="", "", IFERROR(VALUE(INDEX($B1089:$AE1089, $BK1089, MATCH(BC$10, $B$11:$AE$11, 0))), "")))</f>
        <v/>
      </c>
      <c r="BD1089" s="13" t="str" cm="1">
        <f t="array" ref="BD1089">IF(BD$10="", "", IF(IFERROR(INDEX($B1089:$AE1089, $BK1089, MATCH(BD$10, $B$11:$AE$11, 0)), "")="", "", IFERROR(VALUE(INDEX($B1089:$AE1089, $BK1089, MATCH(BD$10, $B$11:$AE$11, 0))), "")))</f>
        <v/>
      </c>
      <c r="BE1089" s="32" t="str" cm="1">
        <f t="array" ref="BE1089">IF(BE$10="", "", IF(IFERROR(INDEX($B1089:$AE1089, $BK1089, MATCH(BE$10, $B$11:$AE$11, 0)), "")="", "", IFERROR(VALUE(INDEX($B1089:$AE1089, $BK1089, MATCH(BE$10, $B$11:$AE$11, 0))), "")))</f>
        <v/>
      </c>
      <c r="BF1089" s="12"/>
      <c r="BG1089" s="44" t="str" cm="1">
        <f t="array" ref="BG1089">IF(BG$10="", "", IF(IFERROR(INDEX($B1089:$AE1089, $BK1089, MATCH(BG$10, $B$11:$AE$11, 0)), "")="", "", IFERROR(LEFT(INDEX($B1089:$AE1089, $BK1089, MATCH(BG$10, $B$11:$AE$11, 0)), 70), "")))</f>
        <v/>
      </c>
      <c r="BH1089" s="12"/>
      <c r="BI1089" s="44" t="str" cm="1">
        <f t="array" ref="BI1089">IF(BI$10="", "", IF(IFERROR(INDEX($B1089:$AE1089, $BK1089, MATCH(BI$10, $B$11:$AE$11, 0)), "")="", "", IFERROR(INDEX($B1089:$AE1089, $BK1089, MATCH(BI$10, $B$11:$AE$11, 0)), "")))</f>
        <v/>
      </c>
      <c r="BJ1089" s="12"/>
      <c r="BN1089" s="19" t="str" cm="1">
        <f t="array" ref="BN1089">IF($AZ$10="", "", IF(IFERROR(INDEX($B1089:$AE1089, $BK1089, MATCH($AZ$10, $B$11:$AE$11, 0)), "")="", "", IFERROR(INDEX($B1089:$AE1089, $BK1089, MATCH($AZ$10, $B$11:$AE$11, 0)), "")))</f>
        <v/>
      </c>
      <c r="BO1089" s="19" t="str">
        <f t="shared" si="258"/>
        <v/>
      </c>
      <c r="BP1089" s="19" t="str">
        <f t="shared" si="259"/>
        <v/>
      </c>
      <c r="BQ1089" s="19" t="str">
        <f t="shared" si="260"/>
        <v/>
      </c>
      <c r="BR1089" s="30" t="str">
        <f t="shared" si="261"/>
        <v/>
      </c>
      <c r="BS1089" s="19" t="str">
        <f t="shared" si="262"/>
        <v/>
      </c>
      <c r="BT1089" s="40" t="str" cm="1">
        <f t="array" ref="BT1089">IFERROR(DATE(INDEX($BQ1089:$BS1089, $BK1089, MATCH($BN$5, $BQ$10:$BS$10, 0)), INDEX($BQ1089:$BS1089, $BK1089, MATCH($BN$4, $BQ$10:$BS$10, 0)), INDEX($BQ1089:$BS1089, $BK1089, MATCH($BN$3, $BQ$10:$BS$10, 0))), "")</f>
        <v/>
      </c>
      <c r="BV1089" s="19" t="str">
        <f t="shared" si="263"/>
        <v/>
      </c>
      <c r="BX1089" s="19" t="str">
        <f t="shared" si="264"/>
        <v/>
      </c>
      <c r="BZ1089" s="30" t="str">
        <f t="shared" si="268"/>
        <v/>
      </c>
      <c r="CA1089" s="13" t="str">
        <f t="shared" si="269"/>
        <v/>
      </c>
      <c r="CB1089" s="13" t="str">
        <f t="shared" si="270"/>
        <v/>
      </c>
      <c r="CC1089" s="13" t="str">
        <f t="shared" si="271"/>
        <v/>
      </c>
      <c r="CD1089" s="32" t="str">
        <f t="shared" si="272"/>
        <v/>
      </c>
      <c r="CF1089" s="52" t="str">
        <f t="shared" si="265"/>
        <v/>
      </c>
      <c r="CH1089" s="19" t="str">
        <f>IF($CF1089="", "", COUNTIF($CF$12:$CF$1210, "&gt;"&amp;$CF1089)+1+COUNTIF($CF$12:$CF1089, $CF1089)-1)</f>
        <v/>
      </c>
      <c r="CJ1089" s="19" t="str">
        <f t="shared" si="266"/>
        <v/>
      </c>
      <c r="CL1089" s="87" t="str">
        <f t="shared" si="267"/>
        <v/>
      </c>
    </row>
    <row r="1090" spans="1:90" x14ac:dyDescent="0.25">
      <c r="A1090" s="11" t="s">
        <v>0</v>
      </c>
      <c r="B1090" s="5"/>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7"/>
      <c r="AF1090" s="11" t="s">
        <v>0</v>
      </c>
      <c r="AG1090" s="12"/>
      <c r="AH1090" s="12"/>
      <c r="AI1090" s="12"/>
      <c r="AJ1090" s="12"/>
      <c r="AK1090" s="12"/>
      <c r="AL1090" s="12"/>
      <c r="AM1090" s="12"/>
      <c r="AN1090" s="12"/>
      <c r="AO1090" s="12"/>
      <c r="AP1090" s="12"/>
      <c r="AQ1090" s="12"/>
      <c r="AR1090" s="12"/>
      <c r="AS1090" s="12"/>
      <c r="AT1090" s="12"/>
      <c r="AU1090" s="12"/>
      <c r="AV1090" s="12"/>
      <c r="AW1090" s="12"/>
      <c r="AX1090" s="12"/>
      <c r="AY1090" s="12"/>
      <c r="AZ1090" s="37" t="str">
        <f t="shared" si="257"/>
        <v/>
      </c>
      <c r="BA1090" s="13" t="str" cm="1">
        <f t="array" ref="BA1090">IF(BA$10="", "", IF(IFERROR(INDEX($B1090:$AE1090, $BK1090, MATCH(BA$10, $B$11:$AE$11, 0)), "")="", "", IFERROR(VALUE(INDEX($B1090:$AE1090, $BK1090, MATCH(BA$10, $B$11:$AE$11, 0))), "")))</f>
        <v/>
      </c>
      <c r="BB1090" s="13" t="str" cm="1">
        <f t="array" ref="BB1090">IF(BB$10="", "", IF(IFERROR(INDEX($B1090:$AE1090, $BK1090, MATCH(BB$10, $B$11:$AE$11, 0)), "")="", "", IFERROR(VALUE(INDEX($B1090:$AE1090, $BK1090, MATCH(BB$10, $B$11:$AE$11, 0))), "")))</f>
        <v/>
      </c>
      <c r="BC1090" s="13" t="str" cm="1">
        <f t="array" ref="BC1090">IF(BC$10="", "", IF(IFERROR(INDEX($B1090:$AE1090, $BK1090, MATCH(BC$10, $B$11:$AE$11, 0)), "")="", "", IFERROR(VALUE(INDEX($B1090:$AE1090, $BK1090, MATCH(BC$10, $B$11:$AE$11, 0))), "")))</f>
        <v/>
      </c>
      <c r="BD1090" s="13" t="str" cm="1">
        <f t="array" ref="BD1090">IF(BD$10="", "", IF(IFERROR(INDEX($B1090:$AE1090, $BK1090, MATCH(BD$10, $B$11:$AE$11, 0)), "")="", "", IFERROR(VALUE(INDEX($B1090:$AE1090, $BK1090, MATCH(BD$10, $B$11:$AE$11, 0))), "")))</f>
        <v/>
      </c>
      <c r="BE1090" s="32" t="str" cm="1">
        <f t="array" ref="BE1090">IF(BE$10="", "", IF(IFERROR(INDEX($B1090:$AE1090, $BK1090, MATCH(BE$10, $B$11:$AE$11, 0)), "")="", "", IFERROR(VALUE(INDEX($B1090:$AE1090, $BK1090, MATCH(BE$10, $B$11:$AE$11, 0))), "")))</f>
        <v/>
      </c>
      <c r="BF1090" s="12"/>
      <c r="BG1090" s="44" t="str" cm="1">
        <f t="array" ref="BG1090">IF(BG$10="", "", IF(IFERROR(INDEX($B1090:$AE1090, $BK1090, MATCH(BG$10, $B$11:$AE$11, 0)), "")="", "", IFERROR(LEFT(INDEX($B1090:$AE1090, $BK1090, MATCH(BG$10, $B$11:$AE$11, 0)), 70), "")))</f>
        <v/>
      </c>
      <c r="BH1090" s="12"/>
      <c r="BI1090" s="44" t="str" cm="1">
        <f t="array" ref="BI1090">IF(BI$10="", "", IF(IFERROR(INDEX($B1090:$AE1090, $BK1090, MATCH(BI$10, $B$11:$AE$11, 0)), "")="", "", IFERROR(INDEX($B1090:$AE1090, $BK1090, MATCH(BI$10, $B$11:$AE$11, 0)), "")))</f>
        <v/>
      </c>
      <c r="BJ1090" s="12"/>
      <c r="BN1090" s="19" t="str" cm="1">
        <f t="array" ref="BN1090">IF($AZ$10="", "", IF(IFERROR(INDEX($B1090:$AE1090, $BK1090, MATCH($AZ$10, $B$11:$AE$11, 0)), "")="", "", IFERROR(INDEX($B1090:$AE1090, $BK1090, MATCH($AZ$10, $B$11:$AE$11, 0)), "")))</f>
        <v/>
      </c>
      <c r="BO1090" s="19" t="str">
        <f t="shared" si="258"/>
        <v/>
      </c>
      <c r="BP1090" s="19" t="str">
        <f t="shared" si="259"/>
        <v/>
      </c>
      <c r="BQ1090" s="19" t="str">
        <f t="shared" si="260"/>
        <v/>
      </c>
      <c r="BR1090" s="30" t="str">
        <f t="shared" si="261"/>
        <v/>
      </c>
      <c r="BS1090" s="19" t="str">
        <f t="shared" si="262"/>
        <v/>
      </c>
      <c r="BT1090" s="40" t="str" cm="1">
        <f t="array" ref="BT1090">IFERROR(DATE(INDEX($BQ1090:$BS1090, $BK1090, MATCH($BN$5, $BQ$10:$BS$10, 0)), INDEX($BQ1090:$BS1090, $BK1090, MATCH($BN$4, $BQ$10:$BS$10, 0)), INDEX($BQ1090:$BS1090, $BK1090, MATCH($BN$3, $BQ$10:$BS$10, 0))), "")</f>
        <v/>
      </c>
      <c r="BV1090" s="19" t="str">
        <f t="shared" si="263"/>
        <v/>
      </c>
      <c r="BX1090" s="19" t="str">
        <f t="shared" si="264"/>
        <v/>
      </c>
      <c r="BZ1090" s="30" t="str">
        <f t="shared" si="268"/>
        <v/>
      </c>
      <c r="CA1090" s="13" t="str">
        <f t="shared" si="269"/>
        <v/>
      </c>
      <c r="CB1090" s="13" t="str">
        <f t="shared" si="270"/>
        <v/>
      </c>
      <c r="CC1090" s="13" t="str">
        <f t="shared" si="271"/>
        <v/>
      </c>
      <c r="CD1090" s="32" t="str">
        <f t="shared" si="272"/>
        <v/>
      </c>
      <c r="CF1090" s="52" t="str">
        <f t="shared" si="265"/>
        <v/>
      </c>
      <c r="CH1090" s="19" t="str">
        <f>IF($CF1090="", "", COUNTIF($CF$12:$CF$1210, "&gt;"&amp;$CF1090)+1+COUNTIF($CF$12:$CF1090, $CF1090)-1)</f>
        <v/>
      </c>
      <c r="CJ1090" s="19" t="str">
        <f t="shared" si="266"/>
        <v/>
      </c>
      <c r="CL1090" s="87" t="str">
        <f t="shared" si="267"/>
        <v/>
      </c>
    </row>
    <row r="1091" spans="1:90" x14ac:dyDescent="0.25">
      <c r="A1091" s="11" t="s">
        <v>0</v>
      </c>
      <c r="B1091" s="5"/>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7"/>
      <c r="AF1091" s="11" t="s">
        <v>0</v>
      </c>
      <c r="AG1091" s="12"/>
      <c r="AH1091" s="12"/>
      <c r="AI1091" s="12"/>
      <c r="AJ1091" s="12"/>
      <c r="AK1091" s="12"/>
      <c r="AL1091" s="12"/>
      <c r="AM1091" s="12"/>
      <c r="AN1091" s="12"/>
      <c r="AO1091" s="12"/>
      <c r="AP1091" s="12"/>
      <c r="AQ1091" s="12"/>
      <c r="AR1091" s="12"/>
      <c r="AS1091" s="12"/>
      <c r="AT1091" s="12"/>
      <c r="AU1091" s="12"/>
      <c r="AV1091" s="12"/>
      <c r="AW1091" s="12"/>
      <c r="AX1091" s="12"/>
      <c r="AY1091" s="12"/>
      <c r="AZ1091" s="37" t="str">
        <f t="shared" si="257"/>
        <v/>
      </c>
      <c r="BA1091" s="13" t="str" cm="1">
        <f t="array" ref="BA1091">IF(BA$10="", "", IF(IFERROR(INDEX($B1091:$AE1091, $BK1091, MATCH(BA$10, $B$11:$AE$11, 0)), "")="", "", IFERROR(VALUE(INDEX($B1091:$AE1091, $BK1091, MATCH(BA$10, $B$11:$AE$11, 0))), "")))</f>
        <v/>
      </c>
      <c r="BB1091" s="13" t="str" cm="1">
        <f t="array" ref="BB1091">IF(BB$10="", "", IF(IFERROR(INDEX($B1091:$AE1091, $BK1091, MATCH(BB$10, $B$11:$AE$11, 0)), "")="", "", IFERROR(VALUE(INDEX($B1091:$AE1091, $BK1091, MATCH(BB$10, $B$11:$AE$11, 0))), "")))</f>
        <v/>
      </c>
      <c r="BC1091" s="13" t="str" cm="1">
        <f t="array" ref="BC1091">IF(BC$10="", "", IF(IFERROR(INDEX($B1091:$AE1091, $BK1091, MATCH(BC$10, $B$11:$AE$11, 0)), "")="", "", IFERROR(VALUE(INDEX($B1091:$AE1091, $BK1091, MATCH(BC$10, $B$11:$AE$11, 0))), "")))</f>
        <v/>
      </c>
      <c r="BD1091" s="13" t="str" cm="1">
        <f t="array" ref="BD1091">IF(BD$10="", "", IF(IFERROR(INDEX($B1091:$AE1091, $BK1091, MATCH(BD$10, $B$11:$AE$11, 0)), "")="", "", IFERROR(VALUE(INDEX($B1091:$AE1091, $BK1091, MATCH(BD$10, $B$11:$AE$11, 0))), "")))</f>
        <v/>
      </c>
      <c r="BE1091" s="32" t="str" cm="1">
        <f t="array" ref="BE1091">IF(BE$10="", "", IF(IFERROR(INDEX($B1091:$AE1091, $BK1091, MATCH(BE$10, $B$11:$AE$11, 0)), "")="", "", IFERROR(VALUE(INDEX($B1091:$AE1091, $BK1091, MATCH(BE$10, $B$11:$AE$11, 0))), "")))</f>
        <v/>
      </c>
      <c r="BF1091" s="12"/>
      <c r="BG1091" s="44" t="str" cm="1">
        <f t="array" ref="BG1091">IF(BG$10="", "", IF(IFERROR(INDEX($B1091:$AE1091, $BK1091, MATCH(BG$10, $B$11:$AE$11, 0)), "")="", "", IFERROR(LEFT(INDEX($B1091:$AE1091, $BK1091, MATCH(BG$10, $B$11:$AE$11, 0)), 70), "")))</f>
        <v/>
      </c>
      <c r="BH1091" s="12"/>
      <c r="BI1091" s="44" t="str" cm="1">
        <f t="array" ref="BI1091">IF(BI$10="", "", IF(IFERROR(INDEX($B1091:$AE1091, $BK1091, MATCH(BI$10, $B$11:$AE$11, 0)), "")="", "", IFERROR(INDEX($B1091:$AE1091, $BK1091, MATCH(BI$10, $B$11:$AE$11, 0)), "")))</f>
        <v/>
      </c>
      <c r="BJ1091" s="12"/>
      <c r="BN1091" s="19" t="str" cm="1">
        <f t="array" ref="BN1091">IF($AZ$10="", "", IF(IFERROR(INDEX($B1091:$AE1091, $BK1091, MATCH($AZ$10, $B$11:$AE$11, 0)), "")="", "", IFERROR(INDEX($B1091:$AE1091, $BK1091, MATCH($AZ$10, $B$11:$AE$11, 0)), "")))</f>
        <v/>
      </c>
      <c r="BO1091" s="19" t="str">
        <f t="shared" si="258"/>
        <v/>
      </c>
      <c r="BP1091" s="19" t="str">
        <f t="shared" si="259"/>
        <v/>
      </c>
      <c r="BQ1091" s="19" t="str">
        <f t="shared" si="260"/>
        <v/>
      </c>
      <c r="BR1091" s="30" t="str">
        <f t="shared" si="261"/>
        <v/>
      </c>
      <c r="BS1091" s="19" t="str">
        <f t="shared" si="262"/>
        <v/>
      </c>
      <c r="BT1091" s="40" t="str" cm="1">
        <f t="array" ref="BT1091">IFERROR(DATE(INDEX($BQ1091:$BS1091, $BK1091, MATCH($BN$5, $BQ$10:$BS$10, 0)), INDEX($BQ1091:$BS1091, $BK1091, MATCH($BN$4, $BQ$10:$BS$10, 0)), INDEX($BQ1091:$BS1091, $BK1091, MATCH($BN$3, $BQ$10:$BS$10, 0))), "")</f>
        <v/>
      </c>
      <c r="BV1091" s="19" t="str">
        <f t="shared" si="263"/>
        <v/>
      </c>
      <c r="BX1091" s="19" t="str">
        <f t="shared" si="264"/>
        <v/>
      </c>
      <c r="BZ1091" s="30" t="str">
        <f t="shared" si="268"/>
        <v/>
      </c>
      <c r="CA1091" s="13" t="str">
        <f t="shared" si="269"/>
        <v/>
      </c>
      <c r="CB1091" s="13" t="str">
        <f t="shared" si="270"/>
        <v/>
      </c>
      <c r="CC1091" s="13" t="str">
        <f t="shared" si="271"/>
        <v/>
      </c>
      <c r="CD1091" s="32" t="str">
        <f t="shared" si="272"/>
        <v/>
      </c>
      <c r="CF1091" s="52" t="str">
        <f t="shared" si="265"/>
        <v/>
      </c>
      <c r="CH1091" s="19" t="str">
        <f>IF($CF1091="", "", COUNTIF($CF$12:$CF$1210, "&gt;"&amp;$CF1091)+1+COUNTIF($CF$12:$CF1091, $CF1091)-1)</f>
        <v/>
      </c>
      <c r="CJ1091" s="19" t="str">
        <f t="shared" si="266"/>
        <v/>
      </c>
      <c r="CL1091" s="87" t="str">
        <f t="shared" si="267"/>
        <v/>
      </c>
    </row>
    <row r="1092" spans="1:90" x14ac:dyDescent="0.25">
      <c r="A1092" s="11" t="s">
        <v>0</v>
      </c>
      <c r="B1092" s="5"/>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7"/>
      <c r="AF1092" s="11" t="s">
        <v>0</v>
      </c>
      <c r="AG1092" s="12"/>
      <c r="AH1092" s="12"/>
      <c r="AI1092" s="12"/>
      <c r="AJ1092" s="12"/>
      <c r="AK1092" s="12"/>
      <c r="AL1092" s="12"/>
      <c r="AM1092" s="12"/>
      <c r="AN1092" s="12"/>
      <c r="AO1092" s="12"/>
      <c r="AP1092" s="12"/>
      <c r="AQ1092" s="12"/>
      <c r="AR1092" s="12"/>
      <c r="AS1092" s="12"/>
      <c r="AT1092" s="12"/>
      <c r="AU1092" s="12"/>
      <c r="AV1092" s="12"/>
      <c r="AW1092" s="12"/>
      <c r="AX1092" s="12"/>
      <c r="AY1092" s="12"/>
      <c r="AZ1092" s="37" t="str">
        <f t="shared" si="257"/>
        <v/>
      </c>
      <c r="BA1092" s="13" t="str" cm="1">
        <f t="array" ref="BA1092">IF(BA$10="", "", IF(IFERROR(INDEX($B1092:$AE1092, $BK1092, MATCH(BA$10, $B$11:$AE$11, 0)), "")="", "", IFERROR(VALUE(INDEX($B1092:$AE1092, $BK1092, MATCH(BA$10, $B$11:$AE$11, 0))), "")))</f>
        <v/>
      </c>
      <c r="BB1092" s="13" t="str" cm="1">
        <f t="array" ref="BB1092">IF(BB$10="", "", IF(IFERROR(INDEX($B1092:$AE1092, $BK1092, MATCH(BB$10, $B$11:$AE$11, 0)), "")="", "", IFERROR(VALUE(INDEX($B1092:$AE1092, $BK1092, MATCH(BB$10, $B$11:$AE$11, 0))), "")))</f>
        <v/>
      </c>
      <c r="BC1092" s="13" t="str" cm="1">
        <f t="array" ref="BC1092">IF(BC$10="", "", IF(IFERROR(INDEX($B1092:$AE1092, $BK1092, MATCH(BC$10, $B$11:$AE$11, 0)), "")="", "", IFERROR(VALUE(INDEX($B1092:$AE1092, $BK1092, MATCH(BC$10, $B$11:$AE$11, 0))), "")))</f>
        <v/>
      </c>
      <c r="BD1092" s="13" t="str" cm="1">
        <f t="array" ref="BD1092">IF(BD$10="", "", IF(IFERROR(INDEX($B1092:$AE1092, $BK1092, MATCH(BD$10, $B$11:$AE$11, 0)), "")="", "", IFERROR(VALUE(INDEX($B1092:$AE1092, $BK1092, MATCH(BD$10, $B$11:$AE$11, 0))), "")))</f>
        <v/>
      </c>
      <c r="BE1092" s="32" t="str" cm="1">
        <f t="array" ref="BE1092">IF(BE$10="", "", IF(IFERROR(INDEX($B1092:$AE1092, $BK1092, MATCH(BE$10, $B$11:$AE$11, 0)), "")="", "", IFERROR(VALUE(INDEX($B1092:$AE1092, $BK1092, MATCH(BE$10, $B$11:$AE$11, 0))), "")))</f>
        <v/>
      </c>
      <c r="BF1092" s="12"/>
      <c r="BG1092" s="44" t="str" cm="1">
        <f t="array" ref="BG1092">IF(BG$10="", "", IF(IFERROR(INDEX($B1092:$AE1092, $BK1092, MATCH(BG$10, $B$11:$AE$11, 0)), "")="", "", IFERROR(LEFT(INDEX($B1092:$AE1092, $BK1092, MATCH(BG$10, $B$11:$AE$11, 0)), 70), "")))</f>
        <v/>
      </c>
      <c r="BH1092" s="12"/>
      <c r="BI1092" s="44" t="str" cm="1">
        <f t="array" ref="BI1092">IF(BI$10="", "", IF(IFERROR(INDEX($B1092:$AE1092, $BK1092, MATCH(BI$10, $B$11:$AE$11, 0)), "")="", "", IFERROR(INDEX($B1092:$AE1092, $BK1092, MATCH(BI$10, $B$11:$AE$11, 0)), "")))</f>
        <v/>
      </c>
      <c r="BJ1092" s="12"/>
      <c r="BN1092" s="19" t="str" cm="1">
        <f t="array" ref="BN1092">IF($AZ$10="", "", IF(IFERROR(INDEX($B1092:$AE1092, $BK1092, MATCH($AZ$10, $B$11:$AE$11, 0)), "")="", "", IFERROR(INDEX($B1092:$AE1092, $BK1092, MATCH($AZ$10, $B$11:$AE$11, 0)), "")))</f>
        <v/>
      </c>
      <c r="BO1092" s="19" t="str">
        <f t="shared" si="258"/>
        <v/>
      </c>
      <c r="BP1092" s="19" t="str">
        <f t="shared" si="259"/>
        <v/>
      </c>
      <c r="BQ1092" s="19" t="str">
        <f t="shared" si="260"/>
        <v/>
      </c>
      <c r="BR1092" s="30" t="str">
        <f t="shared" si="261"/>
        <v/>
      </c>
      <c r="BS1092" s="19" t="str">
        <f t="shared" si="262"/>
        <v/>
      </c>
      <c r="BT1092" s="40" t="str" cm="1">
        <f t="array" ref="BT1092">IFERROR(DATE(INDEX($BQ1092:$BS1092, $BK1092, MATCH($BN$5, $BQ$10:$BS$10, 0)), INDEX($BQ1092:$BS1092, $BK1092, MATCH($BN$4, $BQ$10:$BS$10, 0)), INDEX($BQ1092:$BS1092, $BK1092, MATCH($BN$3, $BQ$10:$BS$10, 0))), "")</f>
        <v/>
      </c>
      <c r="BV1092" s="19" t="str">
        <f t="shared" si="263"/>
        <v/>
      </c>
      <c r="BX1092" s="19" t="str">
        <f t="shared" si="264"/>
        <v/>
      </c>
      <c r="BZ1092" s="30" t="str">
        <f t="shared" si="268"/>
        <v/>
      </c>
      <c r="CA1092" s="13" t="str">
        <f t="shared" si="269"/>
        <v/>
      </c>
      <c r="CB1092" s="13" t="str">
        <f t="shared" si="270"/>
        <v/>
      </c>
      <c r="CC1092" s="13" t="str">
        <f t="shared" si="271"/>
        <v/>
      </c>
      <c r="CD1092" s="32" t="str">
        <f t="shared" si="272"/>
        <v/>
      </c>
      <c r="CF1092" s="52" t="str">
        <f t="shared" si="265"/>
        <v/>
      </c>
      <c r="CH1092" s="19" t="str">
        <f>IF($CF1092="", "", COUNTIF($CF$12:$CF$1210, "&gt;"&amp;$CF1092)+1+COUNTIF($CF$12:$CF1092, $CF1092)-1)</f>
        <v/>
      </c>
      <c r="CJ1092" s="19" t="str">
        <f t="shared" si="266"/>
        <v/>
      </c>
      <c r="CL1092" s="87" t="str">
        <f t="shared" si="267"/>
        <v/>
      </c>
    </row>
    <row r="1093" spans="1:90" x14ac:dyDescent="0.25">
      <c r="A1093" s="11" t="s">
        <v>0</v>
      </c>
      <c r="B1093" s="5"/>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7"/>
      <c r="AF1093" s="11" t="s">
        <v>0</v>
      </c>
      <c r="AG1093" s="12"/>
      <c r="AH1093" s="12"/>
      <c r="AI1093" s="12"/>
      <c r="AJ1093" s="12"/>
      <c r="AK1093" s="12"/>
      <c r="AL1093" s="12"/>
      <c r="AM1093" s="12"/>
      <c r="AN1093" s="12"/>
      <c r="AO1093" s="12"/>
      <c r="AP1093" s="12"/>
      <c r="AQ1093" s="12"/>
      <c r="AR1093" s="12"/>
      <c r="AS1093" s="12"/>
      <c r="AT1093" s="12"/>
      <c r="AU1093" s="12"/>
      <c r="AV1093" s="12"/>
      <c r="AW1093" s="12"/>
      <c r="AX1093" s="12"/>
      <c r="AY1093" s="12"/>
      <c r="AZ1093" s="37" t="str">
        <f t="shared" si="257"/>
        <v/>
      </c>
      <c r="BA1093" s="13" t="str" cm="1">
        <f t="array" ref="BA1093">IF(BA$10="", "", IF(IFERROR(INDEX($B1093:$AE1093, $BK1093, MATCH(BA$10, $B$11:$AE$11, 0)), "")="", "", IFERROR(VALUE(INDEX($B1093:$AE1093, $BK1093, MATCH(BA$10, $B$11:$AE$11, 0))), "")))</f>
        <v/>
      </c>
      <c r="BB1093" s="13" t="str" cm="1">
        <f t="array" ref="BB1093">IF(BB$10="", "", IF(IFERROR(INDEX($B1093:$AE1093, $BK1093, MATCH(BB$10, $B$11:$AE$11, 0)), "")="", "", IFERROR(VALUE(INDEX($B1093:$AE1093, $BK1093, MATCH(BB$10, $B$11:$AE$11, 0))), "")))</f>
        <v/>
      </c>
      <c r="BC1093" s="13" t="str" cm="1">
        <f t="array" ref="BC1093">IF(BC$10="", "", IF(IFERROR(INDEX($B1093:$AE1093, $BK1093, MATCH(BC$10, $B$11:$AE$11, 0)), "")="", "", IFERROR(VALUE(INDEX($B1093:$AE1093, $BK1093, MATCH(BC$10, $B$11:$AE$11, 0))), "")))</f>
        <v/>
      </c>
      <c r="BD1093" s="13" t="str" cm="1">
        <f t="array" ref="BD1093">IF(BD$10="", "", IF(IFERROR(INDEX($B1093:$AE1093, $BK1093, MATCH(BD$10, $B$11:$AE$11, 0)), "")="", "", IFERROR(VALUE(INDEX($B1093:$AE1093, $BK1093, MATCH(BD$10, $B$11:$AE$11, 0))), "")))</f>
        <v/>
      </c>
      <c r="BE1093" s="32" t="str" cm="1">
        <f t="array" ref="BE1093">IF(BE$10="", "", IF(IFERROR(INDEX($B1093:$AE1093, $BK1093, MATCH(BE$10, $B$11:$AE$11, 0)), "")="", "", IFERROR(VALUE(INDEX($B1093:$AE1093, $BK1093, MATCH(BE$10, $B$11:$AE$11, 0))), "")))</f>
        <v/>
      </c>
      <c r="BF1093" s="12"/>
      <c r="BG1093" s="44" t="str" cm="1">
        <f t="array" ref="BG1093">IF(BG$10="", "", IF(IFERROR(INDEX($B1093:$AE1093, $BK1093, MATCH(BG$10, $B$11:$AE$11, 0)), "")="", "", IFERROR(LEFT(INDEX($B1093:$AE1093, $BK1093, MATCH(BG$10, $B$11:$AE$11, 0)), 70), "")))</f>
        <v/>
      </c>
      <c r="BH1093" s="12"/>
      <c r="BI1093" s="44" t="str" cm="1">
        <f t="array" ref="BI1093">IF(BI$10="", "", IF(IFERROR(INDEX($B1093:$AE1093, $BK1093, MATCH(BI$10, $B$11:$AE$11, 0)), "")="", "", IFERROR(INDEX($B1093:$AE1093, $BK1093, MATCH(BI$10, $B$11:$AE$11, 0)), "")))</f>
        <v/>
      </c>
      <c r="BJ1093" s="12"/>
      <c r="BN1093" s="19" t="str" cm="1">
        <f t="array" ref="BN1093">IF($AZ$10="", "", IF(IFERROR(INDEX($B1093:$AE1093, $BK1093, MATCH($AZ$10, $B$11:$AE$11, 0)), "")="", "", IFERROR(INDEX($B1093:$AE1093, $BK1093, MATCH($AZ$10, $B$11:$AE$11, 0)), "")))</f>
        <v/>
      </c>
      <c r="BO1093" s="19" t="str">
        <f t="shared" si="258"/>
        <v/>
      </c>
      <c r="BP1093" s="19" t="str">
        <f t="shared" si="259"/>
        <v/>
      </c>
      <c r="BQ1093" s="19" t="str">
        <f t="shared" si="260"/>
        <v/>
      </c>
      <c r="BR1093" s="30" t="str">
        <f t="shared" si="261"/>
        <v/>
      </c>
      <c r="BS1093" s="19" t="str">
        <f t="shared" si="262"/>
        <v/>
      </c>
      <c r="BT1093" s="40" t="str" cm="1">
        <f t="array" ref="BT1093">IFERROR(DATE(INDEX($BQ1093:$BS1093, $BK1093, MATCH($BN$5, $BQ$10:$BS$10, 0)), INDEX($BQ1093:$BS1093, $BK1093, MATCH($BN$4, $BQ$10:$BS$10, 0)), INDEX($BQ1093:$BS1093, $BK1093, MATCH($BN$3, $BQ$10:$BS$10, 0))), "")</f>
        <v/>
      </c>
      <c r="BV1093" s="19" t="str">
        <f t="shared" si="263"/>
        <v/>
      </c>
      <c r="BX1093" s="19" t="str">
        <f t="shared" si="264"/>
        <v/>
      </c>
      <c r="BZ1093" s="30" t="str">
        <f t="shared" si="268"/>
        <v/>
      </c>
      <c r="CA1093" s="13" t="str">
        <f t="shared" si="269"/>
        <v/>
      </c>
      <c r="CB1093" s="13" t="str">
        <f t="shared" si="270"/>
        <v/>
      </c>
      <c r="CC1093" s="13" t="str">
        <f t="shared" si="271"/>
        <v/>
      </c>
      <c r="CD1093" s="32" t="str">
        <f t="shared" si="272"/>
        <v/>
      </c>
      <c r="CF1093" s="52" t="str">
        <f t="shared" si="265"/>
        <v/>
      </c>
      <c r="CH1093" s="19" t="str">
        <f>IF($CF1093="", "", COUNTIF($CF$12:$CF$1210, "&gt;"&amp;$CF1093)+1+COUNTIF($CF$12:$CF1093, $CF1093)-1)</f>
        <v/>
      </c>
      <c r="CJ1093" s="19" t="str">
        <f t="shared" si="266"/>
        <v/>
      </c>
      <c r="CL1093" s="87" t="str">
        <f t="shared" si="267"/>
        <v/>
      </c>
    </row>
    <row r="1094" spans="1:90" x14ac:dyDescent="0.25">
      <c r="A1094" s="11" t="s">
        <v>0</v>
      </c>
      <c r="B1094" s="5"/>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7"/>
      <c r="AF1094" s="11" t="s">
        <v>0</v>
      </c>
      <c r="AG1094" s="12"/>
      <c r="AH1094" s="12"/>
      <c r="AI1094" s="12"/>
      <c r="AJ1094" s="12"/>
      <c r="AK1094" s="12"/>
      <c r="AL1094" s="12"/>
      <c r="AM1094" s="12"/>
      <c r="AN1094" s="12"/>
      <c r="AO1094" s="12"/>
      <c r="AP1094" s="12"/>
      <c r="AQ1094" s="12"/>
      <c r="AR1094" s="12"/>
      <c r="AS1094" s="12"/>
      <c r="AT1094" s="12"/>
      <c r="AU1094" s="12"/>
      <c r="AV1094" s="12"/>
      <c r="AW1094" s="12"/>
      <c r="AX1094" s="12"/>
      <c r="AY1094" s="12"/>
      <c r="AZ1094" s="37" t="str">
        <f t="shared" si="257"/>
        <v/>
      </c>
      <c r="BA1094" s="13" t="str" cm="1">
        <f t="array" ref="BA1094">IF(BA$10="", "", IF(IFERROR(INDEX($B1094:$AE1094, $BK1094, MATCH(BA$10, $B$11:$AE$11, 0)), "")="", "", IFERROR(VALUE(INDEX($B1094:$AE1094, $BK1094, MATCH(BA$10, $B$11:$AE$11, 0))), "")))</f>
        <v/>
      </c>
      <c r="BB1094" s="13" t="str" cm="1">
        <f t="array" ref="BB1094">IF(BB$10="", "", IF(IFERROR(INDEX($B1094:$AE1094, $BK1094, MATCH(BB$10, $B$11:$AE$11, 0)), "")="", "", IFERROR(VALUE(INDEX($B1094:$AE1094, $BK1094, MATCH(BB$10, $B$11:$AE$11, 0))), "")))</f>
        <v/>
      </c>
      <c r="BC1094" s="13" t="str" cm="1">
        <f t="array" ref="BC1094">IF(BC$10="", "", IF(IFERROR(INDEX($B1094:$AE1094, $BK1094, MATCH(BC$10, $B$11:$AE$11, 0)), "")="", "", IFERROR(VALUE(INDEX($B1094:$AE1094, $BK1094, MATCH(BC$10, $B$11:$AE$11, 0))), "")))</f>
        <v/>
      </c>
      <c r="BD1094" s="13" t="str" cm="1">
        <f t="array" ref="BD1094">IF(BD$10="", "", IF(IFERROR(INDEX($B1094:$AE1094, $BK1094, MATCH(BD$10, $B$11:$AE$11, 0)), "")="", "", IFERROR(VALUE(INDEX($B1094:$AE1094, $BK1094, MATCH(BD$10, $B$11:$AE$11, 0))), "")))</f>
        <v/>
      </c>
      <c r="BE1094" s="32" t="str" cm="1">
        <f t="array" ref="BE1094">IF(BE$10="", "", IF(IFERROR(INDEX($B1094:$AE1094, $BK1094, MATCH(BE$10, $B$11:$AE$11, 0)), "")="", "", IFERROR(VALUE(INDEX($B1094:$AE1094, $BK1094, MATCH(BE$10, $B$11:$AE$11, 0))), "")))</f>
        <v/>
      </c>
      <c r="BF1094" s="12"/>
      <c r="BG1094" s="44" t="str" cm="1">
        <f t="array" ref="BG1094">IF(BG$10="", "", IF(IFERROR(INDEX($B1094:$AE1094, $BK1094, MATCH(BG$10, $B$11:$AE$11, 0)), "")="", "", IFERROR(LEFT(INDEX($B1094:$AE1094, $BK1094, MATCH(BG$10, $B$11:$AE$11, 0)), 70), "")))</f>
        <v/>
      </c>
      <c r="BH1094" s="12"/>
      <c r="BI1094" s="44" t="str" cm="1">
        <f t="array" ref="BI1094">IF(BI$10="", "", IF(IFERROR(INDEX($B1094:$AE1094, $BK1094, MATCH(BI$10, $B$11:$AE$11, 0)), "")="", "", IFERROR(INDEX($B1094:$AE1094, $BK1094, MATCH(BI$10, $B$11:$AE$11, 0)), "")))</f>
        <v/>
      </c>
      <c r="BJ1094" s="12"/>
      <c r="BN1094" s="19" t="str" cm="1">
        <f t="array" ref="BN1094">IF($AZ$10="", "", IF(IFERROR(INDEX($B1094:$AE1094, $BK1094, MATCH($AZ$10, $B$11:$AE$11, 0)), "")="", "", IFERROR(INDEX($B1094:$AE1094, $BK1094, MATCH($AZ$10, $B$11:$AE$11, 0)), "")))</f>
        <v/>
      </c>
      <c r="BO1094" s="19" t="str">
        <f t="shared" si="258"/>
        <v/>
      </c>
      <c r="BP1094" s="19" t="str">
        <f t="shared" si="259"/>
        <v/>
      </c>
      <c r="BQ1094" s="19" t="str">
        <f t="shared" si="260"/>
        <v/>
      </c>
      <c r="BR1094" s="30" t="str">
        <f t="shared" si="261"/>
        <v/>
      </c>
      <c r="BS1094" s="19" t="str">
        <f t="shared" si="262"/>
        <v/>
      </c>
      <c r="BT1094" s="40" t="str" cm="1">
        <f t="array" ref="BT1094">IFERROR(DATE(INDEX($BQ1094:$BS1094, $BK1094, MATCH($BN$5, $BQ$10:$BS$10, 0)), INDEX($BQ1094:$BS1094, $BK1094, MATCH($BN$4, $BQ$10:$BS$10, 0)), INDEX($BQ1094:$BS1094, $BK1094, MATCH($BN$3, $BQ$10:$BS$10, 0))), "")</f>
        <v/>
      </c>
      <c r="BV1094" s="19" t="str">
        <f t="shared" si="263"/>
        <v/>
      </c>
      <c r="BX1094" s="19" t="str">
        <f t="shared" si="264"/>
        <v/>
      </c>
      <c r="BZ1094" s="30" t="str">
        <f t="shared" si="268"/>
        <v/>
      </c>
      <c r="CA1094" s="13" t="str">
        <f t="shared" si="269"/>
        <v/>
      </c>
      <c r="CB1094" s="13" t="str">
        <f t="shared" si="270"/>
        <v/>
      </c>
      <c r="CC1094" s="13" t="str">
        <f t="shared" si="271"/>
        <v/>
      </c>
      <c r="CD1094" s="32" t="str">
        <f t="shared" si="272"/>
        <v/>
      </c>
      <c r="CF1094" s="52" t="str">
        <f t="shared" si="265"/>
        <v/>
      </c>
      <c r="CH1094" s="19" t="str">
        <f>IF($CF1094="", "", COUNTIF($CF$12:$CF$1210, "&gt;"&amp;$CF1094)+1+COUNTIF($CF$12:$CF1094, $CF1094)-1)</f>
        <v/>
      </c>
      <c r="CJ1094" s="19" t="str">
        <f t="shared" si="266"/>
        <v/>
      </c>
      <c r="CL1094" s="87" t="str">
        <f t="shared" si="267"/>
        <v/>
      </c>
    </row>
    <row r="1095" spans="1:90" x14ac:dyDescent="0.25">
      <c r="A1095" s="11" t="s">
        <v>0</v>
      </c>
      <c r="B1095" s="5"/>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7"/>
      <c r="AF1095" s="11" t="s">
        <v>0</v>
      </c>
      <c r="AG1095" s="12"/>
      <c r="AH1095" s="12"/>
      <c r="AI1095" s="12"/>
      <c r="AJ1095" s="12"/>
      <c r="AK1095" s="12"/>
      <c r="AL1095" s="12"/>
      <c r="AM1095" s="12"/>
      <c r="AN1095" s="12"/>
      <c r="AO1095" s="12"/>
      <c r="AP1095" s="12"/>
      <c r="AQ1095" s="12"/>
      <c r="AR1095" s="12"/>
      <c r="AS1095" s="12"/>
      <c r="AT1095" s="12"/>
      <c r="AU1095" s="12"/>
      <c r="AV1095" s="12"/>
      <c r="AW1095" s="12"/>
      <c r="AX1095" s="12"/>
      <c r="AY1095" s="12"/>
      <c r="AZ1095" s="37" t="str">
        <f t="shared" si="257"/>
        <v/>
      </c>
      <c r="BA1095" s="13" t="str" cm="1">
        <f t="array" ref="BA1095">IF(BA$10="", "", IF(IFERROR(INDEX($B1095:$AE1095, $BK1095, MATCH(BA$10, $B$11:$AE$11, 0)), "")="", "", IFERROR(VALUE(INDEX($B1095:$AE1095, $BK1095, MATCH(BA$10, $B$11:$AE$11, 0))), "")))</f>
        <v/>
      </c>
      <c r="BB1095" s="13" t="str" cm="1">
        <f t="array" ref="BB1095">IF(BB$10="", "", IF(IFERROR(INDEX($B1095:$AE1095, $BK1095, MATCH(BB$10, $B$11:$AE$11, 0)), "")="", "", IFERROR(VALUE(INDEX($B1095:$AE1095, $BK1095, MATCH(BB$10, $B$11:$AE$11, 0))), "")))</f>
        <v/>
      </c>
      <c r="BC1095" s="13" t="str" cm="1">
        <f t="array" ref="BC1095">IF(BC$10="", "", IF(IFERROR(INDEX($B1095:$AE1095, $BK1095, MATCH(BC$10, $B$11:$AE$11, 0)), "")="", "", IFERROR(VALUE(INDEX($B1095:$AE1095, $BK1095, MATCH(BC$10, $B$11:$AE$11, 0))), "")))</f>
        <v/>
      </c>
      <c r="BD1095" s="13" t="str" cm="1">
        <f t="array" ref="BD1095">IF(BD$10="", "", IF(IFERROR(INDEX($B1095:$AE1095, $BK1095, MATCH(BD$10, $B$11:$AE$11, 0)), "")="", "", IFERROR(VALUE(INDEX($B1095:$AE1095, $BK1095, MATCH(BD$10, $B$11:$AE$11, 0))), "")))</f>
        <v/>
      </c>
      <c r="BE1095" s="32" t="str" cm="1">
        <f t="array" ref="BE1095">IF(BE$10="", "", IF(IFERROR(INDEX($B1095:$AE1095, $BK1095, MATCH(BE$10, $B$11:$AE$11, 0)), "")="", "", IFERROR(VALUE(INDEX($B1095:$AE1095, $BK1095, MATCH(BE$10, $B$11:$AE$11, 0))), "")))</f>
        <v/>
      </c>
      <c r="BF1095" s="12"/>
      <c r="BG1095" s="44" t="str" cm="1">
        <f t="array" ref="BG1095">IF(BG$10="", "", IF(IFERROR(INDEX($B1095:$AE1095, $BK1095, MATCH(BG$10, $B$11:$AE$11, 0)), "")="", "", IFERROR(LEFT(INDEX($B1095:$AE1095, $BK1095, MATCH(BG$10, $B$11:$AE$11, 0)), 70), "")))</f>
        <v/>
      </c>
      <c r="BH1095" s="12"/>
      <c r="BI1095" s="44" t="str" cm="1">
        <f t="array" ref="BI1095">IF(BI$10="", "", IF(IFERROR(INDEX($B1095:$AE1095, $BK1095, MATCH(BI$10, $B$11:$AE$11, 0)), "")="", "", IFERROR(INDEX($B1095:$AE1095, $BK1095, MATCH(BI$10, $B$11:$AE$11, 0)), "")))</f>
        <v/>
      </c>
      <c r="BJ1095" s="12"/>
      <c r="BN1095" s="19" t="str" cm="1">
        <f t="array" ref="BN1095">IF($AZ$10="", "", IF(IFERROR(INDEX($B1095:$AE1095, $BK1095, MATCH($AZ$10, $B$11:$AE$11, 0)), "")="", "", IFERROR(INDEX($B1095:$AE1095, $BK1095, MATCH($AZ$10, $B$11:$AE$11, 0)), "")))</f>
        <v/>
      </c>
      <c r="BO1095" s="19" t="str">
        <f t="shared" si="258"/>
        <v/>
      </c>
      <c r="BP1095" s="19" t="str">
        <f t="shared" si="259"/>
        <v/>
      </c>
      <c r="BQ1095" s="19" t="str">
        <f t="shared" si="260"/>
        <v/>
      </c>
      <c r="BR1095" s="30" t="str">
        <f t="shared" si="261"/>
        <v/>
      </c>
      <c r="BS1095" s="19" t="str">
        <f t="shared" si="262"/>
        <v/>
      </c>
      <c r="BT1095" s="40" t="str" cm="1">
        <f t="array" ref="BT1095">IFERROR(DATE(INDEX($BQ1095:$BS1095, $BK1095, MATCH($BN$5, $BQ$10:$BS$10, 0)), INDEX($BQ1095:$BS1095, $BK1095, MATCH($BN$4, $BQ$10:$BS$10, 0)), INDEX($BQ1095:$BS1095, $BK1095, MATCH($BN$3, $BQ$10:$BS$10, 0))), "")</f>
        <v/>
      </c>
      <c r="BV1095" s="19" t="str">
        <f t="shared" si="263"/>
        <v/>
      </c>
      <c r="BX1095" s="19" t="str">
        <f t="shared" si="264"/>
        <v/>
      </c>
      <c r="BZ1095" s="30" t="str">
        <f t="shared" si="268"/>
        <v/>
      </c>
      <c r="CA1095" s="13" t="str">
        <f t="shared" si="269"/>
        <v/>
      </c>
      <c r="CB1095" s="13" t="str">
        <f t="shared" si="270"/>
        <v/>
      </c>
      <c r="CC1095" s="13" t="str">
        <f t="shared" si="271"/>
        <v/>
      </c>
      <c r="CD1095" s="32" t="str">
        <f t="shared" si="272"/>
        <v/>
      </c>
      <c r="CF1095" s="52" t="str">
        <f t="shared" si="265"/>
        <v/>
      </c>
      <c r="CH1095" s="19" t="str">
        <f>IF($CF1095="", "", COUNTIF($CF$12:$CF$1210, "&gt;"&amp;$CF1095)+1+COUNTIF($CF$12:$CF1095, $CF1095)-1)</f>
        <v/>
      </c>
      <c r="CJ1095" s="19" t="str">
        <f t="shared" si="266"/>
        <v/>
      </c>
      <c r="CL1095" s="87" t="str">
        <f t="shared" si="267"/>
        <v/>
      </c>
    </row>
    <row r="1096" spans="1:90" x14ac:dyDescent="0.25">
      <c r="A1096" s="11" t="s">
        <v>0</v>
      </c>
      <c r="B1096" s="5"/>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7"/>
      <c r="AF1096" s="11" t="s">
        <v>0</v>
      </c>
      <c r="AG1096" s="12"/>
      <c r="AH1096" s="12"/>
      <c r="AI1096" s="12"/>
      <c r="AJ1096" s="12"/>
      <c r="AK1096" s="12"/>
      <c r="AL1096" s="12"/>
      <c r="AM1096" s="12"/>
      <c r="AN1096" s="12"/>
      <c r="AO1096" s="12"/>
      <c r="AP1096" s="12"/>
      <c r="AQ1096" s="12"/>
      <c r="AR1096" s="12"/>
      <c r="AS1096" s="12"/>
      <c r="AT1096" s="12"/>
      <c r="AU1096" s="12"/>
      <c r="AV1096" s="12"/>
      <c r="AW1096" s="12"/>
      <c r="AX1096" s="12"/>
      <c r="AY1096" s="12"/>
      <c r="AZ1096" s="37" t="str">
        <f t="shared" si="257"/>
        <v/>
      </c>
      <c r="BA1096" s="13" t="str" cm="1">
        <f t="array" ref="BA1096">IF(BA$10="", "", IF(IFERROR(INDEX($B1096:$AE1096, $BK1096, MATCH(BA$10, $B$11:$AE$11, 0)), "")="", "", IFERROR(VALUE(INDEX($B1096:$AE1096, $BK1096, MATCH(BA$10, $B$11:$AE$11, 0))), "")))</f>
        <v/>
      </c>
      <c r="BB1096" s="13" t="str" cm="1">
        <f t="array" ref="BB1096">IF(BB$10="", "", IF(IFERROR(INDEX($B1096:$AE1096, $BK1096, MATCH(BB$10, $B$11:$AE$11, 0)), "")="", "", IFERROR(VALUE(INDEX($B1096:$AE1096, $BK1096, MATCH(BB$10, $B$11:$AE$11, 0))), "")))</f>
        <v/>
      </c>
      <c r="BC1096" s="13" t="str" cm="1">
        <f t="array" ref="BC1096">IF(BC$10="", "", IF(IFERROR(INDEX($B1096:$AE1096, $BK1096, MATCH(BC$10, $B$11:$AE$11, 0)), "")="", "", IFERROR(VALUE(INDEX($B1096:$AE1096, $BK1096, MATCH(BC$10, $B$11:$AE$11, 0))), "")))</f>
        <v/>
      </c>
      <c r="BD1096" s="13" t="str" cm="1">
        <f t="array" ref="BD1096">IF(BD$10="", "", IF(IFERROR(INDEX($B1096:$AE1096, $BK1096, MATCH(BD$10, $B$11:$AE$11, 0)), "")="", "", IFERROR(VALUE(INDEX($B1096:$AE1096, $BK1096, MATCH(BD$10, $B$11:$AE$11, 0))), "")))</f>
        <v/>
      </c>
      <c r="BE1096" s="32" t="str" cm="1">
        <f t="array" ref="BE1096">IF(BE$10="", "", IF(IFERROR(INDEX($B1096:$AE1096, $BK1096, MATCH(BE$10, $B$11:$AE$11, 0)), "")="", "", IFERROR(VALUE(INDEX($B1096:$AE1096, $BK1096, MATCH(BE$10, $B$11:$AE$11, 0))), "")))</f>
        <v/>
      </c>
      <c r="BF1096" s="12"/>
      <c r="BG1096" s="44" t="str" cm="1">
        <f t="array" ref="BG1096">IF(BG$10="", "", IF(IFERROR(INDEX($B1096:$AE1096, $BK1096, MATCH(BG$10, $B$11:$AE$11, 0)), "")="", "", IFERROR(LEFT(INDEX($B1096:$AE1096, $BK1096, MATCH(BG$10, $B$11:$AE$11, 0)), 70), "")))</f>
        <v/>
      </c>
      <c r="BH1096" s="12"/>
      <c r="BI1096" s="44" t="str" cm="1">
        <f t="array" ref="BI1096">IF(BI$10="", "", IF(IFERROR(INDEX($B1096:$AE1096, $BK1096, MATCH(BI$10, $B$11:$AE$11, 0)), "")="", "", IFERROR(INDEX($B1096:$AE1096, $BK1096, MATCH(BI$10, $B$11:$AE$11, 0)), "")))</f>
        <v/>
      </c>
      <c r="BJ1096" s="12"/>
      <c r="BN1096" s="19" t="str" cm="1">
        <f t="array" ref="BN1096">IF($AZ$10="", "", IF(IFERROR(INDEX($B1096:$AE1096, $BK1096, MATCH($AZ$10, $B$11:$AE$11, 0)), "")="", "", IFERROR(INDEX($B1096:$AE1096, $BK1096, MATCH($AZ$10, $B$11:$AE$11, 0)), "")))</f>
        <v/>
      </c>
      <c r="BO1096" s="19" t="str">
        <f t="shared" si="258"/>
        <v/>
      </c>
      <c r="BP1096" s="19" t="str">
        <f t="shared" si="259"/>
        <v/>
      </c>
      <c r="BQ1096" s="19" t="str">
        <f t="shared" si="260"/>
        <v/>
      </c>
      <c r="BR1096" s="30" t="str">
        <f t="shared" si="261"/>
        <v/>
      </c>
      <c r="BS1096" s="19" t="str">
        <f t="shared" si="262"/>
        <v/>
      </c>
      <c r="BT1096" s="40" t="str" cm="1">
        <f t="array" ref="BT1096">IFERROR(DATE(INDEX($BQ1096:$BS1096, $BK1096, MATCH($BN$5, $BQ$10:$BS$10, 0)), INDEX($BQ1096:$BS1096, $BK1096, MATCH($BN$4, $BQ$10:$BS$10, 0)), INDEX($BQ1096:$BS1096, $BK1096, MATCH($BN$3, $BQ$10:$BS$10, 0))), "")</f>
        <v/>
      </c>
      <c r="BV1096" s="19" t="str">
        <f t="shared" si="263"/>
        <v/>
      </c>
      <c r="BX1096" s="19" t="str">
        <f t="shared" si="264"/>
        <v/>
      </c>
      <c r="BZ1096" s="30" t="str">
        <f t="shared" si="268"/>
        <v/>
      </c>
      <c r="CA1096" s="13" t="str">
        <f t="shared" si="269"/>
        <v/>
      </c>
      <c r="CB1096" s="13" t="str">
        <f t="shared" si="270"/>
        <v/>
      </c>
      <c r="CC1096" s="13" t="str">
        <f t="shared" si="271"/>
        <v/>
      </c>
      <c r="CD1096" s="32" t="str">
        <f t="shared" si="272"/>
        <v/>
      </c>
      <c r="CF1096" s="52" t="str">
        <f t="shared" si="265"/>
        <v/>
      </c>
      <c r="CH1096" s="19" t="str">
        <f>IF($CF1096="", "", COUNTIF($CF$12:$CF$1210, "&gt;"&amp;$CF1096)+1+COUNTIF($CF$12:$CF1096, $CF1096)-1)</f>
        <v/>
      </c>
      <c r="CJ1096" s="19" t="str">
        <f t="shared" si="266"/>
        <v/>
      </c>
      <c r="CL1096" s="87" t="str">
        <f t="shared" si="267"/>
        <v/>
      </c>
    </row>
    <row r="1097" spans="1:90" x14ac:dyDescent="0.25">
      <c r="A1097" s="11" t="s">
        <v>0</v>
      </c>
      <c r="B1097" s="5"/>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7"/>
      <c r="AF1097" s="11" t="s">
        <v>0</v>
      </c>
      <c r="AG1097" s="12"/>
      <c r="AH1097" s="12"/>
      <c r="AI1097" s="12"/>
      <c r="AJ1097" s="12"/>
      <c r="AK1097" s="12"/>
      <c r="AL1097" s="12"/>
      <c r="AM1097" s="12"/>
      <c r="AN1097" s="12"/>
      <c r="AO1097" s="12"/>
      <c r="AP1097" s="12"/>
      <c r="AQ1097" s="12"/>
      <c r="AR1097" s="12"/>
      <c r="AS1097" s="12"/>
      <c r="AT1097" s="12"/>
      <c r="AU1097" s="12"/>
      <c r="AV1097" s="12"/>
      <c r="AW1097" s="12"/>
      <c r="AX1097" s="12"/>
      <c r="AY1097" s="12"/>
      <c r="AZ1097" s="37" t="str">
        <f t="shared" si="257"/>
        <v/>
      </c>
      <c r="BA1097" s="13" t="str" cm="1">
        <f t="array" ref="BA1097">IF(BA$10="", "", IF(IFERROR(INDEX($B1097:$AE1097, $BK1097, MATCH(BA$10, $B$11:$AE$11, 0)), "")="", "", IFERROR(VALUE(INDEX($B1097:$AE1097, $BK1097, MATCH(BA$10, $B$11:$AE$11, 0))), "")))</f>
        <v/>
      </c>
      <c r="BB1097" s="13" t="str" cm="1">
        <f t="array" ref="BB1097">IF(BB$10="", "", IF(IFERROR(INDEX($B1097:$AE1097, $BK1097, MATCH(BB$10, $B$11:$AE$11, 0)), "")="", "", IFERROR(VALUE(INDEX($B1097:$AE1097, $BK1097, MATCH(BB$10, $B$11:$AE$11, 0))), "")))</f>
        <v/>
      </c>
      <c r="BC1097" s="13" t="str" cm="1">
        <f t="array" ref="BC1097">IF(BC$10="", "", IF(IFERROR(INDEX($B1097:$AE1097, $BK1097, MATCH(BC$10, $B$11:$AE$11, 0)), "")="", "", IFERROR(VALUE(INDEX($B1097:$AE1097, $BK1097, MATCH(BC$10, $B$11:$AE$11, 0))), "")))</f>
        <v/>
      </c>
      <c r="BD1097" s="13" t="str" cm="1">
        <f t="array" ref="BD1097">IF(BD$10="", "", IF(IFERROR(INDEX($B1097:$AE1097, $BK1097, MATCH(BD$10, $B$11:$AE$11, 0)), "")="", "", IFERROR(VALUE(INDEX($B1097:$AE1097, $BK1097, MATCH(BD$10, $B$11:$AE$11, 0))), "")))</f>
        <v/>
      </c>
      <c r="BE1097" s="32" t="str" cm="1">
        <f t="array" ref="BE1097">IF(BE$10="", "", IF(IFERROR(INDEX($B1097:$AE1097, $BK1097, MATCH(BE$10, $B$11:$AE$11, 0)), "")="", "", IFERROR(VALUE(INDEX($B1097:$AE1097, $BK1097, MATCH(BE$10, $B$11:$AE$11, 0))), "")))</f>
        <v/>
      </c>
      <c r="BF1097" s="12"/>
      <c r="BG1097" s="44" t="str" cm="1">
        <f t="array" ref="BG1097">IF(BG$10="", "", IF(IFERROR(INDEX($B1097:$AE1097, $BK1097, MATCH(BG$10, $B$11:$AE$11, 0)), "")="", "", IFERROR(LEFT(INDEX($B1097:$AE1097, $BK1097, MATCH(BG$10, $B$11:$AE$11, 0)), 70), "")))</f>
        <v/>
      </c>
      <c r="BH1097" s="12"/>
      <c r="BI1097" s="44" t="str" cm="1">
        <f t="array" ref="BI1097">IF(BI$10="", "", IF(IFERROR(INDEX($B1097:$AE1097, $BK1097, MATCH(BI$10, $B$11:$AE$11, 0)), "")="", "", IFERROR(INDEX($B1097:$AE1097, $BK1097, MATCH(BI$10, $B$11:$AE$11, 0)), "")))</f>
        <v/>
      </c>
      <c r="BJ1097" s="12"/>
      <c r="BN1097" s="19" t="str" cm="1">
        <f t="array" ref="BN1097">IF($AZ$10="", "", IF(IFERROR(INDEX($B1097:$AE1097, $BK1097, MATCH($AZ$10, $B$11:$AE$11, 0)), "")="", "", IFERROR(INDEX($B1097:$AE1097, $BK1097, MATCH($AZ$10, $B$11:$AE$11, 0)), "")))</f>
        <v/>
      </c>
      <c r="BO1097" s="19" t="str">
        <f t="shared" si="258"/>
        <v/>
      </c>
      <c r="BP1097" s="19" t="str">
        <f t="shared" si="259"/>
        <v/>
      </c>
      <c r="BQ1097" s="19" t="str">
        <f t="shared" si="260"/>
        <v/>
      </c>
      <c r="BR1097" s="30" t="str">
        <f t="shared" si="261"/>
        <v/>
      </c>
      <c r="BS1097" s="19" t="str">
        <f t="shared" si="262"/>
        <v/>
      </c>
      <c r="BT1097" s="40" t="str" cm="1">
        <f t="array" ref="BT1097">IFERROR(DATE(INDEX($BQ1097:$BS1097, $BK1097, MATCH($BN$5, $BQ$10:$BS$10, 0)), INDEX($BQ1097:$BS1097, $BK1097, MATCH($BN$4, $BQ$10:$BS$10, 0)), INDEX($BQ1097:$BS1097, $BK1097, MATCH($BN$3, $BQ$10:$BS$10, 0))), "")</f>
        <v/>
      </c>
      <c r="BV1097" s="19" t="str">
        <f t="shared" si="263"/>
        <v/>
      </c>
      <c r="BX1097" s="19" t="str">
        <f t="shared" si="264"/>
        <v/>
      </c>
      <c r="BZ1097" s="30" t="str">
        <f t="shared" si="268"/>
        <v/>
      </c>
      <c r="CA1097" s="13" t="str">
        <f t="shared" si="269"/>
        <v/>
      </c>
      <c r="CB1097" s="13" t="str">
        <f t="shared" si="270"/>
        <v/>
      </c>
      <c r="CC1097" s="13" t="str">
        <f t="shared" si="271"/>
        <v/>
      </c>
      <c r="CD1097" s="32" t="str">
        <f t="shared" si="272"/>
        <v/>
      </c>
      <c r="CF1097" s="52" t="str">
        <f t="shared" si="265"/>
        <v/>
      </c>
      <c r="CH1097" s="19" t="str">
        <f>IF($CF1097="", "", COUNTIF($CF$12:$CF$1210, "&gt;"&amp;$CF1097)+1+COUNTIF($CF$12:$CF1097, $CF1097)-1)</f>
        <v/>
      </c>
      <c r="CJ1097" s="19" t="str">
        <f t="shared" si="266"/>
        <v/>
      </c>
      <c r="CL1097" s="87" t="str">
        <f t="shared" si="267"/>
        <v/>
      </c>
    </row>
    <row r="1098" spans="1:90" x14ac:dyDescent="0.25">
      <c r="A1098" s="11" t="s">
        <v>0</v>
      </c>
      <c r="B1098" s="5"/>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7"/>
      <c r="AF1098" s="11" t="s">
        <v>0</v>
      </c>
      <c r="AG1098" s="12"/>
      <c r="AH1098" s="12"/>
      <c r="AI1098" s="12"/>
      <c r="AJ1098" s="12"/>
      <c r="AK1098" s="12"/>
      <c r="AL1098" s="12"/>
      <c r="AM1098" s="12"/>
      <c r="AN1098" s="12"/>
      <c r="AO1098" s="12"/>
      <c r="AP1098" s="12"/>
      <c r="AQ1098" s="12"/>
      <c r="AR1098" s="12"/>
      <c r="AS1098" s="12"/>
      <c r="AT1098" s="12"/>
      <c r="AU1098" s="12"/>
      <c r="AV1098" s="12"/>
      <c r="AW1098" s="12"/>
      <c r="AX1098" s="12"/>
      <c r="AY1098" s="12"/>
      <c r="AZ1098" s="37" t="str">
        <f t="shared" si="257"/>
        <v/>
      </c>
      <c r="BA1098" s="13" t="str" cm="1">
        <f t="array" ref="BA1098">IF(BA$10="", "", IF(IFERROR(INDEX($B1098:$AE1098, $BK1098, MATCH(BA$10, $B$11:$AE$11, 0)), "")="", "", IFERROR(VALUE(INDEX($B1098:$AE1098, $BK1098, MATCH(BA$10, $B$11:$AE$11, 0))), "")))</f>
        <v/>
      </c>
      <c r="BB1098" s="13" t="str" cm="1">
        <f t="array" ref="BB1098">IF(BB$10="", "", IF(IFERROR(INDEX($B1098:$AE1098, $BK1098, MATCH(BB$10, $B$11:$AE$11, 0)), "")="", "", IFERROR(VALUE(INDEX($B1098:$AE1098, $BK1098, MATCH(BB$10, $B$11:$AE$11, 0))), "")))</f>
        <v/>
      </c>
      <c r="BC1098" s="13" t="str" cm="1">
        <f t="array" ref="BC1098">IF(BC$10="", "", IF(IFERROR(INDEX($B1098:$AE1098, $BK1098, MATCH(BC$10, $B$11:$AE$11, 0)), "")="", "", IFERROR(VALUE(INDEX($B1098:$AE1098, $BK1098, MATCH(BC$10, $B$11:$AE$11, 0))), "")))</f>
        <v/>
      </c>
      <c r="BD1098" s="13" t="str" cm="1">
        <f t="array" ref="BD1098">IF(BD$10="", "", IF(IFERROR(INDEX($B1098:$AE1098, $BK1098, MATCH(BD$10, $B$11:$AE$11, 0)), "")="", "", IFERROR(VALUE(INDEX($B1098:$AE1098, $BK1098, MATCH(BD$10, $B$11:$AE$11, 0))), "")))</f>
        <v/>
      </c>
      <c r="BE1098" s="32" t="str" cm="1">
        <f t="array" ref="BE1098">IF(BE$10="", "", IF(IFERROR(INDEX($B1098:$AE1098, $BK1098, MATCH(BE$10, $B$11:$AE$11, 0)), "")="", "", IFERROR(VALUE(INDEX($B1098:$AE1098, $BK1098, MATCH(BE$10, $B$11:$AE$11, 0))), "")))</f>
        <v/>
      </c>
      <c r="BF1098" s="12"/>
      <c r="BG1098" s="44" t="str" cm="1">
        <f t="array" ref="BG1098">IF(BG$10="", "", IF(IFERROR(INDEX($B1098:$AE1098, $BK1098, MATCH(BG$10, $B$11:$AE$11, 0)), "")="", "", IFERROR(LEFT(INDEX($B1098:$AE1098, $BK1098, MATCH(BG$10, $B$11:$AE$11, 0)), 70), "")))</f>
        <v/>
      </c>
      <c r="BH1098" s="12"/>
      <c r="BI1098" s="44" t="str" cm="1">
        <f t="array" ref="BI1098">IF(BI$10="", "", IF(IFERROR(INDEX($B1098:$AE1098, $BK1098, MATCH(BI$10, $B$11:$AE$11, 0)), "")="", "", IFERROR(INDEX($B1098:$AE1098, $BK1098, MATCH(BI$10, $B$11:$AE$11, 0)), "")))</f>
        <v/>
      </c>
      <c r="BJ1098" s="12"/>
      <c r="BN1098" s="19" t="str" cm="1">
        <f t="array" ref="BN1098">IF($AZ$10="", "", IF(IFERROR(INDEX($B1098:$AE1098, $BK1098, MATCH($AZ$10, $B$11:$AE$11, 0)), "")="", "", IFERROR(INDEX($B1098:$AE1098, $BK1098, MATCH($AZ$10, $B$11:$AE$11, 0)), "")))</f>
        <v/>
      </c>
      <c r="BO1098" s="19" t="str">
        <f t="shared" si="258"/>
        <v/>
      </c>
      <c r="BP1098" s="19" t="str">
        <f t="shared" si="259"/>
        <v/>
      </c>
      <c r="BQ1098" s="19" t="str">
        <f t="shared" si="260"/>
        <v/>
      </c>
      <c r="BR1098" s="30" t="str">
        <f t="shared" si="261"/>
        <v/>
      </c>
      <c r="BS1098" s="19" t="str">
        <f t="shared" si="262"/>
        <v/>
      </c>
      <c r="BT1098" s="40" t="str" cm="1">
        <f t="array" ref="BT1098">IFERROR(DATE(INDEX($BQ1098:$BS1098, $BK1098, MATCH($BN$5, $BQ$10:$BS$10, 0)), INDEX($BQ1098:$BS1098, $BK1098, MATCH($BN$4, $BQ$10:$BS$10, 0)), INDEX($BQ1098:$BS1098, $BK1098, MATCH($BN$3, $BQ$10:$BS$10, 0))), "")</f>
        <v/>
      </c>
      <c r="BV1098" s="19" t="str">
        <f t="shared" si="263"/>
        <v/>
      </c>
      <c r="BX1098" s="19" t="str">
        <f t="shared" si="264"/>
        <v/>
      </c>
      <c r="BZ1098" s="30" t="str">
        <f t="shared" si="268"/>
        <v/>
      </c>
      <c r="CA1098" s="13" t="str">
        <f t="shared" si="269"/>
        <v/>
      </c>
      <c r="CB1098" s="13" t="str">
        <f t="shared" si="270"/>
        <v/>
      </c>
      <c r="CC1098" s="13" t="str">
        <f t="shared" si="271"/>
        <v/>
      </c>
      <c r="CD1098" s="32" t="str">
        <f t="shared" si="272"/>
        <v/>
      </c>
      <c r="CF1098" s="52" t="str">
        <f t="shared" si="265"/>
        <v/>
      </c>
      <c r="CH1098" s="19" t="str">
        <f>IF($CF1098="", "", COUNTIF($CF$12:$CF$1210, "&gt;"&amp;$CF1098)+1+COUNTIF($CF$12:$CF1098, $CF1098)-1)</f>
        <v/>
      </c>
      <c r="CJ1098" s="19" t="str">
        <f t="shared" si="266"/>
        <v/>
      </c>
      <c r="CL1098" s="87" t="str">
        <f t="shared" si="267"/>
        <v/>
      </c>
    </row>
    <row r="1099" spans="1:90" x14ac:dyDescent="0.25">
      <c r="A1099" s="11" t="s">
        <v>0</v>
      </c>
      <c r="B1099" s="5"/>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7"/>
      <c r="AF1099" s="11" t="s">
        <v>0</v>
      </c>
      <c r="AG1099" s="12"/>
      <c r="AH1099" s="12"/>
      <c r="AI1099" s="12"/>
      <c r="AJ1099" s="12"/>
      <c r="AK1099" s="12"/>
      <c r="AL1099" s="12"/>
      <c r="AM1099" s="12"/>
      <c r="AN1099" s="12"/>
      <c r="AO1099" s="12"/>
      <c r="AP1099" s="12"/>
      <c r="AQ1099" s="12"/>
      <c r="AR1099" s="12"/>
      <c r="AS1099" s="12"/>
      <c r="AT1099" s="12"/>
      <c r="AU1099" s="12"/>
      <c r="AV1099" s="12"/>
      <c r="AW1099" s="12"/>
      <c r="AX1099" s="12"/>
      <c r="AY1099" s="12"/>
      <c r="AZ1099" s="37" t="str">
        <f t="shared" si="257"/>
        <v/>
      </c>
      <c r="BA1099" s="13" t="str" cm="1">
        <f t="array" ref="BA1099">IF(BA$10="", "", IF(IFERROR(INDEX($B1099:$AE1099, $BK1099, MATCH(BA$10, $B$11:$AE$11, 0)), "")="", "", IFERROR(VALUE(INDEX($B1099:$AE1099, $BK1099, MATCH(BA$10, $B$11:$AE$11, 0))), "")))</f>
        <v/>
      </c>
      <c r="BB1099" s="13" t="str" cm="1">
        <f t="array" ref="BB1099">IF(BB$10="", "", IF(IFERROR(INDEX($B1099:$AE1099, $BK1099, MATCH(BB$10, $B$11:$AE$11, 0)), "")="", "", IFERROR(VALUE(INDEX($B1099:$AE1099, $BK1099, MATCH(BB$10, $B$11:$AE$11, 0))), "")))</f>
        <v/>
      </c>
      <c r="BC1099" s="13" t="str" cm="1">
        <f t="array" ref="BC1099">IF(BC$10="", "", IF(IFERROR(INDEX($B1099:$AE1099, $BK1099, MATCH(BC$10, $B$11:$AE$11, 0)), "")="", "", IFERROR(VALUE(INDEX($B1099:$AE1099, $BK1099, MATCH(BC$10, $B$11:$AE$11, 0))), "")))</f>
        <v/>
      </c>
      <c r="BD1099" s="13" t="str" cm="1">
        <f t="array" ref="BD1099">IF(BD$10="", "", IF(IFERROR(INDEX($B1099:$AE1099, $BK1099, MATCH(BD$10, $B$11:$AE$11, 0)), "")="", "", IFERROR(VALUE(INDEX($B1099:$AE1099, $BK1099, MATCH(BD$10, $B$11:$AE$11, 0))), "")))</f>
        <v/>
      </c>
      <c r="BE1099" s="32" t="str" cm="1">
        <f t="array" ref="BE1099">IF(BE$10="", "", IF(IFERROR(INDEX($B1099:$AE1099, $BK1099, MATCH(BE$10, $B$11:$AE$11, 0)), "")="", "", IFERROR(VALUE(INDEX($B1099:$AE1099, $BK1099, MATCH(BE$10, $B$11:$AE$11, 0))), "")))</f>
        <v/>
      </c>
      <c r="BF1099" s="12"/>
      <c r="BG1099" s="44" t="str" cm="1">
        <f t="array" ref="BG1099">IF(BG$10="", "", IF(IFERROR(INDEX($B1099:$AE1099, $BK1099, MATCH(BG$10, $B$11:$AE$11, 0)), "")="", "", IFERROR(LEFT(INDEX($B1099:$AE1099, $BK1099, MATCH(BG$10, $B$11:$AE$11, 0)), 70), "")))</f>
        <v/>
      </c>
      <c r="BH1099" s="12"/>
      <c r="BI1099" s="44" t="str" cm="1">
        <f t="array" ref="BI1099">IF(BI$10="", "", IF(IFERROR(INDEX($B1099:$AE1099, $BK1099, MATCH(BI$10, $B$11:$AE$11, 0)), "")="", "", IFERROR(INDEX($B1099:$AE1099, $BK1099, MATCH(BI$10, $B$11:$AE$11, 0)), "")))</f>
        <v/>
      </c>
      <c r="BJ1099" s="12"/>
      <c r="BN1099" s="19" t="str" cm="1">
        <f t="array" ref="BN1099">IF($AZ$10="", "", IF(IFERROR(INDEX($B1099:$AE1099, $BK1099, MATCH($AZ$10, $B$11:$AE$11, 0)), "")="", "", IFERROR(INDEX($B1099:$AE1099, $BK1099, MATCH($AZ$10, $B$11:$AE$11, 0)), "")))</f>
        <v/>
      </c>
      <c r="BO1099" s="19" t="str">
        <f t="shared" si="258"/>
        <v/>
      </c>
      <c r="BP1099" s="19" t="str">
        <f t="shared" si="259"/>
        <v/>
      </c>
      <c r="BQ1099" s="19" t="str">
        <f t="shared" si="260"/>
        <v/>
      </c>
      <c r="BR1099" s="30" t="str">
        <f t="shared" si="261"/>
        <v/>
      </c>
      <c r="BS1099" s="19" t="str">
        <f t="shared" si="262"/>
        <v/>
      </c>
      <c r="BT1099" s="40" t="str" cm="1">
        <f t="array" ref="BT1099">IFERROR(DATE(INDEX($BQ1099:$BS1099, $BK1099, MATCH($BN$5, $BQ$10:$BS$10, 0)), INDEX($BQ1099:$BS1099, $BK1099, MATCH($BN$4, $BQ$10:$BS$10, 0)), INDEX($BQ1099:$BS1099, $BK1099, MATCH($BN$3, $BQ$10:$BS$10, 0))), "")</f>
        <v/>
      </c>
      <c r="BV1099" s="19" t="str">
        <f t="shared" si="263"/>
        <v/>
      </c>
      <c r="BX1099" s="19" t="str">
        <f t="shared" si="264"/>
        <v/>
      </c>
      <c r="BZ1099" s="30" t="str">
        <f t="shared" si="268"/>
        <v/>
      </c>
      <c r="CA1099" s="13" t="str">
        <f t="shared" si="269"/>
        <v/>
      </c>
      <c r="CB1099" s="13" t="str">
        <f t="shared" si="270"/>
        <v/>
      </c>
      <c r="CC1099" s="13" t="str">
        <f t="shared" si="271"/>
        <v/>
      </c>
      <c r="CD1099" s="32" t="str">
        <f t="shared" si="272"/>
        <v/>
      </c>
      <c r="CF1099" s="52" t="str">
        <f t="shared" si="265"/>
        <v/>
      </c>
      <c r="CH1099" s="19" t="str">
        <f>IF($CF1099="", "", COUNTIF($CF$12:$CF$1210, "&gt;"&amp;$CF1099)+1+COUNTIF($CF$12:$CF1099, $CF1099)-1)</f>
        <v/>
      </c>
      <c r="CJ1099" s="19" t="str">
        <f t="shared" si="266"/>
        <v/>
      </c>
      <c r="CL1099" s="87" t="str">
        <f t="shared" si="267"/>
        <v/>
      </c>
    </row>
    <row r="1100" spans="1:90" x14ac:dyDescent="0.25">
      <c r="A1100" s="11" t="s">
        <v>0</v>
      </c>
      <c r="B1100" s="5"/>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7"/>
      <c r="AF1100" s="11" t="s">
        <v>0</v>
      </c>
      <c r="AG1100" s="12"/>
      <c r="AH1100" s="12"/>
      <c r="AI1100" s="12"/>
      <c r="AJ1100" s="12"/>
      <c r="AK1100" s="12"/>
      <c r="AL1100" s="12"/>
      <c r="AM1100" s="12"/>
      <c r="AN1100" s="12"/>
      <c r="AO1100" s="12"/>
      <c r="AP1100" s="12"/>
      <c r="AQ1100" s="12"/>
      <c r="AR1100" s="12"/>
      <c r="AS1100" s="12"/>
      <c r="AT1100" s="12"/>
      <c r="AU1100" s="12"/>
      <c r="AV1100" s="12"/>
      <c r="AW1100" s="12"/>
      <c r="AX1100" s="12"/>
      <c r="AY1100" s="12"/>
      <c r="AZ1100" s="37" t="str">
        <f t="shared" si="257"/>
        <v/>
      </c>
      <c r="BA1100" s="13" t="str" cm="1">
        <f t="array" ref="BA1100">IF(BA$10="", "", IF(IFERROR(INDEX($B1100:$AE1100, $BK1100, MATCH(BA$10, $B$11:$AE$11, 0)), "")="", "", IFERROR(VALUE(INDEX($B1100:$AE1100, $BK1100, MATCH(BA$10, $B$11:$AE$11, 0))), "")))</f>
        <v/>
      </c>
      <c r="BB1100" s="13" t="str" cm="1">
        <f t="array" ref="BB1100">IF(BB$10="", "", IF(IFERROR(INDEX($B1100:$AE1100, $BK1100, MATCH(BB$10, $B$11:$AE$11, 0)), "")="", "", IFERROR(VALUE(INDEX($B1100:$AE1100, $BK1100, MATCH(BB$10, $B$11:$AE$11, 0))), "")))</f>
        <v/>
      </c>
      <c r="BC1100" s="13" t="str" cm="1">
        <f t="array" ref="BC1100">IF(BC$10="", "", IF(IFERROR(INDEX($B1100:$AE1100, $BK1100, MATCH(BC$10, $B$11:$AE$11, 0)), "")="", "", IFERROR(VALUE(INDEX($B1100:$AE1100, $BK1100, MATCH(BC$10, $B$11:$AE$11, 0))), "")))</f>
        <v/>
      </c>
      <c r="BD1100" s="13" t="str" cm="1">
        <f t="array" ref="BD1100">IF(BD$10="", "", IF(IFERROR(INDEX($B1100:$AE1100, $BK1100, MATCH(BD$10, $B$11:$AE$11, 0)), "")="", "", IFERROR(VALUE(INDEX($B1100:$AE1100, $BK1100, MATCH(BD$10, $B$11:$AE$11, 0))), "")))</f>
        <v/>
      </c>
      <c r="BE1100" s="32" t="str" cm="1">
        <f t="array" ref="BE1100">IF(BE$10="", "", IF(IFERROR(INDEX($B1100:$AE1100, $BK1100, MATCH(BE$10, $B$11:$AE$11, 0)), "")="", "", IFERROR(VALUE(INDEX($B1100:$AE1100, $BK1100, MATCH(BE$10, $B$11:$AE$11, 0))), "")))</f>
        <v/>
      </c>
      <c r="BF1100" s="12"/>
      <c r="BG1100" s="44" t="str" cm="1">
        <f t="array" ref="BG1100">IF(BG$10="", "", IF(IFERROR(INDEX($B1100:$AE1100, $BK1100, MATCH(BG$10, $B$11:$AE$11, 0)), "")="", "", IFERROR(LEFT(INDEX($B1100:$AE1100, $BK1100, MATCH(BG$10, $B$11:$AE$11, 0)), 70), "")))</f>
        <v/>
      </c>
      <c r="BH1100" s="12"/>
      <c r="BI1100" s="44" t="str" cm="1">
        <f t="array" ref="BI1100">IF(BI$10="", "", IF(IFERROR(INDEX($B1100:$AE1100, $BK1100, MATCH(BI$10, $B$11:$AE$11, 0)), "")="", "", IFERROR(INDEX($B1100:$AE1100, $BK1100, MATCH(BI$10, $B$11:$AE$11, 0)), "")))</f>
        <v/>
      </c>
      <c r="BJ1100" s="12"/>
      <c r="BN1100" s="19" t="str" cm="1">
        <f t="array" ref="BN1100">IF($AZ$10="", "", IF(IFERROR(INDEX($B1100:$AE1100, $BK1100, MATCH($AZ$10, $B$11:$AE$11, 0)), "")="", "", IFERROR(INDEX($B1100:$AE1100, $BK1100, MATCH($AZ$10, $B$11:$AE$11, 0)), "")))</f>
        <v/>
      </c>
      <c r="BO1100" s="19" t="str">
        <f t="shared" si="258"/>
        <v/>
      </c>
      <c r="BP1100" s="19" t="str">
        <f t="shared" si="259"/>
        <v/>
      </c>
      <c r="BQ1100" s="19" t="str">
        <f t="shared" si="260"/>
        <v/>
      </c>
      <c r="BR1100" s="30" t="str">
        <f t="shared" si="261"/>
        <v/>
      </c>
      <c r="BS1100" s="19" t="str">
        <f t="shared" si="262"/>
        <v/>
      </c>
      <c r="BT1100" s="40" t="str" cm="1">
        <f t="array" ref="BT1100">IFERROR(DATE(INDEX($BQ1100:$BS1100, $BK1100, MATCH($BN$5, $BQ$10:$BS$10, 0)), INDEX($BQ1100:$BS1100, $BK1100, MATCH($BN$4, $BQ$10:$BS$10, 0)), INDEX($BQ1100:$BS1100, $BK1100, MATCH($BN$3, $BQ$10:$BS$10, 0))), "")</f>
        <v/>
      </c>
      <c r="BV1100" s="19" t="str">
        <f t="shared" si="263"/>
        <v/>
      </c>
      <c r="BX1100" s="19" t="str">
        <f t="shared" si="264"/>
        <v/>
      </c>
      <c r="BZ1100" s="30" t="str">
        <f t="shared" si="268"/>
        <v/>
      </c>
      <c r="CA1100" s="13" t="str">
        <f t="shared" si="269"/>
        <v/>
      </c>
      <c r="CB1100" s="13" t="str">
        <f t="shared" si="270"/>
        <v/>
      </c>
      <c r="CC1100" s="13" t="str">
        <f t="shared" si="271"/>
        <v/>
      </c>
      <c r="CD1100" s="32" t="str">
        <f t="shared" si="272"/>
        <v/>
      </c>
      <c r="CF1100" s="52" t="str">
        <f t="shared" si="265"/>
        <v/>
      </c>
      <c r="CH1100" s="19" t="str">
        <f>IF($CF1100="", "", COUNTIF($CF$12:$CF$1210, "&gt;"&amp;$CF1100)+1+COUNTIF($CF$12:$CF1100, $CF1100)-1)</f>
        <v/>
      </c>
      <c r="CJ1100" s="19" t="str">
        <f t="shared" si="266"/>
        <v/>
      </c>
      <c r="CL1100" s="87" t="str">
        <f t="shared" si="267"/>
        <v/>
      </c>
    </row>
    <row r="1101" spans="1:90" x14ac:dyDescent="0.25">
      <c r="A1101" s="11" t="s">
        <v>0</v>
      </c>
      <c r="B1101" s="5"/>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7"/>
      <c r="AF1101" s="11" t="s">
        <v>0</v>
      </c>
      <c r="AG1101" s="12"/>
      <c r="AH1101" s="12"/>
      <c r="AI1101" s="12"/>
      <c r="AJ1101" s="12"/>
      <c r="AK1101" s="12"/>
      <c r="AL1101" s="12"/>
      <c r="AM1101" s="12"/>
      <c r="AN1101" s="12"/>
      <c r="AO1101" s="12"/>
      <c r="AP1101" s="12"/>
      <c r="AQ1101" s="12"/>
      <c r="AR1101" s="12"/>
      <c r="AS1101" s="12"/>
      <c r="AT1101" s="12"/>
      <c r="AU1101" s="12"/>
      <c r="AV1101" s="12"/>
      <c r="AW1101" s="12"/>
      <c r="AX1101" s="12"/>
      <c r="AY1101" s="12"/>
      <c r="AZ1101" s="37" t="str">
        <f t="shared" ref="AZ1101:AZ1164" si="273">$BT1101</f>
        <v/>
      </c>
      <c r="BA1101" s="13" t="str" cm="1">
        <f t="array" ref="BA1101">IF(BA$10="", "", IF(IFERROR(INDEX($B1101:$AE1101, $BK1101, MATCH(BA$10, $B$11:$AE$11, 0)), "")="", "", IFERROR(VALUE(INDEX($B1101:$AE1101, $BK1101, MATCH(BA$10, $B$11:$AE$11, 0))), "")))</f>
        <v/>
      </c>
      <c r="BB1101" s="13" t="str" cm="1">
        <f t="array" ref="BB1101">IF(BB$10="", "", IF(IFERROR(INDEX($B1101:$AE1101, $BK1101, MATCH(BB$10, $B$11:$AE$11, 0)), "")="", "", IFERROR(VALUE(INDEX($B1101:$AE1101, $BK1101, MATCH(BB$10, $B$11:$AE$11, 0))), "")))</f>
        <v/>
      </c>
      <c r="BC1101" s="13" t="str" cm="1">
        <f t="array" ref="BC1101">IF(BC$10="", "", IF(IFERROR(INDEX($B1101:$AE1101, $BK1101, MATCH(BC$10, $B$11:$AE$11, 0)), "")="", "", IFERROR(VALUE(INDEX($B1101:$AE1101, $BK1101, MATCH(BC$10, $B$11:$AE$11, 0))), "")))</f>
        <v/>
      </c>
      <c r="BD1101" s="13" t="str" cm="1">
        <f t="array" ref="BD1101">IF(BD$10="", "", IF(IFERROR(INDEX($B1101:$AE1101, $BK1101, MATCH(BD$10, $B$11:$AE$11, 0)), "")="", "", IFERROR(VALUE(INDEX($B1101:$AE1101, $BK1101, MATCH(BD$10, $B$11:$AE$11, 0))), "")))</f>
        <v/>
      </c>
      <c r="BE1101" s="32" t="str" cm="1">
        <f t="array" ref="BE1101">IF(BE$10="", "", IF(IFERROR(INDEX($B1101:$AE1101, $BK1101, MATCH(BE$10, $B$11:$AE$11, 0)), "")="", "", IFERROR(VALUE(INDEX($B1101:$AE1101, $BK1101, MATCH(BE$10, $B$11:$AE$11, 0))), "")))</f>
        <v/>
      </c>
      <c r="BF1101" s="12"/>
      <c r="BG1101" s="44" t="str" cm="1">
        <f t="array" ref="BG1101">IF(BG$10="", "", IF(IFERROR(INDEX($B1101:$AE1101, $BK1101, MATCH(BG$10, $B$11:$AE$11, 0)), "")="", "", IFERROR(LEFT(INDEX($B1101:$AE1101, $BK1101, MATCH(BG$10, $B$11:$AE$11, 0)), 70), "")))</f>
        <v/>
      </c>
      <c r="BH1101" s="12"/>
      <c r="BI1101" s="44" t="str" cm="1">
        <f t="array" ref="BI1101">IF(BI$10="", "", IF(IFERROR(INDEX($B1101:$AE1101, $BK1101, MATCH(BI$10, $B$11:$AE$11, 0)), "")="", "", IFERROR(INDEX($B1101:$AE1101, $BK1101, MATCH(BI$10, $B$11:$AE$11, 0)), "")))</f>
        <v/>
      </c>
      <c r="BJ1101" s="12"/>
      <c r="BN1101" s="19" t="str" cm="1">
        <f t="array" ref="BN1101">IF($AZ$10="", "", IF(IFERROR(INDEX($B1101:$AE1101, $BK1101, MATCH($AZ$10, $B$11:$AE$11, 0)), "")="", "", IFERROR(INDEX($B1101:$AE1101, $BK1101, MATCH($AZ$10, $B$11:$AE$11, 0)), "")))</f>
        <v/>
      </c>
      <c r="BO1101" s="19" t="str">
        <f t="shared" ref="BO1101:BO1164" si="274">IF($BN1101="", "", IFERROR(FIND("/", $BN1101), ""))</f>
        <v/>
      </c>
      <c r="BP1101" s="19" t="str">
        <f t="shared" ref="BP1101:BP1164" si="275">IF(OR($BN1101="", $BO1101=""), "", IFERROR(FIND("/", $BN1101, $BO1101+1), ""))</f>
        <v/>
      </c>
      <c r="BQ1101" s="19" t="str">
        <f t="shared" ref="BQ1101:BQ1164" si="276">IF($BN1101="", "", IFERROR(VALUE(LEFT($BN1101, $BO1101-1)), ""))</f>
        <v/>
      </c>
      <c r="BR1101" s="30" t="str">
        <f t="shared" ref="BR1101:BR1164" si="277">IF($BN1101="", "", IFERROR(VALUE(MID($BN1101, $BO1101+1, (BP1101-BO1101-1))), ""))</f>
        <v/>
      </c>
      <c r="BS1101" s="19" t="str">
        <f t="shared" ref="BS1101:BS1164" si="278">IF($BN1101="", "", IFERROR(VALUE(MID($BN1101, $BP1101+1, (LEN(BN1101)-BP1101))), ""))</f>
        <v/>
      </c>
      <c r="BT1101" s="40" t="str" cm="1">
        <f t="array" ref="BT1101">IFERROR(DATE(INDEX($BQ1101:$BS1101, $BK1101, MATCH($BN$5, $BQ$10:$BS$10, 0)), INDEX($BQ1101:$BS1101, $BK1101, MATCH($BN$4, $BQ$10:$BS$10, 0)), INDEX($BQ1101:$BS1101, $BK1101, MATCH($BN$3, $BQ$10:$BS$10, 0))), "")</f>
        <v/>
      </c>
      <c r="BV1101" s="19" t="str">
        <f t="shared" ref="BV1101:BV1164" si="279">IF(COUNTIF($B1101:$AE1101, "")=30, "", "X")</f>
        <v/>
      </c>
      <c r="BX1101" s="19" t="str">
        <f t="shared" ref="BX1101:BX1164" si="280">IF($BI1101="", "", IF(COUNTIF($BI$12:$BI$1210, $BI1101)&gt;1, "X", ""))</f>
        <v/>
      </c>
      <c r="BZ1101" s="30" t="str">
        <f t="shared" si="268"/>
        <v/>
      </c>
      <c r="CA1101" s="13" t="str">
        <f t="shared" si="269"/>
        <v/>
      </c>
      <c r="CB1101" s="13" t="str">
        <f t="shared" si="270"/>
        <v/>
      </c>
      <c r="CC1101" s="13" t="str">
        <f t="shared" si="271"/>
        <v/>
      </c>
      <c r="CD1101" s="32" t="str">
        <f t="shared" si="272"/>
        <v/>
      </c>
      <c r="CF1101" s="52" t="str">
        <f t="shared" ref="CF1101:CF1164" si="281">IF($BV1101="", "", IFERROR(SUM($BZ1101:$CD1101), ""))</f>
        <v/>
      </c>
      <c r="CH1101" s="19" t="str">
        <f>IF($CF1101="", "", COUNTIF($CF$12:$CF$1210, "&gt;"&amp;$CF1101)+1+COUNTIF($CF$12:$CF1101, $CF1101)-1)</f>
        <v/>
      </c>
      <c r="CJ1101" s="19" t="str">
        <f t="shared" ref="CJ1101:CJ1164" si="282">IF($BT1101="", "", IFERROR(TEXT($BT1101, "mmm yyyy"), ""))</f>
        <v/>
      </c>
      <c r="CL1101" s="87" t="str">
        <f t="shared" ref="CL1101:CL1164" si="283">IF($BV1101="", "", IFERROR(SUM($BB1101:$BE1101)/$BA1101, ""))</f>
        <v/>
      </c>
    </row>
    <row r="1102" spans="1:90" x14ac:dyDescent="0.25">
      <c r="A1102" s="11" t="s">
        <v>0</v>
      </c>
      <c r="B1102" s="5"/>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7"/>
      <c r="AF1102" s="11" t="s">
        <v>0</v>
      </c>
      <c r="AG1102" s="12"/>
      <c r="AH1102" s="12"/>
      <c r="AI1102" s="12"/>
      <c r="AJ1102" s="12"/>
      <c r="AK1102" s="12"/>
      <c r="AL1102" s="12"/>
      <c r="AM1102" s="12"/>
      <c r="AN1102" s="12"/>
      <c r="AO1102" s="12"/>
      <c r="AP1102" s="12"/>
      <c r="AQ1102" s="12"/>
      <c r="AR1102" s="12"/>
      <c r="AS1102" s="12"/>
      <c r="AT1102" s="12"/>
      <c r="AU1102" s="12"/>
      <c r="AV1102" s="12"/>
      <c r="AW1102" s="12"/>
      <c r="AX1102" s="12"/>
      <c r="AY1102" s="12"/>
      <c r="AZ1102" s="37" t="str">
        <f t="shared" si="273"/>
        <v/>
      </c>
      <c r="BA1102" s="13" t="str" cm="1">
        <f t="array" ref="BA1102">IF(BA$10="", "", IF(IFERROR(INDEX($B1102:$AE1102, $BK1102, MATCH(BA$10, $B$11:$AE$11, 0)), "")="", "", IFERROR(VALUE(INDEX($B1102:$AE1102, $BK1102, MATCH(BA$10, $B$11:$AE$11, 0))), "")))</f>
        <v/>
      </c>
      <c r="BB1102" s="13" t="str" cm="1">
        <f t="array" ref="BB1102">IF(BB$10="", "", IF(IFERROR(INDEX($B1102:$AE1102, $BK1102, MATCH(BB$10, $B$11:$AE$11, 0)), "")="", "", IFERROR(VALUE(INDEX($B1102:$AE1102, $BK1102, MATCH(BB$10, $B$11:$AE$11, 0))), "")))</f>
        <v/>
      </c>
      <c r="BC1102" s="13" t="str" cm="1">
        <f t="array" ref="BC1102">IF(BC$10="", "", IF(IFERROR(INDEX($B1102:$AE1102, $BK1102, MATCH(BC$10, $B$11:$AE$11, 0)), "")="", "", IFERROR(VALUE(INDEX($B1102:$AE1102, $BK1102, MATCH(BC$10, $B$11:$AE$11, 0))), "")))</f>
        <v/>
      </c>
      <c r="BD1102" s="13" t="str" cm="1">
        <f t="array" ref="BD1102">IF(BD$10="", "", IF(IFERROR(INDEX($B1102:$AE1102, $BK1102, MATCH(BD$10, $B$11:$AE$11, 0)), "")="", "", IFERROR(VALUE(INDEX($B1102:$AE1102, $BK1102, MATCH(BD$10, $B$11:$AE$11, 0))), "")))</f>
        <v/>
      </c>
      <c r="BE1102" s="32" t="str" cm="1">
        <f t="array" ref="BE1102">IF(BE$10="", "", IF(IFERROR(INDEX($B1102:$AE1102, $BK1102, MATCH(BE$10, $B$11:$AE$11, 0)), "")="", "", IFERROR(VALUE(INDEX($B1102:$AE1102, $BK1102, MATCH(BE$10, $B$11:$AE$11, 0))), "")))</f>
        <v/>
      </c>
      <c r="BF1102" s="12"/>
      <c r="BG1102" s="44" t="str" cm="1">
        <f t="array" ref="BG1102">IF(BG$10="", "", IF(IFERROR(INDEX($B1102:$AE1102, $BK1102, MATCH(BG$10, $B$11:$AE$11, 0)), "")="", "", IFERROR(LEFT(INDEX($B1102:$AE1102, $BK1102, MATCH(BG$10, $B$11:$AE$11, 0)), 70), "")))</f>
        <v/>
      </c>
      <c r="BH1102" s="12"/>
      <c r="BI1102" s="44" t="str" cm="1">
        <f t="array" ref="BI1102">IF(BI$10="", "", IF(IFERROR(INDEX($B1102:$AE1102, $BK1102, MATCH(BI$10, $B$11:$AE$11, 0)), "")="", "", IFERROR(INDEX($B1102:$AE1102, $BK1102, MATCH(BI$10, $B$11:$AE$11, 0)), "")))</f>
        <v/>
      </c>
      <c r="BJ1102" s="12"/>
      <c r="BN1102" s="19" t="str" cm="1">
        <f t="array" ref="BN1102">IF($AZ$10="", "", IF(IFERROR(INDEX($B1102:$AE1102, $BK1102, MATCH($AZ$10, $B$11:$AE$11, 0)), "")="", "", IFERROR(INDEX($B1102:$AE1102, $BK1102, MATCH($AZ$10, $B$11:$AE$11, 0)), "")))</f>
        <v/>
      </c>
      <c r="BO1102" s="19" t="str">
        <f t="shared" si="274"/>
        <v/>
      </c>
      <c r="BP1102" s="19" t="str">
        <f t="shared" si="275"/>
        <v/>
      </c>
      <c r="BQ1102" s="19" t="str">
        <f t="shared" si="276"/>
        <v/>
      </c>
      <c r="BR1102" s="30" t="str">
        <f t="shared" si="277"/>
        <v/>
      </c>
      <c r="BS1102" s="19" t="str">
        <f t="shared" si="278"/>
        <v/>
      </c>
      <c r="BT1102" s="40" t="str" cm="1">
        <f t="array" ref="BT1102">IFERROR(DATE(INDEX($BQ1102:$BS1102, $BK1102, MATCH($BN$5, $BQ$10:$BS$10, 0)), INDEX($BQ1102:$BS1102, $BK1102, MATCH($BN$4, $BQ$10:$BS$10, 0)), INDEX($BQ1102:$BS1102, $BK1102, MATCH($BN$3, $BQ$10:$BS$10, 0))), "")</f>
        <v/>
      </c>
      <c r="BV1102" s="19" t="str">
        <f t="shared" si="279"/>
        <v/>
      </c>
      <c r="BX1102" s="19" t="str">
        <f t="shared" si="280"/>
        <v/>
      </c>
      <c r="BZ1102" s="30" t="str">
        <f t="shared" si="268"/>
        <v/>
      </c>
      <c r="CA1102" s="13" t="str">
        <f t="shared" si="269"/>
        <v/>
      </c>
      <c r="CB1102" s="13" t="str">
        <f t="shared" si="270"/>
        <v/>
      </c>
      <c r="CC1102" s="13" t="str">
        <f t="shared" si="271"/>
        <v/>
      </c>
      <c r="CD1102" s="32" t="str">
        <f t="shared" si="272"/>
        <v/>
      </c>
      <c r="CF1102" s="52" t="str">
        <f t="shared" si="281"/>
        <v/>
      </c>
      <c r="CH1102" s="19" t="str">
        <f>IF($CF1102="", "", COUNTIF($CF$12:$CF$1210, "&gt;"&amp;$CF1102)+1+COUNTIF($CF$12:$CF1102, $CF1102)-1)</f>
        <v/>
      </c>
      <c r="CJ1102" s="19" t="str">
        <f t="shared" si="282"/>
        <v/>
      </c>
      <c r="CL1102" s="87" t="str">
        <f t="shared" si="283"/>
        <v/>
      </c>
    </row>
    <row r="1103" spans="1:90" x14ac:dyDescent="0.25">
      <c r="A1103" s="11" t="s">
        <v>0</v>
      </c>
      <c r="B1103" s="5"/>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7"/>
      <c r="AF1103" s="11" t="s">
        <v>0</v>
      </c>
      <c r="AG1103" s="12"/>
      <c r="AH1103" s="12"/>
      <c r="AI1103" s="12"/>
      <c r="AJ1103" s="12"/>
      <c r="AK1103" s="12"/>
      <c r="AL1103" s="12"/>
      <c r="AM1103" s="12"/>
      <c r="AN1103" s="12"/>
      <c r="AO1103" s="12"/>
      <c r="AP1103" s="12"/>
      <c r="AQ1103" s="12"/>
      <c r="AR1103" s="12"/>
      <c r="AS1103" s="12"/>
      <c r="AT1103" s="12"/>
      <c r="AU1103" s="12"/>
      <c r="AV1103" s="12"/>
      <c r="AW1103" s="12"/>
      <c r="AX1103" s="12"/>
      <c r="AY1103" s="12"/>
      <c r="AZ1103" s="37" t="str">
        <f t="shared" si="273"/>
        <v/>
      </c>
      <c r="BA1103" s="13" t="str" cm="1">
        <f t="array" ref="BA1103">IF(BA$10="", "", IF(IFERROR(INDEX($B1103:$AE1103, $BK1103, MATCH(BA$10, $B$11:$AE$11, 0)), "")="", "", IFERROR(VALUE(INDEX($B1103:$AE1103, $BK1103, MATCH(BA$10, $B$11:$AE$11, 0))), "")))</f>
        <v/>
      </c>
      <c r="BB1103" s="13" t="str" cm="1">
        <f t="array" ref="BB1103">IF(BB$10="", "", IF(IFERROR(INDEX($B1103:$AE1103, $BK1103, MATCH(BB$10, $B$11:$AE$11, 0)), "")="", "", IFERROR(VALUE(INDEX($B1103:$AE1103, $BK1103, MATCH(BB$10, $B$11:$AE$11, 0))), "")))</f>
        <v/>
      </c>
      <c r="BC1103" s="13" t="str" cm="1">
        <f t="array" ref="BC1103">IF(BC$10="", "", IF(IFERROR(INDEX($B1103:$AE1103, $BK1103, MATCH(BC$10, $B$11:$AE$11, 0)), "")="", "", IFERROR(VALUE(INDEX($B1103:$AE1103, $BK1103, MATCH(BC$10, $B$11:$AE$11, 0))), "")))</f>
        <v/>
      </c>
      <c r="BD1103" s="13" t="str" cm="1">
        <f t="array" ref="BD1103">IF(BD$10="", "", IF(IFERROR(INDEX($B1103:$AE1103, $BK1103, MATCH(BD$10, $B$11:$AE$11, 0)), "")="", "", IFERROR(VALUE(INDEX($B1103:$AE1103, $BK1103, MATCH(BD$10, $B$11:$AE$11, 0))), "")))</f>
        <v/>
      </c>
      <c r="BE1103" s="32" t="str" cm="1">
        <f t="array" ref="BE1103">IF(BE$10="", "", IF(IFERROR(INDEX($B1103:$AE1103, $BK1103, MATCH(BE$10, $B$11:$AE$11, 0)), "")="", "", IFERROR(VALUE(INDEX($B1103:$AE1103, $BK1103, MATCH(BE$10, $B$11:$AE$11, 0))), "")))</f>
        <v/>
      </c>
      <c r="BF1103" s="12"/>
      <c r="BG1103" s="44" t="str" cm="1">
        <f t="array" ref="BG1103">IF(BG$10="", "", IF(IFERROR(INDEX($B1103:$AE1103, $BK1103, MATCH(BG$10, $B$11:$AE$11, 0)), "")="", "", IFERROR(LEFT(INDEX($B1103:$AE1103, $BK1103, MATCH(BG$10, $B$11:$AE$11, 0)), 70), "")))</f>
        <v/>
      </c>
      <c r="BH1103" s="12"/>
      <c r="BI1103" s="44" t="str" cm="1">
        <f t="array" ref="BI1103">IF(BI$10="", "", IF(IFERROR(INDEX($B1103:$AE1103, $BK1103, MATCH(BI$10, $B$11:$AE$11, 0)), "")="", "", IFERROR(INDEX($B1103:$AE1103, $BK1103, MATCH(BI$10, $B$11:$AE$11, 0)), "")))</f>
        <v/>
      </c>
      <c r="BJ1103" s="12"/>
      <c r="BN1103" s="19" t="str" cm="1">
        <f t="array" ref="BN1103">IF($AZ$10="", "", IF(IFERROR(INDEX($B1103:$AE1103, $BK1103, MATCH($AZ$10, $B$11:$AE$11, 0)), "")="", "", IFERROR(INDEX($B1103:$AE1103, $BK1103, MATCH($AZ$10, $B$11:$AE$11, 0)), "")))</f>
        <v/>
      </c>
      <c r="BO1103" s="19" t="str">
        <f t="shared" si="274"/>
        <v/>
      </c>
      <c r="BP1103" s="19" t="str">
        <f t="shared" si="275"/>
        <v/>
      </c>
      <c r="BQ1103" s="19" t="str">
        <f t="shared" si="276"/>
        <v/>
      </c>
      <c r="BR1103" s="30" t="str">
        <f t="shared" si="277"/>
        <v/>
      </c>
      <c r="BS1103" s="19" t="str">
        <f t="shared" si="278"/>
        <v/>
      </c>
      <c r="BT1103" s="40" t="str" cm="1">
        <f t="array" ref="BT1103">IFERROR(DATE(INDEX($BQ1103:$BS1103, $BK1103, MATCH($BN$5, $BQ$10:$BS$10, 0)), INDEX($BQ1103:$BS1103, $BK1103, MATCH($BN$4, $BQ$10:$BS$10, 0)), INDEX($BQ1103:$BS1103, $BK1103, MATCH($BN$3, $BQ$10:$BS$10, 0))), "")</f>
        <v/>
      </c>
      <c r="BV1103" s="19" t="str">
        <f t="shared" si="279"/>
        <v/>
      </c>
      <c r="BX1103" s="19" t="str">
        <f t="shared" si="280"/>
        <v/>
      </c>
      <c r="BZ1103" s="30" t="str">
        <f t="shared" ref="BZ1103:BZ1166" si="284">IF(BA1103="", "", IFERROR(ROUNDDOWN(BA1103/BZ$9, 0)*BZ$8, ""))</f>
        <v/>
      </c>
      <c r="CA1103" s="13" t="str">
        <f t="shared" ref="CA1103:CA1166" si="285">IF(BB1103="", "", IFERROR(ROUNDDOWN(BB1103/CA$9, 0)*CA$8, ""))</f>
        <v/>
      </c>
      <c r="CB1103" s="13" t="str">
        <f t="shared" ref="CB1103:CB1166" si="286">IF(BC1103="", "", IFERROR(ROUNDDOWN(BC1103/CB$9, 0)*CB$8, ""))</f>
        <v/>
      </c>
      <c r="CC1103" s="13" t="str">
        <f t="shared" ref="CC1103:CC1166" si="287">IF(BD1103="", "", IFERROR(ROUNDDOWN(BD1103/CC$9, 0)*CC$8, ""))</f>
        <v/>
      </c>
      <c r="CD1103" s="32" t="str">
        <f t="shared" ref="CD1103:CD1166" si="288">IF(BE1103="", "", IFERROR(ROUNDDOWN(BE1103/CD$9, 0)*CD$8, ""))</f>
        <v/>
      </c>
      <c r="CF1103" s="52" t="str">
        <f t="shared" si="281"/>
        <v/>
      </c>
      <c r="CH1103" s="19" t="str">
        <f>IF($CF1103="", "", COUNTIF($CF$12:$CF$1210, "&gt;"&amp;$CF1103)+1+COUNTIF($CF$12:$CF1103, $CF1103)-1)</f>
        <v/>
      </c>
      <c r="CJ1103" s="19" t="str">
        <f t="shared" si="282"/>
        <v/>
      </c>
      <c r="CL1103" s="87" t="str">
        <f t="shared" si="283"/>
        <v/>
      </c>
    </row>
    <row r="1104" spans="1:90" x14ac:dyDescent="0.25">
      <c r="A1104" s="11" t="s">
        <v>0</v>
      </c>
      <c r="B1104" s="5"/>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7"/>
      <c r="AF1104" s="11" t="s">
        <v>0</v>
      </c>
      <c r="AG1104" s="12"/>
      <c r="AH1104" s="12"/>
      <c r="AI1104" s="12"/>
      <c r="AJ1104" s="12"/>
      <c r="AK1104" s="12"/>
      <c r="AL1104" s="12"/>
      <c r="AM1104" s="12"/>
      <c r="AN1104" s="12"/>
      <c r="AO1104" s="12"/>
      <c r="AP1104" s="12"/>
      <c r="AQ1104" s="12"/>
      <c r="AR1104" s="12"/>
      <c r="AS1104" s="12"/>
      <c r="AT1104" s="12"/>
      <c r="AU1104" s="12"/>
      <c r="AV1104" s="12"/>
      <c r="AW1104" s="12"/>
      <c r="AX1104" s="12"/>
      <c r="AY1104" s="12"/>
      <c r="AZ1104" s="37" t="str">
        <f t="shared" si="273"/>
        <v/>
      </c>
      <c r="BA1104" s="13" t="str" cm="1">
        <f t="array" ref="BA1104">IF(BA$10="", "", IF(IFERROR(INDEX($B1104:$AE1104, $BK1104, MATCH(BA$10, $B$11:$AE$11, 0)), "")="", "", IFERROR(VALUE(INDEX($B1104:$AE1104, $BK1104, MATCH(BA$10, $B$11:$AE$11, 0))), "")))</f>
        <v/>
      </c>
      <c r="BB1104" s="13" t="str" cm="1">
        <f t="array" ref="BB1104">IF(BB$10="", "", IF(IFERROR(INDEX($B1104:$AE1104, $BK1104, MATCH(BB$10, $B$11:$AE$11, 0)), "")="", "", IFERROR(VALUE(INDEX($B1104:$AE1104, $BK1104, MATCH(BB$10, $B$11:$AE$11, 0))), "")))</f>
        <v/>
      </c>
      <c r="BC1104" s="13" t="str" cm="1">
        <f t="array" ref="BC1104">IF(BC$10="", "", IF(IFERROR(INDEX($B1104:$AE1104, $BK1104, MATCH(BC$10, $B$11:$AE$11, 0)), "")="", "", IFERROR(VALUE(INDEX($B1104:$AE1104, $BK1104, MATCH(BC$10, $B$11:$AE$11, 0))), "")))</f>
        <v/>
      </c>
      <c r="BD1104" s="13" t="str" cm="1">
        <f t="array" ref="BD1104">IF(BD$10="", "", IF(IFERROR(INDEX($B1104:$AE1104, $BK1104, MATCH(BD$10, $B$11:$AE$11, 0)), "")="", "", IFERROR(VALUE(INDEX($B1104:$AE1104, $BK1104, MATCH(BD$10, $B$11:$AE$11, 0))), "")))</f>
        <v/>
      </c>
      <c r="BE1104" s="32" t="str" cm="1">
        <f t="array" ref="BE1104">IF(BE$10="", "", IF(IFERROR(INDEX($B1104:$AE1104, $BK1104, MATCH(BE$10, $B$11:$AE$11, 0)), "")="", "", IFERROR(VALUE(INDEX($B1104:$AE1104, $BK1104, MATCH(BE$10, $B$11:$AE$11, 0))), "")))</f>
        <v/>
      </c>
      <c r="BF1104" s="12"/>
      <c r="BG1104" s="44" t="str" cm="1">
        <f t="array" ref="BG1104">IF(BG$10="", "", IF(IFERROR(INDEX($B1104:$AE1104, $BK1104, MATCH(BG$10, $B$11:$AE$11, 0)), "")="", "", IFERROR(LEFT(INDEX($B1104:$AE1104, $BK1104, MATCH(BG$10, $B$11:$AE$11, 0)), 70), "")))</f>
        <v/>
      </c>
      <c r="BH1104" s="12"/>
      <c r="BI1104" s="44" t="str" cm="1">
        <f t="array" ref="BI1104">IF(BI$10="", "", IF(IFERROR(INDEX($B1104:$AE1104, $BK1104, MATCH(BI$10, $B$11:$AE$11, 0)), "")="", "", IFERROR(INDEX($B1104:$AE1104, $BK1104, MATCH(BI$10, $B$11:$AE$11, 0)), "")))</f>
        <v/>
      </c>
      <c r="BJ1104" s="12"/>
      <c r="BN1104" s="19" t="str" cm="1">
        <f t="array" ref="BN1104">IF($AZ$10="", "", IF(IFERROR(INDEX($B1104:$AE1104, $BK1104, MATCH($AZ$10, $B$11:$AE$11, 0)), "")="", "", IFERROR(INDEX($B1104:$AE1104, $BK1104, MATCH($AZ$10, $B$11:$AE$11, 0)), "")))</f>
        <v/>
      </c>
      <c r="BO1104" s="19" t="str">
        <f t="shared" si="274"/>
        <v/>
      </c>
      <c r="BP1104" s="19" t="str">
        <f t="shared" si="275"/>
        <v/>
      </c>
      <c r="BQ1104" s="19" t="str">
        <f t="shared" si="276"/>
        <v/>
      </c>
      <c r="BR1104" s="30" t="str">
        <f t="shared" si="277"/>
        <v/>
      </c>
      <c r="BS1104" s="19" t="str">
        <f t="shared" si="278"/>
        <v/>
      </c>
      <c r="BT1104" s="40" t="str" cm="1">
        <f t="array" ref="BT1104">IFERROR(DATE(INDEX($BQ1104:$BS1104, $BK1104, MATCH($BN$5, $BQ$10:$BS$10, 0)), INDEX($BQ1104:$BS1104, $BK1104, MATCH($BN$4, $BQ$10:$BS$10, 0)), INDEX($BQ1104:$BS1104, $BK1104, MATCH($BN$3, $BQ$10:$BS$10, 0))), "")</f>
        <v/>
      </c>
      <c r="BV1104" s="19" t="str">
        <f t="shared" si="279"/>
        <v/>
      </c>
      <c r="BX1104" s="19" t="str">
        <f t="shared" si="280"/>
        <v/>
      </c>
      <c r="BZ1104" s="30" t="str">
        <f t="shared" si="284"/>
        <v/>
      </c>
      <c r="CA1104" s="13" t="str">
        <f t="shared" si="285"/>
        <v/>
      </c>
      <c r="CB1104" s="13" t="str">
        <f t="shared" si="286"/>
        <v/>
      </c>
      <c r="CC1104" s="13" t="str">
        <f t="shared" si="287"/>
        <v/>
      </c>
      <c r="CD1104" s="32" t="str">
        <f t="shared" si="288"/>
        <v/>
      </c>
      <c r="CF1104" s="52" t="str">
        <f t="shared" si="281"/>
        <v/>
      </c>
      <c r="CH1104" s="19" t="str">
        <f>IF($CF1104="", "", COUNTIF($CF$12:$CF$1210, "&gt;"&amp;$CF1104)+1+COUNTIF($CF$12:$CF1104, $CF1104)-1)</f>
        <v/>
      </c>
      <c r="CJ1104" s="19" t="str">
        <f t="shared" si="282"/>
        <v/>
      </c>
      <c r="CL1104" s="87" t="str">
        <f t="shared" si="283"/>
        <v/>
      </c>
    </row>
    <row r="1105" spans="1:90" x14ac:dyDescent="0.25">
      <c r="A1105" s="11" t="s">
        <v>0</v>
      </c>
      <c r="B1105" s="5"/>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7"/>
      <c r="AF1105" s="11" t="s">
        <v>0</v>
      </c>
      <c r="AG1105" s="12"/>
      <c r="AH1105" s="12"/>
      <c r="AI1105" s="12"/>
      <c r="AJ1105" s="12"/>
      <c r="AK1105" s="12"/>
      <c r="AL1105" s="12"/>
      <c r="AM1105" s="12"/>
      <c r="AN1105" s="12"/>
      <c r="AO1105" s="12"/>
      <c r="AP1105" s="12"/>
      <c r="AQ1105" s="12"/>
      <c r="AR1105" s="12"/>
      <c r="AS1105" s="12"/>
      <c r="AT1105" s="12"/>
      <c r="AU1105" s="12"/>
      <c r="AV1105" s="12"/>
      <c r="AW1105" s="12"/>
      <c r="AX1105" s="12"/>
      <c r="AY1105" s="12"/>
      <c r="AZ1105" s="37" t="str">
        <f t="shared" si="273"/>
        <v/>
      </c>
      <c r="BA1105" s="13" t="str" cm="1">
        <f t="array" ref="BA1105">IF(BA$10="", "", IF(IFERROR(INDEX($B1105:$AE1105, $BK1105, MATCH(BA$10, $B$11:$AE$11, 0)), "")="", "", IFERROR(VALUE(INDEX($B1105:$AE1105, $BK1105, MATCH(BA$10, $B$11:$AE$11, 0))), "")))</f>
        <v/>
      </c>
      <c r="BB1105" s="13" t="str" cm="1">
        <f t="array" ref="BB1105">IF(BB$10="", "", IF(IFERROR(INDEX($B1105:$AE1105, $BK1105, MATCH(BB$10, $B$11:$AE$11, 0)), "")="", "", IFERROR(VALUE(INDEX($B1105:$AE1105, $BK1105, MATCH(BB$10, $B$11:$AE$11, 0))), "")))</f>
        <v/>
      </c>
      <c r="BC1105" s="13" t="str" cm="1">
        <f t="array" ref="BC1105">IF(BC$10="", "", IF(IFERROR(INDEX($B1105:$AE1105, $BK1105, MATCH(BC$10, $B$11:$AE$11, 0)), "")="", "", IFERROR(VALUE(INDEX($B1105:$AE1105, $BK1105, MATCH(BC$10, $B$11:$AE$11, 0))), "")))</f>
        <v/>
      </c>
      <c r="BD1105" s="13" t="str" cm="1">
        <f t="array" ref="BD1105">IF(BD$10="", "", IF(IFERROR(INDEX($B1105:$AE1105, $BK1105, MATCH(BD$10, $B$11:$AE$11, 0)), "")="", "", IFERROR(VALUE(INDEX($B1105:$AE1105, $BK1105, MATCH(BD$10, $B$11:$AE$11, 0))), "")))</f>
        <v/>
      </c>
      <c r="BE1105" s="32" t="str" cm="1">
        <f t="array" ref="BE1105">IF(BE$10="", "", IF(IFERROR(INDEX($B1105:$AE1105, $BK1105, MATCH(BE$10, $B$11:$AE$11, 0)), "")="", "", IFERROR(VALUE(INDEX($B1105:$AE1105, $BK1105, MATCH(BE$10, $B$11:$AE$11, 0))), "")))</f>
        <v/>
      </c>
      <c r="BF1105" s="12"/>
      <c r="BG1105" s="44" t="str" cm="1">
        <f t="array" ref="BG1105">IF(BG$10="", "", IF(IFERROR(INDEX($B1105:$AE1105, $BK1105, MATCH(BG$10, $B$11:$AE$11, 0)), "")="", "", IFERROR(LEFT(INDEX($B1105:$AE1105, $BK1105, MATCH(BG$10, $B$11:$AE$11, 0)), 70), "")))</f>
        <v/>
      </c>
      <c r="BH1105" s="12"/>
      <c r="BI1105" s="44" t="str" cm="1">
        <f t="array" ref="BI1105">IF(BI$10="", "", IF(IFERROR(INDEX($B1105:$AE1105, $BK1105, MATCH(BI$10, $B$11:$AE$11, 0)), "")="", "", IFERROR(INDEX($B1105:$AE1105, $BK1105, MATCH(BI$10, $B$11:$AE$11, 0)), "")))</f>
        <v/>
      </c>
      <c r="BJ1105" s="12"/>
      <c r="BN1105" s="19" t="str" cm="1">
        <f t="array" ref="BN1105">IF($AZ$10="", "", IF(IFERROR(INDEX($B1105:$AE1105, $BK1105, MATCH($AZ$10, $B$11:$AE$11, 0)), "")="", "", IFERROR(INDEX($B1105:$AE1105, $BK1105, MATCH($AZ$10, $B$11:$AE$11, 0)), "")))</f>
        <v/>
      </c>
      <c r="BO1105" s="19" t="str">
        <f t="shared" si="274"/>
        <v/>
      </c>
      <c r="BP1105" s="19" t="str">
        <f t="shared" si="275"/>
        <v/>
      </c>
      <c r="BQ1105" s="19" t="str">
        <f t="shared" si="276"/>
        <v/>
      </c>
      <c r="BR1105" s="30" t="str">
        <f t="shared" si="277"/>
        <v/>
      </c>
      <c r="BS1105" s="19" t="str">
        <f t="shared" si="278"/>
        <v/>
      </c>
      <c r="BT1105" s="40" t="str" cm="1">
        <f t="array" ref="BT1105">IFERROR(DATE(INDEX($BQ1105:$BS1105, $BK1105, MATCH($BN$5, $BQ$10:$BS$10, 0)), INDEX($BQ1105:$BS1105, $BK1105, MATCH($BN$4, $BQ$10:$BS$10, 0)), INDEX($BQ1105:$BS1105, $BK1105, MATCH($BN$3, $BQ$10:$BS$10, 0))), "")</f>
        <v/>
      </c>
      <c r="BV1105" s="19" t="str">
        <f t="shared" si="279"/>
        <v/>
      </c>
      <c r="BX1105" s="19" t="str">
        <f t="shared" si="280"/>
        <v/>
      </c>
      <c r="BZ1105" s="30" t="str">
        <f t="shared" si="284"/>
        <v/>
      </c>
      <c r="CA1105" s="13" t="str">
        <f t="shared" si="285"/>
        <v/>
      </c>
      <c r="CB1105" s="13" t="str">
        <f t="shared" si="286"/>
        <v/>
      </c>
      <c r="CC1105" s="13" t="str">
        <f t="shared" si="287"/>
        <v/>
      </c>
      <c r="CD1105" s="32" t="str">
        <f t="shared" si="288"/>
        <v/>
      </c>
      <c r="CF1105" s="52" t="str">
        <f t="shared" si="281"/>
        <v/>
      </c>
      <c r="CH1105" s="19" t="str">
        <f>IF($CF1105="", "", COUNTIF($CF$12:$CF$1210, "&gt;"&amp;$CF1105)+1+COUNTIF($CF$12:$CF1105, $CF1105)-1)</f>
        <v/>
      </c>
      <c r="CJ1105" s="19" t="str">
        <f t="shared" si="282"/>
        <v/>
      </c>
      <c r="CL1105" s="87" t="str">
        <f t="shared" si="283"/>
        <v/>
      </c>
    </row>
    <row r="1106" spans="1:90" x14ac:dyDescent="0.25">
      <c r="A1106" s="11" t="s">
        <v>0</v>
      </c>
      <c r="B1106" s="5"/>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7"/>
      <c r="AF1106" s="11" t="s">
        <v>0</v>
      </c>
      <c r="AG1106" s="12"/>
      <c r="AH1106" s="12"/>
      <c r="AI1106" s="12"/>
      <c r="AJ1106" s="12"/>
      <c r="AK1106" s="12"/>
      <c r="AL1106" s="12"/>
      <c r="AM1106" s="12"/>
      <c r="AN1106" s="12"/>
      <c r="AO1106" s="12"/>
      <c r="AP1106" s="12"/>
      <c r="AQ1106" s="12"/>
      <c r="AR1106" s="12"/>
      <c r="AS1106" s="12"/>
      <c r="AT1106" s="12"/>
      <c r="AU1106" s="12"/>
      <c r="AV1106" s="12"/>
      <c r="AW1106" s="12"/>
      <c r="AX1106" s="12"/>
      <c r="AY1106" s="12"/>
      <c r="AZ1106" s="37" t="str">
        <f t="shared" si="273"/>
        <v/>
      </c>
      <c r="BA1106" s="13" t="str" cm="1">
        <f t="array" ref="BA1106">IF(BA$10="", "", IF(IFERROR(INDEX($B1106:$AE1106, $BK1106, MATCH(BA$10, $B$11:$AE$11, 0)), "")="", "", IFERROR(VALUE(INDEX($B1106:$AE1106, $BK1106, MATCH(BA$10, $B$11:$AE$11, 0))), "")))</f>
        <v/>
      </c>
      <c r="BB1106" s="13" t="str" cm="1">
        <f t="array" ref="BB1106">IF(BB$10="", "", IF(IFERROR(INDEX($B1106:$AE1106, $BK1106, MATCH(BB$10, $B$11:$AE$11, 0)), "")="", "", IFERROR(VALUE(INDEX($B1106:$AE1106, $BK1106, MATCH(BB$10, $B$11:$AE$11, 0))), "")))</f>
        <v/>
      </c>
      <c r="BC1106" s="13" t="str" cm="1">
        <f t="array" ref="BC1106">IF(BC$10="", "", IF(IFERROR(INDEX($B1106:$AE1106, $BK1106, MATCH(BC$10, $B$11:$AE$11, 0)), "")="", "", IFERROR(VALUE(INDEX($B1106:$AE1106, $BK1106, MATCH(BC$10, $B$11:$AE$11, 0))), "")))</f>
        <v/>
      </c>
      <c r="BD1106" s="13" t="str" cm="1">
        <f t="array" ref="BD1106">IF(BD$10="", "", IF(IFERROR(INDEX($B1106:$AE1106, $BK1106, MATCH(BD$10, $B$11:$AE$11, 0)), "")="", "", IFERROR(VALUE(INDEX($B1106:$AE1106, $BK1106, MATCH(BD$10, $B$11:$AE$11, 0))), "")))</f>
        <v/>
      </c>
      <c r="BE1106" s="32" t="str" cm="1">
        <f t="array" ref="BE1106">IF(BE$10="", "", IF(IFERROR(INDEX($B1106:$AE1106, $BK1106, MATCH(BE$10, $B$11:$AE$11, 0)), "")="", "", IFERROR(VALUE(INDEX($B1106:$AE1106, $BK1106, MATCH(BE$10, $B$11:$AE$11, 0))), "")))</f>
        <v/>
      </c>
      <c r="BF1106" s="12"/>
      <c r="BG1106" s="44" t="str" cm="1">
        <f t="array" ref="BG1106">IF(BG$10="", "", IF(IFERROR(INDEX($B1106:$AE1106, $BK1106, MATCH(BG$10, $B$11:$AE$11, 0)), "")="", "", IFERROR(LEFT(INDEX($B1106:$AE1106, $BK1106, MATCH(BG$10, $B$11:$AE$11, 0)), 70), "")))</f>
        <v/>
      </c>
      <c r="BH1106" s="12"/>
      <c r="BI1106" s="44" t="str" cm="1">
        <f t="array" ref="BI1106">IF(BI$10="", "", IF(IFERROR(INDEX($B1106:$AE1106, $BK1106, MATCH(BI$10, $B$11:$AE$11, 0)), "")="", "", IFERROR(INDEX($B1106:$AE1106, $BK1106, MATCH(BI$10, $B$11:$AE$11, 0)), "")))</f>
        <v/>
      </c>
      <c r="BJ1106" s="12"/>
      <c r="BN1106" s="19" t="str" cm="1">
        <f t="array" ref="BN1106">IF($AZ$10="", "", IF(IFERROR(INDEX($B1106:$AE1106, $BK1106, MATCH($AZ$10, $B$11:$AE$11, 0)), "")="", "", IFERROR(INDEX($B1106:$AE1106, $BK1106, MATCH($AZ$10, $B$11:$AE$11, 0)), "")))</f>
        <v/>
      </c>
      <c r="BO1106" s="19" t="str">
        <f t="shared" si="274"/>
        <v/>
      </c>
      <c r="BP1106" s="19" t="str">
        <f t="shared" si="275"/>
        <v/>
      </c>
      <c r="BQ1106" s="19" t="str">
        <f t="shared" si="276"/>
        <v/>
      </c>
      <c r="BR1106" s="30" t="str">
        <f t="shared" si="277"/>
        <v/>
      </c>
      <c r="BS1106" s="19" t="str">
        <f t="shared" si="278"/>
        <v/>
      </c>
      <c r="BT1106" s="40" t="str" cm="1">
        <f t="array" ref="BT1106">IFERROR(DATE(INDEX($BQ1106:$BS1106, $BK1106, MATCH($BN$5, $BQ$10:$BS$10, 0)), INDEX($BQ1106:$BS1106, $BK1106, MATCH($BN$4, $BQ$10:$BS$10, 0)), INDEX($BQ1106:$BS1106, $BK1106, MATCH($BN$3, $BQ$10:$BS$10, 0))), "")</f>
        <v/>
      </c>
      <c r="BV1106" s="19" t="str">
        <f t="shared" si="279"/>
        <v/>
      </c>
      <c r="BX1106" s="19" t="str">
        <f t="shared" si="280"/>
        <v/>
      </c>
      <c r="BZ1106" s="30" t="str">
        <f t="shared" si="284"/>
        <v/>
      </c>
      <c r="CA1106" s="13" t="str">
        <f t="shared" si="285"/>
        <v/>
      </c>
      <c r="CB1106" s="13" t="str">
        <f t="shared" si="286"/>
        <v/>
      </c>
      <c r="CC1106" s="13" t="str">
        <f t="shared" si="287"/>
        <v/>
      </c>
      <c r="CD1106" s="32" t="str">
        <f t="shared" si="288"/>
        <v/>
      </c>
      <c r="CF1106" s="52" t="str">
        <f t="shared" si="281"/>
        <v/>
      </c>
      <c r="CH1106" s="19" t="str">
        <f>IF($CF1106="", "", COUNTIF($CF$12:$CF$1210, "&gt;"&amp;$CF1106)+1+COUNTIF($CF$12:$CF1106, $CF1106)-1)</f>
        <v/>
      </c>
      <c r="CJ1106" s="19" t="str">
        <f t="shared" si="282"/>
        <v/>
      </c>
      <c r="CL1106" s="87" t="str">
        <f t="shared" si="283"/>
        <v/>
      </c>
    </row>
    <row r="1107" spans="1:90" x14ac:dyDescent="0.25">
      <c r="A1107" s="11" t="s">
        <v>0</v>
      </c>
      <c r="B1107" s="5"/>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7"/>
      <c r="AF1107" s="11" t="s">
        <v>0</v>
      </c>
      <c r="AG1107" s="12"/>
      <c r="AH1107" s="12"/>
      <c r="AI1107" s="12"/>
      <c r="AJ1107" s="12"/>
      <c r="AK1107" s="12"/>
      <c r="AL1107" s="12"/>
      <c r="AM1107" s="12"/>
      <c r="AN1107" s="12"/>
      <c r="AO1107" s="12"/>
      <c r="AP1107" s="12"/>
      <c r="AQ1107" s="12"/>
      <c r="AR1107" s="12"/>
      <c r="AS1107" s="12"/>
      <c r="AT1107" s="12"/>
      <c r="AU1107" s="12"/>
      <c r="AV1107" s="12"/>
      <c r="AW1107" s="12"/>
      <c r="AX1107" s="12"/>
      <c r="AY1107" s="12"/>
      <c r="AZ1107" s="37" t="str">
        <f t="shared" si="273"/>
        <v/>
      </c>
      <c r="BA1107" s="13" t="str" cm="1">
        <f t="array" ref="BA1107">IF(BA$10="", "", IF(IFERROR(INDEX($B1107:$AE1107, $BK1107, MATCH(BA$10, $B$11:$AE$11, 0)), "")="", "", IFERROR(VALUE(INDEX($B1107:$AE1107, $BK1107, MATCH(BA$10, $B$11:$AE$11, 0))), "")))</f>
        <v/>
      </c>
      <c r="BB1107" s="13" t="str" cm="1">
        <f t="array" ref="BB1107">IF(BB$10="", "", IF(IFERROR(INDEX($B1107:$AE1107, $BK1107, MATCH(BB$10, $B$11:$AE$11, 0)), "")="", "", IFERROR(VALUE(INDEX($B1107:$AE1107, $BK1107, MATCH(BB$10, $B$11:$AE$11, 0))), "")))</f>
        <v/>
      </c>
      <c r="BC1107" s="13" t="str" cm="1">
        <f t="array" ref="BC1107">IF(BC$10="", "", IF(IFERROR(INDEX($B1107:$AE1107, $BK1107, MATCH(BC$10, $B$11:$AE$11, 0)), "")="", "", IFERROR(VALUE(INDEX($B1107:$AE1107, $BK1107, MATCH(BC$10, $B$11:$AE$11, 0))), "")))</f>
        <v/>
      </c>
      <c r="BD1107" s="13" t="str" cm="1">
        <f t="array" ref="BD1107">IF(BD$10="", "", IF(IFERROR(INDEX($B1107:$AE1107, $BK1107, MATCH(BD$10, $B$11:$AE$11, 0)), "")="", "", IFERROR(VALUE(INDEX($B1107:$AE1107, $BK1107, MATCH(BD$10, $B$11:$AE$11, 0))), "")))</f>
        <v/>
      </c>
      <c r="BE1107" s="32" t="str" cm="1">
        <f t="array" ref="BE1107">IF(BE$10="", "", IF(IFERROR(INDEX($B1107:$AE1107, $BK1107, MATCH(BE$10, $B$11:$AE$11, 0)), "")="", "", IFERROR(VALUE(INDEX($B1107:$AE1107, $BK1107, MATCH(BE$10, $B$11:$AE$11, 0))), "")))</f>
        <v/>
      </c>
      <c r="BF1107" s="12"/>
      <c r="BG1107" s="44" t="str" cm="1">
        <f t="array" ref="BG1107">IF(BG$10="", "", IF(IFERROR(INDEX($B1107:$AE1107, $BK1107, MATCH(BG$10, $B$11:$AE$11, 0)), "")="", "", IFERROR(LEFT(INDEX($B1107:$AE1107, $BK1107, MATCH(BG$10, $B$11:$AE$11, 0)), 70), "")))</f>
        <v/>
      </c>
      <c r="BH1107" s="12"/>
      <c r="BI1107" s="44" t="str" cm="1">
        <f t="array" ref="BI1107">IF(BI$10="", "", IF(IFERROR(INDEX($B1107:$AE1107, $BK1107, MATCH(BI$10, $B$11:$AE$11, 0)), "")="", "", IFERROR(INDEX($B1107:$AE1107, $BK1107, MATCH(BI$10, $B$11:$AE$11, 0)), "")))</f>
        <v/>
      </c>
      <c r="BJ1107" s="12"/>
      <c r="BN1107" s="19" t="str" cm="1">
        <f t="array" ref="BN1107">IF($AZ$10="", "", IF(IFERROR(INDEX($B1107:$AE1107, $BK1107, MATCH($AZ$10, $B$11:$AE$11, 0)), "")="", "", IFERROR(INDEX($B1107:$AE1107, $BK1107, MATCH($AZ$10, $B$11:$AE$11, 0)), "")))</f>
        <v/>
      </c>
      <c r="BO1107" s="19" t="str">
        <f t="shared" si="274"/>
        <v/>
      </c>
      <c r="BP1107" s="19" t="str">
        <f t="shared" si="275"/>
        <v/>
      </c>
      <c r="BQ1107" s="19" t="str">
        <f t="shared" si="276"/>
        <v/>
      </c>
      <c r="BR1107" s="30" t="str">
        <f t="shared" si="277"/>
        <v/>
      </c>
      <c r="BS1107" s="19" t="str">
        <f t="shared" si="278"/>
        <v/>
      </c>
      <c r="BT1107" s="40" t="str" cm="1">
        <f t="array" ref="BT1107">IFERROR(DATE(INDEX($BQ1107:$BS1107, $BK1107, MATCH($BN$5, $BQ$10:$BS$10, 0)), INDEX($BQ1107:$BS1107, $BK1107, MATCH($BN$4, $BQ$10:$BS$10, 0)), INDEX($BQ1107:$BS1107, $BK1107, MATCH($BN$3, $BQ$10:$BS$10, 0))), "")</f>
        <v/>
      </c>
      <c r="BV1107" s="19" t="str">
        <f t="shared" si="279"/>
        <v/>
      </c>
      <c r="BX1107" s="19" t="str">
        <f t="shared" si="280"/>
        <v/>
      </c>
      <c r="BZ1107" s="30" t="str">
        <f t="shared" si="284"/>
        <v/>
      </c>
      <c r="CA1107" s="13" t="str">
        <f t="shared" si="285"/>
        <v/>
      </c>
      <c r="CB1107" s="13" t="str">
        <f t="shared" si="286"/>
        <v/>
      </c>
      <c r="CC1107" s="13" t="str">
        <f t="shared" si="287"/>
        <v/>
      </c>
      <c r="CD1107" s="32" t="str">
        <f t="shared" si="288"/>
        <v/>
      </c>
      <c r="CF1107" s="52" t="str">
        <f t="shared" si="281"/>
        <v/>
      </c>
      <c r="CH1107" s="19" t="str">
        <f>IF($CF1107="", "", COUNTIF($CF$12:$CF$1210, "&gt;"&amp;$CF1107)+1+COUNTIF($CF$12:$CF1107, $CF1107)-1)</f>
        <v/>
      </c>
      <c r="CJ1107" s="19" t="str">
        <f t="shared" si="282"/>
        <v/>
      </c>
      <c r="CL1107" s="87" t="str">
        <f t="shared" si="283"/>
        <v/>
      </c>
    </row>
    <row r="1108" spans="1:90" x14ac:dyDescent="0.25">
      <c r="A1108" s="11" t="s">
        <v>0</v>
      </c>
      <c r="B1108" s="5"/>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7"/>
      <c r="AF1108" s="11" t="s">
        <v>0</v>
      </c>
      <c r="AG1108" s="12"/>
      <c r="AH1108" s="12"/>
      <c r="AI1108" s="12"/>
      <c r="AJ1108" s="12"/>
      <c r="AK1108" s="12"/>
      <c r="AL1108" s="12"/>
      <c r="AM1108" s="12"/>
      <c r="AN1108" s="12"/>
      <c r="AO1108" s="12"/>
      <c r="AP1108" s="12"/>
      <c r="AQ1108" s="12"/>
      <c r="AR1108" s="12"/>
      <c r="AS1108" s="12"/>
      <c r="AT1108" s="12"/>
      <c r="AU1108" s="12"/>
      <c r="AV1108" s="12"/>
      <c r="AW1108" s="12"/>
      <c r="AX1108" s="12"/>
      <c r="AY1108" s="12"/>
      <c r="AZ1108" s="37" t="str">
        <f t="shared" si="273"/>
        <v/>
      </c>
      <c r="BA1108" s="13" t="str" cm="1">
        <f t="array" ref="BA1108">IF(BA$10="", "", IF(IFERROR(INDEX($B1108:$AE1108, $BK1108, MATCH(BA$10, $B$11:$AE$11, 0)), "")="", "", IFERROR(VALUE(INDEX($B1108:$AE1108, $BK1108, MATCH(BA$10, $B$11:$AE$11, 0))), "")))</f>
        <v/>
      </c>
      <c r="BB1108" s="13" t="str" cm="1">
        <f t="array" ref="BB1108">IF(BB$10="", "", IF(IFERROR(INDEX($B1108:$AE1108, $BK1108, MATCH(BB$10, $B$11:$AE$11, 0)), "")="", "", IFERROR(VALUE(INDEX($B1108:$AE1108, $BK1108, MATCH(BB$10, $B$11:$AE$11, 0))), "")))</f>
        <v/>
      </c>
      <c r="BC1108" s="13" t="str" cm="1">
        <f t="array" ref="BC1108">IF(BC$10="", "", IF(IFERROR(INDEX($B1108:$AE1108, $BK1108, MATCH(BC$10, $B$11:$AE$11, 0)), "")="", "", IFERROR(VALUE(INDEX($B1108:$AE1108, $BK1108, MATCH(BC$10, $B$11:$AE$11, 0))), "")))</f>
        <v/>
      </c>
      <c r="BD1108" s="13" t="str" cm="1">
        <f t="array" ref="BD1108">IF(BD$10="", "", IF(IFERROR(INDEX($B1108:$AE1108, $BK1108, MATCH(BD$10, $B$11:$AE$11, 0)), "")="", "", IFERROR(VALUE(INDEX($B1108:$AE1108, $BK1108, MATCH(BD$10, $B$11:$AE$11, 0))), "")))</f>
        <v/>
      </c>
      <c r="BE1108" s="32" t="str" cm="1">
        <f t="array" ref="BE1108">IF(BE$10="", "", IF(IFERROR(INDEX($B1108:$AE1108, $BK1108, MATCH(BE$10, $B$11:$AE$11, 0)), "")="", "", IFERROR(VALUE(INDEX($B1108:$AE1108, $BK1108, MATCH(BE$10, $B$11:$AE$11, 0))), "")))</f>
        <v/>
      </c>
      <c r="BF1108" s="12"/>
      <c r="BG1108" s="44" t="str" cm="1">
        <f t="array" ref="BG1108">IF(BG$10="", "", IF(IFERROR(INDEX($B1108:$AE1108, $BK1108, MATCH(BG$10, $B$11:$AE$11, 0)), "")="", "", IFERROR(LEFT(INDEX($B1108:$AE1108, $BK1108, MATCH(BG$10, $B$11:$AE$11, 0)), 70), "")))</f>
        <v/>
      </c>
      <c r="BH1108" s="12"/>
      <c r="BI1108" s="44" t="str" cm="1">
        <f t="array" ref="BI1108">IF(BI$10="", "", IF(IFERROR(INDEX($B1108:$AE1108, $BK1108, MATCH(BI$10, $B$11:$AE$11, 0)), "")="", "", IFERROR(INDEX($B1108:$AE1108, $BK1108, MATCH(BI$10, $B$11:$AE$11, 0)), "")))</f>
        <v/>
      </c>
      <c r="BJ1108" s="12"/>
      <c r="BN1108" s="19" t="str" cm="1">
        <f t="array" ref="BN1108">IF($AZ$10="", "", IF(IFERROR(INDEX($B1108:$AE1108, $BK1108, MATCH($AZ$10, $B$11:$AE$11, 0)), "")="", "", IFERROR(INDEX($B1108:$AE1108, $BK1108, MATCH($AZ$10, $B$11:$AE$11, 0)), "")))</f>
        <v/>
      </c>
      <c r="BO1108" s="19" t="str">
        <f t="shared" si="274"/>
        <v/>
      </c>
      <c r="BP1108" s="19" t="str">
        <f t="shared" si="275"/>
        <v/>
      </c>
      <c r="BQ1108" s="19" t="str">
        <f t="shared" si="276"/>
        <v/>
      </c>
      <c r="BR1108" s="30" t="str">
        <f t="shared" si="277"/>
        <v/>
      </c>
      <c r="BS1108" s="19" t="str">
        <f t="shared" si="278"/>
        <v/>
      </c>
      <c r="BT1108" s="40" t="str" cm="1">
        <f t="array" ref="BT1108">IFERROR(DATE(INDEX($BQ1108:$BS1108, $BK1108, MATCH($BN$5, $BQ$10:$BS$10, 0)), INDEX($BQ1108:$BS1108, $BK1108, MATCH($BN$4, $BQ$10:$BS$10, 0)), INDEX($BQ1108:$BS1108, $BK1108, MATCH($BN$3, $BQ$10:$BS$10, 0))), "")</f>
        <v/>
      </c>
      <c r="BV1108" s="19" t="str">
        <f t="shared" si="279"/>
        <v/>
      </c>
      <c r="BX1108" s="19" t="str">
        <f t="shared" si="280"/>
        <v/>
      </c>
      <c r="BZ1108" s="30" t="str">
        <f t="shared" si="284"/>
        <v/>
      </c>
      <c r="CA1108" s="13" t="str">
        <f t="shared" si="285"/>
        <v/>
      </c>
      <c r="CB1108" s="13" t="str">
        <f t="shared" si="286"/>
        <v/>
      </c>
      <c r="CC1108" s="13" t="str">
        <f t="shared" si="287"/>
        <v/>
      </c>
      <c r="CD1108" s="32" t="str">
        <f t="shared" si="288"/>
        <v/>
      </c>
      <c r="CF1108" s="52" t="str">
        <f t="shared" si="281"/>
        <v/>
      </c>
      <c r="CH1108" s="19" t="str">
        <f>IF($CF1108="", "", COUNTIF($CF$12:$CF$1210, "&gt;"&amp;$CF1108)+1+COUNTIF($CF$12:$CF1108, $CF1108)-1)</f>
        <v/>
      </c>
      <c r="CJ1108" s="19" t="str">
        <f t="shared" si="282"/>
        <v/>
      </c>
      <c r="CL1108" s="87" t="str">
        <f t="shared" si="283"/>
        <v/>
      </c>
    </row>
    <row r="1109" spans="1:90" x14ac:dyDescent="0.25">
      <c r="A1109" s="11" t="s">
        <v>0</v>
      </c>
      <c r="B1109" s="5"/>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7"/>
      <c r="AF1109" s="11" t="s">
        <v>0</v>
      </c>
      <c r="AG1109" s="12"/>
      <c r="AH1109" s="12"/>
      <c r="AI1109" s="12"/>
      <c r="AJ1109" s="12"/>
      <c r="AK1109" s="12"/>
      <c r="AL1109" s="12"/>
      <c r="AM1109" s="12"/>
      <c r="AN1109" s="12"/>
      <c r="AO1109" s="12"/>
      <c r="AP1109" s="12"/>
      <c r="AQ1109" s="12"/>
      <c r="AR1109" s="12"/>
      <c r="AS1109" s="12"/>
      <c r="AT1109" s="12"/>
      <c r="AU1109" s="12"/>
      <c r="AV1109" s="12"/>
      <c r="AW1109" s="12"/>
      <c r="AX1109" s="12"/>
      <c r="AY1109" s="12"/>
      <c r="AZ1109" s="37" t="str">
        <f t="shared" si="273"/>
        <v/>
      </c>
      <c r="BA1109" s="13" t="str" cm="1">
        <f t="array" ref="BA1109">IF(BA$10="", "", IF(IFERROR(INDEX($B1109:$AE1109, $BK1109, MATCH(BA$10, $B$11:$AE$11, 0)), "")="", "", IFERROR(VALUE(INDEX($B1109:$AE1109, $BK1109, MATCH(BA$10, $B$11:$AE$11, 0))), "")))</f>
        <v/>
      </c>
      <c r="BB1109" s="13" t="str" cm="1">
        <f t="array" ref="BB1109">IF(BB$10="", "", IF(IFERROR(INDEX($B1109:$AE1109, $BK1109, MATCH(BB$10, $B$11:$AE$11, 0)), "")="", "", IFERROR(VALUE(INDEX($B1109:$AE1109, $BK1109, MATCH(BB$10, $B$11:$AE$11, 0))), "")))</f>
        <v/>
      </c>
      <c r="BC1109" s="13" t="str" cm="1">
        <f t="array" ref="BC1109">IF(BC$10="", "", IF(IFERROR(INDEX($B1109:$AE1109, $BK1109, MATCH(BC$10, $B$11:$AE$11, 0)), "")="", "", IFERROR(VALUE(INDEX($B1109:$AE1109, $BK1109, MATCH(BC$10, $B$11:$AE$11, 0))), "")))</f>
        <v/>
      </c>
      <c r="BD1109" s="13" t="str" cm="1">
        <f t="array" ref="BD1109">IF(BD$10="", "", IF(IFERROR(INDEX($B1109:$AE1109, $BK1109, MATCH(BD$10, $B$11:$AE$11, 0)), "")="", "", IFERROR(VALUE(INDEX($B1109:$AE1109, $BK1109, MATCH(BD$10, $B$11:$AE$11, 0))), "")))</f>
        <v/>
      </c>
      <c r="BE1109" s="32" t="str" cm="1">
        <f t="array" ref="BE1109">IF(BE$10="", "", IF(IFERROR(INDEX($B1109:$AE1109, $BK1109, MATCH(BE$10, $B$11:$AE$11, 0)), "")="", "", IFERROR(VALUE(INDEX($B1109:$AE1109, $BK1109, MATCH(BE$10, $B$11:$AE$11, 0))), "")))</f>
        <v/>
      </c>
      <c r="BF1109" s="12"/>
      <c r="BG1109" s="44" t="str" cm="1">
        <f t="array" ref="BG1109">IF(BG$10="", "", IF(IFERROR(INDEX($B1109:$AE1109, $BK1109, MATCH(BG$10, $B$11:$AE$11, 0)), "")="", "", IFERROR(LEFT(INDEX($B1109:$AE1109, $BK1109, MATCH(BG$10, $B$11:$AE$11, 0)), 70), "")))</f>
        <v/>
      </c>
      <c r="BH1109" s="12"/>
      <c r="BI1109" s="44" t="str" cm="1">
        <f t="array" ref="BI1109">IF(BI$10="", "", IF(IFERROR(INDEX($B1109:$AE1109, $BK1109, MATCH(BI$10, $B$11:$AE$11, 0)), "")="", "", IFERROR(INDEX($B1109:$AE1109, $BK1109, MATCH(BI$10, $B$11:$AE$11, 0)), "")))</f>
        <v/>
      </c>
      <c r="BJ1109" s="12"/>
      <c r="BN1109" s="19" t="str" cm="1">
        <f t="array" ref="BN1109">IF($AZ$10="", "", IF(IFERROR(INDEX($B1109:$AE1109, $BK1109, MATCH($AZ$10, $B$11:$AE$11, 0)), "")="", "", IFERROR(INDEX($B1109:$AE1109, $BK1109, MATCH($AZ$10, $B$11:$AE$11, 0)), "")))</f>
        <v/>
      </c>
      <c r="BO1109" s="19" t="str">
        <f t="shared" si="274"/>
        <v/>
      </c>
      <c r="BP1109" s="19" t="str">
        <f t="shared" si="275"/>
        <v/>
      </c>
      <c r="BQ1109" s="19" t="str">
        <f t="shared" si="276"/>
        <v/>
      </c>
      <c r="BR1109" s="30" t="str">
        <f t="shared" si="277"/>
        <v/>
      </c>
      <c r="BS1109" s="19" t="str">
        <f t="shared" si="278"/>
        <v/>
      </c>
      <c r="BT1109" s="40" t="str" cm="1">
        <f t="array" ref="BT1109">IFERROR(DATE(INDEX($BQ1109:$BS1109, $BK1109, MATCH($BN$5, $BQ$10:$BS$10, 0)), INDEX($BQ1109:$BS1109, $BK1109, MATCH($BN$4, $BQ$10:$BS$10, 0)), INDEX($BQ1109:$BS1109, $BK1109, MATCH($BN$3, $BQ$10:$BS$10, 0))), "")</f>
        <v/>
      </c>
      <c r="BV1109" s="19" t="str">
        <f t="shared" si="279"/>
        <v/>
      </c>
      <c r="BX1109" s="19" t="str">
        <f t="shared" si="280"/>
        <v/>
      </c>
      <c r="BZ1109" s="30" t="str">
        <f t="shared" si="284"/>
        <v/>
      </c>
      <c r="CA1109" s="13" t="str">
        <f t="shared" si="285"/>
        <v/>
      </c>
      <c r="CB1109" s="13" t="str">
        <f t="shared" si="286"/>
        <v/>
      </c>
      <c r="CC1109" s="13" t="str">
        <f t="shared" si="287"/>
        <v/>
      </c>
      <c r="CD1109" s="32" t="str">
        <f t="shared" si="288"/>
        <v/>
      </c>
      <c r="CF1109" s="52" t="str">
        <f t="shared" si="281"/>
        <v/>
      </c>
      <c r="CH1109" s="19" t="str">
        <f>IF($CF1109="", "", COUNTIF($CF$12:$CF$1210, "&gt;"&amp;$CF1109)+1+COUNTIF($CF$12:$CF1109, $CF1109)-1)</f>
        <v/>
      </c>
      <c r="CJ1109" s="19" t="str">
        <f t="shared" si="282"/>
        <v/>
      </c>
      <c r="CL1109" s="87" t="str">
        <f t="shared" si="283"/>
        <v/>
      </c>
    </row>
    <row r="1110" spans="1:90" x14ac:dyDescent="0.25">
      <c r="A1110" s="11" t="s">
        <v>0</v>
      </c>
      <c r="B1110" s="5"/>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7"/>
      <c r="AF1110" s="11" t="s">
        <v>0</v>
      </c>
      <c r="AG1110" s="12"/>
      <c r="AH1110" s="12"/>
      <c r="AI1110" s="12"/>
      <c r="AJ1110" s="12"/>
      <c r="AK1110" s="12"/>
      <c r="AL1110" s="12"/>
      <c r="AM1110" s="12"/>
      <c r="AN1110" s="12"/>
      <c r="AO1110" s="12"/>
      <c r="AP1110" s="12"/>
      <c r="AQ1110" s="12"/>
      <c r="AR1110" s="12"/>
      <c r="AS1110" s="12"/>
      <c r="AT1110" s="12"/>
      <c r="AU1110" s="12"/>
      <c r="AV1110" s="12"/>
      <c r="AW1110" s="12"/>
      <c r="AX1110" s="12"/>
      <c r="AY1110" s="12"/>
      <c r="AZ1110" s="37" t="str">
        <f t="shared" si="273"/>
        <v/>
      </c>
      <c r="BA1110" s="13" t="str" cm="1">
        <f t="array" ref="BA1110">IF(BA$10="", "", IF(IFERROR(INDEX($B1110:$AE1110, $BK1110, MATCH(BA$10, $B$11:$AE$11, 0)), "")="", "", IFERROR(VALUE(INDEX($B1110:$AE1110, $BK1110, MATCH(BA$10, $B$11:$AE$11, 0))), "")))</f>
        <v/>
      </c>
      <c r="BB1110" s="13" t="str" cm="1">
        <f t="array" ref="BB1110">IF(BB$10="", "", IF(IFERROR(INDEX($B1110:$AE1110, $BK1110, MATCH(BB$10, $B$11:$AE$11, 0)), "")="", "", IFERROR(VALUE(INDEX($B1110:$AE1110, $BK1110, MATCH(BB$10, $B$11:$AE$11, 0))), "")))</f>
        <v/>
      </c>
      <c r="BC1110" s="13" t="str" cm="1">
        <f t="array" ref="BC1110">IF(BC$10="", "", IF(IFERROR(INDEX($B1110:$AE1110, $BK1110, MATCH(BC$10, $B$11:$AE$11, 0)), "")="", "", IFERROR(VALUE(INDEX($B1110:$AE1110, $BK1110, MATCH(BC$10, $B$11:$AE$11, 0))), "")))</f>
        <v/>
      </c>
      <c r="BD1110" s="13" t="str" cm="1">
        <f t="array" ref="BD1110">IF(BD$10="", "", IF(IFERROR(INDEX($B1110:$AE1110, $BK1110, MATCH(BD$10, $B$11:$AE$11, 0)), "")="", "", IFERROR(VALUE(INDEX($B1110:$AE1110, $BK1110, MATCH(BD$10, $B$11:$AE$11, 0))), "")))</f>
        <v/>
      </c>
      <c r="BE1110" s="32" t="str" cm="1">
        <f t="array" ref="BE1110">IF(BE$10="", "", IF(IFERROR(INDEX($B1110:$AE1110, $BK1110, MATCH(BE$10, $B$11:$AE$11, 0)), "")="", "", IFERROR(VALUE(INDEX($B1110:$AE1110, $BK1110, MATCH(BE$10, $B$11:$AE$11, 0))), "")))</f>
        <v/>
      </c>
      <c r="BF1110" s="12"/>
      <c r="BG1110" s="44" t="str" cm="1">
        <f t="array" ref="BG1110">IF(BG$10="", "", IF(IFERROR(INDEX($B1110:$AE1110, $BK1110, MATCH(BG$10, $B$11:$AE$11, 0)), "")="", "", IFERROR(LEFT(INDEX($B1110:$AE1110, $BK1110, MATCH(BG$10, $B$11:$AE$11, 0)), 70), "")))</f>
        <v/>
      </c>
      <c r="BH1110" s="12"/>
      <c r="BI1110" s="44" t="str" cm="1">
        <f t="array" ref="BI1110">IF(BI$10="", "", IF(IFERROR(INDEX($B1110:$AE1110, $BK1110, MATCH(BI$10, $B$11:$AE$11, 0)), "")="", "", IFERROR(INDEX($B1110:$AE1110, $BK1110, MATCH(BI$10, $B$11:$AE$11, 0)), "")))</f>
        <v/>
      </c>
      <c r="BJ1110" s="12"/>
      <c r="BN1110" s="19" t="str" cm="1">
        <f t="array" ref="BN1110">IF($AZ$10="", "", IF(IFERROR(INDEX($B1110:$AE1110, $BK1110, MATCH($AZ$10, $B$11:$AE$11, 0)), "")="", "", IFERROR(INDEX($B1110:$AE1110, $BK1110, MATCH($AZ$10, $B$11:$AE$11, 0)), "")))</f>
        <v/>
      </c>
      <c r="BO1110" s="19" t="str">
        <f t="shared" si="274"/>
        <v/>
      </c>
      <c r="BP1110" s="19" t="str">
        <f t="shared" si="275"/>
        <v/>
      </c>
      <c r="BQ1110" s="19" t="str">
        <f t="shared" si="276"/>
        <v/>
      </c>
      <c r="BR1110" s="30" t="str">
        <f t="shared" si="277"/>
        <v/>
      </c>
      <c r="BS1110" s="19" t="str">
        <f t="shared" si="278"/>
        <v/>
      </c>
      <c r="BT1110" s="40" t="str" cm="1">
        <f t="array" ref="BT1110">IFERROR(DATE(INDEX($BQ1110:$BS1110, $BK1110, MATCH($BN$5, $BQ$10:$BS$10, 0)), INDEX($BQ1110:$BS1110, $BK1110, MATCH($BN$4, $BQ$10:$BS$10, 0)), INDEX($BQ1110:$BS1110, $BK1110, MATCH($BN$3, $BQ$10:$BS$10, 0))), "")</f>
        <v/>
      </c>
      <c r="BV1110" s="19" t="str">
        <f t="shared" si="279"/>
        <v/>
      </c>
      <c r="BX1110" s="19" t="str">
        <f t="shared" si="280"/>
        <v/>
      </c>
      <c r="BZ1110" s="30" t="str">
        <f t="shared" si="284"/>
        <v/>
      </c>
      <c r="CA1110" s="13" t="str">
        <f t="shared" si="285"/>
        <v/>
      </c>
      <c r="CB1110" s="13" t="str">
        <f t="shared" si="286"/>
        <v/>
      </c>
      <c r="CC1110" s="13" t="str">
        <f t="shared" si="287"/>
        <v/>
      </c>
      <c r="CD1110" s="32" t="str">
        <f t="shared" si="288"/>
        <v/>
      </c>
      <c r="CF1110" s="52" t="str">
        <f t="shared" si="281"/>
        <v/>
      </c>
      <c r="CH1110" s="19" t="str">
        <f>IF($CF1110="", "", COUNTIF($CF$12:$CF$1210, "&gt;"&amp;$CF1110)+1+COUNTIF($CF$12:$CF1110, $CF1110)-1)</f>
        <v/>
      </c>
      <c r="CJ1110" s="19" t="str">
        <f t="shared" si="282"/>
        <v/>
      </c>
      <c r="CL1110" s="87" t="str">
        <f t="shared" si="283"/>
        <v/>
      </c>
    </row>
    <row r="1111" spans="1:90" x14ac:dyDescent="0.25">
      <c r="A1111" s="11" t="s">
        <v>0</v>
      </c>
      <c r="B1111" s="5"/>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7"/>
      <c r="AF1111" s="11" t="s">
        <v>0</v>
      </c>
      <c r="AG1111" s="12"/>
      <c r="AH1111" s="12"/>
      <c r="AI1111" s="12"/>
      <c r="AJ1111" s="12"/>
      <c r="AK1111" s="12"/>
      <c r="AL1111" s="12"/>
      <c r="AM1111" s="12"/>
      <c r="AN1111" s="12"/>
      <c r="AO1111" s="12"/>
      <c r="AP1111" s="12"/>
      <c r="AQ1111" s="12"/>
      <c r="AR1111" s="12"/>
      <c r="AS1111" s="12"/>
      <c r="AT1111" s="12"/>
      <c r="AU1111" s="12"/>
      <c r="AV1111" s="12"/>
      <c r="AW1111" s="12"/>
      <c r="AX1111" s="12"/>
      <c r="AY1111" s="12"/>
      <c r="AZ1111" s="37" t="str">
        <f t="shared" si="273"/>
        <v/>
      </c>
      <c r="BA1111" s="13" t="str" cm="1">
        <f t="array" ref="BA1111">IF(BA$10="", "", IF(IFERROR(INDEX($B1111:$AE1111, $BK1111, MATCH(BA$10, $B$11:$AE$11, 0)), "")="", "", IFERROR(VALUE(INDEX($B1111:$AE1111, $BK1111, MATCH(BA$10, $B$11:$AE$11, 0))), "")))</f>
        <v/>
      </c>
      <c r="BB1111" s="13" t="str" cm="1">
        <f t="array" ref="BB1111">IF(BB$10="", "", IF(IFERROR(INDEX($B1111:$AE1111, $BK1111, MATCH(BB$10, $B$11:$AE$11, 0)), "")="", "", IFERROR(VALUE(INDEX($B1111:$AE1111, $BK1111, MATCH(BB$10, $B$11:$AE$11, 0))), "")))</f>
        <v/>
      </c>
      <c r="BC1111" s="13" t="str" cm="1">
        <f t="array" ref="BC1111">IF(BC$10="", "", IF(IFERROR(INDEX($B1111:$AE1111, $BK1111, MATCH(BC$10, $B$11:$AE$11, 0)), "")="", "", IFERROR(VALUE(INDEX($B1111:$AE1111, $BK1111, MATCH(BC$10, $B$11:$AE$11, 0))), "")))</f>
        <v/>
      </c>
      <c r="BD1111" s="13" t="str" cm="1">
        <f t="array" ref="BD1111">IF(BD$10="", "", IF(IFERROR(INDEX($B1111:$AE1111, $BK1111, MATCH(BD$10, $B$11:$AE$11, 0)), "")="", "", IFERROR(VALUE(INDEX($B1111:$AE1111, $BK1111, MATCH(BD$10, $B$11:$AE$11, 0))), "")))</f>
        <v/>
      </c>
      <c r="BE1111" s="32" t="str" cm="1">
        <f t="array" ref="BE1111">IF(BE$10="", "", IF(IFERROR(INDEX($B1111:$AE1111, $BK1111, MATCH(BE$10, $B$11:$AE$11, 0)), "")="", "", IFERROR(VALUE(INDEX($B1111:$AE1111, $BK1111, MATCH(BE$10, $B$11:$AE$11, 0))), "")))</f>
        <v/>
      </c>
      <c r="BF1111" s="12"/>
      <c r="BG1111" s="44" t="str" cm="1">
        <f t="array" ref="BG1111">IF(BG$10="", "", IF(IFERROR(INDEX($B1111:$AE1111, $BK1111, MATCH(BG$10, $B$11:$AE$11, 0)), "")="", "", IFERROR(LEFT(INDEX($B1111:$AE1111, $BK1111, MATCH(BG$10, $B$11:$AE$11, 0)), 70), "")))</f>
        <v/>
      </c>
      <c r="BH1111" s="12"/>
      <c r="BI1111" s="44" t="str" cm="1">
        <f t="array" ref="BI1111">IF(BI$10="", "", IF(IFERROR(INDEX($B1111:$AE1111, $BK1111, MATCH(BI$10, $B$11:$AE$11, 0)), "")="", "", IFERROR(INDEX($B1111:$AE1111, $BK1111, MATCH(BI$10, $B$11:$AE$11, 0)), "")))</f>
        <v/>
      </c>
      <c r="BJ1111" s="12"/>
      <c r="BN1111" s="19" t="str" cm="1">
        <f t="array" ref="BN1111">IF($AZ$10="", "", IF(IFERROR(INDEX($B1111:$AE1111, $BK1111, MATCH($AZ$10, $B$11:$AE$11, 0)), "")="", "", IFERROR(INDEX($B1111:$AE1111, $BK1111, MATCH($AZ$10, $B$11:$AE$11, 0)), "")))</f>
        <v/>
      </c>
      <c r="BO1111" s="19" t="str">
        <f t="shared" si="274"/>
        <v/>
      </c>
      <c r="BP1111" s="19" t="str">
        <f t="shared" si="275"/>
        <v/>
      </c>
      <c r="BQ1111" s="19" t="str">
        <f t="shared" si="276"/>
        <v/>
      </c>
      <c r="BR1111" s="30" t="str">
        <f t="shared" si="277"/>
        <v/>
      </c>
      <c r="BS1111" s="19" t="str">
        <f t="shared" si="278"/>
        <v/>
      </c>
      <c r="BT1111" s="40" t="str" cm="1">
        <f t="array" ref="BT1111">IFERROR(DATE(INDEX($BQ1111:$BS1111, $BK1111, MATCH($BN$5, $BQ$10:$BS$10, 0)), INDEX($BQ1111:$BS1111, $BK1111, MATCH($BN$4, $BQ$10:$BS$10, 0)), INDEX($BQ1111:$BS1111, $BK1111, MATCH($BN$3, $BQ$10:$BS$10, 0))), "")</f>
        <v/>
      </c>
      <c r="BV1111" s="19" t="str">
        <f t="shared" si="279"/>
        <v/>
      </c>
      <c r="BX1111" s="19" t="str">
        <f t="shared" si="280"/>
        <v/>
      </c>
      <c r="BZ1111" s="30" t="str">
        <f t="shared" si="284"/>
        <v/>
      </c>
      <c r="CA1111" s="13" t="str">
        <f t="shared" si="285"/>
        <v/>
      </c>
      <c r="CB1111" s="13" t="str">
        <f t="shared" si="286"/>
        <v/>
      </c>
      <c r="CC1111" s="13" t="str">
        <f t="shared" si="287"/>
        <v/>
      </c>
      <c r="CD1111" s="32" t="str">
        <f t="shared" si="288"/>
        <v/>
      </c>
      <c r="CF1111" s="52" t="str">
        <f t="shared" si="281"/>
        <v/>
      </c>
      <c r="CH1111" s="19" t="str">
        <f>IF($CF1111="", "", COUNTIF($CF$12:$CF$1210, "&gt;"&amp;$CF1111)+1+COUNTIF($CF$12:$CF1111, $CF1111)-1)</f>
        <v/>
      </c>
      <c r="CJ1111" s="19" t="str">
        <f t="shared" si="282"/>
        <v/>
      </c>
      <c r="CL1111" s="87" t="str">
        <f t="shared" si="283"/>
        <v/>
      </c>
    </row>
    <row r="1112" spans="1:90" x14ac:dyDescent="0.25">
      <c r="A1112" s="11" t="s">
        <v>0</v>
      </c>
      <c r="B1112" s="5"/>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7"/>
      <c r="AF1112" s="11" t="s">
        <v>0</v>
      </c>
      <c r="AG1112" s="12"/>
      <c r="AH1112" s="12"/>
      <c r="AI1112" s="12"/>
      <c r="AJ1112" s="12"/>
      <c r="AK1112" s="12"/>
      <c r="AL1112" s="12"/>
      <c r="AM1112" s="12"/>
      <c r="AN1112" s="12"/>
      <c r="AO1112" s="12"/>
      <c r="AP1112" s="12"/>
      <c r="AQ1112" s="12"/>
      <c r="AR1112" s="12"/>
      <c r="AS1112" s="12"/>
      <c r="AT1112" s="12"/>
      <c r="AU1112" s="12"/>
      <c r="AV1112" s="12"/>
      <c r="AW1112" s="12"/>
      <c r="AX1112" s="12"/>
      <c r="AY1112" s="12"/>
      <c r="AZ1112" s="37" t="str">
        <f t="shared" si="273"/>
        <v/>
      </c>
      <c r="BA1112" s="13" t="str" cm="1">
        <f t="array" ref="BA1112">IF(BA$10="", "", IF(IFERROR(INDEX($B1112:$AE1112, $BK1112, MATCH(BA$10, $B$11:$AE$11, 0)), "")="", "", IFERROR(VALUE(INDEX($B1112:$AE1112, $BK1112, MATCH(BA$10, $B$11:$AE$11, 0))), "")))</f>
        <v/>
      </c>
      <c r="BB1112" s="13" t="str" cm="1">
        <f t="array" ref="BB1112">IF(BB$10="", "", IF(IFERROR(INDEX($B1112:$AE1112, $BK1112, MATCH(BB$10, $B$11:$AE$11, 0)), "")="", "", IFERROR(VALUE(INDEX($B1112:$AE1112, $BK1112, MATCH(BB$10, $B$11:$AE$11, 0))), "")))</f>
        <v/>
      </c>
      <c r="BC1112" s="13" t="str" cm="1">
        <f t="array" ref="BC1112">IF(BC$10="", "", IF(IFERROR(INDEX($B1112:$AE1112, $BK1112, MATCH(BC$10, $B$11:$AE$11, 0)), "")="", "", IFERROR(VALUE(INDEX($B1112:$AE1112, $BK1112, MATCH(BC$10, $B$11:$AE$11, 0))), "")))</f>
        <v/>
      </c>
      <c r="BD1112" s="13" t="str" cm="1">
        <f t="array" ref="BD1112">IF(BD$10="", "", IF(IFERROR(INDEX($B1112:$AE1112, $BK1112, MATCH(BD$10, $B$11:$AE$11, 0)), "")="", "", IFERROR(VALUE(INDEX($B1112:$AE1112, $BK1112, MATCH(BD$10, $B$11:$AE$11, 0))), "")))</f>
        <v/>
      </c>
      <c r="BE1112" s="32" t="str" cm="1">
        <f t="array" ref="BE1112">IF(BE$10="", "", IF(IFERROR(INDEX($B1112:$AE1112, $BK1112, MATCH(BE$10, $B$11:$AE$11, 0)), "")="", "", IFERROR(VALUE(INDEX($B1112:$AE1112, $BK1112, MATCH(BE$10, $B$11:$AE$11, 0))), "")))</f>
        <v/>
      </c>
      <c r="BF1112" s="12"/>
      <c r="BG1112" s="44" t="str" cm="1">
        <f t="array" ref="BG1112">IF(BG$10="", "", IF(IFERROR(INDEX($B1112:$AE1112, $BK1112, MATCH(BG$10, $B$11:$AE$11, 0)), "")="", "", IFERROR(LEFT(INDEX($B1112:$AE1112, $BK1112, MATCH(BG$10, $B$11:$AE$11, 0)), 70), "")))</f>
        <v/>
      </c>
      <c r="BH1112" s="12"/>
      <c r="BI1112" s="44" t="str" cm="1">
        <f t="array" ref="BI1112">IF(BI$10="", "", IF(IFERROR(INDEX($B1112:$AE1112, $BK1112, MATCH(BI$10, $B$11:$AE$11, 0)), "")="", "", IFERROR(INDEX($B1112:$AE1112, $BK1112, MATCH(BI$10, $B$11:$AE$11, 0)), "")))</f>
        <v/>
      </c>
      <c r="BJ1112" s="12"/>
      <c r="BN1112" s="19" t="str" cm="1">
        <f t="array" ref="BN1112">IF($AZ$10="", "", IF(IFERROR(INDEX($B1112:$AE1112, $BK1112, MATCH($AZ$10, $B$11:$AE$11, 0)), "")="", "", IFERROR(INDEX($B1112:$AE1112, $BK1112, MATCH($AZ$10, $B$11:$AE$11, 0)), "")))</f>
        <v/>
      </c>
      <c r="BO1112" s="19" t="str">
        <f t="shared" si="274"/>
        <v/>
      </c>
      <c r="BP1112" s="19" t="str">
        <f t="shared" si="275"/>
        <v/>
      </c>
      <c r="BQ1112" s="19" t="str">
        <f t="shared" si="276"/>
        <v/>
      </c>
      <c r="BR1112" s="30" t="str">
        <f t="shared" si="277"/>
        <v/>
      </c>
      <c r="BS1112" s="19" t="str">
        <f t="shared" si="278"/>
        <v/>
      </c>
      <c r="BT1112" s="40" t="str" cm="1">
        <f t="array" ref="BT1112">IFERROR(DATE(INDEX($BQ1112:$BS1112, $BK1112, MATCH($BN$5, $BQ$10:$BS$10, 0)), INDEX($BQ1112:$BS1112, $BK1112, MATCH($BN$4, $BQ$10:$BS$10, 0)), INDEX($BQ1112:$BS1112, $BK1112, MATCH($BN$3, $BQ$10:$BS$10, 0))), "")</f>
        <v/>
      </c>
      <c r="BV1112" s="19" t="str">
        <f t="shared" si="279"/>
        <v/>
      </c>
      <c r="BX1112" s="19" t="str">
        <f t="shared" si="280"/>
        <v/>
      </c>
      <c r="BZ1112" s="30" t="str">
        <f t="shared" si="284"/>
        <v/>
      </c>
      <c r="CA1112" s="13" t="str">
        <f t="shared" si="285"/>
        <v/>
      </c>
      <c r="CB1112" s="13" t="str">
        <f t="shared" si="286"/>
        <v/>
      </c>
      <c r="CC1112" s="13" t="str">
        <f t="shared" si="287"/>
        <v/>
      </c>
      <c r="CD1112" s="32" t="str">
        <f t="shared" si="288"/>
        <v/>
      </c>
      <c r="CF1112" s="52" t="str">
        <f t="shared" si="281"/>
        <v/>
      </c>
      <c r="CH1112" s="19" t="str">
        <f>IF($CF1112="", "", COUNTIF($CF$12:$CF$1210, "&gt;"&amp;$CF1112)+1+COUNTIF($CF$12:$CF1112, $CF1112)-1)</f>
        <v/>
      </c>
      <c r="CJ1112" s="19" t="str">
        <f t="shared" si="282"/>
        <v/>
      </c>
      <c r="CL1112" s="87" t="str">
        <f t="shared" si="283"/>
        <v/>
      </c>
    </row>
    <row r="1113" spans="1:90" x14ac:dyDescent="0.25">
      <c r="A1113" s="11" t="s">
        <v>0</v>
      </c>
      <c r="B1113" s="5"/>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7"/>
      <c r="AF1113" s="11" t="s">
        <v>0</v>
      </c>
      <c r="AG1113" s="12"/>
      <c r="AH1113" s="12"/>
      <c r="AI1113" s="12"/>
      <c r="AJ1113" s="12"/>
      <c r="AK1113" s="12"/>
      <c r="AL1113" s="12"/>
      <c r="AM1113" s="12"/>
      <c r="AN1113" s="12"/>
      <c r="AO1113" s="12"/>
      <c r="AP1113" s="12"/>
      <c r="AQ1113" s="12"/>
      <c r="AR1113" s="12"/>
      <c r="AS1113" s="12"/>
      <c r="AT1113" s="12"/>
      <c r="AU1113" s="12"/>
      <c r="AV1113" s="12"/>
      <c r="AW1113" s="12"/>
      <c r="AX1113" s="12"/>
      <c r="AY1113" s="12"/>
      <c r="AZ1113" s="37" t="str">
        <f t="shared" si="273"/>
        <v/>
      </c>
      <c r="BA1113" s="13" t="str" cm="1">
        <f t="array" ref="BA1113">IF(BA$10="", "", IF(IFERROR(INDEX($B1113:$AE1113, $BK1113, MATCH(BA$10, $B$11:$AE$11, 0)), "")="", "", IFERROR(VALUE(INDEX($B1113:$AE1113, $BK1113, MATCH(BA$10, $B$11:$AE$11, 0))), "")))</f>
        <v/>
      </c>
      <c r="BB1113" s="13" t="str" cm="1">
        <f t="array" ref="BB1113">IF(BB$10="", "", IF(IFERROR(INDEX($B1113:$AE1113, $BK1113, MATCH(BB$10, $B$11:$AE$11, 0)), "")="", "", IFERROR(VALUE(INDEX($B1113:$AE1113, $BK1113, MATCH(BB$10, $B$11:$AE$11, 0))), "")))</f>
        <v/>
      </c>
      <c r="BC1113" s="13" t="str" cm="1">
        <f t="array" ref="BC1113">IF(BC$10="", "", IF(IFERROR(INDEX($B1113:$AE1113, $BK1113, MATCH(BC$10, $B$11:$AE$11, 0)), "")="", "", IFERROR(VALUE(INDEX($B1113:$AE1113, $BK1113, MATCH(BC$10, $B$11:$AE$11, 0))), "")))</f>
        <v/>
      </c>
      <c r="BD1113" s="13" t="str" cm="1">
        <f t="array" ref="BD1113">IF(BD$10="", "", IF(IFERROR(INDEX($B1113:$AE1113, $BK1113, MATCH(BD$10, $B$11:$AE$11, 0)), "")="", "", IFERROR(VALUE(INDEX($B1113:$AE1113, $BK1113, MATCH(BD$10, $B$11:$AE$11, 0))), "")))</f>
        <v/>
      </c>
      <c r="BE1113" s="32" t="str" cm="1">
        <f t="array" ref="BE1113">IF(BE$10="", "", IF(IFERROR(INDEX($B1113:$AE1113, $BK1113, MATCH(BE$10, $B$11:$AE$11, 0)), "")="", "", IFERROR(VALUE(INDEX($B1113:$AE1113, $BK1113, MATCH(BE$10, $B$11:$AE$11, 0))), "")))</f>
        <v/>
      </c>
      <c r="BF1113" s="12"/>
      <c r="BG1113" s="44" t="str" cm="1">
        <f t="array" ref="BG1113">IF(BG$10="", "", IF(IFERROR(INDEX($B1113:$AE1113, $BK1113, MATCH(BG$10, $B$11:$AE$11, 0)), "")="", "", IFERROR(LEFT(INDEX($B1113:$AE1113, $BK1113, MATCH(BG$10, $B$11:$AE$11, 0)), 70), "")))</f>
        <v/>
      </c>
      <c r="BH1113" s="12"/>
      <c r="BI1113" s="44" t="str" cm="1">
        <f t="array" ref="BI1113">IF(BI$10="", "", IF(IFERROR(INDEX($B1113:$AE1113, $BK1113, MATCH(BI$10, $B$11:$AE$11, 0)), "")="", "", IFERROR(INDEX($B1113:$AE1113, $BK1113, MATCH(BI$10, $B$11:$AE$11, 0)), "")))</f>
        <v/>
      </c>
      <c r="BJ1113" s="12"/>
      <c r="BN1113" s="19" t="str" cm="1">
        <f t="array" ref="BN1113">IF($AZ$10="", "", IF(IFERROR(INDEX($B1113:$AE1113, $BK1113, MATCH($AZ$10, $B$11:$AE$11, 0)), "")="", "", IFERROR(INDEX($B1113:$AE1113, $BK1113, MATCH($AZ$10, $B$11:$AE$11, 0)), "")))</f>
        <v/>
      </c>
      <c r="BO1113" s="19" t="str">
        <f t="shared" si="274"/>
        <v/>
      </c>
      <c r="BP1113" s="19" t="str">
        <f t="shared" si="275"/>
        <v/>
      </c>
      <c r="BQ1113" s="19" t="str">
        <f t="shared" si="276"/>
        <v/>
      </c>
      <c r="BR1113" s="30" t="str">
        <f t="shared" si="277"/>
        <v/>
      </c>
      <c r="BS1113" s="19" t="str">
        <f t="shared" si="278"/>
        <v/>
      </c>
      <c r="BT1113" s="40" t="str" cm="1">
        <f t="array" ref="BT1113">IFERROR(DATE(INDEX($BQ1113:$BS1113, $BK1113, MATCH($BN$5, $BQ$10:$BS$10, 0)), INDEX($BQ1113:$BS1113, $BK1113, MATCH($BN$4, $BQ$10:$BS$10, 0)), INDEX($BQ1113:$BS1113, $BK1113, MATCH($BN$3, $BQ$10:$BS$10, 0))), "")</f>
        <v/>
      </c>
      <c r="BV1113" s="19" t="str">
        <f t="shared" si="279"/>
        <v/>
      </c>
      <c r="BX1113" s="19" t="str">
        <f t="shared" si="280"/>
        <v/>
      </c>
      <c r="BZ1113" s="30" t="str">
        <f t="shared" si="284"/>
        <v/>
      </c>
      <c r="CA1113" s="13" t="str">
        <f t="shared" si="285"/>
        <v/>
      </c>
      <c r="CB1113" s="13" t="str">
        <f t="shared" si="286"/>
        <v/>
      </c>
      <c r="CC1113" s="13" t="str">
        <f t="shared" si="287"/>
        <v/>
      </c>
      <c r="CD1113" s="32" t="str">
        <f t="shared" si="288"/>
        <v/>
      </c>
      <c r="CF1113" s="52" t="str">
        <f t="shared" si="281"/>
        <v/>
      </c>
      <c r="CH1113" s="19" t="str">
        <f>IF($CF1113="", "", COUNTIF($CF$12:$CF$1210, "&gt;"&amp;$CF1113)+1+COUNTIF($CF$12:$CF1113, $CF1113)-1)</f>
        <v/>
      </c>
      <c r="CJ1113" s="19" t="str">
        <f t="shared" si="282"/>
        <v/>
      </c>
      <c r="CL1113" s="87" t="str">
        <f t="shared" si="283"/>
        <v/>
      </c>
    </row>
    <row r="1114" spans="1:90" x14ac:dyDescent="0.25">
      <c r="A1114" s="11" t="s">
        <v>0</v>
      </c>
      <c r="B1114" s="5"/>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7"/>
      <c r="AF1114" s="11" t="s">
        <v>0</v>
      </c>
      <c r="AG1114" s="12"/>
      <c r="AH1114" s="12"/>
      <c r="AI1114" s="12"/>
      <c r="AJ1114" s="12"/>
      <c r="AK1114" s="12"/>
      <c r="AL1114" s="12"/>
      <c r="AM1114" s="12"/>
      <c r="AN1114" s="12"/>
      <c r="AO1114" s="12"/>
      <c r="AP1114" s="12"/>
      <c r="AQ1114" s="12"/>
      <c r="AR1114" s="12"/>
      <c r="AS1114" s="12"/>
      <c r="AT1114" s="12"/>
      <c r="AU1114" s="12"/>
      <c r="AV1114" s="12"/>
      <c r="AW1114" s="12"/>
      <c r="AX1114" s="12"/>
      <c r="AY1114" s="12"/>
      <c r="AZ1114" s="37" t="str">
        <f t="shared" si="273"/>
        <v/>
      </c>
      <c r="BA1114" s="13" t="str" cm="1">
        <f t="array" ref="BA1114">IF(BA$10="", "", IF(IFERROR(INDEX($B1114:$AE1114, $BK1114, MATCH(BA$10, $B$11:$AE$11, 0)), "")="", "", IFERROR(VALUE(INDEX($B1114:$AE1114, $BK1114, MATCH(BA$10, $B$11:$AE$11, 0))), "")))</f>
        <v/>
      </c>
      <c r="BB1114" s="13" t="str" cm="1">
        <f t="array" ref="BB1114">IF(BB$10="", "", IF(IFERROR(INDEX($B1114:$AE1114, $BK1114, MATCH(BB$10, $B$11:$AE$11, 0)), "")="", "", IFERROR(VALUE(INDEX($B1114:$AE1114, $BK1114, MATCH(BB$10, $B$11:$AE$11, 0))), "")))</f>
        <v/>
      </c>
      <c r="BC1114" s="13" t="str" cm="1">
        <f t="array" ref="BC1114">IF(BC$10="", "", IF(IFERROR(INDEX($B1114:$AE1114, $BK1114, MATCH(BC$10, $B$11:$AE$11, 0)), "")="", "", IFERROR(VALUE(INDEX($B1114:$AE1114, $BK1114, MATCH(BC$10, $B$11:$AE$11, 0))), "")))</f>
        <v/>
      </c>
      <c r="BD1114" s="13" t="str" cm="1">
        <f t="array" ref="BD1114">IF(BD$10="", "", IF(IFERROR(INDEX($B1114:$AE1114, $BK1114, MATCH(BD$10, $B$11:$AE$11, 0)), "")="", "", IFERROR(VALUE(INDEX($B1114:$AE1114, $BK1114, MATCH(BD$10, $B$11:$AE$11, 0))), "")))</f>
        <v/>
      </c>
      <c r="BE1114" s="32" t="str" cm="1">
        <f t="array" ref="BE1114">IF(BE$10="", "", IF(IFERROR(INDEX($B1114:$AE1114, $BK1114, MATCH(BE$10, $B$11:$AE$11, 0)), "")="", "", IFERROR(VALUE(INDEX($B1114:$AE1114, $BK1114, MATCH(BE$10, $B$11:$AE$11, 0))), "")))</f>
        <v/>
      </c>
      <c r="BF1114" s="12"/>
      <c r="BG1114" s="44" t="str" cm="1">
        <f t="array" ref="BG1114">IF(BG$10="", "", IF(IFERROR(INDEX($B1114:$AE1114, $BK1114, MATCH(BG$10, $B$11:$AE$11, 0)), "")="", "", IFERROR(LEFT(INDEX($B1114:$AE1114, $BK1114, MATCH(BG$10, $B$11:$AE$11, 0)), 70), "")))</f>
        <v/>
      </c>
      <c r="BH1114" s="12"/>
      <c r="BI1114" s="44" t="str" cm="1">
        <f t="array" ref="BI1114">IF(BI$10="", "", IF(IFERROR(INDEX($B1114:$AE1114, $BK1114, MATCH(BI$10, $B$11:$AE$11, 0)), "")="", "", IFERROR(INDEX($B1114:$AE1114, $BK1114, MATCH(BI$10, $B$11:$AE$11, 0)), "")))</f>
        <v/>
      </c>
      <c r="BJ1114" s="12"/>
      <c r="BN1114" s="19" t="str" cm="1">
        <f t="array" ref="BN1114">IF($AZ$10="", "", IF(IFERROR(INDEX($B1114:$AE1114, $BK1114, MATCH($AZ$10, $B$11:$AE$11, 0)), "")="", "", IFERROR(INDEX($B1114:$AE1114, $BK1114, MATCH($AZ$10, $B$11:$AE$11, 0)), "")))</f>
        <v/>
      </c>
      <c r="BO1114" s="19" t="str">
        <f t="shared" si="274"/>
        <v/>
      </c>
      <c r="BP1114" s="19" t="str">
        <f t="shared" si="275"/>
        <v/>
      </c>
      <c r="BQ1114" s="19" t="str">
        <f t="shared" si="276"/>
        <v/>
      </c>
      <c r="BR1114" s="30" t="str">
        <f t="shared" si="277"/>
        <v/>
      </c>
      <c r="BS1114" s="19" t="str">
        <f t="shared" si="278"/>
        <v/>
      </c>
      <c r="BT1114" s="40" t="str" cm="1">
        <f t="array" ref="BT1114">IFERROR(DATE(INDEX($BQ1114:$BS1114, $BK1114, MATCH($BN$5, $BQ$10:$BS$10, 0)), INDEX($BQ1114:$BS1114, $BK1114, MATCH($BN$4, $BQ$10:$BS$10, 0)), INDEX($BQ1114:$BS1114, $BK1114, MATCH($BN$3, $BQ$10:$BS$10, 0))), "")</f>
        <v/>
      </c>
      <c r="BV1114" s="19" t="str">
        <f t="shared" si="279"/>
        <v/>
      </c>
      <c r="BX1114" s="19" t="str">
        <f t="shared" si="280"/>
        <v/>
      </c>
      <c r="BZ1114" s="30" t="str">
        <f t="shared" si="284"/>
        <v/>
      </c>
      <c r="CA1114" s="13" t="str">
        <f t="shared" si="285"/>
        <v/>
      </c>
      <c r="CB1114" s="13" t="str">
        <f t="shared" si="286"/>
        <v/>
      </c>
      <c r="CC1114" s="13" t="str">
        <f t="shared" si="287"/>
        <v/>
      </c>
      <c r="CD1114" s="32" t="str">
        <f t="shared" si="288"/>
        <v/>
      </c>
      <c r="CF1114" s="52" t="str">
        <f t="shared" si="281"/>
        <v/>
      </c>
      <c r="CH1114" s="19" t="str">
        <f>IF($CF1114="", "", COUNTIF($CF$12:$CF$1210, "&gt;"&amp;$CF1114)+1+COUNTIF($CF$12:$CF1114, $CF1114)-1)</f>
        <v/>
      </c>
      <c r="CJ1114" s="19" t="str">
        <f t="shared" si="282"/>
        <v/>
      </c>
      <c r="CL1114" s="87" t="str">
        <f t="shared" si="283"/>
        <v/>
      </c>
    </row>
    <row r="1115" spans="1:90" x14ac:dyDescent="0.25">
      <c r="A1115" s="11" t="s">
        <v>0</v>
      </c>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7"/>
      <c r="AF1115" s="11" t="s">
        <v>0</v>
      </c>
      <c r="AG1115" s="12"/>
      <c r="AH1115" s="12"/>
      <c r="AI1115" s="12"/>
      <c r="AJ1115" s="12"/>
      <c r="AK1115" s="12"/>
      <c r="AL1115" s="12"/>
      <c r="AM1115" s="12"/>
      <c r="AN1115" s="12"/>
      <c r="AO1115" s="12"/>
      <c r="AP1115" s="12"/>
      <c r="AQ1115" s="12"/>
      <c r="AR1115" s="12"/>
      <c r="AS1115" s="12"/>
      <c r="AT1115" s="12"/>
      <c r="AU1115" s="12"/>
      <c r="AV1115" s="12"/>
      <c r="AW1115" s="12"/>
      <c r="AX1115" s="12"/>
      <c r="AY1115" s="12"/>
      <c r="AZ1115" s="37" t="str">
        <f t="shared" si="273"/>
        <v/>
      </c>
      <c r="BA1115" s="13" t="str" cm="1">
        <f t="array" ref="BA1115">IF(BA$10="", "", IF(IFERROR(INDEX($B1115:$AE1115, $BK1115, MATCH(BA$10, $B$11:$AE$11, 0)), "")="", "", IFERROR(VALUE(INDEX($B1115:$AE1115, $BK1115, MATCH(BA$10, $B$11:$AE$11, 0))), "")))</f>
        <v/>
      </c>
      <c r="BB1115" s="13" t="str" cm="1">
        <f t="array" ref="BB1115">IF(BB$10="", "", IF(IFERROR(INDEX($B1115:$AE1115, $BK1115, MATCH(BB$10, $B$11:$AE$11, 0)), "")="", "", IFERROR(VALUE(INDEX($B1115:$AE1115, $BK1115, MATCH(BB$10, $B$11:$AE$11, 0))), "")))</f>
        <v/>
      </c>
      <c r="BC1115" s="13" t="str" cm="1">
        <f t="array" ref="BC1115">IF(BC$10="", "", IF(IFERROR(INDEX($B1115:$AE1115, $BK1115, MATCH(BC$10, $B$11:$AE$11, 0)), "")="", "", IFERROR(VALUE(INDEX($B1115:$AE1115, $BK1115, MATCH(BC$10, $B$11:$AE$11, 0))), "")))</f>
        <v/>
      </c>
      <c r="BD1115" s="13" t="str" cm="1">
        <f t="array" ref="BD1115">IF(BD$10="", "", IF(IFERROR(INDEX($B1115:$AE1115, $BK1115, MATCH(BD$10, $B$11:$AE$11, 0)), "")="", "", IFERROR(VALUE(INDEX($B1115:$AE1115, $BK1115, MATCH(BD$10, $B$11:$AE$11, 0))), "")))</f>
        <v/>
      </c>
      <c r="BE1115" s="32" t="str" cm="1">
        <f t="array" ref="BE1115">IF(BE$10="", "", IF(IFERROR(INDEX($B1115:$AE1115, $BK1115, MATCH(BE$10, $B$11:$AE$11, 0)), "")="", "", IFERROR(VALUE(INDEX($B1115:$AE1115, $BK1115, MATCH(BE$10, $B$11:$AE$11, 0))), "")))</f>
        <v/>
      </c>
      <c r="BF1115" s="12"/>
      <c r="BG1115" s="44" t="str" cm="1">
        <f t="array" ref="BG1115">IF(BG$10="", "", IF(IFERROR(INDEX($B1115:$AE1115, $BK1115, MATCH(BG$10, $B$11:$AE$11, 0)), "")="", "", IFERROR(LEFT(INDEX($B1115:$AE1115, $BK1115, MATCH(BG$10, $B$11:$AE$11, 0)), 70), "")))</f>
        <v/>
      </c>
      <c r="BH1115" s="12"/>
      <c r="BI1115" s="44" t="str" cm="1">
        <f t="array" ref="BI1115">IF(BI$10="", "", IF(IFERROR(INDEX($B1115:$AE1115, $BK1115, MATCH(BI$10, $B$11:$AE$11, 0)), "")="", "", IFERROR(INDEX($B1115:$AE1115, $BK1115, MATCH(BI$10, $B$11:$AE$11, 0)), "")))</f>
        <v/>
      </c>
      <c r="BJ1115" s="12"/>
      <c r="BN1115" s="19" t="str" cm="1">
        <f t="array" ref="BN1115">IF($AZ$10="", "", IF(IFERROR(INDEX($B1115:$AE1115, $BK1115, MATCH($AZ$10, $B$11:$AE$11, 0)), "")="", "", IFERROR(INDEX($B1115:$AE1115, $BK1115, MATCH($AZ$10, $B$11:$AE$11, 0)), "")))</f>
        <v/>
      </c>
      <c r="BO1115" s="19" t="str">
        <f t="shared" si="274"/>
        <v/>
      </c>
      <c r="BP1115" s="19" t="str">
        <f t="shared" si="275"/>
        <v/>
      </c>
      <c r="BQ1115" s="19" t="str">
        <f t="shared" si="276"/>
        <v/>
      </c>
      <c r="BR1115" s="30" t="str">
        <f t="shared" si="277"/>
        <v/>
      </c>
      <c r="BS1115" s="19" t="str">
        <f t="shared" si="278"/>
        <v/>
      </c>
      <c r="BT1115" s="40" t="str" cm="1">
        <f t="array" ref="BT1115">IFERROR(DATE(INDEX($BQ1115:$BS1115, $BK1115, MATCH($BN$5, $BQ$10:$BS$10, 0)), INDEX($BQ1115:$BS1115, $BK1115, MATCH($BN$4, $BQ$10:$BS$10, 0)), INDEX($BQ1115:$BS1115, $BK1115, MATCH($BN$3, $BQ$10:$BS$10, 0))), "")</f>
        <v/>
      </c>
      <c r="BV1115" s="19" t="str">
        <f t="shared" si="279"/>
        <v/>
      </c>
      <c r="BX1115" s="19" t="str">
        <f t="shared" si="280"/>
        <v/>
      </c>
      <c r="BZ1115" s="30" t="str">
        <f t="shared" si="284"/>
        <v/>
      </c>
      <c r="CA1115" s="13" t="str">
        <f t="shared" si="285"/>
        <v/>
      </c>
      <c r="CB1115" s="13" t="str">
        <f t="shared" si="286"/>
        <v/>
      </c>
      <c r="CC1115" s="13" t="str">
        <f t="shared" si="287"/>
        <v/>
      </c>
      <c r="CD1115" s="32" t="str">
        <f t="shared" si="288"/>
        <v/>
      </c>
      <c r="CF1115" s="52" t="str">
        <f t="shared" si="281"/>
        <v/>
      </c>
      <c r="CH1115" s="19" t="str">
        <f>IF($CF1115="", "", COUNTIF($CF$12:$CF$1210, "&gt;"&amp;$CF1115)+1+COUNTIF($CF$12:$CF1115, $CF1115)-1)</f>
        <v/>
      </c>
      <c r="CJ1115" s="19" t="str">
        <f t="shared" si="282"/>
        <v/>
      </c>
      <c r="CL1115" s="87" t="str">
        <f t="shared" si="283"/>
        <v/>
      </c>
    </row>
    <row r="1116" spans="1:90" x14ac:dyDescent="0.25">
      <c r="A1116" s="11" t="s">
        <v>0</v>
      </c>
      <c r="B1116" s="5"/>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7"/>
      <c r="AF1116" s="11" t="s">
        <v>0</v>
      </c>
      <c r="AG1116" s="12"/>
      <c r="AH1116" s="12"/>
      <c r="AI1116" s="12"/>
      <c r="AJ1116" s="12"/>
      <c r="AK1116" s="12"/>
      <c r="AL1116" s="12"/>
      <c r="AM1116" s="12"/>
      <c r="AN1116" s="12"/>
      <c r="AO1116" s="12"/>
      <c r="AP1116" s="12"/>
      <c r="AQ1116" s="12"/>
      <c r="AR1116" s="12"/>
      <c r="AS1116" s="12"/>
      <c r="AT1116" s="12"/>
      <c r="AU1116" s="12"/>
      <c r="AV1116" s="12"/>
      <c r="AW1116" s="12"/>
      <c r="AX1116" s="12"/>
      <c r="AY1116" s="12"/>
      <c r="AZ1116" s="37" t="str">
        <f t="shared" si="273"/>
        <v/>
      </c>
      <c r="BA1116" s="13" t="str" cm="1">
        <f t="array" ref="BA1116">IF(BA$10="", "", IF(IFERROR(INDEX($B1116:$AE1116, $BK1116, MATCH(BA$10, $B$11:$AE$11, 0)), "")="", "", IFERROR(VALUE(INDEX($B1116:$AE1116, $BK1116, MATCH(BA$10, $B$11:$AE$11, 0))), "")))</f>
        <v/>
      </c>
      <c r="BB1116" s="13" t="str" cm="1">
        <f t="array" ref="BB1116">IF(BB$10="", "", IF(IFERROR(INDEX($B1116:$AE1116, $BK1116, MATCH(BB$10, $B$11:$AE$11, 0)), "")="", "", IFERROR(VALUE(INDEX($B1116:$AE1116, $BK1116, MATCH(BB$10, $B$11:$AE$11, 0))), "")))</f>
        <v/>
      </c>
      <c r="BC1116" s="13" t="str" cm="1">
        <f t="array" ref="BC1116">IF(BC$10="", "", IF(IFERROR(INDEX($B1116:$AE1116, $BK1116, MATCH(BC$10, $B$11:$AE$11, 0)), "")="", "", IFERROR(VALUE(INDEX($B1116:$AE1116, $BK1116, MATCH(BC$10, $B$11:$AE$11, 0))), "")))</f>
        <v/>
      </c>
      <c r="BD1116" s="13" t="str" cm="1">
        <f t="array" ref="BD1116">IF(BD$10="", "", IF(IFERROR(INDEX($B1116:$AE1116, $BK1116, MATCH(BD$10, $B$11:$AE$11, 0)), "")="", "", IFERROR(VALUE(INDEX($B1116:$AE1116, $BK1116, MATCH(BD$10, $B$11:$AE$11, 0))), "")))</f>
        <v/>
      </c>
      <c r="BE1116" s="32" t="str" cm="1">
        <f t="array" ref="BE1116">IF(BE$10="", "", IF(IFERROR(INDEX($B1116:$AE1116, $BK1116, MATCH(BE$10, $B$11:$AE$11, 0)), "")="", "", IFERROR(VALUE(INDEX($B1116:$AE1116, $BK1116, MATCH(BE$10, $B$11:$AE$11, 0))), "")))</f>
        <v/>
      </c>
      <c r="BF1116" s="12"/>
      <c r="BG1116" s="44" t="str" cm="1">
        <f t="array" ref="BG1116">IF(BG$10="", "", IF(IFERROR(INDEX($B1116:$AE1116, $BK1116, MATCH(BG$10, $B$11:$AE$11, 0)), "")="", "", IFERROR(LEFT(INDEX($B1116:$AE1116, $BK1116, MATCH(BG$10, $B$11:$AE$11, 0)), 70), "")))</f>
        <v/>
      </c>
      <c r="BH1116" s="12"/>
      <c r="BI1116" s="44" t="str" cm="1">
        <f t="array" ref="BI1116">IF(BI$10="", "", IF(IFERROR(INDEX($B1116:$AE1116, $BK1116, MATCH(BI$10, $B$11:$AE$11, 0)), "")="", "", IFERROR(INDEX($B1116:$AE1116, $BK1116, MATCH(BI$10, $B$11:$AE$11, 0)), "")))</f>
        <v/>
      </c>
      <c r="BJ1116" s="12"/>
      <c r="BN1116" s="19" t="str" cm="1">
        <f t="array" ref="BN1116">IF($AZ$10="", "", IF(IFERROR(INDEX($B1116:$AE1116, $BK1116, MATCH($AZ$10, $B$11:$AE$11, 0)), "")="", "", IFERROR(INDEX($B1116:$AE1116, $BK1116, MATCH($AZ$10, $B$11:$AE$11, 0)), "")))</f>
        <v/>
      </c>
      <c r="BO1116" s="19" t="str">
        <f t="shared" si="274"/>
        <v/>
      </c>
      <c r="BP1116" s="19" t="str">
        <f t="shared" si="275"/>
        <v/>
      </c>
      <c r="BQ1116" s="19" t="str">
        <f t="shared" si="276"/>
        <v/>
      </c>
      <c r="BR1116" s="30" t="str">
        <f t="shared" si="277"/>
        <v/>
      </c>
      <c r="BS1116" s="19" t="str">
        <f t="shared" si="278"/>
        <v/>
      </c>
      <c r="BT1116" s="40" t="str" cm="1">
        <f t="array" ref="BT1116">IFERROR(DATE(INDEX($BQ1116:$BS1116, $BK1116, MATCH($BN$5, $BQ$10:$BS$10, 0)), INDEX($BQ1116:$BS1116, $BK1116, MATCH($BN$4, $BQ$10:$BS$10, 0)), INDEX($BQ1116:$BS1116, $BK1116, MATCH($BN$3, $BQ$10:$BS$10, 0))), "")</f>
        <v/>
      </c>
      <c r="BV1116" s="19" t="str">
        <f t="shared" si="279"/>
        <v/>
      </c>
      <c r="BX1116" s="19" t="str">
        <f t="shared" si="280"/>
        <v/>
      </c>
      <c r="BZ1116" s="30" t="str">
        <f t="shared" si="284"/>
        <v/>
      </c>
      <c r="CA1116" s="13" t="str">
        <f t="shared" si="285"/>
        <v/>
      </c>
      <c r="CB1116" s="13" t="str">
        <f t="shared" si="286"/>
        <v/>
      </c>
      <c r="CC1116" s="13" t="str">
        <f t="shared" si="287"/>
        <v/>
      </c>
      <c r="CD1116" s="32" t="str">
        <f t="shared" si="288"/>
        <v/>
      </c>
      <c r="CF1116" s="52" t="str">
        <f t="shared" si="281"/>
        <v/>
      </c>
      <c r="CH1116" s="19" t="str">
        <f>IF($CF1116="", "", COUNTIF($CF$12:$CF$1210, "&gt;"&amp;$CF1116)+1+COUNTIF($CF$12:$CF1116, $CF1116)-1)</f>
        <v/>
      </c>
      <c r="CJ1116" s="19" t="str">
        <f t="shared" si="282"/>
        <v/>
      </c>
      <c r="CL1116" s="87" t="str">
        <f t="shared" si="283"/>
        <v/>
      </c>
    </row>
    <row r="1117" spans="1:90" x14ac:dyDescent="0.25">
      <c r="A1117" s="11" t="s">
        <v>0</v>
      </c>
      <c r="B1117" s="5"/>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7"/>
      <c r="AF1117" s="11" t="s">
        <v>0</v>
      </c>
      <c r="AG1117" s="12"/>
      <c r="AH1117" s="12"/>
      <c r="AI1117" s="12"/>
      <c r="AJ1117" s="12"/>
      <c r="AK1117" s="12"/>
      <c r="AL1117" s="12"/>
      <c r="AM1117" s="12"/>
      <c r="AN1117" s="12"/>
      <c r="AO1117" s="12"/>
      <c r="AP1117" s="12"/>
      <c r="AQ1117" s="12"/>
      <c r="AR1117" s="12"/>
      <c r="AS1117" s="12"/>
      <c r="AT1117" s="12"/>
      <c r="AU1117" s="12"/>
      <c r="AV1117" s="12"/>
      <c r="AW1117" s="12"/>
      <c r="AX1117" s="12"/>
      <c r="AY1117" s="12"/>
      <c r="AZ1117" s="37" t="str">
        <f t="shared" si="273"/>
        <v/>
      </c>
      <c r="BA1117" s="13" t="str" cm="1">
        <f t="array" ref="BA1117">IF(BA$10="", "", IF(IFERROR(INDEX($B1117:$AE1117, $BK1117, MATCH(BA$10, $B$11:$AE$11, 0)), "")="", "", IFERROR(VALUE(INDEX($B1117:$AE1117, $BK1117, MATCH(BA$10, $B$11:$AE$11, 0))), "")))</f>
        <v/>
      </c>
      <c r="BB1117" s="13" t="str" cm="1">
        <f t="array" ref="BB1117">IF(BB$10="", "", IF(IFERROR(INDEX($B1117:$AE1117, $BK1117, MATCH(BB$10, $B$11:$AE$11, 0)), "")="", "", IFERROR(VALUE(INDEX($B1117:$AE1117, $BK1117, MATCH(BB$10, $B$11:$AE$11, 0))), "")))</f>
        <v/>
      </c>
      <c r="BC1117" s="13" t="str" cm="1">
        <f t="array" ref="BC1117">IF(BC$10="", "", IF(IFERROR(INDEX($B1117:$AE1117, $BK1117, MATCH(BC$10, $B$11:$AE$11, 0)), "")="", "", IFERROR(VALUE(INDEX($B1117:$AE1117, $BK1117, MATCH(BC$10, $B$11:$AE$11, 0))), "")))</f>
        <v/>
      </c>
      <c r="BD1117" s="13" t="str" cm="1">
        <f t="array" ref="BD1117">IF(BD$10="", "", IF(IFERROR(INDEX($B1117:$AE1117, $BK1117, MATCH(BD$10, $B$11:$AE$11, 0)), "")="", "", IFERROR(VALUE(INDEX($B1117:$AE1117, $BK1117, MATCH(BD$10, $B$11:$AE$11, 0))), "")))</f>
        <v/>
      </c>
      <c r="BE1117" s="32" t="str" cm="1">
        <f t="array" ref="BE1117">IF(BE$10="", "", IF(IFERROR(INDEX($B1117:$AE1117, $BK1117, MATCH(BE$10, $B$11:$AE$11, 0)), "")="", "", IFERROR(VALUE(INDEX($B1117:$AE1117, $BK1117, MATCH(BE$10, $B$11:$AE$11, 0))), "")))</f>
        <v/>
      </c>
      <c r="BF1117" s="12"/>
      <c r="BG1117" s="44" t="str" cm="1">
        <f t="array" ref="BG1117">IF(BG$10="", "", IF(IFERROR(INDEX($B1117:$AE1117, $BK1117, MATCH(BG$10, $B$11:$AE$11, 0)), "")="", "", IFERROR(LEFT(INDEX($B1117:$AE1117, $BK1117, MATCH(BG$10, $B$11:$AE$11, 0)), 70), "")))</f>
        <v/>
      </c>
      <c r="BH1117" s="12"/>
      <c r="BI1117" s="44" t="str" cm="1">
        <f t="array" ref="BI1117">IF(BI$10="", "", IF(IFERROR(INDEX($B1117:$AE1117, $BK1117, MATCH(BI$10, $B$11:$AE$11, 0)), "")="", "", IFERROR(INDEX($B1117:$AE1117, $BK1117, MATCH(BI$10, $B$11:$AE$11, 0)), "")))</f>
        <v/>
      </c>
      <c r="BJ1117" s="12"/>
      <c r="BN1117" s="19" t="str" cm="1">
        <f t="array" ref="BN1117">IF($AZ$10="", "", IF(IFERROR(INDEX($B1117:$AE1117, $BK1117, MATCH($AZ$10, $B$11:$AE$11, 0)), "")="", "", IFERROR(INDEX($B1117:$AE1117, $BK1117, MATCH($AZ$10, $B$11:$AE$11, 0)), "")))</f>
        <v/>
      </c>
      <c r="BO1117" s="19" t="str">
        <f t="shared" si="274"/>
        <v/>
      </c>
      <c r="BP1117" s="19" t="str">
        <f t="shared" si="275"/>
        <v/>
      </c>
      <c r="BQ1117" s="19" t="str">
        <f t="shared" si="276"/>
        <v/>
      </c>
      <c r="BR1117" s="30" t="str">
        <f t="shared" si="277"/>
        <v/>
      </c>
      <c r="BS1117" s="19" t="str">
        <f t="shared" si="278"/>
        <v/>
      </c>
      <c r="BT1117" s="40" t="str" cm="1">
        <f t="array" ref="BT1117">IFERROR(DATE(INDEX($BQ1117:$BS1117, $BK1117, MATCH($BN$5, $BQ$10:$BS$10, 0)), INDEX($BQ1117:$BS1117, $BK1117, MATCH($BN$4, $BQ$10:$BS$10, 0)), INDEX($BQ1117:$BS1117, $BK1117, MATCH($BN$3, $BQ$10:$BS$10, 0))), "")</f>
        <v/>
      </c>
      <c r="BV1117" s="19" t="str">
        <f t="shared" si="279"/>
        <v/>
      </c>
      <c r="BX1117" s="19" t="str">
        <f t="shared" si="280"/>
        <v/>
      </c>
      <c r="BZ1117" s="30" t="str">
        <f t="shared" si="284"/>
        <v/>
      </c>
      <c r="CA1117" s="13" t="str">
        <f t="shared" si="285"/>
        <v/>
      </c>
      <c r="CB1117" s="13" t="str">
        <f t="shared" si="286"/>
        <v/>
      </c>
      <c r="CC1117" s="13" t="str">
        <f t="shared" si="287"/>
        <v/>
      </c>
      <c r="CD1117" s="32" t="str">
        <f t="shared" si="288"/>
        <v/>
      </c>
      <c r="CF1117" s="52" t="str">
        <f t="shared" si="281"/>
        <v/>
      </c>
      <c r="CH1117" s="19" t="str">
        <f>IF($CF1117="", "", COUNTIF($CF$12:$CF$1210, "&gt;"&amp;$CF1117)+1+COUNTIF($CF$12:$CF1117, $CF1117)-1)</f>
        <v/>
      </c>
      <c r="CJ1117" s="19" t="str">
        <f t="shared" si="282"/>
        <v/>
      </c>
      <c r="CL1117" s="87" t="str">
        <f t="shared" si="283"/>
        <v/>
      </c>
    </row>
    <row r="1118" spans="1:90" x14ac:dyDescent="0.25">
      <c r="A1118" s="11" t="s">
        <v>0</v>
      </c>
      <c r="B1118" s="5"/>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7"/>
      <c r="AF1118" s="11" t="s">
        <v>0</v>
      </c>
      <c r="AG1118" s="12"/>
      <c r="AH1118" s="12"/>
      <c r="AI1118" s="12"/>
      <c r="AJ1118" s="12"/>
      <c r="AK1118" s="12"/>
      <c r="AL1118" s="12"/>
      <c r="AM1118" s="12"/>
      <c r="AN1118" s="12"/>
      <c r="AO1118" s="12"/>
      <c r="AP1118" s="12"/>
      <c r="AQ1118" s="12"/>
      <c r="AR1118" s="12"/>
      <c r="AS1118" s="12"/>
      <c r="AT1118" s="12"/>
      <c r="AU1118" s="12"/>
      <c r="AV1118" s="12"/>
      <c r="AW1118" s="12"/>
      <c r="AX1118" s="12"/>
      <c r="AY1118" s="12"/>
      <c r="AZ1118" s="37" t="str">
        <f t="shared" si="273"/>
        <v/>
      </c>
      <c r="BA1118" s="13" t="str" cm="1">
        <f t="array" ref="BA1118">IF(BA$10="", "", IF(IFERROR(INDEX($B1118:$AE1118, $BK1118, MATCH(BA$10, $B$11:$AE$11, 0)), "")="", "", IFERROR(VALUE(INDEX($B1118:$AE1118, $BK1118, MATCH(BA$10, $B$11:$AE$11, 0))), "")))</f>
        <v/>
      </c>
      <c r="BB1118" s="13" t="str" cm="1">
        <f t="array" ref="BB1118">IF(BB$10="", "", IF(IFERROR(INDEX($B1118:$AE1118, $BK1118, MATCH(BB$10, $B$11:$AE$11, 0)), "")="", "", IFERROR(VALUE(INDEX($B1118:$AE1118, $BK1118, MATCH(BB$10, $B$11:$AE$11, 0))), "")))</f>
        <v/>
      </c>
      <c r="BC1118" s="13" t="str" cm="1">
        <f t="array" ref="BC1118">IF(BC$10="", "", IF(IFERROR(INDEX($B1118:$AE1118, $BK1118, MATCH(BC$10, $B$11:$AE$11, 0)), "")="", "", IFERROR(VALUE(INDEX($B1118:$AE1118, $BK1118, MATCH(BC$10, $B$11:$AE$11, 0))), "")))</f>
        <v/>
      </c>
      <c r="BD1118" s="13" t="str" cm="1">
        <f t="array" ref="BD1118">IF(BD$10="", "", IF(IFERROR(INDEX($B1118:$AE1118, $BK1118, MATCH(BD$10, $B$11:$AE$11, 0)), "")="", "", IFERROR(VALUE(INDEX($B1118:$AE1118, $BK1118, MATCH(BD$10, $B$11:$AE$11, 0))), "")))</f>
        <v/>
      </c>
      <c r="BE1118" s="32" t="str" cm="1">
        <f t="array" ref="BE1118">IF(BE$10="", "", IF(IFERROR(INDEX($B1118:$AE1118, $BK1118, MATCH(BE$10, $B$11:$AE$11, 0)), "")="", "", IFERROR(VALUE(INDEX($B1118:$AE1118, $BK1118, MATCH(BE$10, $B$11:$AE$11, 0))), "")))</f>
        <v/>
      </c>
      <c r="BF1118" s="12"/>
      <c r="BG1118" s="44" t="str" cm="1">
        <f t="array" ref="BG1118">IF(BG$10="", "", IF(IFERROR(INDEX($B1118:$AE1118, $BK1118, MATCH(BG$10, $B$11:$AE$11, 0)), "")="", "", IFERROR(LEFT(INDEX($B1118:$AE1118, $BK1118, MATCH(BG$10, $B$11:$AE$11, 0)), 70), "")))</f>
        <v/>
      </c>
      <c r="BH1118" s="12"/>
      <c r="BI1118" s="44" t="str" cm="1">
        <f t="array" ref="BI1118">IF(BI$10="", "", IF(IFERROR(INDEX($B1118:$AE1118, $BK1118, MATCH(BI$10, $B$11:$AE$11, 0)), "")="", "", IFERROR(INDEX($B1118:$AE1118, $BK1118, MATCH(BI$10, $B$11:$AE$11, 0)), "")))</f>
        <v/>
      </c>
      <c r="BJ1118" s="12"/>
      <c r="BN1118" s="19" t="str" cm="1">
        <f t="array" ref="BN1118">IF($AZ$10="", "", IF(IFERROR(INDEX($B1118:$AE1118, $BK1118, MATCH($AZ$10, $B$11:$AE$11, 0)), "")="", "", IFERROR(INDEX($B1118:$AE1118, $BK1118, MATCH($AZ$10, $B$11:$AE$11, 0)), "")))</f>
        <v/>
      </c>
      <c r="BO1118" s="19" t="str">
        <f t="shared" si="274"/>
        <v/>
      </c>
      <c r="BP1118" s="19" t="str">
        <f t="shared" si="275"/>
        <v/>
      </c>
      <c r="BQ1118" s="19" t="str">
        <f t="shared" si="276"/>
        <v/>
      </c>
      <c r="BR1118" s="30" t="str">
        <f t="shared" si="277"/>
        <v/>
      </c>
      <c r="BS1118" s="19" t="str">
        <f t="shared" si="278"/>
        <v/>
      </c>
      <c r="BT1118" s="40" t="str" cm="1">
        <f t="array" ref="BT1118">IFERROR(DATE(INDEX($BQ1118:$BS1118, $BK1118, MATCH($BN$5, $BQ$10:$BS$10, 0)), INDEX($BQ1118:$BS1118, $BK1118, MATCH($BN$4, $BQ$10:$BS$10, 0)), INDEX($BQ1118:$BS1118, $BK1118, MATCH($BN$3, $BQ$10:$BS$10, 0))), "")</f>
        <v/>
      </c>
      <c r="BV1118" s="19" t="str">
        <f t="shared" si="279"/>
        <v/>
      </c>
      <c r="BX1118" s="19" t="str">
        <f t="shared" si="280"/>
        <v/>
      </c>
      <c r="BZ1118" s="30" t="str">
        <f t="shared" si="284"/>
        <v/>
      </c>
      <c r="CA1118" s="13" t="str">
        <f t="shared" si="285"/>
        <v/>
      </c>
      <c r="CB1118" s="13" t="str">
        <f t="shared" si="286"/>
        <v/>
      </c>
      <c r="CC1118" s="13" t="str">
        <f t="shared" si="287"/>
        <v/>
      </c>
      <c r="CD1118" s="32" t="str">
        <f t="shared" si="288"/>
        <v/>
      </c>
      <c r="CF1118" s="52" t="str">
        <f t="shared" si="281"/>
        <v/>
      </c>
      <c r="CH1118" s="19" t="str">
        <f>IF($CF1118="", "", COUNTIF($CF$12:$CF$1210, "&gt;"&amp;$CF1118)+1+COUNTIF($CF$12:$CF1118, $CF1118)-1)</f>
        <v/>
      </c>
      <c r="CJ1118" s="19" t="str">
        <f t="shared" si="282"/>
        <v/>
      </c>
      <c r="CL1118" s="87" t="str">
        <f t="shared" si="283"/>
        <v/>
      </c>
    </row>
    <row r="1119" spans="1:90" x14ac:dyDescent="0.25">
      <c r="A1119" s="11" t="s">
        <v>0</v>
      </c>
      <c r="B1119" s="5"/>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7"/>
      <c r="AF1119" s="11" t="s">
        <v>0</v>
      </c>
      <c r="AG1119" s="12"/>
      <c r="AH1119" s="12"/>
      <c r="AI1119" s="12"/>
      <c r="AJ1119" s="12"/>
      <c r="AK1119" s="12"/>
      <c r="AL1119" s="12"/>
      <c r="AM1119" s="12"/>
      <c r="AN1119" s="12"/>
      <c r="AO1119" s="12"/>
      <c r="AP1119" s="12"/>
      <c r="AQ1119" s="12"/>
      <c r="AR1119" s="12"/>
      <c r="AS1119" s="12"/>
      <c r="AT1119" s="12"/>
      <c r="AU1119" s="12"/>
      <c r="AV1119" s="12"/>
      <c r="AW1119" s="12"/>
      <c r="AX1119" s="12"/>
      <c r="AY1119" s="12"/>
      <c r="AZ1119" s="37" t="str">
        <f t="shared" si="273"/>
        <v/>
      </c>
      <c r="BA1119" s="13" t="str" cm="1">
        <f t="array" ref="BA1119">IF(BA$10="", "", IF(IFERROR(INDEX($B1119:$AE1119, $BK1119, MATCH(BA$10, $B$11:$AE$11, 0)), "")="", "", IFERROR(VALUE(INDEX($B1119:$AE1119, $BK1119, MATCH(BA$10, $B$11:$AE$11, 0))), "")))</f>
        <v/>
      </c>
      <c r="BB1119" s="13" t="str" cm="1">
        <f t="array" ref="BB1119">IF(BB$10="", "", IF(IFERROR(INDEX($B1119:$AE1119, $BK1119, MATCH(BB$10, $B$11:$AE$11, 0)), "")="", "", IFERROR(VALUE(INDEX($B1119:$AE1119, $BK1119, MATCH(BB$10, $B$11:$AE$11, 0))), "")))</f>
        <v/>
      </c>
      <c r="BC1119" s="13" t="str" cm="1">
        <f t="array" ref="BC1119">IF(BC$10="", "", IF(IFERROR(INDEX($B1119:$AE1119, $BK1119, MATCH(BC$10, $B$11:$AE$11, 0)), "")="", "", IFERROR(VALUE(INDEX($B1119:$AE1119, $BK1119, MATCH(BC$10, $B$11:$AE$11, 0))), "")))</f>
        <v/>
      </c>
      <c r="BD1119" s="13" t="str" cm="1">
        <f t="array" ref="BD1119">IF(BD$10="", "", IF(IFERROR(INDEX($B1119:$AE1119, $BK1119, MATCH(BD$10, $B$11:$AE$11, 0)), "")="", "", IFERROR(VALUE(INDEX($B1119:$AE1119, $BK1119, MATCH(BD$10, $B$11:$AE$11, 0))), "")))</f>
        <v/>
      </c>
      <c r="BE1119" s="32" t="str" cm="1">
        <f t="array" ref="BE1119">IF(BE$10="", "", IF(IFERROR(INDEX($B1119:$AE1119, $BK1119, MATCH(BE$10, $B$11:$AE$11, 0)), "")="", "", IFERROR(VALUE(INDEX($B1119:$AE1119, $BK1119, MATCH(BE$10, $B$11:$AE$11, 0))), "")))</f>
        <v/>
      </c>
      <c r="BF1119" s="12"/>
      <c r="BG1119" s="44" t="str" cm="1">
        <f t="array" ref="BG1119">IF(BG$10="", "", IF(IFERROR(INDEX($B1119:$AE1119, $BK1119, MATCH(BG$10, $B$11:$AE$11, 0)), "")="", "", IFERROR(LEFT(INDEX($B1119:$AE1119, $BK1119, MATCH(BG$10, $B$11:$AE$11, 0)), 70), "")))</f>
        <v/>
      </c>
      <c r="BH1119" s="12"/>
      <c r="BI1119" s="44" t="str" cm="1">
        <f t="array" ref="BI1119">IF(BI$10="", "", IF(IFERROR(INDEX($B1119:$AE1119, $BK1119, MATCH(BI$10, $B$11:$AE$11, 0)), "")="", "", IFERROR(INDEX($B1119:$AE1119, $BK1119, MATCH(BI$10, $B$11:$AE$11, 0)), "")))</f>
        <v/>
      </c>
      <c r="BJ1119" s="12"/>
      <c r="BN1119" s="19" t="str" cm="1">
        <f t="array" ref="BN1119">IF($AZ$10="", "", IF(IFERROR(INDEX($B1119:$AE1119, $BK1119, MATCH($AZ$10, $B$11:$AE$11, 0)), "")="", "", IFERROR(INDEX($B1119:$AE1119, $BK1119, MATCH($AZ$10, $B$11:$AE$11, 0)), "")))</f>
        <v/>
      </c>
      <c r="BO1119" s="19" t="str">
        <f t="shared" si="274"/>
        <v/>
      </c>
      <c r="BP1119" s="19" t="str">
        <f t="shared" si="275"/>
        <v/>
      </c>
      <c r="BQ1119" s="19" t="str">
        <f t="shared" si="276"/>
        <v/>
      </c>
      <c r="BR1119" s="30" t="str">
        <f t="shared" si="277"/>
        <v/>
      </c>
      <c r="BS1119" s="19" t="str">
        <f t="shared" si="278"/>
        <v/>
      </c>
      <c r="BT1119" s="40" t="str" cm="1">
        <f t="array" ref="BT1119">IFERROR(DATE(INDEX($BQ1119:$BS1119, $BK1119, MATCH($BN$5, $BQ$10:$BS$10, 0)), INDEX($BQ1119:$BS1119, $BK1119, MATCH($BN$4, $BQ$10:$BS$10, 0)), INDEX($BQ1119:$BS1119, $BK1119, MATCH($BN$3, $BQ$10:$BS$10, 0))), "")</f>
        <v/>
      </c>
      <c r="BV1119" s="19" t="str">
        <f t="shared" si="279"/>
        <v/>
      </c>
      <c r="BX1119" s="19" t="str">
        <f t="shared" si="280"/>
        <v/>
      </c>
      <c r="BZ1119" s="30" t="str">
        <f t="shared" si="284"/>
        <v/>
      </c>
      <c r="CA1119" s="13" t="str">
        <f t="shared" si="285"/>
        <v/>
      </c>
      <c r="CB1119" s="13" t="str">
        <f t="shared" si="286"/>
        <v/>
      </c>
      <c r="CC1119" s="13" t="str">
        <f t="shared" si="287"/>
        <v/>
      </c>
      <c r="CD1119" s="32" t="str">
        <f t="shared" si="288"/>
        <v/>
      </c>
      <c r="CF1119" s="52" t="str">
        <f t="shared" si="281"/>
        <v/>
      </c>
      <c r="CH1119" s="19" t="str">
        <f>IF($CF1119="", "", COUNTIF($CF$12:$CF$1210, "&gt;"&amp;$CF1119)+1+COUNTIF($CF$12:$CF1119, $CF1119)-1)</f>
        <v/>
      </c>
      <c r="CJ1119" s="19" t="str">
        <f t="shared" si="282"/>
        <v/>
      </c>
      <c r="CL1119" s="87" t="str">
        <f t="shared" si="283"/>
        <v/>
      </c>
    </row>
    <row r="1120" spans="1:90" x14ac:dyDescent="0.25">
      <c r="A1120" s="11" t="s">
        <v>0</v>
      </c>
      <c r="B1120" s="5"/>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7"/>
      <c r="AF1120" s="11" t="s">
        <v>0</v>
      </c>
      <c r="AG1120" s="12"/>
      <c r="AH1120" s="12"/>
      <c r="AI1120" s="12"/>
      <c r="AJ1120" s="12"/>
      <c r="AK1120" s="12"/>
      <c r="AL1120" s="12"/>
      <c r="AM1120" s="12"/>
      <c r="AN1120" s="12"/>
      <c r="AO1120" s="12"/>
      <c r="AP1120" s="12"/>
      <c r="AQ1120" s="12"/>
      <c r="AR1120" s="12"/>
      <c r="AS1120" s="12"/>
      <c r="AT1120" s="12"/>
      <c r="AU1120" s="12"/>
      <c r="AV1120" s="12"/>
      <c r="AW1120" s="12"/>
      <c r="AX1120" s="12"/>
      <c r="AY1120" s="12"/>
      <c r="AZ1120" s="37" t="str">
        <f t="shared" si="273"/>
        <v/>
      </c>
      <c r="BA1120" s="13" t="str" cm="1">
        <f t="array" ref="BA1120">IF(BA$10="", "", IF(IFERROR(INDEX($B1120:$AE1120, $BK1120, MATCH(BA$10, $B$11:$AE$11, 0)), "")="", "", IFERROR(VALUE(INDEX($B1120:$AE1120, $BK1120, MATCH(BA$10, $B$11:$AE$11, 0))), "")))</f>
        <v/>
      </c>
      <c r="BB1120" s="13" t="str" cm="1">
        <f t="array" ref="BB1120">IF(BB$10="", "", IF(IFERROR(INDEX($B1120:$AE1120, $BK1120, MATCH(BB$10, $B$11:$AE$11, 0)), "")="", "", IFERROR(VALUE(INDEX($B1120:$AE1120, $BK1120, MATCH(BB$10, $B$11:$AE$11, 0))), "")))</f>
        <v/>
      </c>
      <c r="BC1120" s="13" t="str" cm="1">
        <f t="array" ref="BC1120">IF(BC$10="", "", IF(IFERROR(INDEX($B1120:$AE1120, $BK1120, MATCH(BC$10, $B$11:$AE$11, 0)), "")="", "", IFERROR(VALUE(INDEX($B1120:$AE1120, $BK1120, MATCH(BC$10, $B$11:$AE$11, 0))), "")))</f>
        <v/>
      </c>
      <c r="BD1120" s="13" t="str" cm="1">
        <f t="array" ref="BD1120">IF(BD$10="", "", IF(IFERROR(INDEX($B1120:$AE1120, $BK1120, MATCH(BD$10, $B$11:$AE$11, 0)), "")="", "", IFERROR(VALUE(INDEX($B1120:$AE1120, $BK1120, MATCH(BD$10, $B$11:$AE$11, 0))), "")))</f>
        <v/>
      </c>
      <c r="BE1120" s="32" t="str" cm="1">
        <f t="array" ref="BE1120">IF(BE$10="", "", IF(IFERROR(INDEX($B1120:$AE1120, $BK1120, MATCH(BE$10, $B$11:$AE$11, 0)), "")="", "", IFERROR(VALUE(INDEX($B1120:$AE1120, $BK1120, MATCH(BE$10, $B$11:$AE$11, 0))), "")))</f>
        <v/>
      </c>
      <c r="BF1120" s="12"/>
      <c r="BG1120" s="44" t="str" cm="1">
        <f t="array" ref="BG1120">IF(BG$10="", "", IF(IFERROR(INDEX($B1120:$AE1120, $BK1120, MATCH(BG$10, $B$11:$AE$11, 0)), "")="", "", IFERROR(LEFT(INDEX($B1120:$AE1120, $BK1120, MATCH(BG$10, $B$11:$AE$11, 0)), 70), "")))</f>
        <v/>
      </c>
      <c r="BH1120" s="12"/>
      <c r="BI1120" s="44" t="str" cm="1">
        <f t="array" ref="BI1120">IF(BI$10="", "", IF(IFERROR(INDEX($B1120:$AE1120, $BK1120, MATCH(BI$10, $B$11:$AE$11, 0)), "")="", "", IFERROR(INDEX($B1120:$AE1120, $BK1120, MATCH(BI$10, $B$11:$AE$11, 0)), "")))</f>
        <v/>
      </c>
      <c r="BJ1120" s="12"/>
      <c r="BN1120" s="19" t="str" cm="1">
        <f t="array" ref="BN1120">IF($AZ$10="", "", IF(IFERROR(INDEX($B1120:$AE1120, $BK1120, MATCH($AZ$10, $B$11:$AE$11, 0)), "")="", "", IFERROR(INDEX($B1120:$AE1120, $BK1120, MATCH($AZ$10, $B$11:$AE$11, 0)), "")))</f>
        <v/>
      </c>
      <c r="BO1120" s="19" t="str">
        <f t="shared" si="274"/>
        <v/>
      </c>
      <c r="BP1120" s="19" t="str">
        <f t="shared" si="275"/>
        <v/>
      </c>
      <c r="BQ1120" s="19" t="str">
        <f t="shared" si="276"/>
        <v/>
      </c>
      <c r="BR1120" s="30" t="str">
        <f t="shared" si="277"/>
        <v/>
      </c>
      <c r="BS1120" s="19" t="str">
        <f t="shared" si="278"/>
        <v/>
      </c>
      <c r="BT1120" s="40" t="str" cm="1">
        <f t="array" ref="BT1120">IFERROR(DATE(INDEX($BQ1120:$BS1120, $BK1120, MATCH($BN$5, $BQ$10:$BS$10, 0)), INDEX($BQ1120:$BS1120, $BK1120, MATCH($BN$4, $BQ$10:$BS$10, 0)), INDEX($BQ1120:$BS1120, $BK1120, MATCH($BN$3, $BQ$10:$BS$10, 0))), "")</f>
        <v/>
      </c>
      <c r="BV1120" s="19" t="str">
        <f t="shared" si="279"/>
        <v/>
      </c>
      <c r="BX1120" s="19" t="str">
        <f t="shared" si="280"/>
        <v/>
      </c>
      <c r="BZ1120" s="30" t="str">
        <f t="shared" si="284"/>
        <v/>
      </c>
      <c r="CA1120" s="13" t="str">
        <f t="shared" si="285"/>
        <v/>
      </c>
      <c r="CB1120" s="13" t="str">
        <f t="shared" si="286"/>
        <v/>
      </c>
      <c r="CC1120" s="13" t="str">
        <f t="shared" si="287"/>
        <v/>
      </c>
      <c r="CD1120" s="32" t="str">
        <f t="shared" si="288"/>
        <v/>
      </c>
      <c r="CF1120" s="52" t="str">
        <f t="shared" si="281"/>
        <v/>
      </c>
      <c r="CH1120" s="19" t="str">
        <f>IF($CF1120="", "", COUNTIF($CF$12:$CF$1210, "&gt;"&amp;$CF1120)+1+COUNTIF($CF$12:$CF1120, $CF1120)-1)</f>
        <v/>
      </c>
      <c r="CJ1120" s="19" t="str">
        <f t="shared" si="282"/>
        <v/>
      </c>
      <c r="CL1120" s="87" t="str">
        <f t="shared" si="283"/>
        <v/>
      </c>
    </row>
    <row r="1121" spans="1:90" x14ac:dyDescent="0.25">
      <c r="A1121" s="11" t="s">
        <v>0</v>
      </c>
      <c r="B1121" s="5"/>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7"/>
      <c r="AF1121" s="11" t="s">
        <v>0</v>
      </c>
      <c r="AG1121" s="12"/>
      <c r="AH1121" s="12"/>
      <c r="AI1121" s="12"/>
      <c r="AJ1121" s="12"/>
      <c r="AK1121" s="12"/>
      <c r="AL1121" s="12"/>
      <c r="AM1121" s="12"/>
      <c r="AN1121" s="12"/>
      <c r="AO1121" s="12"/>
      <c r="AP1121" s="12"/>
      <c r="AQ1121" s="12"/>
      <c r="AR1121" s="12"/>
      <c r="AS1121" s="12"/>
      <c r="AT1121" s="12"/>
      <c r="AU1121" s="12"/>
      <c r="AV1121" s="12"/>
      <c r="AW1121" s="12"/>
      <c r="AX1121" s="12"/>
      <c r="AY1121" s="12"/>
      <c r="AZ1121" s="37" t="str">
        <f t="shared" si="273"/>
        <v/>
      </c>
      <c r="BA1121" s="13" t="str" cm="1">
        <f t="array" ref="BA1121">IF(BA$10="", "", IF(IFERROR(INDEX($B1121:$AE1121, $BK1121, MATCH(BA$10, $B$11:$AE$11, 0)), "")="", "", IFERROR(VALUE(INDEX($B1121:$AE1121, $BK1121, MATCH(BA$10, $B$11:$AE$11, 0))), "")))</f>
        <v/>
      </c>
      <c r="BB1121" s="13" t="str" cm="1">
        <f t="array" ref="BB1121">IF(BB$10="", "", IF(IFERROR(INDEX($B1121:$AE1121, $BK1121, MATCH(BB$10, $B$11:$AE$11, 0)), "")="", "", IFERROR(VALUE(INDEX($B1121:$AE1121, $BK1121, MATCH(BB$10, $B$11:$AE$11, 0))), "")))</f>
        <v/>
      </c>
      <c r="BC1121" s="13" t="str" cm="1">
        <f t="array" ref="BC1121">IF(BC$10="", "", IF(IFERROR(INDEX($B1121:$AE1121, $BK1121, MATCH(BC$10, $B$11:$AE$11, 0)), "")="", "", IFERROR(VALUE(INDEX($B1121:$AE1121, $BK1121, MATCH(BC$10, $B$11:$AE$11, 0))), "")))</f>
        <v/>
      </c>
      <c r="BD1121" s="13" t="str" cm="1">
        <f t="array" ref="BD1121">IF(BD$10="", "", IF(IFERROR(INDEX($B1121:$AE1121, $BK1121, MATCH(BD$10, $B$11:$AE$11, 0)), "")="", "", IFERROR(VALUE(INDEX($B1121:$AE1121, $BK1121, MATCH(BD$10, $B$11:$AE$11, 0))), "")))</f>
        <v/>
      </c>
      <c r="BE1121" s="32" t="str" cm="1">
        <f t="array" ref="BE1121">IF(BE$10="", "", IF(IFERROR(INDEX($B1121:$AE1121, $BK1121, MATCH(BE$10, $B$11:$AE$11, 0)), "")="", "", IFERROR(VALUE(INDEX($B1121:$AE1121, $BK1121, MATCH(BE$10, $B$11:$AE$11, 0))), "")))</f>
        <v/>
      </c>
      <c r="BF1121" s="12"/>
      <c r="BG1121" s="44" t="str" cm="1">
        <f t="array" ref="BG1121">IF(BG$10="", "", IF(IFERROR(INDEX($B1121:$AE1121, $BK1121, MATCH(BG$10, $B$11:$AE$11, 0)), "")="", "", IFERROR(LEFT(INDEX($B1121:$AE1121, $BK1121, MATCH(BG$10, $B$11:$AE$11, 0)), 70), "")))</f>
        <v/>
      </c>
      <c r="BH1121" s="12"/>
      <c r="BI1121" s="44" t="str" cm="1">
        <f t="array" ref="BI1121">IF(BI$10="", "", IF(IFERROR(INDEX($B1121:$AE1121, $BK1121, MATCH(BI$10, $B$11:$AE$11, 0)), "")="", "", IFERROR(INDEX($B1121:$AE1121, $BK1121, MATCH(BI$10, $B$11:$AE$11, 0)), "")))</f>
        <v/>
      </c>
      <c r="BJ1121" s="12"/>
      <c r="BN1121" s="19" t="str" cm="1">
        <f t="array" ref="BN1121">IF($AZ$10="", "", IF(IFERROR(INDEX($B1121:$AE1121, $BK1121, MATCH($AZ$10, $B$11:$AE$11, 0)), "")="", "", IFERROR(INDEX($B1121:$AE1121, $BK1121, MATCH($AZ$10, $B$11:$AE$11, 0)), "")))</f>
        <v/>
      </c>
      <c r="BO1121" s="19" t="str">
        <f t="shared" si="274"/>
        <v/>
      </c>
      <c r="BP1121" s="19" t="str">
        <f t="shared" si="275"/>
        <v/>
      </c>
      <c r="BQ1121" s="19" t="str">
        <f t="shared" si="276"/>
        <v/>
      </c>
      <c r="BR1121" s="30" t="str">
        <f t="shared" si="277"/>
        <v/>
      </c>
      <c r="BS1121" s="19" t="str">
        <f t="shared" si="278"/>
        <v/>
      </c>
      <c r="BT1121" s="40" t="str" cm="1">
        <f t="array" ref="BT1121">IFERROR(DATE(INDEX($BQ1121:$BS1121, $BK1121, MATCH($BN$5, $BQ$10:$BS$10, 0)), INDEX($BQ1121:$BS1121, $BK1121, MATCH($BN$4, $BQ$10:$BS$10, 0)), INDEX($BQ1121:$BS1121, $BK1121, MATCH($BN$3, $BQ$10:$BS$10, 0))), "")</f>
        <v/>
      </c>
      <c r="BV1121" s="19" t="str">
        <f t="shared" si="279"/>
        <v/>
      </c>
      <c r="BX1121" s="19" t="str">
        <f t="shared" si="280"/>
        <v/>
      </c>
      <c r="BZ1121" s="30" t="str">
        <f t="shared" si="284"/>
        <v/>
      </c>
      <c r="CA1121" s="13" t="str">
        <f t="shared" si="285"/>
        <v/>
      </c>
      <c r="CB1121" s="13" t="str">
        <f t="shared" si="286"/>
        <v/>
      </c>
      <c r="CC1121" s="13" t="str">
        <f t="shared" si="287"/>
        <v/>
      </c>
      <c r="CD1121" s="32" t="str">
        <f t="shared" si="288"/>
        <v/>
      </c>
      <c r="CF1121" s="52" t="str">
        <f t="shared" si="281"/>
        <v/>
      </c>
      <c r="CH1121" s="19" t="str">
        <f>IF($CF1121="", "", COUNTIF($CF$12:$CF$1210, "&gt;"&amp;$CF1121)+1+COUNTIF($CF$12:$CF1121, $CF1121)-1)</f>
        <v/>
      </c>
      <c r="CJ1121" s="19" t="str">
        <f t="shared" si="282"/>
        <v/>
      </c>
      <c r="CL1121" s="87" t="str">
        <f t="shared" si="283"/>
        <v/>
      </c>
    </row>
    <row r="1122" spans="1:90" x14ac:dyDescent="0.25">
      <c r="A1122" s="11" t="s">
        <v>0</v>
      </c>
      <c r="B1122" s="5"/>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7"/>
      <c r="AF1122" s="11" t="s">
        <v>0</v>
      </c>
      <c r="AG1122" s="12"/>
      <c r="AH1122" s="12"/>
      <c r="AI1122" s="12"/>
      <c r="AJ1122" s="12"/>
      <c r="AK1122" s="12"/>
      <c r="AL1122" s="12"/>
      <c r="AM1122" s="12"/>
      <c r="AN1122" s="12"/>
      <c r="AO1122" s="12"/>
      <c r="AP1122" s="12"/>
      <c r="AQ1122" s="12"/>
      <c r="AR1122" s="12"/>
      <c r="AS1122" s="12"/>
      <c r="AT1122" s="12"/>
      <c r="AU1122" s="12"/>
      <c r="AV1122" s="12"/>
      <c r="AW1122" s="12"/>
      <c r="AX1122" s="12"/>
      <c r="AY1122" s="12"/>
      <c r="AZ1122" s="37" t="str">
        <f t="shared" si="273"/>
        <v/>
      </c>
      <c r="BA1122" s="13" t="str" cm="1">
        <f t="array" ref="BA1122">IF(BA$10="", "", IF(IFERROR(INDEX($B1122:$AE1122, $BK1122, MATCH(BA$10, $B$11:$AE$11, 0)), "")="", "", IFERROR(VALUE(INDEX($B1122:$AE1122, $BK1122, MATCH(BA$10, $B$11:$AE$11, 0))), "")))</f>
        <v/>
      </c>
      <c r="BB1122" s="13" t="str" cm="1">
        <f t="array" ref="BB1122">IF(BB$10="", "", IF(IFERROR(INDEX($B1122:$AE1122, $BK1122, MATCH(BB$10, $B$11:$AE$11, 0)), "")="", "", IFERROR(VALUE(INDEX($B1122:$AE1122, $BK1122, MATCH(BB$10, $B$11:$AE$11, 0))), "")))</f>
        <v/>
      </c>
      <c r="BC1122" s="13" t="str" cm="1">
        <f t="array" ref="BC1122">IF(BC$10="", "", IF(IFERROR(INDEX($B1122:$AE1122, $BK1122, MATCH(BC$10, $B$11:$AE$11, 0)), "")="", "", IFERROR(VALUE(INDEX($B1122:$AE1122, $BK1122, MATCH(BC$10, $B$11:$AE$11, 0))), "")))</f>
        <v/>
      </c>
      <c r="BD1122" s="13" t="str" cm="1">
        <f t="array" ref="BD1122">IF(BD$10="", "", IF(IFERROR(INDEX($B1122:$AE1122, $BK1122, MATCH(BD$10, $B$11:$AE$11, 0)), "")="", "", IFERROR(VALUE(INDEX($B1122:$AE1122, $BK1122, MATCH(BD$10, $B$11:$AE$11, 0))), "")))</f>
        <v/>
      </c>
      <c r="BE1122" s="32" t="str" cm="1">
        <f t="array" ref="BE1122">IF(BE$10="", "", IF(IFERROR(INDEX($B1122:$AE1122, $BK1122, MATCH(BE$10, $B$11:$AE$11, 0)), "")="", "", IFERROR(VALUE(INDEX($B1122:$AE1122, $BK1122, MATCH(BE$10, $B$11:$AE$11, 0))), "")))</f>
        <v/>
      </c>
      <c r="BF1122" s="12"/>
      <c r="BG1122" s="44" t="str" cm="1">
        <f t="array" ref="BG1122">IF(BG$10="", "", IF(IFERROR(INDEX($B1122:$AE1122, $BK1122, MATCH(BG$10, $B$11:$AE$11, 0)), "")="", "", IFERROR(LEFT(INDEX($B1122:$AE1122, $BK1122, MATCH(BG$10, $B$11:$AE$11, 0)), 70), "")))</f>
        <v/>
      </c>
      <c r="BH1122" s="12"/>
      <c r="BI1122" s="44" t="str" cm="1">
        <f t="array" ref="BI1122">IF(BI$10="", "", IF(IFERROR(INDEX($B1122:$AE1122, $BK1122, MATCH(BI$10, $B$11:$AE$11, 0)), "")="", "", IFERROR(INDEX($B1122:$AE1122, $BK1122, MATCH(BI$10, $B$11:$AE$11, 0)), "")))</f>
        <v/>
      </c>
      <c r="BJ1122" s="12"/>
      <c r="BN1122" s="19" t="str" cm="1">
        <f t="array" ref="BN1122">IF($AZ$10="", "", IF(IFERROR(INDEX($B1122:$AE1122, $BK1122, MATCH($AZ$10, $B$11:$AE$11, 0)), "")="", "", IFERROR(INDEX($B1122:$AE1122, $BK1122, MATCH($AZ$10, $B$11:$AE$11, 0)), "")))</f>
        <v/>
      </c>
      <c r="BO1122" s="19" t="str">
        <f t="shared" si="274"/>
        <v/>
      </c>
      <c r="BP1122" s="19" t="str">
        <f t="shared" si="275"/>
        <v/>
      </c>
      <c r="BQ1122" s="19" t="str">
        <f t="shared" si="276"/>
        <v/>
      </c>
      <c r="BR1122" s="30" t="str">
        <f t="shared" si="277"/>
        <v/>
      </c>
      <c r="BS1122" s="19" t="str">
        <f t="shared" si="278"/>
        <v/>
      </c>
      <c r="BT1122" s="40" t="str" cm="1">
        <f t="array" ref="BT1122">IFERROR(DATE(INDEX($BQ1122:$BS1122, $BK1122, MATCH($BN$5, $BQ$10:$BS$10, 0)), INDEX($BQ1122:$BS1122, $BK1122, MATCH($BN$4, $BQ$10:$BS$10, 0)), INDEX($BQ1122:$BS1122, $BK1122, MATCH($BN$3, $BQ$10:$BS$10, 0))), "")</f>
        <v/>
      </c>
      <c r="BV1122" s="19" t="str">
        <f t="shared" si="279"/>
        <v/>
      </c>
      <c r="BX1122" s="19" t="str">
        <f t="shared" si="280"/>
        <v/>
      </c>
      <c r="BZ1122" s="30" t="str">
        <f t="shared" si="284"/>
        <v/>
      </c>
      <c r="CA1122" s="13" t="str">
        <f t="shared" si="285"/>
        <v/>
      </c>
      <c r="CB1122" s="13" t="str">
        <f t="shared" si="286"/>
        <v/>
      </c>
      <c r="CC1122" s="13" t="str">
        <f t="shared" si="287"/>
        <v/>
      </c>
      <c r="CD1122" s="32" t="str">
        <f t="shared" si="288"/>
        <v/>
      </c>
      <c r="CF1122" s="52" t="str">
        <f t="shared" si="281"/>
        <v/>
      </c>
      <c r="CH1122" s="19" t="str">
        <f>IF($CF1122="", "", COUNTIF($CF$12:$CF$1210, "&gt;"&amp;$CF1122)+1+COUNTIF($CF$12:$CF1122, $CF1122)-1)</f>
        <v/>
      </c>
      <c r="CJ1122" s="19" t="str">
        <f t="shared" si="282"/>
        <v/>
      </c>
      <c r="CL1122" s="87" t="str">
        <f t="shared" si="283"/>
        <v/>
      </c>
    </row>
    <row r="1123" spans="1:90" x14ac:dyDescent="0.25">
      <c r="A1123" s="11" t="s">
        <v>0</v>
      </c>
      <c r="B1123" s="5"/>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7"/>
      <c r="AF1123" s="11" t="s">
        <v>0</v>
      </c>
      <c r="AG1123" s="12"/>
      <c r="AH1123" s="12"/>
      <c r="AI1123" s="12"/>
      <c r="AJ1123" s="12"/>
      <c r="AK1123" s="12"/>
      <c r="AL1123" s="12"/>
      <c r="AM1123" s="12"/>
      <c r="AN1123" s="12"/>
      <c r="AO1123" s="12"/>
      <c r="AP1123" s="12"/>
      <c r="AQ1123" s="12"/>
      <c r="AR1123" s="12"/>
      <c r="AS1123" s="12"/>
      <c r="AT1123" s="12"/>
      <c r="AU1123" s="12"/>
      <c r="AV1123" s="12"/>
      <c r="AW1123" s="12"/>
      <c r="AX1123" s="12"/>
      <c r="AY1123" s="12"/>
      <c r="AZ1123" s="37" t="str">
        <f t="shared" si="273"/>
        <v/>
      </c>
      <c r="BA1123" s="13" t="str" cm="1">
        <f t="array" ref="BA1123">IF(BA$10="", "", IF(IFERROR(INDEX($B1123:$AE1123, $BK1123, MATCH(BA$10, $B$11:$AE$11, 0)), "")="", "", IFERROR(VALUE(INDEX($B1123:$AE1123, $BK1123, MATCH(BA$10, $B$11:$AE$11, 0))), "")))</f>
        <v/>
      </c>
      <c r="BB1123" s="13" t="str" cm="1">
        <f t="array" ref="BB1123">IF(BB$10="", "", IF(IFERROR(INDEX($B1123:$AE1123, $BK1123, MATCH(BB$10, $B$11:$AE$11, 0)), "")="", "", IFERROR(VALUE(INDEX($B1123:$AE1123, $BK1123, MATCH(BB$10, $B$11:$AE$11, 0))), "")))</f>
        <v/>
      </c>
      <c r="BC1123" s="13" t="str" cm="1">
        <f t="array" ref="BC1123">IF(BC$10="", "", IF(IFERROR(INDEX($B1123:$AE1123, $BK1123, MATCH(BC$10, $B$11:$AE$11, 0)), "")="", "", IFERROR(VALUE(INDEX($B1123:$AE1123, $BK1123, MATCH(BC$10, $B$11:$AE$11, 0))), "")))</f>
        <v/>
      </c>
      <c r="BD1123" s="13" t="str" cm="1">
        <f t="array" ref="BD1123">IF(BD$10="", "", IF(IFERROR(INDEX($B1123:$AE1123, $BK1123, MATCH(BD$10, $B$11:$AE$11, 0)), "")="", "", IFERROR(VALUE(INDEX($B1123:$AE1123, $BK1123, MATCH(BD$10, $B$11:$AE$11, 0))), "")))</f>
        <v/>
      </c>
      <c r="BE1123" s="32" t="str" cm="1">
        <f t="array" ref="BE1123">IF(BE$10="", "", IF(IFERROR(INDEX($B1123:$AE1123, $BK1123, MATCH(BE$10, $B$11:$AE$11, 0)), "")="", "", IFERROR(VALUE(INDEX($B1123:$AE1123, $BK1123, MATCH(BE$10, $B$11:$AE$11, 0))), "")))</f>
        <v/>
      </c>
      <c r="BF1123" s="12"/>
      <c r="BG1123" s="44" t="str" cm="1">
        <f t="array" ref="BG1123">IF(BG$10="", "", IF(IFERROR(INDEX($B1123:$AE1123, $BK1123, MATCH(BG$10, $B$11:$AE$11, 0)), "")="", "", IFERROR(LEFT(INDEX($B1123:$AE1123, $BK1123, MATCH(BG$10, $B$11:$AE$11, 0)), 70), "")))</f>
        <v/>
      </c>
      <c r="BH1123" s="12"/>
      <c r="BI1123" s="44" t="str" cm="1">
        <f t="array" ref="BI1123">IF(BI$10="", "", IF(IFERROR(INDEX($B1123:$AE1123, $BK1123, MATCH(BI$10, $B$11:$AE$11, 0)), "")="", "", IFERROR(INDEX($B1123:$AE1123, $BK1123, MATCH(BI$10, $B$11:$AE$11, 0)), "")))</f>
        <v/>
      </c>
      <c r="BJ1123" s="12"/>
      <c r="BN1123" s="19" t="str" cm="1">
        <f t="array" ref="BN1123">IF($AZ$10="", "", IF(IFERROR(INDEX($B1123:$AE1123, $BK1123, MATCH($AZ$10, $B$11:$AE$11, 0)), "")="", "", IFERROR(INDEX($B1123:$AE1123, $BK1123, MATCH($AZ$10, $B$11:$AE$11, 0)), "")))</f>
        <v/>
      </c>
      <c r="BO1123" s="19" t="str">
        <f t="shared" si="274"/>
        <v/>
      </c>
      <c r="BP1123" s="19" t="str">
        <f t="shared" si="275"/>
        <v/>
      </c>
      <c r="BQ1123" s="19" t="str">
        <f t="shared" si="276"/>
        <v/>
      </c>
      <c r="BR1123" s="30" t="str">
        <f t="shared" si="277"/>
        <v/>
      </c>
      <c r="BS1123" s="19" t="str">
        <f t="shared" si="278"/>
        <v/>
      </c>
      <c r="BT1123" s="40" t="str" cm="1">
        <f t="array" ref="BT1123">IFERROR(DATE(INDEX($BQ1123:$BS1123, $BK1123, MATCH($BN$5, $BQ$10:$BS$10, 0)), INDEX($BQ1123:$BS1123, $BK1123, MATCH($BN$4, $BQ$10:$BS$10, 0)), INDEX($BQ1123:$BS1123, $BK1123, MATCH($BN$3, $BQ$10:$BS$10, 0))), "")</f>
        <v/>
      </c>
      <c r="BV1123" s="19" t="str">
        <f t="shared" si="279"/>
        <v/>
      </c>
      <c r="BX1123" s="19" t="str">
        <f t="shared" si="280"/>
        <v/>
      </c>
      <c r="BZ1123" s="30" t="str">
        <f t="shared" si="284"/>
        <v/>
      </c>
      <c r="CA1123" s="13" t="str">
        <f t="shared" si="285"/>
        <v/>
      </c>
      <c r="CB1123" s="13" t="str">
        <f t="shared" si="286"/>
        <v/>
      </c>
      <c r="CC1123" s="13" t="str">
        <f t="shared" si="287"/>
        <v/>
      </c>
      <c r="CD1123" s="32" t="str">
        <f t="shared" si="288"/>
        <v/>
      </c>
      <c r="CF1123" s="52" t="str">
        <f t="shared" si="281"/>
        <v/>
      </c>
      <c r="CH1123" s="19" t="str">
        <f>IF($CF1123="", "", COUNTIF($CF$12:$CF$1210, "&gt;"&amp;$CF1123)+1+COUNTIF($CF$12:$CF1123, $CF1123)-1)</f>
        <v/>
      </c>
      <c r="CJ1123" s="19" t="str">
        <f t="shared" si="282"/>
        <v/>
      </c>
      <c r="CL1123" s="87" t="str">
        <f t="shared" si="283"/>
        <v/>
      </c>
    </row>
    <row r="1124" spans="1:90" x14ac:dyDescent="0.25">
      <c r="A1124" s="11" t="s">
        <v>0</v>
      </c>
      <c r="B1124" s="5"/>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7"/>
      <c r="AF1124" s="11" t="s">
        <v>0</v>
      </c>
      <c r="AG1124" s="12"/>
      <c r="AH1124" s="12"/>
      <c r="AI1124" s="12"/>
      <c r="AJ1124" s="12"/>
      <c r="AK1124" s="12"/>
      <c r="AL1124" s="12"/>
      <c r="AM1124" s="12"/>
      <c r="AN1124" s="12"/>
      <c r="AO1124" s="12"/>
      <c r="AP1124" s="12"/>
      <c r="AQ1124" s="12"/>
      <c r="AR1124" s="12"/>
      <c r="AS1124" s="12"/>
      <c r="AT1124" s="12"/>
      <c r="AU1124" s="12"/>
      <c r="AV1124" s="12"/>
      <c r="AW1124" s="12"/>
      <c r="AX1124" s="12"/>
      <c r="AY1124" s="12"/>
      <c r="AZ1124" s="37" t="str">
        <f t="shared" si="273"/>
        <v/>
      </c>
      <c r="BA1124" s="13" t="str" cm="1">
        <f t="array" ref="BA1124">IF(BA$10="", "", IF(IFERROR(INDEX($B1124:$AE1124, $BK1124, MATCH(BA$10, $B$11:$AE$11, 0)), "")="", "", IFERROR(VALUE(INDEX($B1124:$AE1124, $BK1124, MATCH(BA$10, $B$11:$AE$11, 0))), "")))</f>
        <v/>
      </c>
      <c r="BB1124" s="13" t="str" cm="1">
        <f t="array" ref="BB1124">IF(BB$10="", "", IF(IFERROR(INDEX($B1124:$AE1124, $BK1124, MATCH(BB$10, $B$11:$AE$11, 0)), "")="", "", IFERROR(VALUE(INDEX($B1124:$AE1124, $BK1124, MATCH(BB$10, $B$11:$AE$11, 0))), "")))</f>
        <v/>
      </c>
      <c r="BC1124" s="13" t="str" cm="1">
        <f t="array" ref="BC1124">IF(BC$10="", "", IF(IFERROR(INDEX($B1124:$AE1124, $BK1124, MATCH(BC$10, $B$11:$AE$11, 0)), "")="", "", IFERROR(VALUE(INDEX($B1124:$AE1124, $BK1124, MATCH(BC$10, $B$11:$AE$11, 0))), "")))</f>
        <v/>
      </c>
      <c r="BD1124" s="13" t="str" cm="1">
        <f t="array" ref="BD1124">IF(BD$10="", "", IF(IFERROR(INDEX($B1124:$AE1124, $BK1124, MATCH(BD$10, $B$11:$AE$11, 0)), "")="", "", IFERROR(VALUE(INDEX($B1124:$AE1124, $BK1124, MATCH(BD$10, $B$11:$AE$11, 0))), "")))</f>
        <v/>
      </c>
      <c r="BE1124" s="32" t="str" cm="1">
        <f t="array" ref="BE1124">IF(BE$10="", "", IF(IFERROR(INDEX($B1124:$AE1124, $BK1124, MATCH(BE$10, $B$11:$AE$11, 0)), "")="", "", IFERROR(VALUE(INDEX($B1124:$AE1124, $BK1124, MATCH(BE$10, $B$11:$AE$11, 0))), "")))</f>
        <v/>
      </c>
      <c r="BF1124" s="12"/>
      <c r="BG1124" s="44" t="str" cm="1">
        <f t="array" ref="BG1124">IF(BG$10="", "", IF(IFERROR(INDEX($B1124:$AE1124, $BK1124, MATCH(BG$10, $B$11:$AE$11, 0)), "")="", "", IFERROR(LEFT(INDEX($B1124:$AE1124, $BK1124, MATCH(BG$10, $B$11:$AE$11, 0)), 70), "")))</f>
        <v/>
      </c>
      <c r="BH1124" s="12"/>
      <c r="BI1124" s="44" t="str" cm="1">
        <f t="array" ref="BI1124">IF(BI$10="", "", IF(IFERROR(INDEX($B1124:$AE1124, $BK1124, MATCH(BI$10, $B$11:$AE$11, 0)), "")="", "", IFERROR(INDEX($B1124:$AE1124, $BK1124, MATCH(BI$10, $B$11:$AE$11, 0)), "")))</f>
        <v/>
      </c>
      <c r="BJ1124" s="12"/>
      <c r="BN1124" s="19" t="str" cm="1">
        <f t="array" ref="BN1124">IF($AZ$10="", "", IF(IFERROR(INDEX($B1124:$AE1124, $BK1124, MATCH($AZ$10, $B$11:$AE$11, 0)), "")="", "", IFERROR(INDEX($B1124:$AE1124, $BK1124, MATCH($AZ$10, $B$11:$AE$11, 0)), "")))</f>
        <v/>
      </c>
      <c r="BO1124" s="19" t="str">
        <f t="shared" si="274"/>
        <v/>
      </c>
      <c r="BP1124" s="19" t="str">
        <f t="shared" si="275"/>
        <v/>
      </c>
      <c r="BQ1124" s="19" t="str">
        <f t="shared" si="276"/>
        <v/>
      </c>
      <c r="BR1124" s="30" t="str">
        <f t="shared" si="277"/>
        <v/>
      </c>
      <c r="BS1124" s="19" t="str">
        <f t="shared" si="278"/>
        <v/>
      </c>
      <c r="BT1124" s="40" t="str" cm="1">
        <f t="array" ref="BT1124">IFERROR(DATE(INDEX($BQ1124:$BS1124, $BK1124, MATCH($BN$5, $BQ$10:$BS$10, 0)), INDEX($BQ1124:$BS1124, $BK1124, MATCH($BN$4, $BQ$10:$BS$10, 0)), INDEX($BQ1124:$BS1124, $BK1124, MATCH($BN$3, $BQ$10:$BS$10, 0))), "")</f>
        <v/>
      </c>
      <c r="BV1124" s="19" t="str">
        <f t="shared" si="279"/>
        <v/>
      </c>
      <c r="BX1124" s="19" t="str">
        <f t="shared" si="280"/>
        <v/>
      </c>
      <c r="BZ1124" s="30" t="str">
        <f t="shared" si="284"/>
        <v/>
      </c>
      <c r="CA1124" s="13" t="str">
        <f t="shared" si="285"/>
        <v/>
      </c>
      <c r="CB1124" s="13" t="str">
        <f t="shared" si="286"/>
        <v/>
      </c>
      <c r="CC1124" s="13" t="str">
        <f t="shared" si="287"/>
        <v/>
      </c>
      <c r="CD1124" s="32" t="str">
        <f t="shared" si="288"/>
        <v/>
      </c>
      <c r="CF1124" s="52" t="str">
        <f t="shared" si="281"/>
        <v/>
      </c>
      <c r="CH1124" s="19" t="str">
        <f>IF($CF1124="", "", COUNTIF($CF$12:$CF$1210, "&gt;"&amp;$CF1124)+1+COUNTIF($CF$12:$CF1124, $CF1124)-1)</f>
        <v/>
      </c>
      <c r="CJ1124" s="19" t="str">
        <f t="shared" si="282"/>
        <v/>
      </c>
      <c r="CL1124" s="87" t="str">
        <f t="shared" si="283"/>
        <v/>
      </c>
    </row>
    <row r="1125" spans="1:90" x14ac:dyDescent="0.25">
      <c r="A1125" s="11" t="s">
        <v>0</v>
      </c>
      <c r="B1125" s="5"/>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7"/>
      <c r="AF1125" s="11" t="s">
        <v>0</v>
      </c>
      <c r="AG1125" s="12"/>
      <c r="AH1125" s="12"/>
      <c r="AI1125" s="12"/>
      <c r="AJ1125" s="12"/>
      <c r="AK1125" s="12"/>
      <c r="AL1125" s="12"/>
      <c r="AM1125" s="12"/>
      <c r="AN1125" s="12"/>
      <c r="AO1125" s="12"/>
      <c r="AP1125" s="12"/>
      <c r="AQ1125" s="12"/>
      <c r="AR1125" s="12"/>
      <c r="AS1125" s="12"/>
      <c r="AT1125" s="12"/>
      <c r="AU1125" s="12"/>
      <c r="AV1125" s="12"/>
      <c r="AW1125" s="12"/>
      <c r="AX1125" s="12"/>
      <c r="AY1125" s="12"/>
      <c r="AZ1125" s="37" t="str">
        <f t="shared" si="273"/>
        <v/>
      </c>
      <c r="BA1125" s="13" t="str" cm="1">
        <f t="array" ref="BA1125">IF(BA$10="", "", IF(IFERROR(INDEX($B1125:$AE1125, $BK1125, MATCH(BA$10, $B$11:$AE$11, 0)), "")="", "", IFERROR(VALUE(INDEX($B1125:$AE1125, $BK1125, MATCH(BA$10, $B$11:$AE$11, 0))), "")))</f>
        <v/>
      </c>
      <c r="BB1125" s="13" t="str" cm="1">
        <f t="array" ref="BB1125">IF(BB$10="", "", IF(IFERROR(INDEX($B1125:$AE1125, $BK1125, MATCH(BB$10, $B$11:$AE$11, 0)), "")="", "", IFERROR(VALUE(INDEX($B1125:$AE1125, $BK1125, MATCH(BB$10, $B$11:$AE$11, 0))), "")))</f>
        <v/>
      </c>
      <c r="BC1125" s="13" t="str" cm="1">
        <f t="array" ref="BC1125">IF(BC$10="", "", IF(IFERROR(INDEX($B1125:$AE1125, $BK1125, MATCH(BC$10, $B$11:$AE$11, 0)), "")="", "", IFERROR(VALUE(INDEX($B1125:$AE1125, $BK1125, MATCH(BC$10, $B$11:$AE$11, 0))), "")))</f>
        <v/>
      </c>
      <c r="BD1125" s="13" t="str" cm="1">
        <f t="array" ref="BD1125">IF(BD$10="", "", IF(IFERROR(INDEX($B1125:$AE1125, $BK1125, MATCH(BD$10, $B$11:$AE$11, 0)), "")="", "", IFERROR(VALUE(INDEX($B1125:$AE1125, $BK1125, MATCH(BD$10, $B$11:$AE$11, 0))), "")))</f>
        <v/>
      </c>
      <c r="BE1125" s="32" t="str" cm="1">
        <f t="array" ref="BE1125">IF(BE$10="", "", IF(IFERROR(INDEX($B1125:$AE1125, $BK1125, MATCH(BE$10, $B$11:$AE$11, 0)), "")="", "", IFERROR(VALUE(INDEX($B1125:$AE1125, $BK1125, MATCH(BE$10, $B$11:$AE$11, 0))), "")))</f>
        <v/>
      </c>
      <c r="BF1125" s="12"/>
      <c r="BG1125" s="44" t="str" cm="1">
        <f t="array" ref="BG1125">IF(BG$10="", "", IF(IFERROR(INDEX($B1125:$AE1125, $BK1125, MATCH(BG$10, $B$11:$AE$11, 0)), "")="", "", IFERROR(LEFT(INDEX($B1125:$AE1125, $BK1125, MATCH(BG$10, $B$11:$AE$11, 0)), 70), "")))</f>
        <v/>
      </c>
      <c r="BH1125" s="12"/>
      <c r="BI1125" s="44" t="str" cm="1">
        <f t="array" ref="BI1125">IF(BI$10="", "", IF(IFERROR(INDEX($B1125:$AE1125, $BK1125, MATCH(BI$10, $B$11:$AE$11, 0)), "")="", "", IFERROR(INDEX($B1125:$AE1125, $BK1125, MATCH(BI$10, $B$11:$AE$11, 0)), "")))</f>
        <v/>
      </c>
      <c r="BJ1125" s="12"/>
      <c r="BN1125" s="19" t="str" cm="1">
        <f t="array" ref="BN1125">IF($AZ$10="", "", IF(IFERROR(INDEX($B1125:$AE1125, $BK1125, MATCH($AZ$10, $B$11:$AE$11, 0)), "")="", "", IFERROR(INDEX($B1125:$AE1125, $BK1125, MATCH($AZ$10, $B$11:$AE$11, 0)), "")))</f>
        <v/>
      </c>
      <c r="BO1125" s="19" t="str">
        <f t="shared" si="274"/>
        <v/>
      </c>
      <c r="BP1125" s="19" t="str">
        <f t="shared" si="275"/>
        <v/>
      </c>
      <c r="BQ1125" s="19" t="str">
        <f t="shared" si="276"/>
        <v/>
      </c>
      <c r="BR1125" s="30" t="str">
        <f t="shared" si="277"/>
        <v/>
      </c>
      <c r="BS1125" s="19" t="str">
        <f t="shared" si="278"/>
        <v/>
      </c>
      <c r="BT1125" s="40" t="str" cm="1">
        <f t="array" ref="BT1125">IFERROR(DATE(INDEX($BQ1125:$BS1125, $BK1125, MATCH($BN$5, $BQ$10:$BS$10, 0)), INDEX($BQ1125:$BS1125, $BK1125, MATCH($BN$4, $BQ$10:$BS$10, 0)), INDEX($BQ1125:$BS1125, $BK1125, MATCH($BN$3, $BQ$10:$BS$10, 0))), "")</f>
        <v/>
      </c>
      <c r="BV1125" s="19" t="str">
        <f t="shared" si="279"/>
        <v/>
      </c>
      <c r="BX1125" s="19" t="str">
        <f t="shared" si="280"/>
        <v/>
      </c>
      <c r="BZ1125" s="30" t="str">
        <f t="shared" si="284"/>
        <v/>
      </c>
      <c r="CA1125" s="13" t="str">
        <f t="shared" si="285"/>
        <v/>
      </c>
      <c r="CB1125" s="13" t="str">
        <f t="shared" si="286"/>
        <v/>
      </c>
      <c r="CC1125" s="13" t="str">
        <f t="shared" si="287"/>
        <v/>
      </c>
      <c r="CD1125" s="32" t="str">
        <f t="shared" si="288"/>
        <v/>
      </c>
      <c r="CF1125" s="52" t="str">
        <f t="shared" si="281"/>
        <v/>
      </c>
      <c r="CH1125" s="19" t="str">
        <f>IF($CF1125="", "", COUNTIF($CF$12:$CF$1210, "&gt;"&amp;$CF1125)+1+COUNTIF($CF$12:$CF1125, $CF1125)-1)</f>
        <v/>
      </c>
      <c r="CJ1125" s="19" t="str">
        <f t="shared" si="282"/>
        <v/>
      </c>
      <c r="CL1125" s="87" t="str">
        <f t="shared" si="283"/>
        <v/>
      </c>
    </row>
    <row r="1126" spans="1:90" x14ac:dyDescent="0.25">
      <c r="A1126" s="11" t="s">
        <v>0</v>
      </c>
      <c r="B1126" s="5"/>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7"/>
      <c r="AF1126" s="11" t="s">
        <v>0</v>
      </c>
      <c r="AG1126" s="12"/>
      <c r="AH1126" s="12"/>
      <c r="AI1126" s="12"/>
      <c r="AJ1126" s="12"/>
      <c r="AK1126" s="12"/>
      <c r="AL1126" s="12"/>
      <c r="AM1126" s="12"/>
      <c r="AN1126" s="12"/>
      <c r="AO1126" s="12"/>
      <c r="AP1126" s="12"/>
      <c r="AQ1126" s="12"/>
      <c r="AR1126" s="12"/>
      <c r="AS1126" s="12"/>
      <c r="AT1126" s="12"/>
      <c r="AU1126" s="12"/>
      <c r="AV1126" s="12"/>
      <c r="AW1126" s="12"/>
      <c r="AX1126" s="12"/>
      <c r="AY1126" s="12"/>
      <c r="AZ1126" s="37" t="str">
        <f t="shared" si="273"/>
        <v/>
      </c>
      <c r="BA1126" s="13" t="str" cm="1">
        <f t="array" ref="BA1126">IF(BA$10="", "", IF(IFERROR(INDEX($B1126:$AE1126, $BK1126, MATCH(BA$10, $B$11:$AE$11, 0)), "")="", "", IFERROR(VALUE(INDEX($B1126:$AE1126, $BK1126, MATCH(BA$10, $B$11:$AE$11, 0))), "")))</f>
        <v/>
      </c>
      <c r="BB1126" s="13" t="str" cm="1">
        <f t="array" ref="BB1126">IF(BB$10="", "", IF(IFERROR(INDEX($B1126:$AE1126, $BK1126, MATCH(BB$10, $B$11:$AE$11, 0)), "")="", "", IFERROR(VALUE(INDEX($B1126:$AE1126, $BK1126, MATCH(BB$10, $B$11:$AE$11, 0))), "")))</f>
        <v/>
      </c>
      <c r="BC1126" s="13" t="str" cm="1">
        <f t="array" ref="BC1126">IF(BC$10="", "", IF(IFERROR(INDEX($B1126:$AE1126, $BK1126, MATCH(BC$10, $B$11:$AE$11, 0)), "")="", "", IFERROR(VALUE(INDEX($B1126:$AE1126, $BK1126, MATCH(BC$10, $B$11:$AE$11, 0))), "")))</f>
        <v/>
      </c>
      <c r="BD1126" s="13" t="str" cm="1">
        <f t="array" ref="BD1126">IF(BD$10="", "", IF(IFERROR(INDEX($B1126:$AE1126, $BK1126, MATCH(BD$10, $B$11:$AE$11, 0)), "")="", "", IFERROR(VALUE(INDEX($B1126:$AE1126, $BK1126, MATCH(BD$10, $B$11:$AE$11, 0))), "")))</f>
        <v/>
      </c>
      <c r="BE1126" s="32" t="str" cm="1">
        <f t="array" ref="BE1126">IF(BE$10="", "", IF(IFERROR(INDEX($B1126:$AE1126, $BK1126, MATCH(BE$10, $B$11:$AE$11, 0)), "")="", "", IFERROR(VALUE(INDEX($B1126:$AE1126, $BK1126, MATCH(BE$10, $B$11:$AE$11, 0))), "")))</f>
        <v/>
      </c>
      <c r="BF1126" s="12"/>
      <c r="BG1126" s="44" t="str" cm="1">
        <f t="array" ref="BG1126">IF(BG$10="", "", IF(IFERROR(INDEX($B1126:$AE1126, $BK1126, MATCH(BG$10, $B$11:$AE$11, 0)), "")="", "", IFERROR(LEFT(INDEX($B1126:$AE1126, $BK1126, MATCH(BG$10, $B$11:$AE$11, 0)), 70), "")))</f>
        <v/>
      </c>
      <c r="BH1126" s="12"/>
      <c r="BI1126" s="44" t="str" cm="1">
        <f t="array" ref="BI1126">IF(BI$10="", "", IF(IFERROR(INDEX($B1126:$AE1126, $BK1126, MATCH(BI$10, $B$11:$AE$11, 0)), "")="", "", IFERROR(INDEX($B1126:$AE1126, $BK1126, MATCH(BI$10, $B$11:$AE$11, 0)), "")))</f>
        <v/>
      </c>
      <c r="BJ1126" s="12"/>
      <c r="BN1126" s="19" t="str" cm="1">
        <f t="array" ref="BN1126">IF($AZ$10="", "", IF(IFERROR(INDEX($B1126:$AE1126, $BK1126, MATCH($AZ$10, $B$11:$AE$11, 0)), "")="", "", IFERROR(INDEX($B1126:$AE1126, $BK1126, MATCH($AZ$10, $B$11:$AE$11, 0)), "")))</f>
        <v/>
      </c>
      <c r="BO1126" s="19" t="str">
        <f t="shared" si="274"/>
        <v/>
      </c>
      <c r="BP1126" s="19" t="str">
        <f t="shared" si="275"/>
        <v/>
      </c>
      <c r="BQ1126" s="19" t="str">
        <f t="shared" si="276"/>
        <v/>
      </c>
      <c r="BR1126" s="30" t="str">
        <f t="shared" si="277"/>
        <v/>
      </c>
      <c r="BS1126" s="19" t="str">
        <f t="shared" si="278"/>
        <v/>
      </c>
      <c r="BT1126" s="40" t="str" cm="1">
        <f t="array" ref="BT1126">IFERROR(DATE(INDEX($BQ1126:$BS1126, $BK1126, MATCH($BN$5, $BQ$10:$BS$10, 0)), INDEX($BQ1126:$BS1126, $BK1126, MATCH($BN$4, $BQ$10:$BS$10, 0)), INDEX($BQ1126:$BS1126, $BK1126, MATCH($BN$3, $BQ$10:$BS$10, 0))), "")</f>
        <v/>
      </c>
      <c r="BV1126" s="19" t="str">
        <f t="shared" si="279"/>
        <v/>
      </c>
      <c r="BX1126" s="19" t="str">
        <f t="shared" si="280"/>
        <v/>
      </c>
      <c r="BZ1126" s="30" t="str">
        <f t="shared" si="284"/>
        <v/>
      </c>
      <c r="CA1126" s="13" t="str">
        <f t="shared" si="285"/>
        <v/>
      </c>
      <c r="CB1126" s="13" t="str">
        <f t="shared" si="286"/>
        <v/>
      </c>
      <c r="CC1126" s="13" t="str">
        <f t="shared" si="287"/>
        <v/>
      </c>
      <c r="CD1126" s="32" t="str">
        <f t="shared" si="288"/>
        <v/>
      </c>
      <c r="CF1126" s="52" t="str">
        <f t="shared" si="281"/>
        <v/>
      </c>
      <c r="CH1126" s="19" t="str">
        <f>IF($CF1126="", "", COUNTIF($CF$12:$CF$1210, "&gt;"&amp;$CF1126)+1+COUNTIF($CF$12:$CF1126, $CF1126)-1)</f>
        <v/>
      </c>
      <c r="CJ1126" s="19" t="str">
        <f t="shared" si="282"/>
        <v/>
      </c>
      <c r="CL1126" s="87" t="str">
        <f t="shared" si="283"/>
        <v/>
      </c>
    </row>
    <row r="1127" spans="1:90" x14ac:dyDescent="0.25">
      <c r="A1127" s="11" t="s">
        <v>0</v>
      </c>
      <c r="B1127" s="5"/>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7"/>
      <c r="AF1127" s="11" t="s">
        <v>0</v>
      </c>
      <c r="AG1127" s="12"/>
      <c r="AH1127" s="12"/>
      <c r="AI1127" s="12"/>
      <c r="AJ1127" s="12"/>
      <c r="AK1127" s="12"/>
      <c r="AL1127" s="12"/>
      <c r="AM1127" s="12"/>
      <c r="AN1127" s="12"/>
      <c r="AO1127" s="12"/>
      <c r="AP1127" s="12"/>
      <c r="AQ1127" s="12"/>
      <c r="AR1127" s="12"/>
      <c r="AS1127" s="12"/>
      <c r="AT1127" s="12"/>
      <c r="AU1127" s="12"/>
      <c r="AV1127" s="12"/>
      <c r="AW1127" s="12"/>
      <c r="AX1127" s="12"/>
      <c r="AY1127" s="12"/>
      <c r="AZ1127" s="37" t="str">
        <f t="shared" si="273"/>
        <v/>
      </c>
      <c r="BA1127" s="13" t="str" cm="1">
        <f t="array" ref="BA1127">IF(BA$10="", "", IF(IFERROR(INDEX($B1127:$AE1127, $BK1127, MATCH(BA$10, $B$11:$AE$11, 0)), "")="", "", IFERROR(VALUE(INDEX($B1127:$AE1127, $BK1127, MATCH(BA$10, $B$11:$AE$11, 0))), "")))</f>
        <v/>
      </c>
      <c r="BB1127" s="13" t="str" cm="1">
        <f t="array" ref="BB1127">IF(BB$10="", "", IF(IFERROR(INDEX($B1127:$AE1127, $BK1127, MATCH(BB$10, $B$11:$AE$11, 0)), "")="", "", IFERROR(VALUE(INDEX($B1127:$AE1127, $BK1127, MATCH(BB$10, $B$11:$AE$11, 0))), "")))</f>
        <v/>
      </c>
      <c r="BC1127" s="13" t="str" cm="1">
        <f t="array" ref="BC1127">IF(BC$10="", "", IF(IFERROR(INDEX($B1127:$AE1127, $BK1127, MATCH(BC$10, $B$11:$AE$11, 0)), "")="", "", IFERROR(VALUE(INDEX($B1127:$AE1127, $BK1127, MATCH(BC$10, $B$11:$AE$11, 0))), "")))</f>
        <v/>
      </c>
      <c r="BD1127" s="13" t="str" cm="1">
        <f t="array" ref="BD1127">IF(BD$10="", "", IF(IFERROR(INDEX($B1127:$AE1127, $BK1127, MATCH(BD$10, $B$11:$AE$11, 0)), "")="", "", IFERROR(VALUE(INDEX($B1127:$AE1127, $BK1127, MATCH(BD$10, $B$11:$AE$11, 0))), "")))</f>
        <v/>
      </c>
      <c r="BE1127" s="32" t="str" cm="1">
        <f t="array" ref="BE1127">IF(BE$10="", "", IF(IFERROR(INDEX($B1127:$AE1127, $BK1127, MATCH(BE$10, $B$11:$AE$11, 0)), "")="", "", IFERROR(VALUE(INDEX($B1127:$AE1127, $BK1127, MATCH(BE$10, $B$11:$AE$11, 0))), "")))</f>
        <v/>
      </c>
      <c r="BF1127" s="12"/>
      <c r="BG1127" s="44" t="str" cm="1">
        <f t="array" ref="BG1127">IF(BG$10="", "", IF(IFERROR(INDEX($B1127:$AE1127, $BK1127, MATCH(BG$10, $B$11:$AE$11, 0)), "")="", "", IFERROR(LEFT(INDEX($B1127:$AE1127, $BK1127, MATCH(BG$10, $B$11:$AE$11, 0)), 70), "")))</f>
        <v/>
      </c>
      <c r="BH1127" s="12"/>
      <c r="BI1127" s="44" t="str" cm="1">
        <f t="array" ref="BI1127">IF(BI$10="", "", IF(IFERROR(INDEX($B1127:$AE1127, $BK1127, MATCH(BI$10, $B$11:$AE$11, 0)), "")="", "", IFERROR(INDEX($B1127:$AE1127, $BK1127, MATCH(BI$10, $B$11:$AE$11, 0)), "")))</f>
        <v/>
      </c>
      <c r="BJ1127" s="12"/>
      <c r="BN1127" s="19" t="str" cm="1">
        <f t="array" ref="BN1127">IF($AZ$10="", "", IF(IFERROR(INDEX($B1127:$AE1127, $BK1127, MATCH($AZ$10, $B$11:$AE$11, 0)), "")="", "", IFERROR(INDEX($B1127:$AE1127, $BK1127, MATCH($AZ$10, $B$11:$AE$11, 0)), "")))</f>
        <v/>
      </c>
      <c r="BO1127" s="19" t="str">
        <f t="shared" si="274"/>
        <v/>
      </c>
      <c r="BP1127" s="19" t="str">
        <f t="shared" si="275"/>
        <v/>
      </c>
      <c r="BQ1127" s="19" t="str">
        <f t="shared" si="276"/>
        <v/>
      </c>
      <c r="BR1127" s="30" t="str">
        <f t="shared" si="277"/>
        <v/>
      </c>
      <c r="BS1127" s="19" t="str">
        <f t="shared" si="278"/>
        <v/>
      </c>
      <c r="BT1127" s="40" t="str" cm="1">
        <f t="array" ref="BT1127">IFERROR(DATE(INDEX($BQ1127:$BS1127, $BK1127, MATCH($BN$5, $BQ$10:$BS$10, 0)), INDEX($BQ1127:$BS1127, $BK1127, MATCH($BN$4, $BQ$10:$BS$10, 0)), INDEX($BQ1127:$BS1127, $BK1127, MATCH($BN$3, $BQ$10:$BS$10, 0))), "")</f>
        <v/>
      </c>
      <c r="BV1127" s="19" t="str">
        <f t="shared" si="279"/>
        <v/>
      </c>
      <c r="BX1127" s="19" t="str">
        <f t="shared" si="280"/>
        <v/>
      </c>
      <c r="BZ1127" s="30" t="str">
        <f t="shared" si="284"/>
        <v/>
      </c>
      <c r="CA1127" s="13" t="str">
        <f t="shared" si="285"/>
        <v/>
      </c>
      <c r="CB1127" s="13" t="str">
        <f t="shared" si="286"/>
        <v/>
      </c>
      <c r="CC1127" s="13" t="str">
        <f t="shared" si="287"/>
        <v/>
      </c>
      <c r="CD1127" s="32" t="str">
        <f t="shared" si="288"/>
        <v/>
      </c>
      <c r="CF1127" s="52" t="str">
        <f t="shared" si="281"/>
        <v/>
      </c>
      <c r="CH1127" s="19" t="str">
        <f>IF($CF1127="", "", COUNTIF($CF$12:$CF$1210, "&gt;"&amp;$CF1127)+1+COUNTIF($CF$12:$CF1127, $CF1127)-1)</f>
        <v/>
      </c>
      <c r="CJ1127" s="19" t="str">
        <f t="shared" si="282"/>
        <v/>
      </c>
      <c r="CL1127" s="87" t="str">
        <f t="shared" si="283"/>
        <v/>
      </c>
    </row>
    <row r="1128" spans="1:90" x14ac:dyDescent="0.25">
      <c r="A1128" s="11" t="s">
        <v>0</v>
      </c>
      <c r="B1128" s="5"/>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7"/>
      <c r="AF1128" s="11" t="s">
        <v>0</v>
      </c>
      <c r="AG1128" s="12"/>
      <c r="AH1128" s="12"/>
      <c r="AI1128" s="12"/>
      <c r="AJ1128" s="12"/>
      <c r="AK1128" s="12"/>
      <c r="AL1128" s="12"/>
      <c r="AM1128" s="12"/>
      <c r="AN1128" s="12"/>
      <c r="AO1128" s="12"/>
      <c r="AP1128" s="12"/>
      <c r="AQ1128" s="12"/>
      <c r="AR1128" s="12"/>
      <c r="AS1128" s="12"/>
      <c r="AT1128" s="12"/>
      <c r="AU1128" s="12"/>
      <c r="AV1128" s="12"/>
      <c r="AW1128" s="12"/>
      <c r="AX1128" s="12"/>
      <c r="AY1128" s="12"/>
      <c r="AZ1128" s="37" t="str">
        <f t="shared" si="273"/>
        <v/>
      </c>
      <c r="BA1128" s="13" t="str" cm="1">
        <f t="array" ref="BA1128">IF(BA$10="", "", IF(IFERROR(INDEX($B1128:$AE1128, $BK1128, MATCH(BA$10, $B$11:$AE$11, 0)), "")="", "", IFERROR(VALUE(INDEX($B1128:$AE1128, $BK1128, MATCH(BA$10, $B$11:$AE$11, 0))), "")))</f>
        <v/>
      </c>
      <c r="BB1128" s="13" t="str" cm="1">
        <f t="array" ref="BB1128">IF(BB$10="", "", IF(IFERROR(INDEX($B1128:$AE1128, $BK1128, MATCH(BB$10, $B$11:$AE$11, 0)), "")="", "", IFERROR(VALUE(INDEX($B1128:$AE1128, $BK1128, MATCH(BB$10, $B$11:$AE$11, 0))), "")))</f>
        <v/>
      </c>
      <c r="BC1128" s="13" t="str" cm="1">
        <f t="array" ref="BC1128">IF(BC$10="", "", IF(IFERROR(INDEX($B1128:$AE1128, $BK1128, MATCH(BC$10, $B$11:$AE$11, 0)), "")="", "", IFERROR(VALUE(INDEX($B1128:$AE1128, $BK1128, MATCH(BC$10, $B$11:$AE$11, 0))), "")))</f>
        <v/>
      </c>
      <c r="BD1128" s="13" t="str" cm="1">
        <f t="array" ref="BD1128">IF(BD$10="", "", IF(IFERROR(INDEX($B1128:$AE1128, $BK1128, MATCH(BD$10, $B$11:$AE$11, 0)), "")="", "", IFERROR(VALUE(INDEX($B1128:$AE1128, $BK1128, MATCH(BD$10, $B$11:$AE$11, 0))), "")))</f>
        <v/>
      </c>
      <c r="BE1128" s="32" t="str" cm="1">
        <f t="array" ref="BE1128">IF(BE$10="", "", IF(IFERROR(INDEX($B1128:$AE1128, $BK1128, MATCH(BE$10, $B$11:$AE$11, 0)), "")="", "", IFERROR(VALUE(INDEX($B1128:$AE1128, $BK1128, MATCH(BE$10, $B$11:$AE$11, 0))), "")))</f>
        <v/>
      </c>
      <c r="BF1128" s="12"/>
      <c r="BG1128" s="44" t="str" cm="1">
        <f t="array" ref="BG1128">IF(BG$10="", "", IF(IFERROR(INDEX($B1128:$AE1128, $BK1128, MATCH(BG$10, $B$11:$AE$11, 0)), "")="", "", IFERROR(LEFT(INDEX($B1128:$AE1128, $BK1128, MATCH(BG$10, $B$11:$AE$11, 0)), 70), "")))</f>
        <v/>
      </c>
      <c r="BH1128" s="12"/>
      <c r="BI1128" s="44" t="str" cm="1">
        <f t="array" ref="BI1128">IF(BI$10="", "", IF(IFERROR(INDEX($B1128:$AE1128, $BK1128, MATCH(BI$10, $B$11:$AE$11, 0)), "")="", "", IFERROR(INDEX($B1128:$AE1128, $BK1128, MATCH(BI$10, $B$11:$AE$11, 0)), "")))</f>
        <v/>
      </c>
      <c r="BJ1128" s="12"/>
      <c r="BN1128" s="19" t="str" cm="1">
        <f t="array" ref="BN1128">IF($AZ$10="", "", IF(IFERROR(INDEX($B1128:$AE1128, $BK1128, MATCH($AZ$10, $B$11:$AE$11, 0)), "")="", "", IFERROR(INDEX($B1128:$AE1128, $BK1128, MATCH($AZ$10, $B$11:$AE$11, 0)), "")))</f>
        <v/>
      </c>
      <c r="BO1128" s="19" t="str">
        <f t="shared" si="274"/>
        <v/>
      </c>
      <c r="BP1128" s="19" t="str">
        <f t="shared" si="275"/>
        <v/>
      </c>
      <c r="BQ1128" s="19" t="str">
        <f t="shared" si="276"/>
        <v/>
      </c>
      <c r="BR1128" s="30" t="str">
        <f t="shared" si="277"/>
        <v/>
      </c>
      <c r="BS1128" s="19" t="str">
        <f t="shared" si="278"/>
        <v/>
      </c>
      <c r="BT1128" s="40" t="str" cm="1">
        <f t="array" ref="BT1128">IFERROR(DATE(INDEX($BQ1128:$BS1128, $BK1128, MATCH($BN$5, $BQ$10:$BS$10, 0)), INDEX($BQ1128:$BS1128, $BK1128, MATCH($BN$4, $BQ$10:$BS$10, 0)), INDEX($BQ1128:$BS1128, $BK1128, MATCH($BN$3, $BQ$10:$BS$10, 0))), "")</f>
        <v/>
      </c>
      <c r="BV1128" s="19" t="str">
        <f t="shared" si="279"/>
        <v/>
      </c>
      <c r="BX1128" s="19" t="str">
        <f t="shared" si="280"/>
        <v/>
      </c>
      <c r="BZ1128" s="30" t="str">
        <f t="shared" si="284"/>
        <v/>
      </c>
      <c r="CA1128" s="13" t="str">
        <f t="shared" si="285"/>
        <v/>
      </c>
      <c r="CB1128" s="13" t="str">
        <f t="shared" si="286"/>
        <v/>
      </c>
      <c r="CC1128" s="13" t="str">
        <f t="shared" si="287"/>
        <v/>
      </c>
      <c r="CD1128" s="32" t="str">
        <f t="shared" si="288"/>
        <v/>
      </c>
      <c r="CF1128" s="52" t="str">
        <f t="shared" si="281"/>
        <v/>
      </c>
      <c r="CH1128" s="19" t="str">
        <f>IF($CF1128="", "", COUNTIF($CF$12:$CF$1210, "&gt;"&amp;$CF1128)+1+COUNTIF($CF$12:$CF1128, $CF1128)-1)</f>
        <v/>
      </c>
      <c r="CJ1128" s="19" t="str">
        <f t="shared" si="282"/>
        <v/>
      </c>
      <c r="CL1128" s="87" t="str">
        <f t="shared" si="283"/>
        <v/>
      </c>
    </row>
    <row r="1129" spans="1:90" x14ac:dyDescent="0.25">
      <c r="A1129" s="11" t="s">
        <v>0</v>
      </c>
      <c r="B1129" s="5"/>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7"/>
      <c r="AF1129" s="11" t="s">
        <v>0</v>
      </c>
      <c r="AG1129" s="12"/>
      <c r="AH1129" s="12"/>
      <c r="AI1129" s="12"/>
      <c r="AJ1129" s="12"/>
      <c r="AK1129" s="12"/>
      <c r="AL1129" s="12"/>
      <c r="AM1129" s="12"/>
      <c r="AN1129" s="12"/>
      <c r="AO1129" s="12"/>
      <c r="AP1129" s="12"/>
      <c r="AQ1129" s="12"/>
      <c r="AR1129" s="12"/>
      <c r="AS1129" s="12"/>
      <c r="AT1129" s="12"/>
      <c r="AU1129" s="12"/>
      <c r="AV1129" s="12"/>
      <c r="AW1129" s="12"/>
      <c r="AX1129" s="12"/>
      <c r="AY1129" s="12"/>
      <c r="AZ1129" s="37" t="str">
        <f t="shared" si="273"/>
        <v/>
      </c>
      <c r="BA1129" s="13" t="str" cm="1">
        <f t="array" ref="BA1129">IF(BA$10="", "", IF(IFERROR(INDEX($B1129:$AE1129, $BK1129, MATCH(BA$10, $B$11:$AE$11, 0)), "")="", "", IFERROR(VALUE(INDEX($B1129:$AE1129, $BK1129, MATCH(BA$10, $B$11:$AE$11, 0))), "")))</f>
        <v/>
      </c>
      <c r="BB1129" s="13" t="str" cm="1">
        <f t="array" ref="BB1129">IF(BB$10="", "", IF(IFERROR(INDEX($B1129:$AE1129, $BK1129, MATCH(BB$10, $B$11:$AE$11, 0)), "")="", "", IFERROR(VALUE(INDEX($B1129:$AE1129, $BK1129, MATCH(BB$10, $B$11:$AE$11, 0))), "")))</f>
        <v/>
      </c>
      <c r="BC1129" s="13" t="str" cm="1">
        <f t="array" ref="BC1129">IF(BC$10="", "", IF(IFERROR(INDEX($B1129:$AE1129, $BK1129, MATCH(BC$10, $B$11:$AE$11, 0)), "")="", "", IFERROR(VALUE(INDEX($B1129:$AE1129, $BK1129, MATCH(BC$10, $B$11:$AE$11, 0))), "")))</f>
        <v/>
      </c>
      <c r="BD1129" s="13" t="str" cm="1">
        <f t="array" ref="BD1129">IF(BD$10="", "", IF(IFERROR(INDEX($B1129:$AE1129, $BK1129, MATCH(BD$10, $B$11:$AE$11, 0)), "")="", "", IFERROR(VALUE(INDEX($B1129:$AE1129, $BK1129, MATCH(BD$10, $B$11:$AE$11, 0))), "")))</f>
        <v/>
      </c>
      <c r="BE1129" s="32" t="str" cm="1">
        <f t="array" ref="BE1129">IF(BE$10="", "", IF(IFERROR(INDEX($B1129:$AE1129, $BK1129, MATCH(BE$10, $B$11:$AE$11, 0)), "")="", "", IFERROR(VALUE(INDEX($B1129:$AE1129, $BK1129, MATCH(BE$10, $B$11:$AE$11, 0))), "")))</f>
        <v/>
      </c>
      <c r="BF1129" s="12"/>
      <c r="BG1129" s="44" t="str" cm="1">
        <f t="array" ref="BG1129">IF(BG$10="", "", IF(IFERROR(INDEX($B1129:$AE1129, $BK1129, MATCH(BG$10, $B$11:$AE$11, 0)), "")="", "", IFERROR(LEFT(INDEX($B1129:$AE1129, $BK1129, MATCH(BG$10, $B$11:$AE$11, 0)), 70), "")))</f>
        <v/>
      </c>
      <c r="BH1129" s="12"/>
      <c r="BI1129" s="44" t="str" cm="1">
        <f t="array" ref="BI1129">IF(BI$10="", "", IF(IFERROR(INDEX($B1129:$AE1129, $BK1129, MATCH(BI$10, $B$11:$AE$11, 0)), "")="", "", IFERROR(INDEX($B1129:$AE1129, $BK1129, MATCH(BI$10, $B$11:$AE$11, 0)), "")))</f>
        <v/>
      </c>
      <c r="BJ1129" s="12"/>
      <c r="BN1129" s="19" t="str" cm="1">
        <f t="array" ref="BN1129">IF($AZ$10="", "", IF(IFERROR(INDEX($B1129:$AE1129, $BK1129, MATCH($AZ$10, $B$11:$AE$11, 0)), "")="", "", IFERROR(INDEX($B1129:$AE1129, $BK1129, MATCH($AZ$10, $B$11:$AE$11, 0)), "")))</f>
        <v/>
      </c>
      <c r="BO1129" s="19" t="str">
        <f t="shared" si="274"/>
        <v/>
      </c>
      <c r="BP1129" s="19" t="str">
        <f t="shared" si="275"/>
        <v/>
      </c>
      <c r="BQ1129" s="19" t="str">
        <f t="shared" si="276"/>
        <v/>
      </c>
      <c r="BR1129" s="30" t="str">
        <f t="shared" si="277"/>
        <v/>
      </c>
      <c r="BS1129" s="19" t="str">
        <f t="shared" si="278"/>
        <v/>
      </c>
      <c r="BT1129" s="40" t="str" cm="1">
        <f t="array" ref="BT1129">IFERROR(DATE(INDEX($BQ1129:$BS1129, $BK1129, MATCH($BN$5, $BQ$10:$BS$10, 0)), INDEX($BQ1129:$BS1129, $BK1129, MATCH($BN$4, $BQ$10:$BS$10, 0)), INDEX($BQ1129:$BS1129, $BK1129, MATCH($BN$3, $BQ$10:$BS$10, 0))), "")</f>
        <v/>
      </c>
      <c r="BV1129" s="19" t="str">
        <f t="shared" si="279"/>
        <v/>
      </c>
      <c r="BX1129" s="19" t="str">
        <f t="shared" si="280"/>
        <v/>
      </c>
      <c r="BZ1129" s="30" t="str">
        <f t="shared" si="284"/>
        <v/>
      </c>
      <c r="CA1129" s="13" t="str">
        <f t="shared" si="285"/>
        <v/>
      </c>
      <c r="CB1129" s="13" t="str">
        <f t="shared" si="286"/>
        <v/>
      </c>
      <c r="CC1129" s="13" t="str">
        <f t="shared" si="287"/>
        <v/>
      </c>
      <c r="CD1129" s="32" t="str">
        <f t="shared" si="288"/>
        <v/>
      </c>
      <c r="CF1129" s="52" t="str">
        <f t="shared" si="281"/>
        <v/>
      </c>
      <c r="CH1129" s="19" t="str">
        <f>IF($CF1129="", "", COUNTIF($CF$12:$CF$1210, "&gt;"&amp;$CF1129)+1+COUNTIF($CF$12:$CF1129, $CF1129)-1)</f>
        <v/>
      </c>
      <c r="CJ1129" s="19" t="str">
        <f t="shared" si="282"/>
        <v/>
      </c>
      <c r="CL1129" s="87" t="str">
        <f t="shared" si="283"/>
        <v/>
      </c>
    </row>
    <row r="1130" spans="1:90" x14ac:dyDescent="0.25">
      <c r="A1130" s="11" t="s">
        <v>0</v>
      </c>
      <c r="B1130" s="5"/>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7"/>
      <c r="AF1130" s="11" t="s">
        <v>0</v>
      </c>
      <c r="AG1130" s="12"/>
      <c r="AH1130" s="12"/>
      <c r="AI1130" s="12"/>
      <c r="AJ1130" s="12"/>
      <c r="AK1130" s="12"/>
      <c r="AL1130" s="12"/>
      <c r="AM1130" s="12"/>
      <c r="AN1130" s="12"/>
      <c r="AO1130" s="12"/>
      <c r="AP1130" s="12"/>
      <c r="AQ1130" s="12"/>
      <c r="AR1130" s="12"/>
      <c r="AS1130" s="12"/>
      <c r="AT1130" s="12"/>
      <c r="AU1130" s="12"/>
      <c r="AV1130" s="12"/>
      <c r="AW1130" s="12"/>
      <c r="AX1130" s="12"/>
      <c r="AY1130" s="12"/>
      <c r="AZ1130" s="37" t="str">
        <f t="shared" si="273"/>
        <v/>
      </c>
      <c r="BA1130" s="13" t="str" cm="1">
        <f t="array" ref="BA1130">IF(BA$10="", "", IF(IFERROR(INDEX($B1130:$AE1130, $BK1130, MATCH(BA$10, $B$11:$AE$11, 0)), "")="", "", IFERROR(VALUE(INDEX($B1130:$AE1130, $BK1130, MATCH(BA$10, $B$11:$AE$11, 0))), "")))</f>
        <v/>
      </c>
      <c r="BB1130" s="13" t="str" cm="1">
        <f t="array" ref="BB1130">IF(BB$10="", "", IF(IFERROR(INDEX($B1130:$AE1130, $BK1130, MATCH(BB$10, $B$11:$AE$11, 0)), "")="", "", IFERROR(VALUE(INDEX($B1130:$AE1130, $BK1130, MATCH(BB$10, $B$11:$AE$11, 0))), "")))</f>
        <v/>
      </c>
      <c r="BC1130" s="13" t="str" cm="1">
        <f t="array" ref="BC1130">IF(BC$10="", "", IF(IFERROR(INDEX($B1130:$AE1130, $BK1130, MATCH(BC$10, $B$11:$AE$11, 0)), "")="", "", IFERROR(VALUE(INDEX($B1130:$AE1130, $BK1130, MATCH(BC$10, $B$11:$AE$11, 0))), "")))</f>
        <v/>
      </c>
      <c r="BD1130" s="13" t="str" cm="1">
        <f t="array" ref="BD1130">IF(BD$10="", "", IF(IFERROR(INDEX($B1130:$AE1130, $BK1130, MATCH(BD$10, $B$11:$AE$11, 0)), "")="", "", IFERROR(VALUE(INDEX($B1130:$AE1130, $BK1130, MATCH(BD$10, $B$11:$AE$11, 0))), "")))</f>
        <v/>
      </c>
      <c r="BE1130" s="32" t="str" cm="1">
        <f t="array" ref="BE1130">IF(BE$10="", "", IF(IFERROR(INDEX($B1130:$AE1130, $BK1130, MATCH(BE$10, $B$11:$AE$11, 0)), "")="", "", IFERROR(VALUE(INDEX($B1130:$AE1130, $BK1130, MATCH(BE$10, $B$11:$AE$11, 0))), "")))</f>
        <v/>
      </c>
      <c r="BF1130" s="12"/>
      <c r="BG1130" s="44" t="str" cm="1">
        <f t="array" ref="BG1130">IF(BG$10="", "", IF(IFERROR(INDEX($B1130:$AE1130, $BK1130, MATCH(BG$10, $B$11:$AE$11, 0)), "")="", "", IFERROR(LEFT(INDEX($B1130:$AE1130, $BK1130, MATCH(BG$10, $B$11:$AE$11, 0)), 70), "")))</f>
        <v/>
      </c>
      <c r="BH1130" s="12"/>
      <c r="BI1130" s="44" t="str" cm="1">
        <f t="array" ref="BI1130">IF(BI$10="", "", IF(IFERROR(INDEX($B1130:$AE1130, $BK1130, MATCH(BI$10, $B$11:$AE$11, 0)), "")="", "", IFERROR(INDEX($B1130:$AE1130, $BK1130, MATCH(BI$10, $B$11:$AE$11, 0)), "")))</f>
        <v/>
      </c>
      <c r="BJ1130" s="12"/>
      <c r="BN1130" s="19" t="str" cm="1">
        <f t="array" ref="BN1130">IF($AZ$10="", "", IF(IFERROR(INDEX($B1130:$AE1130, $BK1130, MATCH($AZ$10, $B$11:$AE$11, 0)), "")="", "", IFERROR(INDEX($B1130:$AE1130, $BK1130, MATCH($AZ$10, $B$11:$AE$11, 0)), "")))</f>
        <v/>
      </c>
      <c r="BO1130" s="19" t="str">
        <f t="shared" si="274"/>
        <v/>
      </c>
      <c r="BP1130" s="19" t="str">
        <f t="shared" si="275"/>
        <v/>
      </c>
      <c r="BQ1130" s="19" t="str">
        <f t="shared" si="276"/>
        <v/>
      </c>
      <c r="BR1130" s="30" t="str">
        <f t="shared" si="277"/>
        <v/>
      </c>
      <c r="BS1130" s="19" t="str">
        <f t="shared" si="278"/>
        <v/>
      </c>
      <c r="BT1130" s="40" t="str" cm="1">
        <f t="array" ref="BT1130">IFERROR(DATE(INDEX($BQ1130:$BS1130, $BK1130, MATCH($BN$5, $BQ$10:$BS$10, 0)), INDEX($BQ1130:$BS1130, $BK1130, MATCH($BN$4, $BQ$10:$BS$10, 0)), INDEX($BQ1130:$BS1130, $BK1130, MATCH($BN$3, $BQ$10:$BS$10, 0))), "")</f>
        <v/>
      </c>
      <c r="BV1130" s="19" t="str">
        <f t="shared" si="279"/>
        <v/>
      </c>
      <c r="BX1130" s="19" t="str">
        <f t="shared" si="280"/>
        <v/>
      </c>
      <c r="BZ1130" s="30" t="str">
        <f t="shared" si="284"/>
        <v/>
      </c>
      <c r="CA1130" s="13" t="str">
        <f t="shared" si="285"/>
        <v/>
      </c>
      <c r="CB1130" s="13" t="str">
        <f t="shared" si="286"/>
        <v/>
      </c>
      <c r="CC1130" s="13" t="str">
        <f t="shared" si="287"/>
        <v/>
      </c>
      <c r="CD1130" s="32" t="str">
        <f t="shared" si="288"/>
        <v/>
      </c>
      <c r="CF1130" s="52" t="str">
        <f t="shared" si="281"/>
        <v/>
      </c>
      <c r="CH1130" s="19" t="str">
        <f>IF($CF1130="", "", COUNTIF($CF$12:$CF$1210, "&gt;"&amp;$CF1130)+1+COUNTIF($CF$12:$CF1130, $CF1130)-1)</f>
        <v/>
      </c>
      <c r="CJ1130" s="19" t="str">
        <f t="shared" si="282"/>
        <v/>
      </c>
      <c r="CL1130" s="87" t="str">
        <f t="shared" si="283"/>
        <v/>
      </c>
    </row>
    <row r="1131" spans="1:90" x14ac:dyDescent="0.25">
      <c r="A1131" s="11" t="s">
        <v>0</v>
      </c>
      <c r="B1131" s="5"/>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7"/>
      <c r="AF1131" s="11" t="s">
        <v>0</v>
      </c>
      <c r="AG1131" s="12"/>
      <c r="AH1131" s="12"/>
      <c r="AI1131" s="12"/>
      <c r="AJ1131" s="12"/>
      <c r="AK1131" s="12"/>
      <c r="AL1131" s="12"/>
      <c r="AM1131" s="12"/>
      <c r="AN1131" s="12"/>
      <c r="AO1131" s="12"/>
      <c r="AP1131" s="12"/>
      <c r="AQ1131" s="12"/>
      <c r="AR1131" s="12"/>
      <c r="AS1131" s="12"/>
      <c r="AT1131" s="12"/>
      <c r="AU1131" s="12"/>
      <c r="AV1131" s="12"/>
      <c r="AW1131" s="12"/>
      <c r="AX1131" s="12"/>
      <c r="AY1131" s="12"/>
      <c r="AZ1131" s="37" t="str">
        <f t="shared" si="273"/>
        <v/>
      </c>
      <c r="BA1131" s="13" t="str" cm="1">
        <f t="array" ref="BA1131">IF(BA$10="", "", IF(IFERROR(INDEX($B1131:$AE1131, $BK1131, MATCH(BA$10, $B$11:$AE$11, 0)), "")="", "", IFERROR(VALUE(INDEX($B1131:$AE1131, $BK1131, MATCH(BA$10, $B$11:$AE$11, 0))), "")))</f>
        <v/>
      </c>
      <c r="BB1131" s="13" t="str" cm="1">
        <f t="array" ref="BB1131">IF(BB$10="", "", IF(IFERROR(INDEX($B1131:$AE1131, $BK1131, MATCH(BB$10, $B$11:$AE$11, 0)), "")="", "", IFERROR(VALUE(INDEX($B1131:$AE1131, $BK1131, MATCH(BB$10, $B$11:$AE$11, 0))), "")))</f>
        <v/>
      </c>
      <c r="BC1131" s="13" t="str" cm="1">
        <f t="array" ref="BC1131">IF(BC$10="", "", IF(IFERROR(INDEX($B1131:$AE1131, $BK1131, MATCH(BC$10, $B$11:$AE$11, 0)), "")="", "", IFERROR(VALUE(INDEX($B1131:$AE1131, $BK1131, MATCH(BC$10, $B$11:$AE$11, 0))), "")))</f>
        <v/>
      </c>
      <c r="BD1131" s="13" t="str" cm="1">
        <f t="array" ref="BD1131">IF(BD$10="", "", IF(IFERROR(INDEX($B1131:$AE1131, $BK1131, MATCH(BD$10, $B$11:$AE$11, 0)), "")="", "", IFERROR(VALUE(INDEX($B1131:$AE1131, $BK1131, MATCH(BD$10, $B$11:$AE$11, 0))), "")))</f>
        <v/>
      </c>
      <c r="BE1131" s="32" t="str" cm="1">
        <f t="array" ref="BE1131">IF(BE$10="", "", IF(IFERROR(INDEX($B1131:$AE1131, $BK1131, MATCH(BE$10, $B$11:$AE$11, 0)), "")="", "", IFERROR(VALUE(INDEX($B1131:$AE1131, $BK1131, MATCH(BE$10, $B$11:$AE$11, 0))), "")))</f>
        <v/>
      </c>
      <c r="BF1131" s="12"/>
      <c r="BG1131" s="44" t="str" cm="1">
        <f t="array" ref="BG1131">IF(BG$10="", "", IF(IFERROR(INDEX($B1131:$AE1131, $BK1131, MATCH(BG$10, $B$11:$AE$11, 0)), "")="", "", IFERROR(LEFT(INDEX($B1131:$AE1131, $BK1131, MATCH(BG$10, $B$11:$AE$11, 0)), 70), "")))</f>
        <v/>
      </c>
      <c r="BH1131" s="12"/>
      <c r="BI1131" s="44" t="str" cm="1">
        <f t="array" ref="BI1131">IF(BI$10="", "", IF(IFERROR(INDEX($B1131:$AE1131, $BK1131, MATCH(BI$10, $B$11:$AE$11, 0)), "")="", "", IFERROR(INDEX($B1131:$AE1131, $BK1131, MATCH(BI$10, $B$11:$AE$11, 0)), "")))</f>
        <v/>
      </c>
      <c r="BJ1131" s="12"/>
      <c r="BN1131" s="19" t="str" cm="1">
        <f t="array" ref="BN1131">IF($AZ$10="", "", IF(IFERROR(INDEX($B1131:$AE1131, $BK1131, MATCH($AZ$10, $B$11:$AE$11, 0)), "")="", "", IFERROR(INDEX($B1131:$AE1131, $BK1131, MATCH($AZ$10, $B$11:$AE$11, 0)), "")))</f>
        <v/>
      </c>
      <c r="BO1131" s="19" t="str">
        <f t="shared" si="274"/>
        <v/>
      </c>
      <c r="BP1131" s="19" t="str">
        <f t="shared" si="275"/>
        <v/>
      </c>
      <c r="BQ1131" s="19" t="str">
        <f t="shared" si="276"/>
        <v/>
      </c>
      <c r="BR1131" s="30" t="str">
        <f t="shared" si="277"/>
        <v/>
      </c>
      <c r="BS1131" s="19" t="str">
        <f t="shared" si="278"/>
        <v/>
      </c>
      <c r="BT1131" s="40" t="str" cm="1">
        <f t="array" ref="BT1131">IFERROR(DATE(INDEX($BQ1131:$BS1131, $BK1131, MATCH($BN$5, $BQ$10:$BS$10, 0)), INDEX($BQ1131:$BS1131, $BK1131, MATCH($BN$4, $BQ$10:$BS$10, 0)), INDEX($BQ1131:$BS1131, $BK1131, MATCH($BN$3, $BQ$10:$BS$10, 0))), "")</f>
        <v/>
      </c>
      <c r="BV1131" s="19" t="str">
        <f t="shared" si="279"/>
        <v/>
      </c>
      <c r="BX1131" s="19" t="str">
        <f t="shared" si="280"/>
        <v/>
      </c>
      <c r="BZ1131" s="30" t="str">
        <f t="shared" si="284"/>
        <v/>
      </c>
      <c r="CA1131" s="13" t="str">
        <f t="shared" si="285"/>
        <v/>
      </c>
      <c r="CB1131" s="13" t="str">
        <f t="shared" si="286"/>
        <v/>
      </c>
      <c r="CC1131" s="13" t="str">
        <f t="shared" si="287"/>
        <v/>
      </c>
      <c r="CD1131" s="32" t="str">
        <f t="shared" si="288"/>
        <v/>
      </c>
      <c r="CF1131" s="52" t="str">
        <f t="shared" si="281"/>
        <v/>
      </c>
      <c r="CH1131" s="19" t="str">
        <f>IF($CF1131="", "", COUNTIF($CF$12:$CF$1210, "&gt;"&amp;$CF1131)+1+COUNTIF($CF$12:$CF1131, $CF1131)-1)</f>
        <v/>
      </c>
      <c r="CJ1131" s="19" t="str">
        <f t="shared" si="282"/>
        <v/>
      </c>
      <c r="CL1131" s="87" t="str">
        <f t="shared" si="283"/>
        <v/>
      </c>
    </row>
    <row r="1132" spans="1:90" x14ac:dyDescent="0.25">
      <c r="A1132" s="11" t="s">
        <v>0</v>
      </c>
      <c r="B1132" s="5"/>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7"/>
      <c r="AF1132" s="11" t="s">
        <v>0</v>
      </c>
      <c r="AG1132" s="12"/>
      <c r="AH1132" s="12"/>
      <c r="AI1132" s="12"/>
      <c r="AJ1132" s="12"/>
      <c r="AK1132" s="12"/>
      <c r="AL1132" s="12"/>
      <c r="AM1132" s="12"/>
      <c r="AN1132" s="12"/>
      <c r="AO1132" s="12"/>
      <c r="AP1132" s="12"/>
      <c r="AQ1132" s="12"/>
      <c r="AR1132" s="12"/>
      <c r="AS1132" s="12"/>
      <c r="AT1132" s="12"/>
      <c r="AU1132" s="12"/>
      <c r="AV1132" s="12"/>
      <c r="AW1132" s="12"/>
      <c r="AX1132" s="12"/>
      <c r="AY1132" s="12"/>
      <c r="AZ1132" s="37" t="str">
        <f t="shared" si="273"/>
        <v/>
      </c>
      <c r="BA1132" s="13" t="str" cm="1">
        <f t="array" ref="BA1132">IF(BA$10="", "", IF(IFERROR(INDEX($B1132:$AE1132, $BK1132, MATCH(BA$10, $B$11:$AE$11, 0)), "")="", "", IFERROR(VALUE(INDEX($B1132:$AE1132, $BK1132, MATCH(BA$10, $B$11:$AE$11, 0))), "")))</f>
        <v/>
      </c>
      <c r="BB1132" s="13" t="str" cm="1">
        <f t="array" ref="BB1132">IF(BB$10="", "", IF(IFERROR(INDEX($B1132:$AE1132, $BK1132, MATCH(BB$10, $B$11:$AE$11, 0)), "")="", "", IFERROR(VALUE(INDEX($B1132:$AE1132, $BK1132, MATCH(BB$10, $B$11:$AE$11, 0))), "")))</f>
        <v/>
      </c>
      <c r="BC1132" s="13" t="str" cm="1">
        <f t="array" ref="BC1132">IF(BC$10="", "", IF(IFERROR(INDEX($B1132:$AE1132, $BK1132, MATCH(BC$10, $B$11:$AE$11, 0)), "")="", "", IFERROR(VALUE(INDEX($B1132:$AE1132, $BK1132, MATCH(BC$10, $B$11:$AE$11, 0))), "")))</f>
        <v/>
      </c>
      <c r="BD1132" s="13" t="str" cm="1">
        <f t="array" ref="BD1132">IF(BD$10="", "", IF(IFERROR(INDEX($B1132:$AE1132, $BK1132, MATCH(BD$10, $B$11:$AE$11, 0)), "")="", "", IFERROR(VALUE(INDEX($B1132:$AE1132, $BK1132, MATCH(BD$10, $B$11:$AE$11, 0))), "")))</f>
        <v/>
      </c>
      <c r="BE1132" s="32" t="str" cm="1">
        <f t="array" ref="BE1132">IF(BE$10="", "", IF(IFERROR(INDEX($B1132:$AE1132, $BK1132, MATCH(BE$10, $B$11:$AE$11, 0)), "")="", "", IFERROR(VALUE(INDEX($B1132:$AE1132, $BK1132, MATCH(BE$10, $B$11:$AE$11, 0))), "")))</f>
        <v/>
      </c>
      <c r="BF1132" s="12"/>
      <c r="BG1132" s="44" t="str" cm="1">
        <f t="array" ref="BG1132">IF(BG$10="", "", IF(IFERROR(INDEX($B1132:$AE1132, $BK1132, MATCH(BG$10, $B$11:$AE$11, 0)), "")="", "", IFERROR(LEFT(INDEX($B1132:$AE1132, $BK1132, MATCH(BG$10, $B$11:$AE$11, 0)), 70), "")))</f>
        <v/>
      </c>
      <c r="BH1132" s="12"/>
      <c r="BI1132" s="44" t="str" cm="1">
        <f t="array" ref="BI1132">IF(BI$10="", "", IF(IFERROR(INDEX($B1132:$AE1132, $BK1132, MATCH(BI$10, $B$11:$AE$11, 0)), "")="", "", IFERROR(INDEX($B1132:$AE1132, $BK1132, MATCH(BI$10, $B$11:$AE$11, 0)), "")))</f>
        <v/>
      </c>
      <c r="BJ1132" s="12"/>
      <c r="BN1132" s="19" t="str" cm="1">
        <f t="array" ref="BN1132">IF($AZ$10="", "", IF(IFERROR(INDEX($B1132:$AE1132, $BK1132, MATCH($AZ$10, $B$11:$AE$11, 0)), "")="", "", IFERROR(INDEX($B1132:$AE1132, $BK1132, MATCH($AZ$10, $B$11:$AE$11, 0)), "")))</f>
        <v/>
      </c>
      <c r="BO1132" s="19" t="str">
        <f t="shared" si="274"/>
        <v/>
      </c>
      <c r="BP1132" s="19" t="str">
        <f t="shared" si="275"/>
        <v/>
      </c>
      <c r="BQ1132" s="19" t="str">
        <f t="shared" si="276"/>
        <v/>
      </c>
      <c r="BR1132" s="30" t="str">
        <f t="shared" si="277"/>
        <v/>
      </c>
      <c r="BS1132" s="19" t="str">
        <f t="shared" si="278"/>
        <v/>
      </c>
      <c r="BT1132" s="40" t="str" cm="1">
        <f t="array" ref="BT1132">IFERROR(DATE(INDEX($BQ1132:$BS1132, $BK1132, MATCH($BN$5, $BQ$10:$BS$10, 0)), INDEX($BQ1132:$BS1132, $BK1132, MATCH($BN$4, $BQ$10:$BS$10, 0)), INDEX($BQ1132:$BS1132, $BK1132, MATCH($BN$3, $BQ$10:$BS$10, 0))), "")</f>
        <v/>
      </c>
      <c r="BV1132" s="19" t="str">
        <f t="shared" si="279"/>
        <v/>
      </c>
      <c r="BX1132" s="19" t="str">
        <f t="shared" si="280"/>
        <v/>
      </c>
      <c r="BZ1132" s="30" t="str">
        <f t="shared" si="284"/>
        <v/>
      </c>
      <c r="CA1132" s="13" t="str">
        <f t="shared" si="285"/>
        <v/>
      </c>
      <c r="CB1132" s="13" t="str">
        <f t="shared" si="286"/>
        <v/>
      </c>
      <c r="CC1132" s="13" t="str">
        <f t="shared" si="287"/>
        <v/>
      </c>
      <c r="CD1132" s="32" t="str">
        <f t="shared" si="288"/>
        <v/>
      </c>
      <c r="CF1132" s="52" t="str">
        <f t="shared" si="281"/>
        <v/>
      </c>
      <c r="CH1132" s="19" t="str">
        <f>IF($CF1132="", "", COUNTIF($CF$12:$CF$1210, "&gt;"&amp;$CF1132)+1+COUNTIF($CF$12:$CF1132, $CF1132)-1)</f>
        <v/>
      </c>
      <c r="CJ1132" s="19" t="str">
        <f t="shared" si="282"/>
        <v/>
      </c>
      <c r="CL1132" s="87" t="str">
        <f t="shared" si="283"/>
        <v/>
      </c>
    </row>
    <row r="1133" spans="1:90" x14ac:dyDescent="0.25">
      <c r="A1133" s="11" t="s">
        <v>0</v>
      </c>
      <c r="B1133" s="5"/>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7"/>
      <c r="AF1133" s="11" t="s">
        <v>0</v>
      </c>
      <c r="AG1133" s="12"/>
      <c r="AH1133" s="12"/>
      <c r="AI1133" s="12"/>
      <c r="AJ1133" s="12"/>
      <c r="AK1133" s="12"/>
      <c r="AL1133" s="12"/>
      <c r="AM1133" s="12"/>
      <c r="AN1133" s="12"/>
      <c r="AO1133" s="12"/>
      <c r="AP1133" s="12"/>
      <c r="AQ1133" s="12"/>
      <c r="AR1133" s="12"/>
      <c r="AS1133" s="12"/>
      <c r="AT1133" s="12"/>
      <c r="AU1133" s="12"/>
      <c r="AV1133" s="12"/>
      <c r="AW1133" s="12"/>
      <c r="AX1133" s="12"/>
      <c r="AY1133" s="12"/>
      <c r="AZ1133" s="37" t="str">
        <f t="shared" si="273"/>
        <v/>
      </c>
      <c r="BA1133" s="13" t="str" cm="1">
        <f t="array" ref="BA1133">IF(BA$10="", "", IF(IFERROR(INDEX($B1133:$AE1133, $BK1133, MATCH(BA$10, $B$11:$AE$11, 0)), "")="", "", IFERROR(VALUE(INDEX($B1133:$AE1133, $BK1133, MATCH(BA$10, $B$11:$AE$11, 0))), "")))</f>
        <v/>
      </c>
      <c r="BB1133" s="13" t="str" cm="1">
        <f t="array" ref="BB1133">IF(BB$10="", "", IF(IFERROR(INDEX($B1133:$AE1133, $BK1133, MATCH(BB$10, $B$11:$AE$11, 0)), "")="", "", IFERROR(VALUE(INDEX($B1133:$AE1133, $BK1133, MATCH(BB$10, $B$11:$AE$11, 0))), "")))</f>
        <v/>
      </c>
      <c r="BC1133" s="13" t="str" cm="1">
        <f t="array" ref="BC1133">IF(BC$10="", "", IF(IFERROR(INDEX($B1133:$AE1133, $BK1133, MATCH(BC$10, $B$11:$AE$11, 0)), "")="", "", IFERROR(VALUE(INDEX($B1133:$AE1133, $BK1133, MATCH(BC$10, $B$11:$AE$11, 0))), "")))</f>
        <v/>
      </c>
      <c r="BD1133" s="13" t="str" cm="1">
        <f t="array" ref="BD1133">IF(BD$10="", "", IF(IFERROR(INDEX($B1133:$AE1133, $BK1133, MATCH(BD$10, $B$11:$AE$11, 0)), "")="", "", IFERROR(VALUE(INDEX($B1133:$AE1133, $BK1133, MATCH(BD$10, $B$11:$AE$11, 0))), "")))</f>
        <v/>
      </c>
      <c r="BE1133" s="32" t="str" cm="1">
        <f t="array" ref="BE1133">IF(BE$10="", "", IF(IFERROR(INDEX($B1133:$AE1133, $BK1133, MATCH(BE$10, $B$11:$AE$11, 0)), "")="", "", IFERROR(VALUE(INDEX($B1133:$AE1133, $BK1133, MATCH(BE$10, $B$11:$AE$11, 0))), "")))</f>
        <v/>
      </c>
      <c r="BF1133" s="12"/>
      <c r="BG1133" s="44" t="str" cm="1">
        <f t="array" ref="BG1133">IF(BG$10="", "", IF(IFERROR(INDEX($B1133:$AE1133, $BK1133, MATCH(BG$10, $B$11:$AE$11, 0)), "")="", "", IFERROR(LEFT(INDEX($B1133:$AE1133, $BK1133, MATCH(BG$10, $B$11:$AE$11, 0)), 70), "")))</f>
        <v/>
      </c>
      <c r="BH1133" s="12"/>
      <c r="BI1133" s="44" t="str" cm="1">
        <f t="array" ref="BI1133">IF(BI$10="", "", IF(IFERROR(INDEX($B1133:$AE1133, $BK1133, MATCH(BI$10, $B$11:$AE$11, 0)), "")="", "", IFERROR(INDEX($B1133:$AE1133, $BK1133, MATCH(BI$10, $B$11:$AE$11, 0)), "")))</f>
        <v/>
      </c>
      <c r="BJ1133" s="12"/>
      <c r="BN1133" s="19" t="str" cm="1">
        <f t="array" ref="BN1133">IF($AZ$10="", "", IF(IFERROR(INDEX($B1133:$AE1133, $BK1133, MATCH($AZ$10, $B$11:$AE$11, 0)), "")="", "", IFERROR(INDEX($B1133:$AE1133, $BK1133, MATCH($AZ$10, $B$11:$AE$11, 0)), "")))</f>
        <v/>
      </c>
      <c r="BO1133" s="19" t="str">
        <f t="shared" si="274"/>
        <v/>
      </c>
      <c r="BP1133" s="19" t="str">
        <f t="shared" si="275"/>
        <v/>
      </c>
      <c r="BQ1133" s="19" t="str">
        <f t="shared" si="276"/>
        <v/>
      </c>
      <c r="BR1133" s="30" t="str">
        <f t="shared" si="277"/>
        <v/>
      </c>
      <c r="BS1133" s="19" t="str">
        <f t="shared" si="278"/>
        <v/>
      </c>
      <c r="BT1133" s="40" t="str" cm="1">
        <f t="array" ref="BT1133">IFERROR(DATE(INDEX($BQ1133:$BS1133, $BK1133, MATCH($BN$5, $BQ$10:$BS$10, 0)), INDEX($BQ1133:$BS1133, $BK1133, MATCH($BN$4, $BQ$10:$BS$10, 0)), INDEX($BQ1133:$BS1133, $BK1133, MATCH($BN$3, $BQ$10:$BS$10, 0))), "")</f>
        <v/>
      </c>
      <c r="BV1133" s="19" t="str">
        <f t="shared" si="279"/>
        <v/>
      </c>
      <c r="BX1133" s="19" t="str">
        <f t="shared" si="280"/>
        <v/>
      </c>
      <c r="BZ1133" s="30" t="str">
        <f t="shared" si="284"/>
        <v/>
      </c>
      <c r="CA1133" s="13" t="str">
        <f t="shared" si="285"/>
        <v/>
      </c>
      <c r="CB1133" s="13" t="str">
        <f t="shared" si="286"/>
        <v/>
      </c>
      <c r="CC1133" s="13" t="str">
        <f t="shared" si="287"/>
        <v/>
      </c>
      <c r="CD1133" s="32" t="str">
        <f t="shared" si="288"/>
        <v/>
      </c>
      <c r="CF1133" s="52" t="str">
        <f t="shared" si="281"/>
        <v/>
      </c>
      <c r="CH1133" s="19" t="str">
        <f>IF($CF1133="", "", COUNTIF($CF$12:$CF$1210, "&gt;"&amp;$CF1133)+1+COUNTIF($CF$12:$CF1133, $CF1133)-1)</f>
        <v/>
      </c>
      <c r="CJ1133" s="19" t="str">
        <f t="shared" si="282"/>
        <v/>
      </c>
      <c r="CL1133" s="87" t="str">
        <f t="shared" si="283"/>
        <v/>
      </c>
    </row>
    <row r="1134" spans="1:90" x14ac:dyDescent="0.25">
      <c r="A1134" s="11" t="s">
        <v>0</v>
      </c>
      <c r="B1134" s="5"/>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7"/>
      <c r="AF1134" s="11" t="s">
        <v>0</v>
      </c>
      <c r="AG1134" s="12"/>
      <c r="AH1134" s="12"/>
      <c r="AI1134" s="12"/>
      <c r="AJ1134" s="12"/>
      <c r="AK1134" s="12"/>
      <c r="AL1134" s="12"/>
      <c r="AM1134" s="12"/>
      <c r="AN1134" s="12"/>
      <c r="AO1134" s="12"/>
      <c r="AP1134" s="12"/>
      <c r="AQ1134" s="12"/>
      <c r="AR1134" s="12"/>
      <c r="AS1134" s="12"/>
      <c r="AT1134" s="12"/>
      <c r="AU1134" s="12"/>
      <c r="AV1134" s="12"/>
      <c r="AW1134" s="12"/>
      <c r="AX1134" s="12"/>
      <c r="AY1134" s="12"/>
      <c r="AZ1134" s="37" t="str">
        <f t="shared" si="273"/>
        <v/>
      </c>
      <c r="BA1134" s="13" t="str" cm="1">
        <f t="array" ref="BA1134">IF(BA$10="", "", IF(IFERROR(INDEX($B1134:$AE1134, $BK1134, MATCH(BA$10, $B$11:$AE$11, 0)), "")="", "", IFERROR(VALUE(INDEX($B1134:$AE1134, $BK1134, MATCH(BA$10, $B$11:$AE$11, 0))), "")))</f>
        <v/>
      </c>
      <c r="BB1134" s="13" t="str" cm="1">
        <f t="array" ref="BB1134">IF(BB$10="", "", IF(IFERROR(INDEX($B1134:$AE1134, $BK1134, MATCH(BB$10, $B$11:$AE$11, 0)), "")="", "", IFERROR(VALUE(INDEX($B1134:$AE1134, $BK1134, MATCH(BB$10, $B$11:$AE$11, 0))), "")))</f>
        <v/>
      </c>
      <c r="BC1134" s="13" t="str" cm="1">
        <f t="array" ref="BC1134">IF(BC$10="", "", IF(IFERROR(INDEX($B1134:$AE1134, $BK1134, MATCH(BC$10, $B$11:$AE$11, 0)), "")="", "", IFERROR(VALUE(INDEX($B1134:$AE1134, $BK1134, MATCH(BC$10, $B$11:$AE$11, 0))), "")))</f>
        <v/>
      </c>
      <c r="BD1134" s="13" t="str" cm="1">
        <f t="array" ref="BD1134">IF(BD$10="", "", IF(IFERROR(INDEX($B1134:$AE1134, $BK1134, MATCH(BD$10, $B$11:$AE$11, 0)), "")="", "", IFERROR(VALUE(INDEX($B1134:$AE1134, $BK1134, MATCH(BD$10, $B$11:$AE$11, 0))), "")))</f>
        <v/>
      </c>
      <c r="BE1134" s="32" t="str" cm="1">
        <f t="array" ref="BE1134">IF(BE$10="", "", IF(IFERROR(INDEX($B1134:$AE1134, $BK1134, MATCH(BE$10, $B$11:$AE$11, 0)), "")="", "", IFERROR(VALUE(INDEX($B1134:$AE1134, $BK1134, MATCH(BE$10, $B$11:$AE$11, 0))), "")))</f>
        <v/>
      </c>
      <c r="BF1134" s="12"/>
      <c r="BG1134" s="44" t="str" cm="1">
        <f t="array" ref="BG1134">IF(BG$10="", "", IF(IFERROR(INDEX($B1134:$AE1134, $BK1134, MATCH(BG$10, $B$11:$AE$11, 0)), "")="", "", IFERROR(LEFT(INDEX($B1134:$AE1134, $BK1134, MATCH(BG$10, $B$11:$AE$11, 0)), 70), "")))</f>
        <v/>
      </c>
      <c r="BH1134" s="12"/>
      <c r="BI1134" s="44" t="str" cm="1">
        <f t="array" ref="BI1134">IF(BI$10="", "", IF(IFERROR(INDEX($B1134:$AE1134, $BK1134, MATCH(BI$10, $B$11:$AE$11, 0)), "")="", "", IFERROR(INDEX($B1134:$AE1134, $BK1134, MATCH(BI$10, $B$11:$AE$11, 0)), "")))</f>
        <v/>
      </c>
      <c r="BJ1134" s="12"/>
      <c r="BN1134" s="19" t="str" cm="1">
        <f t="array" ref="BN1134">IF($AZ$10="", "", IF(IFERROR(INDEX($B1134:$AE1134, $BK1134, MATCH($AZ$10, $B$11:$AE$11, 0)), "")="", "", IFERROR(INDEX($B1134:$AE1134, $BK1134, MATCH($AZ$10, $B$11:$AE$11, 0)), "")))</f>
        <v/>
      </c>
      <c r="BO1134" s="19" t="str">
        <f t="shared" si="274"/>
        <v/>
      </c>
      <c r="BP1134" s="19" t="str">
        <f t="shared" si="275"/>
        <v/>
      </c>
      <c r="BQ1134" s="19" t="str">
        <f t="shared" si="276"/>
        <v/>
      </c>
      <c r="BR1134" s="30" t="str">
        <f t="shared" si="277"/>
        <v/>
      </c>
      <c r="BS1134" s="19" t="str">
        <f t="shared" si="278"/>
        <v/>
      </c>
      <c r="BT1134" s="40" t="str" cm="1">
        <f t="array" ref="BT1134">IFERROR(DATE(INDEX($BQ1134:$BS1134, $BK1134, MATCH($BN$5, $BQ$10:$BS$10, 0)), INDEX($BQ1134:$BS1134, $BK1134, MATCH($BN$4, $BQ$10:$BS$10, 0)), INDEX($BQ1134:$BS1134, $BK1134, MATCH($BN$3, $BQ$10:$BS$10, 0))), "")</f>
        <v/>
      </c>
      <c r="BV1134" s="19" t="str">
        <f t="shared" si="279"/>
        <v/>
      </c>
      <c r="BX1134" s="19" t="str">
        <f t="shared" si="280"/>
        <v/>
      </c>
      <c r="BZ1134" s="30" t="str">
        <f t="shared" si="284"/>
        <v/>
      </c>
      <c r="CA1134" s="13" t="str">
        <f t="shared" si="285"/>
        <v/>
      </c>
      <c r="CB1134" s="13" t="str">
        <f t="shared" si="286"/>
        <v/>
      </c>
      <c r="CC1134" s="13" t="str">
        <f t="shared" si="287"/>
        <v/>
      </c>
      <c r="CD1134" s="32" t="str">
        <f t="shared" si="288"/>
        <v/>
      </c>
      <c r="CF1134" s="52" t="str">
        <f t="shared" si="281"/>
        <v/>
      </c>
      <c r="CH1134" s="19" t="str">
        <f>IF($CF1134="", "", COUNTIF($CF$12:$CF$1210, "&gt;"&amp;$CF1134)+1+COUNTIF($CF$12:$CF1134, $CF1134)-1)</f>
        <v/>
      </c>
      <c r="CJ1134" s="19" t="str">
        <f t="shared" si="282"/>
        <v/>
      </c>
      <c r="CL1134" s="87" t="str">
        <f t="shared" si="283"/>
        <v/>
      </c>
    </row>
    <row r="1135" spans="1:90" x14ac:dyDescent="0.25">
      <c r="A1135" s="11" t="s">
        <v>0</v>
      </c>
      <c r="B1135" s="5"/>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7"/>
      <c r="AF1135" s="11" t="s">
        <v>0</v>
      </c>
      <c r="AG1135" s="12"/>
      <c r="AH1135" s="12"/>
      <c r="AI1135" s="12"/>
      <c r="AJ1135" s="12"/>
      <c r="AK1135" s="12"/>
      <c r="AL1135" s="12"/>
      <c r="AM1135" s="12"/>
      <c r="AN1135" s="12"/>
      <c r="AO1135" s="12"/>
      <c r="AP1135" s="12"/>
      <c r="AQ1135" s="12"/>
      <c r="AR1135" s="12"/>
      <c r="AS1135" s="12"/>
      <c r="AT1135" s="12"/>
      <c r="AU1135" s="12"/>
      <c r="AV1135" s="12"/>
      <c r="AW1135" s="12"/>
      <c r="AX1135" s="12"/>
      <c r="AY1135" s="12"/>
      <c r="AZ1135" s="37" t="str">
        <f t="shared" si="273"/>
        <v/>
      </c>
      <c r="BA1135" s="13" t="str" cm="1">
        <f t="array" ref="BA1135">IF(BA$10="", "", IF(IFERROR(INDEX($B1135:$AE1135, $BK1135, MATCH(BA$10, $B$11:$AE$11, 0)), "")="", "", IFERROR(VALUE(INDEX($B1135:$AE1135, $BK1135, MATCH(BA$10, $B$11:$AE$11, 0))), "")))</f>
        <v/>
      </c>
      <c r="BB1135" s="13" t="str" cm="1">
        <f t="array" ref="BB1135">IF(BB$10="", "", IF(IFERROR(INDEX($B1135:$AE1135, $BK1135, MATCH(BB$10, $B$11:$AE$11, 0)), "")="", "", IFERROR(VALUE(INDEX($B1135:$AE1135, $BK1135, MATCH(BB$10, $B$11:$AE$11, 0))), "")))</f>
        <v/>
      </c>
      <c r="BC1135" s="13" t="str" cm="1">
        <f t="array" ref="BC1135">IF(BC$10="", "", IF(IFERROR(INDEX($B1135:$AE1135, $BK1135, MATCH(BC$10, $B$11:$AE$11, 0)), "")="", "", IFERROR(VALUE(INDEX($B1135:$AE1135, $BK1135, MATCH(BC$10, $B$11:$AE$11, 0))), "")))</f>
        <v/>
      </c>
      <c r="BD1135" s="13" t="str" cm="1">
        <f t="array" ref="BD1135">IF(BD$10="", "", IF(IFERROR(INDEX($B1135:$AE1135, $BK1135, MATCH(BD$10, $B$11:$AE$11, 0)), "")="", "", IFERROR(VALUE(INDEX($B1135:$AE1135, $BK1135, MATCH(BD$10, $B$11:$AE$11, 0))), "")))</f>
        <v/>
      </c>
      <c r="BE1135" s="32" t="str" cm="1">
        <f t="array" ref="BE1135">IF(BE$10="", "", IF(IFERROR(INDEX($B1135:$AE1135, $BK1135, MATCH(BE$10, $B$11:$AE$11, 0)), "")="", "", IFERROR(VALUE(INDEX($B1135:$AE1135, $BK1135, MATCH(BE$10, $B$11:$AE$11, 0))), "")))</f>
        <v/>
      </c>
      <c r="BF1135" s="12"/>
      <c r="BG1135" s="44" t="str" cm="1">
        <f t="array" ref="BG1135">IF(BG$10="", "", IF(IFERROR(INDEX($B1135:$AE1135, $BK1135, MATCH(BG$10, $B$11:$AE$11, 0)), "")="", "", IFERROR(LEFT(INDEX($B1135:$AE1135, $BK1135, MATCH(BG$10, $B$11:$AE$11, 0)), 70), "")))</f>
        <v/>
      </c>
      <c r="BH1135" s="12"/>
      <c r="BI1135" s="44" t="str" cm="1">
        <f t="array" ref="BI1135">IF(BI$10="", "", IF(IFERROR(INDEX($B1135:$AE1135, $BK1135, MATCH(BI$10, $B$11:$AE$11, 0)), "")="", "", IFERROR(INDEX($B1135:$AE1135, $BK1135, MATCH(BI$10, $B$11:$AE$11, 0)), "")))</f>
        <v/>
      </c>
      <c r="BJ1135" s="12"/>
      <c r="BN1135" s="19" t="str" cm="1">
        <f t="array" ref="BN1135">IF($AZ$10="", "", IF(IFERROR(INDEX($B1135:$AE1135, $BK1135, MATCH($AZ$10, $B$11:$AE$11, 0)), "")="", "", IFERROR(INDEX($B1135:$AE1135, $BK1135, MATCH($AZ$10, $B$11:$AE$11, 0)), "")))</f>
        <v/>
      </c>
      <c r="BO1135" s="19" t="str">
        <f t="shared" si="274"/>
        <v/>
      </c>
      <c r="BP1135" s="19" t="str">
        <f t="shared" si="275"/>
        <v/>
      </c>
      <c r="BQ1135" s="19" t="str">
        <f t="shared" si="276"/>
        <v/>
      </c>
      <c r="BR1135" s="30" t="str">
        <f t="shared" si="277"/>
        <v/>
      </c>
      <c r="BS1135" s="19" t="str">
        <f t="shared" si="278"/>
        <v/>
      </c>
      <c r="BT1135" s="40" t="str" cm="1">
        <f t="array" ref="BT1135">IFERROR(DATE(INDEX($BQ1135:$BS1135, $BK1135, MATCH($BN$5, $BQ$10:$BS$10, 0)), INDEX($BQ1135:$BS1135, $BK1135, MATCH($BN$4, $BQ$10:$BS$10, 0)), INDEX($BQ1135:$BS1135, $BK1135, MATCH($BN$3, $BQ$10:$BS$10, 0))), "")</f>
        <v/>
      </c>
      <c r="BV1135" s="19" t="str">
        <f t="shared" si="279"/>
        <v/>
      </c>
      <c r="BX1135" s="19" t="str">
        <f t="shared" si="280"/>
        <v/>
      </c>
      <c r="BZ1135" s="30" t="str">
        <f t="shared" si="284"/>
        <v/>
      </c>
      <c r="CA1135" s="13" t="str">
        <f t="shared" si="285"/>
        <v/>
      </c>
      <c r="CB1135" s="13" t="str">
        <f t="shared" si="286"/>
        <v/>
      </c>
      <c r="CC1135" s="13" t="str">
        <f t="shared" si="287"/>
        <v/>
      </c>
      <c r="CD1135" s="32" t="str">
        <f t="shared" si="288"/>
        <v/>
      </c>
      <c r="CF1135" s="52" t="str">
        <f t="shared" si="281"/>
        <v/>
      </c>
      <c r="CH1135" s="19" t="str">
        <f>IF($CF1135="", "", COUNTIF($CF$12:$CF$1210, "&gt;"&amp;$CF1135)+1+COUNTIF($CF$12:$CF1135, $CF1135)-1)</f>
        <v/>
      </c>
      <c r="CJ1135" s="19" t="str">
        <f t="shared" si="282"/>
        <v/>
      </c>
      <c r="CL1135" s="87" t="str">
        <f t="shared" si="283"/>
        <v/>
      </c>
    </row>
    <row r="1136" spans="1:90" x14ac:dyDescent="0.25">
      <c r="A1136" s="11" t="s">
        <v>0</v>
      </c>
      <c r="B1136" s="5"/>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7"/>
      <c r="AF1136" s="11" t="s">
        <v>0</v>
      </c>
      <c r="AG1136" s="12"/>
      <c r="AH1136" s="12"/>
      <c r="AI1136" s="12"/>
      <c r="AJ1136" s="12"/>
      <c r="AK1136" s="12"/>
      <c r="AL1136" s="12"/>
      <c r="AM1136" s="12"/>
      <c r="AN1136" s="12"/>
      <c r="AO1136" s="12"/>
      <c r="AP1136" s="12"/>
      <c r="AQ1136" s="12"/>
      <c r="AR1136" s="12"/>
      <c r="AS1136" s="12"/>
      <c r="AT1136" s="12"/>
      <c r="AU1136" s="12"/>
      <c r="AV1136" s="12"/>
      <c r="AW1136" s="12"/>
      <c r="AX1136" s="12"/>
      <c r="AY1136" s="12"/>
      <c r="AZ1136" s="37" t="str">
        <f t="shared" si="273"/>
        <v/>
      </c>
      <c r="BA1136" s="13" t="str" cm="1">
        <f t="array" ref="BA1136">IF(BA$10="", "", IF(IFERROR(INDEX($B1136:$AE1136, $BK1136, MATCH(BA$10, $B$11:$AE$11, 0)), "")="", "", IFERROR(VALUE(INDEX($B1136:$AE1136, $BK1136, MATCH(BA$10, $B$11:$AE$11, 0))), "")))</f>
        <v/>
      </c>
      <c r="BB1136" s="13" t="str" cm="1">
        <f t="array" ref="BB1136">IF(BB$10="", "", IF(IFERROR(INDEX($B1136:$AE1136, $BK1136, MATCH(BB$10, $B$11:$AE$11, 0)), "")="", "", IFERROR(VALUE(INDEX($B1136:$AE1136, $BK1136, MATCH(BB$10, $B$11:$AE$11, 0))), "")))</f>
        <v/>
      </c>
      <c r="BC1136" s="13" t="str" cm="1">
        <f t="array" ref="BC1136">IF(BC$10="", "", IF(IFERROR(INDEX($B1136:$AE1136, $BK1136, MATCH(BC$10, $B$11:$AE$11, 0)), "")="", "", IFERROR(VALUE(INDEX($B1136:$AE1136, $BK1136, MATCH(BC$10, $B$11:$AE$11, 0))), "")))</f>
        <v/>
      </c>
      <c r="BD1136" s="13" t="str" cm="1">
        <f t="array" ref="BD1136">IF(BD$10="", "", IF(IFERROR(INDEX($B1136:$AE1136, $BK1136, MATCH(BD$10, $B$11:$AE$11, 0)), "")="", "", IFERROR(VALUE(INDEX($B1136:$AE1136, $BK1136, MATCH(BD$10, $B$11:$AE$11, 0))), "")))</f>
        <v/>
      </c>
      <c r="BE1136" s="32" t="str" cm="1">
        <f t="array" ref="BE1136">IF(BE$10="", "", IF(IFERROR(INDEX($B1136:$AE1136, $BK1136, MATCH(BE$10, $B$11:$AE$11, 0)), "")="", "", IFERROR(VALUE(INDEX($B1136:$AE1136, $BK1136, MATCH(BE$10, $B$11:$AE$11, 0))), "")))</f>
        <v/>
      </c>
      <c r="BF1136" s="12"/>
      <c r="BG1136" s="44" t="str" cm="1">
        <f t="array" ref="BG1136">IF(BG$10="", "", IF(IFERROR(INDEX($B1136:$AE1136, $BK1136, MATCH(BG$10, $B$11:$AE$11, 0)), "")="", "", IFERROR(LEFT(INDEX($B1136:$AE1136, $BK1136, MATCH(BG$10, $B$11:$AE$11, 0)), 70), "")))</f>
        <v/>
      </c>
      <c r="BH1136" s="12"/>
      <c r="BI1136" s="44" t="str" cm="1">
        <f t="array" ref="BI1136">IF(BI$10="", "", IF(IFERROR(INDEX($B1136:$AE1136, $BK1136, MATCH(BI$10, $B$11:$AE$11, 0)), "")="", "", IFERROR(INDEX($B1136:$AE1136, $BK1136, MATCH(BI$10, $B$11:$AE$11, 0)), "")))</f>
        <v/>
      </c>
      <c r="BJ1136" s="12"/>
      <c r="BN1136" s="19" t="str" cm="1">
        <f t="array" ref="BN1136">IF($AZ$10="", "", IF(IFERROR(INDEX($B1136:$AE1136, $BK1136, MATCH($AZ$10, $B$11:$AE$11, 0)), "")="", "", IFERROR(INDEX($B1136:$AE1136, $BK1136, MATCH($AZ$10, $B$11:$AE$11, 0)), "")))</f>
        <v/>
      </c>
      <c r="BO1136" s="19" t="str">
        <f t="shared" si="274"/>
        <v/>
      </c>
      <c r="BP1136" s="19" t="str">
        <f t="shared" si="275"/>
        <v/>
      </c>
      <c r="BQ1136" s="19" t="str">
        <f t="shared" si="276"/>
        <v/>
      </c>
      <c r="BR1136" s="30" t="str">
        <f t="shared" si="277"/>
        <v/>
      </c>
      <c r="BS1136" s="19" t="str">
        <f t="shared" si="278"/>
        <v/>
      </c>
      <c r="BT1136" s="40" t="str" cm="1">
        <f t="array" ref="BT1136">IFERROR(DATE(INDEX($BQ1136:$BS1136, $BK1136, MATCH($BN$5, $BQ$10:$BS$10, 0)), INDEX($BQ1136:$BS1136, $BK1136, MATCH($BN$4, $BQ$10:$BS$10, 0)), INDEX($BQ1136:$BS1136, $BK1136, MATCH($BN$3, $BQ$10:$BS$10, 0))), "")</f>
        <v/>
      </c>
      <c r="BV1136" s="19" t="str">
        <f t="shared" si="279"/>
        <v/>
      </c>
      <c r="BX1136" s="19" t="str">
        <f t="shared" si="280"/>
        <v/>
      </c>
      <c r="BZ1136" s="30" t="str">
        <f t="shared" si="284"/>
        <v/>
      </c>
      <c r="CA1136" s="13" t="str">
        <f t="shared" si="285"/>
        <v/>
      </c>
      <c r="CB1136" s="13" t="str">
        <f t="shared" si="286"/>
        <v/>
      </c>
      <c r="CC1136" s="13" t="str">
        <f t="shared" si="287"/>
        <v/>
      </c>
      <c r="CD1136" s="32" t="str">
        <f t="shared" si="288"/>
        <v/>
      </c>
      <c r="CF1136" s="52" t="str">
        <f t="shared" si="281"/>
        <v/>
      </c>
      <c r="CH1136" s="19" t="str">
        <f>IF($CF1136="", "", COUNTIF($CF$12:$CF$1210, "&gt;"&amp;$CF1136)+1+COUNTIF($CF$12:$CF1136, $CF1136)-1)</f>
        <v/>
      </c>
      <c r="CJ1136" s="19" t="str">
        <f t="shared" si="282"/>
        <v/>
      </c>
      <c r="CL1136" s="87" t="str">
        <f t="shared" si="283"/>
        <v/>
      </c>
    </row>
    <row r="1137" spans="1:90" x14ac:dyDescent="0.25">
      <c r="A1137" s="11" t="s">
        <v>0</v>
      </c>
      <c r="B1137" s="5"/>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7"/>
      <c r="AF1137" s="11" t="s">
        <v>0</v>
      </c>
      <c r="AG1137" s="12"/>
      <c r="AH1137" s="12"/>
      <c r="AI1137" s="12"/>
      <c r="AJ1137" s="12"/>
      <c r="AK1137" s="12"/>
      <c r="AL1137" s="12"/>
      <c r="AM1137" s="12"/>
      <c r="AN1137" s="12"/>
      <c r="AO1137" s="12"/>
      <c r="AP1137" s="12"/>
      <c r="AQ1137" s="12"/>
      <c r="AR1137" s="12"/>
      <c r="AS1137" s="12"/>
      <c r="AT1137" s="12"/>
      <c r="AU1137" s="12"/>
      <c r="AV1137" s="12"/>
      <c r="AW1137" s="12"/>
      <c r="AX1137" s="12"/>
      <c r="AY1137" s="12"/>
      <c r="AZ1137" s="37" t="str">
        <f t="shared" si="273"/>
        <v/>
      </c>
      <c r="BA1137" s="13" t="str" cm="1">
        <f t="array" ref="BA1137">IF(BA$10="", "", IF(IFERROR(INDEX($B1137:$AE1137, $BK1137, MATCH(BA$10, $B$11:$AE$11, 0)), "")="", "", IFERROR(VALUE(INDEX($B1137:$AE1137, $BK1137, MATCH(BA$10, $B$11:$AE$11, 0))), "")))</f>
        <v/>
      </c>
      <c r="BB1137" s="13" t="str" cm="1">
        <f t="array" ref="BB1137">IF(BB$10="", "", IF(IFERROR(INDEX($B1137:$AE1137, $BK1137, MATCH(BB$10, $B$11:$AE$11, 0)), "")="", "", IFERROR(VALUE(INDEX($B1137:$AE1137, $BK1137, MATCH(BB$10, $B$11:$AE$11, 0))), "")))</f>
        <v/>
      </c>
      <c r="BC1137" s="13" t="str" cm="1">
        <f t="array" ref="BC1137">IF(BC$10="", "", IF(IFERROR(INDEX($B1137:$AE1137, $BK1137, MATCH(BC$10, $B$11:$AE$11, 0)), "")="", "", IFERROR(VALUE(INDEX($B1137:$AE1137, $BK1137, MATCH(BC$10, $B$11:$AE$11, 0))), "")))</f>
        <v/>
      </c>
      <c r="BD1137" s="13" t="str" cm="1">
        <f t="array" ref="BD1137">IF(BD$10="", "", IF(IFERROR(INDEX($B1137:$AE1137, $BK1137, MATCH(BD$10, $B$11:$AE$11, 0)), "")="", "", IFERROR(VALUE(INDEX($B1137:$AE1137, $BK1137, MATCH(BD$10, $B$11:$AE$11, 0))), "")))</f>
        <v/>
      </c>
      <c r="BE1137" s="32" t="str" cm="1">
        <f t="array" ref="BE1137">IF(BE$10="", "", IF(IFERROR(INDEX($B1137:$AE1137, $BK1137, MATCH(BE$10, $B$11:$AE$11, 0)), "")="", "", IFERROR(VALUE(INDEX($B1137:$AE1137, $BK1137, MATCH(BE$10, $B$11:$AE$11, 0))), "")))</f>
        <v/>
      </c>
      <c r="BF1137" s="12"/>
      <c r="BG1137" s="44" t="str" cm="1">
        <f t="array" ref="BG1137">IF(BG$10="", "", IF(IFERROR(INDEX($B1137:$AE1137, $BK1137, MATCH(BG$10, $B$11:$AE$11, 0)), "")="", "", IFERROR(LEFT(INDEX($B1137:$AE1137, $BK1137, MATCH(BG$10, $B$11:$AE$11, 0)), 70), "")))</f>
        <v/>
      </c>
      <c r="BH1137" s="12"/>
      <c r="BI1137" s="44" t="str" cm="1">
        <f t="array" ref="BI1137">IF(BI$10="", "", IF(IFERROR(INDEX($B1137:$AE1137, $BK1137, MATCH(BI$10, $B$11:$AE$11, 0)), "")="", "", IFERROR(INDEX($B1137:$AE1137, $BK1137, MATCH(BI$10, $B$11:$AE$11, 0)), "")))</f>
        <v/>
      </c>
      <c r="BJ1137" s="12"/>
      <c r="BN1137" s="19" t="str" cm="1">
        <f t="array" ref="BN1137">IF($AZ$10="", "", IF(IFERROR(INDEX($B1137:$AE1137, $BK1137, MATCH($AZ$10, $B$11:$AE$11, 0)), "")="", "", IFERROR(INDEX($B1137:$AE1137, $BK1137, MATCH($AZ$10, $B$11:$AE$11, 0)), "")))</f>
        <v/>
      </c>
      <c r="BO1137" s="19" t="str">
        <f t="shared" si="274"/>
        <v/>
      </c>
      <c r="BP1137" s="19" t="str">
        <f t="shared" si="275"/>
        <v/>
      </c>
      <c r="BQ1137" s="19" t="str">
        <f t="shared" si="276"/>
        <v/>
      </c>
      <c r="BR1137" s="30" t="str">
        <f t="shared" si="277"/>
        <v/>
      </c>
      <c r="BS1137" s="19" t="str">
        <f t="shared" si="278"/>
        <v/>
      </c>
      <c r="BT1137" s="40" t="str" cm="1">
        <f t="array" ref="BT1137">IFERROR(DATE(INDEX($BQ1137:$BS1137, $BK1137, MATCH($BN$5, $BQ$10:$BS$10, 0)), INDEX($BQ1137:$BS1137, $BK1137, MATCH($BN$4, $BQ$10:$BS$10, 0)), INDEX($BQ1137:$BS1137, $BK1137, MATCH($BN$3, $BQ$10:$BS$10, 0))), "")</f>
        <v/>
      </c>
      <c r="BV1137" s="19" t="str">
        <f t="shared" si="279"/>
        <v/>
      </c>
      <c r="BX1137" s="19" t="str">
        <f t="shared" si="280"/>
        <v/>
      </c>
      <c r="BZ1137" s="30" t="str">
        <f t="shared" si="284"/>
        <v/>
      </c>
      <c r="CA1137" s="13" t="str">
        <f t="shared" si="285"/>
        <v/>
      </c>
      <c r="CB1137" s="13" t="str">
        <f t="shared" si="286"/>
        <v/>
      </c>
      <c r="CC1137" s="13" t="str">
        <f t="shared" si="287"/>
        <v/>
      </c>
      <c r="CD1137" s="32" t="str">
        <f t="shared" si="288"/>
        <v/>
      </c>
      <c r="CF1137" s="52" t="str">
        <f t="shared" si="281"/>
        <v/>
      </c>
      <c r="CH1137" s="19" t="str">
        <f>IF($CF1137="", "", COUNTIF($CF$12:$CF$1210, "&gt;"&amp;$CF1137)+1+COUNTIF($CF$12:$CF1137, $CF1137)-1)</f>
        <v/>
      </c>
      <c r="CJ1137" s="19" t="str">
        <f t="shared" si="282"/>
        <v/>
      </c>
      <c r="CL1137" s="87" t="str">
        <f t="shared" si="283"/>
        <v/>
      </c>
    </row>
    <row r="1138" spans="1:90" x14ac:dyDescent="0.25">
      <c r="A1138" s="11" t="s">
        <v>0</v>
      </c>
      <c r="B1138" s="5"/>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7"/>
      <c r="AF1138" s="11" t="s">
        <v>0</v>
      </c>
      <c r="AG1138" s="12"/>
      <c r="AH1138" s="12"/>
      <c r="AI1138" s="12"/>
      <c r="AJ1138" s="12"/>
      <c r="AK1138" s="12"/>
      <c r="AL1138" s="12"/>
      <c r="AM1138" s="12"/>
      <c r="AN1138" s="12"/>
      <c r="AO1138" s="12"/>
      <c r="AP1138" s="12"/>
      <c r="AQ1138" s="12"/>
      <c r="AR1138" s="12"/>
      <c r="AS1138" s="12"/>
      <c r="AT1138" s="12"/>
      <c r="AU1138" s="12"/>
      <c r="AV1138" s="12"/>
      <c r="AW1138" s="12"/>
      <c r="AX1138" s="12"/>
      <c r="AY1138" s="12"/>
      <c r="AZ1138" s="37" t="str">
        <f t="shared" si="273"/>
        <v/>
      </c>
      <c r="BA1138" s="13" t="str" cm="1">
        <f t="array" ref="BA1138">IF(BA$10="", "", IF(IFERROR(INDEX($B1138:$AE1138, $BK1138, MATCH(BA$10, $B$11:$AE$11, 0)), "")="", "", IFERROR(VALUE(INDEX($B1138:$AE1138, $BK1138, MATCH(BA$10, $B$11:$AE$11, 0))), "")))</f>
        <v/>
      </c>
      <c r="BB1138" s="13" t="str" cm="1">
        <f t="array" ref="BB1138">IF(BB$10="", "", IF(IFERROR(INDEX($B1138:$AE1138, $BK1138, MATCH(BB$10, $B$11:$AE$11, 0)), "")="", "", IFERROR(VALUE(INDEX($B1138:$AE1138, $BK1138, MATCH(BB$10, $B$11:$AE$11, 0))), "")))</f>
        <v/>
      </c>
      <c r="BC1138" s="13" t="str" cm="1">
        <f t="array" ref="BC1138">IF(BC$10="", "", IF(IFERROR(INDEX($B1138:$AE1138, $BK1138, MATCH(BC$10, $B$11:$AE$11, 0)), "")="", "", IFERROR(VALUE(INDEX($B1138:$AE1138, $BK1138, MATCH(BC$10, $B$11:$AE$11, 0))), "")))</f>
        <v/>
      </c>
      <c r="BD1138" s="13" t="str" cm="1">
        <f t="array" ref="BD1138">IF(BD$10="", "", IF(IFERROR(INDEX($B1138:$AE1138, $BK1138, MATCH(BD$10, $B$11:$AE$11, 0)), "")="", "", IFERROR(VALUE(INDEX($B1138:$AE1138, $BK1138, MATCH(BD$10, $B$11:$AE$11, 0))), "")))</f>
        <v/>
      </c>
      <c r="BE1138" s="32" t="str" cm="1">
        <f t="array" ref="BE1138">IF(BE$10="", "", IF(IFERROR(INDEX($B1138:$AE1138, $BK1138, MATCH(BE$10, $B$11:$AE$11, 0)), "")="", "", IFERROR(VALUE(INDEX($B1138:$AE1138, $BK1138, MATCH(BE$10, $B$11:$AE$11, 0))), "")))</f>
        <v/>
      </c>
      <c r="BF1138" s="12"/>
      <c r="BG1138" s="44" t="str" cm="1">
        <f t="array" ref="BG1138">IF(BG$10="", "", IF(IFERROR(INDEX($B1138:$AE1138, $BK1138, MATCH(BG$10, $B$11:$AE$11, 0)), "")="", "", IFERROR(LEFT(INDEX($B1138:$AE1138, $BK1138, MATCH(BG$10, $B$11:$AE$11, 0)), 70), "")))</f>
        <v/>
      </c>
      <c r="BH1138" s="12"/>
      <c r="BI1138" s="44" t="str" cm="1">
        <f t="array" ref="BI1138">IF(BI$10="", "", IF(IFERROR(INDEX($B1138:$AE1138, $BK1138, MATCH(BI$10, $B$11:$AE$11, 0)), "")="", "", IFERROR(INDEX($B1138:$AE1138, $BK1138, MATCH(BI$10, $B$11:$AE$11, 0)), "")))</f>
        <v/>
      </c>
      <c r="BJ1138" s="12"/>
      <c r="BN1138" s="19" t="str" cm="1">
        <f t="array" ref="BN1138">IF($AZ$10="", "", IF(IFERROR(INDEX($B1138:$AE1138, $BK1138, MATCH($AZ$10, $B$11:$AE$11, 0)), "")="", "", IFERROR(INDEX($B1138:$AE1138, $BK1138, MATCH($AZ$10, $B$11:$AE$11, 0)), "")))</f>
        <v/>
      </c>
      <c r="BO1138" s="19" t="str">
        <f t="shared" si="274"/>
        <v/>
      </c>
      <c r="BP1138" s="19" t="str">
        <f t="shared" si="275"/>
        <v/>
      </c>
      <c r="BQ1138" s="19" t="str">
        <f t="shared" si="276"/>
        <v/>
      </c>
      <c r="BR1138" s="30" t="str">
        <f t="shared" si="277"/>
        <v/>
      </c>
      <c r="BS1138" s="19" t="str">
        <f t="shared" si="278"/>
        <v/>
      </c>
      <c r="BT1138" s="40" t="str" cm="1">
        <f t="array" ref="BT1138">IFERROR(DATE(INDEX($BQ1138:$BS1138, $BK1138, MATCH($BN$5, $BQ$10:$BS$10, 0)), INDEX($BQ1138:$BS1138, $BK1138, MATCH($BN$4, $BQ$10:$BS$10, 0)), INDEX($BQ1138:$BS1138, $BK1138, MATCH($BN$3, $BQ$10:$BS$10, 0))), "")</f>
        <v/>
      </c>
      <c r="BV1138" s="19" t="str">
        <f t="shared" si="279"/>
        <v/>
      </c>
      <c r="BX1138" s="19" t="str">
        <f t="shared" si="280"/>
        <v/>
      </c>
      <c r="BZ1138" s="30" t="str">
        <f t="shared" si="284"/>
        <v/>
      </c>
      <c r="CA1138" s="13" t="str">
        <f t="shared" si="285"/>
        <v/>
      </c>
      <c r="CB1138" s="13" t="str">
        <f t="shared" si="286"/>
        <v/>
      </c>
      <c r="CC1138" s="13" t="str">
        <f t="shared" si="287"/>
        <v/>
      </c>
      <c r="CD1138" s="32" t="str">
        <f t="shared" si="288"/>
        <v/>
      </c>
      <c r="CF1138" s="52" t="str">
        <f t="shared" si="281"/>
        <v/>
      </c>
      <c r="CH1138" s="19" t="str">
        <f>IF($CF1138="", "", COUNTIF($CF$12:$CF$1210, "&gt;"&amp;$CF1138)+1+COUNTIF($CF$12:$CF1138, $CF1138)-1)</f>
        <v/>
      </c>
      <c r="CJ1138" s="19" t="str">
        <f t="shared" si="282"/>
        <v/>
      </c>
      <c r="CL1138" s="87" t="str">
        <f t="shared" si="283"/>
        <v/>
      </c>
    </row>
    <row r="1139" spans="1:90" x14ac:dyDescent="0.25">
      <c r="A1139" s="11" t="s">
        <v>0</v>
      </c>
      <c r="B1139" s="5"/>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7"/>
      <c r="AF1139" s="11" t="s">
        <v>0</v>
      </c>
      <c r="AG1139" s="12"/>
      <c r="AH1139" s="12"/>
      <c r="AI1139" s="12"/>
      <c r="AJ1139" s="12"/>
      <c r="AK1139" s="12"/>
      <c r="AL1139" s="12"/>
      <c r="AM1139" s="12"/>
      <c r="AN1139" s="12"/>
      <c r="AO1139" s="12"/>
      <c r="AP1139" s="12"/>
      <c r="AQ1139" s="12"/>
      <c r="AR1139" s="12"/>
      <c r="AS1139" s="12"/>
      <c r="AT1139" s="12"/>
      <c r="AU1139" s="12"/>
      <c r="AV1139" s="12"/>
      <c r="AW1139" s="12"/>
      <c r="AX1139" s="12"/>
      <c r="AY1139" s="12"/>
      <c r="AZ1139" s="37" t="str">
        <f t="shared" si="273"/>
        <v/>
      </c>
      <c r="BA1139" s="13" t="str" cm="1">
        <f t="array" ref="BA1139">IF(BA$10="", "", IF(IFERROR(INDEX($B1139:$AE1139, $BK1139, MATCH(BA$10, $B$11:$AE$11, 0)), "")="", "", IFERROR(VALUE(INDEX($B1139:$AE1139, $BK1139, MATCH(BA$10, $B$11:$AE$11, 0))), "")))</f>
        <v/>
      </c>
      <c r="BB1139" s="13" t="str" cm="1">
        <f t="array" ref="BB1139">IF(BB$10="", "", IF(IFERROR(INDEX($B1139:$AE1139, $BK1139, MATCH(BB$10, $B$11:$AE$11, 0)), "")="", "", IFERROR(VALUE(INDEX($B1139:$AE1139, $BK1139, MATCH(BB$10, $B$11:$AE$11, 0))), "")))</f>
        <v/>
      </c>
      <c r="BC1139" s="13" t="str" cm="1">
        <f t="array" ref="BC1139">IF(BC$10="", "", IF(IFERROR(INDEX($B1139:$AE1139, $BK1139, MATCH(BC$10, $B$11:$AE$11, 0)), "")="", "", IFERROR(VALUE(INDEX($B1139:$AE1139, $BK1139, MATCH(BC$10, $B$11:$AE$11, 0))), "")))</f>
        <v/>
      </c>
      <c r="BD1139" s="13" t="str" cm="1">
        <f t="array" ref="BD1139">IF(BD$10="", "", IF(IFERROR(INDEX($B1139:$AE1139, $BK1139, MATCH(BD$10, $B$11:$AE$11, 0)), "")="", "", IFERROR(VALUE(INDEX($B1139:$AE1139, $BK1139, MATCH(BD$10, $B$11:$AE$11, 0))), "")))</f>
        <v/>
      </c>
      <c r="BE1139" s="32" t="str" cm="1">
        <f t="array" ref="BE1139">IF(BE$10="", "", IF(IFERROR(INDEX($B1139:$AE1139, $BK1139, MATCH(BE$10, $B$11:$AE$11, 0)), "")="", "", IFERROR(VALUE(INDEX($B1139:$AE1139, $BK1139, MATCH(BE$10, $B$11:$AE$11, 0))), "")))</f>
        <v/>
      </c>
      <c r="BF1139" s="12"/>
      <c r="BG1139" s="44" t="str" cm="1">
        <f t="array" ref="BG1139">IF(BG$10="", "", IF(IFERROR(INDEX($B1139:$AE1139, $BK1139, MATCH(BG$10, $B$11:$AE$11, 0)), "")="", "", IFERROR(LEFT(INDEX($B1139:$AE1139, $BK1139, MATCH(BG$10, $B$11:$AE$11, 0)), 70), "")))</f>
        <v/>
      </c>
      <c r="BH1139" s="12"/>
      <c r="BI1139" s="44" t="str" cm="1">
        <f t="array" ref="BI1139">IF(BI$10="", "", IF(IFERROR(INDEX($B1139:$AE1139, $BK1139, MATCH(BI$10, $B$11:$AE$11, 0)), "")="", "", IFERROR(INDEX($B1139:$AE1139, $BK1139, MATCH(BI$10, $B$11:$AE$11, 0)), "")))</f>
        <v/>
      </c>
      <c r="BJ1139" s="12"/>
      <c r="BN1139" s="19" t="str" cm="1">
        <f t="array" ref="BN1139">IF($AZ$10="", "", IF(IFERROR(INDEX($B1139:$AE1139, $BK1139, MATCH($AZ$10, $B$11:$AE$11, 0)), "")="", "", IFERROR(INDEX($B1139:$AE1139, $BK1139, MATCH($AZ$10, $B$11:$AE$11, 0)), "")))</f>
        <v/>
      </c>
      <c r="BO1139" s="19" t="str">
        <f t="shared" si="274"/>
        <v/>
      </c>
      <c r="BP1139" s="19" t="str">
        <f t="shared" si="275"/>
        <v/>
      </c>
      <c r="BQ1139" s="19" t="str">
        <f t="shared" si="276"/>
        <v/>
      </c>
      <c r="BR1139" s="30" t="str">
        <f t="shared" si="277"/>
        <v/>
      </c>
      <c r="BS1139" s="19" t="str">
        <f t="shared" si="278"/>
        <v/>
      </c>
      <c r="BT1139" s="40" t="str" cm="1">
        <f t="array" ref="BT1139">IFERROR(DATE(INDEX($BQ1139:$BS1139, $BK1139, MATCH($BN$5, $BQ$10:$BS$10, 0)), INDEX($BQ1139:$BS1139, $BK1139, MATCH($BN$4, $BQ$10:$BS$10, 0)), INDEX($BQ1139:$BS1139, $BK1139, MATCH($BN$3, $BQ$10:$BS$10, 0))), "")</f>
        <v/>
      </c>
      <c r="BV1139" s="19" t="str">
        <f t="shared" si="279"/>
        <v/>
      </c>
      <c r="BX1139" s="19" t="str">
        <f t="shared" si="280"/>
        <v/>
      </c>
      <c r="BZ1139" s="30" t="str">
        <f t="shared" si="284"/>
        <v/>
      </c>
      <c r="CA1139" s="13" t="str">
        <f t="shared" si="285"/>
        <v/>
      </c>
      <c r="CB1139" s="13" t="str">
        <f t="shared" si="286"/>
        <v/>
      </c>
      <c r="CC1139" s="13" t="str">
        <f t="shared" si="287"/>
        <v/>
      </c>
      <c r="CD1139" s="32" t="str">
        <f t="shared" si="288"/>
        <v/>
      </c>
      <c r="CF1139" s="52" t="str">
        <f t="shared" si="281"/>
        <v/>
      </c>
      <c r="CH1139" s="19" t="str">
        <f>IF($CF1139="", "", COUNTIF($CF$12:$CF$1210, "&gt;"&amp;$CF1139)+1+COUNTIF($CF$12:$CF1139, $CF1139)-1)</f>
        <v/>
      </c>
      <c r="CJ1139" s="19" t="str">
        <f t="shared" si="282"/>
        <v/>
      </c>
      <c r="CL1139" s="87" t="str">
        <f t="shared" si="283"/>
        <v/>
      </c>
    </row>
    <row r="1140" spans="1:90" x14ac:dyDescent="0.25">
      <c r="A1140" s="11" t="s">
        <v>0</v>
      </c>
      <c r="B1140" s="5"/>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7"/>
      <c r="AF1140" s="11" t="s">
        <v>0</v>
      </c>
      <c r="AG1140" s="12"/>
      <c r="AH1140" s="12"/>
      <c r="AI1140" s="12"/>
      <c r="AJ1140" s="12"/>
      <c r="AK1140" s="12"/>
      <c r="AL1140" s="12"/>
      <c r="AM1140" s="12"/>
      <c r="AN1140" s="12"/>
      <c r="AO1140" s="12"/>
      <c r="AP1140" s="12"/>
      <c r="AQ1140" s="12"/>
      <c r="AR1140" s="12"/>
      <c r="AS1140" s="12"/>
      <c r="AT1140" s="12"/>
      <c r="AU1140" s="12"/>
      <c r="AV1140" s="12"/>
      <c r="AW1140" s="12"/>
      <c r="AX1140" s="12"/>
      <c r="AY1140" s="12"/>
      <c r="AZ1140" s="37" t="str">
        <f t="shared" si="273"/>
        <v/>
      </c>
      <c r="BA1140" s="13" t="str" cm="1">
        <f t="array" ref="BA1140">IF(BA$10="", "", IF(IFERROR(INDEX($B1140:$AE1140, $BK1140, MATCH(BA$10, $B$11:$AE$11, 0)), "")="", "", IFERROR(VALUE(INDEX($B1140:$AE1140, $BK1140, MATCH(BA$10, $B$11:$AE$11, 0))), "")))</f>
        <v/>
      </c>
      <c r="BB1140" s="13" t="str" cm="1">
        <f t="array" ref="BB1140">IF(BB$10="", "", IF(IFERROR(INDEX($B1140:$AE1140, $BK1140, MATCH(BB$10, $B$11:$AE$11, 0)), "")="", "", IFERROR(VALUE(INDEX($B1140:$AE1140, $BK1140, MATCH(BB$10, $B$11:$AE$11, 0))), "")))</f>
        <v/>
      </c>
      <c r="BC1140" s="13" t="str" cm="1">
        <f t="array" ref="BC1140">IF(BC$10="", "", IF(IFERROR(INDEX($B1140:$AE1140, $BK1140, MATCH(BC$10, $B$11:$AE$11, 0)), "")="", "", IFERROR(VALUE(INDEX($B1140:$AE1140, $BK1140, MATCH(BC$10, $B$11:$AE$11, 0))), "")))</f>
        <v/>
      </c>
      <c r="BD1140" s="13" t="str" cm="1">
        <f t="array" ref="BD1140">IF(BD$10="", "", IF(IFERROR(INDEX($B1140:$AE1140, $BK1140, MATCH(BD$10, $B$11:$AE$11, 0)), "")="", "", IFERROR(VALUE(INDEX($B1140:$AE1140, $BK1140, MATCH(BD$10, $B$11:$AE$11, 0))), "")))</f>
        <v/>
      </c>
      <c r="BE1140" s="32" t="str" cm="1">
        <f t="array" ref="BE1140">IF(BE$10="", "", IF(IFERROR(INDEX($B1140:$AE1140, $BK1140, MATCH(BE$10, $B$11:$AE$11, 0)), "")="", "", IFERROR(VALUE(INDEX($B1140:$AE1140, $BK1140, MATCH(BE$10, $B$11:$AE$11, 0))), "")))</f>
        <v/>
      </c>
      <c r="BF1140" s="12"/>
      <c r="BG1140" s="44" t="str" cm="1">
        <f t="array" ref="BG1140">IF(BG$10="", "", IF(IFERROR(INDEX($B1140:$AE1140, $BK1140, MATCH(BG$10, $B$11:$AE$11, 0)), "")="", "", IFERROR(LEFT(INDEX($B1140:$AE1140, $BK1140, MATCH(BG$10, $B$11:$AE$11, 0)), 70), "")))</f>
        <v/>
      </c>
      <c r="BH1140" s="12"/>
      <c r="BI1140" s="44" t="str" cm="1">
        <f t="array" ref="BI1140">IF(BI$10="", "", IF(IFERROR(INDEX($B1140:$AE1140, $BK1140, MATCH(BI$10, $B$11:$AE$11, 0)), "")="", "", IFERROR(INDEX($B1140:$AE1140, $BK1140, MATCH(BI$10, $B$11:$AE$11, 0)), "")))</f>
        <v/>
      </c>
      <c r="BJ1140" s="12"/>
      <c r="BN1140" s="19" t="str" cm="1">
        <f t="array" ref="BN1140">IF($AZ$10="", "", IF(IFERROR(INDEX($B1140:$AE1140, $BK1140, MATCH($AZ$10, $B$11:$AE$11, 0)), "")="", "", IFERROR(INDEX($B1140:$AE1140, $BK1140, MATCH($AZ$10, $B$11:$AE$11, 0)), "")))</f>
        <v/>
      </c>
      <c r="BO1140" s="19" t="str">
        <f t="shared" si="274"/>
        <v/>
      </c>
      <c r="BP1140" s="19" t="str">
        <f t="shared" si="275"/>
        <v/>
      </c>
      <c r="BQ1140" s="19" t="str">
        <f t="shared" si="276"/>
        <v/>
      </c>
      <c r="BR1140" s="30" t="str">
        <f t="shared" si="277"/>
        <v/>
      </c>
      <c r="BS1140" s="19" t="str">
        <f t="shared" si="278"/>
        <v/>
      </c>
      <c r="BT1140" s="40" t="str" cm="1">
        <f t="array" ref="BT1140">IFERROR(DATE(INDEX($BQ1140:$BS1140, $BK1140, MATCH($BN$5, $BQ$10:$BS$10, 0)), INDEX($BQ1140:$BS1140, $BK1140, MATCH($BN$4, $BQ$10:$BS$10, 0)), INDEX($BQ1140:$BS1140, $BK1140, MATCH($BN$3, $BQ$10:$BS$10, 0))), "")</f>
        <v/>
      </c>
      <c r="BV1140" s="19" t="str">
        <f t="shared" si="279"/>
        <v/>
      </c>
      <c r="BX1140" s="19" t="str">
        <f t="shared" si="280"/>
        <v/>
      </c>
      <c r="BZ1140" s="30" t="str">
        <f t="shared" si="284"/>
        <v/>
      </c>
      <c r="CA1140" s="13" t="str">
        <f t="shared" si="285"/>
        <v/>
      </c>
      <c r="CB1140" s="13" t="str">
        <f t="shared" si="286"/>
        <v/>
      </c>
      <c r="CC1140" s="13" t="str">
        <f t="shared" si="287"/>
        <v/>
      </c>
      <c r="CD1140" s="32" t="str">
        <f t="shared" si="288"/>
        <v/>
      </c>
      <c r="CF1140" s="52" t="str">
        <f t="shared" si="281"/>
        <v/>
      </c>
      <c r="CH1140" s="19" t="str">
        <f>IF($CF1140="", "", COUNTIF($CF$12:$CF$1210, "&gt;"&amp;$CF1140)+1+COUNTIF($CF$12:$CF1140, $CF1140)-1)</f>
        <v/>
      </c>
      <c r="CJ1140" s="19" t="str">
        <f t="shared" si="282"/>
        <v/>
      </c>
      <c r="CL1140" s="87" t="str">
        <f t="shared" si="283"/>
        <v/>
      </c>
    </row>
    <row r="1141" spans="1:90" x14ac:dyDescent="0.25">
      <c r="A1141" s="11" t="s">
        <v>0</v>
      </c>
      <c r="B1141" s="5"/>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7"/>
      <c r="AF1141" s="11" t="s">
        <v>0</v>
      </c>
      <c r="AG1141" s="12"/>
      <c r="AH1141" s="12"/>
      <c r="AI1141" s="12"/>
      <c r="AJ1141" s="12"/>
      <c r="AK1141" s="12"/>
      <c r="AL1141" s="12"/>
      <c r="AM1141" s="12"/>
      <c r="AN1141" s="12"/>
      <c r="AO1141" s="12"/>
      <c r="AP1141" s="12"/>
      <c r="AQ1141" s="12"/>
      <c r="AR1141" s="12"/>
      <c r="AS1141" s="12"/>
      <c r="AT1141" s="12"/>
      <c r="AU1141" s="12"/>
      <c r="AV1141" s="12"/>
      <c r="AW1141" s="12"/>
      <c r="AX1141" s="12"/>
      <c r="AY1141" s="12"/>
      <c r="AZ1141" s="37" t="str">
        <f t="shared" si="273"/>
        <v/>
      </c>
      <c r="BA1141" s="13" t="str" cm="1">
        <f t="array" ref="BA1141">IF(BA$10="", "", IF(IFERROR(INDEX($B1141:$AE1141, $BK1141, MATCH(BA$10, $B$11:$AE$11, 0)), "")="", "", IFERROR(VALUE(INDEX($B1141:$AE1141, $BK1141, MATCH(BA$10, $B$11:$AE$11, 0))), "")))</f>
        <v/>
      </c>
      <c r="BB1141" s="13" t="str" cm="1">
        <f t="array" ref="BB1141">IF(BB$10="", "", IF(IFERROR(INDEX($B1141:$AE1141, $BK1141, MATCH(BB$10, $B$11:$AE$11, 0)), "")="", "", IFERROR(VALUE(INDEX($B1141:$AE1141, $BK1141, MATCH(BB$10, $B$11:$AE$11, 0))), "")))</f>
        <v/>
      </c>
      <c r="BC1141" s="13" t="str" cm="1">
        <f t="array" ref="BC1141">IF(BC$10="", "", IF(IFERROR(INDEX($B1141:$AE1141, $BK1141, MATCH(BC$10, $B$11:$AE$11, 0)), "")="", "", IFERROR(VALUE(INDEX($B1141:$AE1141, $BK1141, MATCH(BC$10, $B$11:$AE$11, 0))), "")))</f>
        <v/>
      </c>
      <c r="BD1141" s="13" t="str" cm="1">
        <f t="array" ref="BD1141">IF(BD$10="", "", IF(IFERROR(INDEX($B1141:$AE1141, $BK1141, MATCH(BD$10, $B$11:$AE$11, 0)), "")="", "", IFERROR(VALUE(INDEX($B1141:$AE1141, $BK1141, MATCH(BD$10, $B$11:$AE$11, 0))), "")))</f>
        <v/>
      </c>
      <c r="BE1141" s="32" t="str" cm="1">
        <f t="array" ref="BE1141">IF(BE$10="", "", IF(IFERROR(INDEX($B1141:$AE1141, $BK1141, MATCH(BE$10, $B$11:$AE$11, 0)), "")="", "", IFERROR(VALUE(INDEX($B1141:$AE1141, $BK1141, MATCH(BE$10, $B$11:$AE$11, 0))), "")))</f>
        <v/>
      </c>
      <c r="BF1141" s="12"/>
      <c r="BG1141" s="44" t="str" cm="1">
        <f t="array" ref="BG1141">IF(BG$10="", "", IF(IFERROR(INDEX($B1141:$AE1141, $BK1141, MATCH(BG$10, $B$11:$AE$11, 0)), "")="", "", IFERROR(LEFT(INDEX($B1141:$AE1141, $BK1141, MATCH(BG$10, $B$11:$AE$11, 0)), 70), "")))</f>
        <v/>
      </c>
      <c r="BH1141" s="12"/>
      <c r="BI1141" s="44" t="str" cm="1">
        <f t="array" ref="BI1141">IF(BI$10="", "", IF(IFERROR(INDEX($B1141:$AE1141, $BK1141, MATCH(BI$10, $B$11:$AE$11, 0)), "")="", "", IFERROR(INDEX($B1141:$AE1141, $BK1141, MATCH(BI$10, $B$11:$AE$11, 0)), "")))</f>
        <v/>
      </c>
      <c r="BJ1141" s="12"/>
      <c r="BN1141" s="19" t="str" cm="1">
        <f t="array" ref="BN1141">IF($AZ$10="", "", IF(IFERROR(INDEX($B1141:$AE1141, $BK1141, MATCH($AZ$10, $B$11:$AE$11, 0)), "")="", "", IFERROR(INDEX($B1141:$AE1141, $BK1141, MATCH($AZ$10, $B$11:$AE$11, 0)), "")))</f>
        <v/>
      </c>
      <c r="BO1141" s="19" t="str">
        <f t="shared" si="274"/>
        <v/>
      </c>
      <c r="BP1141" s="19" t="str">
        <f t="shared" si="275"/>
        <v/>
      </c>
      <c r="BQ1141" s="19" t="str">
        <f t="shared" si="276"/>
        <v/>
      </c>
      <c r="BR1141" s="30" t="str">
        <f t="shared" si="277"/>
        <v/>
      </c>
      <c r="BS1141" s="19" t="str">
        <f t="shared" si="278"/>
        <v/>
      </c>
      <c r="BT1141" s="40" t="str" cm="1">
        <f t="array" ref="BT1141">IFERROR(DATE(INDEX($BQ1141:$BS1141, $BK1141, MATCH($BN$5, $BQ$10:$BS$10, 0)), INDEX($BQ1141:$BS1141, $BK1141, MATCH($BN$4, $BQ$10:$BS$10, 0)), INDEX($BQ1141:$BS1141, $BK1141, MATCH($BN$3, $BQ$10:$BS$10, 0))), "")</f>
        <v/>
      </c>
      <c r="BV1141" s="19" t="str">
        <f t="shared" si="279"/>
        <v/>
      </c>
      <c r="BX1141" s="19" t="str">
        <f t="shared" si="280"/>
        <v/>
      </c>
      <c r="BZ1141" s="30" t="str">
        <f t="shared" si="284"/>
        <v/>
      </c>
      <c r="CA1141" s="13" t="str">
        <f t="shared" si="285"/>
        <v/>
      </c>
      <c r="CB1141" s="13" t="str">
        <f t="shared" si="286"/>
        <v/>
      </c>
      <c r="CC1141" s="13" t="str">
        <f t="shared" si="287"/>
        <v/>
      </c>
      <c r="CD1141" s="32" t="str">
        <f t="shared" si="288"/>
        <v/>
      </c>
      <c r="CF1141" s="52" t="str">
        <f t="shared" si="281"/>
        <v/>
      </c>
      <c r="CH1141" s="19" t="str">
        <f>IF($CF1141="", "", COUNTIF($CF$12:$CF$1210, "&gt;"&amp;$CF1141)+1+COUNTIF($CF$12:$CF1141, $CF1141)-1)</f>
        <v/>
      </c>
      <c r="CJ1141" s="19" t="str">
        <f t="shared" si="282"/>
        <v/>
      </c>
      <c r="CL1141" s="87" t="str">
        <f t="shared" si="283"/>
        <v/>
      </c>
    </row>
    <row r="1142" spans="1:90" x14ac:dyDescent="0.25">
      <c r="A1142" s="11" t="s">
        <v>0</v>
      </c>
      <c r="B1142" s="5"/>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7"/>
      <c r="AF1142" s="11" t="s">
        <v>0</v>
      </c>
      <c r="AG1142" s="12"/>
      <c r="AH1142" s="12"/>
      <c r="AI1142" s="12"/>
      <c r="AJ1142" s="12"/>
      <c r="AK1142" s="12"/>
      <c r="AL1142" s="12"/>
      <c r="AM1142" s="12"/>
      <c r="AN1142" s="12"/>
      <c r="AO1142" s="12"/>
      <c r="AP1142" s="12"/>
      <c r="AQ1142" s="12"/>
      <c r="AR1142" s="12"/>
      <c r="AS1142" s="12"/>
      <c r="AT1142" s="12"/>
      <c r="AU1142" s="12"/>
      <c r="AV1142" s="12"/>
      <c r="AW1142" s="12"/>
      <c r="AX1142" s="12"/>
      <c r="AY1142" s="12"/>
      <c r="AZ1142" s="37" t="str">
        <f t="shared" si="273"/>
        <v/>
      </c>
      <c r="BA1142" s="13" t="str" cm="1">
        <f t="array" ref="BA1142">IF(BA$10="", "", IF(IFERROR(INDEX($B1142:$AE1142, $BK1142, MATCH(BA$10, $B$11:$AE$11, 0)), "")="", "", IFERROR(VALUE(INDEX($B1142:$AE1142, $BK1142, MATCH(BA$10, $B$11:$AE$11, 0))), "")))</f>
        <v/>
      </c>
      <c r="BB1142" s="13" t="str" cm="1">
        <f t="array" ref="BB1142">IF(BB$10="", "", IF(IFERROR(INDEX($B1142:$AE1142, $BK1142, MATCH(BB$10, $B$11:$AE$11, 0)), "")="", "", IFERROR(VALUE(INDEX($B1142:$AE1142, $BK1142, MATCH(BB$10, $B$11:$AE$11, 0))), "")))</f>
        <v/>
      </c>
      <c r="BC1142" s="13" t="str" cm="1">
        <f t="array" ref="BC1142">IF(BC$10="", "", IF(IFERROR(INDEX($B1142:$AE1142, $BK1142, MATCH(BC$10, $B$11:$AE$11, 0)), "")="", "", IFERROR(VALUE(INDEX($B1142:$AE1142, $BK1142, MATCH(BC$10, $B$11:$AE$11, 0))), "")))</f>
        <v/>
      </c>
      <c r="BD1142" s="13" t="str" cm="1">
        <f t="array" ref="BD1142">IF(BD$10="", "", IF(IFERROR(INDEX($B1142:$AE1142, $BK1142, MATCH(BD$10, $B$11:$AE$11, 0)), "")="", "", IFERROR(VALUE(INDEX($B1142:$AE1142, $BK1142, MATCH(BD$10, $B$11:$AE$11, 0))), "")))</f>
        <v/>
      </c>
      <c r="BE1142" s="32" t="str" cm="1">
        <f t="array" ref="BE1142">IF(BE$10="", "", IF(IFERROR(INDEX($B1142:$AE1142, $BK1142, MATCH(BE$10, $B$11:$AE$11, 0)), "")="", "", IFERROR(VALUE(INDEX($B1142:$AE1142, $BK1142, MATCH(BE$10, $B$11:$AE$11, 0))), "")))</f>
        <v/>
      </c>
      <c r="BF1142" s="12"/>
      <c r="BG1142" s="44" t="str" cm="1">
        <f t="array" ref="BG1142">IF(BG$10="", "", IF(IFERROR(INDEX($B1142:$AE1142, $BK1142, MATCH(BG$10, $B$11:$AE$11, 0)), "")="", "", IFERROR(LEFT(INDEX($B1142:$AE1142, $BK1142, MATCH(BG$10, $B$11:$AE$11, 0)), 70), "")))</f>
        <v/>
      </c>
      <c r="BH1142" s="12"/>
      <c r="BI1142" s="44" t="str" cm="1">
        <f t="array" ref="BI1142">IF(BI$10="", "", IF(IFERROR(INDEX($B1142:$AE1142, $BK1142, MATCH(BI$10, $B$11:$AE$11, 0)), "")="", "", IFERROR(INDEX($B1142:$AE1142, $BK1142, MATCH(BI$10, $B$11:$AE$11, 0)), "")))</f>
        <v/>
      </c>
      <c r="BJ1142" s="12"/>
      <c r="BN1142" s="19" t="str" cm="1">
        <f t="array" ref="BN1142">IF($AZ$10="", "", IF(IFERROR(INDEX($B1142:$AE1142, $BK1142, MATCH($AZ$10, $B$11:$AE$11, 0)), "")="", "", IFERROR(INDEX($B1142:$AE1142, $BK1142, MATCH($AZ$10, $B$11:$AE$11, 0)), "")))</f>
        <v/>
      </c>
      <c r="BO1142" s="19" t="str">
        <f t="shared" si="274"/>
        <v/>
      </c>
      <c r="BP1142" s="19" t="str">
        <f t="shared" si="275"/>
        <v/>
      </c>
      <c r="BQ1142" s="19" t="str">
        <f t="shared" si="276"/>
        <v/>
      </c>
      <c r="BR1142" s="30" t="str">
        <f t="shared" si="277"/>
        <v/>
      </c>
      <c r="BS1142" s="19" t="str">
        <f t="shared" si="278"/>
        <v/>
      </c>
      <c r="BT1142" s="40" t="str" cm="1">
        <f t="array" ref="BT1142">IFERROR(DATE(INDEX($BQ1142:$BS1142, $BK1142, MATCH($BN$5, $BQ$10:$BS$10, 0)), INDEX($BQ1142:$BS1142, $BK1142, MATCH($BN$4, $BQ$10:$BS$10, 0)), INDEX($BQ1142:$BS1142, $BK1142, MATCH($BN$3, $BQ$10:$BS$10, 0))), "")</f>
        <v/>
      </c>
      <c r="BV1142" s="19" t="str">
        <f t="shared" si="279"/>
        <v/>
      </c>
      <c r="BX1142" s="19" t="str">
        <f t="shared" si="280"/>
        <v/>
      </c>
      <c r="BZ1142" s="30" t="str">
        <f t="shared" si="284"/>
        <v/>
      </c>
      <c r="CA1142" s="13" t="str">
        <f t="shared" si="285"/>
        <v/>
      </c>
      <c r="CB1142" s="13" t="str">
        <f t="shared" si="286"/>
        <v/>
      </c>
      <c r="CC1142" s="13" t="str">
        <f t="shared" si="287"/>
        <v/>
      </c>
      <c r="CD1142" s="32" t="str">
        <f t="shared" si="288"/>
        <v/>
      </c>
      <c r="CF1142" s="52" t="str">
        <f t="shared" si="281"/>
        <v/>
      </c>
      <c r="CH1142" s="19" t="str">
        <f>IF($CF1142="", "", COUNTIF($CF$12:$CF$1210, "&gt;"&amp;$CF1142)+1+COUNTIF($CF$12:$CF1142, $CF1142)-1)</f>
        <v/>
      </c>
      <c r="CJ1142" s="19" t="str">
        <f t="shared" si="282"/>
        <v/>
      </c>
      <c r="CL1142" s="87" t="str">
        <f t="shared" si="283"/>
        <v/>
      </c>
    </row>
    <row r="1143" spans="1:90" x14ac:dyDescent="0.25">
      <c r="A1143" s="11" t="s">
        <v>0</v>
      </c>
      <c r="B1143" s="5"/>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7"/>
      <c r="AF1143" s="11" t="s">
        <v>0</v>
      </c>
      <c r="AG1143" s="12"/>
      <c r="AH1143" s="12"/>
      <c r="AI1143" s="12"/>
      <c r="AJ1143" s="12"/>
      <c r="AK1143" s="12"/>
      <c r="AL1143" s="12"/>
      <c r="AM1143" s="12"/>
      <c r="AN1143" s="12"/>
      <c r="AO1143" s="12"/>
      <c r="AP1143" s="12"/>
      <c r="AQ1143" s="12"/>
      <c r="AR1143" s="12"/>
      <c r="AS1143" s="12"/>
      <c r="AT1143" s="12"/>
      <c r="AU1143" s="12"/>
      <c r="AV1143" s="12"/>
      <c r="AW1143" s="12"/>
      <c r="AX1143" s="12"/>
      <c r="AY1143" s="12"/>
      <c r="AZ1143" s="37" t="str">
        <f t="shared" si="273"/>
        <v/>
      </c>
      <c r="BA1143" s="13" t="str" cm="1">
        <f t="array" ref="BA1143">IF(BA$10="", "", IF(IFERROR(INDEX($B1143:$AE1143, $BK1143, MATCH(BA$10, $B$11:$AE$11, 0)), "")="", "", IFERROR(VALUE(INDEX($B1143:$AE1143, $BK1143, MATCH(BA$10, $B$11:$AE$11, 0))), "")))</f>
        <v/>
      </c>
      <c r="BB1143" s="13" t="str" cm="1">
        <f t="array" ref="BB1143">IF(BB$10="", "", IF(IFERROR(INDEX($B1143:$AE1143, $BK1143, MATCH(BB$10, $B$11:$AE$11, 0)), "")="", "", IFERROR(VALUE(INDEX($B1143:$AE1143, $BK1143, MATCH(BB$10, $B$11:$AE$11, 0))), "")))</f>
        <v/>
      </c>
      <c r="BC1143" s="13" t="str" cm="1">
        <f t="array" ref="BC1143">IF(BC$10="", "", IF(IFERROR(INDEX($B1143:$AE1143, $BK1143, MATCH(BC$10, $B$11:$AE$11, 0)), "")="", "", IFERROR(VALUE(INDEX($B1143:$AE1143, $BK1143, MATCH(BC$10, $B$11:$AE$11, 0))), "")))</f>
        <v/>
      </c>
      <c r="BD1143" s="13" t="str" cm="1">
        <f t="array" ref="BD1143">IF(BD$10="", "", IF(IFERROR(INDEX($B1143:$AE1143, $BK1143, MATCH(BD$10, $B$11:$AE$11, 0)), "")="", "", IFERROR(VALUE(INDEX($B1143:$AE1143, $BK1143, MATCH(BD$10, $B$11:$AE$11, 0))), "")))</f>
        <v/>
      </c>
      <c r="BE1143" s="32" t="str" cm="1">
        <f t="array" ref="BE1143">IF(BE$10="", "", IF(IFERROR(INDEX($B1143:$AE1143, $BK1143, MATCH(BE$10, $B$11:$AE$11, 0)), "")="", "", IFERROR(VALUE(INDEX($B1143:$AE1143, $BK1143, MATCH(BE$10, $B$11:$AE$11, 0))), "")))</f>
        <v/>
      </c>
      <c r="BF1143" s="12"/>
      <c r="BG1143" s="44" t="str" cm="1">
        <f t="array" ref="BG1143">IF(BG$10="", "", IF(IFERROR(INDEX($B1143:$AE1143, $BK1143, MATCH(BG$10, $B$11:$AE$11, 0)), "")="", "", IFERROR(LEFT(INDEX($B1143:$AE1143, $BK1143, MATCH(BG$10, $B$11:$AE$11, 0)), 70), "")))</f>
        <v/>
      </c>
      <c r="BH1143" s="12"/>
      <c r="BI1143" s="44" t="str" cm="1">
        <f t="array" ref="BI1143">IF(BI$10="", "", IF(IFERROR(INDEX($B1143:$AE1143, $BK1143, MATCH(BI$10, $B$11:$AE$11, 0)), "")="", "", IFERROR(INDEX($B1143:$AE1143, $BK1143, MATCH(BI$10, $B$11:$AE$11, 0)), "")))</f>
        <v/>
      </c>
      <c r="BJ1143" s="12"/>
      <c r="BN1143" s="19" t="str" cm="1">
        <f t="array" ref="BN1143">IF($AZ$10="", "", IF(IFERROR(INDEX($B1143:$AE1143, $BK1143, MATCH($AZ$10, $B$11:$AE$11, 0)), "")="", "", IFERROR(INDEX($B1143:$AE1143, $BK1143, MATCH($AZ$10, $B$11:$AE$11, 0)), "")))</f>
        <v/>
      </c>
      <c r="BO1143" s="19" t="str">
        <f t="shared" si="274"/>
        <v/>
      </c>
      <c r="BP1143" s="19" t="str">
        <f t="shared" si="275"/>
        <v/>
      </c>
      <c r="BQ1143" s="19" t="str">
        <f t="shared" si="276"/>
        <v/>
      </c>
      <c r="BR1143" s="30" t="str">
        <f t="shared" si="277"/>
        <v/>
      </c>
      <c r="BS1143" s="19" t="str">
        <f t="shared" si="278"/>
        <v/>
      </c>
      <c r="BT1143" s="40" t="str" cm="1">
        <f t="array" ref="BT1143">IFERROR(DATE(INDEX($BQ1143:$BS1143, $BK1143, MATCH($BN$5, $BQ$10:$BS$10, 0)), INDEX($BQ1143:$BS1143, $BK1143, MATCH($BN$4, $BQ$10:$BS$10, 0)), INDEX($BQ1143:$BS1143, $BK1143, MATCH($BN$3, $BQ$10:$BS$10, 0))), "")</f>
        <v/>
      </c>
      <c r="BV1143" s="19" t="str">
        <f t="shared" si="279"/>
        <v/>
      </c>
      <c r="BX1143" s="19" t="str">
        <f t="shared" si="280"/>
        <v/>
      </c>
      <c r="BZ1143" s="30" t="str">
        <f t="shared" si="284"/>
        <v/>
      </c>
      <c r="CA1143" s="13" t="str">
        <f t="shared" si="285"/>
        <v/>
      </c>
      <c r="CB1143" s="13" t="str">
        <f t="shared" si="286"/>
        <v/>
      </c>
      <c r="CC1143" s="13" t="str">
        <f t="shared" si="287"/>
        <v/>
      </c>
      <c r="CD1143" s="32" t="str">
        <f t="shared" si="288"/>
        <v/>
      </c>
      <c r="CF1143" s="52" t="str">
        <f t="shared" si="281"/>
        <v/>
      </c>
      <c r="CH1143" s="19" t="str">
        <f>IF($CF1143="", "", COUNTIF($CF$12:$CF$1210, "&gt;"&amp;$CF1143)+1+COUNTIF($CF$12:$CF1143, $CF1143)-1)</f>
        <v/>
      </c>
      <c r="CJ1143" s="19" t="str">
        <f t="shared" si="282"/>
        <v/>
      </c>
      <c r="CL1143" s="87" t="str">
        <f t="shared" si="283"/>
        <v/>
      </c>
    </row>
    <row r="1144" spans="1:90" x14ac:dyDescent="0.25">
      <c r="A1144" s="11" t="s">
        <v>0</v>
      </c>
      <c r="B1144" s="5"/>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7"/>
      <c r="AF1144" s="11" t="s">
        <v>0</v>
      </c>
      <c r="AG1144" s="12"/>
      <c r="AH1144" s="12"/>
      <c r="AI1144" s="12"/>
      <c r="AJ1144" s="12"/>
      <c r="AK1144" s="12"/>
      <c r="AL1144" s="12"/>
      <c r="AM1144" s="12"/>
      <c r="AN1144" s="12"/>
      <c r="AO1144" s="12"/>
      <c r="AP1144" s="12"/>
      <c r="AQ1144" s="12"/>
      <c r="AR1144" s="12"/>
      <c r="AS1144" s="12"/>
      <c r="AT1144" s="12"/>
      <c r="AU1144" s="12"/>
      <c r="AV1144" s="12"/>
      <c r="AW1144" s="12"/>
      <c r="AX1144" s="12"/>
      <c r="AY1144" s="12"/>
      <c r="AZ1144" s="37" t="str">
        <f t="shared" si="273"/>
        <v/>
      </c>
      <c r="BA1144" s="13" t="str" cm="1">
        <f t="array" ref="BA1144">IF(BA$10="", "", IF(IFERROR(INDEX($B1144:$AE1144, $BK1144, MATCH(BA$10, $B$11:$AE$11, 0)), "")="", "", IFERROR(VALUE(INDEX($B1144:$AE1144, $BK1144, MATCH(BA$10, $B$11:$AE$11, 0))), "")))</f>
        <v/>
      </c>
      <c r="BB1144" s="13" t="str" cm="1">
        <f t="array" ref="BB1144">IF(BB$10="", "", IF(IFERROR(INDEX($B1144:$AE1144, $BK1144, MATCH(BB$10, $B$11:$AE$11, 0)), "")="", "", IFERROR(VALUE(INDEX($B1144:$AE1144, $BK1144, MATCH(BB$10, $B$11:$AE$11, 0))), "")))</f>
        <v/>
      </c>
      <c r="BC1144" s="13" t="str" cm="1">
        <f t="array" ref="BC1144">IF(BC$10="", "", IF(IFERROR(INDEX($B1144:$AE1144, $BK1144, MATCH(BC$10, $B$11:$AE$11, 0)), "")="", "", IFERROR(VALUE(INDEX($B1144:$AE1144, $BK1144, MATCH(BC$10, $B$11:$AE$11, 0))), "")))</f>
        <v/>
      </c>
      <c r="BD1144" s="13" t="str" cm="1">
        <f t="array" ref="BD1144">IF(BD$10="", "", IF(IFERROR(INDEX($B1144:$AE1144, $BK1144, MATCH(BD$10, $B$11:$AE$11, 0)), "")="", "", IFERROR(VALUE(INDEX($B1144:$AE1144, $BK1144, MATCH(BD$10, $B$11:$AE$11, 0))), "")))</f>
        <v/>
      </c>
      <c r="BE1144" s="32" t="str" cm="1">
        <f t="array" ref="BE1144">IF(BE$10="", "", IF(IFERROR(INDEX($B1144:$AE1144, $BK1144, MATCH(BE$10, $B$11:$AE$11, 0)), "")="", "", IFERROR(VALUE(INDEX($B1144:$AE1144, $BK1144, MATCH(BE$10, $B$11:$AE$11, 0))), "")))</f>
        <v/>
      </c>
      <c r="BF1144" s="12"/>
      <c r="BG1144" s="44" t="str" cm="1">
        <f t="array" ref="BG1144">IF(BG$10="", "", IF(IFERROR(INDEX($B1144:$AE1144, $BK1144, MATCH(BG$10, $B$11:$AE$11, 0)), "")="", "", IFERROR(LEFT(INDEX($B1144:$AE1144, $BK1144, MATCH(BG$10, $B$11:$AE$11, 0)), 70), "")))</f>
        <v/>
      </c>
      <c r="BH1144" s="12"/>
      <c r="BI1144" s="44" t="str" cm="1">
        <f t="array" ref="BI1144">IF(BI$10="", "", IF(IFERROR(INDEX($B1144:$AE1144, $BK1144, MATCH(BI$10, $B$11:$AE$11, 0)), "")="", "", IFERROR(INDEX($B1144:$AE1144, $BK1144, MATCH(BI$10, $B$11:$AE$11, 0)), "")))</f>
        <v/>
      </c>
      <c r="BJ1144" s="12"/>
      <c r="BN1144" s="19" t="str" cm="1">
        <f t="array" ref="BN1144">IF($AZ$10="", "", IF(IFERROR(INDEX($B1144:$AE1144, $BK1144, MATCH($AZ$10, $B$11:$AE$11, 0)), "")="", "", IFERROR(INDEX($B1144:$AE1144, $BK1144, MATCH($AZ$10, $B$11:$AE$11, 0)), "")))</f>
        <v/>
      </c>
      <c r="BO1144" s="19" t="str">
        <f t="shared" si="274"/>
        <v/>
      </c>
      <c r="BP1144" s="19" t="str">
        <f t="shared" si="275"/>
        <v/>
      </c>
      <c r="BQ1144" s="19" t="str">
        <f t="shared" si="276"/>
        <v/>
      </c>
      <c r="BR1144" s="30" t="str">
        <f t="shared" si="277"/>
        <v/>
      </c>
      <c r="BS1144" s="19" t="str">
        <f t="shared" si="278"/>
        <v/>
      </c>
      <c r="BT1144" s="40" t="str" cm="1">
        <f t="array" ref="BT1144">IFERROR(DATE(INDEX($BQ1144:$BS1144, $BK1144, MATCH($BN$5, $BQ$10:$BS$10, 0)), INDEX($BQ1144:$BS1144, $BK1144, MATCH($BN$4, $BQ$10:$BS$10, 0)), INDEX($BQ1144:$BS1144, $BK1144, MATCH($BN$3, $BQ$10:$BS$10, 0))), "")</f>
        <v/>
      </c>
      <c r="BV1144" s="19" t="str">
        <f t="shared" si="279"/>
        <v/>
      </c>
      <c r="BX1144" s="19" t="str">
        <f t="shared" si="280"/>
        <v/>
      </c>
      <c r="BZ1144" s="30" t="str">
        <f t="shared" si="284"/>
        <v/>
      </c>
      <c r="CA1144" s="13" t="str">
        <f t="shared" si="285"/>
        <v/>
      </c>
      <c r="CB1144" s="13" t="str">
        <f t="shared" si="286"/>
        <v/>
      </c>
      <c r="CC1144" s="13" t="str">
        <f t="shared" si="287"/>
        <v/>
      </c>
      <c r="CD1144" s="32" t="str">
        <f t="shared" si="288"/>
        <v/>
      </c>
      <c r="CF1144" s="52" t="str">
        <f t="shared" si="281"/>
        <v/>
      </c>
      <c r="CH1144" s="19" t="str">
        <f>IF($CF1144="", "", COUNTIF($CF$12:$CF$1210, "&gt;"&amp;$CF1144)+1+COUNTIF($CF$12:$CF1144, $CF1144)-1)</f>
        <v/>
      </c>
      <c r="CJ1144" s="19" t="str">
        <f t="shared" si="282"/>
        <v/>
      </c>
      <c r="CL1144" s="87" t="str">
        <f t="shared" si="283"/>
        <v/>
      </c>
    </row>
    <row r="1145" spans="1:90" x14ac:dyDescent="0.25">
      <c r="A1145" s="11" t="s">
        <v>0</v>
      </c>
      <c r="B1145" s="5"/>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7"/>
      <c r="AF1145" s="11" t="s">
        <v>0</v>
      </c>
      <c r="AG1145" s="12"/>
      <c r="AH1145" s="12"/>
      <c r="AI1145" s="12"/>
      <c r="AJ1145" s="12"/>
      <c r="AK1145" s="12"/>
      <c r="AL1145" s="12"/>
      <c r="AM1145" s="12"/>
      <c r="AN1145" s="12"/>
      <c r="AO1145" s="12"/>
      <c r="AP1145" s="12"/>
      <c r="AQ1145" s="12"/>
      <c r="AR1145" s="12"/>
      <c r="AS1145" s="12"/>
      <c r="AT1145" s="12"/>
      <c r="AU1145" s="12"/>
      <c r="AV1145" s="12"/>
      <c r="AW1145" s="12"/>
      <c r="AX1145" s="12"/>
      <c r="AY1145" s="12"/>
      <c r="AZ1145" s="37" t="str">
        <f t="shared" si="273"/>
        <v/>
      </c>
      <c r="BA1145" s="13" t="str" cm="1">
        <f t="array" ref="BA1145">IF(BA$10="", "", IF(IFERROR(INDEX($B1145:$AE1145, $BK1145, MATCH(BA$10, $B$11:$AE$11, 0)), "")="", "", IFERROR(VALUE(INDEX($B1145:$AE1145, $BK1145, MATCH(BA$10, $B$11:$AE$11, 0))), "")))</f>
        <v/>
      </c>
      <c r="BB1145" s="13" t="str" cm="1">
        <f t="array" ref="BB1145">IF(BB$10="", "", IF(IFERROR(INDEX($B1145:$AE1145, $BK1145, MATCH(BB$10, $B$11:$AE$11, 0)), "")="", "", IFERROR(VALUE(INDEX($B1145:$AE1145, $BK1145, MATCH(BB$10, $B$11:$AE$11, 0))), "")))</f>
        <v/>
      </c>
      <c r="BC1145" s="13" t="str" cm="1">
        <f t="array" ref="BC1145">IF(BC$10="", "", IF(IFERROR(INDEX($B1145:$AE1145, $BK1145, MATCH(BC$10, $B$11:$AE$11, 0)), "")="", "", IFERROR(VALUE(INDEX($B1145:$AE1145, $BK1145, MATCH(BC$10, $B$11:$AE$11, 0))), "")))</f>
        <v/>
      </c>
      <c r="BD1145" s="13" t="str" cm="1">
        <f t="array" ref="BD1145">IF(BD$10="", "", IF(IFERROR(INDEX($B1145:$AE1145, $BK1145, MATCH(BD$10, $B$11:$AE$11, 0)), "")="", "", IFERROR(VALUE(INDEX($B1145:$AE1145, $BK1145, MATCH(BD$10, $B$11:$AE$11, 0))), "")))</f>
        <v/>
      </c>
      <c r="BE1145" s="32" t="str" cm="1">
        <f t="array" ref="BE1145">IF(BE$10="", "", IF(IFERROR(INDEX($B1145:$AE1145, $BK1145, MATCH(BE$10, $B$11:$AE$11, 0)), "")="", "", IFERROR(VALUE(INDEX($B1145:$AE1145, $BK1145, MATCH(BE$10, $B$11:$AE$11, 0))), "")))</f>
        <v/>
      </c>
      <c r="BF1145" s="12"/>
      <c r="BG1145" s="44" t="str" cm="1">
        <f t="array" ref="BG1145">IF(BG$10="", "", IF(IFERROR(INDEX($B1145:$AE1145, $BK1145, MATCH(BG$10, $B$11:$AE$11, 0)), "")="", "", IFERROR(LEFT(INDEX($B1145:$AE1145, $BK1145, MATCH(BG$10, $B$11:$AE$11, 0)), 70), "")))</f>
        <v/>
      </c>
      <c r="BH1145" s="12"/>
      <c r="BI1145" s="44" t="str" cm="1">
        <f t="array" ref="BI1145">IF(BI$10="", "", IF(IFERROR(INDEX($B1145:$AE1145, $BK1145, MATCH(BI$10, $B$11:$AE$11, 0)), "")="", "", IFERROR(INDEX($B1145:$AE1145, $BK1145, MATCH(BI$10, $B$11:$AE$11, 0)), "")))</f>
        <v/>
      </c>
      <c r="BJ1145" s="12"/>
      <c r="BN1145" s="19" t="str" cm="1">
        <f t="array" ref="BN1145">IF($AZ$10="", "", IF(IFERROR(INDEX($B1145:$AE1145, $BK1145, MATCH($AZ$10, $B$11:$AE$11, 0)), "")="", "", IFERROR(INDEX($B1145:$AE1145, $BK1145, MATCH($AZ$10, $B$11:$AE$11, 0)), "")))</f>
        <v/>
      </c>
      <c r="BO1145" s="19" t="str">
        <f t="shared" si="274"/>
        <v/>
      </c>
      <c r="BP1145" s="19" t="str">
        <f t="shared" si="275"/>
        <v/>
      </c>
      <c r="BQ1145" s="19" t="str">
        <f t="shared" si="276"/>
        <v/>
      </c>
      <c r="BR1145" s="30" t="str">
        <f t="shared" si="277"/>
        <v/>
      </c>
      <c r="BS1145" s="19" t="str">
        <f t="shared" si="278"/>
        <v/>
      </c>
      <c r="BT1145" s="40" t="str" cm="1">
        <f t="array" ref="BT1145">IFERROR(DATE(INDEX($BQ1145:$BS1145, $BK1145, MATCH($BN$5, $BQ$10:$BS$10, 0)), INDEX($BQ1145:$BS1145, $BK1145, MATCH($BN$4, $BQ$10:$BS$10, 0)), INDEX($BQ1145:$BS1145, $BK1145, MATCH($BN$3, $BQ$10:$BS$10, 0))), "")</f>
        <v/>
      </c>
      <c r="BV1145" s="19" t="str">
        <f t="shared" si="279"/>
        <v/>
      </c>
      <c r="BX1145" s="19" t="str">
        <f t="shared" si="280"/>
        <v/>
      </c>
      <c r="BZ1145" s="30" t="str">
        <f t="shared" si="284"/>
        <v/>
      </c>
      <c r="CA1145" s="13" t="str">
        <f t="shared" si="285"/>
        <v/>
      </c>
      <c r="CB1145" s="13" t="str">
        <f t="shared" si="286"/>
        <v/>
      </c>
      <c r="CC1145" s="13" t="str">
        <f t="shared" si="287"/>
        <v/>
      </c>
      <c r="CD1145" s="32" t="str">
        <f t="shared" si="288"/>
        <v/>
      </c>
      <c r="CF1145" s="52" t="str">
        <f t="shared" si="281"/>
        <v/>
      </c>
      <c r="CH1145" s="19" t="str">
        <f>IF($CF1145="", "", COUNTIF($CF$12:$CF$1210, "&gt;"&amp;$CF1145)+1+COUNTIF($CF$12:$CF1145, $CF1145)-1)</f>
        <v/>
      </c>
      <c r="CJ1145" s="19" t="str">
        <f t="shared" si="282"/>
        <v/>
      </c>
      <c r="CL1145" s="87" t="str">
        <f t="shared" si="283"/>
        <v/>
      </c>
    </row>
    <row r="1146" spans="1:90" x14ac:dyDescent="0.25">
      <c r="A1146" s="11" t="s">
        <v>0</v>
      </c>
      <c r="B1146" s="5"/>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7"/>
      <c r="AF1146" s="11" t="s">
        <v>0</v>
      </c>
      <c r="AG1146" s="12"/>
      <c r="AH1146" s="12"/>
      <c r="AI1146" s="12"/>
      <c r="AJ1146" s="12"/>
      <c r="AK1146" s="12"/>
      <c r="AL1146" s="12"/>
      <c r="AM1146" s="12"/>
      <c r="AN1146" s="12"/>
      <c r="AO1146" s="12"/>
      <c r="AP1146" s="12"/>
      <c r="AQ1146" s="12"/>
      <c r="AR1146" s="12"/>
      <c r="AS1146" s="12"/>
      <c r="AT1146" s="12"/>
      <c r="AU1146" s="12"/>
      <c r="AV1146" s="12"/>
      <c r="AW1146" s="12"/>
      <c r="AX1146" s="12"/>
      <c r="AY1146" s="12"/>
      <c r="AZ1146" s="37" t="str">
        <f t="shared" si="273"/>
        <v/>
      </c>
      <c r="BA1146" s="13" t="str" cm="1">
        <f t="array" ref="BA1146">IF(BA$10="", "", IF(IFERROR(INDEX($B1146:$AE1146, $BK1146, MATCH(BA$10, $B$11:$AE$11, 0)), "")="", "", IFERROR(VALUE(INDEX($B1146:$AE1146, $BK1146, MATCH(BA$10, $B$11:$AE$11, 0))), "")))</f>
        <v/>
      </c>
      <c r="BB1146" s="13" t="str" cm="1">
        <f t="array" ref="BB1146">IF(BB$10="", "", IF(IFERROR(INDEX($B1146:$AE1146, $BK1146, MATCH(BB$10, $B$11:$AE$11, 0)), "")="", "", IFERROR(VALUE(INDEX($B1146:$AE1146, $BK1146, MATCH(BB$10, $B$11:$AE$11, 0))), "")))</f>
        <v/>
      </c>
      <c r="BC1146" s="13" t="str" cm="1">
        <f t="array" ref="BC1146">IF(BC$10="", "", IF(IFERROR(INDEX($B1146:$AE1146, $BK1146, MATCH(BC$10, $B$11:$AE$11, 0)), "")="", "", IFERROR(VALUE(INDEX($B1146:$AE1146, $BK1146, MATCH(BC$10, $B$11:$AE$11, 0))), "")))</f>
        <v/>
      </c>
      <c r="BD1146" s="13" t="str" cm="1">
        <f t="array" ref="BD1146">IF(BD$10="", "", IF(IFERROR(INDEX($B1146:$AE1146, $BK1146, MATCH(BD$10, $B$11:$AE$11, 0)), "")="", "", IFERROR(VALUE(INDEX($B1146:$AE1146, $BK1146, MATCH(BD$10, $B$11:$AE$11, 0))), "")))</f>
        <v/>
      </c>
      <c r="BE1146" s="32" t="str" cm="1">
        <f t="array" ref="BE1146">IF(BE$10="", "", IF(IFERROR(INDEX($B1146:$AE1146, $BK1146, MATCH(BE$10, $B$11:$AE$11, 0)), "")="", "", IFERROR(VALUE(INDEX($B1146:$AE1146, $BK1146, MATCH(BE$10, $B$11:$AE$11, 0))), "")))</f>
        <v/>
      </c>
      <c r="BF1146" s="12"/>
      <c r="BG1146" s="44" t="str" cm="1">
        <f t="array" ref="BG1146">IF(BG$10="", "", IF(IFERROR(INDEX($B1146:$AE1146, $BK1146, MATCH(BG$10, $B$11:$AE$11, 0)), "")="", "", IFERROR(LEFT(INDEX($B1146:$AE1146, $BK1146, MATCH(BG$10, $B$11:$AE$11, 0)), 70), "")))</f>
        <v/>
      </c>
      <c r="BH1146" s="12"/>
      <c r="BI1146" s="44" t="str" cm="1">
        <f t="array" ref="BI1146">IF(BI$10="", "", IF(IFERROR(INDEX($B1146:$AE1146, $BK1146, MATCH(BI$10, $B$11:$AE$11, 0)), "")="", "", IFERROR(INDEX($B1146:$AE1146, $BK1146, MATCH(BI$10, $B$11:$AE$11, 0)), "")))</f>
        <v/>
      </c>
      <c r="BJ1146" s="12"/>
      <c r="BN1146" s="19" t="str" cm="1">
        <f t="array" ref="BN1146">IF($AZ$10="", "", IF(IFERROR(INDEX($B1146:$AE1146, $BK1146, MATCH($AZ$10, $B$11:$AE$11, 0)), "")="", "", IFERROR(INDEX($B1146:$AE1146, $BK1146, MATCH($AZ$10, $B$11:$AE$11, 0)), "")))</f>
        <v/>
      </c>
      <c r="BO1146" s="19" t="str">
        <f t="shared" si="274"/>
        <v/>
      </c>
      <c r="BP1146" s="19" t="str">
        <f t="shared" si="275"/>
        <v/>
      </c>
      <c r="BQ1146" s="19" t="str">
        <f t="shared" si="276"/>
        <v/>
      </c>
      <c r="BR1146" s="30" t="str">
        <f t="shared" si="277"/>
        <v/>
      </c>
      <c r="BS1146" s="19" t="str">
        <f t="shared" si="278"/>
        <v/>
      </c>
      <c r="BT1146" s="40" t="str" cm="1">
        <f t="array" ref="BT1146">IFERROR(DATE(INDEX($BQ1146:$BS1146, $BK1146, MATCH($BN$5, $BQ$10:$BS$10, 0)), INDEX($BQ1146:$BS1146, $BK1146, MATCH($BN$4, $BQ$10:$BS$10, 0)), INDEX($BQ1146:$BS1146, $BK1146, MATCH($BN$3, $BQ$10:$BS$10, 0))), "")</f>
        <v/>
      </c>
      <c r="BV1146" s="19" t="str">
        <f t="shared" si="279"/>
        <v/>
      </c>
      <c r="BX1146" s="19" t="str">
        <f t="shared" si="280"/>
        <v/>
      </c>
      <c r="BZ1146" s="30" t="str">
        <f t="shared" si="284"/>
        <v/>
      </c>
      <c r="CA1146" s="13" t="str">
        <f t="shared" si="285"/>
        <v/>
      </c>
      <c r="CB1146" s="13" t="str">
        <f t="shared" si="286"/>
        <v/>
      </c>
      <c r="CC1146" s="13" t="str">
        <f t="shared" si="287"/>
        <v/>
      </c>
      <c r="CD1146" s="32" t="str">
        <f t="shared" si="288"/>
        <v/>
      </c>
      <c r="CF1146" s="52" t="str">
        <f t="shared" si="281"/>
        <v/>
      </c>
      <c r="CH1146" s="19" t="str">
        <f>IF($CF1146="", "", COUNTIF($CF$12:$CF$1210, "&gt;"&amp;$CF1146)+1+COUNTIF($CF$12:$CF1146, $CF1146)-1)</f>
        <v/>
      </c>
      <c r="CJ1146" s="19" t="str">
        <f t="shared" si="282"/>
        <v/>
      </c>
      <c r="CL1146" s="87" t="str">
        <f t="shared" si="283"/>
        <v/>
      </c>
    </row>
    <row r="1147" spans="1:90" x14ac:dyDescent="0.25">
      <c r="A1147" s="11" t="s">
        <v>0</v>
      </c>
      <c r="B1147" s="5"/>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7"/>
      <c r="AF1147" s="11" t="s">
        <v>0</v>
      </c>
      <c r="AG1147" s="12"/>
      <c r="AH1147" s="12"/>
      <c r="AI1147" s="12"/>
      <c r="AJ1147" s="12"/>
      <c r="AK1147" s="12"/>
      <c r="AL1147" s="12"/>
      <c r="AM1147" s="12"/>
      <c r="AN1147" s="12"/>
      <c r="AO1147" s="12"/>
      <c r="AP1147" s="12"/>
      <c r="AQ1147" s="12"/>
      <c r="AR1147" s="12"/>
      <c r="AS1147" s="12"/>
      <c r="AT1147" s="12"/>
      <c r="AU1147" s="12"/>
      <c r="AV1147" s="12"/>
      <c r="AW1147" s="12"/>
      <c r="AX1147" s="12"/>
      <c r="AY1147" s="12"/>
      <c r="AZ1147" s="37" t="str">
        <f t="shared" si="273"/>
        <v/>
      </c>
      <c r="BA1147" s="13" t="str" cm="1">
        <f t="array" ref="BA1147">IF(BA$10="", "", IF(IFERROR(INDEX($B1147:$AE1147, $BK1147, MATCH(BA$10, $B$11:$AE$11, 0)), "")="", "", IFERROR(VALUE(INDEX($B1147:$AE1147, $BK1147, MATCH(BA$10, $B$11:$AE$11, 0))), "")))</f>
        <v/>
      </c>
      <c r="BB1147" s="13" t="str" cm="1">
        <f t="array" ref="BB1147">IF(BB$10="", "", IF(IFERROR(INDEX($B1147:$AE1147, $BK1147, MATCH(BB$10, $B$11:$AE$11, 0)), "")="", "", IFERROR(VALUE(INDEX($B1147:$AE1147, $BK1147, MATCH(BB$10, $B$11:$AE$11, 0))), "")))</f>
        <v/>
      </c>
      <c r="BC1147" s="13" t="str" cm="1">
        <f t="array" ref="BC1147">IF(BC$10="", "", IF(IFERROR(INDEX($B1147:$AE1147, $BK1147, MATCH(BC$10, $B$11:$AE$11, 0)), "")="", "", IFERROR(VALUE(INDEX($B1147:$AE1147, $BK1147, MATCH(BC$10, $B$11:$AE$11, 0))), "")))</f>
        <v/>
      </c>
      <c r="BD1147" s="13" t="str" cm="1">
        <f t="array" ref="BD1147">IF(BD$10="", "", IF(IFERROR(INDEX($B1147:$AE1147, $BK1147, MATCH(BD$10, $B$11:$AE$11, 0)), "")="", "", IFERROR(VALUE(INDEX($B1147:$AE1147, $BK1147, MATCH(BD$10, $B$11:$AE$11, 0))), "")))</f>
        <v/>
      </c>
      <c r="BE1147" s="32" t="str" cm="1">
        <f t="array" ref="BE1147">IF(BE$10="", "", IF(IFERROR(INDEX($B1147:$AE1147, $BK1147, MATCH(BE$10, $B$11:$AE$11, 0)), "")="", "", IFERROR(VALUE(INDEX($B1147:$AE1147, $BK1147, MATCH(BE$10, $B$11:$AE$11, 0))), "")))</f>
        <v/>
      </c>
      <c r="BF1147" s="12"/>
      <c r="BG1147" s="44" t="str" cm="1">
        <f t="array" ref="BG1147">IF(BG$10="", "", IF(IFERROR(INDEX($B1147:$AE1147, $BK1147, MATCH(BG$10, $B$11:$AE$11, 0)), "")="", "", IFERROR(LEFT(INDEX($B1147:$AE1147, $BK1147, MATCH(BG$10, $B$11:$AE$11, 0)), 70), "")))</f>
        <v/>
      </c>
      <c r="BH1147" s="12"/>
      <c r="BI1147" s="44" t="str" cm="1">
        <f t="array" ref="BI1147">IF(BI$10="", "", IF(IFERROR(INDEX($B1147:$AE1147, $BK1147, MATCH(BI$10, $B$11:$AE$11, 0)), "")="", "", IFERROR(INDEX($B1147:$AE1147, $BK1147, MATCH(BI$10, $B$11:$AE$11, 0)), "")))</f>
        <v/>
      </c>
      <c r="BJ1147" s="12"/>
      <c r="BN1147" s="19" t="str" cm="1">
        <f t="array" ref="BN1147">IF($AZ$10="", "", IF(IFERROR(INDEX($B1147:$AE1147, $BK1147, MATCH($AZ$10, $B$11:$AE$11, 0)), "")="", "", IFERROR(INDEX($B1147:$AE1147, $BK1147, MATCH($AZ$10, $B$11:$AE$11, 0)), "")))</f>
        <v/>
      </c>
      <c r="BO1147" s="19" t="str">
        <f t="shared" si="274"/>
        <v/>
      </c>
      <c r="BP1147" s="19" t="str">
        <f t="shared" si="275"/>
        <v/>
      </c>
      <c r="BQ1147" s="19" t="str">
        <f t="shared" si="276"/>
        <v/>
      </c>
      <c r="BR1147" s="30" t="str">
        <f t="shared" si="277"/>
        <v/>
      </c>
      <c r="BS1147" s="19" t="str">
        <f t="shared" si="278"/>
        <v/>
      </c>
      <c r="BT1147" s="40" t="str" cm="1">
        <f t="array" ref="BT1147">IFERROR(DATE(INDEX($BQ1147:$BS1147, $BK1147, MATCH($BN$5, $BQ$10:$BS$10, 0)), INDEX($BQ1147:$BS1147, $BK1147, MATCH($BN$4, $BQ$10:$BS$10, 0)), INDEX($BQ1147:$BS1147, $BK1147, MATCH($BN$3, $BQ$10:$BS$10, 0))), "")</f>
        <v/>
      </c>
      <c r="BV1147" s="19" t="str">
        <f t="shared" si="279"/>
        <v/>
      </c>
      <c r="BX1147" s="19" t="str">
        <f t="shared" si="280"/>
        <v/>
      </c>
      <c r="BZ1147" s="30" t="str">
        <f t="shared" si="284"/>
        <v/>
      </c>
      <c r="CA1147" s="13" t="str">
        <f t="shared" si="285"/>
        <v/>
      </c>
      <c r="CB1147" s="13" t="str">
        <f t="shared" si="286"/>
        <v/>
      </c>
      <c r="CC1147" s="13" t="str">
        <f t="shared" si="287"/>
        <v/>
      </c>
      <c r="CD1147" s="32" t="str">
        <f t="shared" si="288"/>
        <v/>
      </c>
      <c r="CF1147" s="52" t="str">
        <f t="shared" si="281"/>
        <v/>
      </c>
      <c r="CH1147" s="19" t="str">
        <f>IF($CF1147="", "", COUNTIF($CF$12:$CF$1210, "&gt;"&amp;$CF1147)+1+COUNTIF($CF$12:$CF1147, $CF1147)-1)</f>
        <v/>
      </c>
      <c r="CJ1147" s="19" t="str">
        <f t="shared" si="282"/>
        <v/>
      </c>
      <c r="CL1147" s="87" t="str">
        <f t="shared" si="283"/>
        <v/>
      </c>
    </row>
    <row r="1148" spans="1:90" x14ac:dyDescent="0.25">
      <c r="A1148" s="11" t="s">
        <v>0</v>
      </c>
      <c r="B1148" s="5"/>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7"/>
      <c r="AF1148" s="11" t="s">
        <v>0</v>
      </c>
      <c r="AG1148" s="12"/>
      <c r="AH1148" s="12"/>
      <c r="AI1148" s="12"/>
      <c r="AJ1148" s="12"/>
      <c r="AK1148" s="12"/>
      <c r="AL1148" s="12"/>
      <c r="AM1148" s="12"/>
      <c r="AN1148" s="12"/>
      <c r="AO1148" s="12"/>
      <c r="AP1148" s="12"/>
      <c r="AQ1148" s="12"/>
      <c r="AR1148" s="12"/>
      <c r="AS1148" s="12"/>
      <c r="AT1148" s="12"/>
      <c r="AU1148" s="12"/>
      <c r="AV1148" s="12"/>
      <c r="AW1148" s="12"/>
      <c r="AX1148" s="12"/>
      <c r="AY1148" s="12"/>
      <c r="AZ1148" s="37" t="str">
        <f t="shared" si="273"/>
        <v/>
      </c>
      <c r="BA1148" s="13" t="str" cm="1">
        <f t="array" ref="BA1148">IF(BA$10="", "", IF(IFERROR(INDEX($B1148:$AE1148, $BK1148, MATCH(BA$10, $B$11:$AE$11, 0)), "")="", "", IFERROR(VALUE(INDEX($B1148:$AE1148, $BK1148, MATCH(BA$10, $B$11:$AE$11, 0))), "")))</f>
        <v/>
      </c>
      <c r="BB1148" s="13" t="str" cm="1">
        <f t="array" ref="BB1148">IF(BB$10="", "", IF(IFERROR(INDEX($B1148:$AE1148, $BK1148, MATCH(BB$10, $B$11:$AE$11, 0)), "")="", "", IFERROR(VALUE(INDEX($B1148:$AE1148, $BK1148, MATCH(BB$10, $B$11:$AE$11, 0))), "")))</f>
        <v/>
      </c>
      <c r="BC1148" s="13" t="str" cm="1">
        <f t="array" ref="BC1148">IF(BC$10="", "", IF(IFERROR(INDEX($B1148:$AE1148, $BK1148, MATCH(BC$10, $B$11:$AE$11, 0)), "")="", "", IFERROR(VALUE(INDEX($B1148:$AE1148, $BK1148, MATCH(BC$10, $B$11:$AE$11, 0))), "")))</f>
        <v/>
      </c>
      <c r="BD1148" s="13" t="str" cm="1">
        <f t="array" ref="BD1148">IF(BD$10="", "", IF(IFERROR(INDEX($B1148:$AE1148, $BK1148, MATCH(BD$10, $B$11:$AE$11, 0)), "")="", "", IFERROR(VALUE(INDEX($B1148:$AE1148, $BK1148, MATCH(BD$10, $B$11:$AE$11, 0))), "")))</f>
        <v/>
      </c>
      <c r="BE1148" s="32" t="str" cm="1">
        <f t="array" ref="BE1148">IF(BE$10="", "", IF(IFERROR(INDEX($B1148:$AE1148, $BK1148, MATCH(BE$10, $B$11:$AE$11, 0)), "")="", "", IFERROR(VALUE(INDEX($B1148:$AE1148, $BK1148, MATCH(BE$10, $B$11:$AE$11, 0))), "")))</f>
        <v/>
      </c>
      <c r="BF1148" s="12"/>
      <c r="BG1148" s="44" t="str" cm="1">
        <f t="array" ref="BG1148">IF(BG$10="", "", IF(IFERROR(INDEX($B1148:$AE1148, $BK1148, MATCH(BG$10, $B$11:$AE$11, 0)), "")="", "", IFERROR(LEFT(INDEX($B1148:$AE1148, $BK1148, MATCH(BG$10, $B$11:$AE$11, 0)), 70), "")))</f>
        <v/>
      </c>
      <c r="BH1148" s="12"/>
      <c r="BI1148" s="44" t="str" cm="1">
        <f t="array" ref="BI1148">IF(BI$10="", "", IF(IFERROR(INDEX($B1148:$AE1148, $BK1148, MATCH(BI$10, $B$11:$AE$11, 0)), "")="", "", IFERROR(INDEX($B1148:$AE1148, $BK1148, MATCH(BI$10, $B$11:$AE$11, 0)), "")))</f>
        <v/>
      </c>
      <c r="BJ1148" s="12"/>
      <c r="BN1148" s="19" t="str" cm="1">
        <f t="array" ref="BN1148">IF($AZ$10="", "", IF(IFERROR(INDEX($B1148:$AE1148, $BK1148, MATCH($AZ$10, $B$11:$AE$11, 0)), "")="", "", IFERROR(INDEX($B1148:$AE1148, $BK1148, MATCH($AZ$10, $B$11:$AE$11, 0)), "")))</f>
        <v/>
      </c>
      <c r="BO1148" s="19" t="str">
        <f t="shared" si="274"/>
        <v/>
      </c>
      <c r="BP1148" s="19" t="str">
        <f t="shared" si="275"/>
        <v/>
      </c>
      <c r="BQ1148" s="19" t="str">
        <f t="shared" si="276"/>
        <v/>
      </c>
      <c r="BR1148" s="30" t="str">
        <f t="shared" si="277"/>
        <v/>
      </c>
      <c r="BS1148" s="19" t="str">
        <f t="shared" si="278"/>
        <v/>
      </c>
      <c r="BT1148" s="40" t="str" cm="1">
        <f t="array" ref="BT1148">IFERROR(DATE(INDEX($BQ1148:$BS1148, $BK1148, MATCH($BN$5, $BQ$10:$BS$10, 0)), INDEX($BQ1148:$BS1148, $BK1148, MATCH($BN$4, $BQ$10:$BS$10, 0)), INDEX($BQ1148:$BS1148, $BK1148, MATCH($BN$3, $BQ$10:$BS$10, 0))), "")</f>
        <v/>
      </c>
      <c r="BV1148" s="19" t="str">
        <f t="shared" si="279"/>
        <v/>
      </c>
      <c r="BX1148" s="19" t="str">
        <f t="shared" si="280"/>
        <v/>
      </c>
      <c r="BZ1148" s="30" t="str">
        <f t="shared" si="284"/>
        <v/>
      </c>
      <c r="CA1148" s="13" t="str">
        <f t="shared" si="285"/>
        <v/>
      </c>
      <c r="CB1148" s="13" t="str">
        <f t="shared" si="286"/>
        <v/>
      </c>
      <c r="CC1148" s="13" t="str">
        <f t="shared" si="287"/>
        <v/>
      </c>
      <c r="CD1148" s="32" t="str">
        <f t="shared" si="288"/>
        <v/>
      </c>
      <c r="CF1148" s="52" t="str">
        <f t="shared" si="281"/>
        <v/>
      </c>
      <c r="CH1148" s="19" t="str">
        <f>IF($CF1148="", "", COUNTIF($CF$12:$CF$1210, "&gt;"&amp;$CF1148)+1+COUNTIF($CF$12:$CF1148, $CF1148)-1)</f>
        <v/>
      </c>
      <c r="CJ1148" s="19" t="str">
        <f t="shared" si="282"/>
        <v/>
      </c>
      <c r="CL1148" s="87" t="str">
        <f t="shared" si="283"/>
        <v/>
      </c>
    </row>
    <row r="1149" spans="1:90" x14ac:dyDescent="0.25">
      <c r="A1149" s="11" t="s">
        <v>0</v>
      </c>
      <c r="B1149" s="5"/>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7"/>
      <c r="AF1149" s="11" t="s">
        <v>0</v>
      </c>
      <c r="AG1149" s="12"/>
      <c r="AH1149" s="12"/>
      <c r="AI1149" s="12"/>
      <c r="AJ1149" s="12"/>
      <c r="AK1149" s="12"/>
      <c r="AL1149" s="12"/>
      <c r="AM1149" s="12"/>
      <c r="AN1149" s="12"/>
      <c r="AO1149" s="12"/>
      <c r="AP1149" s="12"/>
      <c r="AQ1149" s="12"/>
      <c r="AR1149" s="12"/>
      <c r="AS1149" s="12"/>
      <c r="AT1149" s="12"/>
      <c r="AU1149" s="12"/>
      <c r="AV1149" s="12"/>
      <c r="AW1149" s="12"/>
      <c r="AX1149" s="12"/>
      <c r="AY1149" s="12"/>
      <c r="AZ1149" s="37" t="str">
        <f t="shared" si="273"/>
        <v/>
      </c>
      <c r="BA1149" s="13" t="str" cm="1">
        <f t="array" ref="BA1149">IF(BA$10="", "", IF(IFERROR(INDEX($B1149:$AE1149, $BK1149, MATCH(BA$10, $B$11:$AE$11, 0)), "")="", "", IFERROR(VALUE(INDEX($B1149:$AE1149, $BK1149, MATCH(BA$10, $B$11:$AE$11, 0))), "")))</f>
        <v/>
      </c>
      <c r="BB1149" s="13" t="str" cm="1">
        <f t="array" ref="BB1149">IF(BB$10="", "", IF(IFERROR(INDEX($B1149:$AE1149, $BK1149, MATCH(BB$10, $B$11:$AE$11, 0)), "")="", "", IFERROR(VALUE(INDEX($B1149:$AE1149, $BK1149, MATCH(BB$10, $B$11:$AE$11, 0))), "")))</f>
        <v/>
      </c>
      <c r="BC1149" s="13" t="str" cm="1">
        <f t="array" ref="BC1149">IF(BC$10="", "", IF(IFERROR(INDEX($B1149:$AE1149, $BK1149, MATCH(BC$10, $B$11:$AE$11, 0)), "")="", "", IFERROR(VALUE(INDEX($B1149:$AE1149, $BK1149, MATCH(BC$10, $B$11:$AE$11, 0))), "")))</f>
        <v/>
      </c>
      <c r="BD1149" s="13" t="str" cm="1">
        <f t="array" ref="BD1149">IF(BD$10="", "", IF(IFERROR(INDEX($B1149:$AE1149, $BK1149, MATCH(BD$10, $B$11:$AE$11, 0)), "")="", "", IFERROR(VALUE(INDEX($B1149:$AE1149, $BK1149, MATCH(BD$10, $B$11:$AE$11, 0))), "")))</f>
        <v/>
      </c>
      <c r="BE1149" s="32" t="str" cm="1">
        <f t="array" ref="BE1149">IF(BE$10="", "", IF(IFERROR(INDEX($B1149:$AE1149, $BK1149, MATCH(BE$10, $B$11:$AE$11, 0)), "")="", "", IFERROR(VALUE(INDEX($B1149:$AE1149, $BK1149, MATCH(BE$10, $B$11:$AE$11, 0))), "")))</f>
        <v/>
      </c>
      <c r="BF1149" s="12"/>
      <c r="BG1149" s="44" t="str" cm="1">
        <f t="array" ref="BG1149">IF(BG$10="", "", IF(IFERROR(INDEX($B1149:$AE1149, $BK1149, MATCH(BG$10, $B$11:$AE$11, 0)), "")="", "", IFERROR(LEFT(INDEX($B1149:$AE1149, $BK1149, MATCH(BG$10, $B$11:$AE$11, 0)), 70), "")))</f>
        <v/>
      </c>
      <c r="BH1149" s="12"/>
      <c r="BI1149" s="44" t="str" cm="1">
        <f t="array" ref="BI1149">IF(BI$10="", "", IF(IFERROR(INDEX($B1149:$AE1149, $BK1149, MATCH(BI$10, $B$11:$AE$11, 0)), "")="", "", IFERROR(INDEX($B1149:$AE1149, $BK1149, MATCH(BI$10, $B$11:$AE$11, 0)), "")))</f>
        <v/>
      </c>
      <c r="BJ1149" s="12"/>
      <c r="BN1149" s="19" t="str" cm="1">
        <f t="array" ref="BN1149">IF($AZ$10="", "", IF(IFERROR(INDEX($B1149:$AE1149, $BK1149, MATCH($AZ$10, $B$11:$AE$11, 0)), "")="", "", IFERROR(INDEX($B1149:$AE1149, $BK1149, MATCH($AZ$10, $B$11:$AE$11, 0)), "")))</f>
        <v/>
      </c>
      <c r="BO1149" s="19" t="str">
        <f t="shared" si="274"/>
        <v/>
      </c>
      <c r="BP1149" s="19" t="str">
        <f t="shared" si="275"/>
        <v/>
      </c>
      <c r="BQ1149" s="19" t="str">
        <f t="shared" si="276"/>
        <v/>
      </c>
      <c r="BR1149" s="30" t="str">
        <f t="shared" si="277"/>
        <v/>
      </c>
      <c r="BS1149" s="19" t="str">
        <f t="shared" si="278"/>
        <v/>
      </c>
      <c r="BT1149" s="40" t="str" cm="1">
        <f t="array" ref="BT1149">IFERROR(DATE(INDEX($BQ1149:$BS1149, $BK1149, MATCH($BN$5, $BQ$10:$BS$10, 0)), INDEX($BQ1149:$BS1149, $BK1149, MATCH($BN$4, $BQ$10:$BS$10, 0)), INDEX($BQ1149:$BS1149, $BK1149, MATCH($BN$3, $BQ$10:$BS$10, 0))), "")</f>
        <v/>
      </c>
      <c r="BV1149" s="19" t="str">
        <f t="shared" si="279"/>
        <v/>
      </c>
      <c r="BX1149" s="19" t="str">
        <f t="shared" si="280"/>
        <v/>
      </c>
      <c r="BZ1149" s="30" t="str">
        <f t="shared" si="284"/>
        <v/>
      </c>
      <c r="CA1149" s="13" t="str">
        <f t="shared" si="285"/>
        <v/>
      </c>
      <c r="CB1149" s="13" t="str">
        <f t="shared" si="286"/>
        <v/>
      </c>
      <c r="CC1149" s="13" t="str">
        <f t="shared" si="287"/>
        <v/>
      </c>
      <c r="CD1149" s="32" t="str">
        <f t="shared" si="288"/>
        <v/>
      </c>
      <c r="CF1149" s="52" t="str">
        <f t="shared" si="281"/>
        <v/>
      </c>
      <c r="CH1149" s="19" t="str">
        <f>IF($CF1149="", "", COUNTIF($CF$12:$CF$1210, "&gt;"&amp;$CF1149)+1+COUNTIF($CF$12:$CF1149, $CF1149)-1)</f>
        <v/>
      </c>
      <c r="CJ1149" s="19" t="str">
        <f t="shared" si="282"/>
        <v/>
      </c>
      <c r="CL1149" s="87" t="str">
        <f t="shared" si="283"/>
        <v/>
      </c>
    </row>
    <row r="1150" spans="1:90" x14ac:dyDescent="0.25">
      <c r="A1150" s="11" t="s">
        <v>0</v>
      </c>
      <c r="B1150" s="5"/>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7"/>
      <c r="AF1150" s="11" t="s">
        <v>0</v>
      </c>
      <c r="AG1150" s="12"/>
      <c r="AH1150" s="12"/>
      <c r="AI1150" s="12"/>
      <c r="AJ1150" s="12"/>
      <c r="AK1150" s="12"/>
      <c r="AL1150" s="12"/>
      <c r="AM1150" s="12"/>
      <c r="AN1150" s="12"/>
      <c r="AO1150" s="12"/>
      <c r="AP1150" s="12"/>
      <c r="AQ1150" s="12"/>
      <c r="AR1150" s="12"/>
      <c r="AS1150" s="12"/>
      <c r="AT1150" s="12"/>
      <c r="AU1150" s="12"/>
      <c r="AV1150" s="12"/>
      <c r="AW1150" s="12"/>
      <c r="AX1150" s="12"/>
      <c r="AY1150" s="12"/>
      <c r="AZ1150" s="37" t="str">
        <f t="shared" si="273"/>
        <v/>
      </c>
      <c r="BA1150" s="13" t="str" cm="1">
        <f t="array" ref="BA1150">IF(BA$10="", "", IF(IFERROR(INDEX($B1150:$AE1150, $BK1150, MATCH(BA$10, $B$11:$AE$11, 0)), "")="", "", IFERROR(VALUE(INDEX($B1150:$AE1150, $BK1150, MATCH(BA$10, $B$11:$AE$11, 0))), "")))</f>
        <v/>
      </c>
      <c r="BB1150" s="13" t="str" cm="1">
        <f t="array" ref="BB1150">IF(BB$10="", "", IF(IFERROR(INDEX($B1150:$AE1150, $BK1150, MATCH(BB$10, $B$11:$AE$11, 0)), "")="", "", IFERROR(VALUE(INDEX($B1150:$AE1150, $BK1150, MATCH(BB$10, $B$11:$AE$11, 0))), "")))</f>
        <v/>
      </c>
      <c r="BC1150" s="13" t="str" cm="1">
        <f t="array" ref="BC1150">IF(BC$10="", "", IF(IFERROR(INDEX($B1150:$AE1150, $BK1150, MATCH(BC$10, $B$11:$AE$11, 0)), "")="", "", IFERROR(VALUE(INDEX($B1150:$AE1150, $BK1150, MATCH(BC$10, $B$11:$AE$11, 0))), "")))</f>
        <v/>
      </c>
      <c r="BD1150" s="13" t="str" cm="1">
        <f t="array" ref="BD1150">IF(BD$10="", "", IF(IFERROR(INDEX($B1150:$AE1150, $BK1150, MATCH(BD$10, $B$11:$AE$11, 0)), "")="", "", IFERROR(VALUE(INDEX($B1150:$AE1150, $BK1150, MATCH(BD$10, $B$11:$AE$11, 0))), "")))</f>
        <v/>
      </c>
      <c r="BE1150" s="32" t="str" cm="1">
        <f t="array" ref="BE1150">IF(BE$10="", "", IF(IFERROR(INDEX($B1150:$AE1150, $BK1150, MATCH(BE$10, $B$11:$AE$11, 0)), "")="", "", IFERROR(VALUE(INDEX($B1150:$AE1150, $BK1150, MATCH(BE$10, $B$11:$AE$11, 0))), "")))</f>
        <v/>
      </c>
      <c r="BF1150" s="12"/>
      <c r="BG1150" s="44" t="str" cm="1">
        <f t="array" ref="BG1150">IF(BG$10="", "", IF(IFERROR(INDEX($B1150:$AE1150, $BK1150, MATCH(BG$10, $B$11:$AE$11, 0)), "")="", "", IFERROR(LEFT(INDEX($B1150:$AE1150, $BK1150, MATCH(BG$10, $B$11:$AE$11, 0)), 70), "")))</f>
        <v/>
      </c>
      <c r="BH1150" s="12"/>
      <c r="BI1150" s="44" t="str" cm="1">
        <f t="array" ref="BI1150">IF(BI$10="", "", IF(IFERROR(INDEX($B1150:$AE1150, $BK1150, MATCH(BI$10, $B$11:$AE$11, 0)), "")="", "", IFERROR(INDEX($B1150:$AE1150, $BK1150, MATCH(BI$10, $B$11:$AE$11, 0)), "")))</f>
        <v/>
      </c>
      <c r="BJ1150" s="12"/>
      <c r="BN1150" s="19" t="str" cm="1">
        <f t="array" ref="BN1150">IF($AZ$10="", "", IF(IFERROR(INDEX($B1150:$AE1150, $BK1150, MATCH($AZ$10, $B$11:$AE$11, 0)), "")="", "", IFERROR(INDEX($B1150:$AE1150, $BK1150, MATCH($AZ$10, $B$11:$AE$11, 0)), "")))</f>
        <v/>
      </c>
      <c r="BO1150" s="19" t="str">
        <f t="shared" si="274"/>
        <v/>
      </c>
      <c r="BP1150" s="19" t="str">
        <f t="shared" si="275"/>
        <v/>
      </c>
      <c r="BQ1150" s="19" t="str">
        <f t="shared" si="276"/>
        <v/>
      </c>
      <c r="BR1150" s="30" t="str">
        <f t="shared" si="277"/>
        <v/>
      </c>
      <c r="BS1150" s="19" t="str">
        <f t="shared" si="278"/>
        <v/>
      </c>
      <c r="BT1150" s="40" t="str" cm="1">
        <f t="array" ref="BT1150">IFERROR(DATE(INDEX($BQ1150:$BS1150, $BK1150, MATCH($BN$5, $BQ$10:$BS$10, 0)), INDEX($BQ1150:$BS1150, $BK1150, MATCH($BN$4, $BQ$10:$BS$10, 0)), INDEX($BQ1150:$BS1150, $BK1150, MATCH($BN$3, $BQ$10:$BS$10, 0))), "")</f>
        <v/>
      </c>
      <c r="BV1150" s="19" t="str">
        <f t="shared" si="279"/>
        <v/>
      </c>
      <c r="BX1150" s="19" t="str">
        <f t="shared" si="280"/>
        <v/>
      </c>
      <c r="BZ1150" s="30" t="str">
        <f t="shared" si="284"/>
        <v/>
      </c>
      <c r="CA1150" s="13" t="str">
        <f t="shared" si="285"/>
        <v/>
      </c>
      <c r="CB1150" s="13" t="str">
        <f t="shared" si="286"/>
        <v/>
      </c>
      <c r="CC1150" s="13" t="str">
        <f t="shared" si="287"/>
        <v/>
      </c>
      <c r="CD1150" s="32" t="str">
        <f t="shared" si="288"/>
        <v/>
      </c>
      <c r="CF1150" s="52" t="str">
        <f t="shared" si="281"/>
        <v/>
      </c>
      <c r="CH1150" s="19" t="str">
        <f>IF($CF1150="", "", COUNTIF($CF$12:$CF$1210, "&gt;"&amp;$CF1150)+1+COUNTIF($CF$12:$CF1150, $CF1150)-1)</f>
        <v/>
      </c>
      <c r="CJ1150" s="19" t="str">
        <f t="shared" si="282"/>
        <v/>
      </c>
      <c r="CL1150" s="87" t="str">
        <f t="shared" si="283"/>
        <v/>
      </c>
    </row>
    <row r="1151" spans="1:90" x14ac:dyDescent="0.25">
      <c r="A1151" s="11" t="s">
        <v>0</v>
      </c>
      <c r="B1151" s="5"/>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7"/>
      <c r="AF1151" s="11" t="s">
        <v>0</v>
      </c>
      <c r="AG1151" s="12"/>
      <c r="AH1151" s="12"/>
      <c r="AI1151" s="12"/>
      <c r="AJ1151" s="12"/>
      <c r="AK1151" s="12"/>
      <c r="AL1151" s="12"/>
      <c r="AM1151" s="12"/>
      <c r="AN1151" s="12"/>
      <c r="AO1151" s="12"/>
      <c r="AP1151" s="12"/>
      <c r="AQ1151" s="12"/>
      <c r="AR1151" s="12"/>
      <c r="AS1151" s="12"/>
      <c r="AT1151" s="12"/>
      <c r="AU1151" s="12"/>
      <c r="AV1151" s="12"/>
      <c r="AW1151" s="12"/>
      <c r="AX1151" s="12"/>
      <c r="AY1151" s="12"/>
      <c r="AZ1151" s="37" t="str">
        <f t="shared" si="273"/>
        <v/>
      </c>
      <c r="BA1151" s="13" t="str" cm="1">
        <f t="array" ref="BA1151">IF(BA$10="", "", IF(IFERROR(INDEX($B1151:$AE1151, $BK1151, MATCH(BA$10, $B$11:$AE$11, 0)), "")="", "", IFERROR(VALUE(INDEX($B1151:$AE1151, $BK1151, MATCH(BA$10, $B$11:$AE$11, 0))), "")))</f>
        <v/>
      </c>
      <c r="BB1151" s="13" t="str" cm="1">
        <f t="array" ref="BB1151">IF(BB$10="", "", IF(IFERROR(INDEX($B1151:$AE1151, $BK1151, MATCH(BB$10, $B$11:$AE$11, 0)), "")="", "", IFERROR(VALUE(INDEX($B1151:$AE1151, $BK1151, MATCH(BB$10, $B$11:$AE$11, 0))), "")))</f>
        <v/>
      </c>
      <c r="BC1151" s="13" t="str" cm="1">
        <f t="array" ref="BC1151">IF(BC$10="", "", IF(IFERROR(INDEX($B1151:$AE1151, $BK1151, MATCH(BC$10, $B$11:$AE$11, 0)), "")="", "", IFERROR(VALUE(INDEX($B1151:$AE1151, $BK1151, MATCH(BC$10, $B$11:$AE$11, 0))), "")))</f>
        <v/>
      </c>
      <c r="BD1151" s="13" t="str" cm="1">
        <f t="array" ref="BD1151">IF(BD$10="", "", IF(IFERROR(INDEX($B1151:$AE1151, $BK1151, MATCH(BD$10, $B$11:$AE$11, 0)), "")="", "", IFERROR(VALUE(INDEX($B1151:$AE1151, $BK1151, MATCH(BD$10, $B$11:$AE$11, 0))), "")))</f>
        <v/>
      </c>
      <c r="BE1151" s="32" t="str" cm="1">
        <f t="array" ref="BE1151">IF(BE$10="", "", IF(IFERROR(INDEX($B1151:$AE1151, $BK1151, MATCH(BE$10, $B$11:$AE$11, 0)), "")="", "", IFERROR(VALUE(INDEX($B1151:$AE1151, $BK1151, MATCH(BE$10, $B$11:$AE$11, 0))), "")))</f>
        <v/>
      </c>
      <c r="BF1151" s="12"/>
      <c r="BG1151" s="44" t="str" cm="1">
        <f t="array" ref="BG1151">IF(BG$10="", "", IF(IFERROR(INDEX($B1151:$AE1151, $BK1151, MATCH(BG$10, $B$11:$AE$11, 0)), "")="", "", IFERROR(LEFT(INDEX($B1151:$AE1151, $BK1151, MATCH(BG$10, $B$11:$AE$11, 0)), 70), "")))</f>
        <v/>
      </c>
      <c r="BH1151" s="12"/>
      <c r="BI1151" s="44" t="str" cm="1">
        <f t="array" ref="BI1151">IF(BI$10="", "", IF(IFERROR(INDEX($B1151:$AE1151, $BK1151, MATCH(BI$10, $B$11:$AE$11, 0)), "")="", "", IFERROR(INDEX($B1151:$AE1151, $BK1151, MATCH(BI$10, $B$11:$AE$11, 0)), "")))</f>
        <v/>
      </c>
      <c r="BJ1151" s="12"/>
      <c r="BN1151" s="19" t="str" cm="1">
        <f t="array" ref="BN1151">IF($AZ$10="", "", IF(IFERROR(INDEX($B1151:$AE1151, $BK1151, MATCH($AZ$10, $B$11:$AE$11, 0)), "")="", "", IFERROR(INDEX($B1151:$AE1151, $BK1151, MATCH($AZ$10, $B$11:$AE$11, 0)), "")))</f>
        <v/>
      </c>
      <c r="BO1151" s="19" t="str">
        <f t="shared" si="274"/>
        <v/>
      </c>
      <c r="BP1151" s="19" t="str">
        <f t="shared" si="275"/>
        <v/>
      </c>
      <c r="BQ1151" s="19" t="str">
        <f t="shared" si="276"/>
        <v/>
      </c>
      <c r="BR1151" s="30" t="str">
        <f t="shared" si="277"/>
        <v/>
      </c>
      <c r="BS1151" s="19" t="str">
        <f t="shared" si="278"/>
        <v/>
      </c>
      <c r="BT1151" s="40" t="str" cm="1">
        <f t="array" ref="BT1151">IFERROR(DATE(INDEX($BQ1151:$BS1151, $BK1151, MATCH($BN$5, $BQ$10:$BS$10, 0)), INDEX($BQ1151:$BS1151, $BK1151, MATCH($BN$4, $BQ$10:$BS$10, 0)), INDEX($BQ1151:$BS1151, $BK1151, MATCH($BN$3, $BQ$10:$BS$10, 0))), "")</f>
        <v/>
      </c>
      <c r="BV1151" s="19" t="str">
        <f t="shared" si="279"/>
        <v/>
      </c>
      <c r="BX1151" s="19" t="str">
        <f t="shared" si="280"/>
        <v/>
      </c>
      <c r="BZ1151" s="30" t="str">
        <f t="shared" si="284"/>
        <v/>
      </c>
      <c r="CA1151" s="13" t="str">
        <f t="shared" si="285"/>
        <v/>
      </c>
      <c r="CB1151" s="13" t="str">
        <f t="shared" si="286"/>
        <v/>
      </c>
      <c r="CC1151" s="13" t="str">
        <f t="shared" si="287"/>
        <v/>
      </c>
      <c r="CD1151" s="32" t="str">
        <f t="shared" si="288"/>
        <v/>
      </c>
      <c r="CF1151" s="52" t="str">
        <f t="shared" si="281"/>
        <v/>
      </c>
      <c r="CH1151" s="19" t="str">
        <f>IF($CF1151="", "", COUNTIF($CF$12:$CF$1210, "&gt;"&amp;$CF1151)+1+COUNTIF($CF$12:$CF1151, $CF1151)-1)</f>
        <v/>
      </c>
      <c r="CJ1151" s="19" t="str">
        <f t="shared" si="282"/>
        <v/>
      </c>
      <c r="CL1151" s="87" t="str">
        <f t="shared" si="283"/>
        <v/>
      </c>
    </row>
    <row r="1152" spans="1:90" x14ac:dyDescent="0.25">
      <c r="A1152" s="11" t="s">
        <v>0</v>
      </c>
      <c r="B1152" s="5"/>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7"/>
      <c r="AF1152" s="11" t="s">
        <v>0</v>
      </c>
      <c r="AG1152" s="12"/>
      <c r="AH1152" s="12"/>
      <c r="AI1152" s="12"/>
      <c r="AJ1152" s="12"/>
      <c r="AK1152" s="12"/>
      <c r="AL1152" s="12"/>
      <c r="AM1152" s="12"/>
      <c r="AN1152" s="12"/>
      <c r="AO1152" s="12"/>
      <c r="AP1152" s="12"/>
      <c r="AQ1152" s="12"/>
      <c r="AR1152" s="12"/>
      <c r="AS1152" s="12"/>
      <c r="AT1152" s="12"/>
      <c r="AU1152" s="12"/>
      <c r="AV1152" s="12"/>
      <c r="AW1152" s="12"/>
      <c r="AX1152" s="12"/>
      <c r="AY1152" s="12"/>
      <c r="AZ1152" s="37" t="str">
        <f t="shared" si="273"/>
        <v/>
      </c>
      <c r="BA1152" s="13" t="str" cm="1">
        <f t="array" ref="BA1152">IF(BA$10="", "", IF(IFERROR(INDEX($B1152:$AE1152, $BK1152, MATCH(BA$10, $B$11:$AE$11, 0)), "")="", "", IFERROR(VALUE(INDEX($B1152:$AE1152, $BK1152, MATCH(BA$10, $B$11:$AE$11, 0))), "")))</f>
        <v/>
      </c>
      <c r="BB1152" s="13" t="str" cm="1">
        <f t="array" ref="BB1152">IF(BB$10="", "", IF(IFERROR(INDEX($B1152:$AE1152, $BK1152, MATCH(BB$10, $B$11:$AE$11, 0)), "")="", "", IFERROR(VALUE(INDEX($B1152:$AE1152, $BK1152, MATCH(BB$10, $B$11:$AE$11, 0))), "")))</f>
        <v/>
      </c>
      <c r="BC1152" s="13" t="str" cm="1">
        <f t="array" ref="BC1152">IF(BC$10="", "", IF(IFERROR(INDEX($B1152:$AE1152, $BK1152, MATCH(BC$10, $B$11:$AE$11, 0)), "")="", "", IFERROR(VALUE(INDEX($B1152:$AE1152, $BK1152, MATCH(BC$10, $B$11:$AE$11, 0))), "")))</f>
        <v/>
      </c>
      <c r="BD1152" s="13" t="str" cm="1">
        <f t="array" ref="BD1152">IF(BD$10="", "", IF(IFERROR(INDEX($B1152:$AE1152, $BK1152, MATCH(BD$10, $B$11:$AE$11, 0)), "")="", "", IFERROR(VALUE(INDEX($B1152:$AE1152, $BK1152, MATCH(BD$10, $B$11:$AE$11, 0))), "")))</f>
        <v/>
      </c>
      <c r="BE1152" s="32" t="str" cm="1">
        <f t="array" ref="BE1152">IF(BE$10="", "", IF(IFERROR(INDEX($B1152:$AE1152, $BK1152, MATCH(BE$10, $B$11:$AE$11, 0)), "")="", "", IFERROR(VALUE(INDEX($B1152:$AE1152, $BK1152, MATCH(BE$10, $B$11:$AE$11, 0))), "")))</f>
        <v/>
      </c>
      <c r="BF1152" s="12"/>
      <c r="BG1152" s="44" t="str" cm="1">
        <f t="array" ref="BG1152">IF(BG$10="", "", IF(IFERROR(INDEX($B1152:$AE1152, $BK1152, MATCH(BG$10, $B$11:$AE$11, 0)), "")="", "", IFERROR(LEFT(INDEX($B1152:$AE1152, $BK1152, MATCH(BG$10, $B$11:$AE$11, 0)), 70), "")))</f>
        <v/>
      </c>
      <c r="BH1152" s="12"/>
      <c r="BI1152" s="44" t="str" cm="1">
        <f t="array" ref="BI1152">IF(BI$10="", "", IF(IFERROR(INDEX($B1152:$AE1152, $BK1152, MATCH(BI$10, $B$11:$AE$11, 0)), "")="", "", IFERROR(INDEX($B1152:$AE1152, $BK1152, MATCH(BI$10, $B$11:$AE$11, 0)), "")))</f>
        <v/>
      </c>
      <c r="BJ1152" s="12"/>
      <c r="BN1152" s="19" t="str" cm="1">
        <f t="array" ref="BN1152">IF($AZ$10="", "", IF(IFERROR(INDEX($B1152:$AE1152, $BK1152, MATCH($AZ$10, $B$11:$AE$11, 0)), "")="", "", IFERROR(INDEX($B1152:$AE1152, $BK1152, MATCH($AZ$10, $B$11:$AE$11, 0)), "")))</f>
        <v/>
      </c>
      <c r="BO1152" s="19" t="str">
        <f t="shared" si="274"/>
        <v/>
      </c>
      <c r="BP1152" s="19" t="str">
        <f t="shared" si="275"/>
        <v/>
      </c>
      <c r="BQ1152" s="19" t="str">
        <f t="shared" si="276"/>
        <v/>
      </c>
      <c r="BR1152" s="30" t="str">
        <f t="shared" si="277"/>
        <v/>
      </c>
      <c r="BS1152" s="19" t="str">
        <f t="shared" si="278"/>
        <v/>
      </c>
      <c r="BT1152" s="40" t="str" cm="1">
        <f t="array" ref="BT1152">IFERROR(DATE(INDEX($BQ1152:$BS1152, $BK1152, MATCH($BN$5, $BQ$10:$BS$10, 0)), INDEX($BQ1152:$BS1152, $BK1152, MATCH($BN$4, $BQ$10:$BS$10, 0)), INDEX($BQ1152:$BS1152, $BK1152, MATCH($BN$3, $BQ$10:$BS$10, 0))), "")</f>
        <v/>
      </c>
      <c r="BV1152" s="19" t="str">
        <f t="shared" si="279"/>
        <v/>
      </c>
      <c r="BX1152" s="19" t="str">
        <f t="shared" si="280"/>
        <v/>
      </c>
      <c r="BZ1152" s="30" t="str">
        <f t="shared" si="284"/>
        <v/>
      </c>
      <c r="CA1152" s="13" t="str">
        <f t="shared" si="285"/>
        <v/>
      </c>
      <c r="CB1152" s="13" t="str">
        <f t="shared" si="286"/>
        <v/>
      </c>
      <c r="CC1152" s="13" t="str">
        <f t="shared" si="287"/>
        <v/>
      </c>
      <c r="CD1152" s="32" t="str">
        <f t="shared" si="288"/>
        <v/>
      </c>
      <c r="CF1152" s="52" t="str">
        <f t="shared" si="281"/>
        <v/>
      </c>
      <c r="CH1152" s="19" t="str">
        <f>IF($CF1152="", "", COUNTIF($CF$12:$CF$1210, "&gt;"&amp;$CF1152)+1+COUNTIF($CF$12:$CF1152, $CF1152)-1)</f>
        <v/>
      </c>
      <c r="CJ1152" s="19" t="str">
        <f t="shared" si="282"/>
        <v/>
      </c>
      <c r="CL1152" s="87" t="str">
        <f t="shared" si="283"/>
        <v/>
      </c>
    </row>
    <row r="1153" spans="1:90" x14ac:dyDescent="0.25">
      <c r="A1153" s="11" t="s">
        <v>0</v>
      </c>
      <c r="B1153" s="5"/>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7"/>
      <c r="AF1153" s="11" t="s">
        <v>0</v>
      </c>
      <c r="AG1153" s="12"/>
      <c r="AH1153" s="12"/>
      <c r="AI1153" s="12"/>
      <c r="AJ1153" s="12"/>
      <c r="AK1153" s="12"/>
      <c r="AL1153" s="12"/>
      <c r="AM1153" s="12"/>
      <c r="AN1153" s="12"/>
      <c r="AO1153" s="12"/>
      <c r="AP1153" s="12"/>
      <c r="AQ1153" s="12"/>
      <c r="AR1153" s="12"/>
      <c r="AS1153" s="12"/>
      <c r="AT1153" s="12"/>
      <c r="AU1153" s="12"/>
      <c r="AV1153" s="12"/>
      <c r="AW1153" s="12"/>
      <c r="AX1153" s="12"/>
      <c r="AY1153" s="12"/>
      <c r="AZ1153" s="37" t="str">
        <f t="shared" si="273"/>
        <v/>
      </c>
      <c r="BA1153" s="13" t="str" cm="1">
        <f t="array" ref="BA1153">IF(BA$10="", "", IF(IFERROR(INDEX($B1153:$AE1153, $BK1153, MATCH(BA$10, $B$11:$AE$11, 0)), "")="", "", IFERROR(VALUE(INDEX($B1153:$AE1153, $BK1153, MATCH(BA$10, $B$11:$AE$11, 0))), "")))</f>
        <v/>
      </c>
      <c r="BB1153" s="13" t="str" cm="1">
        <f t="array" ref="BB1153">IF(BB$10="", "", IF(IFERROR(INDEX($B1153:$AE1153, $BK1153, MATCH(BB$10, $B$11:$AE$11, 0)), "")="", "", IFERROR(VALUE(INDEX($B1153:$AE1153, $BK1153, MATCH(BB$10, $B$11:$AE$11, 0))), "")))</f>
        <v/>
      </c>
      <c r="BC1153" s="13" t="str" cm="1">
        <f t="array" ref="BC1153">IF(BC$10="", "", IF(IFERROR(INDEX($B1153:$AE1153, $BK1153, MATCH(BC$10, $B$11:$AE$11, 0)), "")="", "", IFERROR(VALUE(INDEX($B1153:$AE1153, $BK1153, MATCH(BC$10, $B$11:$AE$11, 0))), "")))</f>
        <v/>
      </c>
      <c r="BD1153" s="13" t="str" cm="1">
        <f t="array" ref="BD1153">IF(BD$10="", "", IF(IFERROR(INDEX($B1153:$AE1153, $BK1153, MATCH(BD$10, $B$11:$AE$11, 0)), "")="", "", IFERROR(VALUE(INDEX($B1153:$AE1153, $BK1153, MATCH(BD$10, $B$11:$AE$11, 0))), "")))</f>
        <v/>
      </c>
      <c r="BE1153" s="32" t="str" cm="1">
        <f t="array" ref="BE1153">IF(BE$10="", "", IF(IFERROR(INDEX($B1153:$AE1153, $BK1153, MATCH(BE$10, $B$11:$AE$11, 0)), "")="", "", IFERROR(VALUE(INDEX($B1153:$AE1153, $BK1153, MATCH(BE$10, $B$11:$AE$11, 0))), "")))</f>
        <v/>
      </c>
      <c r="BF1153" s="12"/>
      <c r="BG1153" s="44" t="str" cm="1">
        <f t="array" ref="BG1153">IF(BG$10="", "", IF(IFERROR(INDEX($B1153:$AE1153, $BK1153, MATCH(BG$10, $B$11:$AE$11, 0)), "")="", "", IFERROR(LEFT(INDEX($B1153:$AE1153, $BK1153, MATCH(BG$10, $B$11:$AE$11, 0)), 70), "")))</f>
        <v/>
      </c>
      <c r="BH1153" s="12"/>
      <c r="BI1153" s="44" t="str" cm="1">
        <f t="array" ref="BI1153">IF(BI$10="", "", IF(IFERROR(INDEX($B1153:$AE1153, $BK1153, MATCH(BI$10, $B$11:$AE$11, 0)), "")="", "", IFERROR(INDEX($B1153:$AE1153, $BK1153, MATCH(BI$10, $B$11:$AE$11, 0)), "")))</f>
        <v/>
      </c>
      <c r="BJ1153" s="12"/>
      <c r="BN1153" s="19" t="str" cm="1">
        <f t="array" ref="BN1153">IF($AZ$10="", "", IF(IFERROR(INDEX($B1153:$AE1153, $BK1153, MATCH($AZ$10, $B$11:$AE$11, 0)), "")="", "", IFERROR(INDEX($B1153:$AE1153, $BK1153, MATCH($AZ$10, $B$11:$AE$11, 0)), "")))</f>
        <v/>
      </c>
      <c r="BO1153" s="19" t="str">
        <f t="shared" si="274"/>
        <v/>
      </c>
      <c r="BP1153" s="19" t="str">
        <f t="shared" si="275"/>
        <v/>
      </c>
      <c r="BQ1153" s="19" t="str">
        <f t="shared" si="276"/>
        <v/>
      </c>
      <c r="BR1153" s="30" t="str">
        <f t="shared" si="277"/>
        <v/>
      </c>
      <c r="BS1153" s="19" t="str">
        <f t="shared" si="278"/>
        <v/>
      </c>
      <c r="BT1153" s="40" t="str" cm="1">
        <f t="array" ref="BT1153">IFERROR(DATE(INDEX($BQ1153:$BS1153, $BK1153, MATCH($BN$5, $BQ$10:$BS$10, 0)), INDEX($BQ1153:$BS1153, $BK1153, MATCH($BN$4, $BQ$10:$BS$10, 0)), INDEX($BQ1153:$BS1153, $BK1153, MATCH($BN$3, $BQ$10:$BS$10, 0))), "")</f>
        <v/>
      </c>
      <c r="BV1153" s="19" t="str">
        <f t="shared" si="279"/>
        <v/>
      </c>
      <c r="BX1153" s="19" t="str">
        <f t="shared" si="280"/>
        <v/>
      </c>
      <c r="BZ1153" s="30" t="str">
        <f t="shared" si="284"/>
        <v/>
      </c>
      <c r="CA1153" s="13" t="str">
        <f t="shared" si="285"/>
        <v/>
      </c>
      <c r="CB1153" s="13" t="str">
        <f t="shared" si="286"/>
        <v/>
      </c>
      <c r="CC1153" s="13" t="str">
        <f t="shared" si="287"/>
        <v/>
      </c>
      <c r="CD1153" s="32" t="str">
        <f t="shared" si="288"/>
        <v/>
      </c>
      <c r="CF1153" s="52" t="str">
        <f t="shared" si="281"/>
        <v/>
      </c>
      <c r="CH1153" s="19" t="str">
        <f>IF($CF1153="", "", COUNTIF($CF$12:$CF$1210, "&gt;"&amp;$CF1153)+1+COUNTIF($CF$12:$CF1153, $CF1153)-1)</f>
        <v/>
      </c>
      <c r="CJ1153" s="19" t="str">
        <f t="shared" si="282"/>
        <v/>
      </c>
      <c r="CL1153" s="87" t="str">
        <f t="shared" si="283"/>
        <v/>
      </c>
    </row>
    <row r="1154" spans="1:90" x14ac:dyDescent="0.25">
      <c r="A1154" s="11" t="s">
        <v>0</v>
      </c>
      <c r="B1154" s="5"/>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7"/>
      <c r="AF1154" s="11" t="s">
        <v>0</v>
      </c>
      <c r="AG1154" s="12"/>
      <c r="AH1154" s="12"/>
      <c r="AI1154" s="12"/>
      <c r="AJ1154" s="12"/>
      <c r="AK1154" s="12"/>
      <c r="AL1154" s="12"/>
      <c r="AM1154" s="12"/>
      <c r="AN1154" s="12"/>
      <c r="AO1154" s="12"/>
      <c r="AP1154" s="12"/>
      <c r="AQ1154" s="12"/>
      <c r="AR1154" s="12"/>
      <c r="AS1154" s="12"/>
      <c r="AT1154" s="12"/>
      <c r="AU1154" s="12"/>
      <c r="AV1154" s="12"/>
      <c r="AW1154" s="12"/>
      <c r="AX1154" s="12"/>
      <c r="AY1154" s="12"/>
      <c r="AZ1154" s="37" t="str">
        <f t="shared" si="273"/>
        <v/>
      </c>
      <c r="BA1154" s="13" t="str" cm="1">
        <f t="array" ref="BA1154">IF(BA$10="", "", IF(IFERROR(INDEX($B1154:$AE1154, $BK1154, MATCH(BA$10, $B$11:$AE$11, 0)), "")="", "", IFERROR(VALUE(INDEX($B1154:$AE1154, $BK1154, MATCH(BA$10, $B$11:$AE$11, 0))), "")))</f>
        <v/>
      </c>
      <c r="BB1154" s="13" t="str" cm="1">
        <f t="array" ref="BB1154">IF(BB$10="", "", IF(IFERROR(INDEX($B1154:$AE1154, $BK1154, MATCH(BB$10, $B$11:$AE$11, 0)), "")="", "", IFERROR(VALUE(INDEX($B1154:$AE1154, $BK1154, MATCH(BB$10, $B$11:$AE$11, 0))), "")))</f>
        <v/>
      </c>
      <c r="BC1154" s="13" t="str" cm="1">
        <f t="array" ref="BC1154">IF(BC$10="", "", IF(IFERROR(INDEX($B1154:$AE1154, $BK1154, MATCH(BC$10, $B$11:$AE$11, 0)), "")="", "", IFERROR(VALUE(INDEX($B1154:$AE1154, $BK1154, MATCH(BC$10, $B$11:$AE$11, 0))), "")))</f>
        <v/>
      </c>
      <c r="BD1154" s="13" t="str" cm="1">
        <f t="array" ref="BD1154">IF(BD$10="", "", IF(IFERROR(INDEX($B1154:$AE1154, $BK1154, MATCH(BD$10, $B$11:$AE$11, 0)), "")="", "", IFERROR(VALUE(INDEX($B1154:$AE1154, $BK1154, MATCH(BD$10, $B$11:$AE$11, 0))), "")))</f>
        <v/>
      </c>
      <c r="BE1154" s="32" t="str" cm="1">
        <f t="array" ref="BE1154">IF(BE$10="", "", IF(IFERROR(INDEX($B1154:$AE1154, $BK1154, MATCH(BE$10, $B$11:$AE$11, 0)), "")="", "", IFERROR(VALUE(INDEX($B1154:$AE1154, $BK1154, MATCH(BE$10, $B$11:$AE$11, 0))), "")))</f>
        <v/>
      </c>
      <c r="BF1154" s="12"/>
      <c r="BG1154" s="44" t="str" cm="1">
        <f t="array" ref="BG1154">IF(BG$10="", "", IF(IFERROR(INDEX($B1154:$AE1154, $BK1154, MATCH(BG$10, $B$11:$AE$11, 0)), "")="", "", IFERROR(LEFT(INDEX($B1154:$AE1154, $BK1154, MATCH(BG$10, $B$11:$AE$11, 0)), 70), "")))</f>
        <v/>
      </c>
      <c r="BH1154" s="12"/>
      <c r="BI1154" s="44" t="str" cm="1">
        <f t="array" ref="BI1154">IF(BI$10="", "", IF(IFERROR(INDEX($B1154:$AE1154, $BK1154, MATCH(BI$10, $B$11:$AE$11, 0)), "")="", "", IFERROR(INDEX($B1154:$AE1154, $BK1154, MATCH(BI$10, $B$11:$AE$11, 0)), "")))</f>
        <v/>
      </c>
      <c r="BJ1154" s="12"/>
      <c r="BN1154" s="19" t="str" cm="1">
        <f t="array" ref="BN1154">IF($AZ$10="", "", IF(IFERROR(INDEX($B1154:$AE1154, $BK1154, MATCH($AZ$10, $B$11:$AE$11, 0)), "")="", "", IFERROR(INDEX($B1154:$AE1154, $BK1154, MATCH($AZ$10, $B$11:$AE$11, 0)), "")))</f>
        <v/>
      </c>
      <c r="BO1154" s="19" t="str">
        <f t="shared" si="274"/>
        <v/>
      </c>
      <c r="BP1154" s="19" t="str">
        <f t="shared" si="275"/>
        <v/>
      </c>
      <c r="BQ1154" s="19" t="str">
        <f t="shared" si="276"/>
        <v/>
      </c>
      <c r="BR1154" s="30" t="str">
        <f t="shared" si="277"/>
        <v/>
      </c>
      <c r="BS1154" s="19" t="str">
        <f t="shared" si="278"/>
        <v/>
      </c>
      <c r="BT1154" s="40" t="str" cm="1">
        <f t="array" ref="BT1154">IFERROR(DATE(INDEX($BQ1154:$BS1154, $BK1154, MATCH($BN$5, $BQ$10:$BS$10, 0)), INDEX($BQ1154:$BS1154, $BK1154, MATCH($BN$4, $BQ$10:$BS$10, 0)), INDEX($BQ1154:$BS1154, $BK1154, MATCH($BN$3, $BQ$10:$BS$10, 0))), "")</f>
        <v/>
      </c>
      <c r="BV1154" s="19" t="str">
        <f t="shared" si="279"/>
        <v/>
      </c>
      <c r="BX1154" s="19" t="str">
        <f t="shared" si="280"/>
        <v/>
      </c>
      <c r="BZ1154" s="30" t="str">
        <f t="shared" si="284"/>
        <v/>
      </c>
      <c r="CA1154" s="13" t="str">
        <f t="shared" si="285"/>
        <v/>
      </c>
      <c r="CB1154" s="13" t="str">
        <f t="shared" si="286"/>
        <v/>
      </c>
      <c r="CC1154" s="13" t="str">
        <f t="shared" si="287"/>
        <v/>
      </c>
      <c r="CD1154" s="32" t="str">
        <f t="shared" si="288"/>
        <v/>
      </c>
      <c r="CF1154" s="52" t="str">
        <f t="shared" si="281"/>
        <v/>
      </c>
      <c r="CH1154" s="19" t="str">
        <f>IF($CF1154="", "", COUNTIF($CF$12:$CF$1210, "&gt;"&amp;$CF1154)+1+COUNTIF($CF$12:$CF1154, $CF1154)-1)</f>
        <v/>
      </c>
      <c r="CJ1154" s="19" t="str">
        <f t="shared" si="282"/>
        <v/>
      </c>
      <c r="CL1154" s="87" t="str">
        <f t="shared" si="283"/>
        <v/>
      </c>
    </row>
    <row r="1155" spans="1:90" x14ac:dyDescent="0.25">
      <c r="A1155" s="11" t="s">
        <v>0</v>
      </c>
      <c r="B1155" s="5"/>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7"/>
      <c r="AF1155" s="11" t="s">
        <v>0</v>
      </c>
      <c r="AG1155" s="12"/>
      <c r="AH1155" s="12"/>
      <c r="AI1155" s="12"/>
      <c r="AJ1155" s="12"/>
      <c r="AK1155" s="12"/>
      <c r="AL1155" s="12"/>
      <c r="AM1155" s="12"/>
      <c r="AN1155" s="12"/>
      <c r="AO1155" s="12"/>
      <c r="AP1155" s="12"/>
      <c r="AQ1155" s="12"/>
      <c r="AR1155" s="12"/>
      <c r="AS1155" s="12"/>
      <c r="AT1155" s="12"/>
      <c r="AU1155" s="12"/>
      <c r="AV1155" s="12"/>
      <c r="AW1155" s="12"/>
      <c r="AX1155" s="12"/>
      <c r="AY1155" s="12"/>
      <c r="AZ1155" s="37" t="str">
        <f t="shared" si="273"/>
        <v/>
      </c>
      <c r="BA1155" s="13" t="str" cm="1">
        <f t="array" ref="BA1155">IF(BA$10="", "", IF(IFERROR(INDEX($B1155:$AE1155, $BK1155, MATCH(BA$10, $B$11:$AE$11, 0)), "")="", "", IFERROR(VALUE(INDEX($B1155:$AE1155, $BK1155, MATCH(BA$10, $B$11:$AE$11, 0))), "")))</f>
        <v/>
      </c>
      <c r="BB1155" s="13" t="str" cm="1">
        <f t="array" ref="BB1155">IF(BB$10="", "", IF(IFERROR(INDEX($B1155:$AE1155, $BK1155, MATCH(BB$10, $B$11:$AE$11, 0)), "")="", "", IFERROR(VALUE(INDEX($B1155:$AE1155, $BK1155, MATCH(BB$10, $B$11:$AE$11, 0))), "")))</f>
        <v/>
      </c>
      <c r="BC1155" s="13" t="str" cm="1">
        <f t="array" ref="BC1155">IF(BC$10="", "", IF(IFERROR(INDEX($B1155:$AE1155, $BK1155, MATCH(BC$10, $B$11:$AE$11, 0)), "")="", "", IFERROR(VALUE(INDEX($B1155:$AE1155, $BK1155, MATCH(BC$10, $B$11:$AE$11, 0))), "")))</f>
        <v/>
      </c>
      <c r="BD1155" s="13" t="str" cm="1">
        <f t="array" ref="BD1155">IF(BD$10="", "", IF(IFERROR(INDEX($B1155:$AE1155, $BK1155, MATCH(BD$10, $B$11:$AE$11, 0)), "")="", "", IFERROR(VALUE(INDEX($B1155:$AE1155, $BK1155, MATCH(BD$10, $B$11:$AE$11, 0))), "")))</f>
        <v/>
      </c>
      <c r="BE1155" s="32" t="str" cm="1">
        <f t="array" ref="BE1155">IF(BE$10="", "", IF(IFERROR(INDEX($B1155:$AE1155, $BK1155, MATCH(BE$10, $B$11:$AE$11, 0)), "")="", "", IFERROR(VALUE(INDEX($B1155:$AE1155, $BK1155, MATCH(BE$10, $B$11:$AE$11, 0))), "")))</f>
        <v/>
      </c>
      <c r="BF1155" s="12"/>
      <c r="BG1155" s="44" t="str" cm="1">
        <f t="array" ref="BG1155">IF(BG$10="", "", IF(IFERROR(INDEX($B1155:$AE1155, $BK1155, MATCH(BG$10, $B$11:$AE$11, 0)), "")="", "", IFERROR(LEFT(INDEX($B1155:$AE1155, $BK1155, MATCH(BG$10, $B$11:$AE$11, 0)), 70), "")))</f>
        <v/>
      </c>
      <c r="BH1155" s="12"/>
      <c r="BI1155" s="44" t="str" cm="1">
        <f t="array" ref="BI1155">IF(BI$10="", "", IF(IFERROR(INDEX($B1155:$AE1155, $BK1155, MATCH(BI$10, $B$11:$AE$11, 0)), "")="", "", IFERROR(INDEX($B1155:$AE1155, $BK1155, MATCH(BI$10, $B$11:$AE$11, 0)), "")))</f>
        <v/>
      </c>
      <c r="BJ1155" s="12"/>
      <c r="BN1155" s="19" t="str" cm="1">
        <f t="array" ref="BN1155">IF($AZ$10="", "", IF(IFERROR(INDEX($B1155:$AE1155, $BK1155, MATCH($AZ$10, $B$11:$AE$11, 0)), "")="", "", IFERROR(INDEX($B1155:$AE1155, $BK1155, MATCH($AZ$10, $B$11:$AE$11, 0)), "")))</f>
        <v/>
      </c>
      <c r="BO1155" s="19" t="str">
        <f t="shared" si="274"/>
        <v/>
      </c>
      <c r="BP1155" s="19" t="str">
        <f t="shared" si="275"/>
        <v/>
      </c>
      <c r="BQ1155" s="19" t="str">
        <f t="shared" si="276"/>
        <v/>
      </c>
      <c r="BR1155" s="30" t="str">
        <f t="shared" si="277"/>
        <v/>
      </c>
      <c r="BS1155" s="19" t="str">
        <f t="shared" si="278"/>
        <v/>
      </c>
      <c r="BT1155" s="40" t="str" cm="1">
        <f t="array" ref="BT1155">IFERROR(DATE(INDEX($BQ1155:$BS1155, $BK1155, MATCH($BN$5, $BQ$10:$BS$10, 0)), INDEX($BQ1155:$BS1155, $BK1155, MATCH($BN$4, $BQ$10:$BS$10, 0)), INDEX($BQ1155:$BS1155, $BK1155, MATCH($BN$3, $BQ$10:$BS$10, 0))), "")</f>
        <v/>
      </c>
      <c r="BV1155" s="19" t="str">
        <f t="shared" si="279"/>
        <v/>
      </c>
      <c r="BX1155" s="19" t="str">
        <f t="shared" si="280"/>
        <v/>
      </c>
      <c r="BZ1155" s="30" t="str">
        <f t="shared" si="284"/>
        <v/>
      </c>
      <c r="CA1155" s="13" t="str">
        <f t="shared" si="285"/>
        <v/>
      </c>
      <c r="CB1155" s="13" t="str">
        <f t="shared" si="286"/>
        <v/>
      </c>
      <c r="CC1155" s="13" t="str">
        <f t="shared" si="287"/>
        <v/>
      </c>
      <c r="CD1155" s="32" t="str">
        <f t="shared" si="288"/>
        <v/>
      </c>
      <c r="CF1155" s="52" t="str">
        <f t="shared" si="281"/>
        <v/>
      </c>
      <c r="CH1155" s="19" t="str">
        <f>IF($CF1155="", "", COUNTIF($CF$12:$CF$1210, "&gt;"&amp;$CF1155)+1+COUNTIF($CF$12:$CF1155, $CF1155)-1)</f>
        <v/>
      </c>
      <c r="CJ1155" s="19" t="str">
        <f t="shared" si="282"/>
        <v/>
      </c>
      <c r="CL1155" s="87" t="str">
        <f t="shared" si="283"/>
        <v/>
      </c>
    </row>
    <row r="1156" spans="1:90" x14ac:dyDescent="0.25">
      <c r="A1156" s="11" t="s">
        <v>0</v>
      </c>
      <c r="B1156" s="5"/>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7"/>
      <c r="AF1156" s="11" t="s">
        <v>0</v>
      </c>
      <c r="AG1156" s="12"/>
      <c r="AH1156" s="12"/>
      <c r="AI1156" s="12"/>
      <c r="AJ1156" s="12"/>
      <c r="AK1156" s="12"/>
      <c r="AL1156" s="12"/>
      <c r="AM1156" s="12"/>
      <c r="AN1156" s="12"/>
      <c r="AO1156" s="12"/>
      <c r="AP1156" s="12"/>
      <c r="AQ1156" s="12"/>
      <c r="AR1156" s="12"/>
      <c r="AS1156" s="12"/>
      <c r="AT1156" s="12"/>
      <c r="AU1156" s="12"/>
      <c r="AV1156" s="12"/>
      <c r="AW1156" s="12"/>
      <c r="AX1156" s="12"/>
      <c r="AY1156" s="12"/>
      <c r="AZ1156" s="37" t="str">
        <f t="shared" si="273"/>
        <v/>
      </c>
      <c r="BA1156" s="13" t="str" cm="1">
        <f t="array" ref="BA1156">IF(BA$10="", "", IF(IFERROR(INDEX($B1156:$AE1156, $BK1156, MATCH(BA$10, $B$11:$AE$11, 0)), "")="", "", IFERROR(VALUE(INDEX($B1156:$AE1156, $BK1156, MATCH(BA$10, $B$11:$AE$11, 0))), "")))</f>
        <v/>
      </c>
      <c r="BB1156" s="13" t="str" cm="1">
        <f t="array" ref="BB1156">IF(BB$10="", "", IF(IFERROR(INDEX($B1156:$AE1156, $BK1156, MATCH(BB$10, $B$11:$AE$11, 0)), "")="", "", IFERROR(VALUE(INDEX($B1156:$AE1156, $BK1156, MATCH(BB$10, $B$11:$AE$11, 0))), "")))</f>
        <v/>
      </c>
      <c r="BC1156" s="13" t="str" cm="1">
        <f t="array" ref="BC1156">IF(BC$10="", "", IF(IFERROR(INDEX($B1156:$AE1156, $BK1156, MATCH(BC$10, $B$11:$AE$11, 0)), "")="", "", IFERROR(VALUE(INDEX($B1156:$AE1156, $BK1156, MATCH(BC$10, $B$11:$AE$11, 0))), "")))</f>
        <v/>
      </c>
      <c r="BD1156" s="13" t="str" cm="1">
        <f t="array" ref="BD1156">IF(BD$10="", "", IF(IFERROR(INDEX($B1156:$AE1156, $BK1156, MATCH(BD$10, $B$11:$AE$11, 0)), "")="", "", IFERROR(VALUE(INDEX($B1156:$AE1156, $BK1156, MATCH(BD$10, $B$11:$AE$11, 0))), "")))</f>
        <v/>
      </c>
      <c r="BE1156" s="32" t="str" cm="1">
        <f t="array" ref="BE1156">IF(BE$10="", "", IF(IFERROR(INDEX($B1156:$AE1156, $BK1156, MATCH(BE$10, $B$11:$AE$11, 0)), "")="", "", IFERROR(VALUE(INDEX($B1156:$AE1156, $BK1156, MATCH(BE$10, $B$11:$AE$11, 0))), "")))</f>
        <v/>
      </c>
      <c r="BF1156" s="12"/>
      <c r="BG1156" s="44" t="str" cm="1">
        <f t="array" ref="BG1156">IF(BG$10="", "", IF(IFERROR(INDEX($B1156:$AE1156, $BK1156, MATCH(BG$10, $B$11:$AE$11, 0)), "")="", "", IFERROR(LEFT(INDEX($B1156:$AE1156, $BK1156, MATCH(BG$10, $B$11:$AE$11, 0)), 70), "")))</f>
        <v/>
      </c>
      <c r="BH1156" s="12"/>
      <c r="BI1156" s="44" t="str" cm="1">
        <f t="array" ref="BI1156">IF(BI$10="", "", IF(IFERROR(INDEX($B1156:$AE1156, $BK1156, MATCH(BI$10, $B$11:$AE$11, 0)), "")="", "", IFERROR(INDEX($B1156:$AE1156, $BK1156, MATCH(BI$10, $B$11:$AE$11, 0)), "")))</f>
        <v/>
      </c>
      <c r="BJ1156" s="12"/>
      <c r="BN1156" s="19" t="str" cm="1">
        <f t="array" ref="BN1156">IF($AZ$10="", "", IF(IFERROR(INDEX($B1156:$AE1156, $BK1156, MATCH($AZ$10, $B$11:$AE$11, 0)), "")="", "", IFERROR(INDEX($B1156:$AE1156, $BK1156, MATCH($AZ$10, $B$11:$AE$11, 0)), "")))</f>
        <v/>
      </c>
      <c r="BO1156" s="19" t="str">
        <f t="shared" si="274"/>
        <v/>
      </c>
      <c r="BP1156" s="19" t="str">
        <f t="shared" si="275"/>
        <v/>
      </c>
      <c r="BQ1156" s="19" t="str">
        <f t="shared" si="276"/>
        <v/>
      </c>
      <c r="BR1156" s="30" t="str">
        <f t="shared" si="277"/>
        <v/>
      </c>
      <c r="BS1156" s="19" t="str">
        <f t="shared" si="278"/>
        <v/>
      </c>
      <c r="BT1156" s="40" t="str" cm="1">
        <f t="array" ref="BT1156">IFERROR(DATE(INDEX($BQ1156:$BS1156, $BK1156, MATCH($BN$5, $BQ$10:$BS$10, 0)), INDEX($BQ1156:$BS1156, $BK1156, MATCH($BN$4, $BQ$10:$BS$10, 0)), INDEX($BQ1156:$BS1156, $BK1156, MATCH($BN$3, $BQ$10:$BS$10, 0))), "")</f>
        <v/>
      </c>
      <c r="BV1156" s="19" t="str">
        <f t="shared" si="279"/>
        <v/>
      </c>
      <c r="BX1156" s="19" t="str">
        <f t="shared" si="280"/>
        <v/>
      </c>
      <c r="BZ1156" s="30" t="str">
        <f t="shared" si="284"/>
        <v/>
      </c>
      <c r="CA1156" s="13" t="str">
        <f t="shared" si="285"/>
        <v/>
      </c>
      <c r="CB1156" s="13" t="str">
        <f t="shared" si="286"/>
        <v/>
      </c>
      <c r="CC1156" s="13" t="str">
        <f t="shared" si="287"/>
        <v/>
      </c>
      <c r="CD1156" s="32" t="str">
        <f t="shared" si="288"/>
        <v/>
      </c>
      <c r="CF1156" s="52" t="str">
        <f t="shared" si="281"/>
        <v/>
      </c>
      <c r="CH1156" s="19" t="str">
        <f>IF($CF1156="", "", COUNTIF($CF$12:$CF$1210, "&gt;"&amp;$CF1156)+1+COUNTIF($CF$12:$CF1156, $CF1156)-1)</f>
        <v/>
      </c>
      <c r="CJ1156" s="19" t="str">
        <f t="shared" si="282"/>
        <v/>
      </c>
      <c r="CL1156" s="87" t="str">
        <f t="shared" si="283"/>
        <v/>
      </c>
    </row>
    <row r="1157" spans="1:90" x14ac:dyDescent="0.25">
      <c r="A1157" s="11" t="s">
        <v>0</v>
      </c>
      <c r="B1157" s="5"/>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7"/>
      <c r="AF1157" s="11" t="s">
        <v>0</v>
      </c>
      <c r="AG1157" s="12"/>
      <c r="AH1157" s="12"/>
      <c r="AI1157" s="12"/>
      <c r="AJ1157" s="12"/>
      <c r="AK1157" s="12"/>
      <c r="AL1157" s="12"/>
      <c r="AM1157" s="12"/>
      <c r="AN1157" s="12"/>
      <c r="AO1157" s="12"/>
      <c r="AP1157" s="12"/>
      <c r="AQ1157" s="12"/>
      <c r="AR1157" s="12"/>
      <c r="AS1157" s="12"/>
      <c r="AT1157" s="12"/>
      <c r="AU1157" s="12"/>
      <c r="AV1157" s="12"/>
      <c r="AW1157" s="12"/>
      <c r="AX1157" s="12"/>
      <c r="AY1157" s="12"/>
      <c r="AZ1157" s="37" t="str">
        <f t="shared" si="273"/>
        <v/>
      </c>
      <c r="BA1157" s="13" t="str" cm="1">
        <f t="array" ref="BA1157">IF(BA$10="", "", IF(IFERROR(INDEX($B1157:$AE1157, $BK1157, MATCH(BA$10, $B$11:$AE$11, 0)), "")="", "", IFERROR(VALUE(INDEX($B1157:$AE1157, $BK1157, MATCH(BA$10, $B$11:$AE$11, 0))), "")))</f>
        <v/>
      </c>
      <c r="BB1157" s="13" t="str" cm="1">
        <f t="array" ref="BB1157">IF(BB$10="", "", IF(IFERROR(INDEX($B1157:$AE1157, $BK1157, MATCH(BB$10, $B$11:$AE$11, 0)), "")="", "", IFERROR(VALUE(INDEX($B1157:$AE1157, $BK1157, MATCH(BB$10, $B$11:$AE$11, 0))), "")))</f>
        <v/>
      </c>
      <c r="BC1157" s="13" t="str" cm="1">
        <f t="array" ref="BC1157">IF(BC$10="", "", IF(IFERROR(INDEX($B1157:$AE1157, $BK1157, MATCH(BC$10, $B$11:$AE$11, 0)), "")="", "", IFERROR(VALUE(INDEX($B1157:$AE1157, $BK1157, MATCH(BC$10, $B$11:$AE$11, 0))), "")))</f>
        <v/>
      </c>
      <c r="BD1157" s="13" t="str" cm="1">
        <f t="array" ref="BD1157">IF(BD$10="", "", IF(IFERROR(INDEX($B1157:$AE1157, $BK1157, MATCH(BD$10, $B$11:$AE$11, 0)), "")="", "", IFERROR(VALUE(INDEX($B1157:$AE1157, $BK1157, MATCH(BD$10, $B$11:$AE$11, 0))), "")))</f>
        <v/>
      </c>
      <c r="BE1157" s="32" t="str" cm="1">
        <f t="array" ref="BE1157">IF(BE$10="", "", IF(IFERROR(INDEX($B1157:$AE1157, $BK1157, MATCH(BE$10, $B$11:$AE$11, 0)), "")="", "", IFERROR(VALUE(INDEX($B1157:$AE1157, $BK1157, MATCH(BE$10, $B$11:$AE$11, 0))), "")))</f>
        <v/>
      </c>
      <c r="BF1157" s="12"/>
      <c r="BG1157" s="44" t="str" cm="1">
        <f t="array" ref="BG1157">IF(BG$10="", "", IF(IFERROR(INDEX($B1157:$AE1157, $BK1157, MATCH(BG$10, $B$11:$AE$11, 0)), "")="", "", IFERROR(LEFT(INDEX($B1157:$AE1157, $BK1157, MATCH(BG$10, $B$11:$AE$11, 0)), 70), "")))</f>
        <v/>
      </c>
      <c r="BH1157" s="12"/>
      <c r="BI1157" s="44" t="str" cm="1">
        <f t="array" ref="BI1157">IF(BI$10="", "", IF(IFERROR(INDEX($B1157:$AE1157, $BK1157, MATCH(BI$10, $B$11:$AE$11, 0)), "")="", "", IFERROR(INDEX($B1157:$AE1157, $BK1157, MATCH(BI$10, $B$11:$AE$11, 0)), "")))</f>
        <v/>
      </c>
      <c r="BJ1157" s="12"/>
      <c r="BN1157" s="19" t="str" cm="1">
        <f t="array" ref="BN1157">IF($AZ$10="", "", IF(IFERROR(INDEX($B1157:$AE1157, $BK1157, MATCH($AZ$10, $B$11:$AE$11, 0)), "")="", "", IFERROR(INDEX($B1157:$AE1157, $BK1157, MATCH($AZ$10, $B$11:$AE$11, 0)), "")))</f>
        <v/>
      </c>
      <c r="BO1157" s="19" t="str">
        <f t="shared" si="274"/>
        <v/>
      </c>
      <c r="BP1157" s="19" t="str">
        <f t="shared" si="275"/>
        <v/>
      </c>
      <c r="BQ1157" s="19" t="str">
        <f t="shared" si="276"/>
        <v/>
      </c>
      <c r="BR1157" s="30" t="str">
        <f t="shared" si="277"/>
        <v/>
      </c>
      <c r="BS1157" s="19" t="str">
        <f t="shared" si="278"/>
        <v/>
      </c>
      <c r="BT1157" s="40" t="str" cm="1">
        <f t="array" ref="BT1157">IFERROR(DATE(INDEX($BQ1157:$BS1157, $BK1157, MATCH($BN$5, $BQ$10:$BS$10, 0)), INDEX($BQ1157:$BS1157, $BK1157, MATCH($BN$4, $BQ$10:$BS$10, 0)), INDEX($BQ1157:$BS1157, $BK1157, MATCH($BN$3, $BQ$10:$BS$10, 0))), "")</f>
        <v/>
      </c>
      <c r="BV1157" s="19" t="str">
        <f t="shared" si="279"/>
        <v/>
      </c>
      <c r="BX1157" s="19" t="str">
        <f t="shared" si="280"/>
        <v/>
      </c>
      <c r="BZ1157" s="30" t="str">
        <f t="shared" si="284"/>
        <v/>
      </c>
      <c r="CA1157" s="13" t="str">
        <f t="shared" si="285"/>
        <v/>
      </c>
      <c r="CB1157" s="13" t="str">
        <f t="shared" si="286"/>
        <v/>
      </c>
      <c r="CC1157" s="13" t="str">
        <f t="shared" si="287"/>
        <v/>
      </c>
      <c r="CD1157" s="32" t="str">
        <f t="shared" si="288"/>
        <v/>
      </c>
      <c r="CF1157" s="52" t="str">
        <f t="shared" si="281"/>
        <v/>
      </c>
      <c r="CH1157" s="19" t="str">
        <f>IF($CF1157="", "", COUNTIF($CF$12:$CF$1210, "&gt;"&amp;$CF1157)+1+COUNTIF($CF$12:$CF1157, $CF1157)-1)</f>
        <v/>
      </c>
      <c r="CJ1157" s="19" t="str">
        <f t="shared" si="282"/>
        <v/>
      </c>
      <c r="CL1157" s="87" t="str">
        <f t="shared" si="283"/>
        <v/>
      </c>
    </row>
    <row r="1158" spans="1:90" x14ac:dyDescent="0.25">
      <c r="A1158" s="11" t="s">
        <v>0</v>
      </c>
      <c r="B1158" s="5"/>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7"/>
      <c r="AF1158" s="11" t="s">
        <v>0</v>
      </c>
      <c r="AG1158" s="12"/>
      <c r="AH1158" s="12"/>
      <c r="AI1158" s="12"/>
      <c r="AJ1158" s="12"/>
      <c r="AK1158" s="12"/>
      <c r="AL1158" s="12"/>
      <c r="AM1158" s="12"/>
      <c r="AN1158" s="12"/>
      <c r="AO1158" s="12"/>
      <c r="AP1158" s="12"/>
      <c r="AQ1158" s="12"/>
      <c r="AR1158" s="12"/>
      <c r="AS1158" s="12"/>
      <c r="AT1158" s="12"/>
      <c r="AU1158" s="12"/>
      <c r="AV1158" s="12"/>
      <c r="AW1158" s="12"/>
      <c r="AX1158" s="12"/>
      <c r="AY1158" s="12"/>
      <c r="AZ1158" s="37" t="str">
        <f t="shared" si="273"/>
        <v/>
      </c>
      <c r="BA1158" s="13" t="str" cm="1">
        <f t="array" ref="BA1158">IF(BA$10="", "", IF(IFERROR(INDEX($B1158:$AE1158, $BK1158, MATCH(BA$10, $B$11:$AE$11, 0)), "")="", "", IFERROR(VALUE(INDEX($B1158:$AE1158, $BK1158, MATCH(BA$10, $B$11:$AE$11, 0))), "")))</f>
        <v/>
      </c>
      <c r="BB1158" s="13" t="str" cm="1">
        <f t="array" ref="BB1158">IF(BB$10="", "", IF(IFERROR(INDEX($B1158:$AE1158, $BK1158, MATCH(BB$10, $B$11:$AE$11, 0)), "")="", "", IFERROR(VALUE(INDEX($B1158:$AE1158, $BK1158, MATCH(BB$10, $B$11:$AE$11, 0))), "")))</f>
        <v/>
      </c>
      <c r="BC1158" s="13" t="str" cm="1">
        <f t="array" ref="BC1158">IF(BC$10="", "", IF(IFERROR(INDEX($B1158:$AE1158, $BK1158, MATCH(BC$10, $B$11:$AE$11, 0)), "")="", "", IFERROR(VALUE(INDEX($B1158:$AE1158, $BK1158, MATCH(BC$10, $B$11:$AE$11, 0))), "")))</f>
        <v/>
      </c>
      <c r="BD1158" s="13" t="str" cm="1">
        <f t="array" ref="BD1158">IF(BD$10="", "", IF(IFERROR(INDEX($B1158:$AE1158, $BK1158, MATCH(BD$10, $B$11:$AE$11, 0)), "")="", "", IFERROR(VALUE(INDEX($B1158:$AE1158, $BK1158, MATCH(BD$10, $B$11:$AE$11, 0))), "")))</f>
        <v/>
      </c>
      <c r="BE1158" s="32" t="str" cm="1">
        <f t="array" ref="BE1158">IF(BE$10="", "", IF(IFERROR(INDEX($B1158:$AE1158, $BK1158, MATCH(BE$10, $B$11:$AE$11, 0)), "")="", "", IFERROR(VALUE(INDEX($B1158:$AE1158, $BK1158, MATCH(BE$10, $B$11:$AE$11, 0))), "")))</f>
        <v/>
      </c>
      <c r="BF1158" s="12"/>
      <c r="BG1158" s="44" t="str" cm="1">
        <f t="array" ref="BG1158">IF(BG$10="", "", IF(IFERROR(INDEX($B1158:$AE1158, $BK1158, MATCH(BG$10, $B$11:$AE$11, 0)), "")="", "", IFERROR(LEFT(INDEX($B1158:$AE1158, $BK1158, MATCH(BG$10, $B$11:$AE$11, 0)), 70), "")))</f>
        <v/>
      </c>
      <c r="BH1158" s="12"/>
      <c r="BI1158" s="44" t="str" cm="1">
        <f t="array" ref="BI1158">IF(BI$10="", "", IF(IFERROR(INDEX($B1158:$AE1158, $BK1158, MATCH(BI$10, $B$11:$AE$11, 0)), "")="", "", IFERROR(INDEX($B1158:$AE1158, $BK1158, MATCH(BI$10, $B$11:$AE$11, 0)), "")))</f>
        <v/>
      </c>
      <c r="BJ1158" s="12"/>
      <c r="BN1158" s="19" t="str" cm="1">
        <f t="array" ref="BN1158">IF($AZ$10="", "", IF(IFERROR(INDEX($B1158:$AE1158, $BK1158, MATCH($AZ$10, $B$11:$AE$11, 0)), "")="", "", IFERROR(INDEX($B1158:$AE1158, $BK1158, MATCH($AZ$10, $B$11:$AE$11, 0)), "")))</f>
        <v/>
      </c>
      <c r="BO1158" s="19" t="str">
        <f t="shared" si="274"/>
        <v/>
      </c>
      <c r="BP1158" s="19" t="str">
        <f t="shared" si="275"/>
        <v/>
      </c>
      <c r="BQ1158" s="19" t="str">
        <f t="shared" si="276"/>
        <v/>
      </c>
      <c r="BR1158" s="30" t="str">
        <f t="shared" si="277"/>
        <v/>
      </c>
      <c r="BS1158" s="19" t="str">
        <f t="shared" si="278"/>
        <v/>
      </c>
      <c r="BT1158" s="40" t="str" cm="1">
        <f t="array" ref="BT1158">IFERROR(DATE(INDEX($BQ1158:$BS1158, $BK1158, MATCH($BN$5, $BQ$10:$BS$10, 0)), INDEX($BQ1158:$BS1158, $BK1158, MATCH($BN$4, $BQ$10:$BS$10, 0)), INDEX($BQ1158:$BS1158, $BK1158, MATCH($BN$3, $BQ$10:$BS$10, 0))), "")</f>
        <v/>
      </c>
      <c r="BV1158" s="19" t="str">
        <f t="shared" si="279"/>
        <v/>
      </c>
      <c r="BX1158" s="19" t="str">
        <f t="shared" si="280"/>
        <v/>
      </c>
      <c r="BZ1158" s="30" t="str">
        <f t="shared" si="284"/>
        <v/>
      </c>
      <c r="CA1158" s="13" t="str">
        <f t="shared" si="285"/>
        <v/>
      </c>
      <c r="CB1158" s="13" t="str">
        <f t="shared" si="286"/>
        <v/>
      </c>
      <c r="CC1158" s="13" t="str">
        <f t="shared" si="287"/>
        <v/>
      </c>
      <c r="CD1158" s="32" t="str">
        <f t="shared" si="288"/>
        <v/>
      </c>
      <c r="CF1158" s="52" t="str">
        <f t="shared" si="281"/>
        <v/>
      </c>
      <c r="CH1158" s="19" t="str">
        <f>IF($CF1158="", "", COUNTIF($CF$12:$CF$1210, "&gt;"&amp;$CF1158)+1+COUNTIF($CF$12:$CF1158, $CF1158)-1)</f>
        <v/>
      </c>
      <c r="CJ1158" s="19" t="str">
        <f t="shared" si="282"/>
        <v/>
      </c>
      <c r="CL1158" s="87" t="str">
        <f t="shared" si="283"/>
        <v/>
      </c>
    </row>
    <row r="1159" spans="1:90" x14ac:dyDescent="0.25">
      <c r="A1159" s="11" t="s">
        <v>0</v>
      </c>
      <c r="B1159" s="5"/>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7"/>
      <c r="AF1159" s="11" t="s">
        <v>0</v>
      </c>
      <c r="AG1159" s="12"/>
      <c r="AH1159" s="12"/>
      <c r="AI1159" s="12"/>
      <c r="AJ1159" s="12"/>
      <c r="AK1159" s="12"/>
      <c r="AL1159" s="12"/>
      <c r="AM1159" s="12"/>
      <c r="AN1159" s="12"/>
      <c r="AO1159" s="12"/>
      <c r="AP1159" s="12"/>
      <c r="AQ1159" s="12"/>
      <c r="AR1159" s="12"/>
      <c r="AS1159" s="12"/>
      <c r="AT1159" s="12"/>
      <c r="AU1159" s="12"/>
      <c r="AV1159" s="12"/>
      <c r="AW1159" s="12"/>
      <c r="AX1159" s="12"/>
      <c r="AY1159" s="12"/>
      <c r="AZ1159" s="37" t="str">
        <f t="shared" si="273"/>
        <v/>
      </c>
      <c r="BA1159" s="13" t="str" cm="1">
        <f t="array" ref="BA1159">IF(BA$10="", "", IF(IFERROR(INDEX($B1159:$AE1159, $BK1159, MATCH(BA$10, $B$11:$AE$11, 0)), "")="", "", IFERROR(VALUE(INDEX($B1159:$AE1159, $BK1159, MATCH(BA$10, $B$11:$AE$11, 0))), "")))</f>
        <v/>
      </c>
      <c r="BB1159" s="13" t="str" cm="1">
        <f t="array" ref="BB1159">IF(BB$10="", "", IF(IFERROR(INDEX($B1159:$AE1159, $BK1159, MATCH(BB$10, $B$11:$AE$11, 0)), "")="", "", IFERROR(VALUE(INDEX($B1159:$AE1159, $BK1159, MATCH(BB$10, $B$11:$AE$11, 0))), "")))</f>
        <v/>
      </c>
      <c r="BC1159" s="13" t="str" cm="1">
        <f t="array" ref="BC1159">IF(BC$10="", "", IF(IFERROR(INDEX($B1159:$AE1159, $BK1159, MATCH(BC$10, $B$11:$AE$11, 0)), "")="", "", IFERROR(VALUE(INDEX($B1159:$AE1159, $BK1159, MATCH(BC$10, $B$11:$AE$11, 0))), "")))</f>
        <v/>
      </c>
      <c r="BD1159" s="13" t="str" cm="1">
        <f t="array" ref="BD1159">IF(BD$10="", "", IF(IFERROR(INDEX($B1159:$AE1159, $BK1159, MATCH(BD$10, $B$11:$AE$11, 0)), "")="", "", IFERROR(VALUE(INDEX($B1159:$AE1159, $BK1159, MATCH(BD$10, $B$11:$AE$11, 0))), "")))</f>
        <v/>
      </c>
      <c r="BE1159" s="32" t="str" cm="1">
        <f t="array" ref="BE1159">IF(BE$10="", "", IF(IFERROR(INDEX($B1159:$AE1159, $BK1159, MATCH(BE$10, $B$11:$AE$11, 0)), "")="", "", IFERROR(VALUE(INDEX($B1159:$AE1159, $BK1159, MATCH(BE$10, $B$11:$AE$11, 0))), "")))</f>
        <v/>
      </c>
      <c r="BF1159" s="12"/>
      <c r="BG1159" s="44" t="str" cm="1">
        <f t="array" ref="BG1159">IF(BG$10="", "", IF(IFERROR(INDEX($B1159:$AE1159, $BK1159, MATCH(BG$10, $B$11:$AE$11, 0)), "")="", "", IFERROR(LEFT(INDEX($B1159:$AE1159, $BK1159, MATCH(BG$10, $B$11:$AE$11, 0)), 70), "")))</f>
        <v/>
      </c>
      <c r="BH1159" s="12"/>
      <c r="BI1159" s="44" t="str" cm="1">
        <f t="array" ref="BI1159">IF(BI$10="", "", IF(IFERROR(INDEX($B1159:$AE1159, $BK1159, MATCH(BI$10, $B$11:$AE$11, 0)), "")="", "", IFERROR(INDEX($B1159:$AE1159, $BK1159, MATCH(BI$10, $B$11:$AE$11, 0)), "")))</f>
        <v/>
      </c>
      <c r="BJ1159" s="12"/>
      <c r="BN1159" s="19" t="str" cm="1">
        <f t="array" ref="BN1159">IF($AZ$10="", "", IF(IFERROR(INDEX($B1159:$AE1159, $BK1159, MATCH($AZ$10, $B$11:$AE$11, 0)), "")="", "", IFERROR(INDEX($B1159:$AE1159, $BK1159, MATCH($AZ$10, $B$11:$AE$11, 0)), "")))</f>
        <v/>
      </c>
      <c r="BO1159" s="19" t="str">
        <f t="shared" si="274"/>
        <v/>
      </c>
      <c r="BP1159" s="19" t="str">
        <f t="shared" si="275"/>
        <v/>
      </c>
      <c r="BQ1159" s="19" t="str">
        <f t="shared" si="276"/>
        <v/>
      </c>
      <c r="BR1159" s="30" t="str">
        <f t="shared" si="277"/>
        <v/>
      </c>
      <c r="BS1159" s="19" t="str">
        <f t="shared" si="278"/>
        <v/>
      </c>
      <c r="BT1159" s="40" t="str" cm="1">
        <f t="array" ref="BT1159">IFERROR(DATE(INDEX($BQ1159:$BS1159, $BK1159, MATCH($BN$5, $BQ$10:$BS$10, 0)), INDEX($BQ1159:$BS1159, $BK1159, MATCH($BN$4, $BQ$10:$BS$10, 0)), INDEX($BQ1159:$BS1159, $BK1159, MATCH($BN$3, $BQ$10:$BS$10, 0))), "")</f>
        <v/>
      </c>
      <c r="BV1159" s="19" t="str">
        <f t="shared" si="279"/>
        <v/>
      </c>
      <c r="BX1159" s="19" t="str">
        <f t="shared" si="280"/>
        <v/>
      </c>
      <c r="BZ1159" s="30" t="str">
        <f t="shared" si="284"/>
        <v/>
      </c>
      <c r="CA1159" s="13" t="str">
        <f t="shared" si="285"/>
        <v/>
      </c>
      <c r="CB1159" s="13" t="str">
        <f t="shared" si="286"/>
        <v/>
      </c>
      <c r="CC1159" s="13" t="str">
        <f t="shared" si="287"/>
        <v/>
      </c>
      <c r="CD1159" s="32" t="str">
        <f t="shared" si="288"/>
        <v/>
      </c>
      <c r="CF1159" s="52" t="str">
        <f t="shared" si="281"/>
        <v/>
      </c>
      <c r="CH1159" s="19" t="str">
        <f>IF($CF1159="", "", COUNTIF($CF$12:$CF$1210, "&gt;"&amp;$CF1159)+1+COUNTIF($CF$12:$CF1159, $CF1159)-1)</f>
        <v/>
      </c>
      <c r="CJ1159" s="19" t="str">
        <f t="shared" si="282"/>
        <v/>
      </c>
      <c r="CL1159" s="87" t="str">
        <f t="shared" si="283"/>
        <v/>
      </c>
    </row>
    <row r="1160" spans="1:90" x14ac:dyDescent="0.25">
      <c r="A1160" s="11" t="s">
        <v>0</v>
      </c>
      <c r="B1160" s="5"/>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7"/>
      <c r="AF1160" s="11" t="s">
        <v>0</v>
      </c>
      <c r="AG1160" s="12"/>
      <c r="AH1160" s="12"/>
      <c r="AI1160" s="12"/>
      <c r="AJ1160" s="12"/>
      <c r="AK1160" s="12"/>
      <c r="AL1160" s="12"/>
      <c r="AM1160" s="12"/>
      <c r="AN1160" s="12"/>
      <c r="AO1160" s="12"/>
      <c r="AP1160" s="12"/>
      <c r="AQ1160" s="12"/>
      <c r="AR1160" s="12"/>
      <c r="AS1160" s="12"/>
      <c r="AT1160" s="12"/>
      <c r="AU1160" s="12"/>
      <c r="AV1160" s="12"/>
      <c r="AW1160" s="12"/>
      <c r="AX1160" s="12"/>
      <c r="AY1160" s="12"/>
      <c r="AZ1160" s="37" t="str">
        <f t="shared" si="273"/>
        <v/>
      </c>
      <c r="BA1160" s="13" t="str" cm="1">
        <f t="array" ref="BA1160">IF(BA$10="", "", IF(IFERROR(INDEX($B1160:$AE1160, $BK1160, MATCH(BA$10, $B$11:$AE$11, 0)), "")="", "", IFERROR(VALUE(INDEX($B1160:$AE1160, $BK1160, MATCH(BA$10, $B$11:$AE$11, 0))), "")))</f>
        <v/>
      </c>
      <c r="BB1160" s="13" t="str" cm="1">
        <f t="array" ref="BB1160">IF(BB$10="", "", IF(IFERROR(INDEX($B1160:$AE1160, $BK1160, MATCH(BB$10, $B$11:$AE$11, 0)), "")="", "", IFERROR(VALUE(INDEX($B1160:$AE1160, $BK1160, MATCH(BB$10, $B$11:$AE$11, 0))), "")))</f>
        <v/>
      </c>
      <c r="BC1160" s="13" t="str" cm="1">
        <f t="array" ref="BC1160">IF(BC$10="", "", IF(IFERROR(INDEX($B1160:$AE1160, $BK1160, MATCH(BC$10, $B$11:$AE$11, 0)), "")="", "", IFERROR(VALUE(INDEX($B1160:$AE1160, $BK1160, MATCH(BC$10, $B$11:$AE$11, 0))), "")))</f>
        <v/>
      </c>
      <c r="BD1160" s="13" t="str" cm="1">
        <f t="array" ref="BD1160">IF(BD$10="", "", IF(IFERROR(INDEX($B1160:$AE1160, $BK1160, MATCH(BD$10, $B$11:$AE$11, 0)), "")="", "", IFERROR(VALUE(INDEX($B1160:$AE1160, $BK1160, MATCH(BD$10, $B$11:$AE$11, 0))), "")))</f>
        <v/>
      </c>
      <c r="BE1160" s="32" t="str" cm="1">
        <f t="array" ref="BE1160">IF(BE$10="", "", IF(IFERROR(INDEX($B1160:$AE1160, $BK1160, MATCH(BE$10, $B$11:$AE$11, 0)), "")="", "", IFERROR(VALUE(INDEX($B1160:$AE1160, $BK1160, MATCH(BE$10, $B$11:$AE$11, 0))), "")))</f>
        <v/>
      </c>
      <c r="BF1160" s="12"/>
      <c r="BG1160" s="44" t="str" cm="1">
        <f t="array" ref="BG1160">IF(BG$10="", "", IF(IFERROR(INDEX($B1160:$AE1160, $BK1160, MATCH(BG$10, $B$11:$AE$11, 0)), "")="", "", IFERROR(LEFT(INDEX($B1160:$AE1160, $BK1160, MATCH(BG$10, $B$11:$AE$11, 0)), 70), "")))</f>
        <v/>
      </c>
      <c r="BH1160" s="12"/>
      <c r="BI1160" s="44" t="str" cm="1">
        <f t="array" ref="BI1160">IF(BI$10="", "", IF(IFERROR(INDEX($B1160:$AE1160, $BK1160, MATCH(BI$10, $B$11:$AE$11, 0)), "")="", "", IFERROR(INDEX($B1160:$AE1160, $BK1160, MATCH(BI$10, $B$11:$AE$11, 0)), "")))</f>
        <v/>
      </c>
      <c r="BJ1160" s="12"/>
      <c r="BN1160" s="19" t="str" cm="1">
        <f t="array" ref="BN1160">IF($AZ$10="", "", IF(IFERROR(INDEX($B1160:$AE1160, $BK1160, MATCH($AZ$10, $B$11:$AE$11, 0)), "")="", "", IFERROR(INDEX($B1160:$AE1160, $BK1160, MATCH($AZ$10, $B$11:$AE$11, 0)), "")))</f>
        <v/>
      </c>
      <c r="BO1160" s="19" t="str">
        <f t="shared" si="274"/>
        <v/>
      </c>
      <c r="BP1160" s="19" t="str">
        <f t="shared" si="275"/>
        <v/>
      </c>
      <c r="BQ1160" s="19" t="str">
        <f t="shared" si="276"/>
        <v/>
      </c>
      <c r="BR1160" s="30" t="str">
        <f t="shared" si="277"/>
        <v/>
      </c>
      <c r="BS1160" s="19" t="str">
        <f t="shared" si="278"/>
        <v/>
      </c>
      <c r="BT1160" s="40" t="str" cm="1">
        <f t="array" ref="BT1160">IFERROR(DATE(INDEX($BQ1160:$BS1160, $BK1160, MATCH($BN$5, $BQ$10:$BS$10, 0)), INDEX($BQ1160:$BS1160, $BK1160, MATCH($BN$4, $BQ$10:$BS$10, 0)), INDEX($BQ1160:$BS1160, $BK1160, MATCH($BN$3, $BQ$10:$BS$10, 0))), "")</f>
        <v/>
      </c>
      <c r="BV1160" s="19" t="str">
        <f t="shared" si="279"/>
        <v/>
      </c>
      <c r="BX1160" s="19" t="str">
        <f t="shared" si="280"/>
        <v/>
      </c>
      <c r="BZ1160" s="30" t="str">
        <f t="shared" si="284"/>
        <v/>
      </c>
      <c r="CA1160" s="13" t="str">
        <f t="shared" si="285"/>
        <v/>
      </c>
      <c r="CB1160" s="13" t="str">
        <f t="shared" si="286"/>
        <v/>
      </c>
      <c r="CC1160" s="13" t="str">
        <f t="shared" si="287"/>
        <v/>
      </c>
      <c r="CD1160" s="32" t="str">
        <f t="shared" si="288"/>
        <v/>
      </c>
      <c r="CF1160" s="52" t="str">
        <f t="shared" si="281"/>
        <v/>
      </c>
      <c r="CH1160" s="19" t="str">
        <f>IF($CF1160="", "", COUNTIF($CF$12:$CF$1210, "&gt;"&amp;$CF1160)+1+COUNTIF($CF$12:$CF1160, $CF1160)-1)</f>
        <v/>
      </c>
      <c r="CJ1160" s="19" t="str">
        <f t="shared" si="282"/>
        <v/>
      </c>
      <c r="CL1160" s="87" t="str">
        <f t="shared" si="283"/>
        <v/>
      </c>
    </row>
    <row r="1161" spans="1:90" x14ac:dyDescent="0.25">
      <c r="A1161" s="11" t="s">
        <v>0</v>
      </c>
      <c r="B1161" s="5"/>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7"/>
      <c r="AF1161" s="11" t="s">
        <v>0</v>
      </c>
      <c r="AG1161" s="12"/>
      <c r="AH1161" s="12"/>
      <c r="AI1161" s="12"/>
      <c r="AJ1161" s="12"/>
      <c r="AK1161" s="12"/>
      <c r="AL1161" s="12"/>
      <c r="AM1161" s="12"/>
      <c r="AN1161" s="12"/>
      <c r="AO1161" s="12"/>
      <c r="AP1161" s="12"/>
      <c r="AQ1161" s="12"/>
      <c r="AR1161" s="12"/>
      <c r="AS1161" s="12"/>
      <c r="AT1161" s="12"/>
      <c r="AU1161" s="12"/>
      <c r="AV1161" s="12"/>
      <c r="AW1161" s="12"/>
      <c r="AX1161" s="12"/>
      <c r="AY1161" s="12"/>
      <c r="AZ1161" s="37" t="str">
        <f t="shared" si="273"/>
        <v/>
      </c>
      <c r="BA1161" s="13" t="str" cm="1">
        <f t="array" ref="BA1161">IF(BA$10="", "", IF(IFERROR(INDEX($B1161:$AE1161, $BK1161, MATCH(BA$10, $B$11:$AE$11, 0)), "")="", "", IFERROR(VALUE(INDEX($B1161:$AE1161, $BK1161, MATCH(BA$10, $B$11:$AE$11, 0))), "")))</f>
        <v/>
      </c>
      <c r="BB1161" s="13" t="str" cm="1">
        <f t="array" ref="BB1161">IF(BB$10="", "", IF(IFERROR(INDEX($B1161:$AE1161, $BK1161, MATCH(BB$10, $B$11:$AE$11, 0)), "")="", "", IFERROR(VALUE(INDEX($B1161:$AE1161, $BK1161, MATCH(BB$10, $B$11:$AE$11, 0))), "")))</f>
        <v/>
      </c>
      <c r="BC1161" s="13" t="str" cm="1">
        <f t="array" ref="BC1161">IF(BC$10="", "", IF(IFERROR(INDEX($B1161:$AE1161, $BK1161, MATCH(BC$10, $B$11:$AE$11, 0)), "")="", "", IFERROR(VALUE(INDEX($B1161:$AE1161, $BK1161, MATCH(BC$10, $B$11:$AE$11, 0))), "")))</f>
        <v/>
      </c>
      <c r="BD1161" s="13" t="str" cm="1">
        <f t="array" ref="BD1161">IF(BD$10="", "", IF(IFERROR(INDEX($B1161:$AE1161, $BK1161, MATCH(BD$10, $B$11:$AE$11, 0)), "")="", "", IFERROR(VALUE(INDEX($B1161:$AE1161, $BK1161, MATCH(BD$10, $B$11:$AE$11, 0))), "")))</f>
        <v/>
      </c>
      <c r="BE1161" s="32" t="str" cm="1">
        <f t="array" ref="BE1161">IF(BE$10="", "", IF(IFERROR(INDEX($B1161:$AE1161, $BK1161, MATCH(BE$10, $B$11:$AE$11, 0)), "")="", "", IFERROR(VALUE(INDEX($B1161:$AE1161, $BK1161, MATCH(BE$10, $B$11:$AE$11, 0))), "")))</f>
        <v/>
      </c>
      <c r="BF1161" s="12"/>
      <c r="BG1161" s="44" t="str" cm="1">
        <f t="array" ref="BG1161">IF(BG$10="", "", IF(IFERROR(INDEX($B1161:$AE1161, $BK1161, MATCH(BG$10, $B$11:$AE$11, 0)), "")="", "", IFERROR(LEFT(INDEX($B1161:$AE1161, $BK1161, MATCH(BG$10, $B$11:$AE$11, 0)), 70), "")))</f>
        <v/>
      </c>
      <c r="BH1161" s="12"/>
      <c r="BI1161" s="44" t="str" cm="1">
        <f t="array" ref="BI1161">IF(BI$10="", "", IF(IFERROR(INDEX($B1161:$AE1161, $BK1161, MATCH(BI$10, $B$11:$AE$11, 0)), "")="", "", IFERROR(INDEX($B1161:$AE1161, $BK1161, MATCH(BI$10, $B$11:$AE$11, 0)), "")))</f>
        <v/>
      </c>
      <c r="BJ1161" s="12"/>
      <c r="BN1161" s="19" t="str" cm="1">
        <f t="array" ref="BN1161">IF($AZ$10="", "", IF(IFERROR(INDEX($B1161:$AE1161, $BK1161, MATCH($AZ$10, $B$11:$AE$11, 0)), "")="", "", IFERROR(INDEX($B1161:$AE1161, $BK1161, MATCH($AZ$10, $B$11:$AE$11, 0)), "")))</f>
        <v/>
      </c>
      <c r="BO1161" s="19" t="str">
        <f t="shared" si="274"/>
        <v/>
      </c>
      <c r="BP1161" s="19" t="str">
        <f t="shared" si="275"/>
        <v/>
      </c>
      <c r="BQ1161" s="19" t="str">
        <f t="shared" si="276"/>
        <v/>
      </c>
      <c r="BR1161" s="30" t="str">
        <f t="shared" si="277"/>
        <v/>
      </c>
      <c r="BS1161" s="19" t="str">
        <f t="shared" si="278"/>
        <v/>
      </c>
      <c r="BT1161" s="40" t="str" cm="1">
        <f t="array" ref="BT1161">IFERROR(DATE(INDEX($BQ1161:$BS1161, $BK1161, MATCH($BN$5, $BQ$10:$BS$10, 0)), INDEX($BQ1161:$BS1161, $BK1161, MATCH($BN$4, $BQ$10:$BS$10, 0)), INDEX($BQ1161:$BS1161, $BK1161, MATCH($BN$3, $BQ$10:$BS$10, 0))), "")</f>
        <v/>
      </c>
      <c r="BV1161" s="19" t="str">
        <f t="shared" si="279"/>
        <v/>
      </c>
      <c r="BX1161" s="19" t="str">
        <f t="shared" si="280"/>
        <v/>
      </c>
      <c r="BZ1161" s="30" t="str">
        <f t="shared" si="284"/>
        <v/>
      </c>
      <c r="CA1161" s="13" t="str">
        <f t="shared" si="285"/>
        <v/>
      </c>
      <c r="CB1161" s="13" t="str">
        <f t="shared" si="286"/>
        <v/>
      </c>
      <c r="CC1161" s="13" t="str">
        <f t="shared" si="287"/>
        <v/>
      </c>
      <c r="CD1161" s="32" t="str">
        <f t="shared" si="288"/>
        <v/>
      </c>
      <c r="CF1161" s="52" t="str">
        <f t="shared" si="281"/>
        <v/>
      </c>
      <c r="CH1161" s="19" t="str">
        <f>IF($CF1161="", "", COUNTIF($CF$12:$CF$1210, "&gt;"&amp;$CF1161)+1+COUNTIF($CF$12:$CF1161, $CF1161)-1)</f>
        <v/>
      </c>
      <c r="CJ1161" s="19" t="str">
        <f t="shared" si="282"/>
        <v/>
      </c>
      <c r="CL1161" s="87" t="str">
        <f t="shared" si="283"/>
        <v/>
      </c>
    </row>
    <row r="1162" spans="1:90" x14ac:dyDescent="0.25">
      <c r="A1162" s="11" t="s">
        <v>0</v>
      </c>
      <c r="B1162" s="5"/>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7"/>
      <c r="AF1162" s="11" t="s">
        <v>0</v>
      </c>
      <c r="AG1162" s="12"/>
      <c r="AH1162" s="12"/>
      <c r="AI1162" s="12"/>
      <c r="AJ1162" s="12"/>
      <c r="AK1162" s="12"/>
      <c r="AL1162" s="12"/>
      <c r="AM1162" s="12"/>
      <c r="AN1162" s="12"/>
      <c r="AO1162" s="12"/>
      <c r="AP1162" s="12"/>
      <c r="AQ1162" s="12"/>
      <c r="AR1162" s="12"/>
      <c r="AS1162" s="12"/>
      <c r="AT1162" s="12"/>
      <c r="AU1162" s="12"/>
      <c r="AV1162" s="12"/>
      <c r="AW1162" s="12"/>
      <c r="AX1162" s="12"/>
      <c r="AY1162" s="12"/>
      <c r="AZ1162" s="37" t="str">
        <f t="shared" si="273"/>
        <v/>
      </c>
      <c r="BA1162" s="13" t="str" cm="1">
        <f t="array" ref="BA1162">IF(BA$10="", "", IF(IFERROR(INDEX($B1162:$AE1162, $BK1162, MATCH(BA$10, $B$11:$AE$11, 0)), "")="", "", IFERROR(VALUE(INDEX($B1162:$AE1162, $BK1162, MATCH(BA$10, $B$11:$AE$11, 0))), "")))</f>
        <v/>
      </c>
      <c r="BB1162" s="13" t="str" cm="1">
        <f t="array" ref="BB1162">IF(BB$10="", "", IF(IFERROR(INDEX($B1162:$AE1162, $BK1162, MATCH(BB$10, $B$11:$AE$11, 0)), "")="", "", IFERROR(VALUE(INDEX($B1162:$AE1162, $BK1162, MATCH(BB$10, $B$11:$AE$11, 0))), "")))</f>
        <v/>
      </c>
      <c r="BC1162" s="13" t="str" cm="1">
        <f t="array" ref="BC1162">IF(BC$10="", "", IF(IFERROR(INDEX($B1162:$AE1162, $BK1162, MATCH(BC$10, $B$11:$AE$11, 0)), "")="", "", IFERROR(VALUE(INDEX($B1162:$AE1162, $BK1162, MATCH(BC$10, $B$11:$AE$11, 0))), "")))</f>
        <v/>
      </c>
      <c r="BD1162" s="13" t="str" cm="1">
        <f t="array" ref="BD1162">IF(BD$10="", "", IF(IFERROR(INDEX($B1162:$AE1162, $BK1162, MATCH(BD$10, $B$11:$AE$11, 0)), "")="", "", IFERROR(VALUE(INDEX($B1162:$AE1162, $BK1162, MATCH(BD$10, $B$11:$AE$11, 0))), "")))</f>
        <v/>
      </c>
      <c r="BE1162" s="32" t="str" cm="1">
        <f t="array" ref="BE1162">IF(BE$10="", "", IF(IFERROR(INDEX($B1162:$AE1162, $BK1162, MATCH(BE$10, $B$11:$AE$11, 0)), "")="", "", IFERROR(VALUE(INDEX($B1162:$AE1162, $BK1162, MATCH(BE$10, $B$11:$AE$11, 0))), "")))</f>
        <v/>
      </c>
      <c r="BF1162" s="12"/>
      <c r="BG1162" s="44" t="str" cm="1">
        <f t="array" ref="BG1162">IF(BG$10="", "", IF(IFERROR(INDEX($B1162:$AE1162, $BK1162, MATCH(BG$10, $B$11:$AE$11, 0)), "")="", "", IFERROR(LEFT(INDEX($B1162:$AE1162, $BK1162, MATCH(BG$10, $B$11:$AE$11, 0)), 70), "")))</f>
        <v/>
      </c>
      <c r="BH1162" s="12"/>
      <c r="BI1162" s="44" t="str" cm="1">
        <f t="array" ref="BI1162">IF(BI$10="", "", IF(IFERROR(INDEX($B1162:$AE1162, $BK1162, MATCH(BI$10, $B$11:$AE$11, 0)), "")="", "", IFERROR(INDEX($B1162:$AE1162, $BK1162, MATCH(BI$10, $B$11:$AE$11, 0)), "")))</f>
        <v/>
      </c>
      <c r="BJ1162" s="12"/>
      <c r="BN1162" s="19" t="str" cm="1">
        <f t="array" ref="BN1162">IF($AZ$10="", "", IF(IFERROR(INDEX($B1162:$AE1162, $BK1162, MATCH($AZ$10, $B$11:$AE$11, 0)), "")="", "", IFERROR(INDEX($B1162:$AE1162, $BK1162, MATCH($AZ$10, $B$11:$AE$11, 0)), "")))</f>
        <v/>
      </c>
      <c r="BO1162" s="19" t="str">
        <f t="shared" si="274"/>
        <v/>
      </c>
      <c r="BP1162" s="19" t="str">
        <f t="shared" si="275"/>
        <v/>
      </c>
      <c r="BQ1162" s="19" t="str">
        <f t="shared" si="276"/>
        <v/>
      </c>
      <c r="BR1162" s="30" t="str">
        <f t="shared" si="277"/>
        <v/>
      </c>
      <c r="BS1162" s="19" t="str">
        <f t="shared" si="278"/>
        <v/>
      </c>
      <c r="BT1162" s="40" t="str" cm="1">
        <f t="array" ref="BT1162">IFERROR(DATE(INDEX($BQ1162:$BS1162, $BK1162, MATCH($BN$5, $BQ$10:$BS$10, 0)), INDEX($BQ1162:$BS1162, $BK1162, MATCH($BN$4, $BQ$10:$BS$10, 0)), INDEX($BQ1162:$BS1162, $BK1162, MATCH($BN$3, $BQ$10:$BS$10, 0))), "")</f>
        <v/>
      </c>
      <c r="BV1162" s="19" t="str">
        <f t="shared" si="279"/>
        <v/>
      </c>
      <c r="BX1162" s="19" t="str">
        <f t="shared" si="280"/>
        <v/>
      </c>
      <c r="BZ1162" s="30" t="str">
        <f t="shared" si="284"/>
        <v/>
      </c>
      <c r="CA1162" s="13" t="str">
        <f t="shared" si="285"/>
        <v/>
      </c>
      <c r="CB1162" s="13" t="str">
        <f t="shared" si="286"/>
        <v/>
      </c>
      <c r="CC1162" s="13" t="str">
        <f t="shared" si="287"/>
        <v/>
      </c>
      <c r="CD1162" s="32" t="str">
        <f t="shared" si="288"/>
        <v/>
      </c>
      <c r="CF1162" s="52" t="str">
        <f t="shared" si="281"/>
        <v/>
      </c>
      <c r="CH1162" s="19" t="str">
        <f>IF($CF1162="", "", COUNTIF($CF$12:$CF$1210, "&gt;"&amp;$CF1162)+1+COUNTIF($CF$12:$CF1162, $CF1162)-1)</f>
        <v/>
      </c>
      <c r="CJ1162" s="19" t="str">
        <f t="shared" si="282"/>
        <v/>
      </c>
      <c r="CL1162" s="87" t="str">
        <f t="shared" si="283"/>
        <v/>
      </c>
    </row>
    <row r="1163" spans="1:90" x14ac:dyDescent="0.25">
      <c r="A1163" s="11" t="s">
        <v>0</v>
      </c>
      <c r="B1163" s="5"/>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7"/>
      <c r="AF1163" s="11" t="s">
        <v>0</v>
      </c>
      <c r="AG1163" s="12"/>
      <c r="AH1163" s="12"/>
      <c r="AI1163" s="12"/>
      <c r="AJ1163" s="12"/>
      <c r="AK1163" s="12"/>
      <c r="AL1163" s="12"/>
      <c r="AM1163" s="12"/>
      <c r="AN1163" s="12"/>
      <c r="AO1163" s="12"/>
      <c r="AP1163" s="12"/>
      <c r="AQ1163" s="12"/>
      <c r="AR1163" s="12"/>
      <c r="AS1163" s="12"/>
      <c r="AT1163" s="12"/>
      <c r="AU1163" s="12"/>
      <c r="AV1163" s="12"/>
      <c r="AW1163" s="12"/>
      <c r="AX1163" s="12"/>
      <c r="AY1163" s="12"/>
      <c r="AZ1163" s="37" t="str">
        <f t="shared" si="273"/>
        <v/>
      </c>
      <c r="BA1163" s="13" t="str" cm="1">
        <f t="array" ref="BA1163">IF(BA$10="", "", IF(IFERROR(INDEX($B1163:$AE1163, $BK1163, MATCH(BA$10, $B$11:$AE$11, 0)), "")="", "", IFERROR(VALUE(INDEX($B1163:$AE1163, $BK1163, MATCH(BA$10, $B$11:$AE$11, 0))), "")))</f>
        <v/>
      </c>
      <c r="BB1163" s="13" t="str" cm="1">
        <f t="array" ref="BB1163">IF(BB$10="", "", IF(IFERROR(INDEX($B1163:$AE1163, $BK1163, MATCH(BB$10, $B$11:$AE$11, 0)), "")="", "", IFERROR(VALUE(INDEX($B1163:$AE1163, $BK1163, MATCH(BB$10, $B$11:$AE$11, 0))), "")))</f>
        <v/>
      </c>
      <c r="BC1163" s="13" t="str" cm="1">
        <f t="array" ref="BC1163">IF(BC$10="", "", IF(IFERROR(INDEX($B1163:$AE1163, $BK1163, MATCH(BC$10, $B$11:$AE$11, 0)), "")="", "", IFERROR(VALUE(INDEX($B1163:$AE1163, $BK1163, MATCH(BC$10, $B$11:$AE$11, 0))), "")))</f>
        <v/>
      </c>
      <c r="BD1163" s="13" t="str" cm="1">
        <f t="array" ref="BD1163">IF(BD$10="", "", IF(IFERROR(INDEX($B1163:$AE1163, $BK1163, MATCH(BD$10, $B$11:$AE$11, 0)), "")="", "", IFERROR(VALUE(INDEX($B1163:$AE1163, $BK1163, MATCH(BD$10, $B$11:$AE$11, 0))), "")))</f>
        <v/>
      </c>
      <c r="BE1163" s="32" t="str" cm="1">
        <f t="array" ref="BE1163">IF(BE$10="", "", IF(IFERROR(INDEX($B1163:$AE1163, $BK1163, MATCH(BE$10, $B$11:$AE$11, 0)), "")="", "", IFERROR(VALUE(INDEX($B1163:$AE1163, $BK1163, MATCH(BE$10, $B$11:$AE$11, 0))), "")))</f>
        <v/>
      </c>
      <c r="BF1163" s="12"/>
      <c r="BG1163" s="44" t="str" cm="1">
        <f t="array" ref="BG1163">IF(BG$10="", "", IF(IFERROR(INDEX($B1163:$AE1163, $BK1163, MATCH(BG$10, $B$11:$AE$11, 0)), "")="", "", IFERROR(LEFT(INDEX($B1163:$AE1163, $BK1163, MATCH(BG$10, $B$11:$AE$11, 0)), 70), "")))</f>
        <v/>
      </c>
      <c r="BH1163" s="12"/>
      <c r="BI1163" s="44" t="str" cm="1">
        <f t="array" ref="BI1163">IF(BI$10="", "", IF(IFERROR(INDEX($B1163:$AE1163, $BK1163, MATCH(BI$10, $B$11:$AE$11, 0)), "")="", "", IFERROR(INDEX($B1163:$AE1163, $BK1163, MATCH(BI$10, $B$11:$AE$11, 0)), "")))</f>
        <v/>
      </c>
      <c r="BJ1163" s="12"/>
      <c r="BN1163" s="19" t="str" cm="1">
        <f t="array" ref="BN1163">IF($AZ$10="", "", IF(IFERROR(INDEX($B1163:$AE1163, $BK1163, MATCH($AZ$10, $B$11:$AE$11, 0)), "")="", "", IFERROR(INDEX($B1163:$AE1163, $BK1163, MATCH($AZ$10, $B$11:$AE$11, 0)), "")))</f>
        <v/>
      </c>
      <c r="BO1163" s="19" t="str">
        <f t="shared" si="274"/>
        <v/>
      </c>
      <c r="BP1163" s="19" t="str">
        <f t="shared" si="275"/>
        <v/>
      </c>
      <c r="BQ1163" s="19" t="str">
        <f t="shared" si="276"/>
        <v/>
      </c>
      <c r="BR1163" s="30" t="str">
        <f t="shared" si="277"/>
        <v/>
      </c>
      <c r="BS1163" s="19" t="str">
        <f t="shared" si="278"/>
        <v/>
      </c>
      <c r="BT1163" s="40" t="str" cm="1">
        <f t="array" ref="BT1163">IFERROR(DATE(INDEX($BQ1163:$BS1163, $BK1163, MATCH($BN$5, $BQ$10:$BS$10, 0)), INDEX($BQ1163:$BS1163, $BK1163, MATCH($BN$4, $BQ$10:$BS$10, 0)), INDEX($BQ1163:$BS1163, $BK1163, MATCH($BN$3, $BQ$10:$BS$10, 0))), "")</f>
        <v/>
      </c>
      <c r="BV1163" s="19" t="str">
        <f t="shared" si="279"/>
        <v/>
      </c>
      <c r="BX1163" s="19" t="str">
        <f t="shared" si="280"/>
        <v/>
      </c>
      <c r="BZ1163" s="30" t="str">
        <f t="shared" si="284"/>
        <v/>
      </c>
      <c r="CA1163" s="13" t="str">
        <f t="shared" si="285"/>
        <v/>
      </c>
      <c r="CB1163" s="13" t="str">
        <f t="shared" si="286"/>
        <v/>
      </c>
      <c r="CC1163" s="13" t="str">
        <f t="shared" si="287"/>
        <v/>
      </c>
      <c r="CD1163" s="32" t="str">
        <f t="shared" si="288"/>
        <v/>
      </c>
      <c r="CF1163" s="52" t="str">
        <f t="shared" si="281"/>
        <v/>
      </c>
      <c r="CH1163" s="19" t="str">
        <f>IF($CF1163="", "", COUNTIF($CF$12:$CF$1210, "&gt;"&amp;$CF1163)+1+COUNTIF($CF$12:$CF1163, $CF1163)-1)</f>
        <v/>
      </c>
      <c r="CJ1163" s="19" t="str">
        <f t="shared" si="282"/>
        <v/>
      </c>
      <c r="CL1163" s="87" t="str">
        <f t="shared" si="283"/>
        <v/>
      </c>
    </row>
    <row r="1164" spans="1:90" x14ac:dyDescent="0.25">
      <c r="A1164" s="11" t="s">
        <v>0</v>
      </c>
      <c r="B1164" s="5"/>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7"/>
      <c r="AF1164" s="11" t="s">
        <v>0</v>
      </c>
      <c r="AG1164" s="12"/>
      <c r="AH1164" s="12"/>
      <c r="AI1164" s="12"/>
      <c r="AJ1164" s="12"/>
      <c r="AK1164" s="12"/>
      <c r="AL1164" s="12"/>
      <c r="AM1164" s="12"/>
      <c r="AN1164" s="12"/>
      <c r="AO1164" s="12"/>
      <c r="AP1164" s="12"/>
      <c r="AQ1164" s="12"/>
      <c r="AR1164" s="12"/>
      <c r="AS1164" s="12"/>
      <c r="AT1164" s="12"/>
      <c r="AU1164" s="12"/>
      <c r="AV1164" s="12"/>
      <c r="AW1164" s="12"/>
      <c r="AX1164" s="12"/>
      <c r="AY1164" s="12"/>
      <c r="AZ1164" s="37" t="str">
        <f t="shared" si="273"/>
        <v/>
      </c>
      <c r="BA1164" s="13" t="str" cm="1">
        <f t="array" ref="BA1164">IF(BA$10="", "", IF(IFERROR(INDEX($B1164:$AE1164, $BK1164, MATCH(BA$10, $B$11:$AE$11, 0)), "")="", "", IFERROR(VALUE(INDEX($B1164:$AE1164, $BK1164, MATCH(BA$10, $B$11:$AE$11, 0))), "")))</f>
        <v/>
      </c>
      <c r="BB1164" s="13" t="str" cm="1">
        <f t="array" ref="BB1164">IF(BB$10="", "", IF(IFERROR(INDEX($B1164:$AE1164, $BK1164, MATCH(BB$10, $B$11:$AE$11, 0)), "")="", "", IFERROR(VALUE(INDEX($B1164:$AE1164, $BK1164, MATCH(BB$10, $B$11:$AE$11, 0))), "")))</f>
        <v/>
      </c>
      <c r="BC1164" s="13" t="str" cm="1">
        <f t="array" ref="BC1164">IF(BC$10="", "", IF(IFERROR(INDEX($B1164:$AE1164, $BK1164, MATCH(BC$10, $B$11:$AE$11, 0)), "")="", "", IFERROR(VALUE(INDEX($B1164:$AE1164, $BK1164, MATCH(BC$10, $B$11:$AE$11, 0))), "")))</f>
        <v/>
      </c>
      <c r="BD1164" s="13" t="str" cm="1">
        <f t="array" ref="BD1164">IF(BD$10="", "", IF(IFERROR(INDEX($B1164:$AE1164, $BK1164, MATCH(BD$10, $B$11:$AE$11, 0)), "")="", "", IFERROR(VALUE(INDEX($B1164:$AE1164, $BK1164, MATCH(BD$10, $B$11:$AE$11, 0))), "")))</f>
        <v/>
      </c>
      <c r="BE1164" s="32" t="str" cm="1">
        <f t="array" ref="BE1164">IF(BE$10="", "", IF(IFERROR(INDEX($B1164:$AE1164, $BK1164, MATCH(BE$10, $B$11:$AE$11, 0)), "")="", "", IFERROR(VALUE(INDEX($B1164:$AE1164, $BK1164, MATCH(BE$10, $B$11:$AE$11, 0))), "")))</f>
        <v/>
      </c>
      <c r="BF1164" s="12"/>
      <c r="BG1164" s="44" t="str" cm="1">
        <f t="array" ref="BG1164">IF(BG$10="", "", IF(IFERROR(INDEX($B1164:$AE1164, $BK1164, MATCH(BG$10, $B$11:$AE$11, 0)), "")="", "", IFERROR(LEFT(INDEX($B1164:$AE1164, $BK1164, MATCH(BG$10, $B$11:$AE$11, 0)), 70), "")))</f>
        <v/>
      </c>
      <c r="BH1164" s="12"/>
      <c r="BI1164" s="44" t="str" cm="1">
        <f t="array" ref="BI1164">IF(BI$10="", "", IF(IFERROR(INDEX($B1164:$AE1164, $BK1164, MATCH(BI$10, $B$11:$AE$11, 0)), "")="", "", IFERROR(INDEX($B1164:$AE1164, $BK1164, MATCH(BI$10, $B$11:$AE$11, 0)), "")))</f>
        <v/>
      </c>
      <c r="BJ1164" s="12"/>
      <c r="BN1164" s="19" t="str" cm="1">
        <f t="array" ref="BN1164">IF($AZ$10="", "", IF(IFERROR(INDEX($B1164:$AE1164, $BK1164, MATCH($AZ$10, $B$11:$AE$11, 0)), "")="", "", IFERROR(INDEX($B1164:$AE1164, $BK1164, MATCH($AZ$10, $B$11:$AE$11, 0)), "")))</f>
        <v/>
      </c>
      <c r="BO1164" s="19" t="str">
        <f t="shared" si="274"/>
        <v/>
      </c>
      <c r="BP1164" s="19" t="str">
        <f t="shared" si="275"/>
        <v/>
      </c>
      <c r="BQ1164" s="19" t="str">
        <f t="shared" si="276"/>
        <v/>
      </c>
      <c r="BR1164" s="30" t="str">
        <f t="shared" si="277"/>
        <v/>
      </c>
      <c r="BS1164" s="19" t="str">
        <f t="shared" si="278"/>
        <v/>
      </c>
      <c r="BT1164" s="40" t="str" cm="1">
        <f t="array" ref="BT1164">IFERROR(DATE(INDEX($BQ1164:$BS1164, $BK1164, MATCH($BN$5, $BQ$10:$BS$10, 0)), INDEX($BQ1164:$BS1164, $BK1164, MATCH($BN$4, $BQ$10:$BS$10, 0)), INDEX($BQ1164:$BS1164, $BK1164, MATCH($BN$3, $BQ$10:$BS$10, 0))), "")</f>
        <v/>
      </c>
      <c r="BV1164" s="19" t="str">
        <f t="shared" si="279"/>
        <v/>
      </c>
      <c r="BX1164" s="19" t="str">
        <f t="shared" si="280"/>
        <v/>
      </c>
      <c r="BZ1164" s="30" t="str">
        <f t="shared" si="284"/>
        <v/>
      </c>
      <c r="CA1164" s="13" t="str">
        <f t="shared" si="285"/>
        <v/>
      </c>
      <c r="CB1164" s="13" t="str">
        <f t="shared" si="286"/>
        <v/>
      </c>
      <c r="CC1164" s="13" t="str">
        <f t="shared" si="287"/>
        <v/>
      </c>
      <c r="CD1164" s="32" t="str">
        <f t="shared" si="288"/>
        <v/>
      </c>
      <c r="CF1164" s="52" t="str">
        <f t="shared" si="281"/>
        <v/>
      </c>
      <c r="CH1164" s="19" t="str">
        <f>IF($CF1164="", "", COUNTIF($CF$12:$CF$1210, "&gt;"&amp;$CF1164)+1+COUNTIF($CF$12:$CF1164, $CF1164)-1)</f>
        <v/>
      </c>
      <c r="CJ1164" s="19" t="str">
        <f t="shared" si="282"/>
        <v/>
      </c>
      <c r="CL1164" s="87" t="str">
        <f t="shared" si="283"/>
        <v/>
      </c>
    </row>
    <row r="1165" spans="1:90" x14ac:dyDescent="0.25">
      <c r="A1165" s="11" t="s">
        <v>0</v>
      </c>
      <c r="B1165" s="5"/>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7"/>
      <c r="AF1165" s="11" t="s">
        <v>0</v>
      </c>
      <c r="AG1165" s="12"/>
      <c r="AH1165" s="12"/>
      <c r="AI1165" s="12"/>
      <c r="AJ1165" s="12"/>
      <c r="AK1165" s="12"/>
      <c r="AL1165" s="12"/>
      <c r="AM1165" s="12"/>
      <c r="AN1165" s="12"/>
      <c r="AO1165" s="12"/>
      <c r="AP1165" s="12"/>
      <c r="AQ1165" s="12"/>
      <c r="AR1165" s="12"/>
      <c r="AS1165" s="12"/>
      <c r="AT1165" s="12"/>
      <c r="AU1165" s="12"/>
      <c r="AV1165" s="12"/>
      <c r="AW1165" s="12"/>
      <c r="AX1165" s="12"/>
      <c r="AY1165" s="12"/>
      <c r="AZ1165" s="37" t="str">
        <f t="shared" ref="AZ1165:AZ1210" si="289">$BT1165</f>
        <v/>
      </c>
      <c r="BA1165" s="13" t="str" cm="1">
        <f t="array" ref="BA1165">IF(BA$10="", "", IF(IFERROR(INDEX($B1165:$AE1165, $BK1165, MATCH(BA$10, $B$11:$AE$11, 0)), "")="", "", IFERROR(VALUE(INDEX($B1165:$AE1165, $BK1165, MATCH(BA$10, $B$11:$AE$11, 0))), "")))</f>
        <v/>
      </c>
      <c r="BB1165" s="13" t="str" cm="1">
        <f t="array" ref="BB1165">IF(BB$10="", "", IF(IFERROR(INDEX($B1165:$AE1165, $BK1165, MATCH(BB$10, $B$11:$AE$11, 0)), "")="", "", IFERROR(VALUE(INDEX($B1165:$AE1165, $BK1165, MATCH(BB$10, $B$11:$AE$11, 0))), "")))</f>
        <v/>
      </c>
      <c r="BC1165" s="13" t="str" cm="1">
        <f t="array" ref="BC1165">IF(BC$10="", "", IF(IFERROR(INDEX($B1165:$AE1165, $BK1165, MATCH(BC$10, $B$11:$AE$11, 0)), "")="", "", IFERROR(VALUE(INDEX($B1165:$AE1165, $BK1165, MATCH(BC$10, $B$11:$AE$11, 0))), "")))</f>
        <v/>
      </c>
      <c r="BD1165" s="13" t="str" cm="1">
        <f t="array" ref="BD1165">IF(BD$10="", "", IF(IFERROR(INDEX($B1165:$AE1165, $BK1165, MATCH(BD$10, $B$11:$AE$11, 0)), "")="", "", IFERROR(VALUE(INDEX($B1165:$AE1165, $BK1165, MATCH(BD$10, $B$11:$AE$11, 0))), "")))</f>
        <v/>
      </c>
      <c r="BE1165" s="32" t="str" cm="1">
        <f t="array" ref="BE1165">IF(BE$10="", "", IF(IFERROR(INDEX($B1165:$AE1165, $BK1165, MATCH(BE$10, $B$11:$AE$11, 0)), "")="", "", IFERROR(VALUE(INDEX($B1165:$AE1165, $BK1165, MATCH(BE$10, $B$11:$AE$11, 0))), "")))</f>
        <v/>
      </c>
      <c r="BF1165" s="12"/>
      <c r="BG1165" s="44" t="str" cm="1">
        <f t="array" ref="BG1165">IF(BG$10="", "", IF(IFERROR(INDEX($B1165:$AE1165, $BK1165, MATCH(BG$10, $B$11:$AE$11, 0)), "")="", "", IFERROR(LEFT(INDEX($B1165:$AE1165, $BK1165, MATCH(BG$10, $B$11:$AE$11, 0)), 70), "")))</f>
        <v/>
      </c>
      <c r="BH1165" s="12"/>
      <c r="BI1165" s="44" t="str" cm="1">
        <f t="array" ref="BI1165">IF(BI$10="", "", IF(IFERROR(INDEX($B1165:$AE1165, $BK1165, MATCH(BI$10, $B$11:$AE$11, 0)), "")="", "", IFERROR(INDEX($B1165:$AE1165, $BK1165, MATCH(BI$10, $B$11:$AE$11, 0)), "")))</f>
        <v/>
      </c>
      <c r="BJ1165" s="12"/>
      <c r="BN1165" s="19" t="str" cm="1">
        <f t="array" ref="BN1165">IF($AZ$10="", "", IF(IFERROR(INDEX($B1165:$AE1165, $BK1165, MATCH($AZ$10, $B$11:$AE$11, 0)), "")="", "", IFERROR(INDEX($B1165:$AE1165, $BK1165, MATCH($AZ$10, $B$11:$AE$11, 0)), "")))</f>
        <v/>
      </c>
      <c r="BO1165" s="19" t="str">
        <f t="shared" ref="BO1165:BO1210" si="290">IF($BN1165="", "", IFERROR(FIND("/", $BN1165), ""))</f>
        <v/>
      </c>
      <c r="BP1165" s="19" t="str">
        <f t="shared" ref="BP1165:BP1210" si="291">IF(OR($BN1165="", $BO1165=""), "", IFERROR(FIND("/", $BN1165, $BO1165+1), ""))</f>
        <v/>
      </c>
      <c r="BQ1165" s="19" t="str">
        <f t="shared" ref="BQ1165:BQ1210" si="292">IF($BN1165="", "", IFERROR(VALUE(LEFT($BN1165, $BO1165-1)), ""))</f>
        <v/>
      </c>
      <c r="BR1165" s="30" t="str">
        <f t="shared" ref="BR1165:BR1210" si="293">IF($BN1165="", "", IFERROR(VALUE(MID($BN1165, $BO1165+1, (BP1165-BO1165-1))), ""))</f>
        <v/>
      </c>
      <c r="BS1165" s="19" t="str">
        <f t="shared" ref="BS1165:BS1210" si="294">IF($BN1165="", "", IFERROR(VALUE(MID($BN1165, $BP1165+1, (LEN(BN1165)-BP1165))), ""))</f>
        <v/>
      </c>
      <c r="BT1165" s="40" t="str" cm="1">
        <f t="array" ref="BT1165">IFERROR(DATE(INDEX($BQ1165:$BS1165, $BK1165, MATCH($BN$5, $BQ$10:$BS$10, 0)), INDEX($BQ1165:$BS1165, $BK1165, MATCH($BN$4, $BQ$10:$BS$10, 0)), INDEX($BQ1165:$BS1165, $BK1165, MATCH($BN$3, $BQ$10:$BS$10, 0))), "")</f>
        <v/>
      </c>
      <c r="BV1165" s="19" t="str">
        <f t="shared" ref="BV1165:BV1210" si="295">IF(COUNTIF($B1165:$AE1165, "")=30, "", "X")</f>
        <v/>
      </c>
      <c r="BX1165" s="19" t="str">
        <f t="shared" ref="BX1165:BX1210" si="296">IF($BI1165="", "", IF(COUNTIF($BI$12:$BI$1210, $BI1165)&gt;1, "X", ""))</f>
        <v/>
      </c>
      <c r="BZ1165" s="30" t="str">
        <f t="shared" si="284"/>
        <v/>
      </c>
      <c r="CA1165" s="13" t="str">
        <f t="shared" si="285"/>
        <v/>
      </c>
      <c r="CB1165" s="13" t="str">
        <f t="shared" si="286"/>
        <v/>
      </c>
      <c r="CC1165" s="13" t="str">
        <f t="shared" si="287"/>
        <v/>
      </c>
      <c r="CD1165" s="32" t="str">
        <f t="shared" si="288"/>
        <v/>
      </c>
      <c r="CF1165" s="52" t="str">
        <f t="shared" ref="CF1165:CF1210" si="297">IF($BV1165="", "", IFERROR(SUM($BZ1165:$CD1165), ""))</f>
        <v/>
      </c>
      <c r="CH1165" s="19" t="str">
        <f>IF($CF1165="", "", COUNTIF($CF$12:$CF$1210, "&gt;"&amp;$CF1165)+1+COUNTIF($CF$12:$CF1165, $CF1165)-1)</f>
        <v/>
      </c>
      <c r="CJ1165" s="19" t="str">
        <f t="shared" ref="CJ1165:CJ1210" si="298">IF($BT1165="", "", IFERROR(TEXT($BT1165, "mmm yyyy"), ""))</f>
        <v/>
      </c>
      <c r="CL1165" s="87" t="str">
        <f t="shared" ref="CL1165:CL1210" si="299">IF($BV1165="", "", IFERROR(SUM($BB1165:$BE1165)/$BA1165, ""))</f>
        <v/>
      </c>
    </row>
    <row r="1166" spans="1:90" x14ac:dyDescent="0.25">
      <c r="A1166" s="11" t="s">
        <v>0</v>
      </c>
      <c r="B1166" s="5"/>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7"/>
      <c r="AF1166" s="11" t="s">
        <v>0</v>
      </c>
      <c r="AG1166" s="12"/>
      <c r="AH1166" s="12"/>
      <c r="AI1166" s="12"/>
      <c r="AJ1166" s="12"/>
      <c r="AK1166" s="12"/>
      <c r="AL1166" s="12"/>
      <c r="AM1166" s="12"/>
      <c r="AN1166" s="12"/>
      <c r="AO1166" s="12"/>
      <c r="AP1166" s="12"/>
      <c r="AQ1166" s="12"/>
      <c r="AR1166" s="12"/>
      <c r="AS1166" s="12"/>
      <c r="AT1166" s="12"/>
      <c r="AU1166" s="12"/>
      <c r="AV1166" s="12"/>
      <c r="AW1166" s="12"/>
      <c r="AX1166" s="12"/>
      <c r="AY1166" s="12"/>
      <c r="AZ1166" s="37" t="str">
        <f t="shared" si="289"/>
        <v/>
      </c>
      <c r="BA1166" s="13" t="str" cm="1">
        <f t="array" ref="BA1166">IF(BA$10="", "", IF(IFERROR(INDEX($B1166:$AE1166, $BK1166, MATCH(BA$10, $B$11:$AE$11, 0)), "")="", "", IFERROR(VALUE(INDEX($B1166:$AE1166, $BK1166, MATCH(BA$10, $B$11:$AE$11, 0))), "")))</f>
        <v/>
      </c>
      <c r="BB1166" s="13" t="str" cm="1">
        <f t="array" ref="BB1166">IF(BB$10="", "", IF(IFERROR(INDEX($B1166:$AE1166, $BK1166, MATCH(BB$10, $B$11:$AE$11, 0)), "")="", "", IFERROR(VALUE(INDEX($B1166:$AE1166, $BK1166, MATCH(BB$10, $B$11:$AE$11, 0))), "")))</f>
        <v/>
      </c>
      <c r="BC1166" s="13" t="str" cm="1">
        <f t="array" ref="BC1166">IF(BC$10="", "", IF(IFERROR(INDEX($B1166:$AE1166, $BK1166, MATCH(BC$10, $B$11:$AE$11, 0)), "")="", "", IFERROR(VALUE(INDEX($B1166:$AE1166, $BK1166, MATCH(BC$10, $B$11:$AE$11, 0))), "")))</f>
        <v/>
      </c>
      <c r="BD1166" s="13" t="str" cm="1">
        <f t="array" ref="BD1166">IF(BD$10="", "", IF(IFERROR(INDEX($B1166:$AE1166, $BK1166, MATCH(BD$10, $B$11:$AE$11, 0)), "")="", "", IFERROR(VALUE(INDEX($B1166:$AE1166, $BK1166, MATCH(BD$10, $B$11:$AE$11, 0))), "")))</f>
        <v/>
      </c>
      <c r="BE1166" s="32" t="str" cm="1">
        <f t="array" ref="BE1166">IF(BE$10="", "", IF(IFERROR(INDEX($B1166:$AE1166, $BK1166, MATCH(BE$10, $B$11:$AE$11, 0)), "")="", "", IFERROR(VALUE(INDEX($B1166:$AE1166, $BK1166, MATCH(BE$10, $B$11:$AE$11, 0))), "")))</f>
        <v/>
      </c>
      <c r="BF1166" s="12"/>
      <c r="BG1166" s="44" t="str" cm="1">
        <f t="array" ref="BG1166">IF(BG$10="", "", IF(IFERROR(INDEX($B1166:$AE1166, $BK1166, MATCH(BG$10, $B$11:$AE$11, 0)), "")="", "", IFERROR(LEFT(INDEX($B1166:$AE1166, $BK1166, MATCH(BG$10, $B$11:$AE$11, 0)), 70), "")))</f>
        <v/>
      </c>
      <c r="BH1166" s="12"/>
      <c r="BI1166" s="44" t="str" cm="1">
        <f t="array" ref="BI1166">IF(BI$10="", "", IF(IFERROR(INDEX($B1166:$AE1166, $BK1166, MATCH(BI$10, $B$11:$AE$11, 0)), "")="", "", IFERROR(INDEX($B1166:$AE1166, $BK1166, MATCH(BI$10, $B$11:$AE$11, 0)), "")))</f>
        <v/>
      </c>
      <c r="BJ1166" s="12"/>
      <c r="BN1166" s="19" t="str" cm="1">
        <f t="array" ref="BN1166">IF($AZ$10="", "", IF(IFERROR(INDEX($B1166:$AE1166, $BK1166, MATCH($AZ$10, $B$11:$AE$11, 0)), "")="", "", IFERROR(INDEX($B1166:$AE1166, $BK1166, MATCH($AZ$10, $B$11:$AE$11, 0)), "")))</f>
        <v/>
      </c>
      <c r="BO1166" s="19" t="str">
        <f t="shared" si="290"/>
        <v/>
      </c>
      <c r="BP1166" s="19" t="str">
        <f t="shared" si="291"/>
        <v/>
      </c>
      <c r="BQ1166" s="19" t="str">
        <f t="shared" si="292"/>
        <v/>
      </c>
      <c r="BR1166" s="30" t="str">
        <f t="shared" si="293"/>
        <v/>
      </c>
      <c r="BS1166" s="19" t="str">
        <f t="shared" si="294"/>
        <v/>
      </c>
      <c r="BT1166" s="40" t="str" cm="1">
        <f t="array" ref="BT1166">IFERROR(DATE(INDEX($BQ1166:$BS1166, $BK1166, MATCH($BN$5, $BQ$10:$BS$10, 0)), INDEX($BQ1166:$BS1166, $BK1166, MATCH($BN$4, $BQ$10:$BS$10, 0)), INDEX($BQ1166:$BS1166, $BK1166, MATCH($BN$3, $BQ$10:$BS$10, 0))), "")</f>
        <v/>
      </c>
      <c r="BV1166" s="19" t="str">
        <f t="shared" si="295"/>
        <v/>
      </c>
      <c r="BX1166" s="19" t="str">
        <f t="shared" si="296"/>
        <v/>
      </c>
      <c r="BZ1166" s="30" t="str">
        <f t="shared" si="284"/>
        <v/>
      </c>
      <c r="CA1166" s="13" t="str">
        <f t="shared" si="285"/>
        <v/>
      </c>
      <c r="CB1166" s="13" t="str">
        <f t="shared" si="286"/>
        <v/>
      </c>
      <c r="CC1166" s="13" t="str">
        <f t="shared" si="287"/>
        <v/>
      </c>
      <c r="CD1166" s="32" t="str">
        <f t="shared" si="288"/>
        <v/>
      </c>
      <c r="CF1166" s="52" t="str">
        <f t="shared" si="297"/>
        <v/>
      </c>
      <c r="CH1166" s="19" t="str">
        <f>IF($CF1166="", "", COUNTIF($CF$12:$CF$1210, "&gt;"&amp;$CF1166)+1+COUNTIF($CF$12:$CF1166, $CF1166)-1)</f>
        <v/>
      </c>
      <c r="CJ1166" s="19" t="str">
        <f t="shared" si="298"/>
        <v/>
      </c>
      <c r="CL1166" s="87" t="str">
        <f t="shared" si="299"/>
        <v/>
      </c>
    </row>
    <row r="1167" spans="1:90" x14ac:dyDescent="0.25">
      <c r="A1167" s="11" t="s">
        <v>0</v>
      </c>
      <c r="B1167" s="5"/>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7"/>
      <c r="AF1167" s="11" t="s">
        <v>0</v>
      </c>
      <c r="AG1167" s="12"/>
      <c r="AH1167" s="12"/>
      <c r="AI1167" s="12"/>
      <c r="AJ1167" s="12"/>
      <c r="AK1167" s="12"/>
      <c r="AL1167" s="12"/>
      <c r="AM1167" s="12"/>
      <c r="AN1167" s="12"/>
      <c r="AO1167" s="12"/>
      <c r="AP1167" s="12"/>
      <c r="AQ1167" s="12"/>
      <c r="AR1167" s="12"/>
      <c r="AS1167" s="12"/>
      <c r="AT1167" s="12"/>
      <c r="AU1167" s="12"/>
      <c r="AV1167" s="12"/>
      <c r="AW1167" s="12"/>
      <c r="AX1167" s="12"/>
      <c r="AY1167" s="12"/>
      <c r="AZ1167" s="37" t="str">
        <f t="shared" si="289"/>
        <v/>
      </c>
      <c r="BA1167" s="13" t="str" cm="1">
        <f t="array" ref="BA1167">IF(BA$10="", "", IF(IFERROR(INDEX($B1167:$AE1167, $BK1167, MATCH(BA$10, $B$11:$AE$11, 0)), "")="", "", IFERROR(VALUE(INDEX($B1167:$AE1167, $BK1167, MATCH(BA$10, $B$11:$AE$11, 0))), "")))</f>
        <v/>
      </c>
      <c r="BB1167" s="13" t="str" cm="1">
        <f t="array" ref="BB1167">IF(BB$10="", "", IF(IFERROR(INDEX($B1167:$AE1167, $BK1167, MATCH(BB$10, $B$11:$AE$11, 0)), "")="", "", IFERROR(VALUE(INDEX($B1167:$AE1167, $BK1167, MATCH(BB$10, $B$11:$AE$11, 0))), "")))</f>
        <v/>
      </c>
      <c r="BC1167" s="13" t="str" cm="1">
        <f t="array" ref="BC1167">IF(BC$10="", "", IF(IFERROR(INDEX($B1167:$AE1167, $BK1167, MATCH(BC$10, $B$11:$AE$11, 0)), "")="", "", IFERROR(VALUE(INDEX($B1167:$AE1167, $BK1167, MATCH(BC$10, $B$11:$AE$11, 0))), "")))</f>
        <v/>
      </c>
      <c r="BD1167" s="13" t="str" cm="1">
        <f t="array" ref="BD1167">IF(BD$10="", "", IF(IFERROR(INDEX($B1167:$AE1167, $BK1167, MATCH(BD$10, $B$11:$AE$11, 0)), "")="", "", IFERROR(VALUE(INDEX($B1167:$AE1167, $BK1167, MATCH(BD$10, $B$11:$AE$11, 0))), "")))</f>
        <v/>
      </c>
      <c r="BE1167" s="32" t="str" cm="1">
        <f t="array" ref="BE1167">IF(BE$10="", "", IF(IFERROR(INDEX($B1167:$AE1167, $BK1167, MATCH(BE$10, $B$11:$AE$11, 0)), "")="", "", IFERROR(VALUE(INDEX($B1167:$AE1167, $BK1167, MATCH(BE$10, $B$11:$AE$11, 0))), "")))</f>
        <v/>
      </c>
      <c r="BF1167" s="12"/>
      <c r="BG1167" s="44" t="str" cm="1">
        <f t="array" ref="BG1167">IF(BG$10="", "", IF(IFERROR(INDEX($B1167:$AE1167, $BK1167, MATCH(BG$10, $B$11:$AE$11, 0)), "")="", "", IFERROR(LEFT(INDEX($B1167:$AE1167, $BK1167, MATCH(BG$10, $B$11:$AE$11, 0)), 70), "")))</f>
        <v/>
      </c>
      <c r="BH1167" s="12"/>
      <c r="BI1167" s="44" t="str" cm="1">
        <f t="array" ref="BI1167">IF(BI$10="", "", IF(IFERROR(INDEX($B1167:$AE1167, $BK1167, MATCH(BI$10, $B$11:$AE$11, 0)), "")="", "", IFERROR(INDEX($B1167:$AE1167, $BK1167, MATCH(BI$10, $B$11:$AE$11, 0)), "")))</f>
        <v/>
      </c>
      <c r="BJ1167" s="12"/>
      <c r="BN1167" s="19" t="str" cm="1">
        <f t="array" ref="BN1167">IF($AZ$10="", "", IF(IFERROR(INDEX($B1167:$AE1167, $BK1167, MATCH($AZ$10, $B$11:$AE$11, 0)), "")="", "", IFERROR(INDEX($B1167:$AE1167, $BK1167, MATCH($AZ$10, $B$11:$AE$11, 0)), "")))</f>
        <v/>
      </c>
      <c r="BO1167" s="19" t="str">
        <f t="shared" si="290"/>
        <v/>
      </c>
      <c r="BP1167" s="19" t="str">
        <f t="shared" si="291"/>
        <v/>
      </c>
      <c r="BQ1167" s="19" t="str">
        <f t="shared" si="292"/>
        <v/>
      </c>
      <c r="BR1167" s="30" t="str">
        <f t="shared" si="293"/>
        <v/>
      </c>
      <c r="BS1167" s="19" t="str">
        <f t="shared" si="294"/>
        <v/>
      </c>
      <c r="BT1167" s="40" t="str" cm="1">
        <f t="array" ref="BT1167">IFERROR(DATE(INDEX($BQ1167:$BS1167, $BK1167, MATCH($BN$5, $BQ$10:$BS$10, 0)), INDEX($BQ1167:$BS1167, $BK1167, MATCH($BN$4, $BQ$10:$BS$10, 0)), INDEX($BQ1167:$BS1167, $BK1167, MATCH($BN$3, $BQ$10:$BS$10, 0))), "")</f>
        <v/>
      </c>
      <c r="BV1167" s="19" t="str">
        <f t="shared" si="295"/>
        <v/>
      </c>
      <c r="BX1167" s="19" t="str">
        <f t="shared" si="296"/>
        <v/>
      </c>
      <c r="BZ1167" s="30" t="str">
        <f t="shared" ref="BZ1167:BZ1210" si="300">IF(BA1167="", "", IFERROR(ROUNDDOWN(BA1167/BZ$9, 0)*BZ$8, ""))</f>
        <v/>
      </c>
      <c r="CA1167" s="13" t="str">
        <f t="shared" ref="CA1167:CA1210" si="301">IF(BB1167="", "", IFERROR(ROUNDDOWN(BB1167/CA$9, 0)*CA$8, ""))</f>
        <v/>
      </c>
      <c r="CB1167" s="13" t="str">
        <f t="shared" ref="CB1167:CB1210" si="302">IF(BC1167="", "", IFERROR(ROUNDDOWN(BC1167/CB$9, 0)*CB$8, ""))</f>
        <v/>
      </c>
      <c r="CC1167" s="13" t="str">
        <f t="shared" ref="CC1167:CC1210" si="303">IF(BD1167="", "", IFERROR(ROUNDDOWN(BD1167/CC$9, 0)*CC$8, ""))</f>
        <v/>
      </c>
      <c r="CD1167" s="32" t="str">
        <f t="shared" ref="CD1167:CD1210" si="304">IF(BE1167="", "", IFERROR(ROUNDDOWN(BE1167/CD$9, 0)*CD$8, ""))</f>
        <v/>
      </c>
      <c r="CF1167" s="52" t="str">
        <f t="shared" si="297"/>
        <v/>
      </c>
      <c r="CH1167" s="19" t="str">
        <f>IF($CF1167="", "", COUNTIF($CF$12:$CF$1210, "&gt;"&amp;$CF1167)+1+COUNTIF($CF$12:$CF1167, $CF1167)-1)</f>
        <v/>
      </c>
      <c r="CJ1167" s="19" t="str">
        <f t="shared" si="298"/>
        <v/>
      </c>
      <c r="CL1167" s="87" t="str">
        <f t="shared" si="299"/>
        <v/>
      </c>
    </row>
    <row r="1168" spans="1:90" x14ac:dyDescent="0.25">
      <c r="A1168" s="11" t="s">
        <v>0</v>
      </c>
      <c r="B1168" s="5"/>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7"/>
      <c r="AF1168" s="11" t="s">
        <v>0</v>
      </c>
      <c r="AG1168" s="12"/>
      <c r="AH1168" s="12"/>
      <c r="AI1168" s="12"/>
      <c r="AJ1168" s="12"/>
      <c r="AK1168" s="12"/>
      <c r="AL1168" s="12"/>
      <c r="AM1168" s="12"/>
      <c r="AN1168" s="12"/>
      <c r="AO1168" s="12"/>
      <c r="AP1168" s="12"/>
      <c r="AQ1168" s="12"/>
      <c r="AR1168" s="12"/>
      <c r="AS1168" s="12"/>
      <c r="AT1168" s="12"/>
      <c r="AU1168" s="12"/>
      <c r="AV1168" s="12"/>
      <c r="AW1168" s="12"/>
      <c r="AX1168" s="12"/>
      <c r="AY1168" s="12"/>
      <c r="AZ1168" s="37" t="str">
        <f t="shared" si="289"/>
        <v/>
      </c>
      <c r="BA1168" s="13" t="str" cm="1">
        <f t="array" ref="BA1168">IF(BA$10="", "", IF(IFERROR(INDEX($B1168:$AE1168, $BK1168, MATCH(BA$10, $B$11:$AE$11, 0)), "")="", "", IFERROR(VALUE(INDEX($B1168:$AE1168, $BK1168, MATCH(BA$10, $B$11:$AE$11, 0))), "")))</f>
        <v/>
      </c>
      <c r="BB1168" s="13" t="str" cm="1">
        <f t="array" ref="BB1168">IF(BB$10="", "", IF(IFERROR(INDEX($B1168:$AE1168, $BK1168, MATCH(BB$10, $B$11:$AE$11, 0)), "")="", "", IFERROR(VALUE(INDEX($B1168:$AE1168, $BK1168, MATCH(BB$10, $B$11:$AE$11, 0))), "")))</f>
        <v/>
      </c>
      <c r="BC1168" s="13" t="str" cm="1">
        <f t="array" ref="BC1168">IF(BC$10="", "", IF(IFERROR(INDEX($B1168:$AE1168, $BK1168, MATCH(BC$10, $B$11:$AE$11, 0)), "")="", "", IFERROR(VALUE(INDEX($B1168:$AE1168, $BK1168, MATCH(BC$10, $B$11:$AE$11, 0))), "")))</f>
        <v/>
      </c>
      <c r="BD1168" s="13" t="str" cm="1">
        <f t="array" ref="BD1168">IF(BD$10="", "", IF(IFERROR(INDEX($B1168:$AE1168, $BK1168, MATCH(BD$10, $B$11:$AE$11, 0)), "")="", "", IFERROR(VALUE(INDEX($B1168:$AE1168, $BK1168, MATCH(BD$10, $B$11:$AE$11, 0))), "")))</f>
        <v/>
      </c>
      <c r="BE1168" s="32" t="str" cm="1">
        <f t="array" ref="BE1168">IF(BE$10="", "", IF(IFERROR(INDEX($B1168:$AE1168, $BK1168, MATCH(BE$10, $B$11:$AE$11, 0)), "")="", "", IFERROR(VALUE(INDEX($B1168:$AE1168, $BK1168, MATCH(BE$10, $B$11:$AE$11, 0))), "")))</f>
        <v/>
      </c>
      <c r="BF1168" s="12"/>
      <c r="BG1168" s="44" t="str" cm="1">
        <f t="array" ref="BG1168">IF(BG$10="", "", IF(IFERROR(INDEX($B1168:$AE1168, $BK1168, MATCH(BG$10, $B$11:$AE$11, 0)), "")="", "", IFERROR(LEFT(INDEX($B1168:$AE1168, $BK1168, MATCH(BG$10, $B$11:$AE$11, 0)), 70), "")))</f>
        <v/>
      </c>
      <c r="BH1168" s="12"/>
      <c r="BI1168" s="44" t="str" cm="1">
        <f t="array" ref="BI1168">IF(BI$10="", "", IF(IFERROR(INDEX($B1168:$AE1168, $BK1168, MATCH(BI$10, $B$11:$AE$11, 0)), "")="", "", IFERROR(INDEX($B1168:$AE1168, $BK1168, MATCH(BI$10, $B$11:$AE$11, 0)), "")))</f>
        <v/>
      </c>
      <c r="BJ1168" s="12"/>
      <c r="BN1168" s="19" t="str" cm="1">
        <f t="array" ref="BN1168">IF($AZ$10="", "", IF(IFERROR(INDEX($B1168:$AE1168, $BK1168, MATCH($AZ$10, $B$11:$AE$11, 0)), "")="", "", IFERROR(INDEX($B1168:$AE1168, $BK1168, MATCH($AZ$10, $B$11:$AE$11, 0)), "")))</f>
        <v/>
      </c>
      <c r="BO1168" s="19" t="str">
        <f t="shared" si="290"/>
        <v/>
      </c>
      <c r="BP1168" s="19" t="str">
        <f t="shared" si="291"/>
        <v/>
      </c>
      <c r="BQ1168" s="19" t="str">
        <f t="shared" si="292"/>
        <v/>
      </c>
      <c r="BR1168" s="30" t="str">
        <f t="shared" si="293"/>
        <v/>
      </c>
      <c r="BS1168" s="19" t="str">
        <f t="shared" si="294"/>
        <v/>
      </c>
      <c r="BT1168" s="40" t="str" cm="1">
        <f t="array" ref="BT1168">IFERROR(DATE(INDEX($BQ1168:$BS1168, $BK1168, MATCH($BN$5, $BQ$10:$BS$10, 0)), INDEX($BQ1168:$BS1168, $BK1168, MATCH($BN$4, $BQ$10:$BS$10, 0)), INDEX($BQ1168:$BS1168, $BK1168, MATCH($BN$3, $BQ$10:$BS$10, 0))), "")</f>
        <v/>
      </c>
      <c r="BV1168" s="19" t="str">
        <f t="shared" si="295"/>
        <v/>
      </c>
      <c r="BX1168" s="19" t="str">
        <f t="shared" si="296"/>
        <v/>
      </c>
      <c r="BZ1168" s="30" t="str">
        <f t="shared" si="300"/>
        <v/>
      </c>
      <c r="CA1168" s="13" t="str">
        <f t="shared" si="301"/>
        <v/>
      </c>
      <c r="CB1168" s="13" t="str">
        <f t="shared" si="302"/>
        <v/>
      </c>
      <c r="CC1168" s="13" t="str">
        <f t="shared" si="303"/>
        <v/>
      </c>
      <c r="CD1168" s="32" t="str">
        <f t="shared" si="304"/>
        <v/>
      </c>
      <c r="CF1168" s="52" t="str">
        <f t="shared" si="297"/>
        <v/>
      </c>
      <c r="CH1168" s="19" t="str">
        <f>IF($CF1168="", "", COUNTIF($CF$12:$CF$1210, "&gt;"&amp;$CF1168)+1+COUNTIF($CF$12:$CF1168, $CF1168)-1)</f>
        <v/>
      </c>
      <c r="CJ1168" s="19" t="str">
        <f t="shared" si="298"/>
        <v/>
      </c>
      <c r="CL1168" s="87" t="str">
        <f t="shared" si="299"/>
        <v/>
      </c>
    </row>
    <row r="1169" spans="1:90" x14ac:dyDescent="0.25">
      <c r="A1169" s="11" t="s">
        <v>0</v>
      </c>
      <c r="B1169" s="5"/>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7"/>
      <c r="AF1169" s="11" t="s">
        <v>0</v>
      </c>
      <c r="AG1169" s="12"/>
      <c r="AH1169" s="12"/>
      <c r="AI1169" s="12"/>
      <c r="AJ1169" s="12"/>
      <c r="AK1169" s="12"/>
      <c r="AL1169" s="12"/>
      <c r="AM1169" s="12"/>
      <c r="AN1169" s="12"/>
      <c r="AO1169" s="12"/>
      <c r="AP1169" s="12"/>
      <c r="AQ1169" s="12"/>
      <c r="AR1169" s="12"/>
      <c r="AS1169" s="12"/>
      <c r="AT1169" s="12"/>
      <c r="AU1169" s="12"/>
      <c r="AV1169" s="12"/>
      <c r="AW1169" s="12"/>
      <c r="AX1169" s="12"/>
      <c r="AY1169" s="12"/>
      <c r="AZ1169" s="37" t="str">
        <f t="shared" si="289"/>
        <v/>
      </c>
      <c r="BA1169" s="13" t="str" cm="1">
        <f t="array" ref="BA1169">IF(BA$10="", "", IF(IFERROR(INDEX($B1169:$AE1169, $BK1169, MATCH(BA$10, $B$11:$AE$11, 0)), "")="", "", IFERROR(VALUE(INDEX($B1169:$AE1169, $BK1169, MATCH(BA$10, $B$11:$AE$11, 0))), "")))</f>
        <v/>
      </c>
      <c r="BB1169" s="13" t="str" cm="1">
        <f t="array" ref="BB1169">IF(BB$10="", "", IF(IFERROR(INDEX($B1169:$AE1169, $BK1169, MATCH(BB$10, $B$11:$AE$11, 0)), "")="", "", IFERROR(VALUE(INDEX($B1169:$AE1169, $BK1169, MATCH(BB$10, $B$11:$AE$11, 0))), "")))</f>
        <v/>
      </c>
      <c r="BC1169" s="13" t="str" cm="1">
        <f t="array" ref="BC1169">IF(BC$10="", "", IF(IFERROR(INDEX($B1169:$AE1169, $BK1169, MATCH(BC$10, $B$11:$AE$11, 0)), "")="", "", IFERROR(VALUE(INDEX($B1169:$AE1169, $BK1169, MATCH(BC$10, $B$11:$AE$11, 0))), "")))</f>
        <v/>
      </c>
      <c r="BD1169" s="13" t="str" cm="1">
        <f t="array" ref="BD1169">IF(BD$10="", "", IF(IFERROR(INDEX($B1169:$AE1169, $BK1169, MATCH(BD$10, $B$11:$AE$11, 0)), "")="", "", IFERROR(VALUE(INDEX($B1169:$AE1169, $BK1169, MATCH(BD$10, $B$11:$AE$11, 0))), "")))</f>
        <v/>
      </c>
      <c r="BE1169" s="32" t="str" cm="1">
        <f t="array" ref="BE1169">IF(BE$10="", "", IF(IFERROR(INDEX($B1169:$AE1169, $BK1169, MATCH(BE$10, $B$11:$AE$11, 0)), "")="", "", IFERROR(VALUE(INDEX($B1169:$AE1169, $BK1169, MATCH(BE$10, $B$11:$AE$11, 0))), "")))</f>
        <v/>
      </c>
      <c r="BF1169" s="12"/>
      <c r="BG1169" s="44" t="str" cm="1">
        <f t="array" ref="BG1169">IF(BG$10="", "", IF(IFERROR(INDEX($B1169:$AE1169, $BK1169, MATCH(BG$10, $B$11:$AE$11, 0)), "")="", "", IFERROR(LEFT(INDEX($B1169:$AE1169, $BK1169, MATCH(BG$10, $B$11:$AE$11, 0)), 70), "")))</f>
        <v/>
      </c>
      <c r="BH1169" s="12"/>
      <c r="BI1169" s="44" t="str" cm="1">
        <f t="array" ref="BI1169">IF(BI$10="", "", IF(IFERROR(INDEX($B1169:$AE1169, $BK1169, MATCH(BI$10, $B$11:$AE$11, 0)), "")="", "", IFERROR(INDEX($B1169:$AE1169, $BK1169, MATCH(BI$10, $B$11:$AE$11, 0)), "")))</f>
        <v/>
      </c>
      <c r="BJ1169" s="12"/>
      <c r="BN1169" s="19" t="str" cm="1">
        <f t="array" ref="BN1169">IF($AZ$10="", "", IF(IFERROR(INDEX($B1169:$AE1169, $BK1169, MATCH($AZ$10, $B$11:$AE$11, 0)), "")="", "", IFERROR(INDEX($B1169:$AE1169, $BK1169, MATCH($AZ$10, $B$11:$AE$11, 0)), "")))</f>
        <v/>
      </c>
      <c r="BO1169" s="19" t="str">
        <f t="shared" si="290"/>
        <v/>
      </c>
      <c r="BP1169" s="19" t="str">
        <f t="shared" si="291"/>
        <v/>
      </c>
      <c r="BQ1169" s="19" t="str">
        <f t="shared" si="292"/>
        <v/>
      </c>
      <c r="BR1169" s="30" t="str">
        <f t="shared" si="293"/>
        <v/>
      </c>
      <c r="BS1169" s="19" t="str">
        <f t="shared" si="294"/>
        <v/>
      </c>
      <c r="BT1169" s="40" t="str" cm="1">
        <f t="array" ref="BT1169">IFERROR(DATE(INDEX($BQ1169:$BS1169, $BK1169, MATCH($BN$5, $BQ$10:$BS$10, 0)), INDEX($BQ1169:$BS1169, $BK1169, MATCH($BN$4, $BQ$10:$BS$10, 0)), INDEX($BQ1169:$BS1169, $BK1169, MATCH($BN$3, $BQ$10:$BS$10, 0))), "")</f>
        <v/>
      </c>
      <c r="BV1169" s="19" t="str">
        <f t="shared" si="295"/>
        <v/>
      </c>
      <c r="BX1169" s="19" t="str">
        <f t="shared" si="296"/>
        <v/>
      </c>
      <c r="BZ1169" s="30" t="str">
        <f t="shared" si="300"/>
        <v/>
      </c>
      <c r="CA1169" s="13" t="str">
        <f t="shared" si="301"/>
        <v/>
      </c>
      <c r="CB1169" s="13" t="str">
        <f t="shared" si="302"/>
        <v/>
      </c>
      <c r="CC1169" s="13" t="str">
        <f t="shared" si="303"/>
        <v/>
      </c>
      <c r="CD1169" s="32" t="str">
        <f t="shared" si="304"/>
        <v/>
      </c>
      <c r="CF1169" s="52" t="str">
        <f t="shared" si="297"/>
        <v/>
      </c>
      <c r="CH1169" s="19" t="str">
        <f>IF($CF1169="", "", COUNTIF($CF$12:$CF$1210, "&gt;"&amp;$CF1169)+1+COUNTIF($CF$12:$CF1169, $CF1169)-1)</f>
        <v/>
      </c>
      <c r="CJ1169" s="19" t="str">
        <f t="shared" si="298"/>
        <v/>
      </c>
      <c r="CL1169" s="87" t="str">
        <f t="shared" si="299"/>
        <v/>
      </c>
    </row>
    <row r="1170" spans="1:90" x14ac:dyDescent="0.25">
      <c r="A1170" s="11" t="s">
        <v>0</v>
      </c>
      <c r="B1170" s="5"/>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7"/>
      <c r="AF1170" s="11" t="s">
        <v>0</v>
      </c>
      <c r="AG1170" s="12"/>
      <c r="AH1170" s="12"/>
      <c r="AI1170" s="12"/>
      <c r="AJ1170" s="12"/>
      <c r="AK1170" s="12"/>
      <c r="AL1170" s="12"/>
      <c r="AM1170" s="12"/>
      <c r="AN1170" s="12"/>
      <c r="AO1170" s="12"/>
      <c r="AP1170" s="12"/>
      <c r="AQ1170" s="12"/>
      <c r="AR1170" s="12"/>
      <c r="AS1170" s="12"/>
      <c r="AT1170" s="12"/>
      <c r="AU1170" s="12"/>
      <c r="AV1170" s="12"/>
      <c r="AW1170" s="12"/>
      <c r="AX1170" s="12"/>
      <c r="AY1170" s="12"/>
      <c r="AZ1170" s="37" t="str">
        <f t="shared" si="289"/>
        <v/>
      </c>
      <c r="BA1170" s="13" t="str" cm="1">
        <f t="array" ref="BA1170">IF(BA$10="", "", IF(IFERROR(INDEX($B1170:$AE1170, $BK1170, MATCH(BA$10, $B$11:$AE$11, 0)), "")="", "", IFERROR(VALUE(INDEX($B1170:$AE1170, $BK1170, MATCH(BA$10, $B$11:$AE$11, 0))), "")))</f>
        <v/>
      </c>
      <c r="BB1170" s="13" t="str" cm="1">
        <f t="array" ref="BB1170">IF(BB$10="", "", IF(IFERROR(INDEX($B1170:$AE1170, $BK1170, MATCH(BB$10, $B$11:$AE$11, 0)), "")="", "", IFERROR(VALUE(INDEX($B1170:$AE1170, $BK1170, MATCH(BB$10, $B$11:$AE$11, 0))), "")))</f>
        <v/>
      </c>
      <c r="BC1170" s="13" t="str" cm="1">
        <f t="array" ref="BC1170">IF(BC$10="", "", IF(IFERROR(INDEX($B1170:$AE1170, $BK1170, MATCH(BC$10, $B$11:$AE$11, 0)), "")="", "", IFERROR(VALUE(INDEX($B1170:$AE1170, $BK1170, MATCH(BC$10, $B$11:$AE$11, 0))), "")))</f>
        <v/>
      </c>
      <c r="BD1170" s="13" t="str" cm="1">
        <f t="array" ref="BD1170">IF(BD$10="", "", IF(IFERROR(INDEX($B1170:$AE1170, $BK1170, MATCH(BD$10, $B$11:$AE$11, 0)), "")="", "", IFERROR(VALUE(INDEX($B1170:$AE1170, $BK1170, MATCH(BD$10, $B$11:$AE$11, 0))), "")))</f>
        <v/>
      </c>
      <c r="BE1170" s="32" t="str" cm="1">
        <f t="array" ref="BE1170">IF(BE$10="", "", IF(IFERROR(INDEX($B1170:$AE1170, $BK1170, MATCH(BE$10, $B$11:$AE$11, 0)), "")="", "", IFERROR(VALUE(INDEX($B1170:$AE1170, $BK1170, MATCH(BE$10, $B$11:$AE$11, 0))), "")))</f>
        <v/>
      </c>
      <c r="BF1170" s="12"/>
      <c r="BG1170" s="44" t="str" cm="1">
        <f t="array" ref="BG1170">IF(BG$10="", "", IF(IFERROR(INDEX($B1170:$AE1170, $BK1170, MATCH(BG$10, $B$11:$AE$11, 0)), "")="", "", IFERROR(LEFT(INDEX($B1170:$AE1170, $BK1170, MATCH(BG$10, $B$11:$AE$11, 0)), 70), "")))</f>
        <v/>
      </c>
      <c r="BH1170" s="12"/>
      <c r="BI1170" s="44" t="str" cm="1">
        <f t="array" ref="BI1170">IF(BI$10="", "", IF(IFERROR(INDEX($B1170:$AE1170, $BK1170, MATCH(BI$10, $B$11:$AE$11, 0)), "")="", "", IFERROR(INDEX($B1170:$AE1170, $BK1170, MATCH(BI$10, $B$11:$AE$11, 0)), "")))</f>
        <v/>
      </c>
      <c r="BJ1170" s="12"/>
      <c r="BN1170" s="19" t="str" cm="1">
        <f t="array" ref="BN1170">IF($AZ$10="", "", IF(IFERROR(INDEX($B1170:$AE1170, $BK1170, MATCH($AZ$10, $B$11:$AE$11, 0)), "")="", "", IFERROR(INDEX($B1170:$AE1170, $BK1170, MATCH($AZ$10, $B$11:$AE$11, 0)), "")))</f>
        <v/>
      </c>
      <c r="BO1170" s="19" t="str">
        <f t="shared" si="290"/>
        <v/>
      </c>
      <c r="BP1170" s="19" t="str">
        <f t="shared" si="291"/>
        <v/>
      </c>
      <c r="BQ1170" s="19" t="str">
        <f t="shared" si="292"/>
        <v/>
      </c>
      <c r="BR1170" s="30" t="str">
        <f t="shared" si="293"/>
        <v/>
      </c>
      <c r="BS1170" s="19" t="str">
        <f t="shared" si="294"/>
        <v/>
      </c>
      <c r="BT1170" s="40" t="str" cm="1">
        <f t="array" ref="BT1170">IFERROR(DATE(INDEX($BQ1170:$BS1170, $BK1170, MATCH($BN$5, $BQ$10:$BS$10, 0)), INDEX($BQ1170:$BS1170, $BK1170, MATCH($BN$4, $BQ$10:$BS$10, 0)), INDEX($BQ1170:$BS1170, $BK1170, MATCH($BN$3, $BQ$10:$BS$10, 0))), "")</f>
        <v/>
      </c>
      <c r="BV1170" s="19" t="str">
        <f t="shared" si="295"/>
        <v/>
      </c>
      <c r="BX1170" s="19" t="str">
        <f t="shared" si="296"/>
        <v/>
      </c>
      <c r="BZ1170" s="30" t="str">
        <f t="shared" si="300"/>
        <v/>
      </c>
      <c r="CA1170" s="13" t="str">
        <f t="shared" si="301"/>
        <v/>
      </c>
      <c r="CB1170" s="13" t="str">
        <f t="shared" si="302"/>
        <v/>
      </c>
      <c r="CC1170" s="13" t="str">
        <f t="shared" si="303"/>
        <v/>
      </c>
      <c r="CD1170" s="32" t="str">
        <f t="shared" si="304"/>
        <v/>
      </c>
      <c r="CF1170" s="52" t="str">
        <f t="shared" si="297"/>
        <v/>
      </c>
      <c r="CH1170" s="19" t="str">
        <f>IF($CF1170="", "", COUNTIF($CF$12:$CF$1210, "&gt;"&amp;$CF1170)+1+COUNTIF($CF$12:$CF1170, $CF1170)-1)</f>
        <v/>
      </c>
      <c r="CJ1170" s="19" t="str">
        <f t="shared" si="298"/>
        <v/>
      </c>
      <c r="CL1170" s="87" t="str">
        <f t="shared" si="299"/>
        <v/>
      </c>
    </row>
    <row r="1171" spans="1:90" x14ac:dyDescent="0.25">
      <c r="A1171" s="11" t="s">
        <v>0</v>
      </c>
      <c r="B1171" s="5"/>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7"/>
      <c r="AF1171" s="11" t="s">
        <v>0</v>
      </c>
      <c r="AG1171" s="12"/>
      <c r="AH1171" s="12"/>
      <c r="AI1171" s="12"/>
      <c r="AJ1171" s="12"/>
      <c r="AK1171" s="12"/>
      <c r="AL1171" s="12"/>
      <c r="AM1171" s="12"/>
      <c r="AN1171" s="12"/>
      <c r="AO1171" s="12"/>
      <c r="AP1171" s="12"/>
      <c r="AQ1171" s="12"/>
      <c r="AR1171" s="12"/>
      <c r="AS1171" s="12"/>
      <c r="AT1171" s="12"/>
      <c r="AU1171" s="12"/>
      <c r="AV1171" s="12"/>
      <c r="AW1171" s="12"/>
      <c r="AX1171" s="12"/>
      <c r="AY1171" s="12"/>
      <c r="AZ1171" s="37" t="str">
        <f t="shared" si="289"/>
        <v/>
      </c>
      <c r="BA1171" s="13" t="str" cm="1">
        <f t="array" ref="BA1171">IF(BA$10="", "", IF(IFERROR(INDEX($B1171:$AE1171, $BK1171, MATCH(BA$10, $B$11:$AE$11, 0)), "")="", "", IFERROR(VALUE(INDEX($B1171:$AE1171, $BK1171, MATCH(BA$10, $B$11:$AE$11, 0))), "")))</f>
        <v/>
      </c>
      <c r="BB1171" s="13" t="str" cm="1">
        <f t="array" ref="BB1171">IF(BB$10="", "", IF(IFERROR(INDEX($B1171:$AE1171, $BK1171, MATCH(BB$10, $B$11:$AE$11, 0)), "")="", "", IFERROR(VALUE(INDEX($B1171:$AE1171, $BK1171, MATCH(BB$10, $B$11:$AE$11, 0))), "")))</f>
        <v/>
      </c>
      <c r="BC1171" s="13" t="str" cm="1">
        <f t="array" ref="BC1171">IF(BC$10="", "", IF(IFERROR(INDEX($B1171:$AE1171, $BK1171, MATCH(BC$10, $B$11:$AE$11, 0)), "")="", "", IFERROR(VALUE(INDEX($B1171:$AE1171, $BK1171, MATCH(BC$10, $B$11:$AE$11, 0))), "")))</f>
        <v/>
      </c>
      <c r="BD1171" s="13" t="str" cm="1">
        <f t="array" ref="BD1171">IF(BD$10="", "", IF(IFERROR(INDEX($B1171:$AE1171, $BK1171, MATCH(BD$10, $B$11:$AE$11, 0)), "")="", "", IFERROR(VALUE(INDEX($B1171:$AE1171, $BK1171, MATCH(BD$10, $B$11:$AE$11, 0))), "")))</f>
        <v/>
      </c>
      <c r="BE1171" s="32" t="str" cm="1">
        <f t="array" ref="BE1171">IF(BE$10="", "", IF(IFERROR(INDEX($B1171:$AE1171, $BK1171, MATCH(BE$10, $B$11:$AE$11, 0)), "")="", "", IFERROR(VALUE(INDEX($B1171:$AE1171, $BK1171, MATCH(BE$10, $B$11:$AE$11, 0))), "")))</f>
        <v/>
      </c>
      <c r="BF1171" s="12"/>
      <c r="BG1171" s="44" t="str" cm="1">
        <f t="array" ref="BG1171">IF(BG$10="", "", IF(IFERROR(INDEX($B1171:$AE1171, $BK1171, MATCH(BG$10, $B$11:$AE$11, 0)), "")="", "", IFERROR(LEFT(INDEX($B1171:$AE1171, $BK1171, MATCH(BG$10, $B$11:$AE$11, 0)), 70), "")))</f>
        <v/>
      </c>
      <c r="BH1171" s="12"/>
      <c r="BI1171" s="44" t="str" cm="1">
        <f t="array" ref="BI1171">IF(BI$10="", "", IF(IFERROR(INDEX($B1171:$AE1171, $BK1171, MATCH(BI$10, $B$11:$AE$11, 0)), "")="", "", IFERROR(INDEX($B1171:$AE1171, $BK1171, MATCH(BI$10, $B$11:$AE$11, 0)), "")))</f>
        <v/>
      </c>
      <c r="BJ1171" s="12"/>
      <c r="BN1171" s="19" t="str" cm="1">
        <f t="array" ref="BN1171">IF($AZ$10="", "", IF(IFERROR(INDEX($B1171:$AE1171, $BK1171, MATCH($AZ$10, $B$11:$AE$11, 0)), "")="", "", IFERROR(INDEX($B1171:$AE1171, $BK1171, MATCH($AZ$10, $B$11:$AE$11, 0)), "")))</f>
        <v/>
      </c>
      <c r="BO1171" s="19" t="str">
        <f t="shared" si="290"/>
        <v/>
      </c>
      <c r="BP1171" s="19" t="str">
        <f t="shared" si="291"/>
        <v/>
      </c>
      <c r="BQ1171" s="19" t="str">
        <f t="shared" si="292"/>
        <v/>
      </c>
      <c r="BR1171" s="30" t="str">
        <f t="shared" si="293"/>
        <v/>
      </c>
      <c r="BS1171" s="19" t="str">
        <f t="shared" si="294"/>
        <v/>
      </c>
      <c r="BT1171" s="40" t="str" cm="1">
        <f t="array" ref="BT1171">IFERROR(DATE(INDEX($BQ1171:$BS1171, $BK1171, MATCH($BN$5, $BQ$10:$BS$10, 0)), INDEX($BQ1171:$BS1171, $BK1171, MATCH($BN$4, $BQ$10:$BS$10, 0)), INDEX($BQ1171:$BS1171, $BK1171, MATCH($BN$3, $BQ$10:$BS$10, 0))), "")</f>
        <v/>
      </c>
      <c r="BV1171" s="19" t="str">
        <f t="shared" si="295"/>
        <v/>
      </c>
      <c r="BX1171" s="19" t="str">
        <f t="shared" si="296"/>
        <v/>
      </c>
      <c r="BZ1171" s="30" t="str">
        <f t="shared" si="300"/>
        <v/>
      </c>
      <c r="CA1171" s="13" t="str">
        <f t="shared" si="301"/>
        <v/>
      </c>
      <c r="CB1171" s="13" t="str">
        <f t="shared" si="302"/>
        <v/>
      </c>
      <c r="CC1171" s="13" t="str">
        <f t="shared" si="303"/>
        <v/>
      </c>
      <c r="CD1171" s="32" t="str">
        <f t="shared" si="304"/>
        <v/>
      </c>
      <c r="CF1171" s="52" t="str">
        <f t="shared" si="297"/>
        <v/>
      </c>
      <c r="CH1171" s="19" t="str">
        <f>IF($CF1171="", "", COUNTIF($CF$12:$CF$1210, "&gt;"&amp;$CF1171)+1+COUNTIF($CF$12:$CF1171, $CF1171)-1)</f>
        <v/>
      </c>
      <c r="CJ1171" s="19" t="str">
        <f t="shared" si="298"/>
        <v/>
      </c>
      <c r="CL1171" s="87" t="str">
        <f t="shared" si="299"/>
        <v/>
      </c>
    </row>
    <row r="1172" spans="1:90" x14ac:dyDescent="0.25">
      <c r="A1172" s="11" t="s">
        <v>0</v>
      </c>
      <c r="B1172" s="5"/>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7"/>
      <c r="AF1172" s="11" t="s">
        <v>0</v>
      </c>
      <c r="AG1172" s="12"/>
      <c r="AH1172" s="12"/>
      <c r="AI1172" s="12"/>
      <c r="AJ1172" s="12"/>
      <c r="AK1172" s="12"/>
      <c r="AL1172" s="12"/>
      <c r="AM1172" s="12"/>
      <c r="AN1172" s="12"/>
      <c r="AO1172" s="12"/>
      <c r="AP1172" s="12"/>
      <c r="AQ1172" s="12"/>
      <c r="AR1172" s="12"/>
      <c r="AS1172" s="12"/>
      <c r="AT1172" s="12"/>
      <c r="AU1172" s="12"/>
      <c r="AV1172" s="12"/>
      <c r="AW1172" s="12"/>
      <c r="AX1172" s="12"/>
      <c r="AY1172" s="12"/>
      <c r="AZ1172" s="37" t="str">
        <f t="shared" si="289"/>
        <v/>
      </c>
      <c r="BA1172" s="13" t="str" cm="1">
        <f t="array" ref="BA1172">IF(BA$10="", "", IF(IFERROR(INDEX($B1172:$AE1172, $BK1172, MATCH(BA$10, $B$11:$AE$11, 0)), "")="", "", IFERROR(VALUE(INDEX($B1172:$AE1172, $BK1172, MATCH(BA$10, $B$11:$AE$11, 0))), "")))</f>
        <v/>
      </c>
      <c r="BB1172" s="13" t="str" cm="1">
        <f t="array" ref="BB1172">IF(BB$10="", "", IF(IFERROR(INDEX($B1172:$AE1172, $BK1172, MATCH(BB$10, $B$11:$AE$11, 0)), "")="", "", IFERROR(VALUE(INDEX($B1172:$AE1172, $BK1172, MATCH(BB$10, $B$11:$AE$11, 0))), "")))</f>
        <v/>
      </c>
      <c r="BC1172" s="13" t="str" cm="1">
        <f t="array" ref="BC1172">IF(BC$10="", "", IF(IFERROR(INDEX($B1172:$AE1172, $BK1172, MATCH(BC$10, $B$11:$AE$11, 0)), "")="", "", IFERROR(VALUE(INDEX($B1172:$AE1172, $BK1172, MATCH(BC$10, $B$11:$AE$11, 0))), "")))</f>
        <v/>
      </c>
      <c r="BD1172" s="13" t="str" cm="1">
        <f t="array" ref="BD1172">IF(BD$10="", "", IF(IFERROR(INDEX($B1172:$AE1172, $BK1172, MATCH(BD$10, $B$11:$AE$11, 0)), "")="", "", IFERROR(VALUE(INDEX($B1172:$AE1172, $BK1172, MATCH(BD$10, $B$11:$AE$11, 0))), "")))</f>
        <v/>
      </c>
      <c r="BE1172" s="32" t="str" cm="1">
        <f t="array" ref="BE1172">IF(BE$10="", "", IF(IFERROR(INDEX($B1172:$AE1172, $BK1172, MATCH(BE$10, $B$11:$AE$11, 0)), "")="", "", IFERROR(VALUE(INDEX($B1172:$AE1172, $BK1172, MATCH(BE$10, $B$11:$AE$11, 0))), "")))</f>
        <v/>
      </c>
      <c r="BF1172" s="12"/>
      <c r="BG1172" s="44" t="str" cm="1">
        <f t="array" ref="BG1172">IF(BG$10="", "", IF(IFERROR(INDEX($B1172:$AE1172, $BK1172, MATCH(BG$10, $B$11:$AE$11, 0)), "")="", "", IFERROR(LEFT(INDEX($B1172:$AE1172, $BK1172, MATCH(BG$10, $B$11:$AE$11, 0)), 70), "")))</f>
        <v/>
      </c>
      <c r="BH1172" s="12"/>
      <c r="BI1172" s="44" t="str" cm="1">
        <f t="array" ref="BI1172">IF(BI$10="", "", IF(IFERROR(INDEX($B1172:$AE1172, $BK1172, MATCH(BI$10, $B$11:$AE$11, 0)), "")="", "", IFERROR(INDEX($B1172:$AE1172, $BK1172, MATCH(BI$10, $B$11:$AE$11, 0)), "")))</f>
        <v/>
      </c>
      <c r="BJ1172" s="12"/>
      <c r="BN1172" s="19" t="str" cm="1">
        <f t="array" ref="BN1172">IF($AZ$10="", "", IF(IFERROR(INDEX($B1172:$AE1172, $BK1172, MATCH($AZ$10, $B$11:$AE$11, 0)), "")="", "", IFERROR(INDEX($B1172:$AE1172, $BK1172, MATCH($AZ$10, $B$11:$AE$11, 0)), "")))</f>
        <v/>
      </c>
      <c r="BO1172" s="19" t="str">
        <f t="shared" si="290"/>
        <v/>
      </c>
      <c r="BP1172" s="19" t="str">
        <f t="shared" si="291"/>
        <v/>
      </c>
      <c r="BQ1172" s="19" t="str">
        <f t="shared" si="292"/>
        <v/>
      </c>
      <c r="BR1172" s="30" t="str">
        <f t="shared" si="293"/>
        <v/>
      </c>
      <c r="BS1172" s="19" t="str">
        <f t="shared" si="294"/>
        <v/>
      </c>
      <c r="BT1172" s="40" t="str" cm="1">
        <f t="array" ref="BT1172">IFERROR(DATE(INDEX($BQ1172:$BS1172, $BK1172, MATCH($BN$5, $BQ$10:$BS$10, 0)), INDEX($BQ1172:$BS1172, $BK1172, MATCH($BN$4, $BQ$10:$BS$10, 0)), INDEX($BQ1172:$BS1172, $BK1172, MATCH($BN$3, $BQ$10:$BS$10, 0))), "")</f>
        <v/>
      </c>
      <c r="BV1172" s="19" t="str">
        <f t="shared" si="295"/>
        <v/>
      </c>
      <c r="BX1172" s="19" t="str">
        <f t="shared" si="296"/>
        <v/>
      </c>
      <c r="BZ1172" s="30" t="str">
        <f t="shared" si="300"/>
        <v/>
      </c>
      <c r="CA1172" s="13" t="str">
        <f t="shared" si="301"/>
        <v/>
      </c>
      <c r="CB1172" s="13" t="str">
        <f t="shared" si="302"/>
        <v/>
      </c>
      <c r="CC1172" s="13" t="str">
        <f t="shared" si="303"/>
        <v/>
      </c>
      <c r="CD1172" s="32" t="str">
        <f t="shared" si="304"/>
        <v/>
      </c>
      <c r="CF1172" s="52" t="str">
        <f t="shared" si="297"/>
        <v/>
      </c>
      <c r="CH1172" s="19" t="str">
        <f>IF($CF1172="", "", COUNTIF($CF$12:$CF$1210, "&gt;"&amp;$CF1172)+1+COUNTIF($CF$12:$CF1172, $CF1172)-1)</f>
        <v/>
      </c>
      <c r="CJ1172" s="19" t="str">
        <f t="shared" si="298"/>
        <v/>
      </c>
      <c r="CL1172" s="87" t="str">
        <f t="shared" si="299"/>
        <v/>
      </c>
    </row>
    <row r="1173" spans="1:90" x14ac:dyDescent="0.25">
      <c r="A1173" s="11" t="s">
        <v>0</v>
      </c>
      <c r="B1173" s="5"/>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7"/>
      <c r="AF1173" s="11" t="s">
        <v>0</v>
      </c>
      <c r="AG1173" s="12"/>
      <c r="AH1173" s="12"/>
      <c r="AI1173" s="12"/>
      <c r="AJ1173" s="12"/>
      <c r="AK1173" s="12"/>
      <c r="AL1173" s="12"/>
      <c r="AM1173" s="12"/>
      <c r="AN1173" s="12"/>
      <c r="AO1173" s="12"/>
      <c r="AP1173" s="12"/>
      <c r="AQ1173" s="12"/>
      <c r="AR1173" s="12"/>
      <c r="AS1173" s="12"/>
      <c r="AT1173" s="12"/>
      <c r="AU1173" s="12"/>
      <c r="AV1173" s="12"/>
      <c r="AW1173" s="12"/>
      <c r="AX1173" s="12"/>
      <c r="AY1173" s="12"/>
      <c r="AZ1173" s="37" t="str">
        <f t="shared" si="289"/>
        <v/>
      </c>
      <c r="BA1173" s="13" t="str" cm="1">
        <f t="array" ref="BA1173">IF(BA$10="", "", IF(IFERROR(INDEX($B1173:$AE1173, $BK1173, MATCH(BA$10, $B$11:$AE$11, 0)), "")="", "", IFERROR(VALUE(INDEX($B1173:$AE1173, $BK1173, MATCH(BA$10, $B$11:$AE$11, 0))), "")))</f>
        <v/>
      </c>
      <c r="BB1173" s="13" t="str" cm="1">
        <f t="array" ref="BB1173">IF(BB$10="", "", IF(IFERROR(INDEX($B1173:$AE1173, $BK1173, MATCH(BB$10, $B$11:$AE$11, 0)), "")="", "", IFERROR(VALUE(INDEX($B1173:$AE1173, $BK1173, MATCH(BB$10, $B$11:$AE$11, 0))), "")))</f>
        <v/>
      </c>
      <c r="BC1173" s="13" t="str" cm="1">
        <f t="array" ref="BC1173">IF(BC$10="", "", IF(IFERROR(INDEX($B1173:$AE1173, $BK1173, MATCH(BC$10, $B$11:$AE$11, 0)), "")="", "", IFERROR(VALUE(INDEX($B1173:$AE1173, $BK1173, MATCH(BC$10, $B$11:$AE$11, 0))), "")))</f>
        <v/>
      </c>
      <c r="BD1173" s="13" t="str" cm="1">
        <f t="array" ref="BD1173">IF(BD$10="", "", IF(IFERROR(INDEX($B1173:$AE1173, $BK1173, MATCH(BD$10, $B$11:$AE$11, 0)), "")="", "", IFERROR(VALUE(INDEX($B1173:$AE1173, $BK1173, MATCH(BD$10, $B$11:$AE$11, 0))), "")))</f>
        <v/>
      </c>
      <c r="BE1173" s="32" t="str" cm="1">
        <f t="array" ref="BE1173">IF(BE$10="", "", IF(IFERROR(INDEX($B1173:$AE1173, $BK1173, MATCH(BE$10, $B$11:$AE$11, 0)), "")="", "", IFERROR(VALUE(INDEX($B1173:$AE1173, $BK1173, MATCH(BE$10, $B$11:$AE$11, 0))), "")))</f>
        <v/>
      </c>
      <c r="BF1173" s="12"/>
      <c r="BG1173" s="44" t="str" cm="1">
        <f t="array" ref="BG1173">IF(BG$10="", "", IF(IFERROR(INDEX($B1173:$AE1173, $BK1173, MATCH(BG$10, $B$11:$AE$11, 0)), "")="", "", IFERROR(LEFT(INDEX($B1173:$AE1173, $BK1173, MATCH(BG$10, $B$11:$AE$11, 0)), 70), "")))</f>
        <v/>
      </c>
      <c r="BH1173" s="12"/>
      <c r="BI1173" s="44" t="str" cm="1">
        <f t="array" ref="BI1173">IF(BI$10="", "", IF(IFERROR(INDEX($B1173:$AE1173, $BK1173, MATCH(BI$10, $B$11:$AE$11, 0)), "")="", "", IFERROR(INDEX($B1173:$AE1173, $BK1173, MATCH(BI$10, $B$11:$AE$11, 0)), "")))</f>
        <v/>
      </c>
      <c r="BJ1173" s="12"/>
      <c r="BN1173" s="19" t="str" cm="1">
        <f t="array" ref="BN1173">IF($AZ$10="", "", IF(IFERROR(INDEX($B1173:$AE1173, $BK1173, MATCH($AZ$10, $B$11:$AE$11, 0)), "")="", "", IFERROR(INDEX($B1173:$AE1173, $BK1173, MATCH($AZ$10, $B$11:$AE$11, 0)), "")))</f>
        <v/>
      </c>
      <c r="BO1173" s="19" t="str">
        <f t="shared" si="290"/>
        <v/>
      </c>
      <c r="BP1173" s="19" t="str">
        <f t="shared" si="291"/>
        <v/>
      </c>
      <c r="BQ1173" s="19" t="str">
        <f t="shared" si="292"/>
        <v/>
      </c>
      <c r="BR1173" s="30" t="str">
        <f t="shared" si="293"/>
        <v/>
      </c>
      <c r="BS1173" s="19" t="str">
        <f t="shared" si="294"/>
        <v/>
      </c>
      <c r="BT1173" s="40" t="str" cm="1">
        <f t="array" ref="BT1173">IFERROR(DATE(INDEX($BQ1173:$BS1173, $BK1173, MATCH($BN$5, $BQ$10:$BS$10, 0)), INDEX($BQ1173:$BS1173, $BK1173, MATCH($BN$4, $BQ$10:$BS$10, 0)), INDEX($BQ1173:$BS1173, $BK1173, MATCH($BN$3, $BQ$10:$BS$10, 0))), "")</f>
        <v/>
      </c>
      <c r="BV1173" s="19" t="str">
        <f t="shared" si="295"/>
        <v/>
      </c>
      <c r="BX1173" s="19" t="str">
        <f t="shared" si="296"/>
        <v/>
      </c>
      <c r="BZ1173" s="30" t="str">
        <f t="shared" si="300"/>
        <v/>
      </c>
      <c r="CA1173" s="13" t="str">
        <f t="shared" si="301"/>
        <v/>
      </c>
      <c r="CB1173" s="13" t="str">
        <f t="shared" si="302"/>
        <v/>
      </c>
      <c r="CC1173" s="13" t="str">
        <f t="shared" si="303"/>
        <v/>
      </c>
      <c r="CD1173" s="32" t="str">
        <f t="shared" si="304"/>
        <v/>
      </c>
      <c r="CF1173" s="52" t="str">
        <f t="shared" si="297"/>
        <v/>
      </c>
      <c r="CH1173" s="19" t="str">
        <f>IF($CF1173="", "", COUNTIF($CF$12:$CF$1210, "&gt;"&amp;$CF1173)+1+COUNTIF($CF$12:$CF1173, $CF1173)-1)</f>
        <v/>
      </c>
      <c r="CJ1173" s="19" t="str">
        <f t="shared" si="298"/>
        <v/>
      </c>
      <c r="CL1173" s="87" t="str">
        <f t="shared" si="299"/>
        <v/>
      </c>
    </row>
    <row r="1174" spans="1:90" x14ac:dyDescent="0.25">
      <c r="A1174" s="11" t="s">
        <v>0</v>
      </c>
      <c r="B1174" s="5"/>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7"/>
      <c r="AF1174" s="11" t="s">
        <v>0</v>
      </c>
      <c r="AG1174" s="12"/>
      <c r="AH1174" s="12"/>
      <c r="AI1174" s="12"/>
      <c r="AJ1174" s="12"/>
      <c r="AK1174" s="12"/>
      <c r="AL1174" s="12"/>
      <c r="AM1174" s="12"/>
      <c r="AN1174" s="12"/>
      <c r="AO1174" s="12"/>
      <c r="AP1174" s="12"/>
      <c r="AQ1174" s="12"/>
      <c r="AR1174" s="12"/>
      <c r="AS1174" s="12"/>
      <c r="AT1174" s="12"/>
      <c r="AU1174" s="12"/>
      <c r="AV1174" s="12"/>
      <c r="AW1174" s="12"/>
      <c r="AX1174" s="12"/>
      <c r="AY1174" s="12"/>
      <c r="AZ1174" s="37" t="str">
        <f t="shared" si="289"/>
        <v/>
      </c>
      <c r="BA1174" s="13" t="str" cm="1">
        <f t="array" ref="BA1174">IF(BA$10="", "", IF(IFERROR(INDEX($B1174:$AE1174, $BK1174, MATCH(BA$10, $B$11:$AE$11, 0)), "")="", "", IFERROR(VALUE(INDEX($B1174:$AE1174, $BK1174, MATCH(BA$10, $B$11:$AE$11, 0))), "")))</f>
        <v/>
      </c>
      <c r="BB1174" s="13" t="str" cm="1">
        <f t="array" ref="BB1174">IF(BB$10="", "", IF(IFERROR(INDEX($B1174:$AE1174, $BK1174, MATCH(BB$10, $B$11:$AE$11, 0)), "")="", "", IFERROR(VALUE(INDEX($B1174:$AE1174, $BK1174, MATCH(BB$10, $B$11:$AE$11, 0))), "")))</f>
        <v/>
      </c>
      <c r="BC1174" s="13" t="str" cm="1">
        <f t="array" ref="BC1174">IF(BC$10="", "", IF(IFERROR(INDEX($B1174:$AE1174, $BK1174, MATCH(BC$10, $B$11:$AE$11, 0)), "")="", "", IFERROR(VALUE(INDEX($B1174:$AE1174, $BK1174, MATCH(BC$10, $B$11:$AE$11, 0))), "")))</f>
        <v/>
      </c>
      <c r="BD1174" s="13" t="str" cm="1">
        <f t="array" ref="BD1174">IF(BD$10="", "", IF(IFERROR(INDEX($B1174:$AE1174, $BK1174, MATCH(BD$10, $B$11:$AE$11, 0)), "")="", "", IFERROR(VALUE(INDEX($B1174:$AE1174, $BK1174, MATCH(BD$10, $B$11:$AE$11, 0))), "")))</f>
        <v/>
      </c>
      <c r="BE1174" s="32" t="str" cm="1">
        <f t="array" ref="BE1174">IF(BE$10="", "", IF(IFERROR(INDEX($B1174:$AE1174, $BK1174, MATCH(BE$10, $B$11:$AE$11, 0)), "")="", "", IFERROR(VALUE(INDEX($B1174:$AE1174, $BK1174, MATCH(BE$10, $B$11:$AE$11, 0))), "")))</f>
        <v/>
      </c>
      <c r="BF1174" s="12"/>
      <c r="BG1174" s="44" t="str" cm="1">
        <f t="array" ref="BG1174">IF(BG$10="", "", IF(IFERROR(INDEX($B1174:$AE1174, $BK1174, MATCH(BG$10, $B$11:$AE$11, 0)), "")="", "", IFERROR(LEFT(INDEX($B1174:$AE1174, $BK1174, MATCH(BG$10, $B$11:$AE$11, 0)), 70), "")))</f>
        <v/>
      </c>
      <c r="BH1174" s="12"/>
      <c r="BI1174" s="44" t="str" cm="1">
        <f t="array" ref="BI1174">IF(BI$10="", "", IF(IFERROR(INDEX($B1174:$AE1174, $BK1174, MATCH(BI$10, $B$11:$AE$11, 0)), "")="", "", IFERROR(INDEX($B1174:$AE1174, $BK1174, MATCH(BI$10, $B$11:$AE$11, 0)), "")))</f>
        <v/>
      </c>
      <c r="BJ1174" s="12"/>
      <c r="BN1174" s="19" t="str" cm="1">
        <f t="array" ref="BN1174">IF($AZ$10="", "", IF(IFERROR(INDEX($B1174:$AE1174, $BK1174, MATCH($AZ$10, $B$11:$AE$11, 0)), "")="", "", IFERROR(INDEX($B1174:$AE1174, $BK1174, MATCH($AZ$10, $B$11:$AE$11, 0)), "")))</f>
        <v/>
      </c>
      <c r="BO1174" s="19" t="str">
        <f t="shared" si="290"/>
        <v/>
      </c>
      <c r="BP1174" s="19" t="str">
        <f t="shared" si="291"/>
        <v/>
      </c>
      <c r="BQ1174" s="19" t="str">
        <f t="shared" si="292"/>
        <v/>
      </c>
      <c r="BR1174" s="30" t="str">
        <f t="shared" si="293"/>
        <v/>
      </c>
      <c r="BS1174" s="19" t="str">
        <f t="shared" si="294"/>
        <v/>
      </c>
      <c r="BT1174" s="40" t="str" cm="1">
        <f t="array" ref="BT1174">IFERROR(DATE(INDEX($BQ1174:$BS1174, $BK1174, MATCH($BN$5, $BQ$10:$BS$10, 0)), INDEX($BQ1174:$BS1174, $BK1174, MATCH($BN$4, $BQ$10:$BS$10, 0)), INDEX($BQ1174:$BS1174, $BK1174, MATCH($BN$3, $BQ$10:$BS$10, 0))), "")</f>
        <v/>
      </c>
      <c r="BV1174" s="19" t="str">
        <f t="shared" si="295"/>
        <v/>
      </c>
      <c r="BX1174" s="19" t="str">
        <f t="shared" si="296"/>
        <v/>
      </c>
      <c r="BZ1174" s="30" t="str">
        <f t="shared" si="300"/>
        <v/>
      </c>
      <c r="CA1174" s="13" t="str">
        <f t="shared" si="301"/>
        <v/>
      </c>
      <c r="CB1174" s="13" t="str">
        <f t="shared" si="302"/>
        <v/>
      </c>
      <c r="CC1174" s="13" t="str">
        <f t="shared" si="303"/>
        <v/>
      </c>
      <c r="CD1174" s="32" t="str">
        <f t="shared" si="304"/>
        <v/>
      </c>
      <c r="CF1174" s="52" t="str">
        <f t="shared" si="297"/>
        <v/>
      </c>
      <c r="CH1174" s="19" t="str">
        <f>IF($CF1174="", "", COUNTIF($CF$12:$CF$1210, "&gt;"&amp;$CF1174)+1+COUNTIF($CF$12:$CF1174, $CF1174)-1)</f>
        <v/>
      </c>
      <c r="CJ1174" s="19" t="str">
        <f t="shared" si="298"/>
        <v/>
      </c>
      <c r="CL1174" s="87" t="str">
        <f t="shared" si="299"/>
        <v/>
      </c>
    </row>
    <row r="1175" spans="1:90" x14ac:dyDescent="0.25">
      <c r="A1175" s="11" t="s">
        <v>0</v>
      </c>
      <c r="B1175" s="5"/>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7"/>
      <c r="AF1175" s="11" t="s">
        <v>0</v>
      </c>
      <c r="AG1175" s="12"/>
      <c r="AH1175" s="12"/>
      <c r="AI1175" s="12"/>
      <c r="AJ1175" s="12"/>
      <c r="AK1175" s="12"/>
      <c r="AL1175" s="12"/>
      <c r="AM1175" s="12"/>
      <c r="AN1175" s="12"/>
      <c r="AO1175" s="12"/>
      <c r="AP1175" s="12"/>
      <c r="AQ1175" s="12"/>
      <c r="AR1175" s="12"/>
      <c r="AS1175" s="12"/>
      <c r="AT1175" s="12"/>
      <c r="AU1175" s="12"/>
      <c r="AV1175" s="12"/>
      <c r="AW1175" s="12"/>
      <c r="AX1175" s="12"/>
      <c r="AY1175" s="12"/>
      <c r="AZ1175" s="37" t="str">
        <f t="shared" si="289"/>
        <v/>
      </c>
      <c r="BA1175" s="13" t="str" cm="1">
        <f t="array" ref="BA1175">IF(BA$10="", "", IF(IFERROR(INDEX($B1175:$AE1175, $BK1175, MATCH(BA$10, $B$11:$AE$11, 0)), "")="", "", IFERROR(VALUE(INDEX($B1175:$AE1175, $BK1175, MATCH(BA$10, $B$11:$AE$11, 0))), "")))</f>
        <v/>
      </c>
      <c r="BB1175" s="13" t="str" cm="1">
        <f t="array" ref="BB1175">IF(BB$10="", "", IF(IFERROR(INDEX($B1175:$AE1175, $BK1175, MATCH(BB$10, $B$11:$AE$11, 0)), "")="", "", IFERROR(VALUE(INDEX($B1175:$AE1175, $BK1175, MATCH(BB$10, $B$11:$AE$11, 0))), "")))</f>
        <v/>
      </c>
      <c r="BC1175" s="13" t="str" cm="1">
        <f t="array" ref="BC1175">IF(BC$10="", "", IF(IFERROR(INDEX($B1175:$AE1175, $BK1175, MATCH(BC$10, $B$11:$AE$11, 0)), "")="", "", IFERROR(VALUE(INDEX($B1175:$AE1175, $BK1175, MATCH(BC$10, $B$11:$AE$11, 0))), "")))</f>
        <v/>
      </c>
      <c r="BD1175" s="13" t="str" cm="1">
        <f t="array" ref="BD1175">IF(BD$10="", "", IF(IFERROR(INDEX($B1175:$AE1175, $BK1175, MATCH(BD$10, $B$11:$AE$11, 0)), "")="", "", IFERROR(VALUE(INDEX($B1175:$AE1175, $BK1175, MATCH(BD$10, $B$11:$AE$11, 0))), "")))</f>
        <v/>
      </c>
      <c r="BE1175" s="32" t="str" cm="1">
        <f t="array" ref="BE1175">IF(BE$10="", "", IF(IFERROR(INDEX($B1175:$AE1175, $BK1175, MATCH(BE$10, $B$11:$AE$11, 0)), "")="", "", IFERROR(VALUE(INDEX($B1175:$AE1175, $BK1175, MATCH(BE$10, $B$11:$AE$11, 0))), "")))</f>
        <v/>
      </c>
      <c r="BF1175" s="12"/>
      <c r="BG1175" s="44" t="str" cm="1">
        <f t="array" ref="BG1175">IF(BG$10="", "", IF(IFERROR(INDEX($B1175:$AE1175, $BK1175, MATCH(BG$10, $B$11:$AE$11, 0)), "")="", "", IFERROR(LEFT(INDEX($B1175:$AE1175, $BK1175, MATCH(BG$10, $B$11:$AE$11, 0)), 70), "")))</f>
        <v/>
      </c>
      <c r="BH1175" s="12"/>
      <c r="BI1175" s="44" t="str" cm="1">
        <f t="array" ref="BI1175">IF(BI$10="", "", IF(IFERROR(INDEX($B1175:$AE1175, $BK1175, MATCH(BI$10, $B$11:$AE$11, 0)), "")="", "", IFERROR(INDEX($B1175:$AE1175, $BK1175, MATCH(BI$10, $B$11:$AE$11, 0)), "")))</f>
        <v/>
      </c>
      <c r="BJ1175" s="12"/>
      <c r="BN1175" s="19" t="str" cm="1">
        <f t="array" ref="BN1175">IF($AZ$10="", "", IF(IFERROR(INDEX($B1175:$AE1175, $BK1175, MATCH($AZ$10, $B$11:$AE$11, 0)), "")="", "", IFERROR(INDEX($B1175:$AE1175, $BK1175, MATCH($AZ$10, $B$11:$AE$11, 0)), "")))</f>
        <v/>
      </c>
      <c r="BO1175" s="19" t="str">
        <f t="shared" si="290"/>
        <v/>
      </c>
      <c r="BP1175" s="19" t="str">
        <f t="shared" si="291"/>
        <v/>
      </c>
      <c r="BQ1175" s="19" t="str">
        <f t="shared" si="292"/>
        <v/>
      </c>
      <c r="BR1175" s="30" t="str">
        <f t="shared" si="293"/>
        <v/>
      </c>
      <c r="BS1175" s="19" t="str">
        <f t="shared" si="294"/>
        <v/>
      </c>
      <c r="BT1175" s="40" t="str" cm="1">
        <f t="array" ref="BT1175">IFERROR(DATE(INDEX($BQ1175:$BS1175, $BK1175, MATCH($BN$5, $BQ$10:$BS$10, 0)), INDEX($BQ1175:$BS1175, $BK1175, MATCH($BN$4, $BQ$10:$BS$10, 0)), INDEX($BQ1175:$BS1175, $BK1175, MATCH($BN$3, $BQ$10:$BS$10, 0))), "")</f>
        <v/>
      </c>
      <c r="BV1175" s="19" t="str">
        <f t="shared" si="295"/>
        <v/>
      </c>
      <c r="BX1175" s="19" t="str">
        <f t="shared" si="296"/>
        <v/>
      </c>
      <c r="BZ1175" s="30" t="str">
        <f t="shared" si="300"/>
        <v/>
      </c>
      <c r="CA1175" s="13" t="str">
        <f t="shared" si="301"/>
        <v/>
      </c>
      <c r="CB1175" s="13" t="str">
        <f t="shared" si="302"/>
        <v/>
      </c>
      <c r="CC1175" s="13" t="str">
        <f t="shared" si="303"/>
        <v/>
      </c>
      <c r="CD1175" s="32" t="str">
        <f t="shared" si="304"/>
        <v/>
      </c>
      <c r="CF1175" s="52" t="str">
        <f t="shared" si="297"/>
        <v/>
      </c>
      <c r="CH1175" s="19" t="str">
        <f>IF($CF1175="", "", COUNTIF($CF$12:$CF$1210, "&gt;"&amp;$CF1175)+1+COUNTIF($CF$12:$CF1175, $CF1175)-1)</f>
        <v/>
      </c>
      <c r="CJ1175" s="19" t="str">
        <f t="shared" si="298"/>
        <v/>
      </c>
      <c r="CL1175" s="87" t="str">
        <f t="shared" si="299"/>
        <v/>
      </c>
    </row>
    <row r="1176" spans="1:90" x14ac:dyDescent="0.25">
      <c r="A1176" s="11" t="s">
        <v>0</v>
      </c>
      <c r="B1176" s="5"/>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7"/>
      <c r="AF1176" s="11" t="s">
        <v>0</v>
      </c>
      <c r="AG1176" s="12"/>
      <c r="AH1176" s="12"/>
      <c r="AI1176" s="12"/>
      <c r="AJ1176" s="12"/>
      <c r="AK1176" s="12"/>
      <c r="AL1176" s="12"/>
      <c r="AM1176" s="12"/>
      <c r="AN1176" s="12"/>
      <c r="AO1176" s="12"/>
      <c r="AP1176" s="12"/>
      <c r="AQ1176" s="12"/>
      <c r="AR1176" s="12"/>
      <c r="AS1176" s="12"/>
      <c r="AT1176" s="12"/>
      <c r="AU1176" s="12"/>
      <c r="AV1176" s="12"/>
      <c r="AW1176" s="12"/>
      <c r="AX1176" s="12"/>
      <c r="AY1176" s="12"/>
      <c r="AZ1176" s="37" t="str">
        <f t="shared" si="289"/>
        <v/>
      </c>
      <c r="BA1176" s="13" t="str" cm="1">
        <f t="array" ref="BA1176">IF(BA$10="", "", IF(IFERROR(INDEX($B1176:$AE1176, $BK1176, MATCH(BA$10, $B$11:$AE$11, 0)), "")="", "", IFERROR(VALUE(INDEX($B1176:$AE1176, $BK1176, MATCH(BA$10, $B$11:$AE$11, 0))), "")))</f>
        <v/>
      </c>
      <c r="BB1176" s="13" t="str" cm="1">
        <f t="array" ref="BB1176">IF(BB$10="", "", IF(IFERROR(INDEX($B1176:$AE1176, $BK1176, MATCH(BB$10, $B$11:$AE$11, 0)), "")="", "", IFERROR(VALUE(INDEX($B1176:$AE1176, $BK1176, MATCH(BB$10, $B$11:$AE$11, 0))), "")))</f>
        <v/>
      </c>
      <c r="BC1176" s="13" t="str" cm="1">
        <f t="array" ref="BC1176">IF(BC$10="", "", IF(IFERROR(INDEX($B1176:$AE1176, $BK1176, MATCH(BC$10, $B$11:$AE$11, 0)), "")="", "", IFERROR(VALUE(INDEX($B1176:$AE1176, $BK1176, MATCH(BC$10, $B$11:$AE$11, 0))), "")))</f>
        <v/>
      </c>
      <c r="BD1176" s="13" t="str" cm="1">
        <f t="array" ref="BD1176">IF(BD$10="", "", IF(IFERROR(INDEX($B1176:$AE1176, $BK1176, MATCH(BD$10, $B$11:$AE$11, 0)), "")="", "", IFERROR(VALUE(INDEX($B1176:$AE1176, $BK1176, MATCH(BD$10, $B$11:$AE$11, 0))), "")))</f>
        <v/>
      </c>
      <c r="BE1176" s="32" t="str" cm="1">
        <f t="array" ref="BE1176">IF(BE$10="", "", IF(IFERROR(INDEX($B1176:$AE1176, $BK1176, MATCH(BE$10, $B$11:$AE$11, 0)), "")="", "", IFERROR(VALUE(INDEX($B1176:$AE1176, $BK1176, MATCH(BE$10, $B$11:$AE$11, 0))), "")))</f>
        <v/>
      </c>
      <c r="BF1176" s="12"/>
      <c r="BG1176" s="44" t="str" cm="1">
        <f t="array" ref="BG1176">IF(BG$10="", "", IF(IFERROR(INDEX($B1176:$AE1176, $BK1176, MATCH(BG$10, $B$11:$AE$11, 0)), "")="", "", IFERROR(LEFT(INDEX($B1176:$AE1176, $BK1176, MATCH(BG$10, $B$11:$AE$11, 0)), 70), "")))</f>
        <v/>
      </c>
      <c r="BH1176" s="12"/>
      <c r="BI1176" s="44" t="str" cm="1">
        <f t="array" ref="BI1176">IF(BI$10="", "", IF(IFERROR(INDEX($B1176:$AE1176, $BK1176, MATCH(BI$10, $B$11:$AE$11, 0)), "")="", "", IFERROR(INDEX($B1176:$AE1176, $BK1176, MATCH(BI$10, $B$11:$AE$11, 0)), "")))</f>
        <v/>
      </c>
      <c r="BJ1176" s="12"/>
      <c r="BN1176" s="19" t="str" cm="1">
        <f t="array" ref="BN1176">IF($AZ$10="", "", IF(IFERROR(INDEX($B1176:$AE1176, $BK1176, MATCH($AZ$10, $B$11:$AE$11, 0)), "")="", "", IFERROR(INDEX($B1176:$AE1176, $BK1176, MATCH($AZ$10, $B$11:$AE$11, 0)), "")))</f>
        <v/>
      </c>
      <c r="BO1176" s="19" t="str">
        <f t="shared" si="290"/>
        <v/>
      </c>
      <c r="BP1176" s="19" t="str">
        <f t="shared" si="291"/>
        <v/>
      </c>
      <c r="BQ1176" s="19" t="str">
        <f t="shared" si="292"/>
        <v/>
      </c>
      <c r="BR1176" s="30" t="str">
        <f t="shared" si="293"/>
        <v/>
      </c>
      <c r="BS1176" s="19" t="str">
        <f t="shared" si="294"/>
        <v/>
      </c>
      <c r="BT1176" s="40" t="str" cm="1">
        <f t="array" ref="BT1176">IFERROR(DATE(INDEX($BQ1176:$BS1176, $BK1176, MATCH($BN$5, $BQ$10:$BS$10, 0)), INDEX($BQ1176:$BS1176, $BK1176, MATCH($BN$4, $BQ$10:$BS$10, 0)), INDEX($BQ1176:$BS1176, $BK1176, MATCH($BN$3, $BQ$10:$BS$10, 0))), "")</f>
        <v/>
      </c>
      <c r="BV1176" s="19" t="str">
        <f t="shared" si="295"/>
        <v/>
      </c>
      <c r="BX1176" s="19" t="str">
        <f t="shared" si="296"/>
        <v/>
      </c>
      <c r="BZ1176" s="30" t="str">
        <f t="shared" si="300"/>
        <v/>
      </c>
      <c r="CA1176" s="13" t="str">
        <f t="shared" si="301"/>
        <v/>
      </c>
      <c r="CB1176" s="13" t="str">
        <f t="shared" si="302"/>
        <v/>
      </c>
      <c r="CC1176" s="13" t="str">
        <f t="shared" si="303"/>
        <v/>
      </c>
      <c r="CD1176" s="32" t="str">
        <f t="shared" si="304"/>
        <v/>
      </c>
      <c r="CF1176" s="52" t="str">
        <f t="shared" si="297"/>
        <v/>
      </c>
      <c r="CH1176" s="19" t="str">
        <f>IF($CF1176="", "", COUNTIF($CF$12:$CF$1210, "&gt;"&amp;$CF1176)+1+COUNTIF($CF$12:$CF1176, $CF1176)-1)</f>
        <v/>
      </c>
      <c r="CJ1176" s="19" t="str">
        <f t="shared" si="298"/>
        <v/>
      </c>
      <c r="CL1176" s="87" t="str">
        <f t="shared" si="299"/>
        <v/>
      </c>
    </row>
    <row r="1177" spans="1:90" x14ac:dyDescent="0.25">
      <c r="A1177" s="11" t="s">
        <v>0</v>
      </c>
      <c r="B1177" s="5"/>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7"/>
      <c r="AF1177" s="11" t="s">
        <v>0</v>
      </c>
      <c r="AG1177" s="12"/>
      <c r="AH1177" s="12"/>
      <c r="AI1177" s="12"/>
      <c r="AJ1177" s="12"/>
      <c r="AK1177" s="12"/>
      <c r="AL1177" s="12"/>
      <c r="AM1177" s="12"/>
      <c r="AN1177" s="12"/>
      <c r="AO1177" s="12"/>
      <c r="AP1177" s="12"/>
      <c r="AQ1177" s="12"/>
      <c r="AR1177" s="12"/>
      <c r="AS1177" s="12"/>
      <c r="AT1177" s="12"/>
      <c r="AU1177" s="12"/>
      <c r="AV1177" s="12"/>
      <c r="AW1177" s="12"/>
      <c r="AX1177" s="12"/>
      <c r="AY1177" s="12"/>
      <c r="AZ1177" s="37" t="str">
        <f t="shared" si="289"/>
        <v/>
      </c>
      <c r="BA1177" s="13" t="str" cm="1">
        <f t="array" ref="BA1177">IF(BA$10="", "", IF(IFERROR(INDEX($B1177:$AE1177, $BK1177, MATCH(BA$10, $B$11:$AE$11, 0)), "")="", "", IFERROR(VALUE(INDEX($B1177:$AE1177, $BK1177, MATCH(BA$10, $B$11:$AE$11, 0))), "")))</f>
        <v/>
      </c>
      <c r="BB1177" s="13" t="str" cm="1">
        <f t="array" ref="BB1177">IF(BB$10="", "", IF(IFERROR(INDEX($B1177:$AE1177, $BK1177, MATCH(BB$10, $B$11:$AE$11, 0)), "")="", "", IFERROR(VALUE(INDEX($B1177:$AE1177, $BK1177, MATCH(BB$10, $B$11:$AE$11, 0))), "")))</f>
        <v/>
      </c>
      <c r="BC1177" s="13" t="str" cm="1">
        <f t="array" ref="BC1177">IF(BC$10="", "", IF(IFERROR(INDEX($B1177:$AE1177, $BK1177, MATCH(BC$10, $B$11:$AE$11, 0)), "")="", "", IFERROR(VALUE(INDEX($B1177:$AE1177, $BK1177, MATCH(BC$10, $B$11:$AE$11, 0))), "")))</f>
        <v/>
      </c>
      <c r="BD1177" s="13" t="str" cm="1">
        <f t="array" ref="BD1177">IF(BD$10="", "", IF(IFERROR(INDEX($B1177:$AE1177, $BK1177, MATCH(BD$10, $B$11:$AE$11, 0)), "")="", "", IFERROR(VALUE(INDEX($B1177:$AE1177, $BK1177, MATCH(BD$10, $B$11:$AE$11, 0))), "")))</f>
        <v/>
      </c>
      <c r="BE1177" s="32" t="str" cm="1">
        <f t="array" ref="BE1177">IF(BE$10="", "", IF(IFERROR(INDEX($B1177:$AE1177, $BK1177, MATCH(BE$10, $B$11:$AE$11, 0)), "")="", "", IFERROR(VALUE(INDEX($B1177:$AE1177, $BK1177, MATCH(BE$10, $B$11:$AE$11, 0))), "")))</f>
        <v/>
      </c>
      <c r="BF1177" s="12"/>
      <c r="BG1177" s="44" t="str" cm="1">
        <f t="array" ref="BG1177">IF(BG$10="", "", IF(IFERROR(INDEX($B1177:$AE1177, $BK1177, MATCH(BG$10, $B$11:$AE$11, 0)), "")="", "", IFERROR(LEFT(INDEX($B1177:$AE1177, $BK1177, MATCH(BG$10, $B$11:$AE$11, 0)), 70), "")))</f>
        <v/>
      </c>
      <c r="BH1177" s="12"/>
      <c r="BI1177" s="44" t="str" cm="1">
        <f t="array" ref="BI1177">IF(BI$10="", "", IF(IFERROR(INDEX($B1177:$AE1177, $BK1177, MATCH(BI$10, $B$11:$AE$11, 0)), "")="", "", IFERROR(INDEX($B1177:$AE1177, $BK1177, MATCH(BI$10, $B$11:$AE$11, 0)), "")))</f>
        <v/>
      </c>
      <c r="BJ1177" s="12"/>
      <c r="BN1177" s="19" t="str" cm="1">
        <f t="array" ref="BN1177">IF($AZ$10="", "", IF(IFERROR(INDEX($B1177:$AE1177, $BK1177, MATCH($AZ$10, $B$11:$AE$11, 0)), "")="", "", IFERROR(INDEX($B1177:$AE1177, $BK1177, MATCH($AZ$10, $B$11:$AE$11, 0)), "")))</f>
        <v/>
      </c>
      <c r="BO1177" s="19" t="str">
        <f t="shared" si="290"/>
        <v/>
      </c>
      <c r="BP1177" s="19" t="str">
        <f t="shared" si="291"/>
        <v/>
      </c>
      <c r="BQ1177" s="19" t="str">
        <f t="shared" si="292"/>
        <v/>
      </c>
      <c r="BR1177" s="30" t="str">
        <f t="shared" si="293"/>
        <v/>
      </c>
      <c r="BS1177" s="19" t="str">
        <f t="shared" si="294"/>
        <v/>
      </c>
      <c r="BT1177" s="40" t="str" cm="1">
        <f t="array" ref="BT1177">IFERROR(DATE(INDEX($BQ1177:$BS1177, $BK1177, MATCH($BN$5, $BQ$10:$BS$10, 0)), INDEX($BQ1177:$BS1177, $BK1177, MATCH($BN$4, $BQ$10:$BS$10, 0)), INDEX($BQ1177:$BS1177, $BK1177, MATCH($BN$3, $BQ$10:$BS$10, 0))), "")</f>
        <v/>
      </c>
      <c r="BV1177" s="19" t="str">
        <f t="shared" si="295"/>
        <v/>
      </c>
      <c r="BX1177" s="19" t="str">
        <f t="shared" si="296"/>
        <v/>
      </c>
      <c r="BZ1177" s="30" t="str">
        <f t="shared" si="300"/>
        <v/>
      </c>
      <c r="CA1177" s="13" t="str">
        <f t="shared" si="301"/>
        <v/>
      </c>
      <c r="CB1177" s="13" t="str">
        <f t="shared" si="302"/>
        <v/>
      </c>
      <c r="CC1177" s="13" t="str">
        <f t="shared" si="303"/>
        <v/>
      </c>
      <c r="CD1177" s="32" t="str">
        <f t="shared" si="304"/>
        <v/>
      </c>
      <c r="CF1177" s="52" t="str">
        <f t="shared" si="297"/>
        <v/>
      </c>
      <c r="CH1177" s="19" t="str">
        <f>IF($CF1177="", "", COUNTIF($CF$12:$CF$1210, "&gt;"&amp;$CF1177)+1+COUNTIF($CF$12:$CF1177, $CF1177)-1)</f>
        <v/>
      </c>
      <c r="CJ1177" s="19" t="str">
        <f t="shared" si="298"/>
        <v/>
      </c>
      <c r="CL1177" s="87" t="str">
        <f t="shared" si="299"/>
        <v/>
      </c>
    </row>
    <row r="1178" spans="1:90" x14ac:dyDescent="0.25">
      <c r="A1178" s="11" t="s">
        <v>0</v>
      </c>
      <c r="B1178" s="5"/>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7"/>
      <c r="AF1178" s="11" t="s">
        <v>0</v>
      </c>
      <c r="AG1178" s="12"/>
      <c r="AH1178" s="12"/>
      <c r="AI1178" s="12"/>
      <c r="AJ1178" s="12"/>
      <c r="AK1178" s="12"/>
      <c r="AL1178" s="12"/>
      <c r="AM1178" s="12"/>
      <c r="AN1178" s="12"/>
      <c r="AO1178" s="12"/>
      <c r="AP1178" s="12"/>
      <c r="AQ1178" s="12"/>
      <c r="AR1178" s="12"/>
      <c r="AS1178" s="12"/>
      <c r="AT1178" s="12"/>
      <c r="AU1178" s="12"/>
      <c r="AV1178" s="12"/>
      <c r="AW1178" s="12"/>
      <c r="AX1178" s="12"/>
      <c r="AY1178" s="12"/>
      <c r="AZ1178" s="37" t="str">
        <f t="shared" si="289"/>
        <v/>
      </c>
      <c r="BA1178" s="13" t="str" cm="1">
        <f t="array" ref="BA1178">IF(BA$10="", "", IF(IFERROR(INDEX($B1178:$AE1178, $BK1178, MATCH(BA$10, $B$11:$AE$11, 0)), "")="", "", IFERROR(VALUE(INDEX($B1178:$AE1178, $BK1178, MATCH(BA$10, $B$11:$AE$11, 0))), "")))</f>
        <v/>
      </c>
      <c r="BB1178" s="13" t="str" cm="1">
        <f t="array" ref="BB1178">IF(BB$10="", "", IF(IFERROR(INDEX($B1178:$AE1178, $BK1178, MATCH(BB$10, $B$11:$AE$11, 0)), "")="", "", IFERROR(VALUE(INDEX($B1178:$AE1178, $BK1178, MATCH(BB$10, $B$11:$AE$11, 0))), "")))</f>
        <v/>
      </c>
      <c r="BC1178" s="13" t="str" cm="1">
        <f t="array" ref="BC1178">IF(BC$10="", "", IF(IFERROR(INDEX($B1178:$AE1178, $BK1178, MATCH(BC$10, $B$11:$AE$11, 0)), "")="", "", IFERROR(VALUE(INDEX($B1178:$AE1178, $BK1178, MATCH(BC$10, $B$11:$AE$11, 0))), "")))</f>
        <v/>
      </c>
      <c r="BD1178" s="13" t="str" cm="1">
        <f t="array" ref="BD1178">IF(BD$10="", "", IF(IFERROR(INDEX($B1178:$AE1178, $BK1178, MATCH(BD$10, $B$11:$AE$11, 0)), "")="", "", IFERROR(VALUE(INDEX($B1178:$AE1178, $BK1178, MATCH(BD$10, $B$11:$AE$11, 0))), "")))</f>
        <v/>
      </c>
      <c r="BE1178" s="32" t="str" cm="1">
        <f t="array" ref="BE1178">IF(BE$10="", "", IF(IFERROR(INDEX($B1178:$AE1178, $BK1178, MATCH(BE$10, $B$11:$AE$11, 0)), "")="", "", IFERROR(VALUE(INDEX($B1178:$AE1178, $BK1178, MATCH(BE$10, $B$11:$AE$11, 0))), "")))</f>
        <v/>
      </c>
      <c r="BF1178" s="12"/>
      <c r="BG1178" s="44" t="str" cm="1">
        <f t="array" ref="BG1178">IF(BG$10="", "", IF(IFERROR(INDEX($B1178:$AE1178, $BK1178, MATCH(BG$10, $B$11:$AE$11, 0)), "")="", "", IFERROR(LEFT(INDEX($B1178:$AE1178, $BK1178, MATCH(BG$10, $B$11:$AE$11, 0)), 70), "")))</f>
        <v/>
      </c>
      <c r="BH1178" s="12"/>
      <c r="BI1178" s="44" t="str" cm="1">
        <f t="array" ref="BI1178">IF(BI$10="", "", IF(IFERROR(INDEX($B1178:$AE1178, $BK1178, MATCH(BI$10, $B$11:$AE$11, 0)), "")="", "", IFERROR(INDEX($B1178:$AE1178, $BK1178, MATCH(BI$10, $B$11:$AE$11, 0)), "")))</f>
        <v/>
      </c>
      <c r="BJ1178" s="12"/>
      <c r="BN1178" s="19" t="str" cm="1">
        <f t="array" ref="BN1178">IF($AZ$10="", "", IF(IFERROR(INDEX($B1178:$AE1178, $BK1178, MATCH($AZ$10, $B$11:$AE$11, 0)), "")="", "", IFERROR(INDEX($B1178:$AE1178, $BK1178, MATCH($AZ$10, $B$11:$AE$11, 0)), "")))</f>
        <v/>
      </c>
      <c r="BO1178" s="19" t="str">
        <f t="shared" si="290"/>
        <v/>
      </c>
      <c r="BP1178" s="19" t="str">
        <f t="shared" si="291"/>
        <v/>
      </c>
      <c r="BQ1178" s="19" t="str">
        <f t="shared" si="292"/>
        <v/>
      </c>
      <c r="BR1178" s="30" t="str">
        <f t="shared" si="293"/>
        <v/>
      </c>
      <c r="BS1178" s="19" t="str">
        <f t="shared" si="294"/>
        <v/>
      </c>
      <c r="BT1178" s="40" t="str" cm="1">
        <f t="array" ref="BT1178">IFERROR(DATE(INDEX($BQ1178:$BS1178, $BK1178, MATCH($BN$5, $BQ$10:$BS$10, 0)), INDEX($BQ1178:$BS1178, $BK1178, MATCH($BN$4, $BQ$10:$BS$10, 0)), INDEX($BQ1178:$BS1178, $BK1178, MATCH($BN$3, $BQ$10:$BS$10, 0))), "")</f>
        <v/>
      </c>
      <c r="BV1178" s="19" t="str">
        <f t="shared" si="295"/>
        <v/>
      </c>
      <c r="BX1178" s="19" t="str">
        <f t="shared" si="296"/>
        <v/>
      </c>
      <c r="BZ1178" s="30" t="str">
        <f t="shared" si="300"/>
        <v/>
      </c>
      <c r="CA1178" s="13" t="str">
        <f t="shared" si="301"/>
        <v/>
      </c>
      <c r="CB1178" s="13" t="str">
        <f t="shared" si="302"/>
        <v/>
      </c>
      <c r="CC1178" s="13" t="str">
        <f t="shared" si="303"/>
        <v/>
      </c>
      <c r="CD1178" s="32" t="str">
        <f t="shared" si="304"/>
        <v/>
      </c>
      <c r="CF1178" s="52" t="str">
        <f t="shared" si="297"/>
        <v/>
      </c>
      <c r="CH1178" s="19" t="str">
        <f>IF($CF1178="", "", COUNTIF($CF$12:$CF$1210, "&gt;"&amp;$CF1178)+1+COUNTIF($CF$12:$CF1178, $CF1178)-1)</f>
        <v/>
      </c>
      <c r="CJ1178" s="19" t="str">
        <f t="shared" si="298"/>
        <v/>
      </c>
      <c r="CL1178" s="87" t="str">
        <f t="shared" si="299"/>
        <v/>
      </c>
    </row>
    <row r="1179" spans="1:90" x14ac:dyDescent="0.25">
      <c r="A1179" s="11" t="s">
        <v>0</v>
      </c>
      <c r="B1179" s="5"/>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7"/>
      <c r="AF1179" s="11" t="s">
        <v>0</v>
      </c>
      <c r="AG1179" s="12"/>
      <c r="AH1179" s="12"/>
      <c r="AI1179" s="12"/>
      <c r="AJ1179" s="12"/>
      <c r="AK1179" s="12"/>
      <c r="AL1179" s="12"/>
      <c r="AM1179" s="12"/>
      <c r="AN1179" s="12"/>
      <c r="AO1179" s="12"/>
      <c r="AP1179" s="12"/>
      <c r="AQ1179" s="12"/>
      <c r="AR1179" s="12"/>
      <c r="AS1179" s="12"/>
      <c r="AT1179" s="12"/>
      <c r="AU1179" s="12"/>
      <c r="AV1179" s="12"/>
      <c r="AW1179" s="12"/>
      <c r="AX1179" s="12"/>
      <c r="AY1179" s="12"/>
      <c r="AZ1179" s="37" t="str">
        <f t="shared" si="289"/>
        <v/>
      </c>
      <c r="BA1179" s="13" t="str" cm="1">
        <f t="array" ref="BA1179">IF(BA$10="", "", IF(IFERROR(INDEX($B1179:$AE1179, $BK1179, MATCH(BA$10, $B$11:$AE$11, 0)), "")="", "", IFERROR(VALUE(INDEX($B1179:$AE1179, $BK1179, MATCH(BA$10, $B$11:$AE$11, 0))), "")))</f>
        <v/>
      </c>
      <c r="BB1179" s="13" t="str" cm="1">
        <f t="array" ref="BB1179">IF(BB$10="", "", IF(IFERROR(INDEX($B1179:$AE1179, $BK1179, MATCH(BB$10, $B$11:$AE$11, 0)), "")="", "", IFERROR(VALUE(INDEX($B1179:$AE1179, $BK1179, MATCH(BB$10, $B$11:$AE$11, 0))), "")))</f>
        <v/>
      </c>
      <c r="BC1179" s="13" t="str" cm="1">
        <f t="array" ref="BC1179">IF(BC$10="", "", IF(IFERROR(INDEX($B1179:$AE1179, $BK1179, MATCH(BC$10, $B$11:$AE$11, 0)), "")="", "", IFERROR(VALUE(INDEX($B1179:$AE1179, $BK1179, MATCH(BC$10, $B$11:$AE$11, 0))), "")))</f>
        <v/>
      </c>
      <c r="BD1179" s="13" t="str" cm="1">
        <f t="array" ref="BD1179">IF(BD$10="", "", IF(IFERROR(INDEX($B1179:$AE1179, $BK1179, MATCH(BD$10, $B$11:$AE$11, 0)), "")="", "", IFERROR(VALUE(INDEX($B1179:$AE1179, $BK1179, MATCH(BD$10, $B$11:$AE$11, 0))), "")))</f>
        <v/>
      </c>
      <c r="BE1179" s="32" t="str" cm="1">
        <f t="array" ref="BE1179">IF(BE$10="", "", IF(IFERROR(INDEX($B1179:$AE1179, $BK1179, MATCH(BE$10, $B$11:$AE$11, 0)), "")="", "", IFERROR(VALUE(INDEX($B1179:$AE1179, $BK1179, MATCH(BE$10, $B$11:$AE$11, 0))), "")))</f>
        <v/>
      </c>
      <c r="BF1179" s="12"/>
      <c r="BG1179" s="44" t="str" cm="1">
        <f t="array" ref="BG1179">IF(BG$10="", "", IF(IFERROR(INDEX($B1179:$AE1179, $BK1179, MATCH(BG$10, $B$11:$AE$11, 0)), "")="", "", IFERROR(LEFT(INDEX($B1179:$AE1179, $BK1179, MATCH(BG$10, $B$11:$AE$11, 0)), 70), "")))</f>
        <v/>
      </c>
      <c r="BH1179" s="12"/>
      <c r="BI1179" s="44" t="str" cm="1">
        <f t="array" ref="BI1179">IF(BI$10="", "", IF(IFERROR(INDEX($B1179:$AE1179, $BK1179, MATCH(BI$10, $B$11:$AE$11, 0)), "")="", "", IFERROR(INDEX($B1179:$AE1179, $BK1179, MATCH(BI$10, $B$11:$AE$11, 0)), "")))</f>
        <v/>
      </c>
      <c r="BJ1179" s="12"/>
      <c r="BN1179" s="19" t="str" cm="1">
        <f t="array" ref="BN1179">IF($AZ$10="", "", IF(IFERROR(INDEX($B1179:$AE1179, $BK1179, MATCH($AZ$10, $B$11:$AE$11, 0)), "")="", "", IFERROR(INDEX($B1179:$AE1179, $BK1179, MATCH($AZ$10, $B$11:$AE$11, 0)), "")))</f>
        <v/>
      </c>
      <c r="BO1179" s="19" t="str">
        <f t="shared" si="290"/>
        <v/>
      </c>
      <c r="BP1179" s="19" t="str">
        <f t="shared" si="291"/>
        <v/>
      </c>
      <c r="BQ1179" s="19" t="str">
        <f t="shared" si="292"/>
        <v/>
      </c>
      <c r="BR1179" s="30" t="str">
        <f t="shared" si="293"/>
        <v/>
      </c>
      <c r="BS1179" s="19" t="str">
        <f t="shared" si="294"/>
        <v/>
      </c>
      <c r="BT1179" s="40" t="str" cm="1">
        <f t="array" ref="BT1179">IFERROR(DATE(INDEX($BQ1179:$BS1179, $BK1179, MATCH($BN$5, $BQ$10:$BS$10, 0)), INDEX($BQ1179:$BS1179, $BK1179, MATCH($BN$4, $BQ$10:$BS$10, 0)), INDEX($BQ1179:$BS1179, $BK1179, MATCH($BN$3, $BQ$10:$BS$10, 0))), "")</f>
        <v/>
      </c>
      <c r="BV1179" s="19" t="str">
        <f t="shared" si="295"/>
        <v/>
      </c>
      <c r="BX1179" s="19" t="str">
        <f t="shared" si="296"/>
        <v/>
      </c>
      <c r="BZ1179" s="30" t="str">
        <f t="shared" si="300"/>
        <v/>
      </c>
      <c r="CA1179" s="13" t="str">
        <f t="shared" si="301"/>
        <v/>
      </c>
      <c r="CB1179" s="13" t="str">
        <f t="shared" si="302"/>
        <v/>
      </c>
      <c r="CC1179" s="13" t="str">
        <f t="shared" si="303"/>
        <v/>
      </c>
      <c r="CD1179" s="32" t="str">
        <f t="shared" si="304"/>
        <v/>
      </c>
      <c r="CF1179" s="52" t="str">
        <f t="shared" si="297"/>
        <v/>
      </c>
      <c r="CH1179" s="19" t="str">
        <f>IF($CF1179="", "", COUNTIF($CF$12:$CF$1210, "&gt;"&amp;$CF1179)+1+COUNTIF($CF$12:$CF1179, $CF1179)-1)</f>
        <v/>
      </c>
      <c r="CJ1179" s="19" t="str">
        <f t="shared" si="298"/>
        <v/>
      </c>
      <c r="CL1179" s="87" t="str">
        <f t="shared" si="299"/>
        <v/>
      </c>
    </row>
    <row r="1180" spans="1:90" x14ac:dyDescent="0.25">
      <c r="A1180" s="11" t="s">
        <v>0</v>
      </c>
      <c r="B1180" s="5"/>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7"/>
      <c r="AF1180" s="11" t="s">
        <v>0</v>
      </c>
      <c r="AG1180" s="12"/>
      <c r="AH1180" s="12"/>
      <c r="AI1180" s="12"/>
      <c r="AJ1180" s="12"/>
      <c r="AK1180" s="12"/>
      <c r="AL1180" s="12"/>
      <c r="AM1180" s="12"/>
      <c r="AN1180" s="12"/>
      <c r="AO1180" s="12"/>
      <c r="AP1180" s="12"/>
      <c r="AQ1180" s="12"/>
      <c r="AR1180" s="12"/>
      <c r="AS1180" s="12"/>
      <c r="AT1180" s="12"/>
      <c r="AU1180" s="12"/>
      <c r="AV1180" s="12"/>
      <c r="AW1180" s="12"/>
      <c r="AX1180" s="12"/>
      <c r="AY1180" s="12"/>
      <c r="AZ1180" s="37" t="str">
        <f t="shared" si="289"/>
        <v/>
      </c>
      <c r="BA1180" s="13" t="str" cm="1">
        <f t="array" ref="BA1180">IF(BA$10="", "", IF(IFERROR(INDEX($B1180:$AE1180, $BK1180, MATCH(BA$10, $B$11:$AE$11, 0)), "")="", "", IFERROR(VALUE(INDEX($B1180:$AE1180, $BK1180, MATCH(BA$10, $B$11:$AE$11, 0))), "")))</f>
        <v/>
      </c>
      <c r="BB1180" s="13" t="str" cm="1">
        <f t="array" ref="BB1180">IF(BB$10="", "", IF(IFERROR(INDEX($B1180:$AE1180, $BK1180, MATCH(BB$10, $B$11:$AE$11, 0)), "")="", "", IFERROR(VALUE(INDEX($B1180:$AE1180, $BK1180, MATCH(BB$10, $B$11:$AE$11, 0))), "")))</f>
        <v/>
      </c>
      <c r="BC1180" s="13" t="str" cm="1">
        <f t="array" ref="BC1180">IF(BC$10="", "", IF(IFERROR(INDEX($B1180:$AE1180, $BK1180, MATCH(BC$10, $B$11:$AE$11, 0)), "")="", "", IFERROR(VALUE(INDEX($B1180:$AE1180, $BK1180, MATCH(BC$10, $B$11:$AE$11, 0))), "")))</f>
        <v/>
      </c>
      <c r="BD1180" s="13" t="str" cm="1">
        <f t="array" ref="BD1180">IF(BD$10="", "", IF(IFERROR(INDEX($B1180:$AE1180, $BK1180, MATCH(BD$10, $B$11:$AE$11, 0)), "")="", "", IFERROR(VALUE(INDEX($B1180:$AE1180, $BK1180, MATCH(BD$10, $B$11:$AE$11, 0))), "")))</f>
        <v/>
      </c>
      <c r="BE1180" s="32" t="str" cm="1">
        <f t="array" ref="BE1180">IF(BE$10="", "", IF(IFERROR(INDEX($B1180:$AE1180, $BK1180, MATCH(BE$10, $B$11:$AE$11, 0)), "")="", "", IFERROR(VALUE(INDEX($B1180:$AE1180, $BK1180, MATCH(BE$10, $B$11:$AE$11, 0))), "")))</f>
        <v/>
      </c>
      <c r="BF1180" s="12"/>
      <c r="BG1180" s="44" t="str" cm="1">
        <f t="array" ref="BG1180">IF(BG$10="", "", IF(IFERROR(INDEX($B1180:$AE1180, $BK1180, MATCH(BG$10, $B$11:$AE$11, 0)), "")="", "", IFERROR(LEFT(INDEX($B1180:$AE1180, $BK1180, MATCH(BG$10, $B$11:$AE$11, 0)), 70), "")))</f>
        <v/>
      </c>
      <c r="BH1180" s="12"/>
      <c r="BI1180" s="44" t="str" cm="1">
        <f t="array" ref="BI1180">IF(BI$10="", "", IF(IFERROR(INDEX($B1180:$AE1180, $BK1180, MATCH(BI$10, $B$11:$AE$11, 0)), "")="", "", IFERROR(INDEX($B1180:$AE1180, $BK1180, MATCH(BI$10, $B$11:$AE$11, 0)), "")))</f>
        <v/>
      </c>
      <c r="BJ1180" s="12"/>
      <c r="BN1180" s="19" t="str" cm="1">
        <f t="array" ref="BN1180">IF($AZ$10="", "", IF(IFERROR(INDEX($B1180:$AE1180, $BK1180, MATCH($AZ$10, $B$11:$AE$11, 0)), "")="", "", IFERROR(INDEX($B1180:$AE1180, $BK1180, MATCH($AZ$10, $B$11:$AE$11, 0)), "")))</f>
        <v/>
      </c>
      <c r="BO1180" s="19" t="str">
        <f t="shared" si="290"/>
        <v/>
      </c>
      <c r="BP1180" s="19" t="str">
        <f t="shared" si="291"/>
        <v/>
      </c>
      <c r="BQ1180" s="19" t="str">
        <f t="shared" si="292"/>
        <v/>
      </c>
      <c r="BR1180" s="30" t="str">
        <f t="shared" si="293"/>
        <v/>
      </c>
      <c r="BS1180" s="19" t="str">
        <f t="shared" si="294"/>
        <v/>
      </c>
      <c r="BT1180" s="40" t="str" cm="1">
        <f t="array" ref="BT1180">IFERROR(DATE(INDEX($BQ1180:$BS1180, $BK1180, MATCH($BN$5, $BQ$10:$BS$10, 0)), INDEX($BQ1180:$BS1180, $BK1180, MATCH($BN$4, $BQ$10:$BS$10, 0)), INDEX($BQ1180:$BS1180, $BK1180, MATCH($BN$3, $BQ$10:$BS$10, 0))), "")</f>
        <v/>
      </c>
      <c r="BV1180" s="19" t="str">
        <f t="shared" si="295"/>
        <v/>
      </c>
      <c r="BX1180" s="19" t="str">
        <f t="shared" si="296"/>
        <v/>
      </c>
      <c r="BZ1180" s="30" t="str">
        <f t="shared" si="300"/>
        <v/>
      </c>
      <c r="CA1180" s="13" t="str">
        <f t="shared" si="301"/>
        <v/>
      </c>
      <c r="CB1180" s="13" t="str">
        <f t="shared" si="302"/>
        <v/>
      </c>
      <c r="CC1180" s="13" t="str">
        <f t="shared" si="303"/>
        <v/>
      </c>
      <c r="CD1180" s="32" t="str">
        <f t="shared" si="304"/>
        <v/>
      </c>
      <c r="CF1180" s="52" t="str">
        <f t="shared" si="297"/>
        <v/>
      </c>
      <c r="CH1180" s="19" t="str">
        <f>IF($CF1180="", "", COUNTIF($CF$12:$CF$1210, "&gt;"&amp;$CF1180)+1+COUNTIF($CF$12:$CF1180, $CF1180)-1)</f>
        <v/>
      </c>
      <c r="CJ1180" s="19" t="str">
        <f t="shared" si="298"/>
        <v/>
      </c>
      <c r="CL1180" s="87" t="str">
        <f t="shared" si="299"/>
        <v/>
      </c>
    </row>
    <row r="1181" spans="1:90" x14ac:dyDescent="0.25">
      <c r="A1181" s="11" t="s">
        <v>0</v>
      </c>
      <c r="B1181" s="5"/>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7"/>
      <c r="AF1181" s="11" t="s">
        <v>0</v>
      </c>
      <c r="AG1181" s="12"/>
      <c r="AH1181" s="12"/>
      <c r="AI1181" s="12"/>
      <c r="AJ1181" s="12"/>
      <c r="AK1181" s="12"/>
      <c r="AL1181" s="12"/>
      <c r="AM1181" s="12"/>
      <c r="AN1181" s="12"/>
      <c r="AO1181" s="12"/>
      <c r="AP1181" s="12"/>
      <c r="AQ1181" s="12"/>
      <c r="AR1181" s="12"/>
      <c r="AS1181" s="12"/>
      <c r="AT1181" s="12"/>
      <c r="AU1181" s="12"/>
      <c r="AV1181" s="12"/>
      <c r="AW1181" s="12"/>
      <c r="AX1181" s="12"/>
      <c r="AY1181" s="12"/>
      <c r="AZ1181" s="37" t="str">
        <f t="shared" si="289"/>
        <v/>
      </c>
      <c r="BA1181" s="13" t="str" cm="1">
        <f t="array" ref="BA1181">IF(BA$10="", "", IF(IFERROR(INDEX($B1181:$AE1181, $BK1181, MATCH(BA$10, $B$11:$AE$11, 0)), "")="", "", IFERROR(VALUE(INDEX($B1181:$AE1181, $BK1181, MATCH(BA$10, $B$11:$AE$11, 0))), "")))</f>
        <v/>
      </c>
      <c r="BB1181" s="13" t="str" cm="1">
        <f t="array" ref="BB1181">IF(BB$10="", "", IF(IFERROR(INDEX($B1181:$AE1181, $BK1181, MATCH(BB$10, $B$11:$AE$11, 0)), "")="", "", IFERROR(VALUE(INDEX($B1181:$AE1181, $BK1181, MATCH(BB$10, $B$11:$AE$11, 0))), "")))</f>
        <v/>
      </c>
      <c r="BC1181" s="13" t="str" cm="1">
        <f t="array" ref="BC1181">IF(BC$10="", "", IF(IFERROR(INDEX($B1181:$AE1181, $BK1181, MATCH(BC$10, $B$11:$AE$11, 0)), "")="", "", IFERROR(VALUE(INDEX($B1181:$AE1181, $BK1181, MATCH(BC$10, $B$11:$AE$11, 0))), "")))</f>
        <v/>
      </c>
      <c r="BD1181" s="13" t="str" cm="1">
        <f t="array" ref="BD1181">IF(BD$10="", "", IF(IFERROR(INDEX($B1181:$AE1181, $BK1181, MATCH(BD$10, $B$11:$AE$11, 0)), "")="", "", IFERROR(VALUE(INDEX($B1181:$AE1181, $BK1181, MATCH(BD$10, $B$11:$AE$11, 0))), "")))</f>
        <v/>
      </c>
      <c r="BE1181" s="32" t="str" cm="1">
        <f t="array" ref="BE1181">IF(BE$10="", "", IF(IFERROR(INDEX($B1181:$AE1181, $BK1181, MATCH(BE$10, $B$11:$AE$11, 0)), "")="", "", IFERROR(VALUE(INDEX($B1181:$AE1181, $BK1181, MATCH(BE$10, $B$11:$AE$11, 0))), "")))</f>
        <v/>
      </c>
      <c r="BF1181" s="12"/>
      <c r="BG1181" s="44" t="str" cm="1">
        <f t="array" ref="BG1181">IF(BG$10="", "", IF(IFERROR(INDEX($B1181:$AE1181, $BK1181, MATCH(BG$10, $B$11:$AE$11, 0)), "")="", "", IFERROR(LEFT(INDEX($B1181:$AE1181, $BK1181, MATCH(BG$10, $B$11:$AE$11, 0)), 70), "")))</f>
        <v/>
      </c>
      <c r="BH1181" s="12"/>
      <c r="BI1181" s="44" t="str" cm="1">
        <f t="array" ref="BI1181">IF(BI$10="", "", IF(IFERROR(INDEX($B1181:$AE1181, $BK1181, MATCH(BI$10, $B$11:$AE$11, 0)), "")="", "", IFERROR(INDEX($B1181:$AE1181, $BK1181, MATCH(BI$10, $B$11:$AE$11, 0)), "")))</f>
        <v/>
      </c>
      <c r="BJ1181" s="12"/>
      <c r="BN1181" s="19" t="str" cm="1">
        <f t="array" ref="BN1181">IF($AZ$10="", "", IF(IFERROR(INDEX($B1181:$AE1181, $BK1181, MATCH($AZ$10, $B$11:$AE$11, 0)), "")="", "", IFERROR(INDEX($B1181:$AE1181, $BK1181, MATCH($AZ$10, $B$11:$AE$11, 0)), "")))</f>
        <v/>
      </c>
      <c r="BO1181" s="19" t="str">
        <f t="shared" si="290"/>
        <v/>
      </c>
      <c r="BP1181" s="19" t="str">
        <f t="shared" si="291"/>
        <v/>
      </c>
      <c r="BQ1181" s="19" t="str">
        <f t="shared" si="292"/>
        <v/>
      </c>
      <c r="BR1181" s="30" t="str">
        <f t="shared" si="293"/>
        <v/>
      </c>
      <c r="BS1181" s="19" t="str">
        <f t="shared" si="294"/>
        <v/>
      </c>
      <c r="BT1181" s="40" t="str" cm="1">
        <f t="array" ref="BT1181">IFERROR(DATE(INDEX($BQ1181:$BS1181, $BK1181, MATCH($BN$5, $BQ$10:$BS$10, 0)), INDEX($BQ1181:$BS1181, $BK1181, MATCH($BN$4, $BQ$10:$BS$10, 0)), INDEX($BQ1181:$BS1181, $BK1181, MATCH($BN$3, $BQ$10:$BS$10, 0))), "")</f>
        <v/>
      </c>
      <c r="BV1181" s="19" t="str">
        <f t="shared" si="295"/>
        <v/>
      </c>
      <c r="BX1181" s="19" t="str">
        <f t="shared" si="296"/>
        <v/>
      </c>
      <c r="BZ1181" s="30" t="str">
        <f t="shared" si="300"/>
        <v/>
      </c>
      <c r="CA1181" s="13" t="str">
        <f t="shared" si="301"/>
        <v/>
      </c>
      <c r="CB1181" s="13" t="str">
        <f t="shared" si="302"/>
        <v/>
      </c>
      <c r="CC1181" s="13" t="str">
        <f t="shared" si="303"/>
        <v/>
      </c>
      <c r="CD1181" s="32" t="str">
        <f t="shared" si="304"/>
        <v/>
      </c>
      <c r="CF1181" s="52" t="str">
        <f t="shared" si="297"/>
        <v/>
      </c>
      <c r="CH1181" s="19" t="str">
        <f>IF($CF1181="", "", COUNTIF($CF$12:$CF$1210, "&gt;"&amp;$CF1181)+1+COUNTIF($CF$12:$CF1181, $CF1181)-1)</f>
        <v/>
      </c>
      <c r="CJ1181" s="19" t="str">
        <f t="shared" si="298"/>
        <v/>
      </c>
      <c r="CL1181" s="87" t="str">
        <f t="shared" si="299"/>
        <v/>
      </c>
    </row>
    <row r="1182" spans="1:90" x14ac:dyDescent="0.25">
      <c r="A1182" s="11" t="s">
        <v>0</v>
      </c>
      <c r="B1182" s="5"/>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7"/>
      <c r="AF1182" s="11" t="s">
        <v>0</v>
      </c>
      <c r="AG1182" s="12"/>
      <c r="AH1182" s="12"/>
      <c r="AI1182" s="12"/>
      <c r="AJ1182" s="12"/>
      <c r="AK1182" s="12"/>
      <c r="AL1182" s="12"/>
      <c r="AM1182" s="12"/>
      <c r="AN1182" s="12"/>
      <c r="AO1182" s="12"/>
      <c r="AP1182" s="12"/>
      <c r="AQ1182" s="12"/>
      <c r="AR1182" s="12"/>
      <c r="AS1182" s="12"/>
      <c r="AT1182" s="12"/>
      <c r="AU1182" s="12"/>
      <c r="AV1182" s="12"/>
      <c r="AW1182" s="12"/>
      <c r="AX1182" s="12"/>
      <c r="AY1182" s="12"/>
      <c r="AZ1182" s="37" t="str">
        <f t="shared" si="289"/>
        <v/>
      </c>
      <c r="BA1182" s="13" t="str" cm="1">
        <f t="array" ref="BA1182">IF(BA$10="", "", IF(IFERROR(INDEX($B1182:$AE1182, $BK1182, MATCH(BA$10, $B$11:$AE$11, 0)), "")="", "", IFERROR(VALUE(INDEX($B1182:$AE1182, $BK1182, MATCH(BA$10, $B$11:$AE$11, 0))), "")))</f>
        <v/>
      </c>
      <c r="BB1182" s="13" t="str" cm="1">
        <f t="array" ref="BB1182">IF(BB$10="", "", IF(IFERROR(INDEX($B1182:$AE1182, $BK1182, MATCH(BB$10, $B$11:$AE$11, 0)), "")="", "", IFERROR(VALUE(INDEX($B1182:$AE1182, $BK1182, MATCH(BB$10, $B$11:$AE$11, 0))), "")))</f>
        <v/>
      </c>
      <c r="BC1182" s="13" t="str" cm="1">
        <f t="array" ref="BC1182">IF(BC$10="", "", IF(IFERROR(INDEX($B1182:$AE1182, $BK1182, MATCH(BC$10, $B$11:$AE$11, 0)), "")="", "", IFERROR(VALUE(INDEX($B1182:$AE1182, $BK1182, MATCH(BC$10, $B$11:$AE$11, 0))), "")))</f>
        <v/>
      </c>
      <c r="BD1182" s="13" t="str" cm="1">
        <f t="array" ref="BD1182">IF(BD$10="", "", IF(IFERROR(INDEX($B1182:$AE1182, $BK1182, MATCH(BD$10, $B$11:$AE$11, 0)), "")="", "", IFERROR(VALUE(INDEX($B1182:$AE1182, $BK1182, MATCH(BD$10, $B$11:$AE$11, 0))), "")))</f>
        <v/>
      </c>
      <c r="BE1182" s="32" t="str" cm="1">
        <f t="array" ref="BE1182">IF(BE$10="", "", IF(IFERROR(INDEX($B1182:$AE1182, $BK1182, MATCH(BE$10, $B$11:$AE$11, 0)), "")="", "", IFERROR(VALUE(INDEX($B1182:$AE1182, $BK1182, MATCH(BE$10, $B$11:$AE$11, 0))), "")))</f>
        <v/>
      </c>
      <c r="BF1182" s="12"/>
      <c r="BG1182" s="44" t="str" cm="1">
        <f t="array" ref="BG1182">IF(BG$10="", "", IF(IFERROR(INDEX($B1182:$AE1182, $BK1182, MATCH(BG$10, $B$11:$AE$11, 0)), "")="", "", IFERROR(LEFT(INDEX($B1182:$AE1182, $BK1182, MATCH(BG$10, $B$11:$AE$11, 0)), 70), "")))</f>
        <v/>
      </c>
      <c r="BH1182" s="12"/>
      <c r="BI1182" s="44" t="str" cm="1">
        <f t="array" ref="BI1182">IF(BI$10="", "", IF(IFERROR(INDEX($B1182:$AE1182, $BK1182, MATCH(BI$10, $B$11:$AE$11, 0)), "")="", "", IFERROR(INDEX($B1182:$AE1182, $BK1182, MATCH(BI$10, $B$11:$AE$11, 0)), "")))</f>
        <v/>
      </c>
      <c r="BJ1182" s="12"/>
      <c r="BN1182" s="19" t="str" cm="1">
        <f t="array" ref="BN1182">IF($AZ$10="", "", IF(IFERROR(INDEX($B1182:$AE1182, $BK1182, MATCH($AZ$10, $B$11:$AE$11, 0)), "")="", "", IFERROR(INDEX($B1182:$AE1182, $BK1182, MATCH($AZ$10, $B$11:$AE$11, 0)), "")))</f>
        <v/>
      </c>
      <c r="BO1182" s="19" t="str">
        <f t="shared" si="290"/>
        <v/>
      </c>
      <c r="BP1182" s="19" t="str">
        <f t="shared" si="291"/>
        <v/>
      </c>
      <c r="BQ1182" s="19" t="str">
        <f t="shared" si="292"/>
        <v/>
      </c>
      <c r="BR1182" s="30" t="str">
        <f t="shared" si="293"/>
        <v/>
      </c>
      <c r="BS1182" s="19" t="str">
        <f t="shared" si="294"/>
        <v/>
      </c>
      <c r="BT1182" s="40" t="str" cm="1">
        <f t="array" ref="BT1182">IFERROR(DATE(INDEX($BQ1182:$BS1182, $BK1182, MATCH($BN$5, $BQ$10:$BS$10, 0)), INDEX($BQ1182:$BS1182, $BK1182, MATCH($BN$4, $BQ$10:$BS$10, 0)), INDEX($BQ1182:$BS1182, $BK1182, MATCH($BN$3, $BQ$10:$BS$10, 0))), "")</f>
        <v/>
      </c>
      <c r="BV1182" s="19" t="str">
        <f t="shared" si="295"/>
        <v/>
      </c>
      <c r="BX1182" s="19" t="str">
        <f t="shared" si="296"/>
        <v/>
      </c>
      <c r="BZ1182" s="30" t="str">
        <f t="shared" si="300"/>
        <v/>
      </c>
      <c r="CA1182" s="13" t="str">
        <f t="shared" si="301"/>
        <v/>
      </c>
      <c r="CB1182" s="13" t="str">
        <f t="shared" si="302"/>
        <v/>
      </c>
      <c r="CC1182" s="13" t="str">
        <f t="shared" si="303"/>
        <v/>
      </c>
      <c r="CD1182" s="32" t="str">
        <f t="shared" si="304"/>
        <v/>
      </c>
      <c r="CF1182" s="52" t="str">
        <f t="shared" si="297"/>
        <v/>
      </c>
      <c r="CH1182" s="19" t="str">
        <f>IF($CF1182="", "", COUNTIF($CF$12:$CF$1210, "&gt;"&amp;$CF1182)+1+COUNTIF($CF$12:$CF1182, $CF1182)-1)</f>
        <v/>
      </c>
      <c r="CJ1182" s="19" t="str">
        <f t="shared" si="298"/>
        <v/>
      </c>
      <c r="CL1182" s="87" t="str">
        <f t="shared" si="299"/>
        <v/>
      </c>
    </row>
    <row r="1183" spans="1:90" x14ac:dyDescent="0.25">
      <c r="A1183" s="11" t="s">
        <v>0</v>
      </c>
      <c r="B1183" s="5"/>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7"/>
      <c r="AF1183" s="11" t="s">
        <v>0</v>
      </c>
      <c r="AG1183" s="12"/>
      <c r="AH1183" s="12"/>
      <c r="AI1183" s="12"/>
      <c r="AJ1183" s="12"/>
      <c r="AK1183" s="12"/>
      <c r="AL1183" s="12"/>
      <c r="AM1183" s="12"/>
      <c r="AN1183" s="12"/>
      <c r="AO1183" s="12"/>
      <c r="AP1183" s="12"/>
      <c r="AQ1183" s="12"/>
      <c r="AR1183" s="12"/>
      <c r="AS1183" s="12"/>
      <c r="AT1183" s="12"/>
      <c r="AU1183" s="12"/>
      <c r="AV1183" s="12"/>
      <c r="AW1183" s="12"/>
      <c r="AX1183" s="12"/>
      <c r="AY1183" s="12"/>
      <c r="AZ1183" s="37" t="str">
        <f t="shared" si="289"/>
        <v/>
      </c>
      <c r="BA1183" s="13" t="str" cm="1">
        <f t="array" ref="BA1183">IF(BA$10="", "", IF(IFERROR(INDEX($B1183:$AE1183, $BK1183, MATCH(BA$10, $B$11:$AE$11, 0)), "")="", "", IFERROR(VALUE(INDEX($B1183:$AE1183, $BK1183, MATCH(BA$10, $B$11:$AE$11, 0))), "")))</f>
        <v/>
      </c>
      <c r="BB1183" s="13" t="str" cm="1">
        <f t="array" ref="BB1183">IF(BB$10="", "", IF(IFERROR(INDEX($B1183:$AE1183, $BK1183, MATCH(BB$10, $B$11:$AE$11, 0)), "")="", "", IFERROR(VALUE(INDEX($B1183:$AE1183, $BK1183, MATCH(BB$10, $B$11:$AE$11, 0))), "")))</f>
        <v/>
      </c>
      <c r="BC1183" s="13" t="str" cm="1">
        <f t="array" ref="BC1183">IF(BC$10="", "", IF(IFERROR(INDEX($B1183:$AE1183, $BK1183, MATCH(BC$10, $B$11:$AE$11, 0)), "")="", "", IFERROR(VALUE(INDEX($B1183:$AE1183, $BK1183, MATCH(BC$10, $B$11:$AE$11, 0))), "")))</f>
        <v/>
      </c>
      <c r="BD1183" s="13" t="str" cm="1">
        <f t="array" ref="BD1183">IF(BD$10="", "", IF(IFERROR(INDEX($B1183:$AE1183, $BK1183, MATCH(BD$10, $B$11:$AE$11, 0)), "")="", "", IFERROR(VALUE(INDEX($B1183:$AE1183, $BK1183, MATCH(BD$10, $B$11:$AE$11, 0))), "")))</f>
        <v/>
      </c>
      <c r="BE1183" s="32" t="str" cm="1">
        <f t="array" ref="BE1183">IF(BE$10="", "", IF(IFERROR(INDEX($B1183:$AE1183, $BK1183, MATCH(BE$10, $B$11:$AE$11, 0)), "")="", "", IFERROR(VALUE(INDEX($B1183:$AE1183, $BK1183, MATCH(BE$10, $B$11:$AE$11, 0))), "")))</f>
        <v/>
      </c>
      <c r="BF1183" s="12"/>
      <c r="BG1183" s="44" t="str" cm="1">
        <f t="array" ref="BG1183">IF(BG$10="", "", IF(IFERROR(INDEX($B1183:$AE1183, $BK1183, MATCH(BG$10, $B$11:$AE$11, 0)), "")="", "", IFERROR(LEFT(INDEX($B1183:$AE1183, $BK1183, MATCH(BG$10, $B$11:$AE$11, 0)), 70), "")))</f>
        <v/>
      </c>
      <c r="BH1183" s="12"/>
      <c r="BI1183" s="44" t="str" cm="1">
        <f t="array" ref="BI1183">IF(BI$10="", "", IF(IFERROR(INDEX($B1183:$AE1183, $BK1183, MATCH(BI$10, $B$11:$AE$11, 0)), "")="", "", IFERROR(INDEX($B1183:$AE1183, $BK1183, MATCH(BI$10, $B$11:$AE$11, 0)), "")))</f>
        <v/>
      </c>
      <c r="BJ1183" s="12"/>
      <c r="BN1183" s="19" t="str" cm="1">
        <f t="array" ref="BN1183">IF($AZ$10="", "", IF(IFERROR(INDEX($B1183:$AE1183, $BK1183, MATCH($AZ$10, $B$11:$AE$11, 0)), "")="", "", IFERROR(INDEX($B1183:$AE1183, $BK1183, MATCH($AZ$10, $B$11:$AE$11, 0)), "")))</f>
        <v/>
      </c>
      <c r="BO1183" s="19" t="str">
        <f t="shared" si="290"/>
        <v/>
      </c>
      <c r="BP1183" s="19" t="str">
        <f t="shared" si="291"/>
        <v/>
      </c>
      <c r="BQ1183" s="19" t="str">
        <f t="shared" si="292"/>
        <v/>
      </c>
      <c r="BR1183" s="30" t="str">
        <f t="shared" si="293"/>
        <v/>
      </c>
      <c r="BS1183" s="19" t="str">
        <f t="shared" si="294"/>
        <v/>
      </c>
      <c r="BT1183" s="40" t="str" cm="1">
        <f t="array" ref="BT1183">IFERROR(DATE(INDEX($BQ1183:$BS1183, $BK1183, MATCH($BN$5, $BQ$10:$BS$10, 0)), INDEX($BQ1183:$BS1183, $BK1183, MATCH($BN$4, $BQ$10:$BS$10, 0)), INDEX($BQ1183:$BS1183, $BK1183, MATCH($BN$3, $BQ$10:$BS$10, 0))), "")</f>
        <v/>
      </c>
      <c r="BV1183" s="19" t="str">
        <f t="shared" si="295"/>
        <v/>
      </c>
      <c r="BX1183" s="19" t="str">
        <f t="shared" si="296"/>
        <v/>
      </c>
      <c r="BZ1183" s="30" t="str">
        <f t="shared" si="300"/>
        <v/>
      </c>
      <c r="CA1183" s="13" t="str">
        <f t="shared" si="301"/>
        <v/>
      </c>
      <c r="CB1183" s="13" t="str">
        <f t="shared" si="302"/>
        <v/>
      </c>
      <c r="CC1183" s="13" t="str">
        <f t="shared" si="303"/>
        <v/>
      </c>
      <c r="CD1183" s="32" t="str">
        <f t="shared" si="304"/>
        <v/>
      </c>
      <c r="CF1183" s="52" t="str">
        <f t="shared" si="297"/>
        <v/>
      </c>
      <c r="CH1183" s="19" t="str">
        <f>IF($CF1183="", "", COUNTIF($CF$12:$CF$1210, "&gt;"&amp;$CF1183)+1+COUNTIF($CF$12:$CF1183, $CF1183)-1)</f>
        <v/>
      </c>
      <c r="CJ1183" s="19" t="str">
        <f t="shared" si="298"/>
        <v/>
      </c>
      <c r="CL1183" s="87" t="str">
        <f t="shared" si="299"/>
        <v/>
      </c>
    </row>
    <row r="1184" spans="1:90" x14ac:dyDescent="0.25">
      <c r="A1184" s="11" t="s">
        <v>0</v>
      </c>
      <c r="B1184" s="5"/>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7"/>
      <c r="AF1184" s="11" t="s">
        <v>0</v>
      </c>
      <c r="AG1184" s="12"/>
      <c r="AH1184" s="12"/>
      <c r="AI1184" s="12"/>
      <c r="AJ1184" s="12"/>
      <c r="AK1184" s="12"/>
      <c r="AL1184" s="12"/>
      <c r="AM1184" s="12"/>
      <c r="AN1184" s="12"/>
      <c r="AO1184" s="12"/>
      <c r="AP1184" s="12"/>
      <c r="AQ1184" s="12"/>
      <c r="AR1184" s="12"/>
      <c r="AS1184" s="12"/>
      <c r="AT1184" s="12"/>
      <c r="AU1184" s="12"/>
      <c r="AV1184" s="12"/>
      <c r="AW1184" s="12"/>
      <c r="AX1184" s="12"/>
      <c r="AY1184" s="12"/>
      <c r="AZ1184" s="37" t="str">
        <f t="shared" si="289"/>
        <v/>
      </c>
      <c r="BA1184" s="13" t="str" cm="1">
        <f t="array" ref="BA1184">IF(BA$10="", "", IF(IFERROR(INDEX($B1184:$AE1184, $BK1184, MATCH(BA$10, $B$11:$AE$11, 0)), "")="", "", IFERROR(VALUE(INDEX($B1184:$AE1184, $BK1184, MATCH(BA$10, $B$11:$AE$11, 0))), "")))</f>
        <v/>
      </c>
      <c r="BB1184" s="13" t="str" cm="1">
        <f t="array" ref="BB1184">IF(BB$10="", "", IF(IFERROR(INDEX($B1184:$AE1184, $BK1184, MATCH(BB$10, $B$11:$AE$11, 0)), "")="", "", IFERROR(VALUE(INDEX($B1184:$AE1184, $BK1184, MATCH(BB$10, $B$11:$AE$11, 0))), "")))</f>
        <v/>
      </c>
      <c r="BC1184" s="13" t="str" cm="1">
        <f t="array" ref="BC1184">IF(BC$10="", "", IF(IFERROR(INDEX($B1184:$AE1184, $BK1184, MATCH(BC$10, $B$11:$AE$11, 0)), "")="", "", IFERROR(VALUE(INDEX($B1184:$AE1184, $BK1184, MATCH(BC$10, $B$11:$AE$11, 0))), "")))</f>
        <v/>
      </c>
      <c r="BD1184" s="13" t="str" cm="1">
        <f t="array" ref="BD1184">IF(BD$10="", "", IF(IFERROR(INDEX($B1184:$AE1184, $BK1184, MATCH(BD$10, $B$11:$AE$11, 0)), "")="", "", IFERROR(VALUE(INDEX($B1184:$AE1184, $BK1184, MATCH(BD$10, $B$11:$AE$11, 0))), "")))</f>
        <v/>
      </c>
      <c r="BE1184" s="32" t="str" cm="1">
        <f t="array" ref="BE1184">IF(BE$10="", "", IF(IFERROR(INDEX($B1184:$AE1184, $BK1184, MATCH(BE$10, $B$11:$AE$11, 0)), "")="", "", IFERROR(VALUE(INDEX($B1184:$AE1184, $BK1184, MATCH(BE$10, $B$11:$AE$11, 0))), "")))</f>
        <v/>
      </c>
      <c r="BF1184" s="12"/>
      <c r="BG1184" s="44" t="str" cm="1">
        <f t="array" ref="BG1184">IF(BG$10="", "", IF(IFERROR(INDEX($B1184:$AE1184, $BK1184, MATCH(BG$10, $B$11:$AE$11, 0)), "")="", "", IFERROR(LEFT(INDEX($B1184:$AE1184, $BK1184, MATCH(BG$10, $B$11:$AE$11, 0)), 70), "")))</f>
        <v/>
      </c>
      <c r="BH1184" s="12"/>
      <c r="BI1184" s="44" t="str" cm="1">
        <f t="array" ref="BI1184">IF(BI$10="", "", IF(IFERROR(INDEX($B1184:$AE1184, $BK1184, MATCH(BI$10, $B$11:$AE$11, 0)), "")="", "", IFERROR(INDEX($B1184:$AE1184, $BK1184, MATCH(BI$10, $B$11:$AE$11, 0)), "")))</f>
        <v/>
      </c>
      <c r="BJ1184" s="12"/>
      <c r="BN1184" s="19" t="str" cm="1">
        <f t="array" ref="BN1184">IF($AZ$10="", "", IF(IFERROR(INDEX($B1184:$AE1184, $BK1184, MATCH($AZ$10, $B$11:$AE$11, 0)), "")="", "", IFERROR(INDEX($B1184:$AE1184, $BK1184, MATCH($AZ$10, $B$11:$AE$11, 0)), "")))</f>
        <v/>
      </c>
      <c r="BO1184" s="19" t="str">
        <f t="shared" si="290"/>
        <v/>
      </c>
      <c r="BP1184" s="19" t="str">
        <f t="shared" si="291"/>
        <v/>
      </c>
      <c r="BQ1184" s="19" t="str">
        <f t="shared" si="292"/>
        <v/>
      </c>
      <c r="BR1184" s="30" t="str">
        <f t="shared" si="293"/>
        <v/>
      </c>
      <c r="BS1184" s="19" t="str">
        <f t="shared" si="294"/>
        <v/>
      </c>
      <c r="BT1184" s="40" t="str" cm="1">
        <f t="array" ref="BT1184">IFERROR(DATE(INDEX($BQ1184:$BS1184, $BK1184, MATCH($BN$5, $BQ$10:$BS$10, 0)), INDEX($BQ1184:$BS1184, $BK1184, MATCH($BN$4, $BQ$10:$BS$10, 0)), INDEX($BQ1184:$BS1184, $BK1184, MATCH($BN$3, $BQ$10:$BS$10, 0))), "")</f>
        <v/>
      </c>
      <c r="BV1184" s="19" t="str">
        <f t="shared" si="295"/>
        <v/>
      </c>
      <c r="BX1184" s="19" t="str">
        <f t="shared" si="296"/>
        <v/>
      </c>
      <c r="BZ1184" s="30" t="str">
        <f t="shared" si="300"/>
        <v/>
      </c>
      <c r="CA1184" s="13" t="str">
        <f t="shared" si="301"/>
        <v/>
      </c>
      <c r="CB1184" s="13" t="str">
        <f t="shared" si="302"/>
        <v/>
      </c>
      <c r="CC1184" s="13" t="str">
        <f t="shared" si="303"/>
        <v/>
      </c>
      <c r="CD1184" s="32" t="str">
        <f t="shared" si="304"/>
        <v/>
      </c>
      <c r="CF1184" s="52" t="str">
        <f t="shared" si="297"/>
        <v/>
      </c>
      <c r="CH1184" s="19" t="str">
        <f>IF($CF1184="", "", COUNTIF($CF$12:$CF$1210, "&gt;"&amp;$CF1184)+1+COUNTIF($CF$12:$CF1184, $CF1184)-1)</f>
        <v/>
      </c>
      <c r="CJ1184" s="19" t="str">
        <f t="shared" si="298"/>
        <v/>
      </c>
      <c r="CL1184" s="87" t="str">
        <f t="shared" si="299"/>
        <v/>
      </c>
    </row>
    <row r="1185" spans="1:90" x14ac:dyDescent="0.25">
      <c r="A1185" s="11" t="s">
        <v>0</v>
      </c>
      <c r="B1185" s="5"/>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7"/>
      <c r="AF1185" s="11" t="s">
        <v>0</v>
      </c>
      <c r="AG1185" s="12"/>
      <c r="AH1185" s="12"/>
      <c r="AI1185" s="12"/>
      <c r="AJ1185" s="12"/>
      <c r="AK1185" s="12"/>
      <c r="AL1185" s="12"/>
      <c r="AM1185" s="12"/>
      <c r="AN1185" s="12"/>
      <c r="AO1185" s="12"/>
      <c r="AP1185" s="12"/>
      <c r="AQ1185" s="12"/>
      <c r="AR1185" s="12"/>
      <c r="AS1185" s="12"/>
      <c r="AT1185" s="12"/>
      <c r="AU1185" s="12"/>
      <c r="AV1185" s="12"/>
      <c r="AW1185" s="12"/>
      <c r="AX1185" s="12"/>
      <c r="AY1185" s="12"/>
      <c r="AZ1185" s="37" t="str">
        <f t="shared" si="289"/>
        <v/>
      </c>
      <c r="BA1185" s="13" t="str" cm="1">
        <f t="array" ref="BA1185">IF(BA$10="", "", IF(IFERROR(INDEX($B1185:$AE1185, $BK1185, MATCH(BA$10, $B$11:$AE$11, 0)), "")="", "", IFERROR(VALUE(INDEX($B1185:$AE1185, $BK1185, MATCH(BA$10, $B$11:$AE$11, 0))), "")))</f>
        <v/>
      </c>
      <c r="BB1185" s="13" t="str" cm="1">
        <f t="array" ref="BB1185">IF(BB$10="", "", IF(IFERROR(INDEX($B1185:$AE1185, $BK1185, MATCH(BB$10, $B$11:$AE$11, 0)), "")="", "", IFERROR(VALUE(INDEX($B1185:$AE1185, $BK1185, MATCH(BB$10, $B$11:$AE$11, 0))), "")))</f>
        <v/>
      </c>
      <c r="BC1185" s="13" t="str" cm="1">
        <f t="array" ref="BC1185">IF(BC$10="", "", IF(IFERROR(INDEX($B1185:$AE1185, $BK1185, MATCH(BC$10, $B$11:$AE$11, 0)), "")="", "", IFERROR(VALUE(INDEX($B1185:$AE1185, $BK1185, MATCH(BC$10, $B$11:$AE$11, 0))), "")))</f>
        <v/>
      </c>
      <c r="BD1185" s="13" t="str" cm="1">
        <f t="array" ref="BD1185">IF(BD$10="", "", IF(IFERROR(INDEX($B1185:$AE1185, $BK1185, MATCH(BD$10, $B$11:$AE$11, 0)), "")="", "", IFERROR(VALUE(INDEX($B1185:$AE1185, $BK1185, MATCH(BD$10, $B$11:$AE$11, 0))), "")))</f>
        <v/>
      </c>
      <c r="BE1185" s="32" t="str" cm="1">
        <f t="array" ref="BE1185">IF(BE$10="", "", IF(IFERROR(INDEX($B1185:$AE1185, $BK1185, MATCH(BE$10, $B$11:$AE$11, 0)), "")="", "", IFERROR(VALUE(INDEX($B1185:$AE1185, $BK1185, MATCH(BE$10, $B$11:$AE$11, 0))), "")))</f>
        <v/>
      </c>
      <c r="BF1185" s="12"/>
      <c r="BG1185" s="44" t="str" cm="1">
        <f t="array" ref="BG1185">IF(BG$10="", "", IF(IFERROR(INDEX($B1185:$AE1185, $BK1185, MATCH(BG$10, $B$11:$AE$11, 0)), "")="", "", IFERROR(LEFT(INDEX($B1185:$AE1185, $BK1185, MATCH(BG$10, $B$11:$AE$11, 0)), 70), "")))</f>
        <v/>
      </c>
      <c r="BH1185" s="12"/>
      <c r="BI1185" s="44" t="str" cm="1">
        <f t="array" ref="BI1185">IF(BI$10="", "", IF(IFERROR(INDEX($B1185:$AE1185, $BK1185, MATCH(BI$10, $B$11:$AE$11, 0)), "")="", "", IFERROR(INDEX($B1185:$AE1185, $BK1185, MATCH(BI$10, $B$11:$AE$11, 0)), "")))</f>
        <v/>
      </c>
      <c r="BJ1185" s="12"/>
      <c r="BN1185" s="19" t="str" cm="1">
        <f t="array" ref="BN1185">IF($AZ$10="", "", IF(IFERROR(INDEX($B1185:$AE1185, $BK1185, MATCH($AZ$10, $B$11:$AE$11, 0)), "")="", "", IFERROR(INDEX($B1185:$AE1185, $BK1185, MATCH($AZ$10, $B$11:$AE$11, 0)), "")))</f>
        <v/>
      </c>
      <c r="BO1185" s="19" t="str">
        <f t="shared" si="290"/>
        <v/>
      </c>
      <c r="BP1185" s="19" t="str">
        <f t="shared" si="291"/>
        <v/>
      </c>
      <c r="BQ1185" s="19" t="str">
        <f t="shared" si="292"/>
        <v/>
      </c>
      <c r="BR1185" s="30" t="str">
        <f t="shared" si="293"/>
        <v/>
      </c>
      <c r="BS1185" s="19" t="str">
        <f t="shared" si="294"/>
        <v/>
      </c>
      <c r="BT1185" s="40" t="str" cm="1">
        <f t="array" ref="BT1185">IFERROR(DATE(INDEX($BQ1185:$BS1185, $BK1185, MATCH($BN$5, $BQ$10:$BS$10, 0)), INDEX($BQ1185:$BS1185, $BK1185, MATCH($BN$4, $BQ$10:$BS$10, 0)), INDEX($BQ1185:$BS1185, $BK1185, MATCH($BN$3, $BQ$10:$BS$10, 0))), "")</f>
        <v/>
      </c>
      <c r="BV1185" s="19" t="str">
        <f t="shared" si="295"/>
        <v/>
      </c>
      <c r="BX1185" s="19" t="str">
        <f t="shared" si="296"/>
        <v/>
      </c>
      <c r="BZ1185" s="30" t="str">
        <f t="shared" si="300"/>
        <v/>
      </c>
      <c r="CA1185" s="13" t="str">
        <f t="shared" si="301"/>
        <v/>
      </c>
      <c r="CB1185" s="13" t="str">
        <f t="shared" si="302"/>
        <v/>
      </c>
      <c r="CC1185" s="13" t="str">
        <f t="shared" si="303"/>
        <v/>
      </c>
      <c r="CD1185" s="32" t="str">
        <f t="shared" si="304"/>
        <v/>
      </c>
      <c r="CF1185" s="52" t="str">
        <f t="shared" si="297"/>
        <v/>
      </c>
      <c r="CH1185" s="19" t="str">
        <f>IF($CF1185="", "", COUNTIF($CF$12:$CF$1210, "&gt;"&amp;$CF1185)+1+COUNTIF($CF$12:$CF1185, $CF1185)-1)</f>
        <v/>
      </c>
      <c r="CJ1185" s="19" t="str">
        <f t="shared" si="298"/>
        <v/>
      </c>
      <c r="CL1185" s="87" t="str">
        <f t="shared" si="299"/>
        <v/>
      </c>
    </row>
    <row r="1186" spans="1:90" x14ac:dyDescent="0.25">
      <c r="A1186" s="11" t="s">
        <v>0</v>
      </c>
      <c r="B1186" s="5"/>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7"/>
      <c r="AF1186" s="11" t="s">
        <v>0</v>
      </c>
      <c r="AG1186" s="12"/>
      <c r="AH1186" s="12"/>
      <c r="AI1186" s="12"/>
      <c r="AJ1186" s="12"/>
      <c r="AK1186" s="12"/>
      <c r="AL1186" s="12"/>
      <c r="AM1186" s="12"/>
      <c r="AN1186" s="12"/>
      <c r="AO1186" s="12"/>
      <c r="AP1186" s="12"/>
      <c r="AQ1186" s="12"/>
      <c r="AR1186" s="12"/>
      <c r="AS1186" s="12"/>
      <c r="AT1186" s="12"/>
      <c r="AU1186" s="12"/>
      <c r="AV1186" s="12"/>
      <c r="AW1186" s="12"/>
      <c r="AX1186" s="12"/>
      <c r="AY1186" s="12"/>
      <c r="AZ1186" s="37" t="str">
        <f t="shared" si="289"/>
        <v/>
      </c>
      <c r="BA1186" s="13" t="str" cm="1">
        <f t="array" ref="BA1186">IF(BA$10="", "", IF(IFERROR(INDEX($B1186:$AE1186, $BK1186, MATCH(BA$10, $B$11:$AE$11, 0)), "")="", "", IFERROR(VALUE(INDEX($B1186:$AE1186, $BK1186, MATCH(BA$10, $B$11:$AE$11, 0))), "")))</f>
        <v/>
      </c>
      <c r="BB1186" s="13" t="str" cm="1">
        <f t="array" ref="BB1186">IF(BB$10="", "", IF(IFERROR(INDEX($B1186:$AE1186, $BK1186, MATCH(BB$10, $B$11:$AE$11, 0)), "")="", "", IFERROR(VALUE(INDEX($B1186:$AE1186, $BK1186, MATCH(BB$10, $B$11:$AE$11, 0))), "")))</f>
        <v/>
      </c>
      <c r="BC1186" s="13" t="str" cm="1">
        <f t="array" ref="BC1186">IF(BC$10="", "", IF(IFERROR(INDEX($B1186:$AE1186, $BK1186, MATCH(BC$10, $B$11:$AE$11, 0)), "")="", "", IFERROR(VALUE(INDEX($B1186:$AE1186, $BK1186, MATCH(BC$10, $B$11:$AE$11, 0))), "")))</f>
        <v/>
      </c>
      <c r="BD1186" s="13" t="str" cm="1">
        <f t="array" ref="BD1186">IF(BD$10="", "", IF(IFERROR(INDEX($B1186:$AE1186, $BK1186, MATCH(BD$10, $B$11:$AE$11, 0)), "")="", "", IFERROR(VALUE(INDEX($B1186:$AE1186, $BK1186, MATCH(BD$10, $B$11:$AE$11, 0))), "")))</f>
        <v/>
      </c>
      <c r="BE1186" s="32" t="str" cm="1">
        <f t="array" ref="BE1186">IF(BE$10="", "", IF(IFERROR(INDEX($B1186:$AE1186, $BK1186, MATCH(BE$10, $B$11:$AE$11, 0)), "")="", "", IFERROR(VALUE(INDEX($B1186:$AE1186, $BK1186, MATCH(BE$10, $B$11:$AE$11, 0))), "")))</f>
        <v/>
      </c>
      <c r="BF1186" s="12"/>
      <c r="BG1186" s="44" t="str" cm="1">
        <f t="array" ref="BG1186">IF(BG$10="", "", IF(IFERROR(INDEX($B1186:$AE1186, $BK1186, MATCH(BG$10, $B$11:$AE$11, 0)), "")="", "", IFERROR(LEFT(INDEX($B1186:$AE1186, $BK1186, MATCH(BG$10, $B$11:$AE$11, 0)), 70), "")))</f>
        <v/>
      </c>
      <c r="BH1186" s="12"/>
      <c r="BI1186" s="44" t="str" cm="1">
        <f t="array" ref="BI1186">IF(BI$10="", "", IF(IFERROR(INDEX($B1186:$AE1186, $BK1186, MATCH(BI$10, $B$11:$AE$11, 0)), "")="", "", IFERROR(INDEX($B1186:$AE1186, $BK1186, MATCH(BI$10, $B$11:$AE$11, 0)), "")))</f>
        <v/>
      </c>
      <c r="BJ1186" s="12"/>
      <c r="BN1186" s="19" t="str" cm="1">
        <f t="array" ref="BN1186">IF($AZ$10="", "", IF(IFERROR(INDEX($B1186:$AE1186, $BK1186, MATCH($AZ$10, $B$11:$AE$11, 0)), "")="", "", IFERROR(INDEX($B1186:$AE1186, $BK1186, MATCH($AZ$10, $B$11:$AE$11, 0)), "")))</f>
        <v/>
      </c>
      <c r="BO1186" s="19" t="str">
        <f t="shared" si="290"/>
        <v/>
      </c>
      <c r="BP1186" s="19" t="str">
        <f t="shared" si="291"/>
        <v/>
      </c>
      <c r="BQ1186" s="19" t="str">
        <f t="shared" si="292"/>
        <v/>
      </c>
      <c r="BR1186" s="30" t="str">
        <f t="shared" si="293"/>
        <v/>
      </c>
      <c r="BS1186" s="19" t="str">
        <f t="shared" si="294"/>
        <v/>
      </c>
      <c r="BT1186" s="40" t="str" cm="1">
        <f t="array" ref="BT1186">IFERROR(DATE(INDEX($BQ1186:$BS1186, $BK1186, MATCH($BN$5, $BQ$10:$BS$10, 0)), INDEX($BQ1186:$BS1186, $BK1186, MATCH($BN$4, $BQ$10:$BS$10, 0)), INDEX($BQ1186:$BS1186, $BK1186, MATCH($BN$3, $BQ$10:$BS$10, 0))), "")</f>
        <v/>
      </c>
      <c r="BV1186" s="19" t="str">
        <f t="shared" si="295"/>
        <v/>
      </c>
      <c r="BX1186" s="19" t="str">
        <f t="shared" si="296"/>
        <v/>
      </c>
      <c r="BZ1186" s="30" t="str">
        <f t="shared" si="300"/>
        <v/>
      </c>
      <c r="CA1186" s="13" t="str">
        <f t="shared" si="301"/>
        <v/>
      </c>
      <c r="CB1186" s="13" t="str">
        <f t="shared" si="302"/>
        <v/>
      </c>
      <c r="CC1186" s="13" t="str">
        <f t="shared" si="303"/>
        <v/>
      </c>
      <c r="CD1186" s="32" t="str">
        <f t="shared" si="304"/>
        <v/>
      </c>
      <c r="CF1186" s="52" t="str">
        <f t="shared" si="297"/>
        <v/>
      </c>
      <c r="CH1186" s="19" t="str">
        <f>IF($CF1186="", "", COUNTIF($CF$12:$CF$1210, "&gt;"&amp;$CF1186)+1+COUNTIF($CF$12:$CF1186, $CF1186)-1)</f>
        <v/>
      </c>
      <c r="CJ1186" s="19" t="str">
        <f t="shared" si="298"/>
        <v/>
      </c>
      <c r="CL1186" s="87" t="str">
        <f t="shared" si="299"/>
        <v/>
      </c>
    </row>
    <row r="1187" spans="1:90" x14ac:dyDescent="0.25">
      <c r="A1187" s="11" t="s">
        <v>0</v>
      </c>
      <c r="B1187" s="5"/>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7"/>
      <c r="AF1187" s="11" t="s">
        <v>0</v>
      </c>
      <c r="AG1187" s="12"/>
      <c r="AH1187" s="12"/>
      <c r="AI1187" s="12"/>
      <c r="AJ1187" s="12"/>
      <c r="AK1187" s="12"/>
      <c r="AL1187" s="12"/>
      <c r="AM1187" s="12"/>
      <c r="AN1187" s="12"/>
      <c r="AO1187" s="12"/>
      <c r="AP1187" s="12"/>
      <c r="AQ1187" s="12"/>
      <c r="AR1187" s="12"/>
      <c r="AS1187" s="12"/>
      <c r="AT1187" s="12"/>
      <c r="AU1187" s="12"/>
      <c r="AV1187" s="12"/>
      <c r="AW1187" s="12"/>
      <c r="AX1187" s="12"/>
      <c r="AY1187" s="12"/>
      <c r="AZ1187" s="37" t="str">
        <f t="shared" si="289"/>
        <v/>
      </c>
      <c r="BA1187" s="13" t="str" cm="1">
        <f t="array" ref="BA1187">IF(BA$10="", "", IF(IFERROR(INDEX($B1187:$AE1187, $BK1187, MATCH(BA$10, $B$11:$AE$11, 0)), "")="", "", IFERROR(VALUE(INDEX($B1187:$AE1187, $BK1187, MATCH(BA$10, $B$11:$AE$11, 0))), "")))</f>
        <v/>
      </c>
      <c r="BB1187" s="13" t="str" cm="1">
        <f t="array" ref="BB1187">IF(BB$10="", "", IF(IFERROR(INDEX($B1187:$AE1187, $BK1187, MATCH(BB$10, $B$11:$AE$11, 0)), "")="", "", IFERROR(VALUE(INDEX($B1187:$AE1187, $BK1187, MATCH(BB$10, $B$11:$AE$11, 0))), "")))</f>
        <v/>
      </c>
      <c r="BC1187" s="13" t="str" cm="1">
        <f t="array" ref="BC1187">IF(BC$10="", "", IF(IFERROR(INDEX($B1187:$AE1187, $BK1187, MATCH(BC$10, $B$11:$AE$11, 0)), "")="", "", IFERROR(VALUE(INDEX($B1187:$AE1187, $BK1187, MATCH(BC$10, $B$11:$AE$11, 0))), "")))</f>
        <v/>
      </c>
      <c r="BD1187" s="13" t="str" cm="1">
        <f t="array" ref="BD1187">IF(BD$10="", "", IF(IFERROR(INDEX($B1187:$AE1187, $BK1187, MATCH(BD$10, $B$11:$AE$11, 0)), "")="", "", IFERROR(VALUE(INDEX($B1187:$AE1187, $BK1187, MATCH(BD$10, $B$11:$AE$11, 0))), "")))</f>
        <v/>
      </c>
      <c r="BE1187" s="32" t="str" cm="1">
        <f t="array" ref="BE1187">IF(BE$10="", "", IF(IFERROR(INDEX($B1187:$AE1187, $BK1187, MATCH(BE$10, $B$11:$AE$11, 0)), "")="", "", IFERROR(VALUE(INDEX($B1187:$AE1187, $BK1187, MATCH(BE$10, $B$11:$AE$11, 0))), "")))</f>
        <v/>
      </c>
      <c r="BF1187" s="12"/>
      <c r="BG1187" s="44" t="str" cm="1">
        <f t="array" ref="BG1187">IF(BG$10="", "", IF(IFERROR(INDEX($B1187:$AE1187, $BK1187, MATCH(BG$10, $B$11:$AE$11, 0)), "")="", "", IFERROR(LEFT(INDEX($B1187:$AE1187, $BK1187, MATCH(BG$10, $B$11:$AE$11, 0)), 70), "")))</f>
        <v/>
      </c>
      <c r="BH1187" s="12"/>
      <c r="BI1187" s="44" t="str" cm="1">
        <f t="array" ref="BI1187">IF(BI$10="", "", IF(IFERROR(INDEX($B1187:$AE1187, $BK1187, MATCH(BI$10, $B$11:$AE$11, 0)), "")="", "", IFERROR(INDEX($B1187:$AE1187, $BK1187, MATCH(BI$10, $B$11:$AE$11, 0)), "")))</f>
        <v/>
      </c>
      <c r="BJ1187" s="12"/>
      <c r="BN1187" s="19" t="str" cm="1">
        <f t="array" ref="BN1187">IF($AZ$10="", "", IF(IFERROR(INDEX($B1187:$AE1187, $BK1187, MATCH($AZ$10, $B$11:$AE$11, 0)), "")="", "", IFERROR(INDEX($B1187:$AE1187, $BK1187, MATCH($AZ$10, $B$11:$AE$11, 0)), "")))</f>
        <v/>
      </c>
      <c r="BO1187" s="19" t="str">
        <f t="shared" si="290"/>
        <v/>
      </c>
      <c r="BP1187" s="19" t="str">
        <f t="shared" si="291"/>
        <v/>
      </c>
      <c r="BQ1187" s="19" t="str">
        <f t="shared" si="292"/>
        <v/>
      </c>
      <c r="BR1187" s="30" t="str">
        <f t="shared" si="293"/>
        <v/>
      </c>
      <c r="BS1187" s="19" t="str">
        <f t="shared" si="294"/>
        <v/>
      </c>
      <c r="BT1187" s="40" t="str" cm="1">
        <f t="array" ref="BT1187">IFERROR(DATE(INDEX($BQ1187:$BS1187, $BK1187, MATCH($BN$5, $BQ$10:$BS$10, 0)), INDEX($BQ1187:$BS1187, $BK1187, MATCH($BN$4, $BQ$10:$BS$10, 0)), INDEX($BQ1187:$BS1187, $BK1187, MATCH($BN$3, $BQ$10:$BS$10, 0))), "")</f>
        <v/>
      </c>
      <c r="BV1187" s="19" t="str">
        <f t="shared" si="295"/>
        <v/>
      </c>
      <c r="BX1187" s="19" t="str">
        <f t="shared" si="296"/>
        <v/>
      </c>
      <c r="BZ1187" s="30" t="str">
        <f t="shared" si="300"/>
        <v/>
      </c>
      <c r="CA1187" s="13" t="str">
        <f t="shared" si="301"/>
        <v/>
      </c>
      <c r="CB1187" s="13" t="str">
        <f t="shared" si="302"/>
        <v/>
      </c>
      <c r="CC1187" s="13" t="str">
        <f t="shared" si="303"/>
        <v/>
      </c>
      <c r="CD1187" s="32" t="str">
        <f t="shared" si="304"/>
        <v/>
      </c>
      <c r="CF1187" s="52" t="str">
        <f t="shared" si="297"/>
        <v/>
      </c>
      <c r="CH1187" s="19" t="str">
        <f>IF($CF1187="", "", COUNTIF($CF$12:$CF$1210, "&gt;"&amp;$CF1187)+1+COUNTIF($CF$12:$CF1187, $CF1187)-1)</f>
        <v/>
      </c>
      <c r="CJ1187" s="19" t="str">
        <f t="shared" si="298"/>
        <v/>
      </c>
      <c r="CL1187" s="87" t="str">
        <f t="shared" si="299"/>
        <v/>
      </c>
    </row>
    <row r="1188" spans="1:90" x14ac:dyDescent="0.25">
      <c r="A1188" s="11" t="s">
        <v>0</v>
      </c>
      <c r="B1188" s="5"/>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7"/>
      <c r="AF1188" s="11" t="s">
        <v>0</v>
      </c>
      <c r="AG1188" s="12"/>
      <c r="AH1188" s="12"/>
      <c r="AI1188" s="12"/>
      <c r="AJ1188" s="12"/>
      <c r="AK1188" s="12"/>
      <c r="AL1188" s="12"/>
      <c r="AM1188" s="12"/>
      <c r="AN1188" s="12"/>
      <c r="AO1188" s="12"/>
      <c r="AP1188" s="12"/>
      <c r="AQ1188" s="12"/>
      <c r="AR1188" s="12"/>
      <c r="AS1188" s="12"/>
      <c r="AT1188" s="12"/>
      <c r="AU1188" s="12"/>
      <c r="AV1188" s="12"/>
      <c r="AW1188" s="12"/>
      <c r="AX1188" s="12"/>
      <c r="AY1188" s="12"/>
      <c r="AZ1188" s="37" t="str">
        <f t="shared" si="289"/>
        <v/>
      </c>
      <c r="BA1188" s="13" t="str" cm="1">
        <f t="array" ref="BA1188">IF(BA$10="", "", IF(IFERROR(INDEX($B1188:$AE1188, $BK1188, MATCH(BA$10, $B$11:$AE$11, 0)), "")="", "", IFERROR(VALUE(INDEX($B1188:$AE1188, $BK1188, MATCH(BA$10, $B$11:$AE$11, 0))), "")))</f>
        <v/>
      </c>
      <c r="BB1188" s="13" t="str" cm="1">
        <f t="array" ref="BB1188">IF(BB$10="", "", IF(IFERROR(INDEX($B1188:$AE1188, $BK1188, MATCH(BB$10, $B$11:$AE$11, 0)), "")="", "", IFERROR(VALUE(INDEX($B1188:$AE1188, $BK1188, MATCH(BB$10, $B$11:$AE$11, 0))), "")))</f>
        <v/>
      </c>
      <c r="BC1188" s="13" t="str" cm="1">
        <f t="array" ref="BC1188">IF(BC$10="", "", IF(IFERROR(INDEX($B1188:$AE1188, $BK1188, MATCH(BC$10, $B$11:$AE$11, 0)), "")="", "", IFERROR(VALUE(INDEX($B1188:$AE1188, $BK1188, MATCH(BC$10, $B$11:$AE$11, 0))), "")))</f>
        <v/>
      </c>
      <c r="BD1188" s="13" t="str" cm="1">
        <f t="array" ref="BD1188">IF(BD$10="", "", IF(IFERROR(INDEX($B1188:$AE1188, $BK1188, MATCH(BD$10, $B$11:$AE$11, 0)), "")="", "", IFERROR(VALUE(INDEX($B1188:$AE1188, $BK1188, MATCH(BD$10, $B$11:$AE$11, 0))), "")))</f>
        <v/>
      </c>
      <c r="BE1188" s="32" t="str" cm="1">
        <f t="array" ref="BE1188">IF(BE$10="", "", IF(IFERROR(INDEX($B1188:$AE1188, $BK1188, MATCH(BE$10, $B$11:$AE$11, 0)), "")="", "", IFERROR(VALUE(INDEX($B1188:$AE1188, $BK1188, MATCH(BE$10, $B$11:$AE$11, 0))), "")))</f>
        <v/>
      </c>
      <c r="BF1188" s="12"/>
      <c r="BG1188" s="44" t="str" cm="1">
        <f t="array" ref="BG1188">IF(BG$10="", "", IF(IFERROR(INDEX($B1188:$AE1188, $BK1188, MATCH(BG$10, $B$11:$AE$11, 0)), "")="", "", IFERROR(LEFT(INDEX($B1188:$AE1188, $BK1188, MATCH(BG$10, $B$11:$AE$11, 0)), 70), "")))</f>
        <v/>
      </c>
      <c r="BH1188" s="12"/>
      <c r="BI1188" s="44" t="str" cm="1">
        <f t="array" ref="BI1188">IF(BI$10="", "", IF(IFERROR(INDEX($B1188:$AE1188, $BK1188, MATCH(BI$10, $B$11:$AE$11, 0)), "")="", "", IFERROR(INDEX($B1188:$AE1188, $BK1188, MATCH(BI$10, $B$11:$AE$11, 0)), "")))</f>
        <v/>
      </c>
      <c r="BJ1188" s="12"/>
      <c r="BN1188" s="19" t="str" cm="1">
        <f t="array" ref="BN1188">IF($AZ$10="", "", IF(IFERROR(INDEX($B1188:$AE1188, $BK1188, MATCH($AZ$10, $B$11:$AE$11, 0)), "")="", "", IFERROR(INDEX($B1188:$AE1188, $BK1188, MATCH($AZ$10, $B$11:$AE$11, 0)), "")))</f>
        <v/>
      </c>
      <c r="BO1188" s="19" t="str">
        <f t="shared" si="290"/>
        <v/>
      </c>
      <c r="BP1188" s="19" t="str">
        <f t="shared" si="291"/>
        <v/>
      </c>
      <c r="BQ1188" s="19" t="str">
        <f t="shared" si="292"/>
        <v/>
      </c>
      <c r="BR1188" s="30" t="str">
        <f t="shared" si="293"/>
        <v/>
      </c>
      <c r="BS1188" s="19" t="str">
        <f t="shared" si="294"/>
        <v/>
      </c>
      <c r="BT1188" s="40" t="str" cm="1">
        <f t="array" ref="BT1188">IFERROR(DATE(INDEX($BQ1188:$BS1188, $BK1188, MATCH($BN$5, $BQ$10:$BS$10, 0)), INDEX($BQ1188:$BS1188, $BK1188, MATCH($BN$4, $BQ$10:$BS$10, 0)), INDEX($BQ1188:$BS1188, $BK1188, MATCH($BN$3, $BQ$10:$BS$10, 0))), "")</f>
        <v/>
      </c>
      <c r="BV1188" s="19" t="str">
        <f t="shared" si="295"/>
        <v/>
      </c>
      <c r="BX1188" s="19" t="str">
        <f t="shared" si="296"/>
        <v/>
      </c>
      <c r="BZ1188" s="30" t="str">
        <f t="shared" si="300"/>
        <v/>
      </c>
      <c r="CA1188" s="13" t="str">
        <f t="shared" si="301"/>
        <v/>
      </c>
      <c r="CB1188" s="13" t="str">
        <f t="shared" si="302"/>
        <v/>
      </c>
      <c r="CC1188" s="13" t="str">
        <f t="shared" si="303"/>
        <v/>
      </c>
      <c r="CD1188" s="32" t="str">
        <f t="shared" si="304"/>
        <v/>
      </c>
      <c r="CF1188" s="52" t="str">
        <f t="shared" si="297"/>
        <v/>
      </c>
      <c r="CH1188" s="19" t="str">
        <f>IF($CF1188="", "", COUNTIF($CF$12:$CF$1210, "&gt;"&amp;$CF1188)+1+COUNTIF($CF$12:$CF1188, $CF1188)-1)</f>
        <v/>
      </c>
      <c r="CJ1188" s="19" t="str">
        <f t="shared" si="298"/>
        <v/>
      </c>
      <c r="CL1188" s="87" t="str">
        <f t="shared" si="299"/>
        <v/>
      </c>
    </row>
    <row r="1189" spans="1:90" x14ac:dyDescent="0.25">
      <c r="A1189" s="11" t="s">
        <v>0</v>
      </c>
      <c r="B1189" s="5"/>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7"/>
      <c r="AF1189" s="11" t="s">
        <v>0</v>
      </c>
      <c r="AG1189" s="12"/>
      <c r="AH1189" s="12"/>
      <c r="AI1189" s="12"/>
      <c r="AJ1189" s="12"/>
      <c r="AK1189" s="12"/>
      <c r="AL1189" s="12"/>
      <c r="AM1189" s="12"/>
      <c r="AN1189" s="12"/>
      <c r="AO1189" s="12"/>
      <c r="AP1189" s="12"/>
      <c r="AQ1189" s="12"/>
      <c r="AR1189" s="12"/>
      <c r="AS1189" s="12"/>
      <c r="AT1189" s="12"/>
      <c r="AU1189" s="12"/>
      <c r="AV1189" s="12"/>
      <c r="AW1189" s="12"/>
      <c r="AX1189" s="12"/>
      <c r="AY1189" s="12"/>
      <c r="AZ1189" s="37" t="str">
        <f t="shared" si="289"/>
        <v/>
      </c>
      <c r="BA1189" s="13" t="str" cm="1">
        <f t="array" ref="BA1189">IF(BA$10="", "", IF(IFERROR(INDEX($B1189:$AE1189, $BK1189, MATCH(BA$10, $B$11:$AE$11, 0)), "")="", "", IFERROR(VALUE(INDEX($B1189:$AE1189, $BK1189, MATCH(BA$10, $B$11:$AE$11, 0))), "")))</f>
        <v/>
      </c>
      <c r="BB1189" s="13" t="str" cm="1">
        <f t="array" ref="BB1189">IF(BB$10="", "", IF(IFERROR(INDEX($B1189:$AE1189, $BK1189, MATCH(BB$10, $B$11:$AE$11, 0)), "")="", "", IFERROR(VALUE(INDEX($B1189:$AE1189, $BK1189, MATCH(BB$10, $B$11:$AE$11, 0))), "")))</f>
        <v/>
      </c>
      <c r="BC1189" s="13" t="str" cm="1">
        <f t="array" ref="BC1189">IF(BC$10="", "", IF(IFERROR(INDEX($B1189:$AE1189, $BK1189, MATCH(BC$10, $B$11:$AE$11, 0)), "")="", "", IFERROR(VALUE(INDEX($B1189:$AE1189, $BK1189, MATCH(BC$10, $B$11:$AE$11, 0))), "")))</f>
        <v/>
      </c>
      <c r="BD1189" s="13" t="str" cm="1">
        <f t="array" ref="BD1189">IF(BD$10="", "", IF(IFERROR(INDEX($B1189:$AE1189, $BK1189, MATCH(BD$10, $B$11:$AE$11, 0)), "")="", "", IFERROR(VALUE(INDEX($B1189:$AE1189, $BK1189, MATCH(BD$10, $B$11:$AE$11, 0))), "")))</f>
        <v/>
      </c>
      <c r="BE1189" s="32" t="str" cm="1">
        <f t="array" ref="BE1189">IF(BE$10="", "", IF(IFERROR(INDEX($B1189:$AE1189, $BK1189, MATCH(BE$10, $B$11:$AE$11, 0)), "")="", "", IFERROR(VALUE(INDEX($B1189:$AE1189, $BK1189, MATCH(BE$10, $B$11:$AE$11, 0))), "")))</f>
        <v/>
      </c>
      <c r="BF1189" s="12"/>
      <c r="BG1189" s="44" t="str" cm="1">
        <f t="array" ref="BG1189">IF(BG$10="", "", IF(IFERROR(INDEX($B1189:$AE1189, $BK1189, MATCH(BG$10, $B$11:$AE$11, 0)), "")="", "", IFERROR(LEFT(INDEX($B1189:$AE1189, $BK1189, MATCH(BG$10, $B$11:$AE$11, 0)), 70), "")))</f>
        <v/>
      </c>
      <c r="BH1189" s="12"/>
      <c r="BI1189" s="44" t="str" cm="1">
        <f t="array" ref="BI1189">IF(BI$10="", "", IF(IFERROR(INDEX($B1189:$AE1189, $BK1189, MATCH(BI$10, $B$11:$AE$11, 0)), "")="", "", IFERROR(INDEX($B1189:$AE1189, $BK1189, MATCH(BI$10, $B$11:$AE$11, 0)), "")))</f>
        <v/>
      </c>
      <c r="BJ1189" s="12"/>
      <c r="BN1189" s="19" t="str" cm="1">
        <f t="array" ref="BN1189">IF($AZ$10="", "", IF(IFERROR(INDEX($B1189:$AE1189, $BK1189, MATCH($AZ$10, $B$11:$AE$11, 0)), "")="", "", IFERROR(INDEX($B1189:$AE1189, $BK1189, MATCH($AZ$10, $B$11:$AE$11, 0)), "")))</f>
        <v/>
      </c>
      <c r="BO1189" s="19" t="str">
        <f t="shared" si="290"/>
        <v/>
      </c>
      <c r="BP1189" s="19" t="str">
        <f t="shared" si="291"/>
        <v/>
      </c>
      <c r="BQ1189" s="19" t="str">
        <f t="shared" si="292"/>
        <v/>
      </c>
      <c r="BR1189" s="30" t="str">
        <f t="shared" si="293"/>
        <v/>
      </c>
      <c r="BS1189" s="19" t="str">
        <f t="shared" si="294"/>
        <v/>
      </c>
      <c r="BT1189" s="40" t="str" cm="1">
        <f t="array" ref="BT1189">IFERROR(DATE(INDEX($BQ1189:$BS1189, $BK1189, MATCH($BN$5, $BQ$10:$BS$10, 0)), INDEX($BQ1189:$BS1189, $BK1189, MATCH($BN$4, $BQ$10:$BS$10, 0)), INDEX($BQ1189:$BS1189, $BK1189, MATCH($BN$3, $BQ$10:$BS$10, 0))), "")</f>
        <v/>
      </c>
      <c r="BV1189" s="19" t="str">
        <f t="shared" si="295"/>
        <v/>
      </c>
      <c r="BX1189" s="19" t="str">
        <f t="shared" si="296"/>
        <v/>
      </c>
      <c r="BZ1189" s="30" t="str">
        <f t="shared" si="300"/>
        <v/>
      </c>
      <c r="CA1189" s="13" t="str">
        <f t="shared" si="301"/>
        <v/>
      </c>
      <c r="CB1189" s="13" t="str">
        <f t="shared" si="302"/>
        <v/>
      </c>
      <c r="CC1189" s="13" t="str">
        <f t="shared" si="303"/>
        <v/>
      </c>
      <c r="CD1189" s="32" t="str">
        <f t="shared" si="304"/>
        <v/>
      </c>
      <c r="CF1189" s="52" t="str">
        <f t="shared" si="297"/>
        <v/>
      </c>
      <c r="CH1189" s="19" t="str">
        <f>IF($CF1189="", "", COUNTIF($CF$12:$CF$1210, "&gt;"&amp;$CF1189)+1+COUNTIF($CF$12:$CF1189, $CF1189)-1)</f>
        <v/>
      </c>
      <c r="CJ1189" s="19" t="str">
        <f t="shared" si="298"/>
        <v/>
      </c>
      <c r="CL1189" s="87" t="str">
        <f t="shared" si="299"/>
        <v/>
      </c>
    </row>
    <row r="1190" spans="1:90" x14ac:dyDescent="0.25">
      <c r="A1190" s="11" t="s">
        <v>0</v>
      </c>
      <c r="B1190" s="5"/>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7"/>
      <c r="AF1190" s="11" t="s">
        <v>0</v>
      </c>
      <c r="AG1190" s="12"/>
      <c r="AH1190" s="12"/>
      <c r="AI1190" s="12"/>
      <c r="AJ1190" s="12"/>
      <c r="AK1190" s="12"/>
      <c r="AL1190" s="12"/>
      <c r="AM1190" s="12"/>
      <c r="AN1190" s="12"/>
      <c r="AO1190" s="12"/>
      <c r="AP1190" s="12"/>
      <c r="AQ1190" s="12"/>
      <c r="AR1190" s="12"/>
      <c r="AS1190" s="12"/>
      <c r="AT1190" s="12"/>
      <c r="AU1190" s="12"/>
      <c r="AV1190" s="12"/>
      <c r="AW1190" s="12"/>
      <c r="AX1190" s="12"/>
      <c r="AY1190" s="12"/>
      <c r="AZ1190" s="37" t="str">
        <f t="shared" si="289"/>
        <v/>
      </c>
      <c r="BA1190" s="13" t="str" cm="1">
        <f t="array" ref="BA1190">IF(BA$10="", "", IF(IFERROR(INDEX($B1190:$AE1190, $BK1190, MATCH(BA$10, $B$11:$AE$11, 0)), "")="", "", IFERROR(VALUE(INDEX($B1190:$AE1190, $BK1190, MATCH(BA$10, $B$11:$AE$11, 0))), "")))</f>
        <v/>
      </c>
      <c r="BB1190" s="13" t="str" cm="1">
        <f t="array" ref="BB1190">IF(BB$10="", "", IF(IFERROR(INDEX($B1190:$AE1190, $BK1190, MATCH(BB$10, $B$11:$AE$11, 0)), "")="", "", IFERROR(VALUE(INDEX($B1190:$AE1190, $BK1190, MATCH(BB$10, $B$11:$AE$11, 0))), "")))</f>
        <v/>
      </c>
      <c r="BC1190" s="13" t="str" cm="1">
        <f t="array" ref="BC1190">IF(BC$10="", "", IF(IFERROR(INDEX($B1190:$AE1190, $BK1190, MATCH(BC$10, $B$11:$AE$11, 0)), "")="", "", IFERROR(VALUE(INDEX($B1190:$AE1190, $BK1190, MATCH(BC$10, $B$11:$AE$11, 0))), "")))</f>
        <v/>
      </c>
      <c r="BD1190" s="13" t="str" cm="1">
        <f t="array" ref="BD1190">IF(BD$10="", "", IF(IFERROR(INDEX($B1190:$AE1190, $BK1190, MATCH(BD$10, $B$11:$AE$11, 0)), "")="", "", IFERROR(VALUE(INDEX($B1190:$AE1190, $BK1190, MATCH(BD$10, $B$11:$AE$11, 0))), "")))</f>
        <v/>
      </c>
      <c r="BE1190" s="32" t="str" cm="1">
        <f t="array" ref="BE1190">IF(BE$10="", "", IF(IFERROR(INDEX($B1190:$AE1190, $BK1190, MATCH(BE$10, $B$11:$AE$11, 0)), "")="", "", IFERROR(VALUE(INDEX($B1190:$AE1190, $BK1190, MATCH(BE$10, $B$11:$AE$11, 0))), "")))</f>
        <v/>
      </c>
      <c r="BF1190" s="12"/>
      <c r="BG1190" s="44" t="str" cm="1">
        <f t="array" ref="BG1190">IF(BG$10="", "", IF(IFERROR(INDEX($B1190:$AE1190, $BK1190, MATCH(BG$10, $B$11:$AE$11, 0)), "")="", "", IFERROR(LEFT(INDEX($B1190:$AE1190, $BK1190, MATCH(BG$10, $B$11:$AE$11, 0)), 70), "")))</f>
        <v/>
      </c>
      <c r="BH1190" s="12"/>
      <c r="BI1190" s="44" t="str" cm="1">
        <f t="array" ref="BI1190">IF(BI$10="", "", IF(IFERROR(INDEX($B1190:$AE1190, $BK1190, MATCH(BI$10, $B$11:$AE$11, 0)), "")="", "", IFERROR(INDEX($B1190:$AE1190, $BK1190, MATCH(BI$10, $B$11:$AE$11, 0)), "")))</f>
        <v/>
      </c>
      <c r="BJ1190" s="12"/>
      <c r="BN1190" s="19" t="str" cm="1">
        <f t="array" ref="BN1190">IF($AZ$10="", "", IF(IFERROR(INDEX($B1190:$AE1190, $BK1190, MATCH($AZ$10, $B$11:$AE$11, 0)), "")="", "", IFERROR(INDEX($B1190:$AE1190, $BK1190, MATCH($AZ$10, $B$11:$AE$11, 0)), "")))</f>
        <v/>
      </c>
      <c r="BO1190" s="19" t="str">
        <f t="shared" si="290"/>
        <v/>
      </c>
      <c r="BP1190" s="19" t="str">
        <f t="shared" si="291"/>
        <v/>
      </c>
      <c r="BQ1190" s="19" t="str">
        <f t="shared" si="292"/>
        <v/>
      </c>
      <c r="BR1190" s="30" t="str">
        <f t="shared" si="293"/>
        <v/>
      </c>
      <c r="BS1190" s="19" t="str">
        <f t="shared" si="294"/>
        <v/>
      </c>
      <c r="BT1190" s="40" t="str" cm="1">
        <f t="array" ref="BT1190">IFERROR(DATE(INDEX($BQ1190:$BS1190, $BK1190, MATCH($BN$5, $BQ$10:$BS$10, 0)), INDEX($BQ1190:$BS1190, $BK1190, MATCH($BN$4, $BQ$10:$BS$10, 0)), INDEX($BQ1190:$BS1190, $BK1190, MATCH($BN$3, $BQ$10:$BS$10, 0))), "")</f>
        <v/>
      </c>
      <c r="BV1190" s="19" t="str">
        <f t="shared" si="295"/>
        <v/>
      </c>
      <c r="BX1190" s="19" t="str">
        <f t="shared" si="296"/>
        <v/>
      </c>
      <c r="BZ1190" s="30" t="str">
        <f t="shared" si="300"/>
        <v/>
      </c>
      <c r="CA1190" s="13" t="str">
        <f t="shared" si="301"/>
        <v/>
      </c>
      <c r="CB1190" s="13" t="str">
        <f t="shared" si="302"/>
        <v/>
      </c>
      <c r="CC1190" s="13" t="str">
        <f t="shared" si="303"/>
        <v/>
      </c>
      <c r="CD1190" s="32" t="str">
        <f t="shared" si="304"/>
        <v/>
      </c>
      <c r="CF1190" s="52" t="str">
        <f t="shared" si="297"/>
        <v/>
      </c>
      <c r="CH1190" s="19" t="str">
        <f>IF($CF1190="", "", COUNTIF($CF$12:$CF$1210, "&gt;"&amp;$CF1190)+1+COUNTIF($CF$12:$CF1190, $CF1190)-1)</f>
        <v/>
      </c>
      <c r="CJ1190" s="19" t="str">
        <f t="shared" si="298"/>
        <v/>
      </c>
      <c r="CL1190" s="87" t="str">
        <f t="shared" si="299"/>
        <v/>
      </c>
    </row>
    <row r="1191" spans="1:90" x14ac:dyDescent="0.25">
      <c r="A1191" s="11" t="s">
        <v>0</v>
      </c>
      <c r="B1191" s="5"/>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7"/>
      <c r="AF1191" s="11" t="s">
        <v>0</v>
      </c>
      <c r="AG1191" s="12"/>
      <c r="AH1191" s="12"/>
      <c r="AI1191" s="12"/>
      <c r="AJ1191" s="12"/>
      <c r="AK1191" s="12"/>
      <c r="AL1191" s="12"/>
      <c r="AM1191" s="12"/>
      <c r="AN1191" s="12"/>
      <c r="AO1191" s="12"/>
      <c r="AP1191" s="12"/>
      <c r="AQ1191" s="12"/>
      <c r="AR1191" s="12"/>
      <c r="AS1191" s="12"/>
      <c r="AT1191" s="12"/>
      <c r="AU1191" s="12"/>
      <c r="AV1191" s="12"/>
      <c r="AW1191" s="12"/>
      <c r="AX1191" s="12"/>
      <c r="AY1191" s="12"/>
      <c r="AZ1191" s="37" t="str">
        <f t="shared" si="289"/>
        <v/>
      </c>
      <c r="BA1191" s="13" t="str" cm="1">
        <f t="array" ref="BA1191">IF(BA$10="", "", IF(IFERROR(INDEX($B1191:$AE1191, $BK1191, MATCH(BA$10, $B$11:$AE$11, 0)), "")="", "", IFERROR(VALUE(INDEX($B1191:$AE1191, $BK1191, MATCH(BA$10, $B$11:$AE$11, 0))), "")))</f>
        <v/>
      </c>
      <c r="BB1191" s="13" t="str" cm="1">
        <f t="array" ref="BB1191">IF(BB$10="", "", IF(IFERROR(INDEX($B1191:$AE1191, $BK1191, MATCH(BB$10, $B$11:$AE$11, 0)), "")="", "", IFERROR(VALUE(INDEX($B1191:$AE1191, $BK1191, MATCH(BB$10, $B$11:$AE$11, 0))), "")))</f>
        <v/>
      </c>
      <c r="BC1191" s="13" t="str" cm="1">
        <f t="array" ref="BC1191">IF(BC$10="", "", IF(IFERROR(INDEX($B1191:$AE1191, $BK1191, MATCH(BC$10, $B$11:$AE$11, 0)), "")="", "", IFERROR(VALUE(INDEX($B1191:$AE1191, $BK1191, MATCH(BC$10, $B$11:$AE$11, 0))), "")))</f>
        <v/>
      </c>
      <c r="BD1191" s="13" t="str" cm="1">
        <f t="array" ref="BD1191">IF(BD$10="", "", IF(IFERROR(INDEX($B1191:$AE1191, $BK1191, MATCH(BD$10, $B$11:$AE$11, 0)), "")="", "", IFERROR(VALUE(INDEX($B1191:$AE1191, $BK1191, MATCH(BD$10, $B$11:$AE$11, 0))), "")))</f>
        <v/>
      </c>
      <c r="BE1191" s="32" t="str" cm="1">
        <f t="array" ref="BE1191">IF(BE$10="", "", IF(IFERROR(INDEX($B1191:$AE1191, $BK1191, MATCH(BE$10, $B$11:$AE$11, 0)), "")="", "", IFERROR(VALUE(INDEX($B1191:$AE1191, $BK1191, MATCH(BE$10, $B$11:$AE$11, 0))), "")))</f>
        <v/>
      </c>
      <c r="BF1191" s="12"/>
      <c r="BG1191" s="44" t="str" cm="1">
        <f t="array" ref="BG1191">IF(BG$10="", "", IF(IFERROR(INDEX($B1191:$AE1191, $BK1191, MATCH(BG$10, $B$11:$AE$11, 0)), "")="", "", IFERROR(LEFT(INDEX($B1191:$AE1191, $BK1191, MATCH(BG$10, $B$11:$AE$11, 0)), 70), "")))</f>
        <v/>
      </c>
      <c r="BH1191" s="12"/>
      <c r="BI1191" s="44" t="str" cm="1">
        <f t="array" ref="BI1191">IF(BI$10="", "", IF(IFERROR(INDEX($B1191:$AE1191, $BK1191, MATCH(BI$10, $B$11:$AE$11, 0)), "")="", "", IFERROR(INDEX($B1191:$AE1191, $BK1191, MATCH(BI$10, $B$11:$AE$11, 0)), "")))</f>
        <v/>
      </c>
      <c r="BJ1191" s="12"/>
      <c r="BN1191" s="19" t="str" cm="1">
        <f t="array" ref="BN1191">IF($AZ$10="", "", IF(IFERROR(INDEX($B1191:$AE1191, $BK1191, MATCH($AZ$10, $B$11:$AE$11, 0)), "")="", "", IFERROR(INDEX($B1191:$AE1191, $BK1191, MATCH($AZ$10, $B$11:$AE$11, 0)), "")))</f>
        <v/>
      </c>
      <c r="BO1191" s="19" t="str">
        <f t="shared" si="290"/>
        <v/>
      </c>
      <c r="BP1191" s="19" t="str">
        <f t="shared" si="291"/>
        <v/>
      </c>
      <c r="BQ1191" s="19" t="str">
        <f t="shared" si="292"/>
        <v/>
      </c>
      <c r="BR1191" s="30" t="str">
        <f t="shared" si="293"/>
        <v/>
      </c>
      <c r="BS1191" s="19" t="str">
        <f t="shared" si="294"/>
        <v/>
      </c>
      <c r="BT1191" s="40" t="str" cm="1">
        <f t="array" ref="BT1191">IFERROR(DATE(INDEX($BQ1191:$BS1191, $BK1191, MATCH($BN$5, $BQ$10:$BS$10, 0)), INDEX($BQ1191:$BS1191, $BK1191, MATCH($BN$4, $BQ$10:$BS$10, 0)), INDEX($BQ1191:$BS1191, $BK1191, MATCH($BN$3, $BQ$10:$BS$10, 0))), "")</f>
        <v/>
      </c>
      <c r="BV1191" s="19" t="str">
        <f t="shared" si="295"/>
        <v/>
      </c>
      <c r="BX1191" s="19" t="str">
        <f t="shared" si="296"/>
        <v/>
      </c>
      <c r="BZ1191" s="30" t="str">
        <f t="shared" si="300"/>
        <v/>
      </c>
      <c r="CA1191" s="13" t="str">
        <f t="shared" si="301"/>
        <v/>
      </c>
      <c r="CB1191" s="13" t="str">
        <f t="shared" si="302"/>
        <v/>
      </c>
      <c r="CC1191" s="13" t="str">
        <f t="shared" si="303"/>
        <v/>
      </c>
      <c r="CD1191" s="32" t="str">
        <f t="shared" si="304"/>
        <v/>
      </c>
      <c r="CF1191" s="52" t="str">
        <f t="shared" si="297"/>
        <v/>
      </c>
      <c r="CH1191" s="19" t="str">
        <f>IF($CF1191="", "", COUNTIF($CF$12:$CF$1210, "&gt;"&amp;$CF1191)+1+COUNTIF($CF$12:$CF1191, $CF1191)-1)</f>
        <v/>
      </c>
      <c r="CJ1191" s="19" t="str">
        <f t="shared" si="298"/>
        <v/>
      </c>
      <c r="CL1191" s="87" t="str">
        <f t="shared" si="299"/>
        <v/>
      </c>
    </row>
    <row r="1192" spans="1:90" x14ac:dyDescent="0.25">
      <c r="A1192" s="11" t="s">
        <v>0</v>
      </c>
      <c r="B1192" s="5"/>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7"/>
      <c r="AF1192" s="11" t="s">
        <v>0</v>
      </c>
      <c r="AG1192" s="12"/>
      <c r="AH1192" s="12"/>
      <c r="AI1192" s="12"/>
      <c r="AJ1192" s="12"/>
      <c r="AK1192" s="12"/>
      <c r="AL1192" s="12"/>
      <c r="AM1192" s="12"/>
      <c r="AN1192" s="12"/>
      <c r="AO1192" s="12"/>
      <c r="AP1192" s="12"/>
      <c r="AQ1192" s="12"/>
      <c r="AR1192" s="12"/>
      <c r="AS1192" s="12"/>
      <c r="AT1192" s="12"/>
      <c r="AU1192" s="12"/>
      <c r="AV1192" s="12"/>
      <c r="AW1192" s="12"/>
      <c r="AX1192" s="12"/>
      <c r="AY1192" s="12"/>
      <c r="AZ1192" s="37" t="str">
        <f t="shared" si="289"/>
        <v/>
      </c>
      <c r="BA1192" s="13" t="str" cm="1">
        <f t="array" ref="BA1192">IF(BA$10="", "", IF(IFERROR(INDEX($B1192:$AE1192, $BK1192, MATCH(BA$10, $B$11:$AE$11, 0)), "")="", "", IFERROR(VALUE(INDEX($B1192:$AE1192, $BK1192, MATCH(BA$10, $B$11:$AE$11, 0))), "")))</f>
        <v/>
      </c>
      <c r="BB1192" s="13" t="str" cm="1">
        <f t="array" ref="BB1192">IF(BB$10="", "", IF(IFERROR(INDEX($B1192:$AE1192, $BK1192, MATCH(BB$10, $B$11:$AE$11, 0)), "")="", "", IFERROR(VALUE(INDEX($B1192:$AE1192, $BK1192, MATCH(BB$10, $B$11:$AE$11, 0))), "")))</f>
        <v/>
      </c>
      <c r="BC1192" s="13" t="str" cm="1">
        <f t="array" ref="BC1192">IF(BC$10="", "", IF(IFERROR(INDEX($B1192:$AE1192, $BK1192, MATCH(BC$10, $B$11:$AE$11, 0)), "")="", "", IFERROR(VALUE(INDEX($B1192:$AE1192, $BK1192, MATCH(BC$10, $B$11:$AE$11, 0))), "")))</f>
        <v/>
      </c>
      <c r="BD1192" s="13" t="str" cm="1">
        <f t="array" ref="BD1192">IF(BD$10="", "", IF(IFERROR(INDEX($B1192:$AE1192, $BK1192, MATCH(BD$10, $B$11:$AE$11, 0)), "")="", "", IFERROR(VALUE(INDEX($B1192:$AE1192, $BK1192, MATCH(BD$10, $B$11:$AE$11, 0))), "")))</f>
        <v/>
      </c>
      <c r="BE1192" s="32" t="str" cm="1">
        <f t="array" ref="BE1192">IF(BE$10="", "", IF(IFERROR(INDEX($B1192:$AE1192, $BK1192, MATCH(BE$10, $B$11:$AE$11, 0)), "")="", "", IFERROR(VALUE(INDEX($B1192:$AE1192, $BK1192, MATCH(BE$10, $B$11:$AE$11, 0))), "")))</f>
        <v/>
      </c>
      <c r="BF1192" s="12"/>
      <c r="BG1192" s="44" t="str" cm="1">
        <f t="array" ref="BG1192">IF(BG$10="", "", IF(IFERROR(INDEX($B1192:$AE1192, $BK1192, MATCH(BG$10, $B$11:$AE$11, 0)), "")="", "", IFERROR(LEFT(INDEX($B1192:$AE1192, $BK1192, MATCH(BG$10, $B$11:$AE$11, 0)), 70), "")))</f>
        <v/>
      </c>
      <c r="BH1192" s="12"/>
      <c r="BI1192" s="44" t="str" cm="1">
        <f t="array" ref="BI1192">IF(BI$10="", "", IF(IFERROR(INDEX($B1192:$AE1192, $BK1192, MATCH(BI$10, $B$11:$AE$11, 0)), "")="", "", IFERROR(INDEX($B1192:$AE1192, $BK1192, MATCH(BI$10, $B$11:$AE$11, 0)), "")))</f>
        <v/>
      </c>
      <c r="BJ1192" s="12"/>
      <c r="BN1192" s="19" t="str" cm="1">
        <f t="array" ref="BN1192">IF($AZ$10="", "", IF(IFERROR(INDEX($B1192:$AE1192, $BK1192, MATCH($AZ$10, $B$11:$AE$11, 0)), "")="", "", IFERROR(INDEX($B1192:$AE1192, $BK1192, MATCH($AZ$10, $B$11:$AE$11, 0)), "")))</f>
        <v/>
      </c>
      <c r="BO1192" s="19" t="str">
        <f t="shared" si="290"/>
        <v/>
      </c>
      <c r="BP1192" s="19" t="str">
        <f t="shared" si="291"/>
        <v/>
      </c>
      <c r="BQ1192" s="19" t="str">
        <f t="shared" si="292"/>
        <v/>
      </c>
      <c r="BR1192" s="30" t="str">
        <f t="shared" si="293"/>
        <v/>
      </c>
      <c r="BS1192" s="19" t="str">
        <f t="shared" si="294"/>
        <v/>
      </c>
      <c r="BT1192" s="40" t="str" cm="1">
        <f t="array" ref="BT1192">IFERROR(DATE(INDEX($BQ1192:$BS1192, $BK1192, MATCH($BN$5, $BQ$10:$BS$10, 0)), INDEX($BQ1192:$BS1192, $BK1192, MATCH($BN$4, $BQ$10:$BS$10, 0)), INDEX($BQ1192:$BS1192, $BK1192, MATCH($BN$3, $BQ$10:$BS$10, 0))), "")</f>
        <v/>
      </c>
      <c r="BV1192" s="19" t="str">
        <f t="shared" si="295"/>
        <v/>
      </c>
      <c r="BX1192" s="19" t="str">
        <f t="shared" si="296"/>
        <v/>
      </c>
      <c r="BZ1192" s="30" t="str">
        <f t="shared" si="300"/>
        <v/>
      </c>
      <c r="CA1192" s="13" t="str">
        <f t="shared" si="301"/>
        <v/>
      </c>
      <c r="CB1192" s="13" t="str">
        <f t="shared" si="302"/>
        <v/>
      </c>
      <c r="CC1192" s="13" t="str">
        <f t="shared" si="303"/>
        <v/>
      </c>
      <c r="CD1192" s="32" t="str">
        <f t="shared" si="304"/>
        <v/>
      </c>
      <c r="CF1192" s="52" t="str">
        <f t="shared" si="297"/>
        <v/>
      </c>
      <c r="CH1192" s="19" t="str">
        <f>IF($CF1192="", "", COUNTIF($CF$12:$CF$1210, "&gt;"&amp;$CF1192)+1+COUNTIF($CF$12:$CF1192, $CF1192)-1)</f>
        <v/>
      </c>
      <c r="CJ1192" s="19" t="str">
        <f t="shared" si="298"/>
        <v/>
      </c>
      <c r="CL1192" s="87" t="str">
        <f t="shared" si="299"/>
        <v/>
      </c>
    </row>
    <row r="1193" spans="1:90" x14ac:dyDescent="0.25">
      <c r="A1193" s="11" t="s">
        <v>0</v>
      </c>
      <c r="B1193" s="5"/>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7"/>
      <c r="AF1193" s="11" t="s">
        <v>0</v>
      </c>
      <c r="AG1193" s="12"/>
      <c r="AH1193" s="12"/>
      <c r="AI1193" s="12"/>
      <c r="AJ1193" s="12"/>
      <c r="AK1193" s="12"/>
      <c r="AL1193" s="12"/>
      <c r="AM1193" s="12"/>
      <c r="AN1193" s="12"/>
      <c r="AO1193" s="12"/>
      <c r="AP1193" s="12"/>
      <c r="AQ1193" s="12"/>
      <c r="AR1193" s="12"/>
      <c r="AS1193" s="12"/>
      <c r="AT1193" s="12"/>
      <c r="AU1193" s="12"/>
      <c r="AV1193" s="12"/>
      <c r="AW1193" s="12"/>
      <c r="AX1193" s="12"/>
      <c r="AY1193" s="12"/>
      <c r="AZ1193" s="37" t="str">
        <f t="shared" si="289"/>
        <v/>
      </c>
      <c r="BA1193" s="13" t="str" cm="1">
        <f t="array" ref="BA1193">IF(BA$10="", "", IF(IFERROR(INDEX($B1193:$AE1193, $BK1193, MATCH(BA$10, $B$11:$AE$11, 0)), "")="", "", IFERROR(VALUE(INDEX($B1193:$AE1193, $BK1193, MATCH(BA$10, $B$11:$AE$11, 0))), "")))</f>
        <v/>
      </c>
      <c r="BB1193" s="13" t="str" cm="1">
        <f t="array" ref="BB1193">IF(BB$10="", "", IF(IFERROR(INDEX($B1193:$AE1193, $BK1193, MATCH(BB$10, $B$11:$AE$11, 0)), "")="", "", IFERROR(VALUE(INDEX($B1193:$AE1193, $BK1193, MATCH(BB$10, $B$11:$AE$11, 0))), "")))</f>
        <v/>
      </c>
      <c r="BC1193" s="13" t="str" cm="1">
        <f t="array" ref="BC1193">IF(BC$10="", "", IF(IFERROR(INDEX($B1193:$AE1193, $BK1193, MATCH(BC$10, $B$11:$AE$11, 0)), "")="", "", IFERROR(VALUE(INDEX($B1193:$AE1193, $BK1193, MATCH(BC$10, $B$11:$AE$11, 0))), "")))</f>
        <v/>
      </c>
      <c r="BD1193" s="13" t="str" cm="1">
        <f t="array" ref="BD1193">IF(BD$10="", "", IF(IFERROR(INDEX($B1193:$AE1193, $BK1193, MATCH(BD$10, $B$11:$AE$11, 0)), "")="", "", IFERROR(VALUE(INDEX($B1193:$AE1193, $BK1193, MATCH(BD$10, $B$11:$AE$11, 0))), "")))</f>
        <v/>
      </c>
      <c r="BE1193" s="32" t="str" cm="1">
        <f t="array" ref="BE1193">IF(BE$10="", "", IF(IFERROR(INDEX($B1193:$AE1193, $BK1193, MATCH(BE$10, $B$11:$AE$11, 0)), "")="", "", IFERROR(VALUE(INDEX($B1193:$AE1193, $BK1193, MATCH(BE$10, $B$11:$AE$11, 0))), "")))</f>
        <v/>
      </c>
      <c r="BF1193" s="12"/>
      <c r="BG1193" s="44" t="str" cm="1">
        <f t="array" ref="BG1193">IF(BG$10="", "", IF(IFERROR(INDEX($B1193:$AE1193, $BK1193, MATCH(BG$10, $B$11:$AE$11, 0)), "")="", "", IFERROR(LEFT(INDEX($B1193:$AE1193, $BK1193, MATCH(BG$10, $B$11:$AE$11, 0)), 70), "")))</f>
        <v/>
      </c>
      <c r="BH1193" s="12"/>
      <c r="BI1193" s="44" t="str" cm="1">
        <f t="array" ref="BI1193">IF(BI$10="", "", IF(IFERROR(INDEX($B1193:$AE1193, $BK1193, MATCH(BI$10, $B$11:$AE$11, 0)), "")="", "", IFERROR(INDEX($B1193:$AE1193, $BK1193, MATCH(BI$10, $B$11:$AE$11, 0)), "")))</f>
        <v/>
      </c>
      <c r="BJ1193" s="12"/>
      <c r="BN1193" s="19" t="str" cm="1">
        <f t="array" ref="BN1193">IF($AZ$10="", "", IF(IFERROR(INDEX($B1193:$AE1193, $BK1193, MATCH($AZ$10, $B$11:$AE$11, 0)), "")="", "", IFERROR(INDEX($B1193:$AE1193, $BK1193, MATCH($AZ$10, $B$11:$AE$11, 0)), "")))</f>
        <v/>
      </c>
      <c r="BO1193" s="19" t="str">
        <f t="shared" si="290"/>
        <v/>
      </c>
      <c r="BP1193" s="19" t="str">
        <f t="shared" si="291"/>
        <v/>
      </c>
      <c r="BQ1193" s="19" t="str">
        <f t="shared" si="292"/>
        <v/>
      </c>
      <c r="BR1193" s="30" t="str">
        <f t="shared" si="293"/>
        <v/>
      </c>
      <c r="BS1193" s="19" t="str">
        <f t="shared" si="294"/>
        <v/>
      </c>
      <c r="BT1193" s="40" t="str" cm="1">
        <f t="array" ref="BT1193">IFERROR(DATE(INDEX($BQ1193:$BS1193, $BK1193, MATCH($BN$5, $BQ$10:$BS$10, 0)), INDEX($BQ1193:$BS1193, $BK1193, MATCH($BN$4, $BQ$10:$BS$10, 0)), INDEX($BQ1193:$BS1193, $BK1193, MATCH($BN$3, $BQ$10:$BS$10, 0))), "")</f>
        <v/>
      </c>
      <c r="BV1193" s="19" t="str">
        <f t="shared" si="295"/>
        <v/>
      </c>
      <c r="BX1193" s="19" t="str">
        <f t="shared" si="296"/>
        <v/>
      </c>
      <c r="BZ1193" s="30" t="str">
        <f t="shared" si="300"/>
        <v/>
      </c>
      <c r="CA1193" s="13" t="str">
        <f t="shared" si="301"/>
        <v/>
      </c>
      <c r="CB1193" s="13" t="str">
        <f t="shared" si="302"/>
        <v/>
      </c>
      <c r="CC1193" s="13" t="str">
        <f t="shared" si="303"/>
        <v/>
      </c>
      <c r="CD1193" s="32" t="str">
        <f t="shared" si="304"/>
        <v/>
      </c>
      <c r="CF1193" s="52" t="str">
        <f t="shared" si="297"/>
        <v/>
      </c>
      <c r="CH1193" s="19" t="str">
        <f>IF($CF1193="", "", COUNTIF($CF$12:$CF$1210, "&gt;"&amp;$CF1193)+1+COUNTIF($CF$12:$CF1193, $CF1193)-1)</f>
        <v/>
      </c>
      <c r="CJ1193" s="19" t="str">
        <f t="shared" si="298"/>
        <v/>
      </c>
      <c r="CL1193" s="87" t="str">
        <f t="shared" si="299"/>
        <v/>
      </c>
    </row>
    <row r="1194" spans="1:90" x14ac:dyDescent="0.25">
      <c r="A1194" s="11" t="s">
        <v>0</v>
      </c>
      <c r="B1194" s="5"/>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7"/>
      <c r="AF1194" s="11" t="s">
        <v>0</v>
      </c>
      <c r="AG1194" s="12"/>
      <c r="AH1194" s="12"/>
      <c r="AI1194" s="12"/>
      <c r="AJ1194" s="12"/>
      <c r="AK1194" s="12"/>
      <c r="AL1194" s="12"/>
      <c r="AM1194" s="12"/>
      <c r="AN1194" s="12"/>
      <c r="AO1194" s="12"/>
      <c r="AP1194" s="12"/>
      <c r="AQ1194" s="12"/>
      <c r="AR1194" s="12"/>
      <c r="AS1194" s="12"/>
      <c r="AT1194" s="12"/>
      <c r="AU1194" s="12"/>
      <c r="AV1194" s="12"/>
      <c r="AW1194" s="12"/>
      <c r="AX1194" s="12"/>
      <c r="AY1194" s="12"/>
      <c r="AZ1194" s="37" t="str">
        <f t="shared" si="289"/>
        <v/>
      </c>
      <c r="BA1194" s="13" t="str" cm="1">
        <f t="array" ref="BA1194">IF(BA$10="", "", IF(IFERROR(INDEX($B1194:$AE1194, $BK1194, MATCH(BA$10, $B$11:$AE$11, 0)), "")="", "", IFERROR(VALUE(INDEX($B1194:$AE1194, $BK1194, MATCH(BA$10, $B$11:$AE$11, 0))), "")))</f>
        <v/>
      </c>
      <c r="BB1194" s="13" t="str" cm="1">
        <f t="array" ref="BB1194">IF(BB$10="", "", IF(IFERROR(INDEX($B1194:$AE1194, $BK1194, MATCH(BB$10, $B$11:$AE$11, 0)), "")="", "", IFERROR(VALUE(INDEX($B1194:$AE1194, $BK1194, MATCH(BB$10, $B$11:$AE$11, 0))), "")))</f>
        <v/>
      </c>
      <c r="BC1194" s="13" t="str" cm="1">
        <f t="array" ref="BC1194">IF(BC$10="", "", IF(IFERROR(INDEX($B1194:$AE1194, $BK1194, MATCH(BC$10, $B$11:$AE$11, 0)), "")="", "", IFERROR(VALUE(INDEX($B1194:$AE1194, $BK1194, MATCH(BC$10, $B$11:$AE$11, 0))), "")))</f>
        <v/>
      </c>
      <c r="BD1194" s="13" t="str" cm="1">
        <f t="array" ref="BD1194">IF(BD$10="", "", IF(IFERROR(INDEX($B1194:$AE1194, $BK1194, MATCH(BD$10, $B$11:$AE$11, 0)), "")="", "", IFERROR(VALUE(INDEX($B1194:$AE1194, $BK1194, MATCH(BD$10, $B$11:$AE$11, 0))), "")))</f>
        <v/>
      </c>
      <c r="BE1194" s="32" t="str" cm="1">
        <f t="array" ref="BE1194">IF(BE$10="", "", IF(IFERROR(INDEX($B1194:$AE1194, $BK1194, MATCH(BE$10, $B$11:$AE$11, 0)), "")="", "", IFERROR(VALUE(INDEX($B1194:$AE1194, $BK1194, MATCH(BE$10, $B$11:$AE$11, 0))), "")))</f>
        <v/>
      </c>
      <c r="BF1194" s="12"/>
      <c r="BG1194" s="44" t="str" cm="1">
        <f t="array" ref="BG1194">IF(BG$10="", "", IF(IFERROR(INDEX($B1194:$AE1194, $BK1194, MATCH(BG$10, $B$11:$AE$11, 0)), "")="", "", IFERROR(LEFT(INDEX($B1194:$AE1194, $BK1194, MATCH(BG$10, $B$11:$AE$11, 0)), 70), "")))</f>
        <v/>
      </c>
      <c r="BH1194" s="12"/>
      <c r="BI1194" s="44" t="str" cm="1">
        <f t="array" ref="BI1194">IF(BI$10="", "", IF(IFERROR(INDEX($B1194:$AE1194, $BK1194, MATCH(BI$10, $B$11:$AE$11, 0)), "")="", "", IFERROR(INDEX($B1194:$AE1194, $BK1194, MATCH(BI$10, $B$11:$AE$11, 0)), "")))</f>
        <v/>
      </c>
      <c r="BJ1194" s="12"/>
      <c r="BN1194" s="19" t="str" cm="1">
        <f t="array" ref="BN1194">IF($AZ$10="", "", IF(IFERROR(INDEX($B1194:$AE1194, $BK1194, MATCH($AZ$10, $B$11:$AE$11, 0)), "")="", "", IFERROR(INDEX($B1194:$AE1194, $BK1194, MATCH($AZ$10, $B$11:$AE$11, 0)), "")))</f>
        <v/>
      </c>
      <c r="BO1194" s="19" t="str">
        <f t="shared" si="290"/>
        <v/>
      </c>
      <c r="BP1194" s="19" t="str">
        <f t="shared" si="291"/>
        <v/>
      </c>
      <c r="BQ1194" s="19" t="str">
        <f t="shared" si="292"/>
        <v/>
      </c>
      <c r="BR1194" s="30" t="str">
        <f t="shared" si="293"/>
        <v/>
      </c>
      <c r="BS1194" s="19" t="str">
        <f t="shared" si="294"/>
        <v/>
      </c>
      <c r="BT1194" s="40" t="str" cm="1">
        <f t="array" ref="BT1194">IFERROR(DATE(INDEX($BQ1194:$BS1194, $BK1194, MATCH($BN$5, $BQ$10:$BS$10, 0)), INDEX($BQ1194:$BS1194, $BK1194, MATCH($BN$4, $BQ$10:$BS$10, 0)), INDEX($BQ1194:$BS1194, $BK1194, MATCH($BN$3, $BQ$10:$BS$10, 0))), "")</f>
        <v/>
      </c>
      <c r="BV1194" s="19" t="str">
        <f t="shared" si="295"/>
        <v/>
      </c>
      <c r="BX1194" s="19" t="str">
        <f t="shared" si="296"/>
        <v/>
      </c>
      <c r="BZ1194" s="30" t="str">
        <f t="shared" si="300"/>
        <v/>
      </c>
      <c r="CA1194" s="13" t="str">
        <f t="shared" si="301"/>
        <v/>
      </c>
      <c r="CB1194" s="13" t="str">
        <f t="shared" si="302"/>
        <v/>
      </c>
      <c r="CC1194" s="13" t="str">
        <f t="shared" si="303"/>
        <v/>
      </c>
      <c r="CD1194" s="32" t="str">
        <f t="shared" si="304"/>
        <v/>
      </c>
      <c r="CF1194" s="52" t="str">
        <f t="shared" si="297"/>
        <v/>
      </c>
      <c r="CH1194" s="19" t="str">
        <f>IF($CF1194="", "", COUNTIF($CF$12:$CF$1210, "&gt;"&amp;$CF1194)+1+COUNTIF($CF$12:$CF1194, $CF1194)-1)</f>
        <v/>
      </c>
      <c r="CJ1194" s="19" t="str">
        <f t="shared" si="298"/>
        <v/>
      </c>
      <c r="CL1194" s="87" t="str">
        <f t="shared" si="299"/>
        <v/>
      </c>
    </row>
    <row r="1195" spans="1:90" x14ac:dyDescent="0.25">
      <c r="A1195" s="11" t="s">
        <v>0</v>
      </c>
      <c r="B1195" s="5"/>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7"/>
      <c r="AF1195" s="11" t="s">
        <v>0</v>
      </c>
      <c r="AG1195" s="12"/>
      <c r="AH1195" s="12"/>
      <c r="AI1195" s="12"/>
      <c r="AJ1195" s="12"/>
      <c r="AK1195" s="12"/>
      <c r="AL1195" s="12"/>
      <c r="AM1195" s="12"/>
      <c r="AN1195" s="12"/>
      <c r="AO1195" s="12"/>
      <c r="AP1195" s="12"/>
      <c r="AQ1195" s="12"/>
      <c r="AR1195" s="12"/>
      <c r="AS1195" s="12"/>
      <c r="AT1195" s="12"/>
      <c r="AU1195" s="12"/>
      <c r="AV1195" s="12"/>
      <c r="AW1195" s="12"/>
      <c r="AX1195" s="12"/>
      <c r="AY1195" s="12"/>
      <c r="AZ1195" s="37" t="str">
        <f t="shared" si="289"/>
        <v/>
      </c>
      <c r="BA1195" s="13" t="str" cm="1">
        <f t="array" ref="BA1195">IF(BA$10="", "", IF(IFERROR(INDEX($B1195:$AE1195, $BK1195, MATCH(BA$10, $B$11:$AE$11, 0)), "")="", "", IFERROR(VALUE(INDEX($B1195:$AE1195, $BK1195, MATCH(BA$10, $B$11:$AE$11, 0))), "")))</f>
        <v/>
      </c>
      <c r="BB1195" s="13" t="str" cm="1">
        <f t="array" ref="BB1195">IF(BB$10="", "", IF(IFERROR(INDEX($B1195:$AE1195, $BK1195, MATCH(BB$10, $B$11:$AE$11, 0)), "")="", "", IFERROR(VALUE(INDEX($B1195:$AE1195, $BK1195, MATCH(BB$10, $B$11:$AE$11, 0))), "")))</f>
        <v/>
      </c>
      <c r="BC1195" s="13" t="str" cm="1">
        <f t="array" ref="BC1195">IF(BC$10="", "", IF(IFERROR(INDEX($B1195:$AE1195, $BK1195, MATCH(BC$10, $B$11:$AE$11, 0)), "")="", "", IFERROR(VALUE(INDEX($B1195:$AE1195, $BK1195, MATCH(BC$10, $B$11:$AE$11, 0))), "")))</f>
        <v/>
      </c>
      <c r="BD1195" s="13" t="str" cm="1">
        <f t="array" ref="BD1195">IF(BD$10="", "", IF(IFERROR(INDEX($B1195:$AE1195, $BK1195, MATCH(BD$10, $B$11:$AE$11, 0)), "")="", "", IFERROR(VALUE(INDEX($B1195:$AE1195, $BK1195, MATCH(BD$10, $B$11:$AE$11, 0))), "")))</f>
        <v/>
      </c>
      <c r="BE1195" s="32" t="str" cm="1">
        <f t="array" ref="BE1195">IF(BE$10="", "", IF(IFERROR(INDEX($B1195:$AE1195, $BK1195, MATCH(BE$10, $B$11:$AE$11, 0)), "")="", "", IFERROR(VALUE(INDEX($B1195:$AE1195, $BK1195, MATCH(BE$10, $B$11:$AE$11, 0))), "")))</f>
        <v/>
      </c>
      <c r="BF1195" s="12"/>
      <c r="BG1195" s="44" t="str" cm="1">
        <f t="array" ref="BG1195">IF(BG$10="", "", IF(IFERROR(INDEX($B1195:$AE1195, $BK1195, MATCH(BG$10, $B$11:$AE$11, 0)), "")="", "", IFERROR(LEFT(INDEX($B1195:$AE1195, $BK1195, MATCH(BG$10, $B$11:$AE$11, 0)), 70), "")))</f>
        <v/>
      </c>
      <c r="BH1195" s="12"/>
      <c r="BI1195" s="44" t="str" cm="1">
        <f t="array" ref="BI1195">IF(BI$10="", "", IF(IFERROR(INDEX($B1195:$AE1195, $BK1195, MATCH(BI$10, $B$11:$AE$11, 0)), "")="", "", IFERROR(INDEX($B1195:$AE1195, $BK1195, MATCH(BI$10, $B$11:$AE$11, 0)), "")))</f>
        <v/>
      </c>
      <c r="BJ1195" s="12"/>
      <c r="BN1195" s="19" t="str" cm="1">
        <f t="array" ref="BN1195">IF($AZ$10="", "", IF(IFERROR(INDEX($B1195:$AE1195, $BK1195, MATCH($AZ$10, $B$11:$AE$11, 0)), "")="", "", IFERROR(INDEX($B1195:$AE1195, $BK1195, MATCH($AZ$10, $B$11:$AE$11, 0)), "")))</f>
        <v/>
      </c>
      <c r="BO1195" s="19" t="str">
        <f t="shared" si="290"/>
        <v/>
      </c>
      <c r="BP1195" s="19" t="str">
        <f t="shared" si="291"/>
        <v/>
      </c>
      <c r="BQ1195" s="19" t="str">
        <f t="shared" si="292"/>
        <v/>
      </c>
      <c r="BR1195" s="30" t="str">
        <f t="shared" si="293"/>
        <v/>
      </c>
      <c r="BS1195" s="19" t="str">
        <f t="shared" si="294"/>
        <v/>
      </c>
      <c r="BT1195" s="40" t="str" cm="1">
        <f t="array" ref="BT1195">IFERROR(DATE(INDEX($BQ1195:$BS1195, $BK1195, MATCH($BN$5, $BQ$10:$BS$10, 0)), INDEX($BQ1195:$BS1195, $BK1195, MATCH($BN$4, $BQ$10:$BS$10, 0)), INDEX($BQ1195:$BS1195, $BK1195, MATCH($BN$3, $BQ$10:$BS$10, 0))), "")</f>
        <v/>
      </c>
      <c r="BV1195" s="19" t="str">
        <f t="shared" si="295"/>
        <v/>
      </c>
      <c r="BX1195" s="19" t="str">
        <f t="shared" si="296"/>
        <v/>
      </c>
      <c r="BZ1195" s="30" t="str">
        <f t="shared" si="300"/>
        <v/>
      </c>
      <c r="CA1195" s="13" t="str">
        <f t="shared" si="301"/>
        <v/>
      </c>
      <c r="CB1195" s="13" t="str">
        <f t="shared" si="302"/>
        <v/>
      </c>
      <c r="CC1195" s="13" t="str">
        <f t="shared" si="303"/>
        <v/>
      </c>
      <c r="CD1195" s="32" t="str">
        <f t="shared" si="304"/>
        <v/>
      </c>
      <c r="CF1195" s="52" t="str">
        <f t="shared" si="297"/>
        <v/>
      </c>
      <c r="CH1195" s="19" t="str">
        <f>IF($CF1195="", "", COUNTIF($CF$12:$CF$1210, "&gt;"&amp;$CF1195)+1+COUNTIF($CF$12:$CF1195, $CF1195)-1)</f>
        <v/>
      </c>
      <c r="CJ1195" s="19" t="str">
        <f t="shared" si="298"/>
        <v/>
      </c>
      <c r="CL1195" s="87" t="str">
        <f t="shared" si="299"/>
        <v/>
      </c>
    </row>
    <row r="1196" spans="1:90" x14ac:dyDescent="0.25">
      <c r="A1196" s="11" t="s">
        <v>0</v>
      </c>
      <c r="B1196" s="5"/>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7"/>
      <c r="AF1196" s="11" t="s">
        <v>0</v>
      </c>
      <c r="AG1196" s="12"/>
      <c r="AH1196" s="12"/>
      <c r="AI1196" s="12"/>
      <c r="AJ1196" s="12"/>
      <c r="AK1196" s="12"/>
      <c r="AL1196" s="12"/>
      <c r="AM1196" s="12"/>
      <c r="AN1196" s="12"/>
      <c r="AO1196" s="12"/>
      <c r="AP1196" s="12"/>
      <c r="AQ1196" s="12"/>
      <c r="AR1196" s="12"/>
      <c r="AS1196" s="12"/>
      <c r="AT1196" s="12"/>
      <c r="AU1196" s="12"/>
      <c r="AV1196" s="12"/>
      <c r="AW1196" s="12"/>
      <c r="AX1196" s="12"/>
      <c r="AY1196" s="12"/>
      <c r="AZ1196" s="37" t="str">
        <f t="shared" si="289"/>
        <v/>
      </c>
      <c r="BA1196" s="13" t="str" cm="1">
        <f t="array" ref="BA1196">IF(BA$10="", "", IF(IFERROR(INDEX($B1196:$AE1196, $BK1196, MATCH(BA$10, $B$11:$AE$11, 0)), "")="", "", IFERROR(VALUE(INDEX($B1196:$AE1196, $BK1196, MATCH(BA$10, $B$11:$AE$11, 0))), "")))</f>
        <v/>
      </c>
      <c r="BB1196" s="13" t="str" cm="1">
        <f t="array" ref="BB1196">IF(BB$10="", "", IF(IFERROR(INDEX($B1196:$AE1196, $BK1196, MATCH(BB$10, $B$11:$AE$11, 0)), "")="", "", IFERROR(VALUE(INDEX($B1196:$AE1196, $BK1196, MATCH(BB$10, $B$11:$AE$11, 0))), "")))</f>
        <v/>
      </c>
      <c r="BC1196" s="13" t="str" cm="1">
        <f t="array" ref="BC1196">IF(BC$10="", "", IF(IFERROR(INDEX($B1196:$AE1196, $BK1196, MATCH(BC$10, $B$11:$AE$11, 0)), "")="", "", IFERROR(VALUE(INDEX($B1196:$AE1196, $BK1196, MATCH(BC$10, $B$11:$AE$11, 0))), "")))</f>
        <v/>
      </c>
      <c r="BD1196" s="13" t="str" cm="1">
        <f t="array" ref="BD1196">IF(BD$10="", "", IF(IFERROR(INDEX($B1196:$AE1196, $BK1196, MATCH(BD$10, $B$11:$AE$11, 0)), "")="", "", IFERROR(VALUE(INDEX($B1196:$AE1196, $BK1196, MATCH(BD$10, $B$11:$AE$11, 0))), "")))</f>
        <v/>
      </c>
      <c r="BE1196" s="32" t="str" cm="1">
        <f t="array" ref="BE1196">IF(BE$10="", "", IF(IFERROR(INDEX($B1196:$AE1196, $BK1196, MATCH(BE$10, $B$11:$AE$11, 0)), "")="", "", IFERROR(VALUE(INDEX($B1196:$AE1196, $BK1196, MATCH(BE$10, $B$11:$AE$11, 0))), "")))</f>
        <v/>
      </c>
      <c r="BF1196" s="12"/>
      <c r="BG1196" s="44" t="str" cm="1">
        <f t="array" ref="BG1196">IF(BG$10="", "", IF(IFERROR(INDEX($B1196:$AE1196, $BK1196, MATCH(BG$10, $B$11:$AE$11, 0)), "")="", "", IFERROR(LEFT(INDEX($B1196:$AE1196, $BK1196, MATCH(BG$10, $B$11:$AE$11, 0)), 70), "")))</f>
        <v/>
      </c>
      <c r="BH1196" s="12"/>
      <c r="BI1196" s="44" t="str" cm="1">
        <f t="array" ref="BI1196">IF(BI$10="", "", IF(IFERROR(INDEX($B1196:$AE1196, $BK1196, MATCH(BI$10, $B$11:$AE$11, 0)), "")="", "", IFERROR(INDEX($B1196:$AE1196, $BK1196, MATCH(BI$10, $B$11:$AE$11, 0)), "")))</f>
        <v/>
      </c>
      <c r="BJ1196" s="12"/>
      <c r="BN1196" s="19" t="str" cm="1">
        <f t="array" ref="BN1196">IF($AZ$10="", "", IF(IFERROR(INDEX($B1196:$AE1196, $BK1196, MATCH($AZ$10, $B$11:$AE$11, 0)), "")="", "", IFERROR(INDEX($B1196:$AE1196, $BK1196, MATCH($AZ$10, $B$11:$AE$11, 0)), "")))</f>
        <v/>
      </c>
      <c r="BO1196" s="19" t="str">
        <f t="shared" si="290"/>
        <v/>
      </c>
      <c r="BP1196" s="19" t="str">
        <f t="shared" si="291"/>
        <v/>
      </c>
      <c r="BQ1196" s="19" t="str">
        <f t="shared" si="292"/>
        <v/>
      </c>
      <c r="BR1196" s="30" t="str">
        <f t="shared" si="293"/>
        <v/>
      </c>
      <c r="BS1196" s="19" t="str">
        <f t="shared" si="294"/>
        <v/>
      </c>
      <c r="BT1196" s="40" t="str" cm="1">
        <f t="array" ref="BT1196">IFERROR(DATE(INDEX($BQ1196:$BS1196, $BK1196, MATCH($BN$5, $BQ$10:$BS$10, 0)), INDEX($BQ1196:$BS1196, $BK1196, MATCH($BN$4, $BQ$10:$BS$10, 0)), INDEX($BQ1196:$BS1196, $BK1196, MATCH($BN$3, $BQ$10:$BS$10, 0))), "")</f>
        <v/>
      </c>
      <c r="BV1196" s="19" t="str">
        <f t="shared" si="295"/>
        <v/>
      </c>
      <c r="BX1196" s="19" t="str">
        <f t="shared" si="296"/>
        <v/>
      </c>
      <c r="BZ1196" s="30" t="str">
        <f t="shared" si="300"/>
        <v/>
      </c>
      <c r="CA1196" s="13" t="str">
        <f t="shared" si="301"/>
        <v/>
      </c>
      <c r="CB1196" s="13" t="str">
        <f t="shared" si="302"/>
        <v/>
      </c>
      <c r="CC1196" s="13" t="str">
        <f t="shared" si="303"/>
        <v/>
      </c>
      <c r="CD1196" s="32" t="str">
        <f t="shared" si="304"/>
        <v/>
      </c>
      <c r="CF1196" s="52" t="str">
        <f t="shared" si="297"/>
        <v/>
      </c>
      <c r="CH1196" s="19" t="str">
        <f>IF($CF1196="", "", COUNTIF($CF$12:$CF$1210, "&gt;"&amp;$CF1196)+1+COUNTIF($CF$12:$CF1196, $CF1196)-1)</f>
        <v/>
      </c>
      <c r="CJ1196" s="19" t="str">
        <f t="shared" si="298"/>
        <v/>
      </c>
      <c r="CL1196" s="87" t="str">
        <f t="shared" si="299"/>
        <v/>
      </c>
    </row>
    <row r="1197" spans="1:90" x14ac:dyDescent="0.25">
      <c r="A1197" s="11" t="s">
        <v>0</v>
      </c>
      <c r="B1197" s="5"/>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7"/>
      <c r="AF1197" s="11" t="s">
        <v>0</v>
      </c>
      <c r="AG1197" s="12"/>
      <c r="AH1197" s="12"/>
      <c r="AI1197" s="12"/>
      <c r="AJ1197" s="12"/>
      <c r="AK1197" s="12"/>
      <c r="AL1197" s="12"/>
      <c r="AM1197" s="12"/>
      <c r="AN1197" s="12"/>
      <c r="AO1197" s="12"/>
      <c r="AP1197" s="12"/>
      <c r="AQ1197" s="12"/>
      <c r="AR1197" s="12"/>
      <c r="AS1197" s="12"/>
      <c r="AT1197" s="12"/>
      <c r="AU1197" s="12"/>
      <c r="AV1197" s="12"/>
      <c r="AW1197" s="12"/>
      <c r="AX1197" s="12"/>
      <c r="AY1197" s="12"/>
      <c r="AZ1197" s="37" t="str">
        <f t="shared" si="289"/>
        <v/>
      </c>
      <c r="BA1197" s="13" t="str" cm="1">
        <f t="array" ref="BA1197">IF(BA$10="", "", IF(IFERROR(INDEX($B1197:$AE1197, $BK1197, MATCH(BA$10, $B$11:$AE$11, 0)), "")="", "", IFERROR(VALUE(INDEX($B1197:$AE1197, $BK1197, MATCH(BA$10, $B$11:$AE$11, 0))), "")))</f>
        <v/>
      </c>
      <c r="BB1197" s="13" t="str" cm="1">
        <f t="array" ref="BB1197">IF(BB$10="", "", IF(IFERROR(INDEX($B1197:$AE1197, $BK1197, MATCH(BB$10, $B$11:$AE$11, 0)), "")="", "", IFERROR(VALUE(INDEX($B1197:$AE1197, $BK1197, MATCH(BB$10, $B$11:$AE$11, 0))), "")))</f>
        <v/>
      </c>
      <c r="BC1197" s="13" t="str" cm="1">
        <f t="array" ref="BC1197">IF(BC$10="", "", IF(IFERROR(INDEX($B1197:$AE1197, $BK1197, MATCH(BC$10, $B$11:$AE$11, 0)), "")="", "", IFERROR(VALUE(INDEX($B1197:$AE1197, $BK1197, MATCH(BC$10, $B$11:$AE$11, 0))), "")))</f>
        <v/>
      </c>
      <c r="BD1197" s="13" t="str" cm="1">
        <f t="array" ref="BD1197">IF(BD$10="", "", IF(IFERROR(INDEX($B1197:$AE1197, $BK1197, MATCH(BD$10, $B$11:$AE$11, 0)), "")="", "", IFERROR(VALUE(INDEX($B1197:$AE1197, $BK1197, MATCH(BD$10, $B$11:$AE$11, 0))), "")))</f>
        <v/>
      </c>
      <c r="BE1197" s="32" t="str" cm="1">
        <f t="array" ref="BE1197">IF(BE$10="", "", IF(IFERROR(INDEX($B1197:$AE1197, $BK1197, MATCH(BE$10, $B$11:$AE$11, 0)), "")="", "", IFERROR(VALUE(INDEX($B1197:$AE1197, $BK1197, MATCH(BE$10, $B$11:$AE$11, 0))), "")))</f>
        <v/>
      </c>
      <c r="BF1197" s="12"/>
      <c r="BG1197" s="44" t="str" cm="1">
        <f t="array" ref="BG1197">IF(BG$10="", "", IF(IFERROR(INDEX($B1197:$AE1197, $BK1197, MATCH(BG$10, $B$11:$AE$11, 0)), "")="", "", IFERROR(LEFT(INDEX($B1197:$AE1197, $BK1197, MATCH(BG$10, $B$11:$AE$11, 0)), 70), "")))</f>
        <v/>
      </c>
      <c r="BH1197" s="12"/>
      <c r="BI1197" s="44" t="str" cm="1">
        <f t="array" ref="BI1197">IF(BI$10="", "", IF(IFERROR(INDEX($B1197:$AE1197, $BK1197, MATCH(BI$10, $B$11:$AE$11, 0)), "")="", "", IFERROR(INDEX($B1197:$AE1197, $BK1197, MATCH(BI$10, $B$11:$AE$11, 0)), "")))</f>
        <v/>
      </c>
      <c r="BJ1197" s="12"/>
      <c r="BN1197" s="19" t="str" cm="1">
        <f t="array" ref="BN1197">IF($AZ$10="", "", IF(IFERROR(INDEX($B1197:$AE1197, $BK1197, MATCH($AZ$10, $B$11:$AE$11, 0)), "")="", "", IFERROR(INDEX($B1197:$AE1197, $BK1197, MATCH($AZ$10, $B$11:$AE$11, 0)), "")))</f>
        <v/>
      </c>
      <c r="BO1197" s="19" t="str">
        <f t="shared" si="290"/>
        <v/>
      </c>
      <c r="BP1197" s="19" t="str">
        <f t="shared" si="291"/>
        <v/>
      </c>
      <c r="BQ1197" s="19" t="str">
        <f t="shared" si="292"/>
        <v/>
      </c>
      <c r="BR1197" s="30" t="str">
        <f t="shared" si="293"/>
        <v/>
      </c>
      <c r="BS1197" s="19" t="str">
        <f t="shared" si="294"/>
        <v/>
      </c>
      <c r="BT1197" s="40" t="str" cm="1">
        <f t="array" ref="BT1197">IFERROR(DATE(INDEX($BQ1197:$BS1197, $BK1197, MATCH($BN$5, $BQ$10:$BS$10, 0)), INDEX($BQ1197:$BS1197, $BK1197, MATCH($BN$4, $BQ$10:$BS$10, 0)), INDEX($BQ1197:$BS1197, $BK1197, MATCH($BN$3, $BQ$10:$BS$10, 0))), "")</f>
        <v/>
      </c>
      <c r="BV1197" s="19" t="str">
        <f t="shared" si="295"/>
        <v/>
      </c>
      <c r="BX1197" s="19" t="str">
        <f t="shared" si="296"/>
        <v/>
      </c>
      <c r="BZ1197" s="30" t="str">
        <f t="shared" si="300"/>
        <v/>
      </c>
      <c r="CA1197" s="13" t="str">
        <f t="shared" si="301"/>
        <v/>
      </c>
      <c r="CB1197" s="13" t="str">
        <f t="shared" si="302"/>
        <v/>
      </c>
      <c r="CC1197" s="13" t="str">
        <f t="shared" si="303"/>
        <v/>
      </c>
      <c r="CD1197" s="32" t="str">
        <f t="shared" si="304"/>
        <v/>
      </c>
      <c r="CF1197" s="52" t="str">
        <f t="shared" si="297"/>
        <v/>
      </c>
      <c r="CH1197" s="19" t="str">
        <f>IF($CF1197="", "", COUNTIF($CF$12:$CF$1210, "&gt;"&amp;$CF1197)+1+COUNTIF($CF$12:$CF1197, $CF1197)-1)</f>
        <v/>
      </c>
      <c r="CJ1197" s="19" t="str">
        <f t="shared" si="298"/>
        <v/>
      </c>
      <c r="CL1197" s="87" t="str">
        <f t="shared" si="299"/>
        <v/>
      </c>
    </row>
    <row r="1198" spans="1:90" x14ac:dyDescent="0.25">
      <c r="A1198" s="11" t="s">
        <v>0</v>
      </c>
      <c r="B1198" s="5"/>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7"/>
      <c r="AF1198" s="11" t="s">
        <v>0</v>
      </c>
      <c r="AG1198" s="12"/>
      <c r="AH1198" s="12"/>
      <c r="AI1198" s="12"/>
      <c r="AJ1198" s="12"/>
      <c r="AK1198" s="12"/>
      <c r="AL1198" s="12"/>
      <c r="AM1198" s="12"/>
      <c r="AN1198" s="12"/>
      <c r="AO1198" s="12"/>
      <c r="AP1198" s="12"/>
      <c r="AQ1198" s="12"/>
      <c r="AR1198" s="12"/>
      <c r="AS1198" s="12"/>
      <c r="AT1198" s="12"/>
      <c r="AU1198" s="12"/>
      <c r="AV1198" s="12"/>
      <c r="AW1198" s="12"/>
      <c r="AX1198" s="12"/>
      <c r="AY1198" s="12"/>
      <c r="AZ1198" s="37" t="str">
        <f t="shared" si="289"/>
        <v/>
      </c>
      <c r="BA1198" s="13" t="str" cm="1">
        <f t="array" ref="BA1198">IF(BA$10="", "", IF(IFERROR(INDEX($B1198:$AE1198, $BK1198, MATCH(BA$10, $B$11:$AE$11, 0)), "")="", "", IFERROR(VALUE(INDEX($B1198:$AE1198, $BK1198, MATCH(BA$10, $B$11:$AE$11, 0))), "")))</f>
        <v/>
      </c>
      <c r="BB1198" s="13" t="str" cm="1">
        <f t="array" ref="BB1198">IF(BB$10="", "", IF(IFERROR(INDEX($B1198:$AE1198, $BK1198, MATCH(BB$10, $B$11:$AE$11, 0)), "")="", "", IFERROR(VALUE(INDEX($B1198:$AE1198, $BK1198, MATCH(BB$10, $B$11:$AE$11, 0))), "")))</f>
        <v/>
      </c>
      <c r="BC1198" s="13" t="str" cm="1">
        <f t="array" ref="BC1198">IF(BC$10="", "", IF(IFERROR(INDEX($B1198:$AE1198, $BK1198, MATCH(BC$10, $B$11:$AE$11, 0)), "")="", "", IFERROR(VALUE(INDEX($B1198:$AE1198, $BK1198, MATCH(BC$10, $B$11:$AE$11, 0))), "")))</f>
        <v/>
      </c>
      <c r="BD1198" s="13" t="str" cm="1">
        <f t="array" ref="BD1198">IF(BD$10="", "", IF(IFERROR(INDEX($B1198:$AE1198, $BK1198, MATCH(BD$10, $B$11:$AE$11, 0)), "")="", "", IFERROR(VALUE(INDEX($B1198:$AE1198, $BK1198, MATCH(BD$10, $B$11:$AE$11, 0))), "")))</f>
        <v/>
      </c>
      <c r="BE1198" s="32" t="str" cm="1">
        <f t="array" ref="BE1198">IF(BE$10="", "", IF(IFERROR(INDEX($B1198:$AE1198, $BK1198, MATCH(BE$10, $B$11:$AE$11, 0)), "")="", "", IFERROR(VALUE(INDEX($B1198:$AE1198, $BK1198, MATCH(BE$10, $B$11:$AE$11, 0))), "")))</f>
        <v/>
      </c>
      <c r="BF1198" s="12"/>
      <c r="BG1198" s="44" t="str" cm="1">
        <f t="array" ref="BG1198">IF(BG$10="", "", IF(IFERROR(INDEX($B1198:$AE1198, $BK1198, MATCH(BG$10, $B$11:$AE$11, 0)), "")="", "", IFERROR(LEFT(INDEX($B1198:$AE1198, $BK1198, MATCH(BG$10, $B$11:$AE$11, 0)), 70), "")))</f>
        <v/>
      </c>
      <c r="BH1198" s="12"/>
      <c r="BI1198" s="44" t="str" cm="1">
        <f t="array" ref="BI1198">IF(BI$10="", "", IF(IFERROR(INDEX($B1198:$AE1198, $BK1198, MATCH(BI$10, $B$11:$AE$11, 0)), "")="", "", IFERROR(INDEX($B1198:$AE1198, $BK1198, MATCH(BI$10, $B$11:$AE$11, 0)), "")))</f>
        <v/>
      </c>
      <c r="BJ1198" s="12"/>
      <c r="BN1198" s="19" t="str" cm="1">
        <f t="array" ref="BN1198">IF($AZ$10="", "", IF(IFERROR(INDEX($B1198:$AE1198, $BK1198, MATCH($AZ$10, $B$11:$AE$11, 0)), "")="", "", IFERROR(INDEX($B1198:$AE1198, $BK1198, MATCH($AZ$10, $B$11:$AE$11, 0)), "")))</f>
        <v/>
      </c>
      <c r="BO1198" s="19" t="str">
        <f t="shared" si="290"/>
        <v/>
      </c>
      <c r="BP1198" s="19" t="str">
        <f t="shared" si="291"/>
        <v/>
      </c>
      <c r="BQ1198" s="19" t="str">
        <f t="shared" si="292"/>
        <v/>
      </c>
      <c r="BR1198" s="30" t="str">
        <f t="shared" si="293"/>
        <v/>
      </c>
      <c r="BS1198" s="19" t="str">
        <f t="shared" si="294"/>
        <v/>
      </c>
      <c r="BT1198" s="40" t="str" cm="1">
        <f t="array" ref="BT1198">IFERROR(DATE(INDEX($BQ1198:$BS1198, $BK1198, MATCH($BN$5, $BQ$10:$BS$10, 0)), INDEX($BQ1198:$BS1198, $BK1198, MATCH($BN$4, $BQ$10:$BS$10, 0)), INDEX($BQ1198:$BS1198, $BK1198, MATCH($BN$3, $BQ$10:$BS$10, 0))), "")</f>
        <v/>
      </c>
      <c r="BV1198" s="19" t="str">
        <f t="shared" si="295"/>
        <v/>
      </c>
      <c r="BX1198" s="19" t="str">
        <f t="shared" si="296"/>
        <v/>
      </c>
      <c r="BZ1198" s="30" t="str">
        <f t="shared" si="300"/>
        <v/>
      </c>
      <c r="CA1198" s="13" t="str">
        <f t="shared" si="301"/>
        <v/>
      </c>
      <c r="CB1198" s="13" t="str">
        <f t="shared" si="302"/>
        <v/>
      </c>
      <c r="CC1198" s="13" t="str">
        <f t="shared" si="303"/>
        <v/>
      </c>
      <c r="CD1198" s="32" t="str">
        <f t="shared" si="304"/>
        <v/>
      </c>
      <c r="CF1198" s="52" t="str">
        <f t="shared" si="297"/>
        <v/>
      </c>
      <c r="CH1198" s="19" t="str">
        <f>IF($CF1198="", "", COUNTIF($CF$12:$CF$1210, "&gt;"&amp;$CF1198)+1+COUNTIF($CF$12:$CF1198, $CF1198)-1)</f>
        <v/>
      </c>
      <c r="CJ1198" s="19" t="str">
        <f t="shared" si="298"/>
        <v/>
      </c>
      <c r="CL1198" s="87" t="str">
        <f t="shared" si="299"/>
        <v/>
      </c>
    </row>
    <row r="1199" spans="1:90" x14ac:dyDescent="0.25">
      <c r="A1199" s="11" t="s">
        <v>0</v>
      </c>
      <c r="B1199" s="5"/>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7"/>
      <c r="AF1199" s="11" t="s">
        <v>0</v>
      </c>
      <c r="AG1199" s="12"/>
      <c r="AH1199" s="12"/>
      <c r="AI1199" s="12"/>
      <c r="AJ1199" s="12"/>
      <c r="AK1199" s="12"/>
      <c r="AL1199" s="12"/>
      <c r="AM1199" s="12"/>
      <c r="AN1199" s="12"/>
      <c r="AO1199" s="12"/>
      <c r="AP1199" s="12"/>
      <c r="AQ1199" s="12"/>
      <c r="AR1199" s="12"/>
      <c r="AS1199" s="12"/>
      <c r="AT1199" s="12"/>
      <c r="AU1199" s="12"/>
      <c r="AV1199" s="12"/>
      <c r="AW1199" s="12"/>
      <c r="AX1199" s="12"/>
      <c r="AY1199" s="12"/>
      <c r="AZ1199" s="37" t="str">
        <f t="shared" si="289"/>
        <v/>
      </c>
      <c r="BA1199" s="13" t="str" cm="1">
        <f t="array" ref="BA1199">IF(BA$10="", "", IF(IFERROR(INDEX($B1199:$AE1199, $BK1199, MATCH(BA$10, $B$11:$AE$11, 0)), "")="", "", IFERROR(VALUE(INDEX($B1199:$AE1199, $BK1199, MATCH(BA$10, $B$11:$AE$11, 0))), "")))</f>
        <v/>
      </c>
      <c r="BB1199" s="13" t="str" cm="1">
        <f t="array" ref="BB1199">IF(BB$10="", "", IF(IFERROR(INDEX($B1199:$AE1199, $BK1199, MATCH(BB$10, $B$11:$AE$11, 0)), "")="", "", IFERROR(VALUE(INDEX($B1199:$AE1199, $BK1199, MATCH(BB$10, $B$11:$AE$11, 0))), "")))</f>
        <v/>
      </c>
      <c r="BC1199" s="13" t="str" cm="1">
        <f t="array" ref="BC1199">IF(BC$10="", "", IF(IFERROR(INDEX($B1199:$AE1199, $BK1199, MATCH(BC$10, $B$11:$AE$11, 0)), "")="", "", IFERROR(VALUE(INDEX($B1199:$AE1199, $BK1199, MATCH(BC$10, $B$11:$AE$11, 0))), "")))</f>
        <v/>
      </c>
      <c r="BD1199" s="13" t="str" cm="1">
        <f t="array" ref="BD1199">IF(BD$10="", "", IF(IFERROR(INDEX($B1199:$AE1199, $BK1199, MATCH(BD$10, $B$11:$AE$11, 0)), "")="", "", IFERROR(VALUE(INDEX($B1199:$AE1199, $BK1199, MATCH(BD$10, $B$11:$AE$11, 0))), "")))</f>
        <v/>
      </c>
      <c r="BE1199" s="32" t="str" cm="1">
        <f t="array" ref="BE1199">IF(BE$10="", "", IF(IFERROR(INDEX($B1199:$AE1199, $BK1199, MATCH(BE$10, $B$11:$AE$11, 0)), "")="", "", IFERROR(VALUE(INDEX($B1199:$AE1199, $BK1199, MATCH(BE$10, $B$11:$AE$11, 0))), "")))</f>
        <v/>
      </c>
      <c r="BF1199" s="12"/>
      <c r="BG1199" s="44" t="str" cm="1">
        <f t="array" ref="BG1199">IF(BG$10="", "", IF(IFERROR(INDEX($B1199:$AE1199, $BK1199, MATCH(BG$10, $B$11:$AE$11, 0)), "")="", "", IFERROR(LEFT(INDEX($B1199:$AE1199, $BK1199, MATCH(BG$10, $B$11:$AE$11, 0)), 70), "")))</f>
        <v/>
      </c>
      <c r="BH1199" s="12"/>
      <c r="BI1199" s="44" t="str" cm="1">
        <f t="array" ref="BI1199">IF(BI$10="", "", IF(IFERROR(INDEX($B1199:$AE1199, $BK1199, MATCH(BI$10, $B$11:$AE$11, 0)), "")="", "", IFERROR(INDEX($B1199:$AE1199, $BK1199, MATCH(BI$10, $B$11:$AE$11, 0)), "")))</f>
        <v/>
      </c>
      <c r="BJ1199" s="12"/>
      <c r="BN1199" s="19" t="str" cm="1">
        <f t="array" ref="BN1199">IF($AZ$10="", "", IF(IFERROR(INDEX($B1199:$AE1199, $BK1199, MATCH($AZ$10, $B$11:$AE$11, 0)), "")="", "", IFERROR(INDEX($B1199:$AE1199, $BK1199, MATCH($AZ$10, $B$11:$AE$11, 0)), "")))</f>
        <v/>
      </c>
      <c r="BO1199" s="19" t="str">
        <f t="shared" si="290"/>
        <v/>
      </c>
      <c r="BP1199" s="19" t="str">
        <f t="shared" si="291"/>
        <v/>
      </c>
      <c r="BQ1199" s="19" t="str">
        <f t="shared" si="292"/>
        <v/>
      </c>
      <c r="BR1199" s="30" t="str">
        <f t="shared" si="293"/>
        <v/>
      </c>
      <c r="BS1199" s="19" t="str">
        <f t="shared" si="294"/>
        <v/>
      </c>
      <c r="BT1199" s="40" t="str" cm="1">
        <f t="array" ref="BT1199">IFERROR(DATE(INDEX($BQ1199:$BS1199, $BK1199, MATCH($BN$5, $BQ$10:$BS$10, 0)), INDEX($BQ1199:$BS1199, $BK1199, MATCH($BN$4, $BQ$10:$BS$10, 0)), INDEX($BQ1199:$BS1199, $BK1199, MATCH($BN$3, $BQ$10:$BS$10, 0))), "")</f>
        <v/>
      </c>
      <c r="BV1199" s="19" t="str">
        <f t="shared" si="295"/>
        <v/>
      </c>
      <c r="BX1199" s="19" t="str">
        <f t="shared" si="296"/>
        <v/>
      </c>
      <c r="BZ1199" s="30" t="str">
        <f t="shared" si="300"/>
        <v/>
      </c>
      <c r="CA1199" s="13" t="str">
        <f t="shared" si="301"/>
        <v/>
      </c>
      <c r="CB1199" s="13" t="str">
        <f t="shared" si="302"/>
        <v/>
      </c>
      <c r="CC1199" s="13" t="str">
        <f t="shared" si="303"/>
        <v/>
      </c>
      <c r="CD1199" s="32" t="str">
        <f t="shared" si="304"/>
        <v/>
      </c>
      <c r="CF1199" s="52" t="str">
        <f t="shared" si="297"/>
        <v/>
      </c>
      <c r="CH1199" s="19" t="str">
        <f>IF($CF1199="", "", COUNTIF($CF$12:$CF$1210, "&gt;"&amp;$CF1199)+1+COUNTIF($CF$12:$CF1199, $CF1199)-1)</f>
        <v/>
      </c>
      <c r="CJ1199" s="19" t="str">
        <f t="shared" si="298"/>
        <v/>
      </c>
      <c r="CL1199" s="87" t="str">
        <f t="shared" si="299"/>
        <v/>
      </c>
    </row>
    <row r="1200" spans="1:90" x14ac:dyDescent="0.25">
      <c r="A1200" s="11" t="s">
        <v>0</v>
      </c>
      <c r="B1200" s="5"/>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7"/>
      <c r="AF1200" s="11" t="s">
        <v>0</v>
      </c>
      <c r="AG1200" s="12"/>
      <c r="AH1200" s="12"/>
      <c r="AI1200" s="12"/>
      <c r="AJ1200" s="12"/>
      <c r="AK1200" s="12"/>
      <c r="AL1200" s="12"/>
      <c r="AM1200" s="12"/>
      <c r="AN1200" s="12"/>
      <c r="AO1200" s="12"/>
      <c r="AP1200" s="12"/>
      <c r="AQ1200" s="12"/>
      <c r="AR1200" s="12"/>
      <c r="AS1200" s="12"/>
      <c r="AT1200" s="12"/>
      <c r="AU1200" s="12"/>
      <c r="AV1200" s="12"/>
      <c r="AW1200" s="12"/>
      <c r="AX1200" s="12"/>
      <c r="AY1200" s="12"/>
      <c r="AZ1200" s="37" t="str">
        <f t="shared" si="289"/>
        <v/>
      </c>
      <c r="BA1200" s="13" t="str" cm="1">
        <f t="array" ref="BA1200">IF(BA$10="", "", IF(IFERROR(INDEX($B1200:$AE1200, $BK1200, MATCH(BA$10, $B$11:$AE$11, 0)), "")="", "", IFERROR(VALUE(INDEX($B1200:$AE1200, $BK1200, MATCH(BA$10, $B$11:$AE$11, 0))), "")))</f>
        <v/>
      </c>
      <c r="BB1200" s="13" t="str" cm="1">
        <f t="array" ref="BB1200">IF(BB$10="", "", IF(IFERROR(INDEX($B1200:$AE1200, $BK1200, MATCH(BB$10, $B$11:$AE$11, 0)), "")="", "", IFERROR(VALUE(INDEX($B1200:$AE1200, $BK1200, MATCH(BB$10, $B$11:$AE$11, 0))), "")))</f>
        <v/>
      </c>
      <c r="BC1200" s="13" t="str" cm="1">
        <f t="array" ref="BC1200">IF(BC$10="", "", IF(IFERROR(INDEX($B1200:$AE1200, $BK1200, MATCH(BC$10, $B$11:$AE$11, 0)), "")="", "", IFERROR(VALUE(INDEX($B1200:$AE1200, $BK1200, MATCH(BC$10, $B$11:$AE$11, 0))), "")))</f>
        <v/>
      </c>
      <c r="BD1200" s="13" t="str" cm="1">
        <f t="array" ref="BD1200">IF(BD$10="", "", IF(IFERROR(INDEX($B1200:$AE1200, $BK1200, MATCH(BD$10, $B$11:$AE$11, 0)), "")="", "", IFERROR(VALUE(INDEX($B1200:$AE1200, $BK1200, MATCH(BD$10, $B$11:$AE$11, 0))), "")))</f>
        <v/>
      </c>
      <c r="BE1200" s="32" t="str" cm="1">
        <f t="array" ref="BE1200">IF(BE$10="", "", IF(IFERROR(INDEX($B1200:$AE1200, $BK1200, MATCH(BE$10, $B$11:$AE$11, 0)), "")="", "", IFERROR(VALUE(INDEX($B1200:$AE1200, $BK1200, MATCH(BE$10, $B$11:$AE$11, 0))), "")))</f>
        <v/>
      </c>
      <c r="BF1200" s="12"/>
      <c r="BG1200" s="44" t="str" cm="1">
        <f t="array" ref="BG1200">IF(BG$10="", "", IF(IFERROR(INDEX($B1200:$AE1200, $BK1200, MATCH(BG$10, $B$11:$AE$11, 0)), "")="", "", IFERROR(LEFT(INDEX($B1200:$AE1200, $BK1200, MATCH(BG$10, $B$11:$AE$11, 0)), 70), "")))</f>
        <v/>
      </c>
      <c r="BH1200" s="12"/>
      <c r="BI1200" s="44" t="str" cm="1">
        <f t="array" ref="BI1200">IF(BI$10="", "", IF(IFERROR(INDEX($B1200:$AE1200, $BK1200, MATCH(BI$10, $B$11:$AE$11, 0)), "")="", "", IFERROR(INDEX($B1200:$AE1200, $BK1200, MATCH(BI$10, $B$11:$AE$11, 0)), "")))</f>
        <v/>
      </c>
      <c r="BJ1200" s="12"/>
      <c r="BN1200" s="19" t="str" cm="1">
        <f t="array" ref="BN1200">IF($AZ$10="", "", IF(IFERROR(INDEX($B1200:$AE1200, $BK1200, MATCH($AZ$10, $B$11:$AE$11, 0)), "")="", "", IFERROR(INDEX($B1200:$AE1200, $BK1200, MATCH($AZ$10, $B$11:$AE$11, 0)), "")))</f>
        <v/>
      </c>
      <c r="BO1200" s="19" t="str">
        <f t="shared" si="290"/>
        <v/>
      </c>
      <c r="BP1200" s="19" t="str">
        <f t="shared" si="291"/>
        <v/>
      </c>
      <c r="BQ1200" s="19" t="str">
        <f t="shared" si="292"/>
        <v/>
      </c>
      <c r="BR1200" s="30" t="str">
        <f t="shared" si="293"/>
        <v/>
      </c>
      <c r="BS1200" s="19" t="str">
        <f t="shared" si="294"/>
        <v/>
      </c>
      <c r="BT1200" s="40" t="str" cm="1">
        <f t="array" ref="BT1200">IFERROR(DATE(INDEX($BQ1200:$BS1200, $BK1200, MATCH($BN$5, $BQ$10:$BS$10, 0)), INDEX($BQ1200:$BS1200, $BK1200, MATCH($BN$4, $BQ$10:$BS$10, 0)), INDEX($BQ1200:$BS1200, $BK1200, MATCH($BN$3, $BQ$10:$BS$10, 0))), "")</f>
        <v/>
      </c>
      <c r="BV1200" s="19" t="str">
        <f t="shared" si="295"/>
        <v/>
      </c>
      <c r="BX1200" s="19" t="str">
        <f t="shared" si="296"/>
        <v/>
      </c>
      <c r="BZ1200" s="30" t="str">
        <f t="shared" si="300"/>
        <v/>
      </c>
      <c r="CA1200" s="13" t="str">
        <f t="shared" si="301"/>
        <v/>
      </c>
      <c r="CB1200" s="13" t="str">
        <f t="shared" si="302"/>
        <v/>
      </c>
      <c r="CC1200" s="13" t="str">
        <f t="shared" si="303"/>
        <v/>
      </c>
      <c r="CD1200" s="32" t="str">
        <f t="shared" si="304"/>
        <v/>
      </c>
      <c r="CF1200" s="52" t="str">
        <f t="shared" si="297"/>
        <v/>
      </c>
      <c r="CH1200" s="19" t="str">
        <f>IF($CF1200="", "", COUNTIF($CF$12:$CF$1210, "&gt;"&amp;$CF1200)+1+COUNTIF($CF$12:$CF1200, $CF1200)-1)</f>
        <v/>
      </c>
      <c r="CJ1200" s="19" t="str">
        <f t="shared" si="298"/>
        <v/>
      </c>
      <c r="CL1200" s="87" t="str">
        <f t="shared" si="299"/>
        <v/>
      </c>
    </row>
    <row r="1201" spans="1:90" x14ac:dyDescent="0.25">
      <c r="A1201" s="11" t="s">
        <v>0</v>
      </c>
      <c r="B1201" s="5"/>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7"/>
      <c r="AF1201" s="11" t="s">
        <v>0</v>
      </c>
      <c r="AG1201" s="12"/>
      <c r="AH1201" s="12"/>
      <c r="AI1201" s="12"/>
      <c r="AJ1201" s="12"/>
      <c r="AK1201" s="12"/>
      <c r="AL1201" s="12"/>
      <c r="AM1201" s="12"/>
      <c r="AN1201" s="12"/>
      <c r="AO1201" s="12"/>
      <c r="AP1201" s="12"/>
      <c r="AQ1201" s="12"/>
      <c r="AR1201" s="12"/>
      <c r="AS1201" s="12"/>
      <c r="AT1201" s="12"/>
      <c r="AU1201" s="12"/>
      <c r="AV1201" s="12"/>
      <c r="AW1201" s="12"/>
      <c r="AX1201" s="12"/>
      <c r="AY1201" s="12"/>
      <c r="AZ1201" s="37" t="str">
        <f t="shared" si="289"/>
        <v/>
      </c>
      <c r="BA1201" s="13" t="str" cm="1">
        <f t="array" ref="BA1201">IF(BA$10="", "", IF(IFERROR(INDEX($B1201:$AE1201, $BK1201, MATCH(BA$10, $B$11:$AE$11, 0)), "")="", "", IFERROR(VALUE(INDEX($B1201:$AE1201, $BK1201, MATCH(BA$10, $B$11:$AE$11, 0))), "")))</f>
        <v/>
      </c>
      <c r="BB1201" s="13" t="str" cm="1">
        <f t="array" ref="BB1201">IF(BB$10="", "", IF(IFERROR(INDEX($B1201:$AE1201, $BK1201, MATCH(BB$10, $B$11:$AE$11, 0)), "")="", "", IFERROR(VALUE(INDEX($B1201:$AE1201, $BK1201, MATCH(BB$10, $B$11:$AE$11, 0))), "")))</f>
        <v/>
      </c>
      <c r="BC1201" s="13" t="str" cm="1">
        <f t="array" ref="BC1201">IF(BC$10="", "", IF(IFERROR(INDEX($B1201:$AE1201, $BK1201, MATCH(BC$10, $B$11:$AE$11, 0)), "")="", "", IFERROR(VALUE(INDEX($B1201:$AE1201, $BK1201, MATCH(BC$10, $B$11:$AE$11, 0))), "")))</f>
        <v/>
      </c>
      <c r="BD1201" s="13" t="str" cm="1">
        <f t="array" ref="BD1201">IF(BD$10="", "", IF(IFERROR(INDEX($B1201:$AE1201, $BK1201, MATCH(BD$10, $B$11:$AE$11, 0)), "")="", "", IFERROR(VALUE(INDEX($B1201:$AE1201, $BK1201, MATCH(BD$10, $B$11:$AE$11, 0))), "")))</f>
        <v/>
      </c>
      <c r="BE1201" s="32" t="str" cm="1">
        <f t="array" ref="BE1201">IF(BE$10="", "", IF(IFERROR(INDEX($B1201:$AE1201, $BK1201, MATCH(BE$10, $B$11:$AE$11, 0)), "")="", "", IFERROR(VALUE(INDEX($B1201:$AE1201, $BK1201, MATCH(BE$10, $B$11:$AE$11, 0))), "")))</f>
        <v/>
      </c>
      <c r="BF1201" s="12"/>
      <c r="BG1201" s="44" t="str" cm="1">
        <f t="array" ref="BG1201">IF(BG$10="", "", IF(IFERROR(INDEX($B1201:$AE1201, $BK1201, MATCH(BG$10, $B$11:$AE$11, 0)), "")="", "", IFERROR(LEFT(INDEX($B1201:$AE1201, $BK1201, MATCH(BG$10, $B$11:$AE$11, 0)), 70), "")))</f>
        <v/>
      </c>
      <c r="BH1201" s="12"/>
      <c r="BI1201" s="44" t="str" cm="1">
        <f t="array" ref="BI1201">IF(BI$10="", "", IF(IFERROR(INDEX($B1201:$AE1201, $BK1201, MATCH(BI$10, $B$11:$AE$11, 0)), "")="", "", IFERROR(INDEX($B1201:$AE1201, $BK1201, MATCH(BI$10, $B$11:$AE$11, 0)), "")))</f>
        <v/>
      </c>
      <c r="BJ1201" s="12"/>
      <c r="BN1201" s="19" t="str" cm="1">
        <f t="array" ref="BN1201">IF($AZ$10="", "", IF(IFERROR(INDEX($B1201:$AE1201, $BK1201, MATCH($AZ$10, $B$11:$AE$11, 0)), "")="", "", IFERROR(INDEX($B1201:$AE1201, $BK1201, MATCH($AZ$10, $B$11:$AE$11, 0)), "")))</f>
        <v/>
      </c>
      <c r="BO1201" s="19" t="str">
        <f t="shared" si="290"/>
        <v/>
      </c>
      <c r="BP1201" s="19" t="str">
        <f t="shared" si="291"/>
        <v/>
      </c>
      <c r="BQ1201" s="19" t="str">
        <f t="shared" si="292"/>
        <v/>
      </c>
      <c r="BR1201" s="30" t="str">
        <f t="shared" si="293"/>
        <v/>
      </c>
      <c r="BS1201" s="19" t="str">
        <f t="shared" si="294"/>
        <v/>
      </c>
      <c r="BT1201" s="40" t="str" cm="1">
        <f t="array" ref="BT1201">IFERROR(DATE(INDEX($BQ1201:$BS1201, $BK1201, MATCH($BN$5, $BQ$10:$BS$10, 0)), INDEX($BQ1201:$BS1201, $BK1201, MATCH($BN$4, $BQ$10:$BS$10, 0)), INDEX($BQ1201:$BS1201, $BK1201, MATCH($BN$3, $BQ$10:$BS$10, 0))), "")</f>
        <v/>
      </c>
      <c r="BV1201" s="19" t="str">
        <f t="shared" si="295"/>
        <v/>
      </c>
      <c r="BX1201" s="19" t="str">
        <f t="shared" si="296"/>
        <v/>
      </c>
      <c r="BZ1201" s="30" t="str">
        <f t="shared" si="300"/>
        <v/>
      </c>
      <c r="CA1201" s="13" t="str">
        <f t="shared" si="301"/>
        <v/>
      </c>
      <c r="CB1201" s="13" t="str">
        <f t="shared" si="302"/>
        <v/>
      </c>
      <c r="CC1201" s="13" t="str">
        <f t="shared" si="303"/>
        <v/>
      </c>
      <c r="CD1201" s="32" t="str">
        <f t="shared" si="304"/>
        <v/>
      </c>
      <c r="CF1201" s="52" t="str">
        <f t="shared" si="297"/>
        <v/>
      </c>
      <c r="CH1201" s="19" t="str">
        <f>IF($CF1201="", "", COUNTIF($CF$12:$CF$1210, "&gt;"&amp;$CF1201)+1+COUNTIF($CF$12:$CF1201, $CF1201)-1)</f>
        <v/>
      </c>
      <c r="CJ1201" s="19" t="str">
        <f t="shared" si="298"/>
        <v/>
      </c>
      <c r="CL1201" s="87" t="str">
        <f t="shared" si="299"/>
        <v/>
      </c>
    </row>
    <row r="1202" spans="1:90" x14ac:dyDescent="0.25">
      <c r="A1202" s="11" t="s">
        <v>0</v>
      </c>
      <c r="B1202" s="5"/>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7"/>
      <c r="AF1202" s="11" t="s">
        <v>0</v>
      </c>
      <c r="AG1202" s="12"/>
      <c r="AH1202" s="12"/>
      <c r="AI1202" s="12"/>
      <c r="AJ1202" s="12"/>
      <c r="AK1202" s="12"/>
      <c r="AL1202" s="12"/>
      <c r="AM1202" s="12"/>
      <c r="AN1202" s="12"/>
      <c r="AO1202" s="12"/>
      <c r="AP1202" s="12"/>
      <c r="AQ1202" s="12"/>
      <c r="AR1202" s="12"/>
      <c r="AS1202" s="12"/>
      <c r="AT1202" s="12"/>
      <c r="AU1202" s="12"/>
      <c r="AV1202" s="12"/>
      <c r="AW1202" s="12"/>
      <c r="AX1202" s="12"/>
      <c r="AY1202" s="12"/>
      <c r="AZ1202" s="37" t="str">
        <f t="shared" si="289"/>
        <v/>
      </c>
      <c r="BA1202" s="13" t="str" cm="1">
        <f t="array" ref="BA1202">IF(BA$10="", "", IF(IFERROR(INDEX($B1202:$AE1202, $BK1202, MATCH(BA$10, $B$11:$AE$11, 0)), "")="", "", IFERROR(VALUE(INDEX($B1202:$AE1202, $BK1202, MATCH(BA$10, $B$11:$AE$11, 0))), "")))</f>
        <v/>
      </c>
      <c r="BB1202" s="13" t="str" cm="1">
        <f t="array" ref="BB1202">IF(BB$10="", "", IF(IFERROR(INDEX($B1202:$AE1202, $BK1202, MATCH(BB$10, $B$11:$AE$11, 0)), "")="", "", IFERROR(VALUE(INDEX($B1202:$AE1202, $BK1202, MATCH(BB$10, $B$11:$AE$11, 0))), "")))</f>
        <v/>
      </c>
      <c r="BC1202" s="13" t="str" cm="1">
        <f t="array" ref="BC1202">IF(BC$10="", "", IF(IFERROR(INDEX($B1202:$AE1202, $BK1202, MATCH(BC$10, $B$11:$AE$11, 0)), "")="", "", IFERROR(VALUE(INDEX($B1202:$AE1202, $BK1202, MATCH(BC$10, $B$11:$AE$11, 0))), "")))</f>
        <v/>
      </c>
      <c r="BD1202" s="13" t="str" cm="1">
        <f t="array" ref="BD1202">IF(BD$10="", "", IF(IFERROR(INDEX($B1202:$AE1202, $BK1202, MATCH(BD$10, $B$11:$AE$11, 0)), "")="", "", IFERROR(VALUE(INDEX($B1202:$AE1202, $BK1202, MATCH(BD$10, $B$11:$AE$11, 0))), "")))</f>
        <v/>
      </c>
      <c r="BE1202" s="32" t="str" cm="1">
        <f t="array" ref="BE1202">IF(BE$10="", "", IF(IFERROR(INDEX($B1202:$AE1202, $BK1202, MATCH(BE$10, $B$11:$AE$11, 0)), "")="", "", IFERROR(VALUE(INDEX($B1202:$AE1202, $BK1202, MATCH(BE$10, $B$11:$AE$11, 0))), "")))</f>
        <v/>
      </c>
      <c r="BF1202" s="12"/>
      <c r="BG1202" s="44" t="str" cm="1">
        <f t="array" ref="BG1202">IF(BG$10="", "", IF(IFERROR(INDEX($B1202:$AE1202, $BK1202, MATCH(BG$10, $B$11:$AE$11, 0)), "")="", "", IFERROR(LEFT(INDEX($B1202:$AE1202, $BK1202, MATCH(BG$10, $B$11:$AE$11, 0)), 70), "")))</f>
        <v/>
      </c>
      <c r="BH1202" s="12"/>
      <c r="BI1202" s="44" t="str" cm="1">
        <f t="array" ref="BI1202">IF(BI$10="", "", IF(IFERROR(INDEX($B1202:$AE1202, $BK1202, MATCH(BI$10, $B$11:$AE$11, 0)), "")="", "", IFERROR(INDEX($B1202:$AE1202, $BK1202, MATCH(BI$10, $B$11:$AE$11, 0)), "")))</f>
        <v/>
      </c>
      <c r="BJ1202" s="12"/>
      <c r="BN1202" s="19" t="str" cm="1">
        <f t="array" ref="BN1202">IF($AZ$10="", "", IF(IFERROR(INDEX($B1202:$AE1202, $BK1202, MATCH($AZ$10, $B$11:$AE$11, 0)), "")="", "", IFERROR(INDEX($B1202:$AE1202, $BK1202, MATCH($AZ$10, $B$11:$AE$11, 0)), "")))</f>
        <v/>
      </c>
      <c r="BO1202" s="19" t="str">
        <f t="shared" si="290"/>
        <v/>
      </c>
      <c r="BP1202" s="19" t="str">
        <f t="shared" si="291"/>
        <v/>
      </c>
      <c r="BQ1202" s="19" t="str">
        <f t="shared" si="292"/>
        <v/>
      </c>
      <c r="BR1202" s="30" t="str">
        <f t="shared" si="293"/>
        <v/>
      </c>
      <c r="BS1202" s="19" t="str">
        <f t="shared" si="294"/>
        <v/>
      </c>
      <c r="BT1202" s="40" t="str" cm="1">
        <f t="array" ref="BT1202">IFERROR(DATE(INDEX($BQ1202:$BS1202, $BK1202, MATCH($BN$5, $BQ$10:$BS$10, 0)), INDEX($BQ1202:$BS1202, $BK1202, MATCH($BN$4, $BQ$10:$BS$10, 0)), INDEX($BQ1202:$BS1202, $BK1202, MATCH($BN$3, $BQ$10:$BS$10, 0))), "")</f>
        <v/>
      </c>
      <c r="BV1202" s="19" t="str">
        <f t="shared" si="295"/>
        <v/>
      </c>
      <c r="BX1202" s="19" t="str">
        <f t="shared" si="296"/>
        <v/>
      </c>
      <c r="BZ1202" s="30" t="str">
        <f t="shared" si="300"/>
        <v/>
      </c>
      <c r="CA1202" s="13" t="str">
        <f t="shared" si="301"/>
        <v/>
      </c>
      <c r="CB1202" s="13" t="str">
        <f t="shared" si="302"/>
        <v/>
      </c>
      <c r="CC1202" s="13" t="str">
        <f t="shared" si="303"/>
        <v/>
      </c>
      <c r="CD1202" s="32" t="str">
        <f t="shared" si="304"/>
        <v/>
      </c>
      <c r="CF1202" s="52" t="str">
        <f t="shared" si="297"/>
        <v/>
      </c>
      <c r="CH1202" s="19" t="str">
        <f>IF($CF1202="", "", COUNTIF($CF$12:$CF$1210, "&gt;"&amp;$CF1202)+1+COUNTIF($CF$12:$CF1202, $CF1202)-1)</f>
        <v/>
      </c>
      <c r="CJ1202" s="19" t="str">
        <f t="shared" si="298"/>
        <v/>
      </c>
      <c r="CL1202" s="87" t="str">
        <f t="shared" si="299"/>
        <v/>
      </c>
    </row>
    <row r="1203" spans="1:90" x14ac:dyDescent="0.25">
      <c r="A1203" s="11" t="s">
        <v>0</v>
      </c>
      <c r="B1203" s="5"/>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7"/>
      <c r="AF1203" s="11" t="s">
        <v>0</v>
      </c>
      <c r="AG1203" s="12"/>
      <c r="AH1203" s="12"/>
      <c r="AI1203" s="12"/>
      <c r="AJ1203" s="12"/>
      <c r="AK1203" s="12"/>
      <c r="AL1203" s="12"/>
      <c r="AM1203" s="12"/>
      <c r="AN1203" s="12"/>
      <c r="AO1203" s="12"/>
      <c r="AP1203" s="12"/>
      <c r="AQ1203" s="12"/>
      <c r="AR1203" s="12"/>
      <c r="AS1203" s="12"/>
      <c r="AT1203" s="12"/>
      <c r="AU1203" s="12"/>
      <c r="AV1203" s="12"/>
      <c r="AW1203" s="12"/>
      <c r="AX1203" s="12"/>
      <c r="AY1203" s="12"/>
      <c r="AZ1203" s="37" t="str">
        <f t="shared" si="289"/>
        <v/>
      </c>
      <c r="BA1203" s="13" t="str" cm="1">
        <f t="array" ref="BA1203">IF(BA$10="", "", IF(IFERROR(INDEX($B1203:$AE1203, $BK1203, MATCH(BA$10, $B$11:$AE$11, 0)), "")="", "", IFERROR(VALUE(INDEX($B1203:$AE1203, $BK1203, MATCH(BA$10, $B$11:$AE$11, 0))), "")))</f>
        <v/>
      </c>
      <c r="BB1203" s="13" t="str" cm="1">
        <f t="array" ref="BB1203">IF(BB$10="", "", IF(IFERROR(INDEX($B1203:$AE1203, $BK1203, MATCH(BB$10, $B$11:$AE$11, 0)), "")="", "", IFERROR(VALUE(INDEX($B1203:$AE1203, $BK1203, MATCH(BB$10, $B$11:$AE$11, 0))), "")))</f>
        <v/>
      </c>
      <c r="BC1203" s="13" t="str" cm="1">
        <f t="array" ref="BC1203">IF(BC$10="", "", IF(IFERROR(INDEX($B1203:$AE1203, $BK1203, MATCH(BC$10, $B$11:$AE$11, 0)), "")="", "", IFERROR(VALUE(INDEX($B1203:$AE1203, $BK1203, MATCH(BC$10, $B$11:$AE$11, 0))), "")))</f>
        <v/>
      </c>
      <c r="BD1203" s="13" t="str" cm="1">
        <f t="array" ref="BD1203">IF(BD$10="", "", IF(IFERROR(INDEX($B1203:$AE1203, $BK1203, MATCH(BD$10, $B$11:$AE$11, 0)), "")="", "", IFERROR(VALUE(INDEX($B1203:$AE1203, $BK1203, MATCH(BD$10, $B$11:$AE$11, 0))), "")))</f>
        <v/>
      </c>
      <c r="BE1203" s="32" t="str" cm="1">
        <f t="array" ref="BE1203">IF(BE$10="", "", IF(IFERROR(INDEX($B1203:$AE1203, $BK1203, MATCH(BE$10, $B$11:$AE$11, 0)), "")="", "", IFERROR(VALUE(INDEX($B1203:$AE1203, $BK1203, MATCH(BE$10, $B$11:$AE$11, 0))), "")))</f>
        <v/>
      </c>
      <c r="BF1203" s="12"/>
      <c r="BG1203" s="44" t="str" cm="1">
        <f t="array" ref="BG1203">IF(BG$10="", "", IF(IFERROR(INDEX($B1203:$AE1203, $BK1203, MATCH(BG$10, $B$11:$AE$11, 0)), "")="", "", IFERROR(LEFT(INDEX($B1203:$AE1203, $BK1203, MATCH(BG$10, $B$11:$AE$11, 0)), 70), "")))</f>
        <v/>
      </c>
      <c r="BH1203" s="12"/>
      <c r="BI1203" s="44" t="str" cm="1">
        <f t="array" ref="BI1203">IF(BI$10="", "", IF(IFERROR(INDEX($B1203:$AE1203, $BK1203, MATCH(BI$10, $B$11:$AE$11, 0)), "")="", "", IFERROR(INDEX($B1203:$AE1203, $BK1203, MATCH(BI$10, $B$11:$AE$11, 0)), "")))</f>
        <v/>
      </c>
      <c r="BJ1203" s="12"/>
      <c r="BN1203" s="19" t="str" cm="1">
        <f t="array" ref="BN1203">IF($AZ$10="", "", IF(IFERROR(INDEX($B1203:$AE1203, $BK1203, MATCH($AZ$10, $B$11:$AE$11, 0)), "")="", "", IFERROR(INDEX($B1203:$AE1203, $BK1203, MATCH($AZ$10, $B$11:$AE$11, 0)), "")))</f>
        <v/>
      </c>
      <c r="BO1203" s="19" t="str">
        <f t="shared" si="290"/>
        <v/>
      </c>
      <c r="BP1203" s="19" t="str">
        <f t="shared" si="291"/>
        <v/>
      </c>
      <c r="BQ1203" s="19" t="str">
        <f t="shared" si="292"/>
        <v/>
      </c>
      <c r="BR1203" s="30" t="str">
        <f t="shared" si="293"/>
        <v/>
      </c>
      <c r="BS1203" s="19" t="str">
        <f t="shared" si="294"/>
        <v/>
      </c>
      <c r="BT1203" s="40" t="str" cm="1">
        <f t="array" ref="BT1203">IFERROR(DATE(INDEX($BQ1203:$BS1203, $BK1203, MATCH($BN$5, $BQ$10:$BS$10, 0)), INDEX($BQ1203:$BS1203, $BK1203, MATCH($BN$4, $BQ$10:$BS$10, 0)), INDEX($BQ1203:$BS1203, $BK1203, MATCH($BN$3, $BQ$10:$BS$10, 0))), "")</f>
        <v/>
      </c>
      <c r="BV1203" s="19" t="str">
        <f t="shared" si="295"/>
        <v/>
      </c>
      <c r="BX1203" s="19" t="str">
        <f t="shared" si="296"/>
        <v/>
      </c>
      <c r="BZ1203" s="30" t="str">
        <f t="shared" si="300"/>
        <v/>
      </c>
      <c r="CA1203" s="13" t="str">
        <f t="shared" si="301"/>
        <v/>
      </c>
      <c r="CB1203" s="13" t="str">
        <f t="shared" si="302"/>
        <v/>
      </c>
      <c r="CC1203" s="13" t="str">
        <f t="shared" si="303"/>
        <v/>
      </c>
      <c r="CD1203" s="32" t="str">
        <f t="shared" si="304"/>
        <v/>
      </c>
      <c r="CF1203" s="52" t="str">
        <f t="shared" si="297"/>
        <v/>
      </c>
      <c r="CH1203" s="19" t="str">
        <f>IF($CF1203="", "", COUNTIF($CF$12:$CF$1210, "&gt;"&amp;$CF1203)+1+COUNTIF($CF$12:$CF1203, $CF1203)-1)</f>
        <v/>
      </c>
      <c r="CJ1203" s="19" t="str">
        <f t="shared" si="298"/>
        <v/>
      </c>
      <c r="CL1203" s="87" t="str">
        <f t="shared" si="299"/>
        <v/>
      </c>
    </row>
    <row r="1204" spans="1:90" x14ac:dyDescent="0.25">
      <c r="A1204" s="11" t="s">
        <v>0</v>
      </c>
      <c r="B1204" s="5"/>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7"/>
      <c r="AF1204" s="11" t="s">
        <v>0</v>
      </c>
      <c r="AG1204" s="12"/>
      <c r="AH1204" s="12"/>
      <c r="AI1204" s="12"/>
      <c r="AJ1204" s="12"/>
      <c r="AK1204" s="12"/>
      <c r="AL1204" s="12"/>
      <c r="AM1204" s="12"/>
      <c r="AN1204" s="12"/>
      <c r="AO1204" s="12"/>
      <c r="AP1204" s="12"/>
      <c r="AQ1204" s="12"/>
      <c r="AR1204" s="12"/>
      <c r="AS1204" s="12"/>
      <c r="AT1204" s="12"/>
      <c r="AU1204" s="12"/>
      <c r="AV1204" s="12"/>
      <c r="AW1204" s="12"/>
      <c r="AX1204" s="12"/>
      <c r="AY1204" s="12"/>
      <c r="AZ1204" s="37" t="str">
        <f t="shared" si="289"/>
        <v/>
      </c>
      <c r="BA1204" s="13" t="str" cm="1">
        <f t="array" ref="BA1204">IF(BA$10="", "", IF(IFERROR(INDEX($B1204:$AE1204, $BK1204, MATCH(BA$10, $B$11:$AE$11, 0)), "")="", "", IFERROR(VALUE(INDEX($B1204:$AE1204, $BK1204, MATCH(BA$10, $B$11:$AE$11, 0))), "")))</f>
        <v/>
      </c>
      <c r="BB1204" s="13" t="str" cm="1">
        <f t="array" ref="BB1204">IF(BB$10="", "", IF(IFERROR(INDEX($B1204:$AE1204, $BK1204, MATCH(BB$10, $B$11:$AE$11, 0)), "")="", "", IFERROR(VALUE(INDEX($B1204:$AE1204, $BK1204, MATCH(BB$10, $B$11:$AE$11, 0))), "")))</f>
        <v/>
      </c>
      <c r="BC1204" s="13" t="str" cm="1">
        <f t="array" ref="BC1204">IF(BC$10="", "", IF(IFERROR(INDEX($B1204:$AE1204, $BK1204, MATCH(BC$10, $B$11:$AE$11, 0)), "")="", "", IFERROR(VALUE(INDEX($B1204:$AE1204, $BK1204, MATCH(BC$10, $B$11:$AE$11, 0))), "")))</f>
        <v/>
      </c>
      <c r="BD1204" s="13" t="str" cm="1">
        <f t="array" ref="BD1204">IF(BD$10="", "", IF(IFERROR(INDEX($B1204:$AE1204, $BK1204, MATCH(BD$10, $B$11:$AE$11, 0)), "")="", "", IFERROR(VALUE(INDEX($B1204:$AE1204, $BK1204, MATCH(BD$10, $B$11:$AE$11, 0))), "")))</f>
        <v/>
      </c>
      <c r="BE1204" s="32" t="str" cm="1">
        <f t="array" ref="BE1204">IF(BE$10="", "", IF(IFERROR(INDEX($B1204:$AE1204, $BK1204, MATCH(BE$10, $B$11:$AE$11, 0)), "")="", "", IFERROR(VALUE(INDEX($B1204:$AE1204, $BK1204, MATCH(BE$10, $B$11:$AE$11, 0))), "")))</f>
        <v/>
      </c>
      <c r="BF1204" s="12"/>
      <c r="BG1204" s="44" t="str" cm="1">
        <f t="array" ref="BG1204">IF(BG$10="", "", IF(IFERROR(INDEX($B1204:$AE1204, $BK1204, MATCH(BG$10, $B$11:$AE$11, 0)), "")="", "", IFERROR(LEFT(INDEX($B1204:$AE1204, $BK1204, MATCH(BG$10, $B$11:$AE$11, 0)), 70), "")))</f>
        <v/>
      </c>
      <c r="BH1204" s="12"/>
      <c r="BI1204" s="44" t="str" cm="1">
        <f t="array" ref="BI1204">IF(BI$10="", "", IF(IFERROR(INDEX($B1204:$AE1204, $BK1204, MATCH(BI$10, $B$11:$AE$11, 0)), "")="", "", IFERROR(INDEX($B1204:$AE1204, $BK1204, MATCH(BI$10, $B$11:$AE$11, 0)), "")))</f>
        <v/>
      </c>
      <c r="BJ1204" s="12"/>
      <c r="BN1204" s="19" t="str" cm="1">
        <f t="array" ref="BN1204">IF($AZ$10="", "", IF(IFERROR(INDEX($B1204:$AE1204, $BK1204, MATCH($AZ$10, $B$11:$AE$11, 0)), "")="", "", IFERROR(INDEX($B1204:$AE1204, $BK1204, MATCH($AZ$10, $B$11:$AE$11, 0)), "")))</f>
        <v/>
      </c>
      <c r="BO1204" s="19" t="str">
        <f t="shared" si="290"/>
        <v/>
      </c>
      <c r="BP1204" s="19" t="str">
        <f t="shared" si="291"/>
        <v/>
      </c>
      <c r="BQ1204" s="19" t="str">
        <f t="shared" si="292"/>
        <v/>
      </c>
      <c r="BR1204" s="30" t="str">
        <f t="shared" si="293"/>
        <v/>
      </c>
      <c r="BS1204" s="19" t="str">
        <f t="shared" si="294"/>
        <v/>
      </c>
      <c r="BT1204" s="40" t="str" cm="1">
        <f t="array" ref="BT1204">IFERROR(DATE(INDEX($BQ1204:$BS1204, $BK1204, MATCH($BN$5, $BQ$10:$BS$10, 0)), INDEX($BQ1204:$BS1204, $BK1204, MATCH($BN$4, $BQ$10:$BS$10, 0)), INDEX($BQ1204:$BS1204, $BK1204, MATCH($BN$3, $BQ$10:$BS$10, 0))), "")</f>
        <v/>
      </c>
      <c r="BV1204" s="19" t="str">
        <f t="shared" si="295"/>
        <v/>
      </c>
      <c r="BX1204" s="19" t="str">
        <f t="shared" si="296"/>
        <v/>
      </c>
      <c r="BZ1204" s="30" t="str">
        <f t="shared" si="300"/>
        <v/>
      </c>
      <c r="CA1204" s="13" t="str">
        <f t="shared" si="301"/>
        <v/>
      </c>
      <c r="CB1204" s="13" t="str">
        <f t="shared" si="302"/>
        <v/>
      </c>
      <c r="CC1204" s="13" t="str">
        <f t="shared" si="303"/>
        <v/>
      </c>
      <c r="CD1204" s="32" t="str">
        <f t="shared" si="304"/>
        <v/>
      </c>
      <c r="CF1204" s="52" t="str">
        <f t="shared" si="297"/>
        <v/>
      </c>
      <c r="CH1204" s="19" t="str">
        <f>IF($CF1204="", "", COUNTIF($CF$12:$CF$1210, "&gt;"&amp;$CF1204)+1+COUNTIF($CF$12:$CF1204, $CF1204)-1)</f>
        <v/>
      </c>
      <c r="CJ1204" s="19" t="str">
        <f t="shared" si="298"/>
        <v/>
      </c>
      <c r="CL1204" s="87" t="str">
        <f t="shared" si="299"/>
        <v/>
      </c>
    </row>
    <row r="1205" spans="1:90" x14ac:dyDescent="0.25">
      <c r="A1205" s="11" t="s">
        <v>0</v>
      </c>
      <c r="B1205" s="5"/>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7"/>
      <c r="AF1205" s="11" t="s">
        <v>0</v>
      </c>
      <c r="AG1205" s="12"/>
      <c r="AH1205" s="12"/>
      <c r="AI1205" s="12"/>
      <c r="AJ1205" s="12"/>
      <c r="AK1205" s="12"/>
      <c r="AL1205" s="12"/>
      <c r="AM1205" s="12"/>
      <c r="AN1205" s="12"/>
      <c r="AO1205" s="12"/>
      <c r="AP1205" s="12"/>
      <c r="AQ1205" s="12"/>
      <c r="AR1205" s="12"/>
      <c r="AS1205" s="12"/>
      <c r="AT1205" s="12"/>
      <c r="AU1205" s="12"/>
      <c r="AV1205" s="12"/>
      <c r="AW1205" s="12"/>
      <c r="AX1205" s="12"/>
      <c r="AY1205" s="12"/>
      <c r="AZ1205" s="37" t="str">
        <f t="shared" si="289"/>
        <v/>
      </c>
      <c r="BA1205" s="13" t="str" cm="1">
        <f t="array" ref="BA1205">IF(BA$10="", "", IF(IFERROR(INDEX($B1205:$AE1205, $BK1205, MATCH(BA$10, $B$11:$AE$11, 0)), "")="", "", IFERROR(VALUE(INDEX($B1205:$AE1205, $BK1205, MATCH(BA$10, $B$11:$AE$11, 0))), "")))</f>
        <v/>
      </c>
      <c r="BB1205" s="13" t="str" cm="1">
        <f t="array" ref="BB1205">IF(BB$10="", "", IF(IFERROR(INDEX($B1205:$AE1205, $BK1205, MATCH(BB$10, $B$11:$AE$11, 0)), "")="", "", IFERROR(VALUE(INDEX($B1205:$AE1205, $BK1205, MATCH(BB$10, $B$11:$AE$11, 0))), "")))</f>
        <v/>
      </c>
      <c r="BC1205" s="13" t="str" cm="1">
        <f t="array" ref="BC1205">IF(BC$10="", "", IF(IFERROR(INDEX($B1205:$AE1205, $BK1205, MATCH(BC$10, $B$11:$AE$11, 0)), "")="", "", IFERROR(VALUE(INDEX($B1205:$AE1205, $BK1205, MATCH(BC$10, $B$11:$AE$11, 0))), "")))</f>
        <v/>
      </c>
      <c r="BD1205" s="13" t="str" cm="1">
        <f t="array" ref="BD1205">IF(BD$10="", "", IF(IFERROR(INDEX($B1205:$AE1205, $BK1205, MATCH(BD$10, $B$11:$AE$11, 0)), "")="", "", IFERROR(VALUE(INDEX($B1205:$AE1205, $BK1205, MATCH(BD$10, $B$11:$AE$11, 0))), "")))</f>
        <v/>
      </c>
      <c r="BE1205" s="32" t="str" cm="1">
        <f t="array" ref="BE1205">IF(BE$10="", "", IF(IFERROR(INDEX($B1205:$AE1205, $BK1205, MATCH(BE$10, $B$11:$AE$11, 0)), "")="", "", IFERROR(VALUE(INDEX($B1205:$AE1205, $BK1205, MATCH(BE$10, $B$11:$AE$11, 0))), "")))</f>
        <v/>
      </c>
      <c r="BF1205" s="12"/>
      <c r="BG1205" s="44" t="str" cm="1">
        <f t="array" ref="BG1205">IF(BG$10="", "", IF(IFERROR(INDEX($B1205:$AE1205, $BK1205, MATCH(BG$10, $B$11:$AE$11, 0)), "")="", "", IFERROR(LEFT(INDEX($B1205:$AE1205, $BK1205, MATCH(BG$10, $B$11:$AE$11, 0)), 70), "")))</f>
        <v/>
      </c>
      <c r="BH1205" s="12"/>
      <c r="BI1205" s="44" t="str" cm="1">
        <f t="array" ref="BI1205">IF(BI$10="", "", IF(IFERROR(INDEX($B1205:$AE1205, $BK1205, MATCH(BI$10, $B$11:$AE$11, 0)), "")="", "", IFERROR(INDEX($B1205:$AE1205, $BK1205, MATCH(BI$10, $B$11:$AE$11, 0)), "")))</f>
        <v/>
      </c>
      <c r="BJ1205" s="12"/>
      <c r="BN1205" s="19" t="str" cm="1">
        <f t="array" ref="BN1205">IF($AZ$10="", "", IF(IFERROR(INDEX($B1205:$AE1205, $BK1205, MATCH($AZ$10, $B$11:$AE$11, 0)), "")="", "", IFERROR(INDEX($B1205:$AE1205, $BK1205, MATCH($AZ$10, $B$11:$AE$11, 0)), "")))</f>
        <v/>
      </c>
      <c r="BO1205" s="19" t="str">
        <f t="shared" si="290"/>
        <v/>
      </c>
      <c r="BP1205" s="19" t="str">
        <f t="shared" si="291"/>
        <v/>
      </c>
      <c r="BQ1205" s="19" t="str">
        <f t="shared" si="292"/>
        <v/>
      </c>
      <c r="BR1205" s="30" t="str">
        <f t="shared" si="293"/>
        <v/>
      </c>
      <c r="BS1205" s="19" t="str">
        <f t="shared" si="294"/>
        <v/>
      </c>
      <c r="BT1205" s="40" t="str" cm="1">
        <f t="array" ref="BT1205">IFERROR(DATE(INDEX($BQ1205:$BS1205, $BK1205, MATCH($BN$5, $BQ$10:$BS$10, 0)), INDEX($BQ1205:$BS1205, $BK1205, MATCH($BN$4, $BQ$10:$BS$10, 0)), INDEX($BQ1205:$BS1205, $BK1205, MATCH($BN$3, $BQ$10:$BS$10, 0))), "")</f>
        <v/>
      </c>
      <c r="BV1205" s="19" t="str">
        <f t="shared" si="295"/>
        <v/>
      </c>
      <c r="BX1205" s="19" t="str">
        <f t="shared" si="296"/>
        <v/>
      </c>
      <c r="BZ1205" s="30" t="str">
        <f t="shared" si="300"/>
        <v/>
      </c>
      <c r="CA1205" s="13" t="str">
        <f t="shared" si="301"/>
        <v/>
      </c>
      <c r="CB1205" s="13" t="str">
        <f t="shared" si="302"/>
        <v/>
      </c>
      <c r="CC1205" s="13" t="str">
        <f t="shared" si="303"/>
        <v/>
      </c>
      <c r="CD1205" s="32" t="str">
        <f t="shared" si="304"/>
        <v/>
      </c>
      <c r="CF1205" s="52" t="str">
        <f t="shared" si="297"/>
        <v/>
      </c>
      <c r="CH1205" s="19" t="str">
        <f>IF($CF1205="", "", COUNTIF($CF$12:$CF$1210, "&gt;"&amp;$CF1205)+1+COUNTIF($CF$12:$CF1205, $CF1205)-1)</f>
        <v/>
      </c>
      <c r="CJ1205" s="19" t="str">
        <f t="shared" si="298"/>
        <v/>
      </c>
      <c r="CL1205" s="87" t="str">
        <f t="shared" si="299"/>
        <v/>
      </c>
    </row>
    <row r="1206" spans="1:90" x14ac:dyDescent="0.25">
      <c r="A1206" s="11" t="s">
        <v>0</v>
      </c>
      <c r="B1206" s="5"/>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7"/>
      <c r="AF1206" s="11" t="s">
        <v>0</v>
      </c>
      <c r="AG1206" s="12"/>
      <c r="AH1206" s="12"/>
      <c r="AI1206" s="12"/>
      <c r="AJ1206" s="12"/>
      <c r="AK1206" s="12"/>
      <c r="AL1206" s="12"/>
      <c r="AM1206" s="12"/>
      <c r="AN1206" s="12"/>
      <c r="AO1206" s="12"/>
      <c r="AP1206" s="12"/>
      <c r="AQ1206" s="12"/>
      <c r="AR1206" s="12"/>
      <c r="AS1206" s="12"/>
      <c r="AT1206" s="12"/>
      <c r="AU1206" s="12"/>
      <c r="AV1206" s="12"/>
      <c r="AW1206" s="12"/>
      <c r="AX1206" s="12"/>
      <c r="AY1206" s="12"/>
      <c r="AZ1206" s="37" t="str">
        <f t="shared" si="289"/>
        <v/>
      </c>
      <c r="BA1206" s="13" t="str" cm="1">
        <f t="array" ref="BA1206">IF(BA$10="", "", IF(IFERROR(INDEX($B1206:$AE1206, $BK1206, MATCH(BA$10, $B$11:$AE$11, 0)), "")="", "", IFERROR(VALUE(INDEX($B1206:$AE1206, $BK1206, MATCH(BA$10, $B$11:$AE$11, 0))), "")))</f>
        <v/>
      </c>
      <c r="BB1206" s="13" t="str" cm="1">
        <f t="array" ref="BB1206">IF(BB$10="", "", IF(IFERROR(INDEX($B1206:$AE1206, $BK1206, MATCH(BB$10, $B$11:$AE$11, 0)), "")="", "", IFERROR(VALUE(INDEX($B1206:$AE1206, $BK1206, MATCH(BB$10, $B$11:$AE$11, 0))), "")))</f>
        <v/>
      </c>
      <c r="BC1206" s="13" t="str" cm="1">
        <f t="array" ref="BC1206">IF(BC$10="", "", IF(IFERROR(INDEX($B1206:$AE1206, $BK1206, MATCH(BC$10, $B$11:$AE$11, 0)), "")="", "", IFERROR(VALUE(INDEX($B1206:$AE1206, $BK1206, MATCH(BC$10, $B$11:$AE$11, 0))), "")))</f>
        <v/>
      </c>
      <c r="BD1206" s="13" t="str" cm="1">
        <f t="array" ref="BD1206">IF(BD$10="", "", IF(IFERROR(INDEX($B1206:$AE1206, $BK1206, MATCH(BD$10, $B$11:$AE$11, 0)), "")="", "", IFERROR(VALUE(INDEX($B1206:$AE1206, $BK1206, MATCH(BD$10, $B$11:$AE$11, 0))), "")))</f>
        <v/>
      </c>
      <c r="BE1206" s="32" t="str" cm="1">
        <f t="array" ref="BE1206">IF(BE$10="", "", IF(IFERROR(INDEX($B1206:$AE1206, $BK1206, MATCH(BE$10, $B$11:$AE$11, 0)), "")="", "", IFERROR(VALUE(INDEX($B1206:$AE1206, $BK1206, MATCH(BE$10, $B$11:$AE$11, 0))), "")))</f>
        <v/>
      </c>
      <c r="BF1206" s="12"/>
      <c r="BG1206" s="44" t="str" cm="1">
        <f t="array" ref="BG1206">IF(BG$10="", "", IF(IFERROR(INDEX($B1206:$AE1206, $BK1206, MATCH(BG$10, $B$11:$AE$11, 0)), "")="", "", IFERROR(LEFT(INDEX($B1206:$AE1206, $BK1206, MATCH(BG$10, $B$11:$AE$11, 0)), 70), "")))</f>
        <v/>
      </c>
      <c r="BH1206" s="12"/>
      <c r="BI1206" s="44" t="str" cm="1">
        <f t="array" ref="BI1206">IF(BI$10="", "", IF(IFERROR(INDEX($B1206:$AE1206, $BK1206, MATCH(BI$10, $B$11:$AE$11, 0)), "")="", "", IFERROR(INDEX($B1206:$AE1206, $BK1206, MATCH(BI$10, $B$11:$AE$11, 0)), "")))</f>
        <v/>
      </c>
      <c r="BJ1206" s="12"/>
      <c r="BN1206" s="19" t="str" cm="1">
        <f t="array" ref="BN1206">IF($AZ$10="", "", IF(IFERROR(INDEX($B1206:$AE1206, $BK1206, MATCH($AZ$10, $B$11:$AE$11, 0)), "")="", "", IFERROR(INDEX($B1206:$AE1206, $BK1206, MATCH($AZ$10, $B$11:$AE$11, 0)), "")))</f>
        <v/>
      </c>
      <c r="BO1206" s="19" t="str">
        <f t="shared" si="290"/>
        <v/>
      </c>
      <c r="BP1206" s="19" t="str">
        <f t="shared" si="291"/>
        <v/>
      </c>
      <c r="BQ1206" s="19" t="str">
        <f t="shared" si="292"/>
        <v/>
      </c>
      <c r="BR1206" s="30" t="str">
        <f t="shared" si="293"/>
        <v/>
      </c>
      <c r="BS1206" s="19" t="str">
        <f t="shared" si="294"/>
        <v/>
      </c>
      <c r="BT1206" s="40" t="str" cm="1">
        <f t="array" ref="BT1206">IFERROR(DATE(INDEX($BQ1206:$BS1206, $BK1206, MATCH($BN$5, $BQ$10:$BS$10, 0)), INDEX($BQ1206:$BS1206, $BK1206, MATCH($BN$4, $BQ$10:$BS$10, 0)), INDEX($BQ1206:$BS1206, $BK1206, MATCH($BN$3, $BQ$10:$BS$10, 0))), "")</f>
        <v/>
      </c>
      <c r="BV1206" s="19" t="str">
        <f t="shared" si="295"/>
        <v/>
      </c>
      <c r="BX1206" s="19" t="str">
        <f t="shared" si="296"/>
        <v/>
      </c>
      <c r="BZ1206" s="30" t="str">
        <f t="shared" si="300"/>
        <v/>
      </c>
      <c r="CA1206" s="13" t="str">
        <f t="shared" si="301"/>
        <v/>
      </c>
      <c r="CB1206" s="13" t="str">
        <f t="shared" si="302"/>
        <v/>
      </c>
      <c r="CC1206" s="13" t="str">
        <f t="shared" si="303"/>
        <v/>
      </c>
      <c r="CD1206" s="32" t="str">
        <f t="shared" si="304"/>
        <v/>
      </c>
      <c r="CF1206" s="52" t="str">
        <f t="shared" si="297"/>
        <v/>
      </c>
      <c r="CH1206" s="19" t="str">
        <f>IF($CF1206="", "", COUNTIF($CF$12:$CF$1210, "&gt;"&amp;$CF1206)+1+COUNTIF($CF$12:$CF1206, $CF1206)-1)</f>
        <v/>
      </c>
      <c r="CJ1206" s="19" t="str">
        <f t="shared" si="298"/>
        <v/>
      </c>
      <c r="CL1206" s="87" t="str">
        <f t="shared" si="299"/>
        <v/>
      </c>
    </row>
    <row r="1207" spans="1:90" x14ac:dyDescent="0.25">
      <c r="A1207" s="11" t="s">
        <v>0</v>
      </c>
      <c r="B1207" s="5"/>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7"/>
      <c r="AF1207" s="11" t="s">
        <v>0</v>
      </c>
      <c r="AG1207" s="12"/>
      <c r="AH1207" s="12"/>
      <c r="AI1207" s="12"/>
      <c r="AJ1207" s="12"/>
      <c r="AK1207" s="12"/>
      <c r="AL1207" s="12"/>
      <c r="AM1207" s="12"/>
      <c r="AN1207" s="12"/>
      <c r="AO1207" s="12"/>
      <c r="AP1207" s="12"/>
      <c r="AQ1207" s="12"/>
      <c r="AR1207" s="12"/>
      <c r="AS1207" s="12"/>
      <c r="AT1207" s="12"/>
      <c r="AU1207" s="12"/>
      <c r="AV1207" s="12"/>
      <c r="AW1207" s="12"/>
      <c r="AX1207" s="12"/>
      <c r="AY1207" s="12"/>
      <c r="AZ1207" s="37" t="str">
        <f t="shared" si="289"/>
        <v/>
      </c>
      <c r="BA1207" s="13" t="str" cm="1">
        <f t="array" ref="BA1207">IF(BA$10="", "", IF(IFERROR(INDEX($B1207:$AE1207, $BK1207, MATCH(BA$10, $B$11:$AE$11, 0)), "")="", "", IFERROR(VALUE(INDEX($B1207:$AE1207, $BK1207, MATCH(BA$10, $B$11:$AE$11, 0))), "")))</f>
        <v/>
      </c>
      <c r="BB1207" s="13" t="str" cm="1">
        <f t="array" ref="BB1207">IF(BB$10="", "", IF(IFERROR(INDEX($B1207:$AE1207, $BK1207, MATCH(BB$10, $B$11:$AE$11, 0)), "")="", "", IFERROR(VALUE(INDEX($B1207:$AE1207, $BK1207, MATCH(BB$10, $B$11:$AE$11, 0))), "")))</f>
        <v/>
      </c>
      <c r="BC1207" s="13" t="str" cm="1">
        <f t="array" ref="BC1207">IF(BC$10="", "", IF(IFERROR(INDEX($B1207:$AE1207, $BK1207, MATCH(BC$10, $B$11:$AE$11, 0)), "")="", "", IFERROR(VALUE(INDEX($B1207:$AE1207, $BK1207, MATCH(BC$10, $B$11:$AE$11, 0))), "")))</f>
        <v/>
      </c>
      <c r="BD1207" s="13" t="str" cm="1">
        <f t="array" ref="BD1207">IF(BD$10="", "", IF(IFERROR(INDEX($B1207:$AE1207, $BK1207, MATCH(BD$10, $B$11:$AE$11, 0)), "")="", "", IFERROR(VALUE(INDEX($B1207:$AE1207, $BK1207, MATCH(BD$10, $B$11:$AE$11, 0))), "")))</f>
        <v/>
      </c>
      <c r="BE1207" s="32" t="str" cm="1">
        <f t="array" ref="BE1207">IF(BE$10="", "", IF(IFERROR(INDEX($B1207:$AE1207, $BK1207, MATCH(BE$10, $B$11:$AE$11, 0)), "")="", "", IFERROR(VALUE(INDEX($B1207:$AE1207, $BK1207, MATCH(BE$10, $B$11:$AE$11, 0))), "")))</f>
        <v/>
      </c>
      <c r="BF1207" s="12"/>
      <c r="BG1207" s="44" t="str" cm="1">
        <f t="array" ref="BG1207">IF(BG$10="", "", IF(IFERROR(INDEX($B1207:$AE1207, $BK1207, MATCH(BG$10, $B$11:$AE$11, 0)), "")="", "", IFERROR(LEFT(INDEX($B1207:$AE1207, $BK1207, MATCH(BG$10, $B$11:$AE$11, 0)), 70), "")))</f>
        <v/>
      </c>
      <c r="BH1207" s="12"/>
      <c r="BI1207" s="44" t="str" cm="1">
        <f t="array" ref="BI1207">IF(BI$10="", "", IF(IFERROR(INDEX($B1207:$AE1207, $BK1207, MATCH(BI$10, $B$11:$AE$11, 0)), "")="", "", IFERROR(INDEX($B1207:$AE1207, $BK1207, MATCH(BI$10, $B$11:$AE$11, 0)), "")))</f>
        <v/>
      </c>
      <c r="BJ1207" s="12"/>
      <c r="BN1207" s="19" t="str" cm="1">
        <f t="array" ref="BN1207">IF($AZ$10="", "", IF(IFERROR(INDEX($B1207:$AE1207, $BK1207, MATCH($AZ$10, $B$11:$AE$11, 0)), "")="", "", IFERROR(INDEX($B1207:$AE1207, $BK1207, MATCH($AZ$10, $B$11:$AE$11, 0)), "")))</f>
        <v/>
      </c>
      <c r="BO1207" s="19" t="str">
        <f t="shared" si="290"/>
        <v/>
      </c>
      <c r="BP1207" s="19" t="str">
        <f t="shared" si="291"/>
        <v/>
      </c>
      <c r="BQ1207" s="19" t="str">
        <f t="shared" si="292"/>
        <v/>
      </c>
      <c r="BR1207" s="30" t="str">
        <f t="shared" si="293"/>
        <v/>
      </c>
      <c r="BS1207" s="19" t="str">
        <f t="shared" si="294"/>
        <v/>
      </c>
      <c r="BT1207" s="40" t="str" cm="1">
        <f t="array" ref="BT1207">IFERROR(DATE(INDEX($BQ1207:$BS1207, $BK1207, MATCH($BN$5, $BQ$10:$BS$10, 0)), INDEX($BQ1207:$BS1207, $BK1207, MATCH($BN$4, $BQ$10:$BS$10, 0)), INDEX($BQ1207:$BS1207, $BK1207, MATCH($BN$3, $BQ$10:$BS$10, 0))), "")</f>
        <v/>
      </c>
      <c r="BV1207" s="19" t="str">
        <f t="shared" si="295"/>
        <v/>
      </c>
      <c r="BX1207" s="19" t="str">
        <f t="shared" si="296"/>
        <v/>
      </c>
      <c r="BZ1207" s="30" t="str">
        <f t="shared" si="300"/>
        <v/>
      </c>
      <c r="CA1207" s="13" t="str">
        <f t="shared" si="301"/>
        <v/>
      </c>
      <c r="CB1207" s="13" t="str">
        <f t="shared" si="302"/>
        <v/>
      </c>
      <c r="CC1207" s="13" t="str">
        <f t="shared" si="303"/>
        <v/>
      </c>
      <c r="CD1207" s="32" t="str">
        <f t="shared" si="304"/>
        <v/>
      </c>
      <c r="CF1207" s="52" t="str">
        <f t="shared" si="297"/>
        <v/>
      </c>
      <c r="CH1207" s="19" t="str">
        <f>IF($CF1207="", "", COUNTIF($CF$12:$CF$1210, "&gt;"&amp;$CF1207)+1+COUNTIF($CF$12:$CF1207, $CF1207)-1)</f>
        <v/>
      </c>
      <c r="CJ1207" s="19" t="str">
        <f t="shared" si="298"/>
        <v/>
      </c>
      <c r="CL1207" s="87" t="str">
        <f t="shared" si="299"/>
        <v/>
      </c>
    </row>
    <row r="1208" spans="1:90" x14ac:dyDescent="0.25">
      <c r="A1208" s="11" t="s">
        <v>0</v>
      </c>
      <c r="B1208" s="5"/>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7"/>
      <c r="AF1208" s="11" t="s">
        <v>0</v>
      </c>
      <c r="AG1208" s="12"/>
      <c r="AH1208" s="12"/>
      <c r="AI1208" s="12"/>
      <c r="AJ1208" s="12"/>
      <c r="AK1208" s="12"/>
      <c r="AL1208" s="12"/>
      <c r="AM1208" s="12"/>
      <c r="AN1208" s="12"/>
      <c r="AO1208" s="12"/>
      <c r="AP1208" s="12"/>
      <c r="AQ1208" s="12"/>
      <c r="AR1208" s="12"/>
      <c r="AS1208" s="12"/>
      <c r="AT1208" s="12"/>
      <c r="AU1208" s="12"/>
      <c r="AV1208" s="12"/>
      <c r="AW1208" s="12"/>
      <c r="AX1208" s="12"/>
      <c r="AY1208" s="12"/>
      <c r="AZ1208" s="37" t="str">
        <f t="shared" si="289"/>
        <v/>
      </c>
      <c r="BA1208" s="13" t="str" cm="1">
        <f t="array" ref="BA1208">IF(BA$10="", "", IF(IFERROR(INDEX($B1208:$AE1208, $BK1208, MATCH(BA$10, $B$11:$AE$11, 0)), "")="", "", IFERROR(VALUE(INDEX($B1208:$AE1208, $BK1208, MATCH(BA$10, $B$11:$AE$11, 0))), "")))</f>
        <v/>
      </c>
      <c r="BB1208" s="13" t="str" cm="1">
        <f t="array" ref="BB1208">IF(BB$10="", "", IF(IFERROR(INDEX($B1208:$AE1208, $BK1208, MATCH(BB$10, $B$11:$AE$11, 0)), "")="", "", IFERROR(VALUE(INDEX($B1208:$AE1208, $BK1208, MATCH(BB$10, $B$11:$AE$11, 0))), "")))</f>
        <v/>
      </c>
      <c r="BC1208" s="13" t="str" cm="1">
        <f t="array" ref="BC1208">IF(BC$10="", "", IF(IFERROR(INDEX($B1208:$AE1208, $BK1208, MATCH(BC$10, $B$11:$AE$11, 0)), "")="", "", IFERROR(VALUE(INDEX($B1208:$AE1208, $BK1208, MATCH(BC$10, $B$11:$AE$11, 0))), "")))</f>
        <v/>
      </c>
      <c r="BD1208" s="13" t="str" cm="1">
        <f t="array" ref="BD1208">IF(BD$10="", "", IF(IFERROR(INDEX($B1208:$AE1208, $BK1208, MATCH(BD$10, $B$11:$AE$11, 0)), "")="", "", IFERROR(VALUE(INDEX($B1208:$AE1208, $BK1208, MATCH(BD$10, $B$11:$AE$11, 0))), "")))</f>
        <v/>
      </c>
      <c r="BE1208" s="32" t="str" cm="1">
        <f t="array" ref="BE1208">IF(BE$10="", "", IF(IFERROR(INDEX($B1208:$AE1208, $BK1208, MATCH(BE$10, $B$11:$AE$11, 0)), "")="", "", IFERROR(VALUE(INDEX($B1208:$AE1208, $BK1208, MATCH(BE$10, $B$11:$AE$11, 0))), "")))</f>
        <v/>
      </c>
      <c r="BF1208" s="12"/>
      <c r="BG1208" s="44" t="str" cm="1">
        <f t="array" ref="BG1208">IF(BG$10="", "", IF(IFERROR(INDEX($B1208:$AE1208, $BK1208, MATCH(BG$10, $B$11:$AE$11, 0)), "")="", "", IFERROR(LEFT(INDEX($B1208:$AE1208, $BK1208, MATCH(BG$10, $B$11:$AE$11, 0)), 70), "")))</f>
        <v/>
      </c>
      <c r="BH1208" s="12"/>
      <c r="BI1208" s="44" t="str" cm="1">
        <f t="array" ref="BI1208">IF(BI$10="", "", IF(IFERROR(INDEX($B1208:$AE1208, $BK1208, MATCH(BI$10, $B$11:$AE$11, 0)), "")="", "", IFERROR(INDEX($B1208:$AE1208, $BK1208, MATCH(BI$10, $B$11:$AE$11, 0)), "")))</f>
        <v/>
      </c>
      <c r="BJ1208" s="12"/>
      <c r="BN1208" s="19" t="str" cm="1">
        <f t="array" ref="BN1208">IF($AZ$10="", "", IF(IFERROR(INDEX($B1208:$AE1208, $BK1208, MATCH($AZ$10, $B$11:$AE$11, 0)), "")="", "", IFERROR(INDEX($B1208:$AE1208, $BK1208, MATCH($AZ$10, $B$11:$AE$11, 0)), "")))</f>
        <v/>
      </c>
      <c r="BO1208" s="19" t="str">
        <f t="shared" si="290"/>
        <v/>
      </c>
      <c r="BP1208" s="19" t="str">
        <f t="shared" si="291"/>
        <v/>
      </c>
      <c r="BQ1208" s="19" t="str">
        <f t="shared" si="292"/>
        <v/>
      </c>
      <c r="BR1208" s="30" t="str">
        <f t="shared" si="293"/>
        <v/>
      </c>
      <c r="BS1208" s="19" t="str">
        <f t="shared" si="294"/>
        <v/>
      </c>
      <c r="BT1208" s="40" t="str" cm="1">
        <f t="array" ref="BT1208">IFERROR(DATE(INDEX($BQ1208:$BS1208, $BK1208, MATCH($BN$5, $BQ$10:$BS$10, 0)), INDEX($BQ1208:$BS1208, $BK1208, MATCH($BN$4, $BQ$10:$BS$10, 0)), INDEX($BQ1208:$BS1208, $BK1208, MATCH($BN$3, $BQ$10:$BS$10, 0))), "")</f>
        <v/>
      </c>
      <c r="BV1208" s="19" t="str">
        <f t="shared" si="295"/>
        <v/>
      </c>
      <c r="BX1208" s="19" t="str">
        <f t="shared" si="296"/>
        <v/>
      </c>
      <c r="BZ1208" s="30" t="str">
        <f t="shared" si="300"/>
        <v/>
      </c>
      <c r="CA1208" s="13" t="str">
        <f t="shared" si="301"/>
        <v/>
      </c>
      <c r="CB1208" s="13" t="str">
        <f t="shared" si="302"/>
        <v/>
      </c>
      <c r="CC1208" s="13" t="str">
        <f t="shared" si="303"/>
        <v/>
      </c>
      <c r="CD1208" s="32" t="str">
        <f t="shared" si="304"/>
        <v/>
      </c>
      <c r="CF1208" s="52" t="str">
        <f t="shared" si="297"/>
        <v/>
      </c>
      <c r="CH1208" s="19" t="str">
        <f>IF($CF1208="", "", COUNTIF($CF$12:$CF$1210, "&gt;"&amp;$CF1208)+1+COUNTIF($CF$12:$CF1208, $CF1208)-1)</f>
        <v/>
      </c>
      <c r="CJ1208" s="19" t="str">
        <f t="shared" si="298"/>
        <v/>
      </c>
      <c r="CL1208" s="87" t="str">
        <f t="shared" si="299"/>
        <v/>
      </c>
    </row>
    <row r="1209" spans="1:90" x14ac:dyDescent="0.25">
      <c r="A1209" s="11" t="s">
        <v>0</v>
      </c>
      <c r="B1209" s="5"/>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7"/>
      <c r="AF1209" s="11" t="s">
        <v>0</v>
      </c>
      <c r="AG1209" s="12"/>
      <c r="AH1209" s="12"/>
      <c r="AI1209" s="12"/>
      <c r="AJ1209" s="12"/>
      <c r="AK1209" s="12"/>
      <c r="AL1209" s="12"/>
      <c r="AM1209" s="12"/>
      <c r="AN1209" s="12"/>
      <c r="AO1209" s="12"/>
      <c r="AP1209" s="12"/>
      <c r="AQ1209" s="12"/>
      <c r="AR1209" s="12"/>
      <c r="AS1209" s="12"/>
      <c r="AT1209" s="12"/>
      <c r="AU1209" s="12"/>
      <c r="AV1209" s="12"/>
      <c r="AW1209" s="12"/>
      <c r="AX1209" s="12"/>
      <c r="AY1209" s="12"/>
      <c r="AZ1209" s="37" t="str">
        <f t="shared" si="289"/>
        <v/>
      </c>
      <c r="BA1209" s="13" t="str" cm="1">
        <f t="array" ref="BA1209">IF(BA$10="", "", IF(IFERROR(INDEX($B1209:$AE1209, $BK1209, MATCH(BA$10, $B$11:$AE$11, 0)), "")="", "", IFERROR(VALUE(INDEX($B1209:$AE1209, $BK1209, MATCH(BA$10, $B$11:$AE$11, 0))), "")))</f>
        <v/>
      </c>
      <c r="BB1209" s="13" t="str" cm="1">
        <f t="array" ref="BB1209">IF(BB$10="", "", IF(IFERROR(INDEX($B1209:$AE1209, $BK1209, MATCH(BB$10, $B$11:$AE$11, 0)), "")="", "", IFERROR(VALUE(INDEX($B1209:$AE1209, $BK1209, MATCH(BB$10, $B$11:$AE$11, 0))), "")))</f>
        <v/>
      </c>
      <c r="BC1209" s="13" t="str" cm="1">
        <f t="array" ref="BC1209">IF(BC$10="", "", IF(IFERROR(INDEX($B1209:$AE1209, $BK1209, MATCH(BC$10, $B$11:$AE$11, 0)), "")="", "", IFERROR(VALUE(INDEX($B1209:$AE1209, $BK1209, MATCH(BC$10, $B$11:$AE$11, 0))), "")))</f>
        <v/>
      </c>
      <c r="BD1209" s="13" t="str" cm="1">
        <f t="array" ref="BD1209">IF(BD$10="", "", IF(IFERROR(INDEX($B1209:$AE1209, $BK1209, MATCH(BD$10, $B$11:$AE$11, 0)), "")="", "", IFERROR(VALUE(INDEX($B1209:$AE1209, $BK1209, MATCH(BD$10, $B$11:$AE$11, 0))), "")))</f>
        <v/>
      </c>
      <c r="BE1209" s="32" t="str" cm="1">
        <f t="array" ref="BE1209">IF(BE$10="", "", IF(IFERROR(INDEX($B1209:$AE1209, $BK1209, MATCH(BE$10, $B$11:$AE$11, 0)), "")="", "", IFERROR(VALUE(INDEX($B1209:$AE1209, $BK1209, MATCH(BE$10, $B$11:$AE$11, 0))), "")))</f>
        <v/>
      </c>
      <c r="BF1209" s="12"/>
      <c r="BG1209" s="44" t="str" cm="1">
        <f t="array" ref="BG1209">IF(BG$10="", "", IF(IFERROR(INDEX($B1209:$AE1209, $BK1209, MATCH(BG$10, $B$11:$AE$11, 0)), "")="", "", IFERROR(LEFT(INDEX($B1209:$AE1209, $BK1209, MATCH(BG$10, $B$11:$AE$11, 0)), 70), "")))</f>
        <v/>
      </c>
      <c r="BH1209" s="12"/>
      <c r="BI1209" s="44" t="str" cm="1">
        <f t="array" ref="BI1209">IF(BI$10="", "", IF(IFERROR(INDEX($B1209:$AE1209, $BK1209, MATCH(BI$10, $B$11:$AE$11, 0)), "")="", "", IFERROR(INDEX($B1209:$AE1209, $BK1209, MATCH(BI$10, $B$11:$AE$11, 0)), "")))</f>
        <v/>
      </c>
      <c r="BJ1209" s="12"/>
      <c r="BN1209" s="19" t="str" cm="1">
        <f t="array" ref="BN1209">IF($AZ$10="", "", IF(IFERROR(INDEX($B1209:$AE1209, $BK1209, MATCH($AZ$10, $B$11:$AE$11, 0)), "")="", "", IFERROR(INDEX($B1209:$AE1209, $BK1209, MATCH($AZ$10, $B$11:$AE$11, 0)), "")))</f>
        <v/>
      </c>
      <c r="BO1209" s="19" t="str">
        <f t="shared" si="290"/>
        <v/>
      </c>
      <c r="BP1209" s="19" t="str">
        <f t="shared" si="291"/>
        <v/>
      </c>
      <c r="BQ1209" s="19" t="str">
        <f t="shared" si="292"/>
        <v/>
      </c>
      <c r="BR1209" s="30" t="str">
        <f t="shared" si="293"/>
        <v/>
      </c>
      <c r="BS1209" s="19" t="str">
        <f t="shared" si="294"/>
        <v/>
      </c>
      <c r="BT1209" s="40" t="str" cm="1">
        <f t="array" ref="BT1209">IFERROR(DATE(INDEX($BQ1209:$BS1209, $BK1209, MATCH($BN$5, $BQ$10:$BS$10, 0)), INDEX($BQ1209:$BS1209, $BK1209, MATCH($BN$4, $BQ$10:$BS$10, 0)), INDEX($BQ1209:$BS1209, $BK1209, MATCH($BN$3, $BQ$10:$BS$10, 0))), "")</f>
        <v/>
      </c>
      <c r="BV1209" s="19" t="str">
        <f t="shared" si="295"/>
        <v/>
      </c>
      <c r="BX1209" s="19" t="str">
        <f t="shared" si="296"/>
        <v/>
      </c>
      <c r="BZ1209" s="30" t="str">
        <f t="shared" si="300"/>
        <v/>
      </c>
      <c r="CA1209" s="13" t="str">
        <f t="shared" si="301"/>
        <v/>
      </c>
      <c r="CB1209" s="13" t="str">
        <f t="shared" si="302"/>
        <v/>
      </c>
      <c r="CC1209" s="13" t="str">
        <f t="shared" si="303"/>
        <v/>
      </c>
      <c r="CD1209" s="32" t="str">
        <f t="shared" si="304"/>
        <v/>
      </c>
      <c r="CF1209" s="52" t="str">
        <f t="shared" si="297"/>
        <v/>
      </c>
      <c r="CH1209" s="19" t="str">
        <f>IF($CF1209="", "", COUNTIF($CF$12:$CF$1210, "&gt;"&amp;$CF1209)+1+COUNTIF($CF$12:$CF1209, $CF1209)-1)</f>
        <v/>
      </c>
      <c r="CJ1209" s="19" t="str">
        <f t="shared" si="298"/>
        <v/>
      </c>
      <c r="CL1209" s="87" t="str">
        <f t="shared" si="299"/>
        <v/>
      </c>
    </row>
    <row r="1210" spans="1:90" x14ac:dyDescent="0.25">
      <c r="A1210" s="11" t="s">
        <v>0</v>
      </c>
      <c r="B1210" s="8"/>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10"/>
      <c r="AF1210" s="11" t="s">
        <v>0</v>
      </c>
      <c r="AG1210" s="12"/>
      <c r="AH1210" s="12"/>
      <c r="AI1210" s="12"/>
      <c r="AJ1210" s="12"/>
      <c r="AK1210" s="12"/>
      <c r="AL1210" s="12"/>
      <c r="AM1210" s="12"/>
      <c r="AN1210" s="12"/>
      <c r="AO1210" s="12"/>
      <c r="AP1210" s="12"/>
      <c r="AQ1210" s="12"/>
      <c r="AR1210" s="12"/>
      <c r="AS1210" s="12"/>
      <c r="AT1210" s="12"/>
      <c r="AU1210" s="12"/>
      <c r="AV1210" s="12"/>
      <c r="AW1210" s="12"/>
      <c r="AX1210" s="12"/>
      <c r="AY1210" s="12"/>
      <c r="AZ1210" s="38" t="str">
        <f t="shared" si="289"/>
        <v/>
      </c>
      <c r="BA1210" s="33" t="str" cm="1">
        <f t="array" ref="BA1210">IF(BA$10="", "", IF(IFERROR(INDEX($B1210:$AE1210, $BK1210, MATCH(BA$10, $B$11:$AE$11, 0)), "")="", "", IFERROR(VALUE(INDEX($B1210:$AE1210, $BK1210, MATCH(BA$10, $B$11:$AE$11, 0))), "")))</f>
        <v/>
      </c>
      <c r="BB1210" s="33" t="str" cm="1">
        <f t="array" ref="BB1210">IF(BB$10="", "", IF(IFERROR(INDEX($B1210:$AE1210, $BK1210, MATCH(BB$10, $B$11:$AE$11, 0)), "")="", "", IFERROR(VALUE(INDEX($B1210:$AE1210, $BK1210, MATCH(BB$10, $B$11:$AE$11, 0))), "")))</f>
        <v/>
      </c>
      <c r="BC1210" s="33" t="str" cm="1">
        <f t="array" ref="BC1210">IF(BC$10="", "", IF(IFERROR(INDEX($B1210:$AE1210, $BK1210, MATCH(BC$10, $B$11:$AE$11, 0)), "")="", "", IFERROR(VALUE(INDEX($B1210:$AE1210, $BK1210, MATCH(BC$10, $B$11:$AE$11, 0))), "")))</f>
        <v/>
      </c>
      <c r="BD1210" s="33" t="str" cm="1">
        <f t="array" ref="BD1210">IF(BD$10="", "", IF(IFERROR(INDEX($B1210:$AE1210, $BK1210, MATCH(BD$10, $B$11:$AE$11, 0)), "")="", "", IFERROR(VALUE(INDEX($B1210:$AE1210, $BK1210, MATCH(BD$10, $B$11:$AE$11, 0))), "")))</f>
        <v/>
      </c>
      <c r="BE1210" s="34" t="str" cm="1">
        <f t="array" ref="BE1210">IF(BE$10="", "", IF(IFERROR(INDEX($B1210:$AE1210, $BK1210, MATCH(BE$10, $B$11:$AE$11, 0)), "")="", "", IFERROR(VALUE(INDEX($B1210:$AE1210, $BK1210, MATCH(BE$10, $B$11:$AE$11, 0))), "")))</f>
        <v/>
      </c>
      <c r="BF1210" s="12"/>
      <c r="BG1210" s="45" t="str" cm="1">
        <f t="array" ref="BG1210">IF(BG$10="", "", IF(IFERROR(INDEX($B1210:$AE1210, $BK1210, MATCH(BG$10, $B$11:$AE$11, 0)), "")="", "", IFERROR(LEFT(INDEX($B1210:$AE1210, $BK1210, MATCH(BG$10, $B$11:$AE$11, 0)), 70), "")))</f>
        <v/>
      </c>
      <c r="BH1210" s="12"/>
      <c r="BI1210" s="45" t="str" cm="1">
        <f t="array" ref="BI1210">IF(BI$10="", "", IF(IFERROR(INDEX($B1210:$AE1210, $BK1210, MATCH(BI$10, $B$11:$AE$11, 0)), "")="", "", IFERROR(INDEX($B1210:$AE1210, $BK1210, MATCH(BI$10, $B$11:$AE$11, 0)), "")))</f>
        <v/>
      </c>
      <c r="BJ1210" s="12"/>
      <c r="BN1210" s="20" t="str" cm="1">
        <f t="array" ref="BN1210">IF($AZ$10="", "", IF(IFERROR(INDEX($B1210:$AE1210, $BK1210, MATCH($AZ$10, $B$11:$AE$11, 0)), "")="", "", IFERROR(INDEX($B1210:$AE1210, $BK1210, MATCH($AZ$10, $B$11:$AE$11, 0)), "")))</f>
        <v/>
      </c>
      <c r="BO1210" s="20" t="str">
        <f t="shared" si="290"/>
        <v/>
      </c>
      <c r="BP1210" s="20" t="str">
        <f t="shared" si="291"/>
        <v/>
      </c>
      <c r="BQ1210" s="20" t="str">
        <f t="shared" si="292"/>
        <v/>
      </c>
      <c r="BR1210" s="31" t="str">
        <f t="shared" si="293"/>
        <v/>
      </c>
      <c r="BS1210" s="20" t="str">
        <f t="shared" si="294"/>
        <v/>
      </c>
      <c r="BT1210" s="41" t="str" cm="1">
        <f t="array" ref="BT1210">IFERROR(DATE(INDEX($BQ1210:$BS1210, $BK1210, MATCH($BN$5, $BQ$10:$BS$10, 0)), INDEX($BQ1210:$BS1210, $BK1210, MATCH($BN$4, $BQ$10:$BS$10, 0)), INDEX($BQ1210:$BS1210, $BK1210, MATCH($BN$3, $BQ$10:$BS$10, 0))), "")</f>
        <v/>
      </c>
      <c r="BV1210" s="20" t="str">
        <f t="shared" si="295"/>
        <v/>
      </c>
      <c r="BX1210" s="20" t="str">
        <f t="shared" si="296"/>
        <v/>
      </c>
      <c r="BZ1210" s="31" t="str">
        <f t="shared" si="300"/>
        <v/>
      </c>
      <c r="CA1210" s="33" t="str">
        <f t="shared" si="301"/>
        <v/>
      </c>
      <c r="CB1210" s="33" t="str">
        <f t="shared" si="302"/>
        <v/>
      </c>
      <c r="CC1210" s="33" t="str">
        <f t="shared" si="303"/>
        <v/>
      </c>
      <c r="CD1210" s="34" t="str">
        <f t="shared" si="304"/>
        <v/>
      </c>
      <c r="CF1210" s="53" t="str">
        <f t="shared" si="297"/>
        <v/>
      </c>
      <c r="CH1210" s="20" t="str">
        <f>IF($CF1210="", "", COUNTIF($CF$12:$CF$1210, "&gt;"&amp;$CF1210)+1+COUNTIF($CF$12:$CF1210, $CF1210)-1)</f>
        <v/>
      </c>
      <c r="CJ1210" s="20" t="str">
        <f t="shared" si="298"/>
        <v/>
      </c>
      <c r="CL1210" s="88" t="str">
        <f t="shared" si="299"/>
        <v/>
      </c>
    </row>
    <row r="1211" spans="1:90" x14ac:dyDescent="0.25">
      <c r="A1211" s="12"/>
      <c r="B1211" s="12"/>
      <c r="C1211" s="12"/>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row>
  </sheetData>
  <sheetProtection algorithmName="SHA-512" hashValue="y9/icXn89/+QfgWJzRU0JFswQyxSXZIV5KOERC4yt+PLOk1yuIGV3v1LZVw7jLszp1FZbmwu0F2rCP/2tL0J2w==" saltValue="fSOdo67ZOT85nregWqyUIw==" spinCount="100000" sheet="1" objects="1" scenarios="1"/>
  <mergeCells count="31">
    <mergeCell ref="B2:U3"/>
    <mergeCell ref="W2:AE2"/>
    <mergeCell ref="AH2:AW2"/>
    <mergeCell ref="B6:AW8"/>
    <mergeCell ref="AZ2:BE2"/>
    <mergeCell ref="W3:AE4"/>
    <mergeCell ref="B4:U4"/>
    <mergeCell ref="AH4:AO4"/>
    <mergeCell ref="AP4:AQ4"/>
    <mergeCell ref="AS4:AT4"/>
    <mergeCell ref="AV4:AW4"/>
    <mergeCell ref="AZ4:BE4"/>
    <mergeCell ref="AZ8:BE8"/>
    <mergeCell ref="AH10:AW10"/>
    <mergeCell ref="AH12:AM12"/>
    <mergeCell ref="AN12:AW12"/>
    <mergeCell ref="AH16:AM16"/>
    <mergeCell ref="AN16:AW16"/>
    <mergeCell ref="AH14:AM14"/>
    <mergeCell ref="AN14:AW14"/>
    <mergeCell ref="AH18:AM18"/>
    <mergeCell ref="AN18:AW18"/>
    <mergeCell ref="AH20:AM20"/>
    <mergeCell ref="AN20:AW20"/>
    <mergeCell ref="AH27:AM27"/>
    <mergeCell ref="AH22:AM22"/>
    <mergeCell ref="AN22:AW22"/>
    <mergeCell ref="AH24:AM24"/>
    <mergeCell ref="AN24:AW24"/>
    <mergeCell ref="AH26:AM26"/>
    <mergeCell ref="AN26:AW26"/>
  </mergeCells>
  <conditionalFormatting sqref="AX12 AX14 AX16 AX18 AX20 AX22">
    <cfRule type="expression" dxfId="16" priority="12">
      <formula>AX12=$BL$3</formula>
    </cfRule>
    <cfRule type="expression" dxfId="15" priority="13">
      <formula>AX12=$BL$4</formula>
    </cfRule>
  </conditionalFormatting>
  <conditionalFormatting sqref="AX4">
    <cfRule type="expression" dxfId="14" priority="10">
      <formula>AX4=$BL$3</formula>
    </cfRule>
    <cfRule type="expression" dxfId="13" priority="11">
      <formula>AX4=$BL$4</formula>
    </cfRule>
  </conditionalFormatting>
  <conditionalFormatting sqref="W2:AE2">
    <cfRule type="expression" dxfId="12" priority="8">
      <formula>$W$2=$BP$4</formula>
    </cfRule>
    <cfRule type="expression" dxfId="11" priority="9">
      <formula>$W$2=$BP$3</formula>
    </cfRule>
  </conditionalFormatting>
  <conditionalFormatting sqref="AZ2:BE2">
    <cfRule type="expression" dxfId="10" priority="7">
      <formula>NOT($AZ$2="")</formula>
    </cfRule>
  </conditionalFormatting>
  <conditionalFormatting sqref="AX24">
    <cfRule type="expression" dxfId="9" priority="5">
      <formula>AX24=$BL$3</formula>
    </cfRule>
    <cfRule type="expression" dxfId="8" priority="6">
      <formula>AX24=$BL$4</formula>
    </cfRule>
  </conditionalFormatting>
  <conditionalFormatting sqref="AX26">
    <cfRule type="expression" dxfId="7" priority="3">
      <formula>AX26=$BL$3</formula>
    </cfRule>
    <cfRule type="expression" dxfId="6" priority="4">
      <formula>AX26=$BL$4</formula>
    </cfRule>
  </conditionalFormatting>
  <conditionalFormatting sqref="AZ4:BE4">
    <cfRule type="expression" dxfId="5" priority="2">
      <formula>NOT($AZ$4="")</formula>
    </cfRule>
  </conditionalFormatting>
  <conditionalFormatting sqref="AZ12:BE1210 BG12:BG1210 BI12:BI1210">
    <cfRule type="expression" dxfId="4" priority="1">
      <formula>$BX12="X"</formula>
    </cfRule>
  </conditionalFormatting>
  <dataValidations count="2">
    <dataValidation type="list" allowBlank="1" showInputMessage="1" showErrorMessage="1" sqref="AP4:AQ4 AS4:AT4 AV4:AW4" xr:uid="{34F8D951-478C-458E-8888-CA7053A2AD1F}">
      <formula1>$BN$2:$BN$5</formula1>
    </dataValidation>
    <dataValidation type="list" allowBlank="1" showInputMessage="1" showErrorMessage="1" sqref="AN12:AW12 AN14:AW14 AN16:AW16 AN18:AW18 AN20:AW20 AN22:AW22 AN24:AW24 AN26:AW26" xr:uid="{4F273B70-71D5-42C3-A05D-715D80944FBA}">
      <formula1>$BL$11:$BL$41</formula1>
    </dataValidation>
  </dataValidations>
  <pageMargins left="0.7" right="0.7" top="0.75" bottom="0.75" header="0.3" footer="0.3"/>
  <pageSetup paperSize="9" scale="88" orientation="landscape" r:id="rId1"/>
  <colBreaks count="2" manualBreakCount="2">
    <brk id="50" max="377" man="1"/>
    <brk id="58" max="37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2E9E-B432-46BB-9113-D231D4202030}">
  <sheetPr>
    <tabColor rgb="FF7030A0"/>
  </sheetPr>
  <dimension ref="A1:BR152"/>
  <sheetViews>
    <sheetView zoomScaleNormal="100" workbookViewId="0"/>
  </sheetViews>
  <sheetFormatPr defaultColWidth="0" defaultRowHeight="15" zeroHeight="1" x14ac:dyDescent="0.25"/>
  <cols>
    <col min="1" max="46" width="2.85546875" style="1" customWidth="1"/>
    <col min="47" max="49" width="2.85546875" style="1" hidden="1" customWidth="1"/>
    <col min="50" max="52" width="11.42578125" style="1" hidden="1" customWidth="1"/>
    <col min="53" max="57" width="14.28515625" style="1" hidden="1" customWidth="1"/>
    <col min="58" max="59" width="11.42578125" style="1" hidden="1" customWidth="1"/>
    <col min="60" max="61" width="14.28515625" style="1" hidden="1" customWidth="1"/>
    <col min="62" max="62" width="2.85546875" style="1" hidden="1" customWidth="1"/>
    <col min="63" max="67" width="11.42578125" style="1" hidden="1" customWidth="1"/>
    <col min="68" max="68" width="2.85546875" style="1" hidden="1" customWidth="1"/>
    <col min="69" max="70" width="14.28515625" style="1" hidden="1" customWidth="1"/>
    <col min="71" max="16384" width="2.85546875" style="1" hidden="1"/>
  </cols>
  <sheetData>
    <row r="1" spans="1:70"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row>
    <row r="2" spans="1:70" x14ac:dyDescent="0.25">
      <c r="A2" s="12"/>
      <c r="B2" s="179" t="s">
        <v>65</v>
      </c>
      <c r="C2" s="180"/>
      <c r="D2" s="180"/>
      <c r="E2" s="180"/>
      <c r="F2" s="180"/>
      <c r="G2" s="180"/>
      <c r="H2" s="180"/>
      <c r="I2" s="180"/>
      <c r="J2" s="180"/>
      <c r="K2" s="180"/>
      <c r="L2" s="180"/>
      <c r="M2" s="180"/>
      <c r="N2" s="180"/>
      <c r="O2" s="181"/>
      <c r="P2" s="12"/>
      <c r="Q2" s="196" t="str">
        <f>IF('Intro &amp; Setup'!$AG$13="", "", 'Intro &amp; Setup'!$AG$13)</f>
        <v>Your Business</v>
      </c>
      <c r="R2" s="197"/>
      <c r="S2" s="197"/>
      <c r="T2" s="197"/>
      <c r="U2" s="197"/>
      <c r="V2" s="197"/>
      <c r="W2" s="197"/>
      <c r="X2" s="197"/>
      <c r="Y2" s="197"/>
      <c r="Z2" s="197"/>
      <c r="AA2" s="197"/>
      <c r="AB2" s="197"/>
      <c r="AC2" s="197"/>
      <c r="AD2" s="198"/>
      <c r="AE2" s="12"/>
      <c r="AF2" s="202" t="str">
        <f>CONCATENATE($AZ$21, " - ", $AZ$22)</f>
        <v>Mar 2022 - Mar 2023</v>
      </c>
      <c r="AG2" s="203"/>
      <c r="AH2" s="203"/>
      <c r="AI2" s="203"/>
      <c r="AJ2" s="203"/>
      <c r="AK2" s="203"/>
      <c r="AL2" s="203"/>
      <c r="AM2" s="203"/>
      <c r="AN2" s="203"/>
      <c r="AO2" s="203"/>
      <c r="AP2" s="203"/>
      <c r="AQ2" s="203"/>
      <c r="AR2" s="203"/>
      <c r="AS2" s="204"/>
      <c r="AT2" s="12"/>
    </row>
    <row r="3" spans="1:70" x14ac:dyDescent="0.25">
      <c r="A3" s="12"/>
      <c r="B3" s="182"/>
      <c r="C3" s="183"/>
      <c r="D3" s="183"/>
      <c r="E3" s="183"/>
      <c r="F3" s="183"/>
      <c r="G3" s="183"/>
      <c r="H3" s="183"/>
      <c r="I3" s="183"/>
      <c r="J3" s="183"/>
      <c r="K3" s="183"/>
      <c r="L3" s="183"/>
      <c r="M3" s="183"/>
      <c r="N3" s="183"/>
      <c r="O3" s="184"/>
      <c r="P3" s="12"/>
      <c r="Q3" s="199"/>
      <c r="R3" s="200"/>
      <c r="S3" s="200"/>
      <c r="T3" s="200"/>
      <c r="U3" s="200"/>
      <c r="V3" s="200"/>
      <c r="W3" s="200"/>
      <c r="X3" s="200"/>
      <c r="Y3" s="200"/>
      <c r="Z3" s="200"/>
      <c r="AA3" s="200"/>
      <c r="AB3" s="200"/>
      <c r="AC3" s="200"/>
      <c r="AD3" s="201"/>
      <c r="AE3" s="12"/>
      <c r="AF3" s="205"/>
      <c r="AG3" s="206"/>
      <c r="AH3" s="206"/>
      <c r="AI3" s="206"/>
      <c r="AJ3" s="206"/>
      <c r="AK3" s="206"/>
      <c r="AL3" s="206"/>
      <c r="AM3" s="206"/>
      <c r="AN3" s="206"/>
      <c r="AO3" s="206"/>
      <c r="AP3" s="206"/>
      <c r="AQ3" s="206"/>
      <c r="AR3" s="206"/>
      <c r="AS3" s="207"/>
      <c r="AT3" s="12"/>
      <c r="AX3" s="54">
        <f>MAX('Metrics Data'!$BP$12:$BP$377)</f>
        <v>44990</v>
      </c>
      <c r="AY3" s="17">
        <f>$AX$3-$AX$4+1</f>
        <v>365</v>
      </c>
    </row>
    <row r="4" spans="1:70"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X4" s="54">
        <f>MIN('Metrics Data'!$BP$12:$BP$377)</f>
        <v>44626</v>
      </c>
      <c r="AY4" s="54">
        <f>DATE(YEAR($AX4)+1, MONTH($AX4), DAY($AX4)-1)</f>
        <v>44990</v>
      </c>
    </row>
    <row r="5" spans="1:70"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BA5" s="27" t="str">
        <f>'Metrics Data'!BZ$11</f>
        <v>Impressions</v>
      </c>
      <c r="BB5" s="27" t="str">
        <f>'Metrics Data'!CA$11</f>
        <v>Clicks</v>
      </c>
      <c r="BC5" s="27" t="str">
        <f>'Metrics Data'!CB$11</f>
        <v>Reactions</v>
      </c>
      <c r="BD5" s="27" t="str">
        <f>'Metrics Data'!CC$11</f>
        <v>Comments</v>
      </c>
      <c r="BE5" s="27" t="str">
        <f>'Metrics Data'!CD$11</f>
        <v>Reposts</v>
      </c>
      <c r="BG5" s="27" t="s">
        <v>85</v>
      </c>
      <c r="BH5" s="27" t="s">
        <v>86</v>
      </c>
      <c r="BI5" s="27" t="str">
        <f>BH25</f>
        <v>Points Earned on Monthly Posts per Post</v>
      </c>
      <c r="BK5" s="27" t="str">
        <f>BA$5</f>
        <v>Impressions</v>
      </c>
      <c r="BL5" s="27" t="str">
        <f t="shared" ref="BL5:BO5" si="0">BB$5</f>
        <v>Clicks</v>
      </c>
      <c r="BM5" s="27" t="str">
        <f t="shared" si="0"/>
        <v>Reactions</v>
      </c>
      <c r="BN5" s="27" t="str">
        <f t="shared" si="0"/>
        <v>Comments</v>
      </c>
      <c r="BO5" s="27" t="str">
        <f t="shared" si="0"/>
        <v>Reposts</v>
      </c>
      <c r="BQ5" s="27" t="s">
        <v>88</v>
      </c>
      <c r="BR5" s="27" t="str">
        <f>BQ25</f>
        <v>Posts in the Month</v>
      </c>
    </row>
    <row r="6" spans="1:70"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02" t="s">
        <v>66</v>
      </c>
      <c r="AB6" s="103"/>
      <c r="AC6" s="103"/>
      <c r="AD6" s="103"/>
      <c r="AE6" s="103"/>
      <c r="AF6" s="103"/>
      <c r="AG6" s="103"/>
      <c r="AH6" s="103"/>
      <c r="AI6" s="103"/>
      <c r="AJ6" s="103"/>
      <c r="AK6" s="103"/>
      <c r="AL6" s="103"/>
      <c r="AM6" s="103"/>
      <c r="AN6" s="103"/>
      <c r="AO6" s="103"/>
      <c r="AP6" s="103"/>
      <c r="AQ6" s="103"/>
      <c r="AR6" s="103"/>
      <c r="AS6" s="104"/>
      <c r="AT6" s="12"/>
      <c r="AX6" s="54">
        <f>DATE(YEAR($AX$4), MONTH($AX$4), 1)</f>
        <v>44621</v>
      </c>
      <c r="AY6" s="39">
        <f>DATE(YEAR($AX6), MONTH($AX6)+1, DAY($AX6)-1)</f>
        <v>44651</v>
      </c>
      <c r="AZ6" s="18" t="str">
        <f>IF($AX6&gt;$AY$4, "", TEXT($AX6, "mmm yyyy"))</f>
        <v>Mar 2022</v>
      </c>
      <c r="BA6" s="55">
        <f>IF($AZ6="", "", SUMIF('Metrics Data'!$BV$12:$BV$377, $AZ6, 'Metrics Data'!BZ$12:BZ$377))</f>
        <v>7</v>
      </c>
      <c r="BB6" s="56">
        <f>IF($AZ6="", "", SUMIF('Metrics Data'!$BV$12:$BV$377, $AZ6, 'Metrics Data'!CA$12:CA$377))</f>
        <v>20</v>
      </c>
      <c r="BC6" s="56">
        <f>IF($AZ6="", "", SUMIF('Metrics Data'!$BV$12:$BV$377, $AZ6, 'Metrics Data'!CB$12:CB$377))</f>
        <v>2</v>
      </c>
      <c r="BD6" s="56">
        <f>IF($AZ6="", "", SUMIF('Metrics Data'!$BV$12:$BV$377, $AZ6, 'Metrics Data'!CC$12:CC$377))</f>
        <v>0</v>
      </c>
      <c r="BE6" s="57">
        <f>IF($AZ6="", "", SUMIF('Metrics Data'!$BV$12:$BV$377, $AZ6, 'Metrics Data'!CD$12:CD$377))</f>
        <v>12</v>
      </c>
      <c r="BF6" s="48">
        <f>IF($AZ6="", "", SUM($BA6:$BE6))</f>
        <v>41</v>
      </c>
      <c r="BG6" s="48">
        <f>IF($AZ6="", "", COUNTIF('Posts Data'!$CJ$12:$CJ$1210, $AZ6))</f>
        <v>4</v>
      </c>
      <c r="BH6" s="51">
        <f>IFERROR(BF6/BG6, "")</f>
        <v>10.25</v>
      </c>
      <c r="BI6" s="51">
        <f t="shared" ref="BI6:BI18" si="1">BH26</f>
        <v>8</v>
      </c>
      <c r="BK6" s="76">
        <f>IF($AZ6="", "", SUMIF('Metrics Data'!$BV$12:$BV$377, $AZ6, 'Metrics Data'!BA$12:BA$377))</f>
        <v>139</v>
      </c>
      <c r="BL6" s="77">
        <f>IF($AZ6="", "", SUMIF('Metrics Data'!$BV$12:$BV$377, $AZ6, 'Metrics Data'!BB$12:BB$377))</f>
        <v>5</v>
      </c>
      <c r="BM6" s="77">
        <f>IF($AZ6="", "", SUMIF('Metrics Data'!$BV$12:$BV$377, $AZ6, 'Metrics Data'!BC$12:BC$377))</f>
        <v>2</v>
      </c>
      <c r="BN6" s="77">
        <f>IF($AZ6="", "", SUMIF('Metrics Data'!$BV$12:$BV$377, $AZ6, 'Metrics Data'!BD$12:BD$377))</f>
        <v>0</v>
      </c>
      <c r="BO6" s="81">
        <f>IF($AZ6="", "", SUMIF('Metrics Data'!$BV$12:$BV$377, $AZ6, 'Metrics Data'!BE$12:BE$377))</f>
        <v>4</v>
      </c>
      <c r="BQ6" s="86">
        <f>IFERROR(SUM($BL6:$BO6)/$BK6, "")</f>
        <v>7.9136690647482008E-2</v>
      </c>
      <c r="BR6" s="86">
        <f t="shared" ref="BR6:BR18" si="2">BQ26</f>
        <v>6.5040650406504072E-2</v>
      </c>
    </row>
    <row r="7" spans="1:70"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213" t="s">
        <v>38</v>
      </c>
      <c r="AO7" s="213"/>
      <c r="AP7" s="213"/>
      <c r="AQ7" s="213" t="s">
        <v>38</v>
      </c>
      <c r="AR7" s="213"/>
      <c r="AS7" s="213"/>
      <c r="AT7" s="12"/>
      <c r="AX7" s="40">
        <f t="shared" ref="AX7:AX18" si="3">DATE(YEAR($AX6), MONTH($AX6)+1, 1)</f>
        <v>44652</v>
      </c>
      <c r="AY7" s="40">
        <f t="shared" ref="AY7:AY18" si="4">DATE(YEAR($AX7), MONTH($AX7)+1, DAY($AX7)-1)</f>
        <v>44681</v>
      </c>
      <c r="AZ7" s="19" t="str">
        <f t="shared" ref="AZ7:AZ18" si="5">IF($AX7&gt;$AY$4, "", TEXT($AX7, "mmm yyyy"))</f>
        <v>Apr 2022</v>
      </c>
      <c r="BA7" s="58">
        <f>IF($AZ7="", "", SUMIF('Metrics Data'!$BV$12:$BV$377, $AZ7, 'Metrics Data'!BZ$12:BZ$377))</f>
        <v>1</v>
      </c>
      <c r="BB7" s="59">
        <f>IF($AZ7="", "", SUMIF('Metrics Data'!$BV$12:$BV$377, $AZ7, 'Metrics Data'!CA$12:CA$377))</f>
        <v>0</v>
      </c>
      <c r="BC7" s="59">
        <f>IF($AZ7="", "", SUMIF('Metrics Data'!$BV$12:$BV$377, $AZ7, 'Metrics Data'!CB$12:CB$377))</f>
        <v>0</v>
      </c>
      <c r="BD7" s="59">
        <f>IF($AZ7="", "", SUMIF('Metrics Data'!$BV$12:$BV$377, $AZ7, 'Metrics Data'!CC$12:CC$377))</f>
        <v>0</v>
      </c>
      <c r="BE7" s="60">
        <f>IF($AZ7="", "", SUMIF('Metrics Data'!$BV$12:$BV$377, $AZ7, 'Metrics Data'!CD$12:CD$377))</f>
        <v>12</v>
      </c>
      <c r="BF7" s="49">
        <f t="shared" ref="BF7:BF18" si="6">IF($AZ7="", "", SUM($BA7:$BE7))</f>
        <v>13</v>
      </c>
      <c r="BG7" s="49">
        <f>IF($AZ7="", "", COUNTIF('Posts Data'!$CJ$12:$CJ$1210, $AZ7))</f>
        <v>4</v>
      </c>
      <c r="BH7" s="52">
        <f t="shared" ref="BH7:BH18" si="7">IFERROR(BF7/BG7, "")</f>
        <v>3.25</v>
      </c>
      <c r="BI7" s="52">
        <f t="shared" si="1"/>
        <v>6.25</v>
      </c>
      <c r="BK7" s="78">
        <f>IF($AZ7="", "", SUMIF('Metrics Data'!$BV$12:$BV$377, $AZ7, 'Metrics Data'!BA$12:BA$377))</f>
        <v>83</v>
      </c>
      <c r="BL7" s="85">
        <f>IF($AZ7="", "", SUMIF('Metrics Data'!$BV$12:$BV$377, $AZ7, 'Metrics Data'!BB$12:BB$377))</f>
        <v>0</v>
      </c>
      <c r="BM7" s="85">
        <f>IF($AZ7="", "", SUMIF('Metrics Data'!$BV$12:$BV$377, $AZ7, 'Metrics Data'!BC$12:BC$377))</f>
        <v>0</v>
      </c>
      <c r="BN7" s="85">
        <f>IF($AZ7="", "", SUMIF('Metrics Data'!$BV$12:$BV$377, $AZ7, 'Metrics Data'!BD$12:BD$377))</f>
        <v>0</v>
      </c>
      <c r="BO7" s="82">
        <f>IF($AZ7="", "", SUMIF('Metrics Data'!$BV$12:$BV$377, $AZ7, 'Metrics Data'!BE$12:BE$377))</f>
        <v>4</v>
      </c>
      <c r="BQ7" s="87">
        <f t="shared" ref="BQ7:BQ18" si="8">IFERROR(SUM($BL7:$BO7)/$BK7, "")</f>
        <v>4.8192771084337352E-2</v>
      </c>
      <c r="BR7" s="87">
        <f t="shared" si="2"/>
        <v>8.2191780821917804E-2</v>
      </c>
    </row>
    <row r="8" spans="1:70"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208" t="s">
        <v>67</v>
      </c>
      <c r="AG8" s="209"/>
      <c r="AH8" s="209"/>
      <c r="AI8" s="210"/>
      <c r="AJ8" s="208" t="s">
        <v>68</v>
      </c>
      <c r="AK8" s="209"/>
      <c r="AL8" s="209"/>
      <c r="AM8" s="210"/>
      <c r="AN8" s="102" t="s">
        <v>70</v>
      </c>
      <c r="AO8" s="103"/>
      <c r="AP8" s="104"/>
      <c r="AQ8" s="102" t="s">
        <v>69</v>
      </c>
      <c r="AR8" s="103"/>
      <c r="AS8" s="104"/>
      <c r="AT8" s="12"/>
      <c r="AX8" s="40">
        <f t="shared" si="3"/>
        <v>44682</v>
      </c>
      <c r="AY8" s="40">
        <f t="shared" si="4"/>
        <v>44712</v>
      </c>
      <c r="AZ8" s="19" t="str">
        <f t="shared" si="5"/>
        <v>May 2022</v>
      </c>
      <c r="BA8" s="58">
        <f>IF($AZ8="", "", SUMIF('Metrics Data'!$BV$12:$BV$377, $AZ8, 'Metrics Data'!BZ$12:BZ$377))</f>
        <v>6</v>
      </c>
      <c r="BB8" s="59">
        <f>IF($AZ8="", "", SUMIF('Metrics Data'!$BV$12:$BV$377, $AZ8, 'Metrics Data'!CA$12:CA$377))</f>
        <v>16</v>
      </c>
      <c r="BC8" s="59">
        <f>IF($AZ8="", "", SUMIF('Metrics Data'!$BV$12:$BV$377, $AZ8, 'Metrics Data'!CB$12:CB$377))</f>
        <v>2</v>
      </c>
      <c r="BD8" s="59">
        <f>IF($AZ8="", "", SUMIF('Metrics Data'!$BV$12:$BV$377, $AZ8, 'Metrics Data'!CC$12:CC$377))</f>
        <v>0</v>
      </c>
      <c r="BE8" s="60">
        <f>IF($AZ8="", "", SUMIF('Metrics Data'!$BV$12:$BV$377, $AZ8, 'Metrics Data'!CD$12:CD$377))</f>
        <v>9</v>
      </c>
      <c r="BF8" s="49">
        <f t="shared" si="6"/>
        <v>33</v>
      </c>
      <c r="BG8" s="49">
        <f>IF($AZ8="", "", COUNTIF('Posts Data'!$CJ$12:$CJ$1210, $AZ8))</f>
        <v>5</v>
      </c>
      <c r="BH8" s="52">
        <f t="shared" si="7"/>
        <v>6.6</v>
      </c>
      <c r="BI8" s="52">
        <f t="shared" si="1"/>
        <v>5.2</v>
      </c>
      <c r="BK8" s="78">
        <f>IF($AZ8="", "", SUMIF('Metrics Data'!$BV$12:$BV$377, $AZ8, 'Metrics Data'!BA$12:BA$377))</f>
        <v>112</v>
      </c>
      <c r="BL8" s="85">
        <f>IF($AZ8="", "", SUMIF('Metrics Data'!$BV$12:$BV$377, $AZ8, 'Metrics Data'!BB$12:BB$377))</f>
        <v>4</v>
      </c>
      <c r="BM8" s="85">
        <f>IF($AZ8="", "", SUMIF('Metrics Data'!$BV$12:$BV$377, $AZ8, 'Metrics Data'!BC$12:BC$377))</f>
        <v>2</v>
      </c>
      <c r="BN8" s="85">
        <f>IF($AZ8="", "", SUMIF('Metrics Data'!$BV$12:$BV$377, $AZ8, 'Metrics Data'!BD$12:BD$377))</f>
        <v>0</v>
      </c>
      <c r="BO8" s="82">
        <f>IF($AZ8="", "", SUMIF('Metrics Data'!$BV$12:$BV$377, $AZ8, 'Metrics Data'!BE$12:BE$377))</f>
        <v>3</v>
      </c>
      <c r="BQ8" s="87">
        <f t="shared" si="8"/>
        <v>8.0357142857142863E-2</v>
      </c>
      <c r="BR8" s="87">
        <f t="shared" si="2"/>
        <v>5.8823529411764705E-2</v>
      </c>
    </row>
    <row r="9" spans="1:70"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89" t="str">
        <f>'Intro &amp; Setup'!$B$15</f>
        <v>Impressions</v>
      </c>
      <c r="AB9" s="90"/>
      <c r="AC9" s="90"/>
      <c r="AD9" s="90"/>
      <c r="AE9" s="90"/>
      <c r="AF9" s="223">
        <f>SUM($BA$6:$BA$18)</f>
        <v>115</v>
      </c>
      <c r="AG9" s="224"/>
      <c r="AH9" s="224"/>
      <c r="AI9" s="224"/>
      <c r="AJ9" s="211">
        <f>IFERROR(AF9/SUM($AF$9:$AF$13), "")</f>
        <v>0.24784482758620691</v>
      </c>
      <c r="AK9" s="212"/>
      <c r="AL9" s="212"/>
      <c r="AM9" s="212"/>
      <c r="AN9" s="214">
        <f>IFERROR($AF9/$AY$3, "")</f>
        <v>0.31506849315068491</v>
      </c>
      <c r="AO9" s="215"/>
      <c r="AP9" s="216"/>
      <c r="AQ9" s="214">
        <f>IFERROR($AF9/$AZ$24, "")</f>
        <v>2.1698113207547172</v>
      </c>
      <c r="AR9" s="215"/>
      <c r="AS9" s="216"/>
      <c r="AT9" s="12"/>
      <c r="AX9" s="40">
        <f t="shared" si="3"/>
        <v>44713</v>
      </c>
      <c r="AY9" s="40">
        <f t="shared" si="4"/>
        <v>44742</v>
      </c>
      <c r="AZ9" s="19" t="str">
        <f t="shared" si="5"/>
        <v>Jun 2022</v>
      </c>
      <c r="BA9" s="58">
        <f>IF($AZ9="", "", SUMIF('Metrics Data'!$BV$12:$BV$377, $AZ9, 'Metrics Data'!BZ$12:BZ$377))</f>
        <v>4</v>
      </c>
      <c r="BB9" s="59">
        <f>IF($AZ9="", "", SUMIF('Metrics Data'!$BV$12:$BV$377, $AZ9, 'Metrics Data'!CA$12:CA$377))</f>
        <v>4</v>
      </c>
      <c r="BC9" s="59">
        <f>IF($AZ9="", "", SUMIF('Metrics Data'!$BV$12:$BV$377, $AZ9, 'Metrics Data'!CB$12:CB$377))</f>
        <v>1</v>
      </c>
      <c r="BD9" s="59">
        <f>IF($AZ9="", "", SUMIF('Metrics Data'!$BV$12:$BV$377, $AZ9, 'Metrics Data'!CC$12:CC$377))</f>
        <v>0</v>
      </c>
      <c r="BE9" s="60">
        <f>IF($AZ9="", "", SUMIF('Metrics Data'!$BV$12:$BV$377, $AZ9, 'Metrics Data'!CD$12:CD$377))</f>
        <v>12</v>
      </c>
      <c r="BF9" s="49">
        <f t="shared" si="6"/>
        <v>21</v>
      </c>
      <c r="BG9" s="49">
        <f>IF($AZ9="", "", COUNTIF('Posts Data'!$CJ$12:$CJ$1210, $AZ9))</f>
        <v>4</v>
      </c>
      <c r="BH9" s="52">
        <f t="shared" si="7"/>
        <v>5.25</v>
      </c>
      <c r="BI9" s="52">
        <f t="shared" si="1"/>
        <v>6.75</v>
      </c>
      <c r="BK9" s="78">
        <f>IF($AZ9="", "", SUMIF('Metrics Data'!$BV$12:$BV$377, $AZ9, 'Metrics Data'!BA$12:BA$377))</f>
        <v>90</v>
      </c>
      <c r="BL9" s="85">
        <f>IF($AZ9="", "", SUMIF('Metrics Data'!$BV$12:$BV$377, $AZ9, 'Metrics Data'!BB$12:BB$377))</f>
        <v>1</v>
      </c>
      <c r="BM9" s="85">
        <f>IF($AZ9="", "", SUMIF('Metrics Data'!$BV$12:$BV$377, $AZ9, 'Metrics Data'!BC$12:BC$377))</f>
        <v>1</v>
      </c>
      <c r="BN9" s="85">
        <f>IF($AZ9="", "", SUMIF('Metrics Data'!$BV$12:$BV$377, $AZ9, 'Metrics Data'!BD$12:BD$377))</f>
        <v>0</v>
      </c>
      <c r="BO9" s="82">
        <f>IF($AZ9="", "", SUMIF('Metrics Data'!$BV$12:$BV$377, $AZ9, 'Metrics Data'!BE$12:BE$377))</f>
        <v>4</v>
      </c>
      <c r="BQ9" s="87">
        <f t="shared" si="8"/>
        <v>6.6666666666666666E-2</v>
      </c>
      <c r="BR9" s="87">
        <f t="shared" si="2"/>
        <v>6.3063063063063057E-2</v>
      </c>
    </row>
    <row r="10" spans="1:70"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2" t="str">
        <f>'Intro &amp; Setup'!$B$17</f>
        <v>Clicks</v>
      </c>
      <c r="AB10" s="103"/>
      <c r="AC10" s="103"/>
      <c r="AD10" s="103"/>
      <c r="AE10" s="103"/>
      <c r="AF10" s="225">
        <f>SUM($BB$6:$BB$18)</f>
        <v>236</v>
      </c>
      <c r="AG10" s="226"/>
      <c r="AH10" s="226"/>
      <c r="AI10" s="226"/>
      <c r="AJ10" s="235">
        <f t="shared" ref="AJ10:AJ13" si="9">IFERROR(AF10/SUM($AF$9:$AF$13), "")</f>
        <v>0.50862068965517238</v>
      </c>
      <c r="AK10" s="236"/>
      <c r="AL10" s="236"/>
      <c r="AM10" s="236"/>
      <c r="AN10" s="229">
        <f t="shared" ref="AN10:AN13" si="10">IFERROR($AF10/$AY$3, "")</f>
        <v>0.64657534246575343</v>
      </c>
      <c r="AO10" s="230"/>
      <c r="AP10" s="231"/>
      <c r="AQ10" s="229">
        <f t="shared" ref="AQ10:AQ14" si="11">IFERROR($AF10/$AZ$24, "")</f>
        <v>4.4528301886792452</v>
      </c>
      <c r="AR10" s="230"/>
      <c r="AS10" s="231"/>
      <c r="AT10" s="12"/>
      <c r="AX10" s="40">
        <f t="shared" si="3"/>
        <v>44743</v>
      </c>
      <c r="AY10" s="40">
        <f t="shared" si="4"/>
        <v>44773</v>
      </c>
      <c r="AZ10" s="19" t="str">
        <f t="shared" si="5"/>
        <v>Jul 2022</v>
      </c>
      <c r="BA10" s="58">
        <f>IF($AZ10="", "", SUMIF('Metrics Data'!$BV$12:$BV$377, $AZ10, 'Metrics Data'!BZ$12:BZ$377))</f>
        <v>6</v>
      </c>
      <c r="BB10" s="59">
        <f>IF($AZ10="", "", SUMIF('Metrics Data'!$BV$12:$BV$377, $AZ10, 'Metrics Data'!CA$12:CA$377))</f>
        <v>12</v>
      </c>
      <c r="BC10" s="59">
        <f>IF($AZ10="", "", SUMIF('Metrics Data'!$BV$12:$BV$377, $AZ10, 'Metrics Data'!CB$12:CB$377))</f>
        <v>2</v>
      </c>
      <c r="BD10" s="59">
        <f>IF($AZ10="", "", SUMIF('Metrics Data'!$BV$12:$BV$377, $AZ10, 'Metrics Data'!CC$12:CC$377))</f>
        <v>0</v>
      </c>
      <c r="BE10" s="60">
        <f>IF($AZ10="", "", SUMIF('Metrics Data'!$BV$12:$BV$377, $AZ10, 'Metrics Data'!CD$12:CD$377))</f>
        <v>12</v>
      </c>
      <c r="BF10" s="49">
        <f t="shared" si="6"/>
        <v>32</v>
      </c>
      <c r="BG10" s="49">
        <f>IF($AZ10="", "", COUNTIF('Posts Data'!$CJ$12:$CJ$1210, $AZ10))</f>
        <v>4</v>
      </c>
      <c r="BH10" s="52">
        <f t="shared" si="7"/>
        <v>8</v>
      </c>
      <c r="BI10" s="52">
        <f t="shared" si="1"/>
        <v>10.25</v>
      </c>
      <c r="BK10" s="78">
        <f>IF($AZ10="", "", SUMIF('Metrics Data'!$BV$12:$BV$377, $AZ10, 'Metrics Data'!BA$12:BA$377))</f>
        <v>147</v>
      </c>
      <c r="BL10" s="85">
        <f>IF($AZ10="", "", SUMIF('Metrics Data'!$BV$12:$BV$377, $AZ10, 'Metrics Data'!BB$12:BB$377))</f>
        <v>3</v>
      </c>
      <c r="BM10" s="85">
        <f>IF($AZ10="", "", SUMIF('Metrics Data'!$BV$12:$BV$377, $AZ10, 'Metrics Data'!BC$12:BC$377))</f>
        <v>2</v>
      </c>
      <c r="BN10" s="85">
        <f>IF($AZ10="", "", SUMIF('Metrics Data'!$BV$12:$BV$377, $AZ10, 'Metrics Data'!BD$12:BD$377))</f>
        <v>0</v>
      </c>
      <c r="BO10" s="82">
        <f>IF($AZ10="", "", SUMIF('Metrics Data'!$BV$12:$BV$377, $AZ10, 'Metrics Data'!BE$12:BE$377))</f>
        <v>4</v>
      </c>
      <c r="BQ10" s="87">
        <f t="shared" si="8"/>
        <v>6.1224489795918366E-2</v>
      </c>
      <c r="BR10" s="87">
        <f t="shared" si="2"/>
        <v>5.3254437869822487E-2</v>
      </c>
    </row>
    <row r="11" spans="1:70" x14ac:dyDescent="0.25">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217" t="str">
        <f>'Intro &amp; Setup'!$B$19</f>
        <v>Reactions</v>
      </c>
      <c r="AB11" s="218"/>
      <c r="AC11" s="218"/>
      <c r="AD11" s="218"/>
      <c r="AE11" s="218"/>
      <c r="AF11" s="225">
        <f>SUM($BC$6:$BC$18)</f>
        <v>20</v>
      </c>
      <c r="AG11" s="226"/>
      <c r="AH11" s="226"/>
      <c r="AI11" s="226"/>
      <c r="AJ11" s="235">
        <f t="shared" si="9"/>
        <v>4.3103448275862072E-2</v>
      </c>
      <c r="AK11" s="236"/>
      <c r="AL11" s="236"/>
      <c r="AM11" s="236"/>
      <c r="AN11" s="229">
        <f t="shared" si="10"/>
        <v>5.4794520547945202E-2</v>
      </c>
      <c r="AO11" s="230"/>
      <c r="AP11" s="231"/>
      <c r="AQ11" s="229">
        <f t="shared" si="11"/>
        <v>0.37735849056603776</v>
      </c>
      <c r="AR11" s="230"/>
      <c r="AS11" s="231"/>
      <c r="AT11" s="12"/>
      <c r="AX11" s="40">
        <f t="shared" si="3"/>
        <v>44774</v>
      </c>
      <c r="AY11" s="40">
        <f t="shared" si="4"/>
        <v>44804</v>
      </c>
      <c r="AZ11" s="19" t="str">
        <f t="shared" si="5"/>
        <v>Aug 2022</v>
      </c>
      <c r="BA11" s="58">
        <f>IF($AZ11="", "", SUMIF('Metrics Data'!$BV$12:$BV$377, $AZ11, 'Metrics Data'!BZ$12:BZ$377))</f>
        <v>9</v>
      </c>
      <c r="BB11" s="59">
        <f>IF($AZ11="", "", SUMIF('Metrics Data'!$BV$12:$BV$377, $AZ11, 'Metrics Data'!CA$12:CA$377))</f>
        <v>8</v>
      </c>
      <c r="BC11" s="59">
        <f>IF($AZ11="", "", SUMIF('Metrics Data'!$BV$12:$BV$377, $AZ11, 'Metrics Data'!CB$12:CB$377))</f>
        <v>2</v>
      </c>
      <c r="BD11" s="59">
        <f>IF($AZ11="", "", SUMIF('Metrics Data'!$BV$12:$BV$377, $AZ11, 'Metrics Data'!CC$12:CC$377))</f>
        <v>0</v>
      </c>
      <c r="BE11" s="60">
        <f>IF($AZ11="", "", SUMIF('Metrics Data'!$BV$12:$BV$377, $AZ11, 'Metrics Data'!CD$12:CD$377))</f>
        <v>12</v>
      </c>
      <c r="BF11" s="49">
        <f t="shared" si="6"/>
        <v>31</v>
      </c>
      <c r="BG11" s="49">
        <f>IF($AZ11="", "", COUNTIF('Posts Data'!$CJ$12:$CJ$1210, $AZ11))</f>
        <v>5</v>
      </c>
      <c r="BH11" s="52">
        <f t="shared" si="7"/>
        <v>6.2</v>
      </c>
      <c r="BI11" s="52">
        <f t="shared" si="1"/>
        <v>8</v>
      </c>
      <c r="BK11" s="78">
        <f>IF($AZ11="", "", SUMIF('Metrics Data'!$BV$12:$BV$377, $AZ11, 'Metrics Data'!BA$12:BA$377))</f>
        <v>173</v>
      </c>
      <c r="BL11" s="85">
        <f>IF($AZ11="", "", SUMIF('Metrics Data'!$BV$12:$BV$377, $AZ11, 'Metrics Data'!BB$12:BB$377))</f>
        <v>2</v>
      </c>
      <c r="BM11" s="85">
        <f>IF($AZ11="", "", SUMIF('Metrics Data'!$BV$12:$BV$377, $AZ11, 'Metrics Data'!BC$12:BC$377))</f>
        <v>2</v>
      </c>
      <c r="BN11" s="85">
        <f>IF($AZ11="", "", SUMIF('Metrics Data'!$BV$12:$BV$377, $AZ11, 'Metrics Data'!BD$12:BD$377))</f>
        <v>0</v>
      </c>
      <c r="BO11" s="82">
        <f>IF($AZ11="", "", SUMIF('Metrics Data'!$BV$12:$BV$377, $AZ11, 'Metrics Data'!BE$12:BE$377))</f>
        <v>4</v>
      </c>
      <c r="BQ11" s="87">
        <f t="shared" si="8"/>
        <v>4.6242774566473986E-2</v>
      </c>
      <c r="BR11" s="87">
        <f t="shared" si="2"/>
        <v>3.9800995024875621E-2</v>
      </c>
    </row>
    <row r="12" spans="1:70"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219" t="str">
        <f>'Intro &amp; Setup'!$B$21</f>
        <v>Comments</v>
      </c>
      <c r="AB12" s="220"/>
      <c r="AC12" s="220"/>
      <c r="AD12" s="220"/>
      <c r="AE12" s="220"/>
      <c r="AF12" s="225">
        <f>SUM($BD$6:$BD$18)</f>
        <v>0</v>
      </c>
      <c r="AG12" s="226"/>
      <c r="AH12" s="226"/>
      <c r="AI12" s="226"/>
      <c r="AJ12" s="235">
        <f t="shared" si="9"/>
        <v>0</v>
      </c>
      <c r="AK12" s="236"/>
      <c r="AL12" s="236"/>
      <c r="AM12" s="236"/>
      <c r="AN12" s="229">
        <f t="shared" si="10"/>
        <v>0</v>
      </c>
      <c r="AO12" s="230"/>
      <c r="AP12" s="231"/>
      <c r="AQ12" s="229">
        <f t="shared" si="11"/>
        <v>0</v>
      </c>
      <c r="AR12" s="230"/>
      <c r="AS12" s="231"/>
      <c r="AT12" s="12"/>
      <c r="AX12" s="40">
        <f t="shared" si="3"/>
        <v>44805</v>
      </c>
      <c r="AY12" s="40">
        <f t="shared" si="4"/>
        <v>44834</v>
      </c>
      <c r="AZ12" s="19" t="str">
        <f t="shared" si="5"/>
        <v>Sep 2022</v>
      </c>
      <c r="BA12" s="58">
        <f>IF($AZ12="", "", SUMIF('Metrics Data'!$BV$12:$BV$377, $AZ12, 'Metrics Data'!BZ$12:BZ$377))</f>
        <v>13</v>
      </c>
      <c r="BB12" s="59">
        <f>IF($AZ12="", "", SUMIF('Metrics Data'!$BV$12:$BV$377, $AZ12, 'Metrics Data'!CA$12:CA$377))</f>
        <v>52</v>
      </c>
      <c r="BC12" s="59">
        <f>IF($AZ12="", "", SUMIF('Metrics Data'!$BV$12:$BV$377, $AZ12, 'Metrics Data'!CB$12:CB$377))</f>
        <v>1</v>
      </c>
      <c r="BD12" s="59">
        <f>IF($AZ12="", "", SUMIF('Metrics Data'!$BV$12:$BV$377, $AZ12, 'Metrics Data'!CC$12:CC$377))</f>
        <v>0</v>
      </c>
      <c r="BE12" s="60">
        <f>IF($AZ12="", "", SUMIF('Metrics Data'!$BV$12:$BV$377, $AZ12, 'Metrics Data'!CD$12:CD$377))</f>
        <v>3</v>
      </c>
      <c r="BF12" s="49">
        <f t="shared" si="6"/>
        <v>69</v>
      </c>
      <c r="BG12" s="49">
        <f>IF($AZ12="", "", COUNTIF('Posts Data'!$CJ$12:$CJ$1210, $AZ12))</f>
        <v>5</v>
      </c>
      <c r="BH12" s="52">
        <f t="shared" si="7"/>
        <v>13.8</v>
      </c>
      <c r="BI12" s="52">
        <f t="shared" si="1"/>
        <v>16.600000000000001</v>
      </c>
      <c r="BK12" s="78">
        <f>IF($AZ12="", "", SUMIF('Metrics Data'!$BV$12:$BV$377, $AZ12, 'Metrics Data'!BA$12:BA$377))</f>
        <v>217</v>
      </c>
      <c r="BL12" s="85">
        <f>IF($AZ12="", "", SUMIF('Metrics Data'!$BV$12:$BV$377, $AZ12, 'Metrics Data'!BB$12:BB$377))</f>
        <v>13</v>
      </c>
      <c r="BM12" s="85">
        <f>IF($AZ12="", "", SUMIF('Metrics Data'!$BV$12:$BV$377, $AZ12, 'Metrics Data'!BC$12:BC$377))</f>
        <v>1</v>
      </c>
      <c r="BN12" s="85">
        <f>IF($AZ12="", "", SUMIF('Metrics Data'!$BV$12:$BV$377, $AZ12, 'Metrics Data'!BD$12:BD$377))</f>
        <v>0</v>
      </c>
      <c r="BO12" s="82">
        <f>IF($AZ12="", "", SUMIF('Metrics Data'!$BV$12:$BV$377, $AZ12, 'Metrics Data'!BE$12:BE$377))</f>
        <v>1</v>
      </c>
      <c r="BQ12" s="87">
        <f t="shared" si="8"/>
        <v>6.9124423963133647E-2</v>
      </c>
      <c r="BR12" s="87">
        <f t="shared" si="2"/>
        <v>0.09</v>
      </c>
    </row>
    <row r="13" spans="1:70" x14ac:dyDescent="0.2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221" t="str">
        <f>'Intro &amp; Setup'!$B$23</f>
        <v>Reposts</v>
      </c>
      <c r="AB13" s="222"/>
      <c r="AC13" s="222"/>
      <c r="AD13" s="222"/>
      <c r="AE13" s="222"/>
      <c r="AF13" s="227">
        <f>SUM($BE$6:$BE$18)</f>
        <v>93</v>
      </c>
      <c r="AG13" s="228"/>
      <c r="AH13" s="228"/>
      <c r="AI13" s="228"/>
      <c r="AJ13" s="237">
        <f t="shared" si="9"/>
        <v>0.20043103448275862</v>
      </c>
      <c r="AK13" s="238"/>
      <c r="AL13" s="238"/>
      <c r="AM13" s="238"/>
      <c r="AN13" s="232">
        <f t="shared" si="10"/>
        <v>0.25479452054794521</v>
      </c>
      <c r="AO13" s="233"/>
      <c r="AP13" s="234"/>
      <c r="AQ13" s="232">
        <f t="shared" si="11"/>
        <v>1.7547169811320755</v>
      </c>
      <c r="AR13" s="233"/>
      <c r="AS13" s="234"/>
      <c r="AT13" s="12"/>
      <c r="AX13" s="40">
        <f t="shared" si="3"/>
        <v>44835</v>
      </c>
      <c r="AY13" s="40">
        <f t="shared" si="4"/>
        <v>44865</v>
      </c>
      <c r="AZ13" s="19" t="str">
        <f t="shared" si="5"/>
        <v>Oct 2022</v>
      </c>
      <c r="BA13" s="58">
        <f>IF($AZ13="", "", SUMIF('Metrics Data'!$BV$12:$BV$377, $AZ13, 'Metrics Data'!BZ$12:BZ$377))</f>
        <v>5</v>
      </c>
      <c r="BB13" s="59">
        <f>IF($AZ13="", "", SUMIF('Metrics Data'!$BV$12:$BV$377, $AZ13, 'Metrics Data'!CA$12:CA$377))</f>
        <v>12</v>
      </c>
      <c r="BC13" s="59">
        <f>IF($AZ13="", "", SUMIF('Metrics Data'!$BV$12:$BV$377, $AZ13, 'Metrics Data'!CB$12:CB$377))</f>
        <v>1</v>
      </c>
      <c r="BD13" s="59">
        <f>IF($AZ13="", "", SUMIF('Metrics Data'!$BV$12:$BV$377, $AZ13, 'Metrics Data'!CC$12:CC$377))</f>
        <v>0</v>
      </c>
      <c r="BE13" s="60">
        <f>IF($AZ13="", "", SUMIF('Metrics Data'!$BV$12:$BV$377, $AZ13, 'Metrics Data'!CD$12:CD$377))</f>
        <v>0</v>
      </c>
      <c r="BF13" s="49">
        <f t="shared" si="6"/>
        <v>18</v>
      </c>
      <c r="BG13" s="49">
        <f>IF($AZ13="", "", COUNTIF('Posts Data'!$CJ$12:$CJ$1210, $AZ13))</f>
        <v>5</v>
      </c>
      <c r="BH13" s="52">
        <f t="shared" si="7"/>
        <v>3.6</v>
      </c>
      <c r="BI13" s="52">
        <f t="shared" si="1"/>
        <v>3.4</v>
      </c>
      <c r="BK13" s="78">
        <f>IF($AZ13="", "", SUMIF('Metrics Data'!$BV$12:$BV$377, $AZ13, 'Metrics Data'!BA$12:BA$377))</f>
        <v>116</v>
      </c>
      <c r="BL13" s="85">
        <f>IF($AZ13="", "", SUMIF('Metrics Data'!$BV$12:$BV$377, $AZ13, 'Metrics Data'!BB$12:BB$377))</f>
        <v>3</v>
      </c>
      <c r="BM13" s="85">
        <f>IF($AZ13="", "", SUMIF('Metrics Data'!$BV$12:$BV$377, $AZ13, 'Metrics Data'!BC$12:BC$377))</f>
        <v>1</v>
      </c>
      <c r="BN13" s="85">
        <f>IF($AZ13="", "", SUMIF('Metrics Data'!$BV$12:$BV$377, $AZ13, 'Metrics Data'!BD$12:BD$377))</f>
        <v>0</v>
      </c>
      <c r="BO13" s="82">
        <f>IF($AZ13="", "", SUMIF('Metrics Data'!$BV$12:$BV$377, $AZ13, 'Metrics Data'!BE$12:BE$377))</f>
        <v>0</v>
      </c>
      <c r="BQ13" s="87">
        <f t="shared" si="8"/>
        <v>3.4482758620689655E-2</v>
      </c>
      <c r="BR13" s="87">
        <f t="shared" si="2"/>
        <v>1.3986013986013986E-2</v>
      </c>
    </row>
    <row r="14" spans="1:70"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17" t="s">
        <v>72</v>
      </c>
      <c r="AB14" s="118"/>
      <c r="AC14" s="118"/>
      <c r="AD14" s="118"/>
      <c r="AE14" s="119"/>
      <c r="AF14" s="249">
        <f>SUM($AF$9:$AF$13)</f>
        <v>464</v>
      </c>
      <c r="AG14" s="250"/>
      <c r="AH14" s="250"/>
      <c r="AI14" s="251"/>
      <c r="AJ14" s="12"/>
      <c r="AK14" s="12"/>
      <c r="AL14" s="12"/>
      <c r="AM14" s="12"/>
      <c r="AN14" s="252">
        <f>IFERROR($AF14/$AY$3, "")</f>
        <v>1.2712328767123289</v>
      </c>
      <c r="AO14" s="253"/>
      <c r="AP14" s="254"/>
      <c r="AQ14" s="252">
        <f t="shared" si="11"/>
        <v>8.7547169811320753</v>
      </c>
      <c r="AR14" s="253"/>
      <c r="AS14" s="254"/>
      <c r="AT14" s="12"/>
      <c r="AX14" s="40">
        <f t="shared" si="3"/>
        <v>44866</v>
      </c>
      <c r="AY14" s="40">
        <f t="shared" si="4"/>
        <v>44895</v>
      </c>
      <c r="AZ14" s="19" t="str">
        <f t="shared" si="5"/>
        <v>Nov 2022</v>
      </c>
      <c r="BA14" s="58">
        <f>IF($AZ14="", "", SUMIF('Metrics Data'!$BV$12:$BV$377, $AZ14, 'Metrics Data'!BZ$12:BZ$377))</f>
        <v>12</v>
      </c>
      <c r="BB14" s="59">
        <f>IF($AZ14="", "", SUMIF('Metrics Data'!$BV$12:$BV$377, $AZ14, 'Metrics Data'!CA$12:CA$377))</f>
        <v>4</v>
      </c>
      <c r="BC14" s="59">
        <f>IF($AZ14="", "", SUMIF('Metrics Data'!$BV$12:$BV$377, $AZ14, 'Metrics Data'!CB$12:CB$377))</f>
        <v>0</v>
      </c>
      <c r="BD14" s="59">
        <f>IF($AZ14="", "", SUMIF('Metrics Data'!$BV$12:$BV$377, $AZ14, 'Metrics Data'!CC$12:CC$377))</f>
        <v>0</v>
      </c>
      <c r="BE14" s="60">
        <f>IF($AZ14="", "", SUMIF('Metrics Data'!$BV$12:$BV$377, $AZ14, 'Metrics Data'!CD$12:CD$377))</f>
        <v>0</v>
      </c>
      <c r="BF14" s="49">
        <f t="shared" si="6"/>
        <v>16</v>
      </c>
      <c r="BG14" s="49">
        <f>IF($AZ14="", "", COUNTIF('Posts Data'!$CJ$12:$CJ$1210, $AZ14))</f>
        <v>4</v>
      </c>
      <c r="BH14" s="52">
        <f t="shared" si="7"/>
        <v>4</v>
      </c>
      <c r="BI14" s="52">
        <f t="shared" si="1"/>
        <v>3.75</v>
      </c>
      <c r="BK14" s="78">
        <f>IF($AZ14="", "", SUMIF('Metrics Data'!$BV$12:$BV$377, $AZ14, 'Metrics Data'!BA$12:BA$377))</f>
        <v>188</v>
      </c>
      <c r="BL14" s="85">
        <f>IF($AZ14="", "", SUMIF('Metrics Data'!$BV$12:$BV$377, $AZ14, 'Metrics Data'!BB$12:BB$377))</f>
        <v>1</v>
      </c>
      <c r="BM14" s="85">
        <f>IF($AZ14="", "", SUMIF('Metrics Data'!$BV$12:$BV$377, $AZ14, 'Metrics Data'!BC$12:BC$377))</f>
        <v>0</v>
      </c>
      <c r="BN14" s="85">
        <f>IF($AZ14="", "", SUMIF('Metrics Data'!$BV$12:$BV$377, $AZ14, 'Metrics Data'!BD$12:BD$377))</f>
        <v>0</v>
      </c>
      <c r="BO14" s="82">
        <f>IF($AZ14="", "", SUMIF('Metrics Data'!$BV$12:$BV$377, $AZ14, 'Metrics Data'!BE$12:BE$377))</f>
        <v>0</v>
      </c>
      <c r="BQ14" s="87">
        <f t="shared" si="8"/>
        <v>5.3191489361702126E-3</v>
      </c>
      <c r="BR14" s="87">
        <f t="shared" si="2"/>
        <v>7.3529411764705881E-3</v>
      </c>
    </row>
    <row r="15" spans="1:70" x14ac:dyDescent="0.2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X15" s="40">
        <f t="shared" si="3"/>
        <v>44896</v>
      </c>
      <c r="AY15" s="40">
        <f t="shared" si="4"/>
        <v>44926</v>
      </c>
      <c r="AZ15" s="19" t="str">
        <f t="shared" si="5"/>
        <v>Dec 2022</v>
      </c>
      <c r="BA15" s="58">
        <f>IF($AZ15="", "", SUMIF('Metrics Data'!$BV$12:$BV$377, $AZ15, 'Metrics Data'!BZ$12:BZ$377))</f>
        <v>5</v>
      </c>
      <c r="BB15" s="59">
        <f>IF($AZ15="", "", SUMIF('Metrics Data'!$BV$12:$BV$377, $AZ15, 'Metrics Data'!CA$12:CA$377))</f>
        <v>12</v>
      </c>
      <c r="BC15" s="59">
        <f>IF($AZ15="", "", SUMIF('Metrics Data'!$BV$12:$BV$377, $AZ15, 'Metrics Data'!CB$12:CB$377))</f>
        <v>3</v>
      </c>
      <c r="BD15" s="59">
        <f>IF($AZ15="", "", SUMIF('Metrics Data'!$BV$12:$BV$377, $AZ15, 'Metrics Data'!CC$12:CC$377))</f>
        <v>0</v>
      </c>
      <c r="BE15" s="60">
        <f>IF($AZ15="", "", SUMIF('Metrics Data'!$BV$12:$BV$377, $AZ15, 'Metrics Data'!CD$12:CD$377))</f>
        <v>0</v>
      </c>
      <c r="BF15" s="49">
        <f t="shared" si="6"/>
        <v>20</v>
      </c>
      <c r="BG15" s="49">
        <f>IF($AZ15="", "", COUNTIF('Posts Data'!$CJ$12:$CJ$1210, $AZ15))</f>
        <v>3</v>
      </c>
      <c r="BH15" s="52">
        <f t="shared" si="7"/>
        <v>6.666666666666667</v>
      </c>
      <c r="BI15" s="52">
        <f t="shared" si="1"/>
        <v>11.666666666666666</v>
      </c>
      <c r="BK15" s="78">
        <f>IF($AZ15="", "", SUMIF('Metrics Data'!$BV$12:$BV$377, $AZ15, 'Metrics Data'!BA$12:BA$377))</f>
        <v>125</v>
      </c>
      <c r="BL15" s="85">
        <f>IF($AZ15="", "", SUMIF('Metrics Data'!$BV$12:$BV$377, $AZ15, 'Metrics Data'!BB$12:BB$377))</f>
        <v>3</v>
      </c>
      <c r="BM15" s="85">
        <f>IF($AZ15="", "", SUMIF('Metrics Data'!$BV$12:$BV$377, $AZ15, 'Metrics Data'!BC$12:BC$377))</f>
        <v>3</v>
      </c>
      <c r="BN15" s="85">
        <f>IF($AZ15="", "", SUMIF('Metrics Data'!$BV$12:$BV$377, $AZ15, 'Metrics Data'!BD$12:BD$377))</f>
        <v>0</v>
      </c>
      <c r="BO15" s="82">
        <f>IF($AZ15="", "", SUMIF('Metrics Data'!$BV$12:$BV$377, $AZ15, 'Metrics Data'!BE$12:BE$377))</f>
        <v>0</v>
      </c>
      <c r="BQ15" s="87">
        <f t="shared" si="8"/>
        <v>4.8000000000000001E-2</v>
      </c>
      <c r="BR15" s="87">
        <f t="shared" si="2"/>
        <v>6.2992125984251968E-2</v>
      </c>
    </row>
    <row r="16" spans="1:70"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X16" s="40">
        <f t="shared" si="3"/>
        <v>44927</v>
      </c>
      <c r="AY16" s="40">
        <f t="shared" si="4"/>
        <v>44957</v>
      </c>
      <c r="AZ16" s="19" t="str">
        <f t="shared" si="5"/>
        <v>Jan 2023</v>
      </c>
      <c r="BA16" s="58">
        <f>IF($AZ16="", "", SUMIF('Metrics Data'!$BV$12:$BV$377, $AZ16, 'Metrics Data'!BZ$12:BZ$377))</f>
        <v>20</v>
      </c>
      <c r="BB16" s="59">
        <f>IF($AZ16="", "", SUMIF('Metrics Data'!$BV$12:$BV$377, $AZ16, 'Metrics Data'!CA$12:CA$377))</f>
        <v>60</v>
      </c>
      <c r="BC16" s="59">
        <f>IF($AZ16="", "", SUMIF('Metrics Data'!$BV$12:$BV$377, $AZ16, 'Metrics Data'!CB$12:CB$377))</f>
        <v>5</v>
      </c>
      <c r="BD16" s="59">
        <f>IF($AZ16="", "", SUMIF('Metrics Data'!$BV$12:$BV$377, $AZ16, 'Metrics Data'!CC$12:CC$377))</f>
        <v>0</v>
      </c>
      <c r="BE16" s="60">
        <f>IF($AZ16="", "", SUMIF('Metrics Data'!$BV$12:$BV$377, $AZ16, 'Metrics Data'!CD$12:CD$377))</f>
        <v>9</v>
      </c>
      <c r="BF16" s="49">
        <f t="shared" si="6"/>
        <v>94</v>
      </c>
      <c r="BG16" s="49">
        <f>IF($AZ16="", "", COUNTIF('Posts Data'!$CJ$12:$CJ$1210, $AZ16))</f>
        <v>6</v>
      </c>
      <c r="BH16" s="52">
        <f t="shared" si="7"/>
        <v>15.666666666666666</v>
      </c>
      <c r="BI16" s="52">
        <f t="shared" si="1"/>
        <v>17.166666666666668</v>
      </c>
      <c r="BK16" s="78">
        <f>IF($AZ16="", "", SUMIF('Metrics Data'!$BV$12:$BV$377, $AZ16, 'Metrics Data'!BA$12:BA$377))</f>
        <v>327</v>
      </c>
      <c r="BL16" s="85">
        <f>IF($AZ16="", "", SUMIF('Metrics Data'!$BV$12:$BV$377, $AZ16, 'Metrics Data'!BB$12:BB$377))</f>
        <v>15</v>
      </c>
      <c r="BM16" s="85">
        <f>IF($AZ16="", "", SUMIF('Metrics Data'!$BV$12:$BV$377, $AZ16, 'Metrics Data'!BC$12:BC$377))</f>
        <v>5</v>
      </c>
      <c r="BN16" s="85">
        <f>IF($AZ16="", "", SUMIF('Metrics Data'!$BV$12:$BV$377, $AZ16, 'Metrics Data'!BD$12:BD$377))</f>
        <v>0</v>
      </c>
      <c r="BO16" s="82">
        <f>IF($AZ16="", "", SUMIF('Metrics Data'!$BV$12:$BV$377, $AZ16, 'Metrics Data'!BE$12:BE$377))</f>
        <v>3</v>
      </c>
      <c r="BQ16" s="87">
        <f t="shared" si="8"/>
        <v>7.0336391437308868E-2</v>
      </c>
      <c r="BR16" s="87">
        <f t="shared" si="2"/>
        <v>6.0109289617486336E-2</v>
      </c>
    </row>
    <row r="17" spans="1:70"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02" t="s">
        <v>75</v>
      </c>
      <c r="AB17" s="103"/>
      <c r="AC17" s="103"/>
      <c r="AD17" s="103"/>
      <c r="AE17" s="103"/>
      <c r="AF17" s="103"/>
      <c r="AG17" s="103"/>
      <c r="AH17" s="103"/>
      <c r="AI17" s="103"/>
      <c r="AJ17" s="103"/>
      <c r="AK17" s="103"/>
      <c r="AL17" s="103"/>
      <c r="AM17" s="103"/>
      <c r="AN17" s="103"/>
      <c r="AO17" s="103"/>
      <c r="AP17" s="103"/>
      <c r="AQ17" s="103"/>
      <c r="AR17" s="103"/>
      <c r="AS17" s="104"/>
      <c r="AT17" s="12"/>
      <c r="AX17" s="40">
        <f t="shared" si="3"/>
        <v>44958</v>
      </c>
      <c r="AY17" s="40">
        <f t="shared" si="4"/>
        <v>44985</v>
      </c>
      <c r="AZ17" s="19" t="str">
        <f t="shared" si="5"/>
        <v>Feb 2023</v>
      </c>
      <c r="BA17" s="58">
        <f>IF($AZ17="", "", SUMIF('Metrics Data'!$BV$12:$BV$377, $AZ17, 'Metrics Data'!BZ$12:BZ$377))</f>
        <v>26</v>
      </c>
      <c r="BB17" s="59">
        <f>IF($AZ17="", "", SUMIF('Metrics Data'!$BV$12:$BV$377, $AZ17, 'Metrics Data'!CA$12:CA$377))</f>
        <v>36</v>
      </c>
      <c r="BC17" s="59">
        <f>IF($AZ17="", "", SUMIF('Metrics Data'!$BV$12:$BV$377, $AZ17, 'Metrics Data'!CB$12:CB$377))</f>
        <v>1</v>
      </c>
      <c r="BD17" s="59">
        <f>IF($AZ17="", "", SUMIF('Metrics Data'!$BV$12:$BV$377, $AZ17, 'Metrics Data'!CC$12:CC$377))</f>
        <v>0</v>
      </c>
      <c r="BE17" s="60">
        <f>IF($AZ17="", "", SUMIF('Metrics Data'!$BV$12:$BV$377, $AZ17, 'Metrics Data'!CD$12:CD$377))</f>
        <v>12</v>
      </c>
      <c r="BF17" s="49">
        <f t="shared" si="6"/>
        <v>75</v>
      </c>
      <c r="BG17" s="49">
        <f>IF($AZ17="", "", COUNTIF('Posts Data'!$CJ$12:$CJ$1210, $AZ17))</f>
        <v>4</v>
      </c>
      <c r="BH17" s="52">
        <f t="shared" si="7"/>
        <v>18.75</v>
      </c>
      <c r="BI17" s="52">
        <f t="shared" si="1"/>
        <v>17</v>
      </c>
      <c r="BK17" s="78">
        <f>IF($AZ17="", "", SUMIF('Metrics Data'!$BV$12:$BV$377, $AZ17, 'Metrics Data'!BA$12:BA$377))</f>
        <v>336</v>
      </c>
      <c r="BL17" s="85">
        <f>IF($AZ17="", "", SUMIF('Metrics Data'!$BV$12:$BV$377, $AZ17, 'Metrics Data'!BB$12:BB$377))</f>
        <v>9</v>
      </c>
      <c r="BM17" s="85">
        <f>IF($AZ17="", "", SUMIF('Metrics Data'!$BV$12:$BV$377, $AZ17, 'Metrics Data'!BC$12:BC$377))</f>
        <v>1</v>
      </c>
      <c r="BN17" s="85">
        <f>IF($AZ17="", "", SUMIF('Metrics Data'!$BV$12:$BV$377, $AZ17, 'Metrics Data'!BD$12:BD$377))</f>
        <v>0</v>
      </c>
      <c r="BO17" s="82">
        <f>IF($AZ17="", "", SUMIF('Metrics Data'!$BV$12:$BV$377, $AZ17, 'Metrics Data'!BE$12:BE$377))</f>
        <v>4</v>
      </c>
      <c r="BQ17" s="87">
        <f t="shared" si="8"/>
        <v>4.1666666666666664E-2</v>
      </c>
      <c r="BR17" s="87">
        <f t="shared" si="2"/>
        <v>5.078125E-2</v>
      </c>
    </row>
    <row r="18" spans="1:70"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X18" s="41">
        <f t="shared" si="3"/>
        <v>44986</v>
      </c>
      <c r="AY18" s="41">
        <f t="shared" si="4"/>
        <v>45016</v>
      </c>
      <c r="AZ18" s="20" t="str">
        <f t="shared" si="5"/>
        <v>Mar 2023</v>
      </c>
      <c r="BA18" s="61">
        <f>IF($AZ18="", "", SUMIF('Metrics Data'!$BV$12:$BV$377, $AZ18, 'Metrics Data'!BZ$12:BZ$377))</f>
        <v>1</v>
      </c>
      <c r="BB18" s="62">
        <f>IF($AZ18="", "", SUMIF('Metrics Data'!$BV$12:$BV$377, $AZ18, 'Metrics Data'!CA$12:CA$377))</f>
        <v>0</v>
      </c>
      <c r="BC18" s="62">
        <f>IF($AZ18="", "", SUMIF('Metrics Data'!$BV$12:$BV$377, $AZ18, 'Metrics Data'!CB$12:CB$377))</f>
        <v>0</v>
      </c>
      <c r="BD18" s="62">
        <f>IF($AZ18="", "", SUMIF('Metrics Data'!$BV$12:$BV$377, $AZ18, 'Metrics Data'!CC$12:CC$377))</f>
        <v>0</v>
      </c>
      <c r="BE18" s="63">
        <f>IF($AZ18="", "", SUMIF('Metrics Data'!$BV$12:$BV$377, $AZ18, 'Metrics Data'!CD$12:CD$377))</f>
        <v>0</v>
      </c>
      <c r="BF18" s="50">
        <f t="shared" si="6"/>
        <v>1</v>
      </c>
      <c r="BG18" s="50">
        <f>IF($AZ18="", "", COUNTIF('Posts Data'!$CJ$12:$CJ$1210, $AZ18))</f>
        <v>0</v>
      </c>
      <c r="BH18" s="53" t="str">
        <f t="shared" si="7"/>
        <v/>
      </c>
      <c r="BI18" s="53" t="str">
        <f t="shared" si="1"/>
        <v/>
      </c>
      <c r="BK18" s="79">
        <f>IF($AZ18="", "", SUMIF('Metrics Data'!$BV$12:$BV$377, $AZ18, 'Metrics Data'!BA$12:BA$377))</f>
        <v>29</v>
      </c>
      <c r="BL18" s="80">
        <f>IF($AZ18="", "", SUMIF('Metrics Data'!$BV$12:$BV$377, $AZ18, 'Metrics Data'!BB$12:BB$377))</f>
        <v>0</v>
      </c>
      <c r="BM18" s="80">
        <f>IF($AZ18="", "", SUMIF('Metrics Data'!$BV$12:$BV$377, $AZ18, 'Metrics Data'!BC$12:BC$377))</f>
        <v>0</v>
      </c>
      <c r="BN18" s="80">
        <f>IF($AZ18="", "", SUMIF('Metrics Data'!$BV$12:$BV$377, $AZ18, 'Metrics Data'!BD$12:BD$377))</f>
        <v>0</v>
      </c>
      <c r="BO18" s="83">
        <f>IF($AZ18="", "", SUMIF('Metrics Data'!$BV$12:$BV$377, $AZ18, 'Metrics Data'!BE$12:BE$377))</f>
        <v>0</v>
      </c>
      <c r="BQ18" s="88">
        <f t="shared" si="8"/>
        <v>0</v>
      </c>
      <c r="BR18" s="88" t="str">
        <f t="shared" si="2"/>
        <v/>
      </c>
    </row>
    <row r="19" spans="1:70"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208" t="s">
        <v>71</v>
      </c>
      <c r="AB19" s="209"/>
      <c r="AC19" s="209"/>
      <c r="AD19" s="209"/>
      <c r="AE19" s="209"/>
      <c r="AF19" s="209"/>
      <c r="AG19" s="209"/>
      <c r="AH19" s="209"/>
      <c r="AI19" s="209"/>
      <c r="AJ19" s="209"/>
      <c r="AK19" s="209"/>
      <c r="AL19" s="209"/>
      <c r="AM19" s="209"/>
      <c r="AN19" s="209"/>
      <c r="AO19" s="209"/>
      <c r="AP19" s="209"/>
      <c r="AQ19" s="209"/>
      <c r="AR19" s="209"/>
      <c r="AS19" s="210"/>
      <c r="AT19" s="12"/>
      <c r="BA19" s="64">
        <f>IF(SUM(BA$6:BA$18)=0, NA(), SUM(BA$6:BA$18))</f>
        <v>115</v>
      </c>
      <c r="BB19" s="65">
        <f t="shared" ref="BB19:BE19" si="12">IF(SUM(BB$6:BB$18)=0, NA(), SUM(BB$6:BB$18))</f>
        <v>236</v>
      </c>
      <c r="BC19" s="65">
        <f t="shared" si="12"/>
        <v>20</v>
      </c>
      <c r="BD19" s="65" t="e">
        <f t="shared" si="12"/>
        <v>#N/A</v>
      </c>
      <c r="BE19" s="66">
        <f t="shared" si="12"/>
        <v>93</v>
      </c>
    </row>
    <row r="20" spans="1:70"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239">
        <f>MAX('Metrics Data'!$CF$12:$CF$377)</f>
        <v>37</v>
      </c>
      <c r="AB20" s="240"/>
      <c r="AC20" s="240"/>
      <c r="AD20" s="240"/>
      <c r="AE20" s="240"/>
      <c r="AF20" s="243">
        <f>IF($AA$20="", "", IFERROR(INDEX('Metrics Data'!$BP$12:$BP$377, MATCH($AA$20, 'Metrics Data'!$CF$12:$CF$377, 0)), ""))</f>
        <v>44980</v>
      </c>
      <c r="AG20" s="244"/>
      <c r="AH20" s="244"/>
      <c r="AI20" s="244"/>
      <c r="AJ20" s="244"/>
      <c r="AK20" s="244"/>
      <c r="AL20" s="244"/>
      <c r="AM20" s="244"/>
      <c r="AN20" s="244"/>
      <c r="AO20" s="244"/>
      <c r="AP20" s="244"/>
      <c r="AQ20" s="244"/>
      <c r="AR20" s="244"/>
      <c r="AS20" s="245"/>
      <c r="AT20" s="12"/>
      <c r="AX20" s="255" t="s">
        <v>37</v>
      </c>
    </row>
    <row r="21" spans="1:70"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241"/>
      <c r="AB21" s="242"/>
      <c r="AC21" s="242"/>
      <c r="AD21" s="242"/>
      <c r="AE21" s="242"/>
      <c r="AF21" s="246"/>
      <c r="AG21" s="247"/>
      <c r="AH21" s="247"/>
      <c r="AI21" s="247"/>
      <c r="AJ21" s="247"/>
      <c r="AK21" s="247"/>
      <c r="AL21" s="247"/>
      <c r="AM21" s="247"/>
      <c r="AN21" s="247"/>
      <c r="AO21" s="247"/>
      <c r="AP21" s="247"/>
      <c r="AQ21" s="247"/>
      <c r="AR21" s="247"/>
      <c r="AS21" s="248"/>
      <c r="AT21" s="12"/>
      <c r="AX21" s="256"/>
      <c r="AZ21" s="18" t="str">
        <f>$AZ$6</f>
        <v>Mar 2022</v>
      </c>
    </row>
    <row r="22" spans="1:70"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Z22" s="20" t="str">
        <f>IF($AZ$18="", $AZ$17, $AZ$18)</f>
        <v>Mar 2023</v>
      </c>
    </row>
    <row r="23" spans="1:70"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208" t="s">
        <v>73</v>
      </c>
      <c r="AB23" s="209"/>
      <c r="AC23" s="209"/>
      <c r="AD23" s="209"/>
      <c r="AE23" s="209"/>
      <c r="AF23" s="209"/>
      <c r="AG23" s="209"/>
      <c r="AH23" s="209"/>
      <c r="AI23" s="209"/>
      <c r="AJ23" s="209"/>
      <c r="AK23" s="209"/>
      <c r="AL23" s="209"/>
      <c r="AM23" s="209"/>
      <c r="AN23" s="209"/>
      <c r="AO23" s="209"/>
      <c r="AP23" s="209"/>
      <c r="AQ23" s="209"/>
      <c r="AR23" s="209"/>
      <c r="AS23" s="210"/>
      <c r="AT23" s="12"/>
    </row>
    <row r="24" spans="1:70"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239">
        <f>MAX($BF$6:$BF$18)</f>
        <v>94</v>
      </c>
      <c r="AB24" s="240"/>
      <c r="AC24" s="240"/>
      <c r="AD24" s="240"/>
      <c r="AE24" s="240"/>
      <c r="AF24" s="257" t="str">
        <f>IF($AA$24="", "", IF($AX$3=0, "", IFERROR(INDEX($AZ$6:$AZ$18, MATCH($AA$24, $BF$6:$BF$18, 0)), "")))</f>
        <v>Jan 2023</v>
      </c>
      <c r="AG24" s="258"/>
      <c r="AH24" s="258"/>
      <c r="AI24" s="258"/>
      <c r="AJ24" s="258"/>
      <c r="AK24" s="258"/>
      <c r="AL24" s="258"/>
      <c r="AM24" s="258"/>
      <c r="AN24" s="258"/>
      <c r="AO24" s="258"/>
      <c r="AP24" s="258"/>
      <c r="AQ24" s="258"/>
      <c r="AR24" s="258"/>
      <c r="AS24" s="259"/>
      <c r="AT24" s="12"/>
      <c r="AX24" s="255" t="s">
        <v>37</v>
      </c>
      <c r="AZ24" s="17">
        <f>COUNTIF('Posts Data'!$BV$12:$BV$1210, "X")</f>
        <v>53</v>
      </c>
    </row>
    <row r="25" spans="1:70"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241"/>
      <c r="AB25" s="242"/>
      <c r="AC25" s="242"/>
      <c r="AD25" s="242"/>
      <c r="AE25" s="242"/>
      <c r="AF25" s="260"/>
      <c r="AG25" s="261"/>
      <c r="AH25" s="261"/>
      <c r="AI25" s="261"/>
      <c r="AJ25" s="261"/>
      <c r="AK25" s="261"/>
      <c r="AL25" s="261"/>
      <c r="AM25" s="261"/>
      <c r="AN25" s="261"/>
      <c r="AO25" s="261"/>
      <c r="AP25" s="261"/>
      <c r="AQ25" s="261"/>
      <c r="AR25" s="261"/>
      <c r="AS25" s="262"/>
      <c r="AT25" s="12"/>
      <c r="AX25" s="256"/>
      <c r="BA25" s="27" t="str">
        <f>BA$5</f>
        <v>Impressions</v>
      </c>
      <c r="BB25" s="27" t="str">
        <f t="shared" ref="BB25:BE25" si="13">BB$5</f>
        <v>Clicks</v>
      </c>
      <c r="BC25" s="27" t="str">
        <f t="shared" si="13"/>
        <v>Reactions</v>
      </c>
      <c r="BD25" s="27" t="str">
        <f t="shared" si="13"/>
        <v>Comments</v>
      </c>
      <c r="BE25" s="27" t="str">
        <f t="shared" si="13"/>
        <v>Reposts</v>
      </c>
      <c r="BG25" s="27" t="s">
        <v>85</v>
      </c>
      <c r="BH25" s="27" t="s">
        <v>87</v>
      </c>
      <c r="BK25" s="27" t="str">
        <f>BA$5</f>
        <v>Impressions</v>
      </c>
      <c r="BL25" s="27" t="str">
        <f t="shared" ref="BL25" si="14">BB$5</f>
        <v>Clicks</v>
      </c>
      <c r="BM25" s="27" t="str">
        <f t="shared" ref="BM25" si="15">BC$5</f>
        <v>Reactions</v>
      </c>
      <c r="BN25" s="27" t="str">
        <f t="shared" ref="BN25" si="16">BD$5</f>
        <v>Comments</v>
      </c>
      <c r="BO25" s="27" t="str">
        <f t="shared" ref="BO25" si="17">BE$5</f>
        <v>Reposts</v>
      </c>
      <c r="BQ25" s="27" t="s">
        <v>89</v>
      </c>
    </row>
    <row r="26" spans="1:70"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Z26" s="18" t="str">
        <f>$AZ6</f>
        <v>Mar 2022</v>
      </c>
      <c r="BA26" s="67">
        <f>IF($AZ26="", "", SUMIF('Posts Data'!$CJ$12:$CJ$1210, $AZ26, 'Posts Data'!BZ$12:BZ$1210))</f>
        <v>10</v>
      </c>
      <c r="BB26" s="68">
        <f>IF($AZ26="", "", SUMIF('Posts Data'!$CJ$12:$CJ$1210, $AZ26, 'Posts Data'!CA$12:CA$1210))</f>
        <v>8</v>
      </c>
      <c r="BC26" s="68">
        <f>IF($AZ26="", "", SUMIF('Posts Data'!$CJ$12:$CJ$1210, $AZ26, 'Posts Data'!CB$12:CB$1210))</f>
        <v>2</v>
      </c>
      <c r="BD26" s="68">
        <f>IF($AZ26="", "", SUMIF('Posts Data'!$CJ$12:$CJ$1210, $AZ26, 'Posts Data'!CC$12:CC$1210))</f>
        <v>0</v>
      </c>
      <c r="BE26" s="69">
        <f>IF($AZ26="", "", SUMIF('Posts Data'!$CJ$12:$CJ$1210, $AZ26, 'Posts Data'!CD$12:CD$1210))</f>
        <v>12</v>
      </c>
      <c r="BF26" s="48">
        <f>IF($AZ26="", "", SUM($BA26:$BE26))</f>
        <v>32</v>
      </c>
      <c r="BG26" s="48">
        <f>IF($AZ26="", "", COUNTIF('Posts Data'!$CJ$12:$CJ$1210, $AZ26))</f>
        <v>4</v>
      </c>
      <c r="BH26" s="51">
        <f>IFERROR(BF26/BG26, "")</f>
        <v>8</v>
      </c>
      <c r="BK26" s="76">
        <f>IF($AZ26="", "", SUMIF('Posts Data'!$CJ$12:$CJ$1210, $AZ26, 'Posts Data'!BA$12:BA$1210))</f>
        <v>123</v>
      </c>
      <c r="BL26" s="77">
        <f>IF($AZ26="", "", SUMIF('Posts Data'!$CJ$12:$CJ$1210, $AZ26, 'Posts Data'!BB$12:BB$1210))</f>
        <v>2</v>
      </c>
      <c r="BM26" s="77">
        <f>IF($AZ26="", "", SUMIF('Posts Data'!$CJ$12:$CJ$1210, $AZ26, 'Posts Data'!BC$12:BC$1210))</f>
        <v>2</v>
      </c>
      <c r="BN26" s="77">
        <f>IF($AZ26="", "", SUMIF('Posts Data'!$CJ$12:$CJ$1210, $AZ26, 'Posts Data'!BD$12:BD$1210))</f>
        <v>0</v>
      </c>
      <c r="BO26" s="81">
        <f>IF($AZ26="", "", SUMIF('Posts Data'!$CJ$12:$CJ$1210, $AZ26, 'Posts Data'!BE$12:BE$1210))</f>
        <v>4</v>
      </c>
      <c r="BQ26" s="86">
        <f>IFERROR(SUM($BL26:$BO26)/$BK26, "")</f>
        <v>6.5040650406504072E-2</v>
      </c>
    </row>
    <row r="27" spans="1:70"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208" t="s">
        <v>74</v>
      </c>
      <c r="AB27" s="209"/>
      <c r="AC27" s="209"/>
      <c r="AD27" s="209"/>
      <c r="AE27" s="209"/>
      <c r="AF27" s="209"/>
      <c r="AG27" s="209"/>
      <c r="AH27" s="209"/>
      <c r="AI27" s="209"/>
      <c r="AJ27" s="209"/>
      <c r="AK27" s="209"/>
      <c r="AL27" s="209"/>
      <c r="AM27" s="209"/>
      <c r="AN27" s="209"/>
      <c r="AO27" s="209"/>
      <c r="AP27" s="209"/>
      <c r="AQ27" s="209"/>
      <c r="AR27" s="209"/>
      <c r="AS27" s="210"/>
      <c r="AT27" s="12"/>
      <c r="AZ27" s="19" t="str">
        <f t="shared" ref="AZ27:AZ38" si="18">$AZ7</f>
        <v>Apr 2022</v>
      </c>
      <c r="BA27" s="70">
        <f>IF($AZ27="", "", SUMIF('Posts Data'!$CJ$12:$CJ$1210, $AZ27, 'Posts Data'!BZ$12:BZ$1210))</f>
        <v>5</v>
      </c>
      <c r="BB27" s="71">
        <f>IF($AZ27="", "", SUMIF('Posts Data'!$CJ$12:$CJ$1210, $AZ27, 'Posts Data'!CA$12:CA$1210))</f>
        <v>8</v>
      </c>
      <c r="BC27" s="71">
        <f>IF($AZ27="", "", SUMIF('Posts Data'!$CJ$12:$CJ$1210, $AZ27, 'Posts Data'!CB$12:CB$1210))</f>
        <v>0</v>
      </c>
      <c r="BD27" s="71">
        <f>IF($AZ27="", "", SUMIF('Posts Data'!$CJ$12:$CJ$1210, $AZ27, 'Posts Data'!CC$12:CC$1210))</f>
        <v>0</v>
      </c>
      <c r="BE27" s="72">
        <f>IF($AZ27="", "", SUMIF('Posts Data'!$CJ$12:$CJ$1210, $AZ27, 'Posts Data'!CD$12:CD$1210))</f>
        <v>12</v>
      </c>
      <c r="BF27" s="49">
        <f t="shared" ref="BF27:BF38" si="19">IF($AZ27="", "", SUM($BA27:$BE27))</f>
        <v>25</v>
      </c>
      <c r="BG27" s="49">
        <f>IF($AZ27="", "", COUNTIF('Posts Data'!$CJ$12:$CJ$1210, $AZ27))</f>
        <v>4</v>
      </c>
      <c r="BH27" s="52">
        <f t="shared" ref="BH27:BH38" si="20">IFERROR(BF27/BG27, "")</f>
        <v>6.25</v>
      </c>
      <c r="BK27" s="78">
        <f>IF($AZ27="", "", SUMIF('Posts Data'!$CJ$12:$CJ$1210, $AZ27, 'Posts Data'!BA$12:BA$1210))</f>
        <v>73</v>
      </c>
      <c r="BL27" s="85">
        <f>IF($AZ27="", "", SUMIF('Posts Data'!$CJ$12:$CJ$1210, $AZ27, 'Posts Data'!BB$12:BB$1210))</f>
        <v>2</v>
      </c>
      <c r="BM27" s="85">
        <f>IF($AZ27="", "", SUMIF('Posts Data'!$CJ$12:$CJ$1210, $AZ27, 'Posts Data'!BC$12:BC$1210))</f>
        <v>0</v>
      </c>
      <c r="BN27" s="85">
        <f>IF($AZ27="", "", SUMIF('Posts Data'!$CJ$12:$CJ$1210, $AZ27, 'Posts Data'!BD$12:BD$1210))</f>
        <v>0</v>
      </c>
      <c r="BO27" s="82">
        <f>IF($AZ27="", "", SUMIF('Posts Data'!$CJ$12:$CJ$1210, $AZ27, 'Posts Data'!BE$12:BE$1210))</f>
        <v>4</v>
      </c>
      <c r="BQ27" s="87">
        <f t="shared" ref="BQ27:BQ38" si="21">IFERROR(SUM($BL27:$BO27)/$BK27, "")</f>
        <v>8.2191780821917804E-2</v>
      </c>
    </row>
    <row r="28" spans="1:70"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239">
        <f>IFERROR(INDEX('Posts Data'!$CF$12:$CF$1210, MATCH(1, 'Posts Data'!$CH$12:$CH$1210, 0)), "")</f>
        <v>52</v>
      </c>
      <c r="AB28" s="240"/>
      <c r="AC28" s="240"/>
      <c r="AD28" s="240"/>
      <c r="AE28" s="240"/>
      <c r="AF28" s="257" t="str">
        <f>IFERROR(INDEX('Posts Data'!$CJ$12:$CJ$1210, MATCH(1, 'Posts Data'!$CH$12:$CH$1210, 0)), "")</f>
        <v>Sep 2022</v>
      </c>
      <c r="AG28" s="258"/>
      <c r="AH28" s="258"/>
      <c r="AI28" s="258"/>
      <c r="AJ28" s="258"/>
      <c r="AK28" s="258"/>
      <c r="AL28" s="258"/>
      <c r="AM28" s="258"/>
      <c r="AN28" s="258"/>
      <c r="AO28" s="258"/>
      <c r="AP28" s="258"/>
      <c r="AQ28" s="258"/>
      <c r="AR28" s="258"/>
      <c r="AS28" s="259"/>
      <c r="AT28" s="12"/>
      <c r="AX28" s="255" t="s">
        <v>37</v>
      </c>
      <c r="AZ28" s="19" t="str">
        <f t="shared" si="18"/>
        <v>May 2022</v>
      </c>
      <c r="BA28" s="70">
        <f>IF($AZ28="", "", SUMIF('Posts Data'!$CJ$12:$CJ$1210, $AZ28, 'Posts Data'!BZ$12:BZ$1210))</f>
        <v>8</v>
      </c>
      <c r="BB28" s="71">
        <f>IF($AZ28="", "", SUMIF('Posts Data'!$CJ$12:$CJ$1210, $AZ28, 'Posts Data'!CA$12:CA$1210))</f>
        <v>8</v>
      </c>
      <c r="BC28" s="71">
        <f>IF($AZ28="", "", SUMIF('Posts Data'!$CJ$12:$CJ$1210, $AZ28, 'Posts Data'!CB$12:CB$1210))</f>
        <v>1</v>
      </c>
      <c r="BD28" s="71">
        <f>IF($AZ28="", "", SUMIF('Posts Data'!$CJ$12:$CJ$1210, $AZ28, 'Posts Data'!CC$12:CC$1210))</f>
        <v>0</v>
      </c>
      <c r="BE28" s="72">
        <f>IF($AZ28="", "", SUMIF('Posts Data'!$CJ$12:$CJ$1210, $AZ28, 'Posts Data'!CD$12:CD$1210))</f>
        <v>9</v>
      </c>
      <c r="BF28" s="49">
        <f t="shared" si="19"/>
        <v>26</v>
      </c>
      <c r="BG28" s="49">
        <f>IF($AZ28="", "", COUNTIF('Posts Data'!$CJ$12:$CJ$1210, $AZ28))</f>
        <v>5</v>
      </c>
      <c r="BH28" s="52">
        <f t="shared" si="20"/>
        <v>5.2</v>
      </c>
      <c r="BK28" s="78">
        <f>IF($AZ28="", "", SUMIF('Posts Data'!$CJ$12:$CJ$1210, $AZ28, 'Posts Data'!BA$12:BA$1210))</f>
        <v>102</v>
      </c>
      <c r="BL28" s="85">
        <f>IF($AZ28="", "", SUMIF('Posts Data'!$CJ$12:$CJ$1210, $AZ28, 'Posts Data'!BB$12:BB$1210))</f>
        <v>2</v>
      </c>
      <c r="BM28" s="85">
        <f>IF($AZ28="", "", SUMIF('Posts Data'!$CJ$12:$CJ$1210, $AZ28, 'Posts Data'!BC$12:BC$1210))</f>
        <v>1</v>
      </c>
      <c r="BN28" s="85">
        <f>IF($AZ28="", "", SUMIF('Posts Data'!$CJ$12:$CJ$1210, $AZ28, 'Posts Data'!BD$12:BD$1210))</f>
        <v>0</v>
      </c>
      <c r="BO28" s="82">
        <f>IF($AZ28="", "", SUMIF('Posts Data'!$CJ$12:$CJ$1210, $AZ28, 'Posts Data'!BE$12:BE$1210))</f>
        <v>3</v>
      </c>
      <c r="BQ28" s="87">
        <f t="shared" si="21"/>
        <v>5.8823529411764705E-2</v>
      </c>
    </row>
    <row r="29" spans="1:70"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241"/>
      <c r="AB29" s="242"/>
      <c r="AC29" s="242"/>
      <c r="AD29" s="242"/>
      <c r="AE29" s="242"/>
      <c r="AF29" s="260"/>
      <c r="AG29" s="261"/>
      <c r="AH29" s="261"/>
      <c r="AI29" s="261"/>
      <c r="AJ29" s="261"/>
      <c r="AK29" s="261"/>
      <c r="AL29" s="261"/>
      <c r="AM29" s="261"/>
      <c r="AN29" s="261"/>
      <c r="AO29" s="261"/>
      <c r="AP29" s="261"/>
      <c r="AQ29" s="261"/>
      <c r="AR29" s="261"/>
      <c r="AS29" s="262"/>
      <c r="AT29" s="12"/>
      <c r="AX29" s="256"/>
      <c r="AZ29" s="19" t="str">
        <f t="shared" si="18"/>
        <v>Jun 2022</v>
      </c>
      <c r="BA29" s="70">
        <f>IF($AZ29="", "", SUMIF('Posts Data'!$CJ$12:$CJ$1210, $AZ29, 'Posts Data'!BZ$12:BZ$1210))</f>
        <v>9</v>
      </c>
      <c r="BB29" s="71">
        <f>IF($AZ29="", "", SUMIF('Posts Data'!$CJ$12:$CJ$1210, $AZ29, 'Posts Data'!CA$12:CA$1210))</f>
        <v>4</v>
      </c>
      <c r="BC29" s="71">
        <f>IF($AZ29="", "", SUMIF('Posts Data'!$CJ$12:$CJ$1210, $AZ29, 'Posts Data'!CB$12:CB$1210))</f>
        <v>2</v>
      </c>
      <c r="BD29" s="71">
        <f>IF($AZ29="", "", SUMIF('Posts Data'!$CJ$12:$CJ$1210, $AZ29, 'Posts Data'!CC$12:CC$1210))</f>
        <v>0</v>
      </c>
      <c r="BE29" s="72">
        <f>IF($AZ29="", "", SUMIF('Posts Data'!$CJ$12:$CJ$1210, $AZ29, 'Posts Data'!CD$12:CD$1210))</f>
        <v>12</v>
      </c>
      <c r="BF29" s="49">
        <f t="shared" si="19"/>
        <v>27</v>
      </c>
      <c r="BG29" s="49">
        <f>IF($AZ29="", "", COUNTIF('Posts Data'!$CJ$12:$CJ$1210, $AZ29))</f>
        <v>4</v>
      </c>
      <c r="BH29" s="52">
        <f t="shared" si="20"/>
        <v>6.75</v>
      </c>
      <c r="BK29" s="78">
        <f>IF($AZ29="", "", SUMIF('Posts Data'!$CJ$12:$CJ$1210, $AZ29, 'Posts Data'!BA$12:BA$1210))</f>
        <v>111</v>
      </c>
      <c r="BL29" s="85">
        <f>IF($AZ29="", "", SUMIF('Posts Data'!$CJ$12:$CJ$1210, $AZ29, 'Posts Data'!BB$12:BB$1210))</f>
        <v>1</v>
      </c>
      <c r="BM29" s="85">
        <f>IF($AZ29="", "", SUMIF('Posts Data'!$CJ$12:$CJ$1210, $AZ29, 'Posts Data'!BC$12:BC$1210))</f>
        <v>2</v>
      </c>
      <c r="BN29" s="85">
        <f>IF($AZ29="", "", SUMIF('Posts Data'!$CJ$12:$CJ$1210, $AZ29, 'Posts Data'!BD$12:BD$1210))</f>
        <v>0</v>
      </c>
      <c r="BO29" s="82">
        <f>IF($AZ29="", "", SUMIF('Posts Data'!$CJ$12:$CJ$1210, $AZ29, 'Posts Data'!BE$12:BE$1210))</f>
        <v>4</v>
      </c>
      <c r="BQ29" s="87">
        <f t="shared" si="21"/>
        <v>6.3063063063063057E-2</v>
      </c>
    </row>
    <row r="30" spans="1:70"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Z30" s="19" t="str">
        <f t="shared" si="18"/>
        <v>Jul 2022</v>
      </c>
      <c r="BA30" s="70">
        <f>IF($AZ30="", "", SUMIF('Posts Data'!$CJ$12:$CJ$1210, $AZ30, 'Posts Data'!BZ$12:BZ$1210))</f>
        <v>15</v>
      </c>
      <c r="BB30" s="71">
        <f>IF($AZ30="", "", SUMIF('Posts Data'!$CJ$12:$CJ$1210, $AZ30, 'Posts Data'!CA$12:CA$1210))</f>
        <v>12</v>
      </c>
      <c r="BC30" s="71">
        <f>IF($AZ30="", "", SUMIF('Posts Data'!$CJ$12:$CJ$1210, $AZ30, 'Posts Data'!CB$12:CB$1210))</f>
        <v>2</v>
      </c>
      <c r="BD30" s="71">
        <f>IF($AZ30="", "", SUMIF('Posts Data'!$CJ$12:$CJ$1210, $AZ30, 'Posts Data'!CC$12:CC$1210))</f>
        <v>0</v>
      </c>
      <c r="BE30" s="72">
        <f>IF($AZ30="", "", SUMIF('Posts Data'!$CJ$12:$CJ$1210, $AZ30, 'Posts Data'!CD$12:CD$1210))</f>
        <v>12</v>
      </c>
      <c r="BF30" s="49">
        <f t="shared" si="19"/>
        <v>41</v>
      </c>
      <c r="BG30" s="49">
        <f>IF($AZ30="", "", COUNTIF('Posts Data'!$CJ$12:$CJ$1210, $AZ30))</f>
        <v>4</v>
      </c>
      <c r="BH30" s="52">
        <f t="shared" si="20"/>
        <v>10.25</v>
      </c>
      <c r="BK30" s="78">
        <f>IF($AZ30="", "", SUMIF('Posts Data'!$CJ$12:$CJ$1210, $AZ30, 'Posts Data'!BA$12:BA$1210))</f>
        <v>169</v>
      </c>
      <c r="BL30" s="85">
        <f>IF($AZ30="", "", SUMIF('Posts Data'!$CJ$12:$CJ$1210, $AZ30, 'Posts Data'!BB$12:BB$1210))</f>
        <v>3</v>
      </c>
      <c r="BM30" s="85">
        <f>IF($AZ30="", "", SUMIF('Posts Data'!$CJ$12:$CJ$1210, $AZ30, 'Posts Data'!BC$12:BC$1210))</f>
        <v>2</v>
      </c>
      <c r="BN30" s="85">
        <f>IF($AZ30="", "", SUMIF('Posts Data'!$CJ$12:$CJ$1210, $AZ30, 'Posts Data'!BD$12:BD$1210))</f>
        <v>0</v>
      </c>
      <c r="BO30" s="82">
        <f>IF($AZ30="", "", SUMIF('Posts Data'!$CJ$12:$CJ$1210, $AZ30, 'Posts Data'!BE$12:BE$1210))</f>
        <v>4</v>
      </c>
      <c r="BQ30" s="87">
        <f t="shared" si="21"/>
        <v>5.3254437869822487E-2</v>
      </c>
    </row>
    <row r="31" spans="1:70"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Z31" s="19" t="str">
        <f t="shared" si="18"/>
        <v>Aug 2022</v>
      </c>
      <c r="BA31" s="70">
        <f>IF($AZ31="", "", SUMIF('Posts Data'!$CJ$12:$CJ$1210, $AZ31, 'Posts Data'!BZ$12:BZ$1210))</f>
        <v>18</v>
      </c>
      <c r="BB31" s="71">
        <f>IF($AZ31="", "", SUMIF('Posts Data'!$CJ$12:$CJ$1210, $AZ31, 'Posts Data'!CA$12:CA$1210))</f>
        <v>8</v>
      </c>
      <c r="BC31" s="71">
        <f>IF($AZ31="", "", SUMIF('Posts Data'!$CJ$12:$CJ$1210, $AZ31, 'Posts Data'!CB$12:CB$1210))</f>
        <v>2</v>
      </c>
      <c r="BD31" s="71">
        <f>IF($AZ31="", "", SUMIF('Posts Data'!$CJ$12:$CJ$1210, $AZ31, 'Posts Data'!CC$12:CC$1210))</f>
        <v>0</v>
      </c>
      <c r="BE31" s="72">
        <f>IF($AZ31="", "", SUMIF('Posts Data'!$CJ$12:$CJ$1210, $AZ31, 'Posts Data'!CD$12:CD$1210))</f>
        <v>12</v>
      </c>
      <c r="BF31" s="49">
        <f t="shared" si="19"/>
        <v>40</v>
      </c>
      <c r="BG31" s="49">
        <f>IF($AZ31="", "", COUNTIF('Posts Data'!$CJ$12:$CJ$1210, $AZ31))</f>
        <v>5</v>
      </c>
      <c r="BH31" s="52">
        <f t="shared" si="20"/>
        <v>8</v>
      </c>
      <c r="BK31" s="78">
        <f>IF($AZ31="", "", SUMIF('Posts Data'!$CJ$12:$CJ$1210, $AZ31, 'Posts Data'!BA$12:BA$1210))</f>
        <v>201</v>
      </c>
      <c r="BL31" s="85">
        <f>IF($AZ31="", "", SUMIF('Posts Data'!$CJ$12:$CJ$1210, $AZ31, 'Posts Data'!BB$12:BB$1210))</f>
        <v>2</v>
      </c>
      <c r="BM31" s="85">
        <f>IF($AZ31="", "", SUMIF('Posts Data'!$CJ$12:$CJ$1210, $AZ31, 'Posts Data'!BC$12:BC$1210))</f>
        <v>2</v>
      </c>
      <c r="BN31" s="85">
        <f>IF($AZ31="", "", SUMIF('Posts Data'!$CJ$12:$CJ$1210, $AZ31, 'Posts Data'!BD$12:BD$1210))</f>
        <v>0</v>
      </c>
      <c r="BO31" s="82">
        <f>IF($AZ31="", "", SUMIF('Posts Data'!$CJ$12:$CJ$1210, $AZ31, 'Posts Data'!BE$12:BE$1210))</f>
        <v>4</v>
      </c>
      <c r="BQ31" s="87">
        <f t="shared" si="21"/>
        <v>3.9800995024875621E-2</v>
      </c>
    </row>
    <row r="32" spans="1:70"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Z32" s="19" t="str">
        <f t="shared" si="18"/>
        <v>Sep 2022</v>
      </c>
      <c r="BA32" s="70">
        <f>IF($AZ32="", "", SUMIF('Posts Data'!$CJ$12:$CJ$1210, $AZ32, 'Posts Data'!BZ$12:BZ$1210))</f>
        <v>18</v>
      </c>
      <c r="BB32" s="71">
        <f>IF($AZ32="", "", SUMIF('Posts Data'!$CJ$12:$CJ$1210, $AZ32, 'Posts Data'!CA$12:CA$1210))</f>
        <v>60</v>
      </c>
      <c r="BC32" s="71">
        <f>IF($AZ32="", "", SUMIF('Posts Data'!$CJ$12:$CJ$1210, $AZ32, 'Posts Data'!CB$12:CB$1210))</f>
        <v>2</v>
      </c>
      <c r="BD32" s="71">
        <f>IF($AZ32="", "", SUMIF('Posts Data'!$CJ$12:$CJ$1210, $AZ32, 'Posts Data'!CC$12:CC$1210))</f>
        <v>0</v>
      </c>
      <c r="BE32" s="72">
        <f>IF($AZ32="", "", SUMIF('Posts Data'!$CJ$12:$CJ$1210, $AZ32, 'Posts Data'!CD$12:CD$1210))</f>
        <v>3</v>
      </c>
      <c r="BF32" s="49">
        <f t="shared" si="19"/>
        <v>83</v>
      </c>
      <c r="BG32" s="49">
        <f>IF($AZ32="", "", COUNTIF('Posts Data'!$CJ$12:$CJ$1210, $AZ32))</f>
        <v>5</v>
      </c>
      <c r="BH32" s="52">
        <f t="shared" si="20"/>
        <v>16.600000000000001</v>
      </c>
      <c r="BK32" s="78">
        <f>IF($AZ32="", "", SUMIF('Posts Data'!$CJ$12:$CJ$1210, $AZ32, 'Posts Data'!BA$12:BA$1210))</f>
        <v>200</v>
      </c>
      <c r="BL32" s="85">
        <f>IF($AZ32="", "", SUMIF('Posts Data'!$CJ$12:$CJ$1210, $AZ32, 'Posts Data'!BB$12:BB$1210))</f>
        <v>15</v>
      </c>
      <c r="BM32" s="85">
        <f>IF($AZ32="", "", SUMIF('Posts Data'!$CJ$12:$CJ$1210, $AZ32, 'Posts Data'!BC$12:BC$1210))</f>
        <v>2</v>
      </c>
      <c r="BN32" s="85">
        <f>IF($AZ32="", "", SUMIF('Posts Data'!$CJ$12:$CJ$1210, $AZ32, 'Posts Data'!BD$12:BD$1210))</f>
        <v>0</v>
      </c>
      <c r="BO32" s="82">
        <f>IF($AZ32="", "", SUMIF('Posts Data'!$CJ$12:$CJ$1210, $AZ32, 'Posts Data'!BE$12:BE$1210))</f>
        <v>1</v>
      </c>
      <c r="BQ32" s="87">
        <f t="shared" si="21"/>
        <v>0.09</v>
      </c>
    </row>
    <row r="33" spans="1:69"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Z33" s="19" t="str">
        <f t="shared" si="18"/>
        <v>Oct 2022</v>
      </c>
      <c r="BA33" s="70">
        <f>IF($AZ33="", "", SUMIF('Posts Data'!$CJ$12:$CJ$1210, $AZ33, 'Posts Data'!BZ$12:BZ$1210))</f>
        <v>12</v>
      </c>
      <c r="BB33" s="71">
        <f>IF($AZ33="", "", SUMIF('Posts Data'!$CJ$12:$CJ$1210, $AZ33, 'Posts Data'!CA$12:CA$1210))</f>
        <v>4</v>
      </c>
      <c r="BC33" s="71">
        <f>IF($AZ33="", "", SUMIF('Posts Data'!$CJ$12:$CJ$1210, $AZ33, 'Posts Data'!CB$12:CB$1210))</f>
        <v>1</v>
      </c>
      <c r="BD33" s="71">
        <f>IF($AZ33="", "", SUMIF('Posts Data'!$CJ$12:$CJ$1210, $AZ33, 'Posts Data'!CC$12:CC$1210))</f>
        <v>0</v>
      </c>
      <c r="BE33" s="72">
        <f>IF($AZ33="", "", SUMIF('Posts Data'!$CJ$12:$CJ$1210, $AZ33, 'Posts Data'!CD$12:CD$1210))</f>
        <v>0</v>
      </c>
      <c r="BF33" s="49">
        <f t="shared" si="19"/>
        <v>17</v>
      </c>
      <c r="BG33" s="49">
        <f>IF($AZ33="", "", COUNTIF('Posts Data'!$CJ$12:$CJ$1210, $AZ33))</f>
        <v>5</v>
      </c>
      <c r="BH33" s="52">
        <f t="shared" si="20"/>
        <v>3.4</v>
      </c>
      <c r="BK33" s="78">
        <f>IF($AZ33="", "", SUMIF('Posts Data'!$CJ$12:$CJ$1210, $AZ33, 'Posts Data'!BA$12:BA$1210))</f>
        <v>143</v>
      </c>
      <c r="BL33" s="85">
        <f>IF($AZ33="", "", SUMIF('Posts Data'!$CJ$12:$CJ$1210, $AZ33, 'Posts Data'!BB$12:BB$1210))</f>
        <v>1</v>
      </c>
      <c r="BM33" s="85">
        <f>IF($AZ33="", "", SUMIF('Posts Data'!$CJ$12:$CJ$1210, $AZ33, 'Posts Data'!BC$12:BC$1210))</f>
        <v>1</v>
      </c>
      <c r="BN33" s="85">
        <f>IF($AZ33="", "", SUMIF('Posts Data'!$CJ$12:$CJ$1210, $AZ33, 'Posts Data'!BD$12:BD$1210))</f>
        <v>0</v>
      </c>
      <c r="BO33" s="82">
        <f>IF($AZ33="", "", SUMIF('Posts Data'!$CJ$12:$CJ$1210, $AZ33, 'Posts Data'!BE$12:BE$1210))</f>
        <v>0</v>
      </c>
      <c r="BQ33" s="87">
        <f t="shared" si="21"/>
        <v>1.3986013986013986E-2</v>
      </c>
    </row>
    <row r="34" spans="1:69"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Z34" s="19" t="str">
        <f t="shared" si="18"/>
        <v>Nov 2022</v>
      </c>
      <c r="BA34" s="70">
        <f>IF($AZ34="", "", SUMIF('Posts Data'!$CJ$12:$CJ$1210, $AZ34, 'Posts Data'!BZ$12:BZ$1210))</f>
        <v>11</v>
      </c>
      <c r="BB34" s="71">
        <f>IF($AZ34="", "", SUMIF('Posts Data'!$CJ$12:$CJ$1210, $AZ34, 'Posts Data'!CA$12:CA$1210))</f>
        <v>4</v>
      </c>
      <c r="BC34" s="71">
        <f>IF($AZ34="", "", SUMIF('Posts Data'!$CJ$12:$CJ$1210, $AZ34, 'Posts Data'!CB$12:CB$1210))</f>
        <v>0</v>
      </c>
      <c r="BD34" s="71">
        <f>IF($AZ34="", "", SUMIF('Posts Data'!$CJ$12:$CJ$1210, $AZ34, 'Posts Data'!CC$12:CC$1210))</f>
        <v>0</v>
      </c>
      <c r="BE34" s="72">
        <f>IF($AZ34="", "", SUMIF('Posts Data'!$CJ$12:$CJ$1210, $AZ34, 'Posts Data'!CD$12:CD$1210))</f>
        <v>0</v>
      </c>
      <c r="BF34" s="49">
        <f t="shared" si="19"/>
        <v>15</v>
      </c>
      <c r="BG34" s="49">
        <f>IF($AZ34="", "", COUNTIF('Posts Data'!$CJ$12:$CJ$1210, $AZ34))</f>
        <v>4</v>
      </c>
      <c r="BH34" s="52">
        <f t="shared" si="20"/>
        <v>3.75</v>
      </c>
      <c r="BK34" s="78">
        <f>IF($AZ34="", "", SUMIF('Posts Data'!$CJ$12:$CJ$1210, $AZ34, 'Posts Data'!BA$12:BA$1210))</f>
        <v>136</v>
      </c>
      <c r="BL34" s="85">
        <f>IF($AZ34="", "", SUMIF('Posts Data'!$CJ$12:$CJ$1210, $AZ34, 'Posts Data'!BB$12:BB$1210))</f>
        <v>1</v>
      </c>
      <c r="BM34" s="85">
        <f>IF($AZ34="", "", SUMIF('Posts Data'!$CJ$12:$CJ$1210, $AZ34, 'Posts Data'!BC$12:BC$1210))</f>
        <v>0</v>
      </c>
      <c r="BN34" s="85">
        <f>IF($AZ34="", "", SUMIF('Posts Data'!$CJ$12:$CJ$1210, $AZ34, 'Posts Data'!BD$12:BD$1210))</f>
        <v>0</v>
      </c>
      <c r="BO34" s="82">
        <f>IF($AZ34="", "", SUMIF('Posts Data'!$CJ$12:$CJ$1210, $AZ34, 'Posts Data'!BE$12:BE$1210))</f>
        <v>0</v>
      </c>
      <c r="BQ34" s="87">
        <f t="shared" si="21"/>
        <v>7.3529411764705881E-3</v>
      </c>
    </row>
    <row r="35" spans="1:69"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Z35" s="19" t="str">
        <f t="shared" si="18"/>
        <v>Dec 2022</v>
      </c>
      <c r="BA35" s="70">
        <f>IF($AZ35="", "", SUMIF('Posts Data'!$CJ$12:$CJ$1210, $AZ35, 'Posts Data'!BZ$12:BZ$1210))</f>
        <v>12</v>
      </c>
      <c r="BB35" s="71">
        <f>IF($AZ35="", "", SUMIF('Posts Data'!$CJ$12:$CJ$1210, $AZ35, 'Posts Data'!CA$12:CA$1210))</f>
        <v>20</v>
      </c>
      <c r="BC35" s="71">
        <f>IF($AZ35="", "", SUMIF('Posts Data'!$CJ$12:$CJ$1210, $AZ35, 'Posts Data'!CB$12:CB$1210))</f>
        <v>3</v>
      </c>
      <c r="BD35" s="71">
        <f>IF($AZ35="", "", SUMIF('Posts Data'!$CJ$12:$CJ$1210, $AZ35, 'Posts Data'!CC$12:CC$1210))</f>
        <v>0</v>
      </c>
      <c r="BE35" s="72">
        <f>IF($AZ35="", "", SUMIF('Posts Data'!$CJ$12:$CJ$1210, $AZ35, 'Posts Data'!CD$12:CD$1210))</f>
        <v>0</v>
      </c>
      <c r="BF35" s="49">
        <f t="shared" si="19"/>
        <v>35</v>
      </c>
      <c r="BG35" s="49">
        <f>IF($AZ35="", "", COUNTIF('Posts Data'!$CJ$12:$CJ$1210, $AZ35))</f>
        <v>3</v>
      </c>
      <c r="BH35" s="52">
        <f t="shared" si="20"/>
        <v>11.666666666666666</v>
      </c>
      <c r="BK35" s="78">
        <f>IF($AZ35="", "", SUMIF('Posts Data'!$CJ$12:$CJ$1210, $AZ35, 'Posts Data'!BA$12:BA$1210))</f>
        <v>127</v>
      </c>
      <c r="BL35" s="85">
        <f>IF($AZ35="", "", SUMIF('Posts Data'!$CJ$12:$CJ$1210, $AZ35, 'Posts Data'!BB$12:BB$1210))</f>
        <v>5</v>
      </c>
      <c r="BM35" s="85">
        <f>IF($AZ35="", "", SUMIF('Posts Data'!$CJ$12:$CJ$1210, $AZ35, 'Posts Data'!BC$12:BC$1210))</f>
        <v>3</v>
      </c>
      <c r="BN35" s="85">
        <f>IF($AZ35="", "", SUMIF('Posts Data'!$CJ$12:$CJ$1210, $AZ35, 'Posts Data'!BD$12:BD$1210))</f>
        <v>0</v>
      </c>
      <c r="BO35" s="82">
        <f>IF($AZ35="", "", SUMIF('Posts Data'!$CJ$12:$CJ$1210, $AZ35, 'Posts Data'!BE$12:BE$1210))</f>
        <v>0</v>
      </c>
      <c r="BQ35" s="87">
        <f t="shared" si="21"/>
        <v>6.2992125984251968E-2</v>
      </c>
    </row>
    <row r="36" spans="1:69"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Z36" s="19" t="str">
        <f t="shared" si="18"/>
        <v>Jan 2023</v>
      </c>
      <c r="BA36" s="70">
        <f>IF($AZ36="", "", SUMIF('Posts Data'!$CJ$12:$CJ$1210, $AZ36, 'Posts Data'!BZ$12:BZ$1210))</f>
        <v>33</v>
      </c>
      <c r="BB36" s="71">
        <f>IF($AZ36="", "", SUMIF('Posts Data'!$CJ$12:$CJ$1210, $AZ36, 'Posts Data'!CA$12:CA$1210))</f>
        <v>56</v>
      </c>
      <c r="BC36" s="71">
        <f>IF($AZ36="", "", SUMIF('Posts Data'!$CJ$12:$CJ$1210, $AZ36, 'Posts Data'!CB$12:CB$1210))</f>
        <v>5</v>
      </c>
      <c r="BD36" s="71">
        <f>IF($AZ36="", "", SUMIF('Posts Data'!$CJ$12:$CJ$1210, $AZ36, 'Posts Data'!CC$12:CC$1210))</f>
        <v>0</v>
      </c>
      <c r="BE36" s="72">
        <f>IF($AZ36="", "", SUMIF('Posts Data'!$CJ$12:$CJ$1210, $AZ36, 'Posts Data'!CD$12:CD$1210))</f>
        <v>9</v>
      </c>
      <c r="BF36" s="49">
        <f t="shared" si="19"/>
        <v>103</v>
      </c>
      <c r="BG36" s="49">
        <f>IF($AZ36="", "", COUNTIF('Posts Data'!$CJ$12:$CJ$1210, $AZ36))</f>
        <v>6</v>
      </c>
      <c r="BH36" s="52">
        <f t="shared" si="20"/>
        <v>17.166666666666668</v>
      </c>
      <c r="BK36" s="78">
        <f>IF($AZ36="", "", SUMIF('Posts Data'!$CJ$12:$CJ$1210, $AZ36, 'Posts Data'!BA$12:BA$1210))</f>
        <v>366</v>
      </c>
      <c r="BL36" s="85">
        <f>IF($AZ36="", "", SUMIF('Posts Data'!$CJ$12:$CJ$1210, $AZ36, 'Posts Data'!BB$12:BB$1210))</f>
        <v>14</v>
      </c>
      <c r="BM36" s="85">
        <f>IF($AZ36="", "", SUMIF('Posts Data'!$CJ$12:$CJ$1210, $AZ36, 'Posts Data'!BC$12:BC$1210))</f>
        <v>5</v>
      </c>
      <c r="BN36" s="85">
        <f>IF($AZ36="", "", SUMIF('Posts Data'!$CJ$12:$CJ$1210, $AZ36, 'Posts Data'!BD$12:BD$1210))</f>
        <v>0</v>
      </c>
      <c r="BO36" s="82">
        <f>IF($AZ36="", "", SUMIF('Posts Data'!$CJ$12:$CJ$1210, $AZ36, 'Posts Data'!BE$12:BE$1210))</f>
        <v>3</v>
      </c>
      <c r="BQ36" s="87">
        <f t="shared" si="21"/>
        <v>6.0109289617486336E-2</v>
      </c>
    </row>
    <row r="37" spans="1:69"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Z37" s="19" t="str">
        <f t="shared" si="18"/>
        <v>Feb 2023</v>
      </c>
      <c r="BA37" s="70">
        <f>IF($AZ37="", "", SUMIF('Posts Data'!$CJ$12:$CJ$1210, $AZ37, 'Posts Data'!BZ$12:BZ$1210))</f>
        <v>23</v>
      </c>
      <c r="BB37" s="71">
        <f>IF($AZ37="", "", SUMIF('Posts Data'!$CJ$12:$CJ$1210, $AZ37, 'Posts Data'!CA$12:CA$1210))</f>
        <v>32</v>
      </c>
      <c r="BC37" s="71">
        <f>IF($AZ37="", "", SUMIF('Posts Data'!$CJ$12:$CJ$1210, $AZ37, 'Posts Data'!CB$12:CB$1210))</f>
        <v>1</v>
      </c>
      <c r="BD37" s="71">
        <f>IF($AZ37="", "", SUMIF('Posts Data'!$CJ$12:$CJ$1210, $AZ37, 'Posts Data'!CC$12:CC$1210))</f>
        <v>0</v>
      </c>
      <c r="BE37" s="72">
        <f>IF($AZ37="", "", SUMIF('Posts Data'!$CJ$12:$CJ$1210, $AZ37, 'Posts Data'!CD$12:CD$1210))</f>
        <v>12</v>
      </c>
      <c r="BF37" s="49">
        <f t="shared" si="19"/>
        <v>68</v>
      </c>
      <c r="BG37" s="49">
        <f>IF($AZ37="", "", COUNTIF('Posts Data'!$CJ$12:$CJ$1210, $AZ37))</f>
        <v>4</v>
      </c>
      <c r="BH37" s="52">
        <f t="shared" si="20"/>
        <v>17</v>
      </c>
      <c r="BK37" s="78">
        <f>IF($AZ37="", "", SUMIF('Posts Data'!$CJ$12:$CJ$1210, $AZ37, 'Posts Data'!BA$12:BA$1210))</f>
        <v>256</v>
      </c>
      <c r="BL37" s="85">
        <f>IF($AZ37="", "", SUMIF('Posts Data'!$CJ$12:$CJ$1210, $AZ37, 'Posts Data'!BB$12:BB$1210))</f>
        <v>8</v>
      </c>
      <c r="BM37" s="85">
        <f>IF($AZ37="", "", SUMIF('Posts Data'!$CJ$12:$CJ$1210, $AZ37, 'Posts Data'!BC$12:BC$1210))</f>
        <v>1</v>
      </c>
      <c r="BN37" s="85">
        <f>IF($AZ37="", "", SUMIF('Posts Data'!$CJ$12:$CJ$1210, $AZ37, 'Posts Data'!BD$12:BD$1210))</f>
        <v>0</v>
      </c>
      <c r="BO37" s="82">
        <f>IF($AZ37="", "", SUMIF('Posts Data'!$CJ$12:$CJ$1210, $AZ37, 'Posts Data'!BE$12:BE$1210))</f>
        <v>4</v>
      </c>
      <c r="BQ37" s="87">
        <f t="shared" si="21"/>
        <v>5.078125E-2</v>
      </c>
    </row>
    <row r="38" spans="1:69"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Z38" s="20" t="str">
        <f t="shared" si="18"/>
        <v>Mar 2023</v>
      </c>
      <c r="BA38" s="73">
        <f>IF($AZ38="", "", SUMIF('Posts Data'!$CJ$12:$CJ$1210, $AZ38, 'Posts Data'!BZ$12:BZ$1210))</f>
        <v>0</v>
      </c>
      <c r="BB38" s="74">
        <f>IF($AZ38="", "", SUMIF('Posts Data'!$CJ$12:$CJ$1210, $AZ38, 'Posts Data'!CA$12:CA$1210))</f>
        <v>0</v>
      </c>
      <c r="BC38" s="74">
        <f>IF($AZ38="", "", SUMIF('Posts Data'!$CJ$12:$CJ$1210, $AZ38, 'Posts Data'!CB$12:CB$1210))</f>
        <v>0</v>
      </c>
      <c r="BD38" s="74">
        <f>IF($AZ38="", "", SUMIF('Posts Data'!$CJ$12:$CJ$1210, $AZ38, 'Posts Data'!CC$12:CC$1210))</f>
        <v>0</v>
      </c>
      <c r="BE38" s="75">
        <f>IF($AZ38="", "", SUMIF('Posts Data'!$CJ$12:$CJ$1210, $AZ38, 'Posts Data'!CD$12:CD$1210))</f>
        <v>0</v>
      </c>
      <c r="BF38" s="50">
        <f t="shared" si="19"/>
        <v>0</v>
      </c>
      <c r="BG38" s="50">
        <f>IF($AZ38="", "", COUNTIF('Posts Data'!$CJ$12:$CJ$1210, $AZ38))</f>
        <v>0</v>
      </c>
      <c r="BH38" s="53" t="str">
        <f t="shared" si="20"/>
        <v/>
      </c>
      <c r="BK38" s="79">
        <f>IF($AZ38="", "", SUMIF('Posts Data'!$CJ$12:$CJ$1210, $AZ38, 'Posts Data'!BA$12:BA$1210))</f>
        <v>0</v>
      </c>
      <c r="BL38" s="80">
        <f>IF($AZ38="", "", SUMIF('Posts Data'!$CJ$12:$CJ$1210, $AZ38, 'Posts Data'!BB$12:BB$1210))</f>
        <v>0</v>
      </c>
      <c r="BM38" s="80">
        <f>IF($AZ38="", "", SUMIF('Posts Data'!$CJ$12:$CJ$1210, $AZ38, 'Posts Data'!BC$12:BC$1210))</f>
        <v>0</v>
      </c>
      <c r="BN38" s="80">
        <f>IF($AZ38="", "", SUMIF('Posts Data'!$CJ$12:$CJ$1210, $AZ38, 'Posts Data'!BD$12:BD$1210))</f>
        <v>0</v>
      </c>
      <c r="BO38" s="83">
        <f>IF($AZ38="", "", SUMIF('Posts Data'!$CJ$12:$CJ$1210, $AZ38, 'Posts Data'!BE$12:BE$1210))</f>
        <v>0</v>
      </c>
      <c r="BQ38" s="88" t="str">
        <f t="shared" si="21"/>
        <v/>
      </c>
    </row>
    <row r="39" spans="1:69"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row>
    <row r="40" spans="1:69"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row>
    <row r="41" spans="1:69"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row>
    <row r="42" spans="1:69"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row>
    <row r="43" spans="1:69"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row>
    <row r="44" spans="1:69"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row>
    <row r="45" spans="1:69"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row>
    <row r="46" spans="1:69"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row>
    <row r="47" spans="1:69"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row>
    <row r="48" spans="1:69"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row>
    <row r="49" spans="1:46"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row>
    <row r="50" spans="1:46"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row>
    <row r="51" spans="1:46"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row>
    <row r="52" spans="1:46"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row>
    <row r="53" spans="1:46"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row>
    <row r="54" spans="1:46"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row>
    <row r="55" spans="1:46"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row>
    <row r="56" spans="1:46"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row>
    <row r="57" spans="1:46"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row>
    <row r="58" spans="1:46"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row>
    <row r="59" spans="1:46"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row>
    <row r="60" spans="1:46"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row>
    <row r="61" spans="1:46"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row>
    <row r="62" spans="1:46"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row>
    <row r="63" spans="1:46"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row>
    <row r="64" spans="1:46"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row>
    <row r="65" spans="1:46"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row>
    <row r="66" spans="1:46"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row>
    <row r="67" spans="1:46"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row>
    <row r="68" spans="1:46"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row>
    <row r="69" spans="1:46"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row>
    <row r="70" spans="1:46"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row>
    <row r="71" spans="1:46"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row>
    <row r="72" spans="1:46"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row>
    <row r="73" spans="1:46"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row>
    <row r="74" spans="1:46"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row>
    <row r="75" spans="1:46"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row>
    <row r="76" spans="1:46"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row>
    <row r="77" spans="1:46"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row>
    <row r="78" spans="1:46"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row>
    <row r="79" spans="1:46"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row>
    <row r="80" spans="1:46"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row>
    <row r="81" spans="1:46"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row>
    <row r="82" spans="1:46"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row>
    <row r="83" spans="1:46"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row>
    <row r="84" spans="1:46"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row>
    <row r="85" spans="1:46"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row>
    <row r="86" spans="1:46"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row>
    <row r="87" spans="1:46"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row>
    <row r="88" spans="1:46"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row>
    <row r="89" spans="1:46"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row>
    <row r="90" spans="1:46"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row>
    <row r="91" spans="1:46"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row>
    <row r="92" spans="1:46"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row>
    <row r="93" spans="1:46"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row>
    <row r="94" spans="1:46"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row>
    <row r="95" spans="1:46"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row>
    <row r="96" spans="1:46"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row>
    <row r="97" spans="1:46"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row>
    <row r="98" spans="1:46"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row>
    <row r="99" spans="1:46"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row>
    <row r="100" spans="1:46"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row>
    <row r="101" spans="1:46"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row>
    <row r="102" spans="1:46"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row>
    <row r="103" spans="1:46"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row>
    <row r="104" spans="1:46"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row>
    <row r="105" spans="1:46"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row>
    <row r="106" spans="1:46"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row>
    <row r="107" spans="1:46"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row>
    <row r="108" spans="1:46"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row>
    <row r="109" spans="1:46"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row>
    <row r="110" spans="1:46"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row>
    <row r="111" spans="1:46"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row>
    <row r="112" spans="1:46"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row>
    <row r="113" spans="1:46"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row>
    <row r="114" spans="1:46"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row>
    <row r="115" spans="1:46"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row>
    <row r="116" spans="1:46"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row>
    <row r="117" spans="1:46"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row>
    <row r="118" spans="1:46"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row>
    <row r="119" spans="1:46"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row>
    <row r="120" spans="1:46"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row>
    <row r="121" spans="1:46"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row>
    <row r="122" spans="1:46"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row>
    <row r="123" spans="1:46"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row>
    <row r="124" spans="1:46"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row>
    <row r="125" spans="1:46"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row>
    <row r="126" spans="1:46"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row>
    <row r="127" spans="1:46"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row>
    <row r="128" spans="1:46"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row>
    <row r="129" spans="1:46"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row>
    <row r="130" spans="1:46"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row>
    <row r="131" spans="1:46"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row>
    <row r="132" spans="1:46"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row>
    <row r="133" spans="1:46"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row>
    <row r="134" spans="1:46"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row>
    <row r="135" spans="1:46"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row>
    <row r="136" spans="1:46"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row>
    <row r="137" spans="1:46"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row>
    <row r="138" spans="1:46"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row>
    <row r="139" spans="1:46"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row>
    <row r="140" spans="1:46"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row>
    <row r="141" spans="1:46"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row>
    <row r="142" spans="1:46"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row>
    <row r="143" spans="1:46"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row>
    <row r="144" spans="1:46"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row>
    <row r="145" spans="1:46"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row>
    <row r="146" spans="1:46"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row>
    <row r="147" spans="1:46"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row>
    <row r="148" spans="1:46"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row>
    <row r="149" spans="1:46"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row>
    <row r="150" spans="1:46"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row>
    <row r="151" spans="1:46"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row>
    <row r="152" spans="1:46"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row>
  </sheetData>
  <sheetProtection algorithmName="SHA-512" hashValue="hJLl2cBSgP6/PPj1QcvPQsilKDgw16ftKVU0Z0HLL824VKNG4Nq7j0mj1wUPXHS8OCcgo4VS6I55A8X3cg7CCA==" saltValue="OoLQP2+rHzxmjRLp4wtYGA==" spinCount="100000" sheet="1" objects="1" scenarios="1"/>
  <mergeCells count="52">
    <mergeCell ref="AX28:AX29"/>
    <mergeCell ref="AX24:AX25"/>
    <mergeCell ref="AX20:AX21"/>
    <mergeCell ref="AA23:AS23"/>
    <mergeCell ref="AA24:AE25"/>
    <mergeCell ref="AF24:AS25"/>
    <mergeCell ref="AA27:AS27"/>
    <mergeCell ref="AA28:AE29"/>
    <mergeCell ref="AF28:AS29"/>
    <mergeCell ref="AA19:AS19"/>
    <mergeCell ref="AA20:AE21"/>
    <mergeCell ref="AF20:AS21"/>
    <mergeCell ref="AF14:AI14"/>
    <mergeCell ref="AN14:AP14"/>
    <mergeCell ref="AQ14:AS14"/>
    <mergeCell ref="AA14:AE14"/>
    <mergeCell ref="AA17:AS17"/>
    <mergeCell ref="AN10:AP10"/>
    <mergeCell ref="AN11:AP11"/>
    <mergeCell ref="AN12:AP12"/>
    <mergeCell ref="AQ13:AS13"/>
    <mergeCell ref="AJ11:AM11"/>
    <mergeCell ref="AJ12:AM12"/>
    <mergeCell ref="AJ13:AM13"/>
    <mergeCell ref="AN13:AP13"/>
    <mergeCell ref="AJ10:AM10"/>
    <mergeCell ref="AQ10:AS10"/>
    <mergeCell ref="AQ11:AS11"/>
    <mergeCell ref="AQ12:AS12"/>
    <mergeCell ref="AA11:AE11"/>
    <mergeCell ref="AA12:AE12"/>
    <mergeCell ref="AA13:AE13"/>
    <mergeCell ref="AF8:AI8"/>
    <mergeCell ref="AF9:AI9"/>
    <mergeCell ref="AF10:AI10"/>
    <mergeCell ref="AF11:AI11"/>
    <mergeCell ref="AF12:AI12"/>
    <mergeCell ref="AF13:AI13"/>
    <mergeCell ref="AA10:AE10"/>
    <mergeCell ref="B2:O3"/>
    <mergeCell ref="Q2:AD3"/>
    <mergeCell ref="AF2:AS3"/>
    <mergeCell ref="AA6:AS6"/>
    <mergeCell ref="AA9:AE9"/>
    <mergeCell ref="AJ8:AM8"/>
    <mergeCell ref="AJ9:AM9"/>
    <mergeCell ref="AQ7:AS7"/>
    <mergeCell ref="AN7:AP7"/>
    <mergeCell ref="AN9:AP9"/>
    <mergeCell ref="AN8:AP8"/>
    <mergeCell ref="AQ8:AS8"/>
    <mergeCell ref="AQ9:AS9"/>
  </mergeCells>
  <conditionalFormatting sqref="AJ9:AM13">
    <cfRule type="colorScale" priority="2">
      <colorScale>
        <cfvo type="min"/>
        <cfvo type="percentile" val="50"/>
        <cfvo type="max"/>
        <color rgb="FFF8696B"/>
        <color rgb="FFFFEB84"/>
        <color rgb="FF63BE7B"/>
      </colorScale>
    </cfRule>
  </conditionalFormatting>
  <conditionalFormatting sqref="AF20:AS21 AF24:AS25 AF28:AS29">
    <cfRule type="expression" dxfId="3" priority="1">
      <formula>$AX20="X"</formula>
    </cfRule>
  </conditionalFormatting>
  <pageMargins left="0.7" right="0.7" top="0.75" bottom="0.75" header="0.3" footer="0.3"/>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8EFB-BDBE-4D1D-84E6-E8C1B44CCF92}">
  <sheetPr>
    <tabColor rgb="FF7030A0"/>
  </sheetPr>
  <dimension ref="A1:CG33"/>
  <sheetViews>
    <sheetView zoomScaleNormal="100" workbookViewId="0"/>
  </sheetViews>
  <sheetFormatPr defaultColWidth="0" defaultRowHeight="15" zeroHeight="1" x14ac:dyDescent="0.25"/>
  <cols>
    <col min="1" max="80" width="2.85546875" style="1" customWidth="1"/>
    <col min="81" max="81" width="2.85546875" style="1" hidden="1" customWidth="1"/>
    <col min="82" max="82" width="11.42578125" style="1" hidden="1" customWidth="1"/>
    <col min="83" max="83" width="2.85546875" style="1" hidden="1" customWidth="1"/>
    <col min="84" max="85" width="11.42578125" style="1" hidden="1" customWidth="1"/>
    <col min="86" max="16384" width="2.85546875" style="1" hidden="1"/>
  </cols>
  <sheetData>
    <row r="1" spans="1:84"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row>
    <row r="2" spans="1:84" x14ac:dyDescent="0.25">
      <c r="A2" s="12"/>
      <c r="B2" s="179" t="s">
        <v>76</v>
      </c>
      <c r="C2" s="180"/>
      <c r="D2" s="180"/>
      <c r="E2" s="180"/>
      <c r="F2" s="180"/>
      <c r="G2" s="180"/>
      <c r="H2" s="180"/>
      <c r="I2" s="180"/>
      <c r="J2" s="180"/>
      <c r="K2" s="180"/>
      <c r="L2" s="180"/>
      <c r="M2" s="180"/>
      <c r="N2" s="180"/>
      <c r="O2" s="181"/>
      <c r="P2" s="12"/>
      <c r="Q2" s="196" t="str">
        <f>IF('Intro &amp; Setup'!$AG$13="", "", 'Intro &amp; Setup'!$AG$13)</f>
        <v>Your Business</v>
      </c>
      <c r="R2" s="197"/>
      <c r="S2" s="197"/>
      <c r="T2" s="197"/>
      <c r="U2" s="197"/>
      <c r="V2" s="197"/>
      <c r="W2" s="197"/>
      <c r="X2" s="197"/>
      <c r="Y2" s="197"/>
      <c r="Z2" s="197"/>
      <c r="AA2" s="197"/>
      <c r="AB2" s="197"/>
      <c r="AC2" s="197"/>
      <c r="AD2" s="198"/>
      <c r="AE2" s="12"/>
      <c r="AF2" s="202" t="str">
        <f>Report!$AF$2</f>
        <v>Mar 2022 - Mar 2023</v>
      </c>
      <c r="AG2" s="203"/>
      <c r="AH2" s="203"/>
      <c r="AI2" s="203"/>
      <c r="AJ2" s="203"/>
      <c r="AK2" s="203"/>
      <c r="AL2" s="203"/>
      <c r="AM2" s="203"/>
      <c r="AN2" s="203"/>
      <c r="AO2" s="203"/>
      <c r="AP2" s="203"/>
      <c r="AQ2" s="203"/>
      <c r="AR2" s="203"/>
      <c r="AS2" s="204"/>
      <c r="AT2" s="12"/>
      <c r="AU2" s="84"/>
      <c r="AV2" s="89" t="s">
        <v>80</v>
      </c>
      <c r="AW2" s="90"/>
      <c r="AX2" s="90"/>
      <c r="AY2" s="90"/>
      <c r="AZ2" s="91"/>
      <c r="BA2" s="93">
        <v>1</v>
      </c>
      <c r="BB2" s="94"/>
      <c r="BC2" s="95"/>
      <c r="BD2" s="264" t="str">
        <f>CONCATENATE("of ", $CD$3)</f>
        <v>of 3</v>
      </c>
      <c r="BE2" s="265"/>
      <c r="BF2" s="265"/>
      <c r="BG2" s="265"/>
      <c r="BH2" s="84"/>
      <c r="BI2" s="84"/>
      <c r="BJ2" s="84"/>
      <c r="BK2" s="84"/>
      <c r="BL2" s="84"/>
      <c r="BM2" s="84"/>
      <c r="BN2" s="84"/>
      <c r="BO2" s="84"/>
      <c r="BP2" s="84"/>
      <c r="BQ2" s="84"/>
      <c r="BR2" s="84"/>
      <c r="BS2" s="84"/>
      <c r="BT2" s="84"/>
      <c r="BU2" s="84"/>
      <c r="BV2" s="288" t="s">
        <v>91</v>
      </c>
      <c r="BW2" s="289"/>
      <c r="BX2" s="289"/>
      <c r="BY2" s="289"/>
      <c r="BZ2" s="289"/>
      <c r="CA2" s="290"/>
      <c r="CB2" s="84"/>
      <c r="CD2" s="17">
        <f>MAX('Posts Data'!$CH$12:$CH$1210)</f>
        <v>53</v>
      </c>
      <c r="CF2" s="18">
        <v>1</v>
      </c>
    </row>
    <row r="3" spans="1:84" x14ac:dyDescent="0.25">
      <c r="A3" s="12"/>
      <c r="B3" s="182"/>
      <c r="C3" s="183"/>
      <c r="D3" s="183"/>
      <c r="E3" s="183"/>
      <c r="F3" s="183"/>
      <c r="G3" s="183"/>
      <c r="H3" s="183"/>
      <c r="I3" s="183"/>
      <c r="J3" s="183"/>
      <c r="K3" s="183"/>
      <c r="L3" s="183"/>
      <c r="M3" s="183"/>
      <c r="N3" s="183"/>
      <c r="O3" s="184"/>
      <c r="P3" s="12"/>
      <c r="Q3" s="199"/>
      <c r="R3" s="200"/>
      <c r="S3" s="200"/>
      <c r="T3" s="200"/>
      <c r="U3" s="200"/>
      <c r="V3" s="200"/>
      <c r="W3" s="200"/>
      <c r="X3" s="200"/>
      <c r="Y3" s="200"/>
      <c r="Z3" s="200"/>
      <c r="AA3" s="200"/>
      <c r="AB3" s="200"/>
      <c r="AC3" s="200"/>
      <c r="AD3" s="201"/>
      <c r="AE3" s="12"/>
      <c r="AF3" s="205"/>
      <c r="AG3" s="206"/>
      <c r="AH3" s="206"/>
      <c r="AI3" s="206"/>
      <c r="AJ3" s="206"/>
      <c r="AK3" s="206"/>
      <c r="AL3" s="206"/>
      <c r="AM3" s="206"/>
      <c r="AN3" s="206"/>
      <c r="AO3" s="206"/>
      <c r="AP3" s="206"/>
      <c r="AQ3" s="206"/>
      <c r="AR3" s="206"/>
      <c r="AS3" s="207"/>
      <c r="AT3" s="12"/>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291"/>
      <c r="BW3" s="292"/>
      <c r="BX3" s="292"/>
      <c r="BY3" s="292"/>
      <c r="BZ3" s="292"/>
      <c r="CA3" s="293"/>
      <c r="CB3" s="84"/>
      <c r="CD3" s="17">
        <f>ROUNDUP($CD$2/25, 0)</f>
        <v>3</v>
      </c>
      <c r="CF3" s="19">
        <v>2</v>
      </c>
    </row>
    <row r="4" spans="1:84"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294"/>
      <c r="BW4" s="295"/>
      <c r="BX4" s="295"/>
      <c r="BY4" s="295"/>
      <c r="BZ4" s="295"/>
      <c r="CA4" s="296"/>
      <c r="CB4" s="84"/>
      <c r="CF4" s="20">
        <v>3</v>
      </c>
    </row>
    <row r="5" spans="1:84"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84"/>
      <c r="AV5" s="89" t="s">
        <v>79</v>
      </c>
      <c r="AW5" s="90"/>
      <c r="AX5" s="90"/>
      <c r="AY5" s="90"/>
      <c r="AZ5" s="90"/>
      <c r="BA5" s="90"/>
      <c r="BB5" s="90"/>
      <c r="BC5" s="90"/>
      <c r="BD5" s="90"/>
      <c r="BE5" s="90"/>
      <c r="BF5" s="90"/>
      <c r="BG5" s="90"/>
      <c r="BH5" s="90"/>
      <c r="BI5" s="90"/>
      <c r="BJ5" s="90"/>
      <c r="BK5" s="90"/>
      <c r="BL5" s="90"/>
      <c r="BM5" s="90"/>
      <c r="BN5" s="90"/>
      <c r="BO5" s="90"/>
      <c r="BP5" s="90"/>
      <c r="BQ5" s="90"/>
      <c r="BR5" s="90"/>
      <c r="BS5" s="90"/>
      <c r="BT5" s="91"/>
      <c r="BU5" s="84"/>
      <c r="BV5" s="84"/>
      <c r="BW5" s="84"/>
      <c r="BX5" s="84"/>
      <c r="BY5" s="84"/>
      <c r="BZ5" s="84"/>
      <c r="CA5" s="84"/>
      <c r="CB5" s="84"/>
    </row>
    <row r="6" spans="1:84" x14ac:dyDescent="0.25">
      <c r="A6" s="12"/>
      <c r="B6" s="208" t="s">
        <v>78</v>
      </c>
      <c r="C6" s="209"/>
      <c r="D6" s="209"/>
      <c r="E6" s="210"/>
      <c r="F6" s="12"/>
      <c r="G6" s="208" t="s">
        <v>77</v>
      </c>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10"/>
      <c r="AH6" s="12"/>
      <c r="AI6" s="208" t="s">
        <v>1</v>
      </c>
      <c r="AJ6" s="209"/>
      <c r="AK6" s="209"/>
      <c r="AL6" s="210"/>
      <c r="AM6" s="12"/>
      <c r="AN6" s="208" t="s">
        <v>67</v>
      </c>
      <c r="AO6" s="209"/>
      <c r="AP6" s="209"/>
      <c r="AQ6" s="209"/>
      <c r="AR6" s="209"/>
      <c r="AS6" s="210"/>
      <c r="AT6" s="12"/>
      <c r="AU6" s="84"/>
      <c r="AV6" s="208" t="str">
        <f>'Posts Data'!$BZ$11</f>
        <v>Impressions</v>
      </c>
      <c r="AW6" s="209"/>
      <c r="AX6" s="209"/>
      <c r="AY6" s="209"/>
      <c r="AZ6" s="209"/>
      <c r="BA6" s="209" t="str">
        <f>'Posts Data'!$CA$11</f>
        <v>Clicks</v>
      </c>
      <c r="BB6" s="209"/>
      <c r="BC6" s="209"/>
      <c r="BD6" s="209"/>
      <c r="BE6" s="209"/>
      <c r="BF6" s="209" t="str">
        <f>'Posts Data'!$CB$11</f>
        <v>Reactions</v>
      </c>
      <c r="BG6" s="209"/>
      <c r="BH6" s="209"/>
      <c r="BI6" s="209"/>
      <c r="BJ6" s="209"/>
      <c r="BK6" s="209" t="str">
        <f>'Posts Data'!$CC$11</f>
        <v>Comments</v>
      </c>
      <c r="BL6" s="209"/>
      <c r="BM6" s="209"/>
      <c r="BN6" s="209"/>
      <c r="BO6" s="209"/>
      <c r="BP6" s="209" t="str">
        <f>'Posts Data'!$CD$11</f>
        <v>Reposts</v>
      </c>
      <c r="BQ6" s="209"/>
      <c r="BR6" s="209"/>
      <c r="BS6" s="209"/>
      <c r="BT6" s="210"/>
      <c r="BU6" s="84"/>
      <c r="BV6" s="208" t="s">
        <v>90</v>
      </c>
      <c r="BW6" s="209"/>
      <c r="BX6" s="209"/>
      <c r="BY6" s="209"/>
      <c r="BZ6" s="209"/>
      <c r="CA6" s="210"/>
      <c r="CB6" s="84"/>
    </row>
    <row r="7" spans="1:84" x14ac:dyDescent="0.25">
      <c r="A7" s="12"/>
      <c r="B7" s="108">
        <f>IF($CD7&gt;$CD$2, "", $CD7)</f>
        <v>1</v>
      </c>
      <c r="C7" s="109"/>
      <c r="D7" s="109"/>
      <c r="E7" s="110"/>
      <c r="F7" s="12"/>
      <c r="G7" s="279" t="str">
        <f>IFERROR(INDEX('Posts Data'!$BG$12:$BG$1210, MATCH($CD7, 'Posts Data'!$CH$12:$CH$1210, 0)), "")</f>
        <v>It's available.
The much anticipated Master Dashboard.
On overview o</v>
      </c>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1"/>
      <c r="AH7" s="12"/>
      <c r="AI7" s="266">
        <f>IFERROR(INDEX('Posts Data'!$BT$12:$BT$1210, MATCH($CD7, 'Posts Data'!$CH$12:$CH$1210, 0)), "")</f>
        <v>44830</v>
      </c>
      <c r="AJ7" s="267"/>
      <c r="AK7" s="267"/>
      <c r="AL7" s="268"/>
      <c r="AM7" s="12"/>
      <c r="AN7" s="223">
        <f>IFERROR(INDEX('Posts Data'!$CF$12:$CF$1210, MATCH($CD7, 'Posts Data'!$CH$12:$CH$1210, 0)), "")</f>
        <v>52</v>
      </c>
      <c r="AO7" s="224"/>
      <c r="AP7" s="224"/>
      <c r="AQ7" s="224"/>
      <c r="AR7" s="224"/>
      <c r="AS7" s="278"/>
      <c r="AT7" s="12"/>
      <c r="AU7" s="84"/>
      <c r="AV7" s="223">
        <f>IFERROR(INDEX('Posts Data'!$BZ$12:$BZ$1210, MATCH($CD7, 'Posts Data'!$CH$12:$CH$1210, 0)), "")</f>
        <v>7</v>
      </c>
      <c r="AW7" s="224"/>
      <c r="AX7" s="224"/>
      <c r="AY7" s="224"/>
      <c r="AZ7" s="224"/>
      <c r="BA7" s="224">
        <f>IFERROR(INDEX('Posts Data'!$CA$12:$CA$1210, MATCH($CD7, 'Posts Data'!$CH$12:$CH$1210, 0)), "")</f>
        <v>40</v>
      </c>
      <c r="BB7" s="224"/>
      <c r="BC7" s="224"/>
      <c r="BD7" s="224"/>
      <c r="BE7" s="224"/>
      <c r="BF7" s="224">
        <f>IFERROR(INDEX('Posts Data'!$CB$12:$CB$1210, MATCH($CD7, 'Posts Data'!$CH$12:$CH$1210, 0)), "")</f>
        <v>2</v>
      </c>
      <c r="BG7" s="224"/>
      <c r="BH7" s="224"/>
      <c r="BI7" s="224"/>
      <c r="BJ7" s="224"/>
      <c r="BK7" s="224">
        <f>IFERROR(INDEX('Posts Data'!$CC$12:$CC$1210, MATCH($CD7, 'Posts Data'!$CH$12:$CH$1210, 0)), "")</f>
        <v>0</v>
      </c>
      <c r="BL7" s="224"/>
      <c r="BM7" s="224"/>
      <c r="BN7" s="224"/>
      <c r="BO7" s="224"/>
      <c r="BP7" s="224">
        <f>IFERROR(INDEX('Posts Data'!$CD$12:$CD$1210, MATCH($CD7, 'Posts Data'!$CH$12:$CH$1210, 0)), "")</f>
        <v>3</v>
      </c>
      <c r="BQ7" s="224"/>
      <c r="BR7" s="224"/>
      <c r="BS7" s="224"/>
      <c r="BT7" s="278"/>
      <c r="BU7" s="84"/>
      <c r="BV7" s="211">
        <f>IFERROR(INDEX('Posts Data'!$CL$12:$CL$1210, MATCH($CD7, 'Posts Data'!$CH$12:$CH$1210, 0)), "")</f>
        <v>0.18309859154929578</v>
      </c>
      <c r="BW7" s="212"/>
      <c r="BX7" s="212"/>
      <c r="BY7" s="212"/>
      <c r="BZ7" s="212"/>
      <c r="CA7" s="297"/>
      <c r="CB7" s="84"/>
      <c r="CD7" s="17">
        <f>IF(OR($BA$2="", ISNUMBER($BA$2)=FALSE, $BA$2&lt;1), 1, ($BA$2*25)-24)</f>
        <v>1</v>
      </c>
    </row>
    <row r="8" spans="1:84" x14ac:dyDescent="0.25">
      <c r="A8" s="12"/>
      <c r="B8" s="111">
        <f t="shared" ref="B8:B31" si="0">IF($CD8&gt;$CD$2, "", $CD8)</f>
        <v>2</v>
      </c>
      <c r="C8" s="112"/>
      <c r="D8" s="112"/>
      <c r="E8" s="113"/>
      <c r="F8" s="12"/>
      <c r="G8" s="272" t="str">
        <f>IFERROR(INDEX('Posts Data'!$BG$12:$BG$1210, MATCH($CD8, 'Posts Data'!$CH$12:$CH$1210, 0)), "")</f>
        <v>Who would you get to make your spreadsheets? Most would waste valuable</v>
      </c>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4"/>
      <c r="AH8" s="12"/>
      <c r="AI8" s="269">
        <f>IFERROR(INDEX('Posts Data'!$BT$12:$BT$1210, MATCH($CD8, 'Posts Data'!$CH$12:$CH$1210, 0)), "")</f>
        <v>44977</v>
      </c>
      <c r="AJ8" s="270"/>
      <c r="AK8" s="270"/>
      <c r="AL8" s="271"/>
      <c r="AM8" s="12"/>
      <c r="AN8" s="225">
        <f>IFERROR(INDEX('Posts Data'!$CF$12:$CF$1210, MATCH($CD8, 'Posts Data'!$CH$12:$CH$1210, 0)), "")</f>
        <v>32</v>
      </c>
      <c r="AO8" s="226"/>
      <c r="AP8" s="226"/>
      <c r="AQ8" s="226"/>
      <c r="AR8" s="226"/>
      <c r="AS8" s="263"/>
      <c r="AT8" s="12"/>
      <c r="AU8" s="84"/>
      <c r="AV8" s="225">
        <f>IFERROR(INDEX('Posts Data'!$BZ$12:$BZ$1210, MATCH($CD8, 'Posts Data'!$CH$12:$CH$1210, 0)), "")</f>
        <v>8</v>
      </c>
      <c r="AW8" s="226"/>
      <c r="AX8" s="226"/>
      <c r="AY8" s="226"/>
      <c r="AZ8" s="226"/>
      <c r="BA8" s="226">
        <f>IFERROR(INDEX('Posts Data'!$CA$12:$CA$1210, MATCH($CD8, 'Posts Data'!$CH$12:$CH$1210, 0)), "")</f>
        <v>20</v>
      </c>
      <c r="BB8" s="226"/>
      <c r="BC8" s="226"/>
      <c r="BD8" s="226"/>
      <c r="BE8" s="226"/>
      <c r="BF8" s="226">
        <f>IFERROR(INDEX('Posts Data'!$CB$12:$CB$1210, MATCH($CD8, 'Posts Data'!$CH$12:$CH$1210, 0)), "")</f>
        <v>1</v>
      </c>
      <c r="BG8" s="226"/>
      <c r="BH8" s="226"/>
      <c r="BI8" s="226"/>
      <c r="BJ8" s="226"/>
      <c r="BK8" s="226">
        <f>IFERROR(INDEX('Posts Data'!$CC$12:$CC$1210, MATCH($CD8, 'Posts Data'!$CH$12:$CH$1210, 0)), "")</f>
        <v>0</v>
      </c>
      <c r="BL8" s="226"/>
      <c r="BM8" s="226"/>
      <c r="BN8" s="226"/>
      <c r="BO8" s="226"/>
      <c r="BP8" s="226">
        <f>IFERROR(INDEX('Posts Data'!$CD$12:$CD$1210, MATCH($CD8, 'Posts Data'!$CH$12:$CH$1210, 0)), "")</f>
        <v>3</v>
      </c>
      <c r="BQ8" s="226"/>
      <c r="BR8" s="226"/>
      <c r="BS8" s="226"/>
      <c r="BT8" s="263"/>
      <c r="BU8" s="84"/>
      <c r="BV8" s="235">
        <f>IFERROR(INDEX('Posts Data'!$CL$12:$CL$1210, MATCH($CD8, 'Posts Data'!$CH$12:$CH$1210, 0)), "")</f>
        <v>7.9545454545454544E-2</v>
      </c>
      <c r="BW8" s="236"/>
      <c r="BX8" s="236"/>
      <c r="BY8" s="236"/>
      <c r="BZ8" s="236"/>
      <c r="CA8" s="283"/>
      <c r="CB8" s="84"/>
      <c r="CD8" s="18">
        <f>CD7+1</f>
        <v>2</v>
      </c>
    </row>
    <row r="9" spans="1:84" x14ac:dyDescent="0.25">
      <c r="A9" s="12"/>
      <c r="B9" s="111">
        <f t="shared" si="0"/>
        <v>3</v>
      </c>
      <c r="C9" s="112"/>
      <c r="D9" s="112"/>
      <c r="E9" s="113"/>
      <c r="F9" s="12"/>
      <c r="G9" s="272" t="str">
        <f>IFERROR(INDEX('Posts Data'!$BG$12:$BG$1210, MATCH($CD9, 'Posts Data'!$CH$12:$CH$1210, 0)), "")</f>
        <v xml:space="preserve">We know how long it takes to learn how to use Excel properly, we have </v>
      </c>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4"/>
      <c r="AH9" s="12"/>
      <c r="AI9" s="269">
        <f>IFERROR(INDEX('Posts Data'!$BT$12:$BT$1210, MATCH($CD9, 'Posts Data'!$CH$12:$CH$1210, 0)), "")</f>
        <v>44928</v>
      </c>
      <c r="AJ9" s="270"/>
      <c r="AK9" s="270"/>
      <c r="AL9" s="271"/>
      <c r="AM9" s="12"/>
      <c r="AN9" s="225">
        <f>IFERROR(INDEX('Posts Data'!$CF$12:$CF$1210, MATCH($CD9, 'Posts Data'!$CH$12:$CH$1210, 0)), "")</f>
        <v>30</v>
      </c>
      <c r="AO9" s="226"/>
      <c r="AP9" s="226"/>
      <c r="AQ9" s="226"/>
      <c r="AR9" s="226"/>
      <c r="AS9" s="263"/>
      <c r="AT9" s="12"/>
      <c r="AU9" s="84"/>
      <c r="AV9" s="225">
        <f>IFERROR(INDEX('Posts Data'!$BZ$12:$BZ$1210, MATCH($CD9, 'Posts Data'!$CH$12:$CH$1210, 0)), "")</f>
        <v>6</v>
      </c>
      <c r="AW9" s="226"/>
      <c r="AX9" s="226"/>
      <c r="AY9" s="226"/>
      <c r="AZ9" s="226"/>
      <c r="BA9" s="226">
        <f>IFERROR(INDEX('Posts Data'!$CA$12:$CA$1210, MATCH($CD9, 'Posts Data'!$CH$12:$CH$1210, 0)), "")</f>
        <v>20</v>
      </c>
      <c r="BB9" s="226"/>
      <c r="BC9" s="226"/>
      <c r="BD9" s="226"/>
      <c r="BE9" s="226"/>
      <c r="BF9" s="226">
        <f>IFERROR(INDEX('Posts Data'!$CB$12:$CB$1210, MATCH($CD9, 'Posts Data'!$CH$12:$CH$1210, 0)), "")</f>
        <v>1</v>
      </c>
      <c r="BG9" s="226"/>
      <c r="BH9" s="226"/>
      <c r="BI9" s="226"/>
      <c r="BJ9" s="226"/>
      <c r="BK9" s="226">
        <f>IFERROR(INDEX('Posts Data'!$CC$12:$CC$1210, MATCH($CD9, 'Posts Data'!$CH$12:$CH$1210, 0)), "")</f>
        <v>0</v>
      </c>
      <c r="BL9" s="226"/>
      <c r="BM9" s="226"/>
      <c r="BN9" s="226"/>
      <c r="BO9" s="226"/>
      <c r="BP9" s="226">
        <f>IFERROR(INDEX('Posts Data'!$CD$12:$CD$1210, MATCH($CD9, 'Posts Data'!$CH$12:$CH$1210, 0)), "")</f>
        <v>3</v>
      </c>
      <c r="BQ9" s="226"/>
      <c r="BR9" s="226"/>
      <c r="BS9" s="226"/>
      <c r="BT9" s="263"/>
      <c r="BU9" s="84"/>
      <c r="BV9" s="235">
        <f>IFERROR(INDEX('Posts Data'!$CL$12:$CL$1210, MATCH($CD9, 'Posts Data'!$CH$12:$CH$1210, 0)), "")</f>
        <v>0.10294117647058823</v>
      </c>
      <c r="BW9" s="236"/>
      <c r="BX9" s="236"/>
      <c r="BY9" s="236"/>
      <c r="BZ9" s="236"/>
      <c r="CA9" s="283"/>
      <c r="CB9" s="84"/>
      <c r="CD9" s="19">
        <f t="shared" ref="CD9:CD31" si="1">CD8+1</f>
        <v>3</v>
      </c>
    </row>
    <row r="10" spans="1:84" x14ac:dyDescent="0.25">
      <c r="A10" s="12"/>
      <c r="B10" s="111">
        <f t="shared" si="0"/>
        <v>4</v>
      </c>
      <c r="C10" s="112"/>
      <c r="D10" s="112"/>
      <c r="E10" s="113"/>
      <c r="F10" s="12"/>
      <c r="G10" s="272" t="str">
        <f>IFERROR(INDEX('Posts Data'!$BG$12:$BG$1210, MATCH($CD10, 'Posts Data'!$CH$12:$CH$1210, 0)), "")</f>
        <v>We've made hundreds of spreadsheets, and most have been bespoke soluti</v>
      </c>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4"/>
      <c r="AH10" s="12"/>
      <c r="AI10" s="269">
        <f>IFERROR(INDEX('Posts Data'!$BT$12:$BT$1210, MATCH($CD10, 'Posts Data'!$CH$12:$CH$1210, 0)), "")</f>
        <v>44956</v>
      </c>
      <c r="AJ10" s="270"/>
      <c r="AK10" s="270"/>
      <c r="AL10" s="271"/>
      <c r="AM10" s="12"/>
      <c r="AN10" s="225">
        <f>IFERROR(INDEX('Posts Data'!$CF$12:$CF$1210, MATCH($CD10, 'Posts Data'!$CH$12:$CH$1210, 0)), "")</f>
        <v>24</v>
      </c>
      <c r="AO10" s="226"/>
      <c r="AP10" s="226"/>
      <c r="AQ10" s="226"/>
      <c r="AR10" s="226"/>
      <c r="AS10" s="263"/>
      <c r="AT10" s="12"/>
      <c r="AU10" s="84"/>
      <c r="AV10" s="225">
        <f>IFERROR(INDEX('Posts Data'!$BZ$12:$BZ$1210, MATCH($CD10, 'Posts Data'!$CH$12:$CH$1210, 0)), "")</f>
        <v>7</v>
      </c>
      <c r="AW10" s="226"/>
      <c r="AX10" s="226"/>
      <c r="AY10" s="226"/>
      <c r="AZ10" s="226"/>
      <c r="BA10" s="226">
        <f>IFERROR(INDEX('Posts Data'!$CA$12:$CA$1210, MATCH($CD10, 'Posts Data'!$CH$12:$CH$1210, 0)), "")</f>
        <v>12</v>
      </c>
      <c r="BB10" s="226"/>
      <c r="BC10" s="226"/>
      <c r="BD10" s="226"/>
      <c r="BE10" s="226"/>
      <c r="BF10" s="226">
        <f>IFERROR(INDEX('Posts Data'!$CB$12:$CB$1210, MATCH($CD10, 'Posts Data'!$CH$12:$CH$1210, 0)), "")</f>
        <v>2</v>
      </c>
      <c r="BG10" s="226"/>
      <c r="BH10" s="226"/>
      <c r="BI10" s="226"/>
      <c r="BJ10" s="226"/>
      <c r="BK10" s="226">
        <f>IFERROR(INDEX('Posts Data'!$CC$12:$CC$1210, MATCH($CD10, 'Posts Data'!$CH$12:$CH$1210, 0)), "")</f>
        <v>0</v>
      </c>
      <c r="BL10" s="226"/>
      <c r="BM10" s="226"/>
      <c r="BN10" s="226"/>
      <c r="BO10" s="226"/>
      <c r="BP10" s="226">
        <f>IFERROR(INDEX('Posts Data'!$CD$12:$CD$1210, MATCH($CD10, 'Posts Data'!$CH$12:$CH$1210, 0)), "")</f>
        <v>3</v>
      </c>
      <c r="BQ10" s="226"/>
      <c r="BR10" s="226"/>
      <c r="BS10" s="226"/>
      <c r="BT10" s="263"/>
      <c r="BU10" s="84"/>
      <c r="BV10" s="235">
        <f>IFERROR(INDEX('Posts Data'!$CL$12:$CL$1210, MATCH($CD10, 'Posts Data'!$CH$12:$CH$1210, 0)), "")</f>
        <v>8.3333333333333329E-2</v>
      </c>
      <c r="BW10" s="236"/>
      <c r="BX10" s="236"/>
      <c r="BY10" s="236"/>
      <c r="BZ10" s="236"/>
      <c r="CA10" s="283"/>
      <c r="CB10" s="84"/>
      <c r="CD10" s="19">
        <f t="shared" si="1"/>
        <v>4</v>
      </c>
    </row>
    <row r="11" spans="1:84" x14ac:dyDescent="0.25">
      <c r="A11" s="12"/>
      <c r="B11" s="111">
        <f t="shared" si="0"/>
        <v>5</v>
      </c>
      <c r="C11" s="112"/>
      <c r="D11" s="112"/>
      <c r="E11" s="113"/>
      <c r="F11" s="12"/>
      <c r="G11" s="272" t="str">
        <f>IFERROR(INDEX('Posts Data'!$BG$12:$BG$1210, MATCH($CD11, 'Posts Data'!$CH$12:$CH$1210, 0)), "")</f>
        <v>Finally got some #BrandedMerch so that Richard can look the part..</v>
      </c>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4"/>
      <c r="AH11" s="12"/>
      <c r="AI11" s="269">
        <f>IFERROR(INDEX('Posts Data'!$BT$12:$BT$1210, MATCH($CD11, 'Posts Data'!$CH$12:$CH$1210, 0)), "")</f>
        <v>44951</v>
      </c>
      <c r="AJ11" s="270"/>
      <c r="AK11" s="270"/>
      <c r="AL11" s="271"/>
      <c r="AM11" s="12"/>
      <c r="AN11" s="225">
        <f>IFERROR(INDEX('Posts Data'!$CF$12:$CF$1210, MATCH($CD11, 'Posts Data'!$CH$12:$CH$1210, 0)), "")</f>
        <v>22</v>
      </c>
      <c r="AO11" s="226"/>
      <c r="AP11" s="226"/>
      <c r="AQ11" s="226"/>
      <c r="AR11" s="226"/>
      <c r="AS11" s="263"/>
      <c r="AT11" s="12"/>
      <c r="AU11" s="84"/>
      <c r="AV11" s="225">
        <f>IFERROR(INDEX('Posts Data'!$BZ$12:$BZ$1210, MATCH($CD11, 'Posts Data'!$CH$12:$CH$1210, 0)), "")</f>
        <v>5</v>
      </c>
      <c r="AW11" s="226"/>
      <c r="AX11" s="226"/>
      <c r="AY11" s="226"/>
      <c r="AZ11" s="226"/>
      <c r="BA11" s="226">
        <f>IFERROR(INDEX('Posts Data'!$CA$12:$CA$1210, MATCH($CD11, 'Posts Data'!$CH$12:$CH$1210, 0)), "")</f>
        <v>16</v>
      </c>
      <c r="BB11" s="226"/>
      <c r="BC11" s="226"/>
      <c r="BD11" s="226"/>
      <c r="BE11" s="226"/>
      <c r="BF11" s="226">
        <f>IFERROR(INDEX('Posts Data'!$CB$12:$CB$1210, MATCH($CD11, 'Posts Data'!$CH$12:$CH$1210, 0)), "")</f>
        <v>1</v>
      </c>
      <c r="BG11" s="226"/>
      <c r="BH11" s="226"/>
      <c r="BI11" s="226"/>
      <c r="BJ11" s="226"/>
      <c r="BK11" s="226">
        <f>IFERROR(INDEX('Posts Data'!$CC$12:$CC$1210, MATCH($CD11, 'Posts Data'!$CH$12:$CH$1210, 0)), "")</f>
        <v>0</v>
      </c>
      <c r="BL11" s="226"/>
      <c r="BM11" s="226"/>
      <c r="BN11" s="226"/>
      <c r="BO11" s="226"/>
      <c r="BP11" s="226">
        <f>IFERROR(INDEX('Posts Data'!$CD$12:$CD$1210, MATCH($CD11, 'Posts Data'!$CH$12:$CH$1210, 0)), "")</f>
        <v>0</v>
      </c>
      <c r="BQ11" s="226"/>
      <c r="BR11" s="226"/>
      <c r="BS11" s="226"/>
      <c r="BT11" s="263"/>
      <c r="BU11" s="84"/>
      <c r="BV11" s="235">
        <f>IFERROR(INDEX('Posts Data'!$CL$12:$CL$1210, MATCH($CD11, 'Posts Data'!$CH$12:$CH$1210, 0)), "")</f>
        <v>8.771929824561403E-2</v>
      </c>
      <c r="BW11" s="236"/>
      <c r="BX11" s="236"/>
      <c r="BY11" s="236"/>
      <c r="BZ11" s="236"/>
      <c r="CA11" s="283"/>
      <c r="CB11" s="84"/>
      <c r="CD11" s="19">
        <f t="shared" si="1"/>
        <v>5</v>
      </c>
    </row>
    <row r="12" spans="1:84" x14ac:dyDescent="0.25">
      <c r="A12" s="12"/>
      <c r="B12" s="111">
        <f t="shared" si="0"/>
        <v>6</v>
      </c>
      <c r="C12" s="112"/>
      <c r="D12" s="112"/>
      <c r="E12" s="113"/>
      <c r="F12" s="12"/>
      <c r="G12" s="272" t="str">
        <f>IFERROR(INDEX('Posts Data'!$BG$12:$BG$1210, MATCH($CD12, 'Posts Data'!$CH$12:$CH$1210, 0)), "")</f>
        <v>Are you wondering if your spreadsheets could be better? Here we give y</v>
      </c>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4"/>
      <c r="AH12" s="12"/>
      <c r="AI12" s="269">
        <f>IFERROR(INDEX('Posts Data'!$BT$12:$BT$1210, MATCH($CD12, 'Posts Data'!$CH$12:$CH$1210, 0)), "")</f>
        <v>44935</v>
      </c>
      <c r="AJ12" s="270"/>
      <c r="AK12" s="270"/>
      <c r="AL12" s="271"/>
      <c r="AM12" s="12"/>
      <c r="AN12" s="225">
        <f>IFERROR(INDEX('Posts Data'!$CF$12:$CF$1210, MATCH($CD12, 'Posts Data'!$CH$12:$CH$1210, 0)), "")</f>
        <v>21</v>
      </c>
      <c r="AO12" s="226"/>
      <c r="AP12" s="226"/>
      <c r="AQ12" s="226"/>
      <c r="AR12" s="226"/>
      <c r="AS12" s="263"/>
      <c r="AT12" s="12"/>
      <c r="AU12" s="84"/>
      <c r="AV12" s="225">
        <f>IFERROR(INDEX('Posts Data'!$BZ$12:$BZ$1210, MATCH($CD12, 'Posts Data'!$CH$12:$CH$1210, 0)), "")</f>
        <v>10</v>
      </c>
      <c r="AW12" s="226"/>
      <c r="AX12" s="226"/>
      <c r="AY12" s="226"/>
      <c r="AZ12" s="226"/>
      <c r="BA12" s="226">
        <f>IFERROR(INDEX('Posts Data'!$CA$12:$CA$1210, MATCH($CD12, 'Posts Data'!$CH$12:$CH$1210, 0)), "")</f>
        <v>8</v>
      </c>
      <c r="BB12" s="226"/>
      <c r="BC12" s="226"/>
      <c r="BD12" s="226"/>
      <c r="BE12" s="226"/>
      <c r="BF12" s="226">
        <f>IFERROR(INDEX('Posts Data'!$CB$12:$CB$1210, MATCH($CD12, 'Posts Data'!$CH$12:$CH$1210, 0)), "")</f>
        <v>0</v>
      </c>
      <c r="BG12" s="226"/>
      <c r="BH12" s="226"/>
      <c r="BI12" s="226"/>
      <c r="BJ12" s="226"/>
      <c r="BK12" s="226">
        <f>IFERROR(INDEX('Posts Data'!$CC$12:$CC$1210, MATCH($CD12, 'Posts Data'!$CH$12:$CH$1210, 0)), "")</f>
        <v>0</v>
      </c>
      <c r="BL12" s="226"/>
      <c r="BM12" s="226"/>
      <c r="BN12" s="226"/>
      <c r="BO12" s="226"/>
      <c r="BP12" s="226">
        <f>IFERROR(INDEX('Posts Data'!$CD$12:$CD$1210, MATCH($CD12, 'Posts Data'!$CH$12:$CH$1210, 0)), "")</f>
        <v>3</v>
      </c>
      <c r="BQ12" s="226"/>
      <c r="BR12" s="226"/>
      <c r="BS12" s="226"/>
      <c r="BT12" s="263"/>
      <c r="BU12" s="84"/>
      <c r="BV12" s="235">
        <f>IFERROR(INDEX('Posts Data'!$CL$12:$CL$1210, MATCH($CD12, 'Posts Data'!$CH$12:$CH$1210, 0)), "")</f>
        <v>2.8037383177570093E-2</v>
      </c>
      <c r="BW12" s="236"/>
      <c r="BX12" s="236"/>
      <c r="BY12" s="236"/>
      <c r="BZ12" s="236"/>
      <c r="CA12" s="283"/>
      <c r="CB12" s="84"/>
      <c r="CD12" s="19">
        <f t="shared" si="1"/>
        <v>6</v>
      </c>
    </row>
    <row r="13" spans="1:84" x14ac:dyDescent="0.25">
      <c r="A13" s="12"/>
      <c r="B13" s="111">
        <f t="shared" si="0"/>
        <v>7</v>
      </c>
      <c r="C13" s="112"/>
      <c r="D13" s="112"/>
      <c r="E13" s="113"/>
      <c r="F13" s="12"/>
      <c r="G13" s="272" t="str">
        <f>IFERROR(INDEX('Posts Data'!$BG$12:$BG$1210, MATCH($CD13, 'Posts Data'!$CH$12:$CH$1210, 0)), "")</f>
        <v xml:space="preserve">Love your easy-to-use, nicely laid out, and automated spreadsheets! - </v>
      </c>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4"/>
      <c r="AH13" s="12"/>
      <c r="AI13" s="269">
        <f>IFERROR(INDEX('Posts Data'!$BT$12:$BT$1210, MATCH($CD13, 'Posts Data'!$CH$12:$CH$1210, 0)), "")</f>
        <v>44907</v>
      </c>
      <c r="AJ13" s="270"/>
      <c r="AK13" s="270"/>
      <c r="AL13" s="271"/>
      <c r="AM13" s="12"/>
      <c r="AN13" s="225">
        <f>IFERROR(INDEX('Posts Data'!$CF$12:$CF$1210, MATCH($CD13, 'Posts Data'!$CH$12:$CH$1210, 0)), "")</f>
        <v>19</v>
      </c>
      <c r="AO13" s="226"/>
      <c r="AP13" s="226"/>
      <c r="AQ13" s="226"/>
      <c r="AR13" s="226"/>
      <c r="AS13" s="263"/>
      <c r="AT13" s="12"/>
      <c r="AU13" s="84"/>
      <c r="AV13" s="225">
        <f>IFERROR(INDEX('Posts Data'!$BZ$12:$BZ$1210, MATCH($CD13, 'Posts Data'!$CH$12:$CH$1210, 0)), "")</f>
        <v>5</v>
      </c>
      <c r="AW13" s="226"/>
      <c r="AX13" s="226"/>
      <c r="AY13" s="226"/>
      <c r="AZ13" s="226"/>
      <c r="BA13" s="226">
        <f>IFERROR(INDEX('Posts Data'!$CA$12:$CA$1210, MATCH($CD13, 'Posts Data'!$CH$12:$CH$1210, 0)), "")</f>
        <v>12</v>
      </c>
      <c r="BB13" s="226"/>
      <c r="BC13" s="226"/>
      <c r="BD13" s="226"/>
      <c r="BE13" s="226"/>
      <c r="BF13" s="226">
        <f>IFERROR(INDEX('Posts Data'!$CB$12:$CB$1210, MATCH($CD13, 'Posts Data'!$CH$12:$CH$1210, 0)), "")</f>
        <v>2</v>
      </c>
      <c r="BG13" s="226"/>
      <c r="BH13" s="226"/>
      <c r="BI13" s="226"/>
      <c r="BJ13" s="226"/>
      <c r="BK13" s="226">
        <f>IFERROR(INDEX('Posts Data'!$CC$12:$CC$1210, MATCH($CD13, 'Posts Data'!$CH$12:$CH$1210, 0)), "")</f>
        <v>0</v>
      </c>
      <c r="BL13" s="226"/>
      <c r="BM13" s="226"/>
      <c r="BN13" s="226"/>
      <c r="BO13" s="226"/>
      <c r="BP13" s="226">
        <f>IFERROR(INDEX('Posts Data'!$CD$12:$CD$1210, MATCH($CD13, 'Posts Data'!$CH$12:$CH$1210, 0)), "")</f>
        <v>0</v>
      </c>
      <c r="BQ13" s="226"/>
      <c r="BR13" s="226"/>
      <c r="BS13" s="226"/>
      <c r="BT13" s="263"/>
      <c r="BU13" s="84"/>
      <c r="BV13" s="235">
        <f>IFERROR(INDEX('Posts Data'!$CL$12:$CL$1210, MATCH($CD13, 'Posts Data'!$CH$12:$CH$1210, 0)), "")</f>
        <v>9.0909090909090912E-2</v>
      </c>
      <c r="BW13" s="236"/>
      <c r="BX13" s="236"/>
      <c r="BY13" s="236"/>
      <c r="BZ13" s="236"/>
      <c r="CA13" s="283"/>
      <c r="CB13" s="84"/>
      <c r="CD13" s="19">
        <f t="shared" si="1"/>
        <v>7</v>
      </c>
    </row>
    <row r="14" spans="1:84" x14ac:dyDescent="0.25">
      <c r="A14" s="12"/>
      <c r="B14" s="111">
        <f t="shared" si="0"/>
        <v>8</v>
      </c>
      <c r="C14" s="112"/>
      <c r="D14" s="112"/>
      <c r="E14" s="113"/>
      <c r="F14" s="12"/>
      <c r="G14" s="272" t="str">
        <f>IFERROR(INDEX('Posts Data'!$BG$12:$BG$1210, MATCH($CD14, 'Posts Data'!$CH$12:$CH$1210, 0)), "")</f>
        <v>Why should you get someone to make your spreadsheets for you, when you</v>
      </c>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4"/>
      <c r="AH14" s="12"/>
      <c r="AI14" s="269">
        <f>IFERROR(INDEX('Posts Data'!$BT$12:$BT$1210, MATCH($CD14, 'Posts Data'!$CH$12:$CH$1210, 0)), "")</f>
        <v>44984</v>
      </c>
      <c r="AJ14" s="270"/>
      <c r="AK14" s="270"/>
      <c r="AL14" s="271"/>
      <c r="AM14" s="12"/>
      <c r="AN14" s="225">
        <f>IFERROR(INDEX('Posts Data'!$CF$12:$CF$1210, MATCH($CD14, 'Posts Data'!$CH$12:$CH$1210, 0)), "")</f>
        <v>15</v>
      </c>
      <c r="AO14" s="226"/>
      <c r="AP14" s="226"/>
      <c r="AQ14" s="226"/>
      <c r="AR14" s="226"/>
      <c r="AS14" s="263"/>
      <c r="AT14" s="12"/>
      <c r="AU14" s="84"/>
      <c r="AV14" s="225">
        <f>IFERROR(INDEX('Posts Data'!$BZ$12:$BZ$1210, MATCH($CD14, 'Posts Data'!$CH$12:$CH$1210, 0)), "")</f>
        <v>8</v>
      </c>
      <c r="AW14" s="226"/>
      <c r="AX14" s="226"/>
      <c r="AY14" s="226"/>
      <c r="AZ14" s="226"/>
      <c r="BA14" s="226">
        <f>IFERROR(INDEX('Posts Data'!$CA$12:$CA$1210, MATCH($CD14, 'Posts Data'!$CH$12:$CH$1210, 0)), "")</f>
        <v>4</v>
      </c>
      <c r="BB14" s="226"/>
      <c r="BC14" s="226"/>
      <c r="BD14" s="226"/>
      <c r="BE14" s="226"/>
      <c r="BF14" s="226">
        <f>IFERROR(INDEX('Posts Data'!$CB$12:$CB$1210, MATCH($CD14, 'Posts Data'!$CH$12:$CH$1210, 0)), "")</f>
        <v>0</v>
      </c>
      <c r="BG14" s="226"/>
      <c r="BH14" s="226"/>
      <c r="BI14" s="226"/>
      <c r="BJ14" s="226"/>
      <c r="BK14" s="226">
        <f>IFERROR(INDEX('Posts Data'!$CC$12:$CC$1210, MATCH($CD14, 'Posts Data'!$CH$12:$CH$1210, 0)), "")</f>
        <v>0</v>
      </c>
      <c r="BL14" s="226"/>
      <c r="BM14" s="226"/>
      <c r="BN14" s="226"/>
      <c r="BO14" s="226"/>
      <c r="BP14" s="226">
        <f>IFERROR(INDEX('Posts Data'!$CD$12:$CD$1210, MATCH($CD14, 'Posts Data'!$CH$12:$CH$1210, 0)), "")</f>
        <v>3</v>
      </c>
      <c r="BQ14" s="226"/>
      <c r="BR14" s="226"/>
      <c r="BS14" s="226"/>
      <c r="BT14" s="263"/>
      <c r="BU14" s="84"/>
      <c r="BV14" s="235">
        <f>IFERROR(INDEX('Posts Data'!$CL$12:$CL$1210, MATCH($CD14, 'Posts Data'!$CH$12:$CH$1210, 0)), "")</f>
        <v>2.3529411764705882E-2</v>
      </c>
      <c r="BW14" s="236"/>
      <c r="BX14" s="236"/>
      <c r="BY14" s="236"/>
      <c r="BZ14" s="236"/>
      <c r="CA14" s="283"/>
      <c r="CB14" s="84"/>
      <c r="CD14" s="19">
        <f t="shared" si="1"/>
        <v>8</v>
      </c>
    </row>
    <row r="15" spans="1:84" x14ac:dyDescent="0.25">
      <c r="A15" s="12"/>
      <c r="B15" s="111">
        <f t="shared" si="0"/>
        <v>9</v>
      </c>
      <c r="C15" s="112"/>
      <c r="D15" s="112"/>
      <c r="E15" s="113"/>
      <c r="F15" s="12"/>
      <c r="G15" s="272" t="str">
        <f>IFERROR(INDEX('Posts Data'!$BG$12:$BG$1210, MATCH($CD15, 'Posts Data'!$CH$12:$CH$1210, 0)), "")</f>
        <v>Love your conditional formatting that reveals trends! - Visit our webs</v>
      </c>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4"/>
      <c r="AH15" s="12"/>
      <c r="AI15" s="269">
        <f>IFERROR(INDEX('Posts Data'!$BT$12:$BT$1210, MATCH($CD15, 'Posts Data'!$CH$12:$CH$1210, 0)), "")</f>
        <v>44830</v>
      </c>
      <c r="AJ15" s="270"/>
      <c r="AK15" s="270"/>
      <c r="AL15" s="271"/>
      <c r="AM15" s="12"/>
      <c r="AN15" s="225">
        <f>IFERROR(INDEX('Posts Data'!$CF$12:$CF$1210, MATCH($CD15, 'Posts Data'!$CH$12:$CH$1210, 0)), "")</f>
        <v>14</v>
      </c>
      <c r="AO15" s="226"/>
      <c r="AP15" s="226"/>
      <c r="AQ15" s="226"/>
      <c r="AR15" s="226"/>
      <c r="AS15" s="263"/>
      <c r="AT15" s="12"/>
      <c r="AU15" s="84"/>
      <c r="AV15" s="225">
        <f>IFERROR(INDEX('Posts Data'!$BZ$12:$BZ$1210, MATCH($CD15, 'Posts Data'!$CH$12:$CH$1210, 0)), "")</f>
        <v>2</v>
      </c>
      <c r="AW15" s="226"/>
      <c r="AX15" s="226"/>
      <c r="AY15" s="226"/>
      <c r="AZ15" s="226"/>
      <c r="BA15" s="226">
        <f>IFERROR(INDEX('Posts Data'!$CA$12:$CA$1210, MATCH($CD15, 'Posts Data'!$CH$12:$CH$1210, 0)), "")</f>
        <v>12</v>
      </c>
      <c r="BB15" s="226"/>
      <c r="BC15" s="226"/>
      <c r="BD15" s="226"/>
      <c r="BE15" s="226"/>
      <c r="BF15" s="226">
        <f>IFERROR(INDEX('Posts Data'!$CB$12:$CB$1210, MATCH($CD15, 'Posts Data'!$CH$12:$CH$1210, 0)), "")</f>
        <v>0</v>
      </c>
      <c r="BG15" s="226"/>
      <c r="BH15" s="226"/>
      <c r="BI15" s="226"/>
      <c r="BJ15" s="226"/>
      <c r="BK15" s="226">
        <f>IFERROR(INDEX('Posts Data'!$CC$12:$CC$1210, MATCH($CD15, 'Posts Data'!$CH$12:$CH$1210, 0)), "")</f>
        <v>0</v>
      </c>
      <c r="BL15" s="226"/>
      <c r="BM15" s="226"/>
      <c r="BN15" s="226"/>
      <c r="BO15" s="226"/>
      <c r="BP15" s="226">
        <f>IFERROR(INDEX('Posts Data'!$CD$12:$CD$1210, MATCH($CD15, 'Posts Data'!$CH$12:$CH$1210, 0)), "")</f>
        <v>0</v>
      </c>
      <c r="BQ15" s="226"/>
      <c r="BR15" s="226"/>
      <c r="BS15" s="226"/>
      <c r="BT15" s="263"/>
      <c r="BU15" s="84"/>
      <c r="BV15" s="235">
        <f>IFERROR(INDEX('Posts Data'!$CL$12:$CL$1210, MATCH($CD15, 'Posts Data'!$CH$12:$CH$1210, 0)), "")</f>
        <v>0.12</v>
      </c>
      <c r="BW15" s="236"/>
      <c r="BX15" s="236"/>
      <c r="BY15" s="236"/>
      <c r="BZ15" s="236"/>
      <c r="CA15" s="283"/>
      <c r="CB15" s="84"/>
      <c r="CD15" s="19">
        <f t="shared" si="1"/>
        <v>9</v>
      </c>
    </row>
    <row r="16" spans="1:84" x14ac:dyDescent="0.25">
      <c r="A16" s="12"/>
      <c r="B16" s="111">
        <f t="shared" si="0"/>
        <v>10</v>
      </c>
      <c r="C16" s="112"/>
      <c r="D16" s="112"/>
      <c r="E16" s="113"/>
      <c r="F16" s="12"/>
      <c r="G16" s="272" t="str">
        <f>IFERROR(INDEX('Posts Data'!$BG$12:$BG$1210, MATCH($CD16, 'Posts Data'!$CH$12:$CH$1210, 0)), "")</f>
        <v>Easily adapt your spreadsheet to look for the right data in a CSV down</v>
      </c>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4"/>
      <c r="AH16" s="12"/>
      <c r="AI16" s="269">
        <f>IFERROR(INDEX('Posts Data'!$BT$12:$BT$1210, MATCH($CD16, 'Posts Data'!$CH$12:$CH$1210, 0)), "")</f>
        <v>44753</v>
      </c>
      <c r="AJ16" s="270"/>
      <c r="AK16" s="270"/>
      <c r="AL16" s="271"/>
      <c r="AM16" s="12"/>
      <c r="AN16" s="225">
        <f>IFERROR(INDEX('Posts Data'!$CF$12:$CF$1210, MATCH($CD16, 'Posts Data'!$CH$12:$CH$1210, 0)), "")</f>
        <v>14</v>
      </c>
      <c r="AO16" s="226"/>
      <c r="AP16" s="226"/>
      <c r="AQ16" s="226"/>
      <c r="AR16" s="226"/>
      <c r="AS16" s="263"/>
      <c r="AT16" s="12"/>
      <c r="AU16" s="84"/>
      <c r="AV16" s="225">
        <f>IFERROR(INDEX('Posts Data'!$BZ$12:$BZ$1210, MATCH($CD16, 'Posts Data'!$CH$12:$CH$1210, 0)), "")</f>
        <v>3</v>
      </c>
      <c r="AW16" s="226"/>
      <c r="AX16" s="226"/>
      <c r="AY16" s="226"/>
      <c r="AZ16" s="226"/>
      <c r="BA16" s="226">
        <f>IFERROR(INDEX('Posts Data'!$CA$12:$CA$1210, MATCH($CD16, 'Posts Data'!$CH$12:$CH$1210, 0)), "")</f>
        <v>8</v>
      </c>
      <c r="BB16" s="226"/>
      <c r="BC16" s="226"/>
      <c r="BD16" s="226"/>
      <c r="BE16" s="226"/>
      <c r="BF16" s="226">
        <f>IFERROR(INDEX('Posts Data'!$CB$12:$CB$1210, MATCH($CD16, 'Posts Data'!$CH$12:$CH$1210, 0)), "")</f>
        <v>0</v>
      </c>
      <c r="BG16" s="226"/>
      <c r="BH16" s="226"/>
      <c r="BI16" s="226"/>
      <c r="BJ16" s="226"/>
      <c r="BK16" s="226">
        <f>IFERROR(INDEX('Posts Data'!$CC$12:$CC$1210, MATCH($CD16, 'Posts Data'!$CH$12:$CH$1210, 0)), "")</f>
        <v>0</v>
      </c>
      <c r="BL16" s="226"/>
      <c r="BM16" s="226"/>
      <c r="BN16" s="226"/>
      <c r="BO16" s="226"/>
      <c r="BP16" s="226">
        <f>IFERROR(INDEX('Posts Data'!$CD$12:$CD$1210, MATCH($CD16, 'Posts Data'!$CH$12:$CH$1210, 0)), "")</f>
        <v>3</v>
      </c>
      <c r="BQ16" s="226"/>
      <c r="BR16" s="226"/>
      <c r="BS16" s="226"/>
      <c r="BT16" s="263"/>
      <c r="BU16" s="84"/>
      <c r="BV16" s="235">
        <f>IFERROR(INDEX('Posts Data'!$CL$12:$CL$1210, MATCH($CD16, 'Posts Data'!$CH$12:$CH$1210, 0)), "")</f>
        <v>9.0909090909090912E-2</v>
      </c>
      <c r="BW16" s="236"/>
      <c r="BX16" s="236"/>
      <c r="BY16" s="236"/>
      <c r="BZ16" s="236"/>
      <c r="CA16" s="283"/>
      <c r="CB16" s="84"/>
      <c r="CD16" s="19">
        <f t="shared" si="1"/>
        <v>10</v>
      </c>
    </row>
    <row r="17" spans="1:82" x14ac:dyDescent="0.25">
      <c r="A17" s="12"/>
      <c r="B17" s="111">
        <f t="shared" si="0"/>
        <v>11</v>
      </c>
      <c r="C17" s="112"/>
      <c r="D17" s="112"/>
      <c r="E17" s="113"/>
      <c r="F17" s="12"/>
      <c r="G17" s="272" t="str">
        <f>IFERROR(INDEX('Posts Data'!$BG$12:$BG$1210, MATCH($CD17, 'Posts Data'!$CH$12:$CH$1210, 0)), "")</f>
        <v>Most of the manually entered data can be filtered and sorted as requir</v>
      </c>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4"/>
      <c r="AH17" s="12"/>
      <c r="AI17" s="269">
        <f>IFERROR(INDEX('Posts Data'!$BT$12:$BT$1210, MATCH($CD17, 'Posts Data'!$CH$12:$CH$1210, 0)), "")</f>
        <v>44795</v>
      </c>
      <c r="AJ17" s="270"/>
      <c r="AK17" s="270"/>
      <c r="AL17" s="271"/>
      <c r="AM17" s="12"/>
      <c r="AN17" s="225">
        <f>IFERROR(INDEX('Posts Data'!$CF$12:$CF$1210, MATCH($CD17, 'Posts Data'!$CH$12:$CH$1210, 0)), "")</f>
        <v>13</v>
      </c>
      <c r="AO17" s="226"/>
      <c r="AP17" s="226"/>
      <c r="AQ17" s="226"/>
      <c r="AR17" s="226"/>
      <c r="AS17" s="263"/>
      <c r="AT17" s="12"/>
      <c r="AU17" s="84"/>
      <c r="AV17" s="225">
        <f>IFERROR(INDEX('Posts Data'!$BZ$12:$BZ$1210, MATCH($CD17, 'Posts Data'!$CH$12:$CH$1210, 0)), "")</f>
        <v>4</v>
      </c>
      <c r="AW17" s="226"/>
      <c r="AX17" s="226"/>
      <c r="AY17" s="226"/>
      <c r="AZ17" s="226"/>
      <c r="BA17" s="226">
        <f>IFERROR(INDEX('Posts Data'!$CA$12:$CA$1210, MATCH($CD17, 'Posts Data'!$CH$12:$CH$1210, 0)), "")</f>
        <v>8</v>
      </c>
      <c r="BB17" s="226"/>
      <c r="BC17" s="226"/>
      <c r="BD17" s="226"/>
      <c r="BE17" s="226"/>
      <c r="BF17" s="226">
        <f>IFERROR(INDEX('Posts Data'!$CB$12:$CB$1210, MATCH($CD17, 'Posts Data'!$CH$12:$CH$1210, 0)), "")</f>
        <v>1</v>
      </c>
      <c r="BG17" s="226"/>
      <c r="BH17" s="226"/>
      <c r="BI17" s="226"/>
      <c r="BJ17" s="226"/>
      <c r="BK17" s="226">
        <f>IFERROR(INDEX('Posts Data'!$CC$12:$CC$1210, MATCH($CD17, 'Posts Data'!$CH$12:$CH$1210, 0)), "")</f>
        <v>0</v>
      </c>
      <c r="BL17" s="226"/>
      <c r="BM17" s="226"/>
      <c r="BN17" s="226"/>
      <c r="BO17" s="226"/>
      <c r="BP17" s="226">
        <f>IFERROR(INDEX('Posts Data'!$CD$12:$CD$1210, MATCH($CD17, 'Posts Data'!$CH$12:$CH$1210, 0)), "")</f>
        <v>0</v>
      </c>
      <c r="BQ17" s="226"/>
      <c r="BR17" s="226"/>
      <c r="BS17" s="226"/>
      <c r="BT17" s="263"/>
      <c r="BU17" s="84"/>
      <c r="BV17" s="235">
        <f>IFERROR(INDEX('Posts Data'!$CL$12:$CL$1210, MATCH($CD17, 'Posts Data'!$CH$12:$CH$1210, 0)), "")</f>
        <v>6.3829787234042548E-2</v>
      </c>
      <c r="BW17" s="236"/>
      <c r="BX17" s="236"/>
      <c r="BY17" s="236"/>
      <c r="BZ17" s="236"/>
      <c r="CA17" s="283"/>
      <c r="CB17" s="84"/>
      <c r="CD17" s="19">
        <f t="shared" si="1"/>
        <v>11</v>
      </c>
    </row>
    <row r="18" spans="1:82" x14ac:dyDescent="0.25">
      <c r="A18" s="12"/>
      <c r="B18" s="111">
        <f t="shared" si="0"/>
        <v>12</v>
      </c>
      <c r="C18" s="112"/>
      <c r="D18" s="112"/>
      <c r="E18" s="113"/>
      <c r="F18" s="12"/>
      <c r="G18" s="272" t="str">
        <f>IFERROR(INDEX('Posts Data'!$BG$12:$BG$1210, MATCH($CD18, 'Posts Data'!$CH$12:$CH$1210, 0)), "")</f>
        <v xml:space="preserve">Love your filters and sorters! - Visit our website to find out more - </v>
      </c>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4"/>
      <c r="AH18" s="12"/>
      <c r="AI18" s="269">
        <f>IFERROR(INDEX('Posts Data'!$BT$12:$BT$1210, MATCH($CD18, 'Posts Data'!$CH$12:$CH$1210, 0)), "")</f>
        <v>44914</v>
      </c>
      <c r="AJ18" s="270"/>
      <c r="AK18" s="270"/>
      <c r="AL18" s="271"/>
      <c r="AM18" s="12"/>
      <c r="AN18" s="225">
        <f>IFERROR(INDEX('Posts Data'!$CF$12:$CF$1210, MATCH($CD18, 'Posts Data'!$CH$12:$CH$1210, 0)), "")</f>
        <v>12</v>
      </c>
      <c r="AO18" s="226"/>
      <c r="AP18" s="226"/>
      <c r="AQ18" s="226"/>
      <c r="AR18" s="226"/>
      <c r="AS18" s="263"/>
      <c r="AT18" s="12"/>
      <c r="AU18" s="84"/>
      <c r="AV18" s="225">
        <f>IFERROR(INDEX('Posts Data'!$BZ$12:$BZ$1210, MATCH($CD18, 'Posts Data'!$CH$12:$CH$1210, 0)), "")</f>
        <v>4</v>
      </c>
      <c r="AW18" s="226"/>
      <c r="AX18" s="226"/>
      <c r="AY18" s="226"/>
      <c r="AZ18" s="226"/>
      <c r="BA18" s="226">
        <f>IFERROR(INDEX('Posts Data'!$CA$12:$CA$1210, MATCH($CD18, 'Posts Data'!$CH$12:$CH$1210, 0)), "")</f>
        <v>8</v>
      </c>
      <c r="BB18" s="226"/>
      <c r="BC18" s="226"/>
      <c r="BD18" s="226"/>
      <c r="BE18" s="226"/>
      <c r="BF18" s="226">
        <f>IFERROR(INDEX('Posts Data'!$CB$12:$CB$1210, MATCH($CD18, 'Posts Data'!$CH$12:$CH$1210, 0)), "")</f>
        <v>0</v>
      </c>
      <c r="BG18" s="226"/>
      <c r="BH18" s="226"/>
      <c r="BI18" s="226"/>
      <c r="BJ18" s="226"/>
      <c r="BK18" s="226">
        <f>IFERROR(INDEX('Posts Data'!$CC$12:$CC$1210, MATCH($CD18, 'Posts Data'!$CH$12:$CH$1210, 0)), "")</f>
        <v>0</v>
      </c>
      <c r="BL18" s="226"/>
      <c r="BM18" s="226"/>
      <c r="BN18" s="226"/>
      <c r="BO18" s="226"/>
      <c r="BP18" s="226">
        <f>IFERROR(INDEX('Posts Data'!$CD$12:$CD$1210, MATCH($CD18, 'Posts Data'!$CH$12:$CH$1210, 0)), "")</f>
        <v>0</v>
      </c>
      <c r="BQ18" s="226"/>
      <c r="BR18" s="226"/>
      <c r="BS18" s="226"/>
      <c r="BT18" s="263"/>
      <c r="BU18" s="84"/>
      <c r="BV18" s="235">
        <f>IFERROR(INDEX('Posts Data'!$CL$12:$CL$1210, MATCH($CD18, 'Posts Data'!$CH$12:$CH$1210, 0)), "")</f>
        <v>4.878048780487805E-2</v>
      </c>
      <c r="BW18" s="236"/>
      <c r="BX18" s="236"/>
      <c r="BY18" s="236"/>
      <c r="BZ18" s="236"/>
      <c r="CA18" s="283"/>
      <c r="CB18" s="84"/>
      <c r="CD18" s="19">
        <f t="shared" si="1"/>
        <v>12</v>
      </c>
    </row>
    <row r="19" spans="1:82" x14ac:dyDescent="0.25">
      <c r="A19" s="12"/>
      <c r="B19" s="111">
        <f t="shared" si="0"/>
        <v>13</v>
      </c>
      <c r="C19" s="112"/>
      <c r="D19" s="112"/>
      <c r="E19" s="113"/>
      <c r="F19" s="12"/>
      <c r="G19" s="272" t="str">
        <f>IFERROR(INDEX('Posts Data'!$BG$12:$BG$1210, MATCH($CD19, 'Posts Data'!$CH$12:$CH$1210, 0)), "")</f>
        <v>Are you constantly having issues as CSV data changes and the spreadshe</v>
      </c>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4"/>
      <c r="AH19" s="12"/>
      <c r="AI19" s="269">
        <f>IFERROR(INDEX('Posts Data'!$BT$12:$BT$1210, MATCH($CD19, 'Posts Data'!$CH$12:$CH$1210, 0)), "")</f>
        <v>44627</v>
      </c>
      <c r="AJ19" s="270"/>
      <c r="AK19" s="270"/>
      <c r="AL19" s="271"/>
      <c r="AM19" s="12"/>
      <c r="AN19" s="225">
        <f>IFERROR(INDEX('Posts Data'!$CF$12:$CF$1210, MATCH($CD19, 'Posts Data'!$CH$12:$CH$1210, 0)), "")</f>
        <v>12</v>
      </c>
      <c r="AO19" s="226"/>
      <c r="AP19" s="226"/>
      <c r="AQ19" s="226"/>
      <c r="AR19" s="226"/>
      <c r="AS19" s="263"/>
      <c r="AT19" s="12"/>
      <c r="AU19" s="84"/>
      <c r="AV19" s="225">
        <f>IFERROR(INDEX('Posts Data'!$BZ$12:$BZ$1210, MATCH($CD19, 'Posts Data'!$CH$12:$CH$1210, 0)), "")</f>
        <v>4</v>
      </c>
      <c r="AW19" s="226"/>
      <c r="AX19" s="226"/>
      <c r="AY19" s="226"/>
      <c r="AZ19" s="226"/>
      <c r="BA19" s="226">
        <f>IFERROR(INDEX('Posts Data'!$CA$12:$CA$1210, MATCH($CD19, 'Posts Data'!$CH$12:$CH$1210, 0)), "")</f>
        <v>4</v>
      </c>
      <c r="BB19" s="226"/>
      <c r="BC19" s="226"/>
      <c r="BD19" s="226"/>
      <c r="BE19" s="226"/>
      <c r="BF19" s="226">
        <f>IFERROR(INDEX('Posts Data'!$CB$12:$CB$1210, MATCH($CD19, 'Posts Data'!$CH$12:$CH$1210, 0)), "")</f>
        <v>1</v>
      </c>
      <c r="BG19" s="226"/>
      <c r="BH19" s="226"/>
      <c r="BI19" s="226"/>
      <c r="BJ19" s="226"/>
      <c r="BK19" s="226">
        <f>IFERROR(INDEX('Posts Data'!$CC$12:$CC$1210, MATCH($CD19, 'Posts Data'!$CH$12:$CH$1210, 0)), "")</f>
        <v>0</v>
      </c>
      <c r="BL19" s="226"/>
      <c r="BM19" s="226"/>
      <c r="BN19" s="226"/>
      <c r="BO19" s="226"/>
      <c r="BP19" s="226">
        <f>IFERROR(INDEX('Posts Data'!$CD$12:$CD$1210, MATCH($CD19, 'Posts Data'!$CH$12:$CH$1210, 0)), "")</f>
        <v>3</v>
      </c>
      <c r="BQ19" s="226"/>
      <c r="BR19" s="226"/>
      <c r="BS19" s="226"/>
      <c r="BT19" s="263"/>
      <c r="BU19" s="84"/>
      <c r="BV19" s="235">
        <f>IFERROR(INDEX('Posts Data'!$CL$12:$CL$1210, MATCH($CD19, 'Posts Data'!$CH$12:$CH$1210, 0)), "")</f>
        <v>6.25E-2</v>
      </c>
      <c r="BW19" s="236"/>
      <c r="BX19" s="236"/>
      <c r="BY19" s="236"/>
      <c r="BZ19" s="236"/>
      <c r="CA19" s="283"/>
      <c r="CB19" s="84"/>
      <c r="CD19" s="19">
        <f t="shared" si="1"/>
        <v>13</v>
      </c>
    </row>
    <row r="20" spans="1:82" x14ac:dyDescent="0.25">
      <c r="A20" s="12"/>
      <c r="B20" s="111">
        <f t="shared" si="0"/>
        <v>14</v>
      </c>
      <c r="C20" s="112"/>
      <c r="D20" s="112"/>
      <c r="E20" s="113"/>
      <c r="F20" s="12"/>
      <c r="G20" s="272" t="str">
        <f>IFERROR(INDEX('Posts Data'!$BG$12:$BG$1210, MATCH($CD20, 'Posts Data'!$CH$12:$CH$1210, 0)), "")</f>
        <v>So, you want a cracking spreadsheet. You're not quite sure how you wan</v>
      </c>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4"/>
      <c r="AH20" s="12"/>
      <c r="AI20" s="269">
        <f>IFERROR(INDEX('Posts Data'!$BT$12:$BT$1210, MATCH($CD20, 'Posts Data'!$CH$12:$CH$1210, 0)), "")</f>
        <v>44963</v>
      </c>
      <c r="AJ20" s="270"/>
      <c r="AK20" s="270"/>
      <c r="AL20" s="271"/>
      <c r="AM20" s="12"/>
      <c r="AN20" s="225">
        <f>IFERROR(INDEX('Posts Data'!$CF$12:$CF$1210, MATCH($CD20, 'Posts Data'!$CH$12:$CH$1210, 0)), "")</f>
        <v>11</v>
      </c>
      <c r="AO20" s="226"/>
      <c r="AP20" s="226"/>
      <c r="AQ20" s="226"/>
      <c r="AR20" s="226"/>
      <c r="AS20" s="263"/>
      <c r="AT20" s="12"/>
      <c r="AU20" s="84"/>
      <c r="AV20" s="225">
        <f>IFERROR(INDEX('Posts Data'!$BZ$12:$BZ$1210, MATCH($CD20, 'Posts Data'!$CH$12:$CH$1210, 0)), "")</f>
        <v>4</v>
      </c>
      <c r="AW20" s="226"/>
      <c r="AX20" s="226"/>
      <c r="AY20" s="226"/>
      <c r="AZ20" s="226"/>
      <c r="BA20" s="226">
        <f>IFERROR(INDEX('Posts Data'!$CA$12:$CA$1210, MATCH($CD20, 'Posts Data'!$CH$12:$CH$1210, 0)), "")</f>
        <v>4</v>
      </c>
      <c r="BB20" s="226"/>
      <c r="BC20" s="226"/>
      <c r="BD20" s="226"/>
      <c r="BE20" s="226"/>
      <c r="BF20" s="226">
        <f>IFERROR(INDEX('Posts Data'!$CB$12:$CB$1210, MATCH($CD20, 'Posts Data'!$CH$12:$CH$1210, 0)), "")</f>
        <v>0</v>
      </c>
      <c r="BG20" s="226"/>
      <c r="BH20" s="226"/>
      <c r="BI20" s="226"/>
      <c r="BJ20" s="226"/>
      <c r="BK20" s="226">
        <f>IFERROR(INDEX('Posts Data'!$CC$12:$CC$1210, MATCH($CD20, 'Posts Data'!$CH$12:$CH$1210, 0)), "")</f>
        <v>0</v>
      </c>
      <c r="BL20" s="226"/>
      <c r="BM20" s="226"/>
      <c r="BN20" s="226"/>
      <c r="BO20" s="226"/>
      <c r="BP20" s="226">
        <f>IFERROR(INDEX('Posts Data'!$CD$12:$CD$1210, MATCH($CD20, 'Posts Data'!$CH$12:$CH$1210, 0)), "")</f>
        <v>3</v>
      </c>
      <c r="BQ20" s="226"/>
      <c r="BR20" s="226"/>
      <c r="BS20" s="226"/>
      <c r="BT20" s="263"/>
      <c r="BU20" s="84"/>
      <c r="BV20" s="235">
        <f>IFERROR(INDEX('Posts Data'!$CL$12:$CL$1210, MATCH($CD20, 'Posts Data'!$CH$12:$CH$1210, 0)), "")</f>
        <v>4.0816326530612242E-2</v>
      </c>
      <c r="BW20" s="236"/>
      <c r="BX20" s="236"/>
      <c r="BY20" s="236"/>
      <c r="BZ20" s="236"/>
      <c r="CA20" s="283"/>
      <c r="CB20" s="84"/>
      <c r="CD20" s="19">
        <f t="shared" si="1"/>
        <v>14</v>
      </c>
    </row>
    <row r="21" spans="1:82" x14ac:dyDescent="0.25">
      <c r="A21" s="12"/>
      <c r="B21" s="111">
        <f t="shared" si="0"/>
        <v>15</v>
      </c>
      <c r="C21" s="112"/>
      <c r="D21" s="112"/>
      <c r="E21" s="113"/>
      <c r="F21" s="12"/>
      <c r="G21" s="272" t="str">
        <f>IFERROR(INDEX('Posts Data'!$BG$12:$BG$1210, MATCH($CD21, 'Posts Data'!$CH$12:$CH$1210, 0)), "")</f>
        <v>Love your up-to-date reports! - Visit our website to find out more - h</v>
      </c>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4"/>
      <c r="AH21" s="12"/>
      <c r="AI21" s="269">
        <f>IFERROR(INDEX('Posts Data'!$BT$12:$BT$1210, MATCH($CD21, 'Posts Data'!$CH$12:$CH$1210, 0)), "")</f>
        <v>44824</v>
      </c>
      <c r="AJ21" s="270"/>
      <c r="AK21" s="270"/>
      <c r="AL21" s="271"/>
      <c r="AM21" s="12"/>
      <c r="AN21" s="225">
        <f>IFERROR(INDEX('Posts Data'!$CF$12:$CF$1210, MATCH($CD21, 'Posts Data'!$CH$12:$CH$1210, 0)), "")</f>
        <v>11</v>
      </c>
      <c r="AO21" s="226"/>
      <c r="AP21" s="226"/>
      <c r="AQ21" s="226"/>
      <c r="AR21" s="226"/>
      <c r="AS21" s="263"/>
      <c r="AT21" s="12"/>
      <c r="AU21" s="84"/>
      <c r="AV21" s="225">
        <f>IFERROR(INDEX('Posts Data'!$BZ$12:$BZ$1210, MATCH($CD21, 'Posts Data'!$CH$12:$CH$1210, 0)), "")</f>
        <v>3</v>
      </c>
      <c r="AW21" s="226"/>
      <c r="AX21" s="226"/>
      <c r="AY21" s="226"/>
      <c r="AZ21" s="226"/>
      <c r="BA21" s="226">
        <f>IFERROR(INDEX('Posts Data'!$CA$12:$CA$1210, MATCH($CD21, 'Posts Data'!$CH$12:$CH$1210, 0)), "")</f>
        <v>8</v>
      </c>
      <c r="BB21" s="226"/>
      <c r="BC21" s="226"/>
      <c r="BD21" s="226"/>
      <c r="BE21" s="226"/>
      <c r="BF21" s="226">
        <f>IFERROR(INDEX('Posts Data'!$CB$12:$CB$1210, MATCH($CD21, 'Posts Data'!$CH$12:$CH$1210, 0)), "")</f>
        <v>0</v>
      </c>
      <c r="BG21" s="226"/>
      <c r="BH21" s="226"/>
      <c r="BI21" s="226"/>
      <c r="BJ21" s="226"/>
      <c r="BK21" s="226">
        <f>IFERROR(INDEX('Posts Data'!$CC$12:$CC$1210, MATCH($CD21, 'Posts Data'!$CH$12:$CH$1210, 0)), "")</f>
        <v>0</v>
      </c>
      <c r="BL21" s="226"/>
      <c r="BM21" s="226"/>
      <c r="BN21" s="226"/>
      <c r="BO21" s="226"/>
      <c r="BP21" s="226">
        <f>IFERROR(INDEX('Posts Data'!$CD$12:$CD$1210, MATCH($CD21, 'Posts Data'!$CH$12:$CH$1210, 0)), "")</f>
        <v>0</v>
      </c>
      <c r="BQ21" s="226"/>
      <c r="BR21" s="226"/>
      <c r="BS21" s="226"/>
      <c r="BT21" s="263"/>
      <c r="BU21" s="84"/>
      <c r="BV21" s="235">
        <f>IFERROR(INDEX('Posts Data'!$CL$12:$CL$1210, MATCH($CD21, 'Posts Data'!$CH$12:$CH$1210, 0)), "")</f>
        <v>5.7142857142857141E-2</v>
      </c>
      <c r="BW21" s="236"/>
      <c r="BX21" s="236"/>
      <c r="BY21" s="236"/>
      <c r="BZ21" s="236"/>
      <c r="CA21" s="283"/>
      <c r="CB21" s="84"/>
      <c r="CD21" s="19">
        <f t="shared" si="1"/>
        <v>15</v>
      </c>
    </row>
    <row r="22" spans="1:82" x14ac:dyDescent="0.25">
      <c r="A22" s="12"/>
      <c r="B22" s="111">
        <f t="shared" si="0"/>
        <v>16</v>
      </c>
      <c r="C22" s="112"/>
      <c r="D22" s="112"/>
      <c r="E22" s="113"/>
      <c r="F22" s="12"/>
      <c r="G22" s="272" t="str">
        <f>IFERROR(INDEX('Posts Data'!$BG$12:$BG$1210, MATCH($CD22, 'Posts Data'!$CH$12:$CH$1210, 0)), "")</f>
        <v>All our formulated cells are locked, so you can't over-write any formu</v>
      </c>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4"/>
      <c r="AH22" s="12"/>
      <c r="AI22" s="269">
        <f>IFERROR(INDEX('Posts Data'!$BT$12:$BT$1210, MATCH($CD22, 'Posts Data'!$CH$12:$CH$1210, 0)), "")</f>
        <v>44746</v>
      </c>
      <c r="AJ22" s="270"/>
      <c r="AK22" s="270"/>
      <c r="AL22" s="271"/>
      <c r="AM22" s="12"/>
      <c r="AN22" s="225">
        <f>IFERROR(INDEX('Posts Data'!$CF$12:$CF$1210, MATCH($CD22, 'Posts Data'!$CH$12:$CH$1210, 0)), "")</f>
        <v>11</v>
      </c>
      <c r="AO22" s="226"/>
      <c r="AP22" s="226"/>
      <c r="AQ22" s="226"/>
      <c r="AR22" s="226"/>
      <c r="AS22" s="263"/>
      <c r="AT22" s="12"/>
      <c r="AU22" s="84"/>
      <c r="AV22" s="225">
        <f>IFERROR(INDEX('Posts Data'!$BZ$12:$BZ$1210, MATCH($CD22, 'Posts Data'!$CH$12:$CH$1210, 0)), "")</f>
        <v>3</v>
      </c>
      <c r="AW22" s="226"/>
      <c r="AX22" s="226"/>
      <c r="AY22" s="226"/>
      <c r="AZ22" s="226"/>
      <c r="BA22" s="226">
        <f>IFERROR(INDEX('Posts Data'!$CA$12:$CA$1210, MATCH($CD22, 'Posts Data'!$CH$12:$CH$1210, 0)), "")</f>
        <v>4</v>
      </c>
      <c r="BB22" s="226"/>
      <c r="BC22" s="226"/>
      <c r="BD22" s="226"/>
      <c r="BE22" s="226"/>
      <c r="BF22" s="226">
        <f>IFERROR(INDEX('Posts Data'!$CB$12:$CB$1210, MATCH($CD22, 'Posts Data'!$CH$12:$CH$1210, 0)), "")</f>
        <v>1</v>
      </c>
      <c r="BG22" s="226"/>
      <c r="BH22" s="226"/>
      <c r="BI22" s="226"/>
      <c r="BJ22" s="226"/>
      <c r="BK22" s="226">
        <f>IFERROR(INDEX('Posts Data'!$CC$12:$CC$1210, MATCH($CD22, 'Posts Data'!$CH$12:$CH$1210, 0)), "")</f>
        <v>0</v>
      </c>
      <c r="BL22" s="226"/>
      <c r="BM22" s="226"/>
      <c r="BN22" s="226"/>
      <c r="BO22" s="226"/>
      <c r="BP22" s="226">
        <f>IFERROR(INDEX('Posts Data'!$CD$12:$CD$1210, MATCH($CD22, 'Posts Data'!$CH$12:$CH$1210, 0)), "")</f>
        <v>3</v>
      </c>
      <c r="BQ22" s="226"/>
      <c r="BR22" s="226"/>
      <c r="BS22" s="226"/>
      <c r="BT22" s="263"/>
      <c r="BU22" s="84"/>
      <c r="BV22" s="235">
        <f>IFERROR(INDEX('Posts Data'!$CL$12:$CL$1210, MATCH($CD22, 'Posts Data'!$CH$12:$CH$1210, 0)), "")</f>
        <v>7.8947368421052627E-2</v>
      </c>
      <c r="BW22" s="236"/>
      <c r="BX22" s="236"/>
      <c r="BY22" s="236"/>
      <c r="BZ22" s="236"/>
      <c r="CA22" s="283"/>
      <c r="CB22" s="84"/>
      <c r="CD22" s="19">
        <f t="shared" si="1"/>
        <v>16</v>
      </c>
    </row>
    <row r="23" spans="1:82" x14ac:dyDescent="0.25">
      <c r="A23" s="12"/>
      <c r="B23" s="111">
        <f t="shared" si="0"/>
        <v>17</v>
      </c>
      <c r="C23" s="112"/>
      <c r="D23" s="112"/>
      <c r="E23" s="113"/>
      <c r="F23" s="12"/>
      <c r="G23" s="272" t="str">
        <f>IFERROR(INDEX('Posts Data'!$BG$12:$BG$1210, MATCH($CD23, 'Posts Data'!$CH$12:$CH$1210, 0)), "")</f>
        <v xml:space="preserve">What do you expect your software to do for your business? Let us know </v>
      </c>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4"/>
      <c r="AH23" s="12"/>
      <c r="AI23" s="269">
        <f>IFERROR(INDEX('Posts Data'!$BT$12:$BT$1210, MATCH($CD23, 'Posts Data'!$CH$12:$CH$1210, 0)), "")</f>
        <v>44970</v>
      </c>
      <c r="AJ23" s="270"/>
      <c r="AK23" s="270"/>
      <c r="AL23" s="271"/>
      <c r="AM23" s="12"/>
      <c r="AN23" s="225">
        <f>IFERROR(INDEX('Posts Data'!$CF$12:$CF$1210, MATCH($CD23, 'Posts Data'!$CH$12:$CH$1210, 0)), "")</f>
        <v>10</v>
      </c>
      <c r="AO23" s="226"/>
      <c r="AP23" s="226"/>
      <c r="AQ23" s="226"/>
      <c r="AR23" s="226"/>
      <c r="AS23" s="263"/>
      <c r="AT23" s="12"/>
      <c r="AU23" s="84"/>
      <c r="AV23" s="225">
        <f>IFERROR(INDEX('Posts Data'!$BZ$12:$BZ$1210, MATCH($CD23, 'Posts Data'!$CH$12:$CH$1210, 0)), "")</f>
        <v>3</v>
      </c>
      <c r="AW23" s="226"/>
      <c r="AX23" s="226"/>
      <c r="AY23" s="226"/>
      <c r="AZ23" s="226"/>
      <c r="BA23" s="226">
        <f>IFERROR(INDEX('Posts Data'!$CA$12:$CA$1210, MATCH($CD23, 'Posts Data'!$CH$12:$CH$1210, 0)), "")</f>
        <v>4</v>
      </c>
      <c r="BB23" s="226"/>
      <c r="BC23" s="226"/>
      <c r="BD23" s="226"/>
      <c r="BE23" s="226"/>
      <c r="BF23" s="226">
        <f>IFERROR(INDEX('Posts Data'!$CB$12:$CB$1210, MATCH($CD23, 'Posts Data'!$CH$12:$CH$1210, 0)), "")</f>
        <v>0</v>
      </c>
      <c r="BG23" s="226"/>
      <c r="BH23" s="226"/>
      <c r="BI23" s="226"/>
      <c r="BJ23" s="226"/>
      <c r="BK23" s="226">
        <f>IFERROR(INDEX('Posts Data'!$CC$12:$CC$1210, MATCH($CD23, 'Posts Data'!$CH$12:$CH$1210, 0)), "")</f>
        <v>0</v>
      </c>
      <c r="BL23" s="226"/>
      <c r="BM23" s="226"/>
      <c r="BN23" s="226"/>
      <c r="BO23" s="226"/>
      <c r="BP23" s="226">
        <f>IFERROR(INDEX('Posts Data'!$CD$12:$CD$1210, MATCH($CD23, 'Posts Data'!$CH$12:$CH$1210, 0)), "")</f>
        <v>3</v>
      </c>
      <c r="BQ23" s="226"/>
      <c r="BR23" s="226"/>
      <c r="BS23" s="226"/>
      <c r="BT23" s="263"/>
      <c r="BU23" s="84"/>
      <c r="BV23" s="235">
        <f>IFERROR(INDEX('Posts Data'!$CL$12:$CL$1210, MATCH($CD23, 'Posts Data'!$CH$12:$CH$1210, 0)), "")</f>
        <v>5.8823529411764705E-2</v>
      </c>
      <c r="BW23" s="236"/>
      <c r="BX23" s="236"/>
      <c r="BY23" s="236"/>
      <c r="BZ23" s="236"/>
      <c r="CA23" s="283"/>
      <c r="CB23" s="84"/>
      <c r="CD23" s="19">
        <f t="shared" si="1"/>
        <v>17</v>
      </c>
    </row>
    <row r="24" spans="1:82" x14ac:dyDescent="0.25">
      <c r="A24" s="12"/>
      <c r="B24" s="111">
        <f t="shared" si="0"/>
        <v>18</v>
      </c>
      <c r="C24" s="112"/>
      <c r="D24" s="112"/>
      <c r="E24" s="113"/>
      <c r="F24" s="12"/>
      <c r="G24" s="272" t="str">
        <f>IFERROR(INDEX('Posts Data'!$BG$12:$BG$1210, MATCH($CD24, 'Posts Data'!$CH$12:$CH$1210, 0)), "")</f>
        <v>Some of our spreadsheets can predict your next entry, based on other d</v>
      </c>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4"/>
      <c r="AH24" s="12"/>
      <c r="AI24" s="269">
        <f>IFERROR(INDEX('Posts Data'!$BT$12:$BT$1210, MATCH($CD24, 'Posts Data'!$CH$12:$CH$1210, 0)), "")</f>
        <v>44732</v>
      </c>
      <c r="AJ24" s="270"/>
      <c r="AK24" s="270"/>
      <c r="AL24" s="271"/>
      <c r="AM24" s="12"/>
      <c r="AN24" s="225">
        <f>IFERROR(INDEX('Posts Data'!$CF$12:$CF$1210, MATCH($CD24, 'Posts Data'!$CH$12:$CH$1210, 0)), "")</f>
        <v>10</v>
      </c>
      <c r="AO24" s="226"/>
      <c r="AP24" s="226"/>
      <c r="AQ24" s="226"/>
      <c r="AR24" s="226"/>
      <c r="AS24" s="263"/>
      <c r="AT24" s="12"/>
      <c r="AU24" s="84"/>
      <c r="AV24" s="225">
        <f>IFERROR(INDEX('Posts Data'!$BZ$12:$BZ$1210, MATCH($CD24, 'Posts Data'!$CH$12:$CH$1210, 0)), "")</f>
        <v>3</v>
      </c>
      <c r="AW24" s="226"/>
      <c r="AX24" s="226"/>
      <c r="AY24" s="226"/>
      <c r="AZ24" s="226"/>
      <c r="BA24" s="226">
        <f>IFERROR(INDEX('Posts Data'!$CA$12:$CA$1210, MATCH($CD24, 'Posts Data'!$CH$12:$CH$1210, 0)), "")</f>
        <v>4</v>
      </c>
      <c r="BB24" s="226"/>
      <c r="BC24" s="226"/>
      <c r="BD24" s="226"/>
      <c r="BE24" s="226"/>
      <c r="BF24" s="226">
        <f>IFERROR(INDEX('Posts Data'!$CB$12:$CB$1210, MATCH($CD24, 'Posts Data'!$CH$12:$CH$1210, 0)), "")</f>
        <v>0</v>
      </c>
      <c r="BG24" s="226"/>
      <c r="BH24" s="226"/>
      <c r="BI24" s="226"/>
      <c r="BJ24" s="226"/>
      <c r="BK24" s="226">
        <f>IFERROR(INDEX('Posts Data'!$CC$12:$CC$1210, MATCH($CD24, 'Posts Data'!$CH$12:$CH$1210, 0)), "")</f>
        <v>0</v>
      </c>
      <c r="BL24" s="226"/>
      <c r="BM24" s="226"/>
      <c r="BN24" s="226"/>
      <c r="BO24" s="226"/>
      <c r="BP24" s="226">
        <f>IFERROR(INDEX('Posts Data'!$CD$12:$CD$1210, MATCH($CD24, 'Posts Data'!$CH$12:$CH$1210, 0)), "")</f>
        <v>3</v>
      </c>
      <c r="BQ24" s="226"/>
      <c r="BR24" s="226"/>
      <c r="BS24" s="226"/>
      <c r="BT24" s="263"/>
      <c r="BU24" s="84"/>
      <c r="BV24" s="235">
        <f>IFERROR(INDEX('Posts Data'!$CL$12:$CL$1210, MATCH($CD24, 'Posts Data'!$CH$12:$CH$1210, 0)), "")</f>
        <v>5.2631578947368418E-2</v>
      </c>
      <c r="BW24" s="236"/>
      <c r="BX24" s="236"/>
      <c r="BY24" s="236"/>
      <c r="BZ24" s="236"/>
      <c r="CA24" s="283"/>
      <c r="CB24" s="84"/>
      <c r="CD24" s="19">
        <f t="shared" si="1"/>
        <v>18</v>
      </c>
    </row>
    <row r="25" spans="1:82" x14ac:dyDescent="0.25">
      <c r="A25" s="12"/>
      <c r="B25" s="111">
        <f t="shared" si="0"/>
        <v>19</v>
      </c>
      <c r="C25" s="112"/>
      <c r="D25" s="112"/>
      <c r="E25" s="113"/>
      <c r="F25" s="12"/>
      <c r="G25" s="272" t="str">
        <f>IFERROR(INDEX('Posts Data'!$BG$12:$BG$1210, MATCH($CD25, 'Posts Data'!$CH$12:$CH$1210, 0)), "")</f>
        <v>Are your spreadsheets fun to use, or do you dread opening them? - Visi</v>
      </c>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c r="AH25" s="12"/>
      <c r="AI25" s="269">
        <f>IFERROR(INDEX('Posts Data'!$BT$12:$BT$1210, MATCH($CD25, 'Posts Data'!$CH$12:$CH$1210, 0)), "")</f>
        <v>44641</v>
      </c>
      <c r="AJ25" s="270"/>
      <c r="AK25" s="270"/>
      <c r="AL25" s="271"/>
      <c r="AM25" s="12"/>
      <c r="AN25" s="225">
        <f>IFERROR(INDEX('Posts Data'!$CF$12:$CF$1210, MATCH($CD25, 'Posts Data'!$CH$12:$CH$1210, 0)), "")</f>
        <v>10</v>
      </c>
      <c r="AO25" s="226"/>
      <c r="AP25" s="226"/>
      <c r="AQ25" s="226"/>
      <c r="AR25" s="226"/>
      <c r="AS25" s="263"/>
      <c r="AT25" s="12"/>
      <c r="AU25" s="84"/>
      <c r="AV25" s="225">
        <f>IFERROR(INDEX('Posts Data'!$BZ$12:$BZ$1210, MATCH($CD25, 'Posts Data'!$CH$12:$CH$1210, 0)), "")</f>
        <v>3</v>
      </c>
      <c r="AW25" s="226"/>
      <c r="AX25" s="226"/>
      <c r="AY25" s="226"/>
      <c r="AZ25" s="226"/>
      <c r="BA25" s="226">
        <f>IFERROR(INDEX('Posts Data'!$CA$12:$CA$1210, MATCH($CD25, 'Posts Data'!$CH$12:$CH$1210, 0)), "")</f>
        <v>4</v>
      </c>
      <c r="BB25" s="226"/>
      <c r="BC25" s="226"/>
      <c r="BD25" s="226"/>
      <c r="BE25" s="226"/>
      <c r="BF25" s="226">
        <f>IFERROR(INDEX('Posts Data'!$CB$12:$CB$1210, MATCH($CD25, 'Posts Data'!$CH$12:$CH$1210, 0)), "")</f>
        <v>0</v>
      </c>
      <c r="BG25" s="226"/>
      <c r="BH25" s="226"/>
      <c r="BI25" s="226"/>
      <c r="BJ25" s="226"/>
      <c r="BK25" s="226">
        <f>IFERROR(INDEX('Posts Data'!$CC$12:$CC$1210, MATCH($CD25, 'Posts Data'!$CH$12:$CH$1210, 0)), "")</f>
        <v>0</v>
      </c>
      <c r="BL25" s="226"/>
      <c r="BM25" s="226"/>
      <c r="BN25" s="226"/>
      <c r="BO25" s="226"/>
      <c r="BP25" s="226">
        <f>IFERROR(INDEX('Posts Data'!$CD$12:$CD$1210, MATCH($CD25, 'Posts Data'!$CH$12:$CH$1210, 0)), "")</f>
        <v>3</v>
      </c>
      <c r="BQ25" s="226"/>
      <c r="BR25" s="226"/>
      <c r="BS25" s="226"/>
      <c r="BT25" s="263"/>
      <c r="BU25" s="84"/>
      <c r="BV25" s="235">
        <f>IFERROR(INDEX('Posts Data'!$CL$12:$CL$1210, MATCH($CD25, 'Posts Data'!$CH$12:$CH$1210, 0)), "")</f>
        <v>6.0606060606060608E-2</v>
      </c>
      <c r="BW25" s="236"/>
      <c r="BX25" s="236"/>
      <c r="BY25" s="236"/>
      <c r="BZ25" s="236"/>
      <c r="CA25" s="283"/>
      <c r="CB25" s="84"/>
      <c r="CD25" s="19">
        <f t="shared" si="1"/>
        <v>19</v>
      </c>
    </row>
    <row r="26" spans="1:82" x14ac:dyDescent="0.25">
      <c r="A26" s="12"/>
      <c r="B26" s="111">
        <f t="shared" si="0"/>
        <v>20</v>
      </c>
      <c r="C26" s="112"/>
      <c r="D26" s="112"/>
      <c r="E26" s="113"/>
      <c r="F26" s="12"/>
      <c r="G26" s="272" t="str">
        <f>IFERROR(INDEX('Posts Data'!$BG$12:$BG$1210, MATCH($CD26, 'Posts Data'!$CH$12:$CH$1210, 0)), "")</f>
        <v xml:space="preserve">Spreadsheets can be fun to use, and we often add exciting elements. - </v>
      </c>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4"/>
      <c r="AH26" s="12"/>
      <c r="AI26" s="269">
        <f>IFERROR(INDEX('Posts Data'!$BT$12:$BT$1210, MATCH($CD26, 'Posts Data'!$CH$12:$CH$1210, 0)), "")</f>
        <v>44767</v>
      </c>
      <c r="AJ26" s="270"/>
      <c r="AK26" s="270"/>
      <c r="AL26" s="271"/>
      <c r="AM26" s="12"/>
      <c r="AN26" s="225">
        <f>IFERROR(INDEX('Posts Data'!$CF$12:$CF$1210, MATCH($CD26, 'Posts Data'!$CH$12:$CH$1210, 0)), "")</f>
        <v>9</v>
      </c>
      <c r="AO26" s="226"/>
      <c r="AP26" s="226"/>
      <c r="AQ26" s="226"/>
      <c r="AR26" s="226"/>
      <c r="AS26" s="263"/>
      <c r="AT26" s="12"/>
      <c r="AU26" s="84"/>
      <c r="AV26" s="225">
        <f>IFERROR(INDEX('Posts Data'!$BZ$12:$BZ$1210, MATCH($CD26, 'Posts Data'!$CH$12:$CH$1210, 0)), "")</f>
        <v>5</v>
      </c>
      <c r="AW26" s="226"/>
      <c r="AX26" s="226"/>
      <c r="AY26" s="226"/>
      <c r="AZ26" s="226"/>
      <c r="BA26" s="226">
        <f>IFERROR(INDEX('Posts Data'!$CA$12:$CA$1210, MATCH($CD26, 'Posts Data'!$CH$12:$CH$1210, 0)), "")</f>
        <v>0</v>
      </c>
      <c r="BB26" s="226"/>
      <c r="BC26" s="226"/>
      <c r="BD26" s="226"/>
      <c r="BE26" s="226"/>
      <c r="BF26" s="226">
        <f>IFERROR(INDEX('Posts Data'!$CB$12:$CB$1210, MATCH($CD26, 'Posts Data'!$CH$12:$CH$1210, 0)), "")</f>
        <v>1</v>
      </c>
      <c r="BG26" s="226"/>
      <c r="BH26" s="226"/>
      <c r="BI26" s="226"/>
      <c r="BJ26" s="226"/>
      <c r="BK26" s="226">
        <f>IFERROR(INDEX('Posts Data'!$CC$12:$CC$1210, MATCH($CD26, 'Posts Data'!$CH$12:$CH$1210, 0)), "")</f>
        <v>0</v>
      </c>
      <c r="BL26" s="226"/>
      <c r="BM26" s="226"/>
      <c r="BN26" s="226"/>
      <c r="BO26" s="226"/>
      <c r="BP26" s="226">
        <f>IFERROR(INDEX('Posts Data'!$CD$12:$CD$1210, MATCH($CD26, 'Posts Data'!$CH$12:$CH$1210, 0)), "")</f>
        <v>3</v>
      </c>
      <c r="BQ26" s="226"/>
      <c r="BR26" s="226"/>
      <c r="BS26" s="226"/>
      <c r="BT26" s="263"/>
      <c r="BU26" s="84"/>
      <c r="BV26" s="235">
        <f>IFERROR(INDEX('Posts Data'!$CL$12:$CL$1210, MATCH($CD26, 'Posts Data'!$CH$12:$CH$1210, 0)), "")</f>
        <v>3.4482758620689655E-2</v>
      </c>
      <c r="BW26" s="236"/>
      <c r="BX26" s="236"/>
      <c r="BY26" s="236"/>
      <c r="BZ26" s="236"/>
      <c r="CA26" s="283"/>
      <c r="CB26" s="84"/>
      <c r="CD26" s="19">
        <f t="shared" si="1"/>
        <v>20</v>
      </c>
    </row>
    <row r="27" spans="1:82" x14ac:dyDescent="0.25">
      <c r="A27" s="12"/>
      <c r="B27" s="111">
        <f t="shared" si="0"/>
        <v>21</v>
      </c>
      <c r="C27" s="112"/>
      <c r="D27" s="112"/>
      <c r="E27" s="113"/>
      <c r="F27" s="12"/>
      <c r="G27" s="272" t="str">
        <f>IFERROR(INDEX('Posts Data'!$BG$12:$BG$1210, MATCH($CD27, 'Posts Data'!$CH$12:$CH$1210, 0)), "")</f>
        <v>Are your spreadsheets easy to use, nicely laid out, and as automated a</v>
      </c>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4"/>
      <c r="AH27" s="12"/>
      <c r="AI27" s="269">
        <f>IFERROR(INDEX('Posts Data'!$BT$12:$BT$1210, MATCH($CD27, 'Posts Data'!$CH$12:$CH$1210, 0)), "")</f>
        <v>44662</v>
      </c>
      <c r="AJ27" s="270"/>
      <c r="AK27" s="270"/>
      <c r="AL27" s="271"/>
      <c r="AM27" s="12"/>
      <c r="AN27" s="225">
        <f>IFERROR(INDEX('Posts Data'!$CF$12:$CF$1210, MATCH($CD27, 'Posts Data'!$CH$12:$CH$1210, 0)), "")</f>
        <v>9</v>
      </c>
      <c r="AO27" s="226"/>
      <c r="AP27" s="226"/>
      <c r="AQ27" s="226"/>
      <c r="AR27" s="226"/>
      <c r="AS27" s="263"/>
      <c r="AT27" s="12"/>
      <c r="AU27" s="84"/>
      <c r="AV27" s="225">
        <f>IFERROR(INDEX('Posts Data'!$BZ$12:$BZ$1210, MATCH($CD27, 'Posts Data'!$CH$12:$CH$1210, 0)), "")</f>
        <v>2</v>
      </c>
      <c r="AW27" s="226"/>
      <c r="AX27" s="226"/>
      <c r="AY27" s="226"/>
      <c r="AZ27" s="226"/>
      <c r="BA27" s="226">
        <f>IFERROR(INDEX('Posts Data'!$CA$12:$CA$1210, MATCH($CD27, 'Posts Data'!$CH$12:$CH$1210, 0)), "")</f>
        <v>4</v>
      </c>
      <c r="BB27" s="226"/>
      <c r="BC27" s="226"/>
      <c r="BD27" s="226"/>
      <c r="BE27" s="226"/>
      <c r="BF27" s="226">
        <f>IFERROR(INDEX('Posts Data'!$CB$12:$CB$1210, MATCH($CD27, 'Posts Data'!$CH$12:$CH$1210, 0)), "")</f>
        <v>0</v>
      </c>
      <c r="BG27" s="226"/>
      <c r="BH27" s="226"/>
      <c r="BI27" s="226"/>
      <c r="BJ27" s="226"/>
      <c r="BK27" s="226">
        <f>IFERROR(INDEX('Posts Data'!$CC$12:$CC$1210, MATCH($CD27, 'Posts Data'!$CH$12:$CH$1210, 0)), "")</f>
        <v>0</v>
      </c>
      <c r="BL27" s="226"/>
      <c r="BM27" s="226"/>
      <c r="BN27" s="226"/>
      <c r="BO27" s="226"/>
      <c r="BP27" s="226">
        <f>IFERROR(INDEX('Posts Data'!$CD$12:$CD$1210, MATCH($CD27, 'Posts Data'!$CH$12:$CH$1210, 0)), "")</f>
        <v>3</v>
      </c>
      <c r="BQ27" s="226"/>
      <c r="BR27" s="226"/>
      <c r="BS27" s="226"/>
      <c r="BT27" s="263"/>
      <c r="BU27" s="84"/>
      <c r="BV27" s="235">
        <f>IFERROR(INDEX('Posts Data'!$CL$12:$CL$1210, MATCH($CD27, 'Posts Data'!$CH$12:$CH$1210, 0)), "")</f>
        <v>7.407407407407407E-2</v>
      </c>
      <c r="BW27" s="236"/>
      <c r="BX27" s="236"/>
      <c r="BY27" s="236"/>
      <c r="BZ27" s="236"/>
      <c r="CA27" s="283"/>
      <c r="CB27" s="84"/>
      <c r="CD27" s="19">
        <f t="shared" si="1"/>
        <v>21</v>
      </c>
    </row>
    <row r="28" spans="1:82" x14ac:dyDescent="0.25">
      <c r="A28" s="12"/>
      <c r="B28" s="111">
        <f t="shared" si="0"/>
        <v>22</v>
      </c>
      <c r="C28" s="112"/>
      <c r="D28" s="112"/>
      <c r="E28" s="113"/>
      <c r="F28" s="12"/>
      <c r="G28" s="272" t="str">
        <f>IFERROR(INDEX('Posts Data'!$BG$12:$BG$1210, MATCH($CD28, 'Posts Data'!$CH$12:$CH$1210, 0)), "")</f>
        <v>Do your spreadsheets alert you when data is due? - Visit our website t</v>
      </c>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4"/>
      <c r="AH28" s="12"/>
      <c r="AI28" s="269">
        <f>IFERROR(INDEX('Posts Data'!$BT$12:$BT$1210, MATCH($CD28, 'Posts Data'!$CH$12:$CH$1210, 0)), "")</f>
        <v>44655</v>
      </c>
      <c r="AJ28" s="270"/>
      <c r="AK28" s="270"/>
      <c r="AL28" s="271"/>
      <c r="AM28" s="12"/>
      <c r="AN28" s="225">
        <f>IFERROR(INDEX('Posts Data'!$CF$12:$CF$1210, MATCH($CD28, 'Posts Data'!$CH$12:$CH$1210, 0)), "")</f>
        <v>8</v>
      </c>
      <c r="AO28" s="226"/>
      <c r="AP28" s="226"/>
      <c r="AQ28" s="226"/>
      <c r="AR28" s="226"/>
      <c r="AS28" s="263"/>
      <c r="AT28" s="12"/>
      <c r="AU28" s="84"/>
      <c r="AV28" s="225">
        <f>IFERROR(INDEX('Posts Data'!$BZ$12:$BZ$1210, MATCH($CD28, 'Posts Data'!$CH$12:$CH$1210, 0)), "")</f>
        <v>1</v>
      </c>
      <c r="AW28" s="226"/>
      <c r="AX28" s="226"/>
      <c r="AY28" s="226"/>
      <c r="AZ28" s="226"/>
      <c r="BA28" s="226">
        <f>IFERROR(INDEX('Posts Data'!$CA$12:$CA$1210, MATCH($CD28, 'Posts Data'!$CH$12:$CH$1210, 0)), "")</f>
        <v>4</v>
      </c>
      <c r="BB28" s="226"/>
      <c r="BC28" s="226"/>
      <c r="BD28" s="226"/>
      <c r="BE28" s="226"/>
      <c r="BF28" s="226">
        <f>IFERROR(INDEX('Posts Data'!$CB$12:$CB$1210, MATCH($CD28, 'Posts Data'!$CH$12:$CH$1210, 0)), "")</f>
        <v>0</v>
      </c>
      <c r="BG28" s="226"/>
      <c r="BH28" s="226"/>
      <c r="BI28" s="226"/>
      <c r="BJ28" s="226"/>
      <c r="BK28" s="226">
        <f>IFERROR(INDEX('Posts Data'!$CC$12:$CC$1210, MATCH($CD28, 'Posts Data'!$CH$12:$CH$1210, 0)), "")</f>
        <v>0</v>
      </c>
      <c r="BL28" s="226"/>
      <c r="BM28" s="226"/>
      <c r="BN28" s="226"/>
      <c r="BO28" s="226"/>
      <c r="BP28" s="226">
        <f>IFERROR(INDEX('Posts Data'!$CD$12:$CD$1210, MATCH($CD28, 'Posts Data'!$CH$12:$CH$1210, 0)), "")</f>
        <v>3</v>
      </c>
      <c r="BQ28" s="226"/>
      <c r="BR28" s="226"/>
      <c r="BS28" s="226"/>
      <c r="BT28" s="263"/>
      <c r="BU28" s="84"/>
      <c r="BV28" s="235">
        <f>IFERROR(INDEX('Posts Data'!$CL$12:$CL$1210, MATCH($CD28, 'Posts Data'!$CH$12:$CH$1210, 0)), "")</f>
        <v>0.14285714285714285</v>
      </c>
      <c r="BW28" s="236"/>
      <c r="BX28" s="236"/>
      <c r="BY28" s="236"/>
      <c r="BZ28" s="236"/>
      <c r="CA28" s="283"/>
      <c r="CB28" s="84"/>
      <c r="CD28" s="19">
        <f t="shared" si="1"/>
        <v>22</v>
      </c>
    </row>
    <row r="29" spans="1:82" x14ac:dyDescent="0.25">
      <c r="A29" s="12"/>
      <c r="B29" s="111">
        <f t="shared" si="0"/>
        <v>23</v>
      </c>
      <c r="C29" s="112"/>
      <c r="D29" s="112"/>
      <c r="E29" s="113"/>
      <c r="F29" s="12"/>
      <c r="G29" s="272" t="str">
        <f>IFERROR(INDEX('Posts Data'!$BG$12:$BG$1210, MATCH($CD29, 'Posts Data'!$CH$12:$CH$1210, 0)), "")</f>
        <v>Love your fun spreadsheets! - Visit our website to find out more - htt</v>
      </c>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4"/>
      <c r="AH29" s="12"/>
      <c r="AI29" s="269">
        <f>IFERROR(INDEX('Posts Data'!$BT$12:$BT$1210, MATCH($CD29, 'Posts Data'!$CH$12:$CH$1210, 0)), "")</f>
        <v>44886</v>
      </c>
      <c r="AJ29" s="270"/>
      <c r="AK29" s="270"/>
      <c r="AL29" s="271"/>
      <c r="AM29" s="12"/>
      <c r="AN29" s="225">
        <f>IFERROR(INDEX('Posts Data'!$CF$12:$CF$1210, MATCH($CD29, 'Posts Data'!$CH$12:$CH$1210, 0)), "")</f>
        <v>7</v>
      </c>
      <c r="AO29" s="226"/>
      <c r="AP29" s="226"/>
      <c r="AQ29" s="226"/>
      <c r="AR29" s="226"/>
      <c r="AS29" s="263"/>
      <c r="AT29" s="12"/>
      <c r="AU29" s="84"/>
      <c r="AV29" s="225">
        <f>IFERROR(INDEX('Posts Data'!$BZ$12:$BZ$1210, MATCH($CD29, 'Posts Data'!$CH$12:$CH$1210, 0)), "")</f>
        <v>3</v>
      </c>
      <c r="AW29" s="226"/>
      <c r="AX29" s="226"/>
      <c r="AY29" s="226"/>
      <c r="AZ29" s="226"/>
      <c r="BA29" s="226">
        <f>IFERROR(INDEX('Posts Data'!$CA$12:$CA$1210, MATCH($CD29, 'Posts Data'!$CH$12:$CH$1210, 0)), "")</f>
        <v>4</v>
      </c>
      <c r="BB29" s="226"/>
      <c r="BC29" s="226"/>
      <c r="BD29" s="226"/>
      <c r="BE29" s="226"/>
      <c r="BF29" s="226">
        <f>IFERROR(INDEX('Posts Data'!$CB$12:$CB$1210, MATCH($CD29, 'Posts Data'!$CH$12:$CH$1210, 0)), "")</f>
        <v>0</v>
      </c>
      <c r="BG29" s="226"/>
      <c r="BH29" s="226"/>
      <c r="BI29" s="226"/>
      <c r="BJ29" s="226"/>
      <c r="BK29" s="226">
        <f>IFERROR(INDEX('Posts Data'!$CC$12:$CC$1210, MATCH($CD29, 'Posts Data'!$CH$12:$CH$1210, 0)), "")</f>
        <v>0</v>
      </c>
      <c r="BL29" s="226"/>
      <c r="BM29" s="226"/>
      <c r="BN29" s="226"/>
      <c r="BO29" s="226"/>
      <c r="BP29" s="226">
        <f>IFERROR(INDEX('Posts Data'!$CD$12:$CD$1210, MATCH($CD29, 'Posts Data'!$CH$12:$CH$1210, 0)), "")</f>
        <v>0</v>
      </c>
      <c r="BQ29" s="226"/>
      <c r="BR29" s="226"/>
      <c r="BS29" s="226"/>
      <c r="BT29" s="263"/>
      <c r="BU29" s="84"/>
      <c r="BV29" s="235">
        <f>IFERROR(INDEX('Posts Data'!$CL$12:$CL$1210, MATCH($CD29, 'Posts Data'!$CH$12:$CH$1210, 0)), "")</f>
        <v>2.7777777777777776E-2</v>
      </c>
      <c r="BW29" s="236"/>
      <c r="BX29" s="236"/>
      <c r="BY29" s="236"/>
      <c r="BZ29" s="236"/>
      <c r="CA29" s="283"/>
      <c r="CB29" s="84"/>
      <c r="CD29" s="19">
        <f t="shared" si="1"/>
        <v>23</v>
      </c>
    </row>
    <row r="30" spans="1:82" x14ac:dyDescent="0.25">
      <c r="A30" s="12"/>
      <c r="B30" s="111">
        <f t="shared" si="0"/>
        <v>24</v>
      </c>
      <c r="C30" s="112"/>
      <c r="D30" s="112"/>
      <c r="E30" s="113"/>
      <c r="F30" s="12"/>
      <c r="G30" s="272" t="str">
        <f>IFERROR(INDEX('Posts Data'!$BG$12:$BG$1210, MATCH($CD30, 'Posts Data'!$CH$12:$CH$1210, 0)), "")</f>
        <v>Love your alerts and warnings so that you know you haven't forgotten d</v>
      </c>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4"/>
      <c r="AH30" s="12"/>
      <c r="AI30" s="269">
        <f>IFERROR(INDEX('Posts Data'!$BT$12:$BT$1210, MATCH($CD30, 'Posts Data'!$CH$12:$CH$1210, 0)), "")</f>
        <v>44837</v>
      </c>
      <c r="AJ30" s="270"/>
      <c r="AK30" s="270"/>
      <c r="AL30" s="271"/>
      <c r="AM30" s="12"/>
      <c r="AN30" s="225">
        <f>IFERROR(INDEX('Posts Data'!$CF$12:$CF$1210, MATCH($CD30, 'Posts Data'!$CH$12:$CH$1210, 0)), "")</f>
        <v>7</v>
      </c>
      <c r="AO30" s="226"/>
      <c r="AP30" s="226"/>
      <c r="AQ30" s="226"/>
      <c r="AR30" s="226"/>
      <c r="AS30" s="263"/>
      <c r="AT30" s="12"/>
      <c r="AU30" s="84"/>
      <c r="AV30" s="225">
        <f>IFERROR(INDEX('Posts Data'!$BZ$12:$BZ$1210, MATCH($CD30, 'Posts Data'!$CH$12:$CH$1210, 0)), "")</f>
        <v>3</v>
      </c>
      <c r="AW30" s="226"/>
      <c r="AX30" s="226"/>
      <c r="AY30" s="226"/>
      <c r="AZ30" s="226"/>
      <c r="BA30" s="226">
        <f>IFERROR(INDEX('Posts Data'!$CA$12:$CA$1210, MATCH($CD30, 'Posts Data'!$CH$12:$CH$1210, 0)), "")</f>
        <v>4</v>
      </c>
      <c r="BB30" s="226"/>
      <c r="BC30" s="226"/>
      <c r="BD30" s="226"/>
      <c r="BE30" s="226"/>
      <c r="BF30" s="226">
        <f>IFERROR(INDEX('Posts Data'!$CB$12:$CB$1210, MATCH($CD30, 'Posts Data'!$CH$12:$CH$1210, 0)), "")</f>
        <v>0</v>
      </c>
      <c r="BG30" s="226"/>
      <c r="BH30" s="226"/>
      <c r="BI30" s="226"/>
      <c r="BJ30" s="226"/>
      <c r="BK30" s="226">
        <f>IFERROR(INDEX('Posts Data'!$CC$12:$CC$1210, MATCH($CD30, 'Posts Data'!$CH$12:$CH$1210, 0)), "")</f>
        <v>0</v>
      </c>
      <c r="BL30" s="226"/>
      <c r="BM30" s="226"/>
      <c r="BN30" s="226"/>
      <c r="BO30" s="226"/>
      <c r="BP30" s="226">
        <f>IFERROR(INDEX('Posts Data'!$CD$12:$CD$1210, MATCH($CD30, 'Posts Data'!$CH$12:$CH$1210, 0)), "")</f>
        <v>0</v>
      </c>
      <c r="BQ30" s="226"/>
      <c r="BR30" s="226"/>
      <c r="BS30" s="226"/>
      <c r="BT30" s="263"/>
      <c r="BU30" s="84"/>
      <c r="BV30" s="235">
        <f>IFERROR(INDEX('Posts Data'!$CL$12:$CL$1210, MATCH($CD30, 'Posts Data'!$CH$12:$CH$1210, 0)), "")</f>
        <v>3.2258064516129031E-2</v>
      </c>
      <c r="BW30" s="236"/>
      <c r="BX30" s="236"/>
      <c r="BY30" s="236"/>
      <c r="BZ30" s="236"/>
      <c r="CA30" s="283"/>
      <c r="CB30" s="84"/>
      <c r="CD30" s="19">
        <f t="shared" si="1"/>
        <v>24</v>
      </c>
    </row>
    <row r="31" spans="1:82" x14ac:dyDescent="0.25">
      <c r="A31" s="12"/>
      <c r="B31" s="114">
        <f t="shared" si="0"/>
        <v>25</v>
      </c>
      <c r="C31" s="115"/>
      <c r="D31" s="115"/>
      <c r="E31" s="116"/>
      <c r="F31" s="12"/>
      <c r="G31" s="275" t="str">
        <f>IFERROR(INDEX('Posts Data'!$BG$12:$BG$1210, MATCH($CD31, 'Posts Data'!$CH$12:$CH$1210, 0)), "")</f>
        <v>Spreadsheets that are easy to use, nicely laid out, and as automated a</v>
      </c>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7"/>
      <c r="AH31" s="12"/>
      <c r="AI31" s="284">
        <f>IFERROR(INDEX('Posts Data'!$BT$12:$BT$1210, MATCH($CD31, 'Posts Data'!$CH$12:$CH$1210, 0)), "")</f>
        <v>44788</v>
      </c>
      <c r="AJ31" s="285"/>
      <c r="AK31" s="285"/>
      <c r="AL31" s="286"/>
      <c r="AM31" s="12"/>
      <c r="AN31" s="227">
        <f>IFERROR(INDEX('Posts Data'!$CF$12:$CF$1210, MATCH($CD31, 'Posts Data'!$CH$12:$CH$1210, 0)), "")</f>
        <v>7</v>
      </c>
      <c r="AO31" s="228"/>
      <c r="AP31" s="228"/>
      <c r="AQ31" s="228"/>
      <c r="AR31" s="228"/>
      <c r="AS31" s="282"/>
      <c r="AT31" s="12"/>
      <c r="AU31" s="84"/>
      <c r="AV31" s="227">
        <f>IFERROR(INDEX('Posts Data'!$BZ$12:$BZ$1210, MATCH($CD31, 'Posts Data'!$CH$12:$CH$1210, 0)), "")</f>
        <v>3</v>
      </c>
      <c r="AW31" s="228"/>
      <c r="AX31" s="228"/>
      <c r="AY31" s="228"/>
      <c r="AZ31" s="228"/>
      <c r="BA31" s="228">
        <f>IFERROR(INDEX('Posts Data'!$CA$12:$CA$1210, MATCH($CD31, 'Posts Data'!$CH$12:$CH$1210, 0)), "")</f>
        <v>0</v>
      </c>
      <c r="BB31" s="228"/>
      <c r="BC31" s="228"/>
      <c r="BD31" s="228"/>
      <c r="BE31" s="228"/>
      <c r="BF31" s="228">
        <f>IFERROR(INDEX('Posts Data'!$CB$12:$CB$1210, MATCH($CD31, 'Posts Data'!$CH$12:$CH$1210, 0)), "")</f>
        <v>1</v>
      </c>
      <c r="BG31" s="228"/>
      <c r="BH31" s="228"/>
      <c r="BI31" s="228"/>
      <c r="BJ31" s="228"/>
      <c r="BK31" s="228">
        <f>IFERROR(INDEX('Posts Data'!$CC$12:$CC$1210, MATCH($CD31, 'Posts Data'!$CH$12:$CH$1210, 0)), "")</f>
        <v>0</v>
      </c>
      <c r="BL31" s="228"/>
      <c r="BM31" s="228"/>
      <c r="BN31" s="228"/>
      <c r="BO31" s="228"/>
      <c r="BP31" s="228">
        <f>IFERROR(INDEX('Posts Data'!$CD$12:$CD$1210, MATCH($CD31, 'Posts Data'!$CH$12:$CH$1210, 0)), "")</f>
        <v>3</v>
      </c>
      <c r="BQ31" s="228"/>
      <c r="BR31" s="228"/>
      <c r="BS31" s="228"/>
      <c r="BT31" s="282"/>
      <c r="BU31" s="84"/>
      <c r="BV31" s="237">
        <f>IFERROR(INDEX('Posts Data'!$CL$12:$CL$1210, MATCH($CD31, 'Posts Data'!$CH$12:$CH$1210, 0)), "")</f>
        <v>6.0606060606060608E-2</v>
      </c>
      <c r="BW31" s="238"/>
      <c r="BX31" s="238"/>
      <c r="BY31" s="238"/>
      <c r="BZ31" s="238"/>
      <c r="CA31" s="287"/>
      <c r="CB31" s="84"/>
      <c r="CD31" s="20">
        <f t="shared" si="1"/>
        <v>25</v>
      </c>
    </row>
    <row r="32" spans="1:8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row>
    <row r="33" spans="1:80"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row>
  </sheetData>
  <sheetProtection algorithmName="SHA-512" hashValue="VlrwtargxDF1XGpLppALkdYOqgJqcu7i916eVS0yGGvx1JC2J5Fzz7SPlXsoCbDC1maP7gT89DCwAu72W8kHSA==" saltValue="ApTqelAPzvK7N8N3AGNFVQ==" spinCount="100000" sheet="1" objects="1" scenarios="1"/>
  <mergeCells count="268">
    <mergeCell ref="BV24:CA24"/>
    <mergeCell ref="BV25:CA25"/>
    <mergeCell ref="BV26:CA26"/>
    <mergeCell ref="BV27:CA27"/>
    <mergeCell ref="BV28:CA28"/>
    <mergeCell ref="BV29:CA29"/>
    <mergeCell ref="BV30:CA30"/>
    <mergeCell ref="BV31:CA31"/>
    <mergeCell ref="BV2:CA4"/>
    <mergeCell ref="BV15:CA15"/>
    <mergeCell ref="BV16:CA16"/>
    <mergeCell ref="BV17:CA17"/>
    <mergeCell ref="BV18:CA18"/>
    <mergeCell ref="BV19:CA19"/>
    <mergeCell ref="BV20:CA20"/>
    <mergeCell ref="BV21:CA21"/>
    <mergeCell ref="BV22:CA22"/>
    <mergeCell ref="BV23:CA23"/>
    <mergeCell ref="BV6:CA6"/>
    <mergeCell ref="BV7:CA7"/>
    <mergeCell ref="BV8:CA8"/>
    <mergeCell ref="BV9:CA9"/>
    <mergeCell ref="BV10:CA10"/>
    <mergeCell ref="BV11:CA11"/>
    <mergeCell ref="BV12:CA12"/>
    <mergeCell ref="BV13:CA13"/>
    <mergeCell ref="BV14:CA14"/>
    <mergeCell ref="AI27:AL27"/>
    <mergeCell ref="AI28:AL28"/>
    <mergeCell ref="AI29:AL29"/>
    <mergeCell ref="AI30:AL30"/>
    <mergeCell ref="AI31:AL31"/>
    <mergeCell ref="AI21:AL21"/>
    <mergeCell ref="AI22:AL22"/>
    <mergeCell ref="AI23:AL23"/>
    <mergeCell ref="AI24:AL24"/>
    <mergeCell ref="AI25:AL25"/>
    <mergeCell ref="AI26:AL26"/>
    <mergeCell ref="AV31:AZ31"/>
    <mergeCell ref="BA31:BE31"/>
    <mergeCell ref="BF31:BJ31"/>
    <mergeCell ref="BA25:BE25"/>
    <mergeCell ref="BF25:BJ25"/>
    <mergeCell ref="AV21:AZ21"/>
    <mergeCell ref="BA21:BE21"/>
    <mergeCell ref="BF21:BJ21"/>
    <mergeCell ref="BK31:BO31"/>
    <mergeCell ref="BP31:BT31"/>
    <mergeCell ref="AV9:AZ9"/>
    <mergeCell ref="BA9:BE9"/>
    <mergeCell ref="BF9:BJ9"/>
    <mergeCell ref="AN20:AS20"/>
    <mergeCell ref="AI15:AL15"/>
    <mergeCell ref="AI16:AL16"/>
    <mergeCell ref="AI17:AL17"/>
    <mergeCell ref="AI18:AL18"/>
    <mergeCell ref="AI19:AL19"/>
    <mergeCell ref="AI20:AL20"/>
    <mergeCell ref="AI9:AL9"/>
    <mergeCell ref="AI10:AL10"/>
    <mergeCell ref="AI11:AL11"/>
    <mergeCell ref="AI12:AL12"/>
    <mergeCell ref="AI13:AL13"/>
    <mergeCell ref="AI14:AL14"/>
    <mergeCell ref="AV17:AZ17"/>
    <mergeCell ref="BA17:BE17"/>
    <mergeCell ref="BF17:BJ17"/>
    <mergeCell ref="AV27:AZ27"/>
    <mergeCell ref="BA27:BE27"/>
    <mergeCell ref="BF27:BJ27"/>
    <mergeCell ref="BK27:BO27"/>
    <mergeCell ref="BP27:BT27"/>
    <mergeCell ref="AV28:AZ28"/>
    <mergeCell ref="BA28:BE28"/>
    <mergeCell ref="BF28:BJ28"/>
    <mergeCell ref="BK28:BO28"/>
    <mergeCell ref="BP28:BT28"/>
    <mergeCell ref="AV29:AZ29"/>
    <mergeCell ref="BA29:BE29"/>
    <mergeCell ref="BF29:BJ29"/>
    <mergeCell ref="BK29:BO29"/>
    <mergeCell ref="BP29:BT29"/>
    <mergeCell ref="AV30:AZ30"/>
    <mergeCell ref="BA30:BE30"/>
    <mergeCell ref="BF30:BJ30"/>
    <mergeCell ref="BK30:BO30"/>
    <mergeCell ref="BP30:BT30"/>
    <mergeCell ref="AV26:AZ26"/>
    <mergeCell ref="BA26:BE26"/>
    <mergeCell ref="BF26:BJ26"/>
    <mergeCell ref="BK26:BO26"/>
    <mergeCell ref="BP26:BT26"/>
    <mergeCell ref="AV23:AZ23"/>
    <mergeCell ref="BA23:BE23"/>
    <mergeCell ref="BF23:BJ23"/>
    <mergeCell ref="BK23:BO23"/>
    <mergeCell ref="BP23:BT23"/>
    <mergeCell ref="AV24:AZ24"/>
    <mergeCell ref="BA24:BE24"/>
    <mergeCell ref="BF24:BJ24"/>
    <mergeCell ref="BK24:BO24"/>
    <mergeCell ref="BP24:BT24"/>
    <mergeCell ref="AV25:AZ25"/>
    <mergeCell ref="BK25:BO25"/>
    <mergeCell ref="BP25:BT25"/>
    <mergeCell ref="BK21:BO21"/>
    <mergeCell ref="BP21:BT21"/>
    <mergeCell ref="AV22:AZ22"/>
    <mergeCell ref="BA22:BE22"/>
    <mergeCell ref="BF22:BJ22"/>
    <mergeCell ref="BK22:BO22"/>
    <mergeCell ref="BP22:BT22"/>
    <mergeCell ref="AV19:AZ19"/>
    <mergeCell ref="BA19:BE19"/>
    <mergeCell ref="BF19:BJ19"/>
    <mergeCell ref="BK19:BO19"/>
    <mergeCell ref="BP19:BT19"/>
    <mergeCell ref="AV20:AZ20"/>
    <mergeCell ref="BA20:BE20"/>
    <mergeCell ref="BF20:BJ20"/>
    <mergeCell ref="BK20:BO20"/>
    <mergeCell ref="BP20:BT20"/>
    <mergeCell ref="BK17:BO17"/>
    <mergeCell ref="BP17:BT17"/>
    <mergeCell ref="AV18:AZ18"/>
    <mergeCell ref="BA18:BE18"/>
    <mergeCell ref="BF18:BJ18"/>
    <mergeCell ref="BK18:BO18"/>
    <mergeCell ref="BP18:BT18"/>
    <mergeCell ref="AV15:AZ15"/>
    <mergeCell ref="BA15:BE15"/>
    <mergeCell ref="BF15:BJ15"/>
    <mergeCell ref="BK15:BO15"/>
    <mergeCell ref="BP15:BT15"/>
    <mergeCell ref="AV16:AZ16"/>
    <mergeCell ref="BA16:BE16"/>
    <mergeCell ref="BF16:BJ16"/>
    <mergeCell ref="BK16:BO16"/>
    <mergeCell ref="BP16:BT16"/>
    <mergeCell ref="BK13:BO13"/>
    <mergeCell ref="BP13:BT13"/>
    <mergeCell ref="AV14:AZ14"/>
    <mergeCell ref="BA14:BE14"/>
    <mergeCell ref="BF14:BJ14"/>
    <mergeCell ref="BK14:BO14"/>
    <mergeCell ref="BP14:BT14"/>
    <mergeCell ref="AV11:AZ11"/>
    <mergeCell ref="BA11:BE11"/>
    <mergeCell ref="BF11:BJ11"/>
    <mergeCell ref="BK11:BO11"/>
    <mergeCell ref="BP11:BT11"/>
    <mergeCell ref="AV12:AZ12"/>
    <mergeCell ref="BA12:BE12"/>
    <mergeCell ref="BF12:BJ12"/>
    <mergeCell ref="BK12:BO12"/>
    <mergeCell ref="BP12:BT12"/>
    <mergeCell ref="AV13:AZ13"/>
    <mergeCell ref="BA13:BE13"/>
    <mergeCell ref="BF13:BJ13"/>
    <mergeCell ref="BK9:BO9"/>
    <mergeCell ref="BP9:BT9"/>
    <mergeCell ref="AV10:AZ10"/>
    <mergeCell ref="BA10:BE10"/>
    <mergeCell ref="BF10:BJ10"/>
    <mergeCell ref="BK10:BO10"/>
    <mergeCell ref="BP10:BT10"/>
    <mergeCell ref="AN31:AS31"/>
    <mergeCell ref="AV7:AZ7"/>
    <mergeCell ref="BA7:BE7"/>
    <mergeCell ref="BF7:BJ7"/>
    <mergeCell ref="BK7:BO7"/>
    <mergeCell ref="BP7:BT7"/>
    <mergeCell ref="AV8:AZ8"/>
    <mergeCell ref="BA8:BE8"/>
    <mergeCell ref="BF8:BJ8"/>
    <mergeCell ref="BK8:BO8"/>
    <mergeCell ref="AN25:AS25"/>
    <mergeCell ref="AN26:AS26"/>
    <mergeCell ref="AN27:AS27"/>
    <mergeCell ref="AN28:AS28"/>
    <mergeCell ref="AN29:AS29"/>
    <mergeCell ref="AN30:AS30"/>
    <mergeCell ref="AN19:AS19"/>
    <mergeCell ref="AN22:AS22"/>
    <mergeCell ref="AN23:AS23"/>
    <mergeCell ref="AN24:AS24"/>
    <mergeCell ref="AN13:AS13"/>
    <mergeCell ref="AN14:AS14"/>
    <mergeCell ref="AN15:AS15"/>
    <mergeCell ref="AN16:AS16"/>
    <mergeCell ref="AN17:AS17"/>
    <mergeCell ref="AN18:AS18"/>
    <mergeCell ref="G29:AG29"/>
    <mergeCell ref="G30:AG30"/>
    <mergeCell ref="G31:AG31"/>
    <mergeCell ref="AN7:AS7"/>
    <mergeCell ref="AN8:AS8"/>
    <mergeCell ref="AN9:AS9"/>
    <mergeCell ref="AN10:AS10"/>
    <mergeCell ref="AN11:AS11"/>
    <mergeCell ref="AN12:AS12"/>
    <mergeCell ref="G22:AG22"/>
    <mergeCell ref="G23:AG23"/>
    <mergeCell ref="G24:AG24"/>
    <mergeCell ref="G25:AG25"/>
    <mergeCell ref="G26:AG26"/>
    <mergeCell ref="G27:AG27"/>
    <mergeCell ref="G16:AG16"/>
    <mergeCell ref="G17:AG17"/>
    <mergeCell ref="G18:AG18"/>
    <mergeCell ref="G19:AG19"/>
    <mergeCell ref="G20:AG20"/>
    <mergeCell ref="G21:AG21"/>
    <mergeCell ref="G7:AG7"/>
    <mergeCell ref="G8:AG8"/>
    <mergeCell ref="AN21:AS21"/>
    <mergeCell ref="G9:AG9"/>
    <mergeCell ref="G10:AG10"/>
    <mergeCell ref="G11:AG11"/>
    <mergeCell ref="G12:AG12"/>
    <mergeCell ref="G13:AG13"/>
    <mergeCell ref="G14:AG14"/>
    <mergeCell ref="G15:AG15"/>
    <mergeCell ref="B27:E27"/>
    <mergeCell ref="B28:E28"/>
    <mergeCell ref="B15:E15"/>
    <mergeCell ref="B16:E16"/>
    <mergeCell ref="B17:E17"/>
    <mergeCell ref="B18:E18"/>
    <mergeCell ref="B19:E19"/>
    <mergeCell ref="B20:E20"/>
    <mergeCell ref="B9:E9"/>
    <mergeCell ref="B10:E10"/>
    <mergeCell ref="B11:E11"/>
    <mergeCell ref="B12:E12"/>
    <mergeCell ref="B13:E13"/>
    <mergeCell ref="B14:E14"/>
    <mergeCell ref="G28:AG28"/>
    <mergeCell ref="B29:E29"/>
    <mergeCell ref="B30:E30"/>
    <mergeCell ref="B31:E31"/>
    <mergeCell ref="B21:E21"/>
    <mergeCell ref="B22:E22"/>
    <mergeCell ref="B23:E23"/>
    <mergeCell ref="B24:E24"/>
    <mergeCell ref="B25:E25"/>
    <mergeCell ref="B26:E26"/>
    <mergeCell ref="B2:O3"/>
    <mergeCell ref="Q2:AD3"/>
    <mergeCell ref="AF2:AS3"/>
    <mergeCell ref="BA6:BE6"/>
    <mergeCell ref="BF6:BJ6"/>
    <mergeCell ref="BK6:BO6"/>
    <mergeCell ref="BP6:BT6"/>
    <mergeCell ref="B7:E7"/>
    <mergeCell ref="B8:E8"/>
    <mergeCell ref="BP8:BT8"/>
    <mergeCell ref="B6:E6"/>
    <mergeCell ref="G6:AG6"/>
    <mergeCell ref="AN6:AS6"/>
    <mergeCell ref="AV6:AZ6"/>
    <mergeCell ref="AV2:AZ2"/>
    <mergeCell ref="BA2:BC2"/>
    <mergeCell ref="BD2:BG2"/>
    <mergeCell ref="AI6:AL6"/>
    <mergeCell ref="AI7:AL7"/>
    <mergeCell ref="AI8:AL8"/>
    <mergeCell ref="AV5:BT5"/>
  </mergeCells>
  <conditionalFormatting sqref="BV7:CA31 B7:E31 G7:AG31 AI7:AL31 AN7:AS31 AV7:BT31">
    <cfRule type="expression" dxfId="2" priority="1">
      <formula>$B7=$CF$2</formula>
    </cfRule>
    <cfRule type="expression" dxfId="1" priority="2">
      <formula>$B7=$CF$3</formula>
    </cfRule>
    <cfRule type="expression" dxfId="0" priority="3">
      <formula>$B7=$CF$4</formula>
    </cfRule>
  </conditionalFormatting>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1F420B-6316-48B9-A7A6-5A4108041D2B}">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2.xml><?xml version="1.0" encoding="utf-8"?>
<ds:datastoreItem xmlns:ds="http://schemas.openxmlformats.org/officeDocument/2006/customXml" ds:itemID="{D22D6FBC-8AAC-49D4-BD00-60EE00E0C797}">
  <ds:schemaRefs>
    <ds:schemaRef ds:uri="http://schemas.microsoft.com/sharepoint/v3/contenttype/forms"/>
  </ds:schemaRefs>
</ds:datastoreItem>
</file>

<file path=customXml/itemProps3.xml><?xml version="1.0" encoding="utf-8"?>
<ds:datastoreItem xmlns:ds="http://schemas.openxmlformats.org/officeDocument/2006/customXml" ds:itemID="{83D8A112-70C0-49FE-9D8D-FE717E4351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Metrics Data</vt:lpstr>
      <vt:lpstr>Posts Data</vt:lpstr>
      <vt:lpstr>Report</vt:lpstr>
      <vt:lpstr>Post Position Table</vt:lpstr>
      <vt:lpstr>'Intro &amp; Setup'!Print_Area</vt:lpstr>
      <vt:lpstr>'Metrics Data'!Print_Area</vt:lpstr>
      <vt:lpstr>'Post Position Table'!Print_Area</vt:lpstr>
      <vt:lpstr>'Posts Data'!Print_Area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2023-03-03T12:51:07Z</dcterms:created>
  <dcterms:modified xsi:type="dcterms:W3CDTF">2023-03-27T08:49:51Z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